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 defaultThemeVersion="124226"/>
  <bookViews>
    <workbookView xWindow="0" yWindow="0" windowWidth="24825" windowHeight="13365" tabRatio="928" firstSheet="3" activeTab="13"/>
  </bookViews>
  <sheets>
    <sheet name="histogram" sheetId="6" r:id="rId1"/>
    <sheet name="cells_to_be_added" sheetId="2" r:id="rId2"/>
    <sheet name="volume_add 10^9 (microL)" sheetId="9" r:id="rId3"/>
    <sheet name="volume_add 10^8 (microL)" sheetId="10" r:id="rId4"/>
    <sheet name="volume_add 10^6 (microL)" sheetId="11" r:id="rId5"/>
    <sheet name="volume_add 10^4 (microL)" sheetId="12" r:id="rId6"/>
    <sheet name="final matrix" sheetId="15" r:id="rId7"/>
    <sheet name="total volume" sheetId="13" r:id="rId8"/>
    <sheet name="matrix_normalized" sheetId="16" r:id="rId9"/>
    <sheet name="final_matrix2 normalized" sheetId="17" r:id="rId10"/>
    <sheet name="totalcell" sheetId="18" r:id="rId11"/>
    <sheet name="proportion pi" sheetId="19" r:id="rId12"/>
    <sheet name="controll evenness" sheetId="20" r:id="rId13"/>
    <sheet name="removing rows" sheetId="21" r:id="rId14"/>
    <sheet name="final_matrix_rowsremoved" sheetId="23" r:id="rId15"/>
    <sheet name="print" sheetId="24" r:id="rId16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5" i="21"/>
  <c r="N14"/>
  <c r="N13"/>
  <c r="N12"/>
  <c r="N11"/>
  <c r="N10"/>
  <c r="N9"/>
  <c r="N8"/>
  <c r="N7"/>
  <c r="N6"/>
  <c r="N5"/>
  <c r="U2" i="20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3" i="18"/>
  <c r="U2"/>
  <c r="B3"/>
  <c r="C3"/>
  <c r="D3"/>
  <c r="E3"/>
  <c r="F3"/>
  <c r="G3"/>
  <c r="H3"/>
  <c r="I3"/>
  <c r="J3"/>
  <c r="K3"/>
  <c r="L3"/>
  <c r="M3"/>
  <c r="N3"/>
  <c r="O3"/>
  <c r="P3"/>
  <c r="Q3"/>
  <c r="B4"/>
  <c r="C4"/>
  <c r="D4"/>
  <c r="E4"/>
  <c r="F4"/>
  <c r="G4"/>
  <c r="H4"/>
  <c r="I4"/>
  <c r="J4"/>
  <c r="K4"/>
  <c r="L4"/>
  <c r="M4"/>
  <c r="N4"/>
  <c r="O4"/>
  <c r="P4"/>
  <c r="Q4"/>
  <c r="B5"/>
  <c r="C5"/>
  <c r="D5"/>
  <c r="E5"/>
  <c r="F5"/>
  <c r="G5"/>
  <c r="H5"/>
  <c r="I5"/>
  <c r="J5"/>
  <c r="K5"/>
  <c r="L5"/>
  <c r="M5"/>
  <c r="N5"/>
  <c r="O5"/>
  <c r="P5"/>
  <c r="Q5"/>
  <c r="B6"/>
  <c r="C6"/>
  <c r="D6"/>
  <c r="E6"/>
  <c r="F6"/>
  <c r="G6"/>
  <c r="H6"/>
  <c r="I6"/>
  <c r="J6"/>
  <c r="K6"/>
  <c r="L6"/>
  <c r="M6"/>
  <c r="N6"/>
  <c r="O6"/>
  <c r="P6"/>
  <c r="Q6"/>
  <c r="B7"/>
  <c r="C7"/>
  <c r="D7"/>
  <c r="E7"/>
  <c r="F7"/>
  <c r="G7"/>
  <c r="H7"/>
  <c r="I7"/>
  <c r="J7"/>
  <c r="K7"/>
  <c r="L7"/>
  <c r="M7"/>
  <c r="N7"/>
  <c r="O7"/>
  <c r="P7"/>
  <c r="Q7"/>
  <c r="B8"/>
  <c r="C8"/>
  <c r="D8"/>
  <c r="E8"/>
  <c r="F8"/>
  <c r="G8"/>
  <c r="H8"/>
  <c r="I8"/>
  <c r="J8"/>
  <c r="K8"/>
  <c r="L8"/>
  <c r="M8"/>
  <c r="N8"/>
  <c r="O8"/>
  <c r="P8"/>
  <c r="Q8"/>
  <c r="B9"/>
  <c r="C9"/>
  <c r="D9"/>
  <c r="E9"/>
  <c r="F9"/>
  <c r="G9"/>
  <c r="H9"/>
  <c r="I9"/>
  <c r="J9"/>
  <c r="K9"/>
  <c r="L9"/>
  <c r="M9"/>
  <c r="N9"/>
  <c r="O9"/>
  <c r="P9"/>
  <c r="Q9"/>
  <c r="B10"/>
  <c r="C10"/>
  <c r="D10"/>
  <c r="E10"/>
  <c r="F10"/>
  <c r="G10"/>
  <c r="H10"/>
  <c r="I10"/>
  <c r="J10"/>
  <c r="K10"/>
  <c r="L10"/>
  <c r="M10"/>
  <c r="N10"/>
  <c r="O10"/>
  <c r="P10"/>
  <c r="Q10"/>
  <c r="B11"/>
  <c r="C11"/>
  <c r="D11"/>
  <c r="E11"/>
  <c r="F11"/>
  <c r="G11"/>
  <c r="H11"/>
  <c r="I11"/>
  <c r="J11"/>
  <c r="K11"/>
  <c r="L11"/>
  <c r="M11"/>
  <c r="N11"/>
  <c r="O11"/>
  <c r="P11"/>
  <c r="Q11"/>
  <c r="B12"/>
  <c r="C12"/>
  <c r="D12"/>
  <c r="E12"/>
  <c r="F12"/>
  <c r="G12"/>
  <c r="H12"/>
  <c r="I12"/>
  <c r="J12"/>
  <c r="K12"/>
  <c r="L12"/>
  <c r="M12"/>
  <c r="N12"/>
  <c r="O12"/>
  <c r="P12"/>
  <c r="Q12"/>
  <c r="B13"/>
  <c r="C13"/>
  <c r="D13"/>
  <c r="E13"/>
  <c r="F13"/>
  <c r="G13"/>
  <c r="H13"/>
  <c r="I13"/>
  <c r="J13"/>
  <c r="K13"/>
  <c r="L13"/>
  <c r="M13"/>
  <c r="N13"/>
  <c r="O13"/>
  <c r="P13"/>
  <c r="Q13"/>
  <c r="B14"/>
  <c r="C14"/>
  <c r="D14"/>
  <c r="E14"/>
  <c r="F14"/>
  <c r="G14"/>
  <c r="H14"/>
  <c r="I14"/>
  <c r="J14"/>
  <c r="K14"/>
  <c r="L14"/>
  <c r="M14"/>
  <c r="N14"/>
  <c r="O14"/>
  <c r="P14"/>
  <c r="Q14"/>
  <c r="B15"/>
  <c r="C15"/>
  <c r="D15"/>
  <c r="E15"/>
  <c r="F15"/>
  <c r="G15"/>
  <c r="H15"/>
  <c r="I15"/>
  <c r="J15"/>
  <c r="K15"/>
  <c r="L15"/>
  <c r="M15"/>
  <c r="N15"/>
  <c r="O15"/>
  <c r="P15"/>
  <c r="Q15"/>
  <c r="B16"/>
  <c r="C16"/>
  <c r="D16"/>
  <c r="E16"/>
  <c r="F16"/>
  <c r="G16"/>
  <c r="H16"/>
  <c r="I16"/>
  <c r="J16"/>
  <c r="K16"/>
  <c r="L16"/>
  <c r="M16"/>
  <c r="N16"/>
  <c r="O16"/>
  <c r="P16"/>
  <c r="Q16"/>
  <c r="B17"/>
  <c r="C17"/>
  <c r="D17"/>
  <c r="E17"/>
  <c r="F17"/>
  <c r="G17"/>
  <c r="H17"/>
  <c r="I17"/>
  <c r="J17"/>
  <c r="K17"/>
  <c r="L17"/>
  <c r="M17"/>
  <c r="N17"/>
  <c r="O17"/>
  <c r="P17"/>
  <c r="Q17"/>
  <c r="B18"/>
  <c r="C18"/>
  <c r="D18"/>
  <c r="E18"/>
  <c r="F18"/>
  <c r="G18"/>
  <c r="H18"/>
  <c r="I18"/>
  <c r="J18"/>
  <c r="K18"/>
  <c r="L18"/>
  <c r="M18"/>
  <c r="N18"/>
  <c r="O18"/>
  <c r="P18"/>
  <c r="Q18"/>
  <c r="B19"/>
  <c r="C19"/>
  <c r="D19"/>
  <c r="E19"/>
  <c r="F19"/>
  <c r="G19"/>
  <c r="H19"/>
  <c r="I19"/>
  <c r="J19"/>
  <c r="K19"/>
  <c r="L19"/>
  <c r="M19"/>
  <c r="N19"/>
  <c r="O19"/>
  <c r="P19"/>
  <c r="Q19"/>
  <c r="B20"/>
  <c r="C20"/>
  <c r="D20"/>
  <c r="E20"/>
  <c r="F20"/>
  <c r="G20"/>
  <c r="H20"/>
  <c r="I20"/>
  <c r="J20"/>
  <c r="K20"/>
  <c r="L20"/>
  <c r="M20"/>
  <c r="N20"/>
  <c r="O20"/>
  <c r="P20"/>
  <c r="Q20"/>
  <c r="B21"/>
  <c r="C21"/>
  <c r="D21"/>
  <c r="E21"/>
  <c r="F21"/>
  <c r="G21"/>
  <c r="H21"/>
  <c r="I21"/>
  <c r="J21"/>
  <c r="K21"/>
  <c r="L21"/>
  <c r="M21"/>
  <c r="N21"/>
  <c r="O21"/>
  <c r="P21"/>
  <c r="Q21"/>
  <c r="B22"/>
  <c r="C22"/>
  <c r="D22"/>
  <c r="E22"/>
  <c r="F22"/>
  <c r="G22"/>
  <c r="H22"/>
  <c r="I22"/>
  <c r="J22"/>
  <c r="K22"/>
  <c r="L22"/>
  <c r="M22"/>
  <c r="N22"/>
  <c r="O22"/>
  <c r="P22"/>
  <c r="Q22"/>
  <c r="B23"/>
  <c r="C23"/>
  <c r="D23"/>
  <c r="E23"/>
  <c r="F23"/>
  <c r="G23"/>
  <c r="H23"/>
  <c r="I23"/>
  <c r="J23"/>
  <c r="K23"/>
  <c r="L23"/>
  <c r="M23"/>
  <c r="N23"/>
  <c r="O23"/>
  <c r="P23"/>
  <c r="Q23"/>
  <c r="B24"/>
  <c r="C24"/>
  <c r="D24"/>
  <c r="E24"/>
  <c r="F24"/>
  <c r="G24"/>
  <c r="H24"/>
  <c r="I24"/>
  <c r="J24"/>
  <c r="K24"/>
  <c r="L24"/>
  <c r="M24"/>
  <c r="N24"/>
  <c r="O24"/>
  <c r="P24"/>
  <c r="Q24"/>
  <c r="B25"/>
  <c r="C25"/>
  <c r="D25"/>
  <c r="E25"/>
  <c r="F25"/>
  <c r="G25"/>
  <c r="H25"/>
  <c r="I25"/>
  <c r="J25"/>
  <c r="K25"/>
  <c r="L25"/>
  <c r="M25"/>
  <c r="N25"/>
  <c r="O25"/>
  <c r="P25"/>
  <c r="Q25"/>
  <c r="B26"/>
  <c r="C26"/>
  <c r="D26"/>
  <c r="E26"/>
  <c r="F26"/>
  <c r="G26"/>
  <c r="H26"/>
  <c r="I26"/>
  <c r="J26"/>
  <c r="K26"/>
  <c r="L26"/>
  <c r="M26"/>
  <c r="N26"/>
  <c r="O26"/>
  <c r="P26"/>
  <c r="Q26"/>
  <c r="B27"/>
  <c r="C27"/>
  <c r="D27"/>
  <c r="E27"/>
  <c r="F27"/>
  <c r="G27"/>
  <c r="H27"/>
  <c r="I27"/>
  <c r="J27"/>
  <c r="K27"/>
  <c r="L27"/>
  <c r="M27"/>
  <c r="N27"/>
  <c r="O27"/>
  <c r="P27"/>
  <c r="Q27"/>
  <c r="B28"/>
  <c r="C28"/>
  <c r="D28"/>
  <c r="E28"/>
  <c r="F28"/>
  <c r="G28"/>
  <c r="H28"/>
  <c r="I28"/>
  <c r="J28"/>
  <c r="K28"/>
  <c r="L28"/>
  <c r="M28"/>
  <c r="N28"/>
  <c r="O28"/>
  <c r="P28"/>
  <c r="Q28"/>
  <c r="B29"/>
  <c r="C29"/>
  <c r="D29"/>
  <c r="E29"/>
  <c r="F29"/>
  <c r="G29"/>
  <c r="H29"/>
  <c r="I29"/>
  <c r="J29"/>
  <c r="K29"/>
  <c r="L29"/>
  <c r="M29"/>
  <c r="N29"/>
  <c r="O29"/>
  <c r="P29"/>
  <c r="Q29"/>
  <c r="B30"/>
  <c r="C30"/>
  <c r="D30"/>
  <c r="E30"/>
  <c r="F30"/>
  <c r="G30"/>
  <c r="H30"/>
  <c r="I30"/>
  <c r="J30"/>
  <c r="K30"/>
  <c r="L30"/>
  <c r="M30"/>
  <c r="N30"/>
  <c r="O30"/>
  <c r="P30"/>
  <c r="Q30"/>
  <c r="B31"/>
  <c r="C31"/>
  <c r="D31"/>
  <c r="E31"/>
  <c r="F31"/>
  <c r="G31"/>
  <c r="H31"/>
  <c r="I31"/>
  <c r="J31"/>
  <c r="K31"/>
  <c r="L31"/>
  <c r="M31"/>
  <c r="N31"/>
  <c r="O31"/>
  <c r="P31"/>
  <c r="Q31"/>
  <c r="B32"/>
  <c r="C32"/>
  <c r="D32"/>
  <c r="E32"/>
  <c r="F32"/>
  <c r="G32"/>
  <c r="H32"/>
  <c r="I32"/>
  <c r="J32"/>
  <c r="K32"/>
  <c r="L32"/>
  <c r="M32"/>
  <c r="N32"/>
  <c r="O32"/>
  <c r="P32"/>
  <c r="Q32"/>
  <c r="B33"/>
  <c r="C33"/>
  <c r="D33"/>
  <c r="E33"/>
  <c r="F33"/>
  <c r="G33"/>
  <c r="H33"/>
  <c r="I33"/>
  <c r="J33"/>
  <c r="K33"/>
  <c r="L33"/>
  <c r="M33"/>
  <c r="N33"/>
  <c r="O33"/>
  <c r="P33"/>
  <c r="Q33"/>
  <c r="B34"/>
  <c r="C34"/>
  <c r="D34"/>
  <c r="E34"/>
  <c r="F34"/>
  <c r="G34"/>
  <c r="H34"/>
  <c r="I34"/>
  <c r="J34"/>
  <c r="K34"/>
  <c r="L34"/>
  <c r="M34"/>
  <c r="N34"/>
  <c r="O34"/>
  <c r="P34"/>
  <c r="Q34"/>
  <c r="B35"/>
  <c r="C35"/>
  <c r="D35"/>
  <c r="E35"/>
  <c r="F35"/>
  <c r="G35"/>
  <c r="H35"/>
  <c r="I35"/>
  <c r="J35"/>
  <c r="K35"/>
  <c r="L35"/>
  <c r="M35"/>
  <c r="N35"/>
  <c r="O35"/>
  <c r="P35"/>
  <c r="Q35"/>
  <c r="B36"/>
  <c r="C36"/>
  <c r="D36"/>
  <c r="E36"/>
  <c r="F36"/>
  <c r="G36"/>
  <c r="H36"/>
  <c r="I36"/>
  <c r="J36"/>
  <c r="K36"/>
  <c r="L36"/>
  <c r="M36"/>
  <c r="N36"/>
  <c r="O36"/>
  <c r="P36"/>
  <c r="Q36"/>
  <c r="B37"/>
  <c r="C37"/>
  <c r="D37"/>
  <c r="E37"/>
  <c r="F37"/>
  <c r="G37"/>
  <c r="H37"/>
  <c r="I37"/>
  <c r="J37"/>
  <c r="K37"/>
  <c r="L37"/>
  <c r="M37"/>
  <c r="N37"/>
  <c r="O37"/>
  <c r="P37"/>
  <c r="Q37"/>
  <c r="B38"/>
  <c r="C38"/>
  <c r="D38"/>
  <c r="E38"/>
  <c r="F38"/>
  <c r="G38"/>
  <c r="H38"/>
  <c r="I38"/>
  <c r="J38"/>
  <c r="K38"/>
  <c r="L38"/>
  <c r="M38"/>
  <c r="N38"/>
  <c r="O38"/>
  <c r="P38"/>
  <c r="Q38"/>
  <c r="B39"/>
  <c r="C39"/>
  <c r="D39"/>
  <c r="E39"/>
  <c r="F39"/>
  <c r="G39"/>
  <c r="H39"/>
  <c r="I39"/>
  <c r="J39"/>
  <c r="K39"/>
  <c r="L39"/>
  <c r="M39"/>
  <c r="N39"/>
  <c r="O39"/>
  <c r="P39"/>
  <c r="Q39"/>
  <c r="B40"/>
  <c r="C40"/>
  <c r="D40"/>
  <c r="E40"/>
  <c r="F40"/>
  <c r="G40"/>
  <c r="H40"/>
  <c r="I40"/>
  <c r="J40"/>
  <c r="K40"/>
  <c r="L40"/>
  <c r="M40"/>
  <c r="N40"/>
  <c r="O40"/>
  <c r="P40"/>
  <c r="Q40"/>
  <c r="B41"/>
  <c r="C41"/>
  <c r="D41"/>
  <c r="E41"/>
  <c r="F41"/>
  <c r="G41"/>
  <c r="H41"/>
  <c r="I41"/>
  <c r="J41"/>
  <c r="K41"/>
  <c r="L41"/>
  <c r="M41"/>
  <c r="N41"/>
  <c r="O41"/>
  <c r="P41"/>
  <c r="Q41"/>
  <c r="B42"/>
  <c r="C42"/>
  <c r="D42"/>
  <c r="E42"/>
  <c r="F42"/>
  <c r="G42"/>
  <c r="H42"/>
  <c r="I42"/>
  <c r="J42"/>
  <c r="K42"/>
  <c r="L42"/>
  <c r="M42"/>
  <c r="N42"/>
  <c r="O42"/>
  <c r="P42"/>
  <c r="Q42"/>
  <c r="B43"/>
  <c r="C43"/>
  <c r="D43"/>
  <c r="E43"/>
  <c r="F43"/>
  <c r="G43"/>
  <c r="H43"/>
  <c r="I43"/>
  <c r="J43"/>
  <c r="K43"/>
  <c r="L43"/>
  <c r="M43"/>
  <c r="N43"/>
  <c r="O43"/>
  <c r="P43"/>
  <c r="Q43"/>
  <c r="B44"/>
  <c r="C44"/>
  <c r="D44"/>
  <c r="E44"/>
  <c r="F44"/>
  <c r="G44"/>
  <c r="H44"/>
  <c r="I44"/>
  <c r="J44"/>
  <c r="K44"/>
  <c r="L44"/>
  <c r="M44"/>
  <c r="N44"/>
  <c r="O44"/>
  <c r="P44"/>
  <c r="Q44"/>
  <c r="B45"/>
  <c r="C45"/>
  <c r="D45"/>
  <c r="E45"/>
  <c r="F45"/>
  <c r="G45"/>
  <c r="H45"/>
  <c r="I45"/>
  <c r="J45"/>
  <c r="K45"/>
  <c r="L45"/>
  <c r="M45"/>
  <c r="N45"/>
  <c r="O45"/>
  <c r="P45"/>
  <c r="Q45"/>
  <c r="B46"/>
  <c r="C46"/>
  <c r="D46"/>
  <c r="E46"/>
  <c r="F46"/>
  <c r="G46"/>
  <c r="H46"/>
  <c r="I46"/>
  <c r="J46"/>
  <c r="K46"/>
  <c r="L46"/>
  <c r="M46"/>
  <c r="N46"/>
  <c r="O46"/>
  <c r="P46"/>
  <c r="Q46"/>
  <c r="B47"/>
  <c r="C47"/>
  <c r="D47"/>
  <c r="E47"/>
  <c r="F47"/>
  <c r="G47"/>
  <c r="H47"/>
  <c r="I47"/>
  <c r="J47"/>
  <c r="K47"/>
  <c r="L47"/>
  <c r="M47"/>
  <c r="N47"/>
  <c r="O47"/>
  <c r="P47"/>
  <c r="Q47"/>
  <c r="B48"/>
  <c r="C48"/>
  <c r="D48"/>
  <c r="E48"/>
  <c r="F48"/>
  <c r="G48"/>
  <c r="H48"/>
  <c r="I48"/>
  <c r="J48"/>
  <c r="K48"/>
  <c r="L48"/>
  <c r="M48"/>
  <c r="N48"/>
  <c r="O48"/>
  <c r="P48"/>
  <c r="Q48"/>
  <c r="B49"/>
  <c r="C49"/>
  <c r="D49"/>
  <c r="E49"/>
  <c r="F49"/>
  <c r="G49"/>
  <c r="H49"/>
  <c r="I49"/>
  <c r="J49"/>
  <c r="K49"/>
  <c r="L49"/>
  <c r="M49"/>
  <c r="N49"/>
  <c r="O49"/>
  <c r="P49"/>
  <c r="Q49"/>
  <c r="B50"/>
  <c r="C50"/>
  <c r="D50"/>
  <c r="E50"/>
  <c r="F50"/>
  <c r="G50"/>
  <c r="H50"/>
  <c r="I50"/>
  <c r="J50"/>
  <c r="K50"/>
  <c r="L50"/>
  <c r="M50"/>
  <c r="N50"/>
  <c r="O50"/>
  <c r="P50"/>
  <c r="Q50"/>
  <c r="B51"/>
  <c r="C51"/>
  <c r="D51"/>
  <c r="E51"/>
  <c r="F51"/>
  <c r="G51"/>
  <c r="H51"/>
  <c r="I51"/>
  <c r="J51"/>
  <c r="K51"/>
  <c r="L51"/>
  <c r="M51"/>
  <c r="N51"/>
  <c r="O51"/>
  <c r="P51"/>
  <c r="Q51"/>
  <c r="B52"/>
  <c r="C52"/>
  <c r="D52"/>
  <c r="E52"/>
  <c r="F52"/>
  <c r="G52"/>
  <c r="H52"/>
  <c r="I52"/>
  <c r="J52"/>
  <c r="K52"/>
  <c r="L52"/>
  <c r="M52"/>
  <c r="N52"/>
  <c r="O52"/>
  <c r="P52"/>
  <c r="Q52"/>
  <c r="B53"/>
  <c r="C53"/>
  <c r="D53"/>
  <c r="E53"/>
  <c r="F53"/>
  <c r="G53"/>
  <c r="H53"/>
  <c r="I53"/>
  <c r="J53"/>
  <c r="K53"/>
  <c r="L53"/>
  <c r="M53"/>
  <c r="N53"/>
  <c r="O53"/>
  <c r="P53"/>
  <c r="Q53"/>
  <c r="B54"/>
  <c r="C54"/>
  <c r="D54"/>
  <c r="E54"/>
  <c r="F54"/>
  <c r="G54"/>
  <c r="H54"/>
  <c r="I54"/>
  <c r="J54"/>
  <c r="K54"/>
  <c r="L54"/>
  <c r="M54"/>
  <c r="N54"/>
  <c r="O54"/>
  <c r="P54"/>
  <c r="Q54"/>
  <c r="B55"/>
  <c r="C55"/>
  <c r="D55"/>
  <c r="E55"/>
  <c r="F55"/>
  <c r="G55"/>
  <c r="H55"/>
  <c r="I55"/>
  <c r="J55"/>
  <c r="K55"/>
  <c r="L55"/>
  <c r="M55"/>
  <c r="N55"/>
  <c r="O55"/>
  <c r="P55"/>
  <c r="Q55"/>
  <c r="B56"/>
  <c r="C56"/>
  <c r="D56"/>
  <c r="E56"/>
  <c r="F56"/>
  <c r="G56"/>
  <c r="H56"/>
  <c r="I56"/>
  <c r="J56"/>
  <c r="K56"/>
  <c r="L56"/>
  <c r="M56"/>
  <c r="N56"/>
  <c r="O56"/>
  <c r="P56"/>
  <c r="Q56"/>
  <c r="B57"/>
  <c r="C57"/>
  <c r="D57"/>
  <c r="E57"/>
  <c r="F57"/>
  <c r="G57"/>
  <c r="H57"/>
  <c r="I57"/>
  <c r="J57"/>
  <c r="K57"/>
  <c r="L57"/>
  <c r="M57"/>
  <c r="N57"/>
  <c r="O57"/>
  <c r="P57"/>
  <c r="Q57"/>
  <c r="B58"/>
  <c r="C58"/>
  <c r="D58"/>
  <c r="E58"/>
  <c r="F58"/>
  <c r="G58"/>
  <c r="H58"/>
  <c r="I58"/>
  <c r="J58"/>
  <c r="K58"/>
  <c r="L58"/>
  <c r="M58"/>
  <c r="N58"/>
  <c r="O58"/>
  <c r="P58"/>
  <c r="Q58"/>
  <c r="B59"/>
  <c r="C59"/>
  <c r="D59"/>
  <c r="E59"/>
  <c r="F59"/>
  <c r="G59"/>
  <c r="H59"/>
  <c r="I59"/>
  <c r="J59"/>
  <c r="K59"/>
  <c r="L59"/>
  <c r="M59"/>
  <c r="N59"/>
  <c r="O59"/>
  <c r="P59"/>
  <c r="Q59"/>
  <c r="B60"/>
  <c r="C60"/>
  <c r="D60"/>
  <c r="E60"/>
  <c r="F60"/>
  <c r="G60"/>
  <c r="H60"/>
  <c r="I60"/>
  <c r="J60"/>
  <c r="K60"/>
  <c r="L60"/>
  <c r="M60"/>
  <c r="N60"/>
  <c r="O60"/>
  <c r="P60"/>
  <c r="Q60"/>
  <c r="B61"/>
  <c r="C61"/>
  <c r="D61"/>
  <c r="E61"/>
  <c r="F61"/>
  <c r="G61"/>
  <c r="H61"/>
  <c r="I61"/>
  <c r="J61"/>
  <c r="K61"/>
  <c r="L61"/>
  <c r="M61"/>
  <c r="N61"/>
  <c r="O61"/>
  <c r="P61"/>
  <c r="Q61"/>
  <c r="B62"/>
  <c r="C62"/>
  <c r="D62"/>
  <c r="E62"/>
  <c r="F62"/>
  <c r="G62"/>
  <c r="H62"/>
  <c r="I62"/>
  <c r="J62"/>
  <c r="K62"/>
  <c r="L62"/>
  <c r="M62"/>
  <c r="N62"/>
  <c r="O62"/>
  <c r="P62"/>
  <c r="Q62"/>
  <c r="B63"/>
  <c r="C63"/>
  <c r="D63"/>
  <c r="E63"/>
  <c r="F63"/>
  <c r="G63"/>
  <c r="H63"/>
  <c r="I63"/>
  <c r="J63"/>
  <c r="K63"/>
  <c r="L63"/>
  <c r="M63"/>
  <c r="N63"/>
  <c r="O63"/>
  <c r="P63"/>
  <c r="Q63"/>
  <c r="B64"/>
  <c r="C64"/>
  <c r="D64"/>
  <c r="E64"/>
  <c r="F64"/>
  <c r="G64"/>
  <c r="H64"/>
  <c r="I64"/>
  <c r="J64"/>
  <c r="K64"/>
  <c r="L64"/>
  <c r="M64"/>
  <c r="N64"/>
  <c r="O64"/>
  <c r="P64"/>
  <c r="Q64"/>
  <c r="B65"/>
  <c r="C65"/>
  <c r="D65"/>
  <c r="E65"/>
  <c r="F65"/>
  <c r="G65"/>
  <c r="H65"/>
  <c r="I65"/>
  <c r="J65"/>
  <c r="K65"/>
  <c r="L65"/>
  <c r="M65"/>
  <c r="N65"/>
  <c r="O65"/>
  <c r="P65"/>
  <c r="Q65"/>
  <c r="B66"/>
  <c r="C66"/>
  <c r="D66"/>
  <c r="E66"/>
  <c r="F66"/>
  <c r="G66"/>
  <c r="H66"/>
  <c r="I66"/>
  <c r="J66"/>
  <c r="K66"/>
  <c r="L66"/>
  <c r="M66"/>
  <c r="N66"/>
  <c r="O66"/>
  <c r="P66"/>
  <c r="Q66"/>
  <c r="B67"/>
  <c r="C67"/>
  <c r="D67"/>
  <c r="E67"/>
  <c r="F67"/>
  <c r="G67"/>
  <c r="H67"/>
  <c r="I67"/>
  <c r="J67"/>
  <c r="K67"/>
  <c r="L67"/>
  <c r="M67"/>
  <c r="N67"/>
  <c r="O67"/>
  <c r="P67"/>
  <c r="Q67"/>
  <c r="B68"/>
  <c r="C68"/>
  <c r="D68"/>
  <c r="E68"/>
  <c r="F68"/>
  <c r="G68"/>
  <c r="H68"/>
  <c r="I68"/>
  <c r="J68"/>
  <c r="K68"/>
  <c r="L68"/>
  <c r="M68"/>
  <c r="N68"/>
  <c r="O68"/>
  <c r="P68"/>
  <c r="Q68"/>
  <c r="B69"/>
  <c r="C69"/>
  <c r="D69"/>
  <c r="E69"/>
  <c r="F69"/>
  <c r="G69"/>
  <c r="H69"/>
  <c r="I69"/>
  <c r="J69"/>
  <c r="K69"/>
  <c r="L69"/>
  <c r="M69"/>
  <c r="N69"/>
  <c r="O69"/>
  <c r="P69"/>
  <c r="Q69"/>
  <c r="B70"/>
  <c r="C70"/>
  <c r="D70"/>
  <c r="E70"/>
  <c r="F70"/>
  <c r="G70"/>
  <c r="H70"/>
  <c r="I70"/>
  <c r="J70"/>
  <c r="K70"/>
  <c r="L70"/>
  <c r="M70"/>
  <c r="N70"/>
  <c r="O70"/>
  <c r="P70"/>
  <c r="Q70"/>
  <c r="B71"/>
  <c r="C71"/>
  <c r="D71"/>
  <c r="E71"/>
  <c r="F71"/>
  <c r="G71"/>
  <c r="H71"/>
  <c r="I71"/>
  <c r="J71"/>
  <c r="K71"/>
  <c r="L71"/>
  <c r="M71"/>
  <c r="N71"/>
  <c r="O71"/>
  <c r="P71"/>
  <c r="Q71"/>
  <c r="B72"/>
  <c r="C72"/>
  <c r="D72"/>
  <c r="E72"/>
  <c r="F72"/>
  <c r="G72"/>
  <c r="H72"/>
  <c r="I72"/>
  <c r="J72"/>
  <c r="K72"/>
  <c r="L72"/>
  <c r="M72"/>
  <c r="N72"/>
  <c r="O72"/>
  <c r="P72"/>
  <c r="Q72"/>
  <c r="B73"/>
  <c r="C73"/>
  <c r="D73"/>
  <c r="E73"/>
  <c r="F73"/>
  <c r="G73"/>
  <c r="H73"/>
  <c r="I73"/>
  <c r="J73"/>
  <c r="K73"/>
  <c r="L73"/>
  <c r="M73"/>
  <c r="N73"/>
  <c r="O73"/>
  <c r="P73"/>
  <c r="Q73"/>
  <c r="B74"/>
  <c r="C74"/>
  <c r="D74"/>
  <c r="E74"/>
  <c r="F74"/>
  <c r="G74"/>
  <c r="H74"/>
  <c r="I74"/>
  <c r="J74"/>
  <c r="K74"/>
  <c r="L74"/>
  <c r="M74"/>
  <c r="N74"/>
  <c r="O74"/>
  <c r="P74"/>
  <c r="Q74"/>
  <c r="B75"/>
  <c r="C75"/>
  <c r="D75"/>
  <c r="E75"/>
  <c r="F75"/>
  <c r="G75"/>
  <c r="H75"/>
  <c r="I75"/>
  <c r="J75"/>
  <c r="K75"/>
  <c r="L75"/>
  <c r="M75"/>
  <c r="N75"/>
  <c r="O75"/>
  <c r="P75"/>
  <c r="Q75"/>
  <c r="B76"/>
  <c r="C76"/>
  <c r="D76"/>
  <c r="E76"/>
  <c r="F76"/>
  <c r="G76"/>
  <c r="H76"/>
  <c r="I76"/>
  <c r="J76"/>
  <c r="K76"/>
  <c r="L76"/>
  <c r="M76"/>
  <c r="N76"/>
  <c r="O76"/>
  <c r="P76"/>
  <c r="Q76"/>
  <c r="B77"/>
  <c r="C77"/>
  <c r="D77"/>
  <c r="E77"/>
  <c r="F77"/>
  <c r="G77"/>
  <c r="H77"/>
  <c r="I77"/>
  <c r="J77"/>
  <c r="K77"/>
  <c r="L77"/>
  <c r="M77"/>
  <c r="N77"/>
  <c r="O77"/>
  <c r="P77"/>
  <c r="Q77"/>
  <c r="B78"/>
  <c r="C78"/>
  <c r="D78"/>
  <c r="E78"/>
  <c r="F78"/>
  <c r="G78"/>
  <c r="H78"/>
  <c r="I78"/>
  <c r="J78"/>
  <c r="K78"/>
  <c r="L78"/>
  <c r="M78"/>
  <c r="N78"/>
  <c r="O78"/>
  <c r="P78"/>
  <c r="Q78"/>
  <c r="B79"/>
  <c r="C79"/>
  <c r="D79"/>
  <c r="E79"/>
  <c r="F79"/>
  <c r="G79"/>
  <c r="H79"/>
  <c r="I79"/>
  <c r="J79"/>
  <c r="K79"/>
  <c r="L79"/>
  <c r="M79"/>
  <c r="N79"/>
  <c r="O79"/>
  <c r="P79"/>
  <c r="Q79"/>
  <c r="B80"/>
  <c r="C80"/>
  <c r="D80"/>
  <c r="E80"/>
  <c r="F80"/>
  <c r="G80"/>
  <c r="H80"/>
  <c r="I80"/>
  <c r="J80"/>
  <c r="K80"/>
  <c r="L80"/>
  <c r="M80"/>
  <c r="N80"/>
  <c r="O80"/>
  <c r="P80"/>
  <c r="Q80"/>
  <c r="B81"/>
  <c r="C81"/>
  <c r="D81"/>
  <c r="E81"/>
  <c r="F81"/>
  <c r="G81"/>
  <c r="H81"/>
  <c r="I81"/>
  <c r="J81"/>
  <c r="K81"/>
  <c r="L81"/>
  <c r="M81"/>
  <c r="N81"/>
  <c r="O81"/>
  <c r="P81"/>
  <c r="Q81"/>
  <c r="B82"/>
  <c r="C82"/>
  <c r="D82"/>
  <c r="E82"/>
  <c r="F82"/>
  <c r="G82"/>
  <c r="H82"/>
  <c r="I82"/>
  <c r="J82"/>
  <c r="K82"/>
  <c r="L82"/>
  <c r="M82"/>
  <c r="N82"/>
  <c r="O82"/>
  <c r="P82"/>
  <c r="Q82"/>
  <c r="B83"/>
  <c r="C83"/>
  <c r="D83"/>
  <c r="E83"/>
  <c r="F83"/>
  <c r="G83"/>
  <c r="H83"/>
  <c r="I83"/>
  <c r="J83"/>
  <c r="K83"/>
  <c r="L83"/>
  <c r="M83"/>
  <c r="N83"/>
  <c r="O83"/>
  <c r="P83"/>
  <c r="Q83"/>
  <c r="B84"/>
  <c r="C84"/>
  <c r="D84"/>
  <c r="E84"/>
  <c r="F84"/>
  <c r="G84"/>
  <c r="H84"/>
  <c r="I84"/>
  <c r="J84"/>
  <c r="K84"/>
  <c r="L84"/>
  <c r="M84"/>
  <c r="N84"/>
  <c r="O84"/>
  <c r="P84"/>
  <c r="Q84"/>
  <c r="B85"/>
  <c r="C85"/>
  <c r="D85"/>
  <c r="E85"/>
  <c r="F85"/>
  <c r="G85"/>
  <c r="H85"/>
  <c r="I85"/>
  <c r="J85"/>
  <c r="K85"/>
  <c r="L85"/>
  <c r="M85"/>
  <c r="N85"/>
  <c r="O85"/>
  <c r="P85"/>
  <c r="Q85"/>
  <c r="B86"/>
  <c r="C86"/>
  <c r="D86"/>
  <c r="E86"/>
  <c r="F86"/>
  <c r="G86"/>
  <c r="H86"/>
  <c r="I86"/>
  <c r="J86"/>
  <c r="K86"/>
  <c r="L86"/>
  <c r="M86"/>
  <c r="N86"/>
  <c r="O86"/>
  <c r="P86"/>
  <c r="Q86"/>
  <c r="B87"/>
  <c r="C87"/>
  <c r="D87"/>
  <c r="E87"/>
  <c r="F87"/>
  <c r="G87"/>
  <c r="H87"/>
  <c r="I87"/>
  <c r="J87"/>
  <c r="K87"/>
  <c r="L87"/>
  <c r="M87"/>
  <c r="N87"/>
  <c r="O87"/>
  <c r="P87"/>
  <c r="Q87"/>
  <c r="B88"/>
  <c r="C88"/>
  <c r="D88"/>
  <c r="E88"/>
  <c r="F88"/>
  <c r="G88"/>
  <c r="H88"/>
  <c r="I88"/>
  <c r="J88"/>
  <c r="K88"/>
  <c r="L88"/>
  <c r="M88"/>
  <c r="N88"/>
  <c r="O88"/>
  <c r="P88"/>
  <c r="Q88"/>
  <c r="B89"/>
  <c r="C89"/>
  <c r="D89"/>
  <c r="E89"/>
  <c r="F89"/>
  <c r="G89"/>
  <c r="H89"/>
  <c r="I89"/>
  <c r="J89"/>
  <c r="K89"/>
  <c r="L89"/>
  <c r="M89"/>
  <c r="N89"/>
  <c r="O89"/>
  <c r="P89"/>
  <c r="Q89"/>
  <c r="B90"/>
  <c r="C90"/>
  <c r="D90"/>
  <c r="E90"/>
  <c r="F90"/>
  <c r="G90"/>
  <c r="H90"/>
  <c r="I90"/>
  <c r="J90"/>
  <c r="K90"/>
  <c r="L90"/>
  <c r="M90"/>
  <c r="N90"/>
  <c r="O90"/>
  <c r="P90"/>
  <c r="Q90"/>
  <c r="B91"/>
  <c r="C91"/>
  <c r="D91"/>
  <c r="E91"/>
  <c r="F91"/>
  <c r="G91"/>
  <c r="H91"/>
  <c r="I91"/>
  <c r="J91"/>
  <c r="K91"/>
  <c r="L91"/>
  <c r="M91"/>
  <c r="N91"/>
  <c r="O91"/>
  <c r="P91"/>
  <c r="Q91"/>
  <c r="B92"/>
  <c r="C92"/>
  <c r="D92"/>
  <c r="E92"/>
  <c r="F92"/>
  <c r="G92"/>
  <c r="H92"/>
  <c r="I92"/>
  <c r="J92"/>
  <c r="K92"/>
  <c r="L92"/>
  <c r="M92"/>
  <c r="N92"/>
  <c r="O92"/>
  <c r="P92"/>
  <c r="Q92"/>
  <c r="B93"/>
  <c r="C93"/>
  <c r="D93"/>
  <c r="E93"/>
  <c r="F93"/>
  <c r="G93"/>
  <c r="H93"/>
  <c r="I93"/>
  <c r="J93"/>
  <c r="K93"/>
  <c r="L93"/>
  <c r="M93"/>
  <c r="N93"/>
  <c r="O93"/>
  <c r="P93"/>
  <c r="Q93"/>
  <c r="B94"/>
  <c r="C94"/>
  <c r="D94"/>
  <c r="E94"/>
  <c r="F94"/>
  <c r="G94"/>
  <c r="H94"/>
  <c r="I94"/>
  <c r="J94"/>
  <c r="K94"/>
  <c r="L94"/>
  <c r="M94"/>
  <c r="N94"/>
  <c r="O94"/>
  <c r="P94"/>
  <c r="Q94"/>
  <c r="B95"/>
  <c r="C95"/>
  <c r="D95"/>
  <c r="E95"/>
  <c r="F95"/>
  <c r="G95"/>
  <c r="H95"/>
  <c r="I95"/>
  <c r="J95"/>
  <c r="K95"/>
  <c r="L95"/>
  <c r="M95"/>
  <c r="N95"/>
  <c r="O95"/>
  <c r="P95"/>
  <c r="Q95"/>
  <c r="B96"/>
  <c r="C96"/>
  <c r="D96"/>
  <c r="E96"/>
  <c r="F96"/>
  <c r="G96"/>
  <c r="H96"/>
  <c r="I96"/>
  <c r="J96"/>
  <c r="K96"/>
  <c r="L96"/>
  <c r="M96"/>
  <c r="N96"/>
  <c r="O96"/>
  <c r="P96"/>
  <c r="Q96"/>
  <c r="B97"/>
  <c r="C97"/>
  <c r="D97"/>
  <c r="E97"/>
  <c r="F97"/>
  <c r="G97"/>
  <c r="H97"/>
  <c r="I97"/>
  <c r="J97"/>
  <c r="K97"/>
  <c r="L97"/>
  <c r="M97"/>
  <c r="N97"/>
  <c r="O97"/>
  <c r="P97"/>
  <c r="Q97"/>
  <c r="B98"/>
  <c r="C98"/>
  <c r="D98"/>
  <c r="E98"/>
  <c r="F98"/>
  <c r="G98"/>
  <c r="H98"/>
  <c r="I98"/>
  <c r="J98"/>
  <c r="K98"/>
  <c r="L98"/>
  <c r="M98"/>
  <c r="N98"/>
  <c r="O98"/>
  <c r="P98"/>
  <c r="Q98"/>
  <c r="B99"/>
  <c r="C99"/>
  <c r="D99"/>
  <c r="E99"/>
  <c r="F99"/>
  <c r="G99"/>
  <c r="H99"/>
  <c r="I99"/>
  <c r="J99"/>
  <c r="K99"/>
  <c r="L99"/>
  <c r="M99"/>
  <c r="N99"/>
  <c r="O99"/>
  <c r="P99"/>
  <c r="Q99"/>
  <c r="B100"/>
  <c r="C100"/>
  <c r="D100"/>
  <c r="E100"/>
  <c r="F100"/>
  <c r="G100"/>
  <c r="H100"/>
  <c r="I100"/>
  <c r="J100"/>
  <c r="K100"/>
  <c r="L100"/>
  <c r="M100"/>
  <c r="N100"/>
  <c r="O100"/>
  <c r="P100"/>
  <c r="Q100"/>
  <c r="B101"/>
  <c r="C101"/>
  <c r="D101"/>
  <c r="E101"/>
  <c r="F101"/>
  <c r="G101"/>
  <c r="H101"/>
  <c r="I101"/>
  <c r="J101"/>
  <c r="K101"/>
  <c r="L101"/>
  <c r="M101"/>
  <c r="N101"/>
  <c r="O101"/>
  <c r="P101"/>
  <c r="Q101"/>
  <c r="B102"/>
  <c r="C102"/>
  <c r="D102"/>
  <c r="E102"/>
  <c r="F102"/>
  <c r="G102"/>
  <c r="H102"/>
  <c r="I102"/>
  <c r="J102"/>
  <c r="K102"/>
  <c r="L102"/>
  <c r="M102"/>
  <c r="N102"/>
  <c r="O102"/>
  <c r="P102"/>
  <c r="Q102"/>
  <c r="B103"/>
  <c r="C103"/>
  <c r="D103"/>
  <c r="E103"/>
  <c r="F103"/>
  <c r="G103"/>
  <c r="H103"/>
  <c r="I103"/>
  <c r="J103"/>
  <c r="K103"/>
  <c r="L103"/>
  <c r="M103"/>
  <c r="N103"/>
  <c r="O103"/>
  <c r="P103"/>
  <c r="Q103"/>
  <c r="B104"/>
  <c r="C104"/>
  <c r="D104"/>
  <c r="E104"/>
  <c r="F104"/>
  <c r="G104"/>
  <c r="H104"/>
  <c r="I104"/>
  <c r="J104"/>
  <c r="K104"/>
  <c r="L104"/>
  <c r="M104"/>
  <c r="N104"/>
  <c r="O104"/>
  <c r="P104"/>
  <c r="Q104"/>
  <c r="B105"/>
  <c r="C105"/>
  <c r="D105"/>
  <c r="E105"/>
  <c r="F105"/>
  <c r="G105"/>
  <c r="H105"/>
  <c r="I105"/>
  <c r="J105"/>
  <c r="K105"/>
  <c r="L105"/>
  <c r="M105"/>
  <c r="N105"/>
  <c r="O105"/>
  <c r="P105"/>
  <c r="Q105"/>
  <c r="B106"/>
  <c r="C106"/>
  <c r="D106"/>
  <c r="E106"/>
  <c r="F106"/>
  <c r="G106"/>
  <c r="H106"/>
  <c r="I106"/>
  <c r="J106"/>
  <c r="K106"/>
  <c r="L106"/>
  <c r="M106"/>
  <c r="N106"/>
  <c r="O106"/>
  <c r="P106"/>
  <c r="Q106"/>
  <c r="B107"/>
  <c r="C107"/>
  <c r="D107"/>
  <c r="E107"/>
  <c r="F107"/>
  <c r="G107"/>
  <c r="H107"/>
  <c r="I107"/>
  <c r="J107"/>
  <c r="K107"/>
  <c r="L107"/>
  <c r="M107"/>
  <c r="N107"/>
  <c r="O107"/>
  <c r="P107"/>
  <c r="Q107"/>
  <c r="B108"/>
  <c r="C108"/>
  <c r="D108"/>
  <c r="E108"/>
  <c r="F108"/>
  <c r="G108"/>
  <c r="H108"/>
  <c r="I108"/>
  <c r="J108"/>
  <c r="K108"/>
  <c r="L108"/>
  <c r="M108"/>
  <c r="N108"/>
  <c r="O108"/>
  <c r="P108"/>
  <c r="Q108"/>
  <c r="B109"/>
  <c r="C109"/>
  <c r="D109"/>
  <c r="E109"/>
  <c r="F109"/>
  <c r="G109"/>
  <c r="H109"/>
  <c r="I109"/>
  <c r="J109"/>
  <c r="K109"/>
  <c r="L109"/>
  <c r="M109"/>
  <c r="N109"/>
  <c r="O109"/>
  <c r="P109"/>
  <c r="Q109"/>
  <c r="B110"/>
  <c r="C110"/>
  <c r="D110"/>
  <c r="E110"/>
  <c r="F110"/>
  <c r="G110"/>
  <c r="H110"/>
  <c r="I110"/>
  <c r="J110"/>
  <c r="K110"/>
  <c r="L110"/>
  <c r="M110"/>
  <c r="N110"/>
  <c r="O110"/>
  <c r="P110"/>
  <c r="Q110"/>
  <c r="B111"/>
  <c r="C111"/>
  <c r="D111"/>
  <c r="E111"/>
  <c r="F111"/>
  <c r="G111"/>
  <c r="H111"/>
  <c r="I111"/>
  <c r="J111"/>
  <c r="K111"/>
  <c r="L111"/>
  <c r="M111"/>
  <c r="N111"/>
  <c r="O111"/>
  <c r="P111"/>
  <c r="Q111"/>
  <c r="B112"/>
  <c r="C112"/>
  <c r="D112"/>
  <c r="E112"/>
  <c r="F112"/>
  <c r="G112"/>
  <c r="H112"/>
  <c r="I112"/>
  <c r="J112"/>
  <c r="K112"/>
  <c r="L112"/>
  <c r="M112"/>
  <c r="N112"/>
  <c r="O112"/>
  <c r="P112"/>
  <c r="Q112"/>
  <c r="B113"/>
  <c r="C113"/>
  <c r="D113"/>
  <c r="E113"/>
  <c r="F113"/>
  <c r="G113"/>
  <c r="H113"/>
  <c r="I113"/>
  <c r="J113"/>
  <c r="K113"/>
  <c r="L113"/>
  <c r="M113"/>
  <c r="N113"/>
  <c r="O113"/>
  <c r="P113"/>
  <c r="Q113"/>
  <c r="B114"/>
  <c r="C114"/>
  <c r="D114"/>
  <c r="E114"/>
  <c r="F114"/>
  <c r="G114"/>
  <c r="H114"/>
  <c r="I114"/>
  <c r="J114"/>
  <c r="K114"/>
  <c r="L114"/>
  <c r="M114"/>
  <c r="N114"/>
  <c r="O114"/>
  <c r="P114"/>
  <c r="Q114"/>
  <c r="B115"/>
  <c r="C115"/>
  <c r="D115"/>
  <c r="E115"/>
  <c r="F115"/>
  <c r="G115"/>
  <c r="H115"/>
  <c r="I115"/>
  <c r="J115"/>
  <c r="K115"/>
  <c r="L115"/>
  <c r="M115"/>
  <c r="N115"/>
  <c r="O115"/>
  <c r="P115"/>
  <c r="Q115"/>
  <c r="B116"/>
  <c r="C116"/>
  <c r="D116"/>
  <c r="E116"/>
  <c r="F116"/>
  <c r="G116"/>
  <c r="H116"/>
  <c r="I116"/>
  <c r="J116"/>
  <c r="K116"/>
  <c r="L116"/>
  <c r="M116"/>
  <c r="N116"/>
  <c r="O116"/>
  <c r="P116"/>
  <c r="Q116"/>
  <c r="B117"/>
  <c r="C117"/>
  <c r="D117"/>
  <c r="E117"/>
  <c r="F117"/>
  <c r="G117"/>
  <c r="H117"/>
  <c r="I117"/>
  <c r="J117"/>
  <c r="K117"/>
  <c r="L117"/>
  <c r="M117"/>
  <c r="N117"/>
  <c r="O117"/>
  <c r="P117"/>
  <c r="Q117"/>
  <c r="B118"/>
  <c r="C118"/>
  <c r="D118"/>
  <c r="E118"/>
  <c r="F118"/>
  <c r="G118"/>
  <c r="H118"/>
  <c r="I118"/>
  <c r="J118"/>
  <c r="K118"/>
  <c r="L118"/>
  <c r="M118"/>
  <c r="N118"/>
  <c r="O118"/>
  <c r="P118"/>
  <c r="Q118"/>
  <c r="B119"/>
  <c r="C119"/>
  <c r="D119"/>
  <c r="E119"/>
  <c r="F119"/>
  <c r="G119"/>
  <c r="H119"/>
  <c r="I119"/>
  <c r="J119"/>
  <c r="K119"/>
  <c r="L119"/>
  <c r="M119"/>
  <c r="N119"/>
  <c r="O119"/>
  <c r="P119"/>
  <c r="Q119"/>
  <c r="B120"/>
  <c r="C120"/>
  <c r="D120"/>
  <c r="E120"/>
  <c r="F120"/>
  <c r="G120"/>
  <c r="H120"/>
  <c r="I120"/>
  <c r="J120"/>
  <c r="K120"/>
  <c r="L120"/>
  <c r="M120"/>
  <c r="N120"/>
  <c r="O120"/>
  <c r="P120"/>
  <c r="Q120"/>
  <c r="B121"/>
  <c r="C121"/>
  <c r="D121"/>
  <c r="E121"/>
  <c r="F121"/>
  <c r="G121"/>
  <c r="H121"/>
  <c r="I121"/>
  <c r="J121"/>
  <c r="K121"/>
  <c r="L121"/>
  <c r="M121"/>
  <c r="N121"/>
  <c r="O121"/>
  <c r="P121"/>
  <c r="Q121"/>
  <c r="B122"/>
  <c r="C122"/>
  <c r="D122"/>
  <c r="E122"/>
  <c r="F122"/>
  <c r="G122"/>
  <c r="H122"/>
  <c r="I122"/>
  <c r="J122"/>
  <c r="K122"/>
  <c r="L122"/>
  <c r="M122"/>
  <c r="N122"/>
  <c r="O122"/>
  <c r="P122"/>
  <c r="Q122"/>
  <c r="B123"/>
  <c r="C123"/>
  <c r="D123"/>
  <c r="E123"/>
  <c r="F123"/>
  <c r="G123"/>
  <c r="H123"/>
  <c r="I123"/>
  <c r="J123"/>
  <c r="K123"/>
  <c r="L123"/>
  <c r="M123"/>
  <c r="N123"/>
  <c r="O123"/>
  <c r="P123"/>
  <c r="Q123"/>
  <c r="B124"/>
  <c r="C124"/>
  <c r="D124"/>
  <c r="E124"/>
  <c r="F124"/>
  <c r="G124"/>
  <c r="H124"/>
  <c r="I124"/>
  <c r="J124"/>
  <c r="K124"/>
  <c r="L124"/>
  <c r="M124"/>
  <c r="N124"/>
  <c r="O124"/>
  <c r="P124"/>
  <c r="Q124"/>
  <c r="B125"/>
  <c r="C125"/>
  <c r="D125"/>
  <c r="E125"/>
  <c r="F125"/>
  <c r="G125"/>
  <c r="H125"/>
  <c r="I125"/>
  <c r="J125"/>
  <c r="K125"/>
  <c r="L125"/>
  <c r="M125"/>
  <c r="N125"/>
  <c r="O125"/>
  <c r="P125"/>
  <c r="Q125"/>
  <c r="B126"/>
  <c r="C126"/>
  <c r="D126"/>
  <c r="E126"/>
  <c r="F126"/>
  <c r="G126"/>
  <c r="H126"/>
  <c r="I126"/>
  <c r="J126"/>
  <c r="K126"/>
  <c r="L126"/>
  <c r="M126"/>
  <c r="N126"/>
  <c r="O126"/>
  <c r="P126"/>
  <c r="Q126"/>
  <c r="B127"/>
  <c r="C127"/>
  <c r="D127"/>
  <c r="E127"/>
  <c r="F127"/>
  <c r="G127"/>
  <c r="H127"/>
  <c r="I127"/>
  <c r="J127"/>
  <c r="K127"/>
  <c r="L127"/>
  <c r="M127"/>
  <c r="N127"/>
  <c r="O127"/>
  <c r="P127"/>
  <c r="Q127"/>
  <c r="B128"/>
  <c r="C128"/>
  <c r="D128"/>
  <c r="E128"/>
  <c r="F128"/>
  <c r="G128"/>
  <c r="H128"/>
  <c r="I128"/>
  <c r="J128"/>
  <c r="K128"/>
  <c r="L128"/>
  <c r="M128"/>
  <c r="N128"/>
  <c r="O128"/>
  <c r="P128"/>
  <c r="Q128"/>
  <c r="B129"/>
  <c r="C129"/>
  <c r="D129"/>
  <c r="E129"/>
  <c r="F129"/>
  <c r="G129"/>
  <c r="H129"/>
  <c r="I129"/>
  <c r="J129"/>
  <c r="K129"/>
  <c r="L129"/>
  <c r="M129"/>
  <c r="N129"/>
  <c r="O129"/>
  <c r="P129"/>
  <c r="Q129"/>
  <c r="B130"/>
  <c r="C130"/>
  <c r="D130"/>
  <c r="E130"/>
  <c r="F130"/>
  <c r="G130"/>
  <c r="H130"/>
  <c r="I130"/>
  <c r="J130"/>
  <c r="K130"/>
  <c r="L130"/>
  <c r="M130"/>
  <c r="N130"/>
  <c r="O130"/>
  <c r="P130"/>
  <c r="Q130"/>
  <c r="B131"/>
  <c r="C131"/>
  <c r="D131"/>
  <c r="E131"/>
  <c r="F131"/>
  <c r="G131"/>
  <c r="H131"/>
  <c r="I131"/>
  <c r="J131"/>
  <c r="K131"/>
  <c r="L131"/>
  <c r="M131"/>
  <c r="N131"/>
  <c r="O131"/>
  <c r="P131"/>
  <c r="Q131"/>
  <c r="B132"/>
  <c r="C132"/>
  <c r="D132"/>
  <c r="E132"/>
  <c r="F132"/>
  <c r="G132"/>
  <c r="H132"/>
  <c r="I132"/>
  <c r="J132"/>
  <c r="K132"/>
  <c r="L132"/>
  <c r="M132"/>
  <c r="N132"/>
  <c r="O132"/>
  <c r="P132"/>
  <c r="Q132"/>
  <c r="B133"/>
  <c r="C133"/>
  <c r="D133"/>
  <c r="E133"/>
  <c r="F133"/>
  <c r="G133"/>
  <c r="H133"/>
  <c r="I133"/>
  <c r="J133"/>
  <c r="K133"/>
  <c r="L133"/>
  <c r="M133"/>
  <c r="N133"/>
  <c r="O133"/>
  <c r="P133"/>
  <c r="Q133"/>
  <c r="B134"/>
  <c r="C134"/>
  <c r="D134"/>
  <c r="E134"/>
  <c r="F134"/>
  <c r="G134"/>
  <c r="H134"/>
  <c r="I134"/>
  <c r="J134"/>
  <c r="K134"/>
  <c r="L134"/>
  <c r="M134"/>
  <c r="N134"/>
  <c r="O134"/>
  <c r="P134"/>
  <c r="Q134"/>
  <c r="B135"/>
  <c r="C135"/>
  <c r="D135"/>
  <c r="E135"/>
  <c r="F135"/>
  <c r="G135"/>
  <c r="H135"/>
  <c r="I135"/>
  <c r="J135"/>
  <c r="K135"/>
  <c r="L135"/>
  <c r="M135"/>
  <c r="N135"/>
  <c r="O135"/>
  <c r="P135"/>
  <c r="Q135"/>
  <c r="B136"/>
  <c r="C136"/>
  <c r="D136"/>
  <c r="E136"/>
  <c r="F136"/>
  <c r="G136"/>
  <c r="H136"/>
  <c r="I136"/>
  <c r="J136"/>
  <c r="K136"/>
  <c r="L136"/>
  <c r="M136"/>
  <c r="N136"/>
  <c r="O136"/>
  <c r="P136"/>
  <c r="Q136"/>
  <c r="B137"/>
  <c r="C137"/>
  <c r="D137"/>
  <c r="E137"/>
  <c r="F137"/>
  <c r="G137"/>
  <c r="H137"/>
  <c r="I137"/>
  <c r="J137"/>
  <c r="K137"/>
  <c r="L137"/>
  <c r="M137"/>
  <c r="N137"/>
  <c r="O137"/>
  <c r="P137"/>
  <c r="Q137"/>
  <c r="B138"/>
  <c r="C138"/>
  <c r="D138"/>
  <c r="E138"/>
  <c r="F138"/>
  <c r="G138"/>
  <c r="H138"/>
  <c r="I138"/>
  <c r="J138"/>
  <c r="K138"/>
  <c r="L138"/>
  <c r="M138"/>
  <c r="N138"/>
  <c r="O138"/>
  <c r="P138"/>
  <c r="Q138"/>
  <c r="B139"/>
  <c r="C139"/>
  <c r="D139"/>
  <c r="E139"/>
  <c r="F139"/>
  <c r="G139"/>
  <c r="H139"/>
  <c r="I139"/>
  <c r="J139"/>
  <c r="K139"/>
  <c r="L139"/>
  <c r="M139"/>
  <c r="N139"/>
  <c r="O139"/>
  <c r="P139"/>
  <c r="Q139"/>
  <c r="B140"/>
  <c r="C140"/>
  <c r="D140"/>
  <c r="E140"/>
  <c r="F140"/>
  <c r="G140"/>
  <c r="H140"/>
  <c r="I140"/>
  <c r="J140"/>
  <c r="K140"/>
  <c r="L140"/>
  <c r="M140"/>
  <c r="N140"/>
  <c r="O140"/>
  <c r="P140"/>
  <c r="Q140"/>
  <c r="B141"/>
  <c r="C141"/>
  <c r="D141"/>
  <c r="E141"/>
  <c r="F141"/>
  <c r="G141"/>
  <c r="H141"/>
  <c r="I141"/>
  <c r="J141"/>
  <c r="K141"/>
  <c r="L141"/>
  <c r="M141"/>
  <c r="N141"/>
  <c r="O141"/>
  <c r="P141"/>
  <c r="Q141"/>
  <c r="B142"/>
  <c r="C142"/>
  <c r="D142"/>
  <c r="E142"/>
  <c r="F142"/>
  <c r="G142"/>
  <c r="H142"/>
  <c r="I142"/>
  <c r="J142"/>
  <c r="K142"/>
  <c r="L142"/>
  <c r="M142"/>
  <c r="N142"/>
  <c r="O142"/>
  <c r="P142"/>
  <c r="Q142"/>
  <c r="B143"/>
  <c r="C143"/>
  <c r="D143"/>
  <c r="E143"/>
  <c r="F143"/>
  <c r="G143"/>
  <c r="H143"/>
  <c r="I143"/>
  <c r="J143"/>
  <c r="K143"/>
  <c r="L143"/>
  <c r="M143"/>
  <c r="N143"/>
  <c r="O143"/>
  <c r="P143"/>
  <c r="Q143"/>
  <c r="B144"/>
  <c r="C144"/>
  <c r="D144"/>
  <c r="E144"/>
  <c r="F144"/>
  <c r="G144"/>
  <c r="H144"/>
  <c r="I144"/>
  <c r="J144"/>
  <c r="K144"/>
  <c r="L144"/>
  <c r="M144"/>
  <c r="N144"/>
  <c r="O144"/>
  <c r="P144"/>
  <c r="Q144"/>
  <c r="B145"/>
  <c r="C145"/>
  <c r="D145"/>
  <c r="E145"/>
  <c r="F145"/>
  <c r="G145"/>
  <c r="H145"/>
  <c r="I145"/>
  <c r="J145"/>
  <c r="K145"/>
  <c r="L145"/>
  <c r="M145"/>
  <c r="N145"/>
  <c r="O145"/>
  <c r="P145"/>
  <c r="Q145"/>
  <c r="B146"/>
  <c r="C146"/>
  <c r="D146"/>
  <c r="E146"/>
  <c r="F146"/>
  <c r="G146"/>
  <c r="H146"/>
  <c r="I146"/>
  <c r="J146"/>
  <c r="K146"/>
  <c r="L146"/>
  <c r="M146"/>
  <c r="N146"/>
  <c r="O146"/>
  <c r="P146"/>
  <c r="Q146"/>
  <c r="B147"/>
  <c r="C147"/>
  <c r="D147"/>
  <c r="E147"/>
  <c r="F147"/>
  <c r="G147"/>
  <c r="H147"/>
  <c r="I147"/>
  <c r="J147"/>
  <c r="K147"/>
  <c r="L147"/>
  <c r="M147"/>
  <c r="N147"/>
  <c r="O147"/>
  <c r="P147"/>
  <c r="Q147"/>
  <c r="B148"/>
  <c r="C148"/>
  <c r="D148"/>
  <c r="E148"/>
  <c r="F148"/>
  <c r="G148"/>
  <c r="H148"/>
  <c r="I148"/>
  <c r="J148"/>
  <c r="K148"/>
  <c r="L148"/>
  <c r="M148"/>
  <c r="N148"/>
  <c r="O148"/>
  <c r="P148"/>
  <c r="Q148"/>
  <c r="B149"/>
  <c r="C149"/>
  <c r="D149"/>
  <c r="E149"/>
  <c r="F149"/>
  <c r="G149"/>
  <c r="H149"/>
  <c r="I149"/>
  <c r="J149"/>
  <c r="K149"/>
  <c r="L149"/>
  <c r="M149"/>
  <c r="N149"/>
  <c r="O149"/>
  <c r="P149"/>
  <c r="Q149"/>
  <c r="B150"/>
  <c r="C150"/>
  <c r="D150"/>
  <c r="E150"/>
  <c r="F150"/>
  <c r="G150"/>
  <c r="H150"/>
  <c r="I150"/>
  <c r="J150"/>
  <c r="K150"/>
  <c r="L150"/>
  <c r="M150"/>
  <c r="N150"/>
  <c r="O150"/>
  <c r="P150"/>
  <c r="Q150"/>
  <c r="B151"/>
  <c r="C151"/>
  <c r="D151"/>
  <c r="E151"/>
  <c r="F151"/>
  <c r="G151"/>
  <c r="H151"/>
  <c r="I151"/>
  <c r="J151"/>
  <c r="K151"/>
  <c r="L151"/>
  <c r="M151"/>
  <c r="N151"/>
  <c r="O151"/>
  <c r="P151"/>
  <c r="Q151"/>
  <c r="B152"/>
  <c r="C152"/>
  <c r="D152"/>
  <c r="E152"/>
  <c r="F152"/>
  <c r="G152"/>
  <c r="H152"/>
  <c r="I152"/>
  <c r="J152"/>
  <c r="K152"/>
  <c r="L152"/>
  <c r="M152"/>
  <c r="N152"/>
  <c r="O152"/>
  <c r="P152"/>
  <c r="Q152"/>
  <c r="B153"/>
  <c r="C153"/>
  <c r="D153"/>
  <c r="E153"/>
  <c r="F153"/>
  <c r="G153"/>
  <c r="H153"/>
  <c r="I153"/>
  <c r="J153"/>
  <c r="K153"/>
  <c r="L153"/>
  <c r="M153"/>
  <c r="N153"/>
  <c r="O153"/>
  <c r="P153"/>
  <c r="Q153"/>
  <c r="B154"/>
  <c r="C154"/>
  <c r="D154"/>
  <c r="E154"/>
  <c r="F154"/>
  <c r="G154"/>
  <c r="H154"/>
  <c r="I154"/>
  <c r="J154"/>
  <c r="K154"/>
  <c r="L154"/>
  <c r="M154"/>
  <c r="N154"/>
  <c r="O154"/>
  <c r="P154"/>
  <c r="Q154"/>
  <c r="B155"/>
  <c r="C155"/>
  <c r="D155"/>
  <c r="E155"/>
  <c r="F155"/>
  <c r="G155"/>
  <c r="H155"/>
  <c r="I155"/>
  <c r="J155"/>
  <c r="K155"/>
  <c r="L155"/>
  <c r="M155"/>
  <c r="N155"/>
  <c r="O155"/>
  <c r="P155"/>
  <c r="Q155"/>
  <c r="B156"/>
  <c r="C156"/>
  <c r="D156"/>
  <c r="E156"/>
  <c r="F156"/>
  <c r="G156"/>
  <c r="H156"/>
  <c r="I156"/>
  <c r="J156"/>
  <c r="K156"/>
  <c r="L156"/>
  <c r="M156"/>
  <c r="N156"/>
  <c r="O156"/>
  <c r="P156"/>
  <c r="Q156"/>
  <c r="B157"/>
  <c r="C157"/>
  <c r="D157"/>
  <c r="E157"/>
  <c r="F157"/>
  <c r="G157"/>
  <c r="H157"/>
  <c r="I157"/>
  <c r="J157"/>
  <c r="K157"/>
  <c r="L157"/>
  <c r="M157"/>
  <c r="N157"/>
  <c r="O157"/>
  <c r="P157"/>
  <c r="Q157"/>
  <c r="B158"/>
  <c r="C158"/>
  <c r="D158"/>
  <c r="E158"/>
  <c r="F158"/>
  <c r="G158"/>
  <c r="H158"/>
  <c r="I158"/>
  <c r="J158"/>
  <c r="K158"/>
  <c r="L158"/>
  <c r="M158"/>
  <c r="N158"/>
  <c r="O158"/>
  <c r="P158"/>
  <c r="Q158"/>
  <c r="B159"/>
  <c r="C159"/>
  <c r="D159"/>
  <c r="E159"/>
  <c r="F159"/>
  <c r="G159"/>
  <c r="H159"/>
  <c r="I159"/>
  <c r="J159"/>
  <c r="K159"/>
  <c r="L159"/>
  <c r="M159"/>
  <c r="N159"/>
  <c r="O159"/>
  <c r="P159"/>
  <c r="Q159"/>
  <c r="B160"/>
  <c r="C160"/>
  <c r="D160"/>
  <c r="E160"/>
  <c r="F160"/>
  <c r="G160"/>
  <c r="H160"/>
  <c r="I160"/>
  <c r="J160"/>
  <c r="K160"/>
  <c r="L160"/>
  <c r="M160"/>
  <c r="N160"/>
  <c r="O160"/>
  <c r="P160"/>
  <c r="Q160"/>
  <c r="B161"/>
  <c r="C161"/>
  <c r="D161"/>
  <c r="E161"/>
  <c r="F161"/>
  <c r="G161"/>
  <c r="H161"/>
  <c r="I161"/>
  <c r="J161"/>
  <c r="K161"/>
  <c r="L161"/>
  <c r="M161"/>
  <c r="N161"/>
  <c r="O161"/>
  <c r="P161"/>
  <c r="Q161"/>
  <c r="B162"/>
  <c r="C162"/>
  <c r="D162"/>
  <c r="E162"/>
  <c r="F162"/>
  <c r="G162"/>
  <c r="H162"/>
  <c r="I162"/>
  <c r="J162"/>
  <c r="K162"/>
  <c r="L162"/>
  <c r="M162"/>
  <c r="N162"/>
  <c r="O162"/>
  <c r="P162"/>
  <c r="Q162"/>
  <c r="B163"/>
  <c r="C163"/>
  <c r="D163"/>
  <c r="E163"/>
  <c r="F163"/>
  <c r="G163"/>
  <c r="H163"/>
  <c r="I163"/>
  <c r="J163"/>
  <c r="K163"/>
  <c r="L163"/>
  <c r="M163"/>
  <c r="N163"/>
  <c r="O163"/>
  <c r="P163"/>
  <c r="Q163"/>
  <c r="B164"/>
  <c r="C164"/>
  <c r="D164"/>
  <c r="E164"/>
  <c r="F164"/>
  <c r="G164"/>
  <c r="H164"/>
  <c r="I164"/>
  <c r="J164"/>
  <c r="K164"/>
  <c r="L164"/>
  <c r="M164"/>
  <c r="N164"/>
  <c r="O164"/>
  <c r="P164"/>
  <c r="Q164"/>
  <c r="B165"/>
  <c r="C165"/>
  <c r="D165"/>
  <c r="E165"/>
  <c r="F165"/>
  <c r="G165"/>
  <c r="H165"/>
  <c r="I165"/>
  <c r="J165"/>
  <c r="K165"/>
  <c r="L165"/>
  <c r="M165"/>
  <c r="N165"/>
  <c r="O165"/>
  <c r="P165"/>
  <c r="Q165"/>
  <c r="B166"/>
  <c r="C166"/>
  <c r="D166"/>
  <c r="E166"/>
  <c r="F166"/>
  <c r="G166"/>
  <c r="H166"/>
  <c r="I166"/>
  <c r="J166"/>
  <c r="K166"/>
  <c r="L166"/>
  <c r="M166"/>
  <c r="N166"/>
  <c r="O166"/>
  <c r="P166"/>
  <c r="Q166"/>
  <c r="B167"/>
  <c r="C167"/>
  <c r="D167"/>
  <c r="E167"/>
  <c r="F167"/>
  <c r="G167"/>
  <c r="H167"/>
  <c r="I167"/>
  <c r="J167"/>
  <c r="K167"/>
  <c r="L167"/>
  <c r="M167"/>
  <c r="N167"/>
  <c r="O167"/>
  <c r="P167"/>
  <c r="Q167"/>
  <c r="B168"/>
  <c r="C168"/>
  <c r="D168"/>
  <c r="E168"/>
  <c r="F168"/>
  <c r="G168"/>
  <c r="H168"/>
  <c r="I168"/>
  <c r="J168"/>
  <c r="K168"/>
  <c r="L168"/>
  <c r="M168"/>
  <c r="N168"/>
  <c r="O168"/>
  <c r="P168"/>
  <c r="Q168"/>
  <c r="B169"/>
  <c r="C169"/>
  <c r="D169"/>
  <c r="E169"/>
  <c r="F169"/>
  <c r="G169"/>
  <c r="H169"/>
  <c r="I169"/>
  <c r="J169"/>
  <c r="K169"/>
  <c r="L169"/>
  <c r="M169"/>
  <c r="N169"/>
  <c r="O169"/>
  <c r="P169"/>
  <c r="Q169"/>
  <c r="B170"/>
  <c r="C170"/>
  <c r="D170"/>
  <c r="E170"/>
  <c r="F170"/>
  <c r="G170"/>
  <c r="H170"/>
  <c r="I170"/>
  <c r="J170"/>
  <c r="K170"/>
  <c r="L170"/>
  <c r="M170"/>
  <c r="N170"/>
  <c r="O170"/>
  <c r="P170"/>
  <c r="Q170"/>
  <c r="B171"/>
  <c r="C171"/>
  <c r="D171"/>
  <c r="E171"/>
  <c r="F171"/>
  <c r="G171"/>
  <c r="H171"/>
  <c r="I171"/>
  <c r="J171"/>
  <c r="K171"/>
  <c r="L171"/>
  <c r="M171"/>
  <c r="N171"/>
  <c r="O171"/>
  <c r="P171"/>
  <c r="Q171"/>
  <c r="B172"/>
  <c r="C172"/>
  <c r="D172"/>
  <c r="E172"/>
  <c r="F172"/>
  <c r="G172"/>
  <c r="H172"/>
  <c r="I172"/>
  <c r="J172"/>
  <c r="K172"/>
  <c r="L172"/>
  <c r="M172"/>
  <c r="N172"/>
  <c r="O172"/>
  <c r="P172"/>
  <c r="Q172"/>
  <c r="B173"/>
  <c r="C173"/>
  <c r="D173"/>
  <c r="E173"/>
  <c r="F173"/>
  <c r="G173"/>
  <c r="H173"/>
  <c r="I173"/>
  <c r="J173"/>
  <c r="K173"/>
  <c r="L173"/>
  <c r="M173"/>
  <c r="N173"/>
  <c r="O173"/>
  <c r="P173"/>
  <c r="Q173"/>
  <c r="B174"/>
  <c r="C174"/>
  <c r="D174"/>
  <c r="E174"/>
  <c r="F174"/>
  <c r="G174"/>
  <c r="H174"/>
  <c r="I174"/>
  <c r="J174"/>
  <c r="K174"/>
  <c r="L174"/>
  <c r="M174"/>
  <c r="N174"/>
  <c r="O174"/>
  <c r="P174"/>
  <c r="Q174"/>
  <c r="B175"/>
  <c r="C175"/>
  <c r="D175"/>
  <c r="E175"/>
  <c r="F175"/>
  <c r="G175"/>
  <c r="H175"/>
  <c r="I175"/>
  <c r="J175"/>
  <c r="K175"/>
  <c r="L175"/>
  <c r="M175"/>
  <c r="N175"/>
  <c r="O175"/>
  <c r="P175"/>
  <c r="Q175"/>
  <c r="B176"/>
  <c r="C176"/>
  <c r="D176"/>
  <c r="E176"/>
  <c r="F176"/>
  <c r="G176"/>
  <c r="H176"/>
  <c r="I176"/>
  <c r="J176"/>
  <c r="K176"/>
  <c r="L176"/>
  <c r="M176"/>
  <c r="N176"/>
  <c r="O176"/>
  <c r="P176"/>
  <c r="Q176"/>
  <c r="B177"/>
  <c r="C177"/>
  <c r="D177"/>
  <c r="E177"/>
  <c r="F177"/>
  <c r="G177"/>
  <c r="H177"/>
  <c r="I177"/>
  <c r="J177"/>
  <c r="K177"/>
  <c r="L177"/>
  <c r="M177"/>
  <c r="N177"/>
  <c r="O177"/>
  <c r="P177"/>
  <c r="Q177"/>
  <c r="B178"/>
  <c r="C178"/>
  <c r="D178"/>
  <c r="E178"/>
  <c r="F178"/>
  <c r="G178"/>
  <c r="H178"/>
  <c r="I178"/>
  <c r="J178"/>
  <c r="K178"/>
  <c r="L178"/>
  <c r="M178"/>
  <c r="N178"/>
  <c r="O178"/>
  <c r="P178"/>
  <c r="Q178"/>
  <c r="B179"/>
  <c r="C179"/>
  <c r="D179"/>
  <c r="E179"/>
  <c r="F179"/>
  <c r="G179"/>
  <c r="H179"/>
  <c r="I179"/>
  <c r="J179"/>
  <c r="K179"/>
  <c r="L179"/>
  <c r="M179"/>
  <c r="N179"/>
  <c r="O179"/>
  <c r="P179"/>
  <c r="Q179"/>
  <c r="B180"/>
  <c r="C180"/>
  <c r="D180"/>
  <c r="E180"/>
  <c r="F180"/>
  <c r="G180"/>
  <c r="H180"/>
  <c r="I180"/>
  <c r="J180"/>
  <c r="K180"/>
  <c r="L180"/>
  <c r="M180"/>
  <c r="N180"/>
  <c r="O180"/>
  <c r="P180"/>
  <c r="Q180"/>
  <c r="B181"/>
  <c r="C181"/>
  <c r="D181"/>
  <c r="E181"/>
  <c r="F181"/>
  <c r="G181"/>
  <c r="H181"/>
  <c r="I181"/>
  <c r="J181"/>
  <c r="K181"/>
  <c r="L181"/>
  <c r="M181"/>
  <c r="N181"/>
  <c r="O181"/>
  <c r="P181"/>
  <c r="Q181"/>
  <c r="B182"/>
  <c r="C182"/>
  <c r="D182"/>
  <c r="E182"/>
  <c r="F182"/>
  <c r="G182"/>
  <c r="H182"/>
  <c r="I182"/>
  <c r="J182"/>
  <c r="K182"/>
  <c r="L182"/>
  <c r="M182"/>
  <c r="N182"/>
  <c r="O182"/>
  <c r="P182"/>
  <c r="Q182"/>
  <c r="B183"/>
  <c r="C183"/>
  <c r="D183"/>
  <c r="E183"/>
  <c r="F183"/>
  <c r="G183"/>
  <c r="H183"/>
  <c r="I183"/>
  <c r="J183"/>
  <c r="K183"/>
  <c r="L183"/>
  <c r="M183"/>
  <c r="N183"/>
  <c r="O183"/>
  <c r="P183"/>
  <c r="Q183"/>
  <c r="B184"/>
  <c r="C184"/>
  <c r="D184"/>
  <c r="E184"/>
  <c r="F184"/>
  <c r="G184"/>
  <c r="H184"/>
  <c r="I184"/>
  <c r="J184"/>
  <c r="K184"/>
  <c r="L184"/>
  <c r="M184"/>
  <c r="N184"/>
  <c r="O184"/>
  <c r="P184"/>
  <c r="Q184"/>
  <c r="B185"/>
  <c r="C185"/>
  <c r="D185"/>
  <c r="E185"/>
  <c r="F185"/>
  <c r="G185"/>
  <c r="H185"/>
  <c r="I185"/>
  <c r="J185"/>
  <c r="K185"/>
  <c r="L185"/>
  <c r="M185"/>
  <c r="N185"/>
  <c r="O185"/>
  <c r="P185"/>
  <c r="Q185"/>
  <c r="B186"/>
  <c r="C186"/>
  <c r="D186"/>
  <c r="E186"/>
  <c r="F186"/>
  <c r="G186"/>
  <c r="H186"/>
  <c r="I186"/>
  <c r="J186"/>
  <c r="K186"/>
  <c r="L186"/>
  <c r="M186"/>
  <c r="N186"/>
  <c r="O186"/>
  <c r="P186"/>
  <c r="Q186"/>
  <c r="B187"/>
  <c r="C187"/>
  <c r="D187"/>
  <c r="E187"/>
  <c r="F187"/>
  <c r="G187"/>
  <c r="H187"/>
  <c r="I187"/>
  <c r="J187"/>
  <c r="K187"/>
  <c r="L187"/>
  <c r="M187"/>
  <c r="N187"/>
  <c r="O187"/>
  <c r="P187"/>
  <c r="Q187"/>
  <c r="B188"/>
  <c r="C188"/>
  <c r="D188"/>
  <c r="E188"/>
  <c r="F188"/>
  <c r="G188"/>
  <c r="H188"/>
  <c r="I188"/>
  <c r="J188"/>
  <c r="K188"/>
  <c r="L188"/>
  <c r="M188"/>
  <c r="N188"/>
  <c r="O188"/>
  <c r="P188"/>
  <c r="Q188"/>
  <c r="B189"/>
  <c r="C189"/>
  <c r="D189"/>
  <c r="E189"/>
  <c r="F189"/>
  <c r="G189"/>
  <c r="H189"/>
  <c r="I189"/>
  <c r="J189"/>
  <c r="K189"/>
  <c r="L189"/>
  <c r="M189"/>
  <c r="N189"/>
  <c r="O189"/>
  <c r="P189"/>
  <c r="Q189"/>
  <c r="B190"/>
  <c r="C190"/>
  <c r="D190"/>
  <c r="E190"/>
  <c r="F190"/>
  <c r="G190"/>
  <c r="H190"/>
  <c r="I190"/>
  <c r="J190"/>
  <c r="K190"/>
  <c r="L190"/>
  <c r="M190"/>
  <c r="N190"/>
  <c r="O190"/>
  <c r="P190"/>
  <c r="Q190"/>
  <c r="B191"/>
  <c r="C191"/>
  <c r="D191"/>
  <c r="E191"/>
  <c r="F191"/>
  <c r="G191"/>
  <c r="H191"/>
  <c r="I191"/>
  <c r="J191"/>
  <c r="K191"/>
  <c r="L191"/>
  <c r="M191"/>
  <c r="N191"/>
  <c r="O191"/>
  <c r="P191"/>
  <c r="Q191"/>
  <c r="B192"/>
  <c r="C192"/>
  <c r="D192"/>
  <c r="E192"/>
  <c r="F192"/>
  <c r="G192"/>
  <c r="H192"/>
  <c r="I192"/>
  <c r="J192"/>
  <c r="K192"/>
  <c r="L192"/>
  <c r="M192"/>
  <c r="N192"/>
  <c r="O192"/>
  <c r="P192"/>
  <c r="Q192"/>
  <c r="B193"/>
  <c r="C193"/>
  <c r="D193"/>
  <c r="E193"/>
  <c r="F193"/>
  <c r="G193"/>
  <c r="H193"/>
  <c r="I193"/>
  <c r="J193"/>
  <c r="K193"/>
  <c r="L193"/>
  <c r="M193"/>
  <c r="N193"/>
  <c r="O193"/>
  <c r="P193"/>
  <c r="Q193"/>
  <c r="B194"/>
  <c r="C194"/>
  <c r="D194"/>
  <c r="E194"/>
  <c r="F194"/>
  <c r="G194"/>
  <c r="H194"/>
  <c r="I194"/>
  <c r="J194"/>
  <c r="K194"/>
  <c r="L194"/>
  <c r="M194"/>
  <c r="N194"/>
  <c r="O194"/>
  <c r="P194"/>
  <c r="Q194"/>
  <c r="B195"/>
  <c r="C195"/>
  <c r="D195"/>
  <c r="E195"/>
  <c r="F195"/>
  <c r="G195"/>
  <c r="H195"/>
  <c r="I195"/>
  <c r="J195"/>
  <c r="K195"/>
  <c r="L195"/>
  <c r="M195"/>
  <c r="N195"/>
  <c r="O195"/>
  <c r="P195"/>
  <c r="Q195"/>
  <c r="B196"/>
  <c r="C196"/>
  <c r="D196"/>
  <c r="E196"/>
  <c r="F196"/>
  <c r="G196"/>
  <c r="H196"/>
  <c r="I196"/>
  <c r="J196"/>
  <c r="K196"/>
  <c r="L196"/>
  <c r="M196"/>
  <c r="N196"/>
  <c r="O196"/>
  <c r="P196"/>
  <c r="Q196"/>
  <c r="B197"/>
  <c r="C197"/>
  <c r="D197"/>
  <c r="E197"/>
  <c r="F197"/>
  <c r="G197"/>
  <c r="H197"/>
  <c r="I197"/>
  <c r="J197"/>
  <c r="K197"/>
  <c r="L197"/>
  <c r="M197"/>
  <c r="N197"/>
  <c r="O197"/>
  <c r="P197"/>
  <c r="Q197"/>
  <c r="B198"/>
  <c r="C198"/>
  <c r="D198"/>
  <c r="E198"/>
  <c r="F198"/>
  <c r="G198"/>
  <c r="H198"/>
  <c r="I198"/>
  <c r="J198"/>
  <c r="K198"/>
  <c r="L198"/>
  <c r="M198"/>
  <c r="N198"/>
  <c r="O198"/>
  <c r="P198"/>
  <c r="Q198"/>
  <c r="B199"/>
  <c r="C199"/>
  <c r="D199"/>
  <c r="E199"/>
  <c r="F199"/>
  <c r="G199"/>
  <c r="H199"/>
  <c r="I199"/>
  <c r="J199"/>
  <c r="K199"/>
  <c r="L199"/>
  <c r="M199"/>
  <c r="N199"/>
  <c r="O199"/>
  <c r="P199"/>
  <c r="Q199"/>
  <c r="B200"/>
  <c r="C200"/>
  <c r="D200"/>
  <c r="E200"/>
  <c r="F200"/>
  <c r="G200"/>
  <c r="H200"/>
  <c r="I200"/>
  <c r="J200"/>
  <c r="K200"/>
  <c r="L200"/>
  <c r="M200"/>
  <c r="N200"/>
  <c r="O200"/>
  <c r="P200"/>
  <c r="Q200"/>
  <c r="B201"/>
  <c r="C201"/>
  <c r="D201"/>
  <c r="E201"/>
  <c r="F201"/>
  <c r="G201"/>
  <c r="H201"/>
  <c r="I201"/>
  <c r="J201"/>
  <c r="K201"/>
  <c r="L201"/>
  <c r="M201"/>
  <c r="N201"/>
  <c r="O201"/>
  <c r="P201"/>
  <c r="Q201"/>
  <c r="B202"/>
  <c r="C202"/>
  <c r="D202"/>
  <c r="E202"/>
  <c r="F202"/>
  <c r="G202"/>
  <c r="H202"/>
  <c r="I202"/>
  <c r="J202"/>
  <c r="K202"/>
  <c r="L202"/>
  <c r="M202"/>
  <c r="N202"/>
  <c r="O202"/>
  <c r="P202"/>
  <c r="Q202"/>
  <c r="B203"/>
  <c r="C203"/>
  <c r="D203"/>
  <c r="E203"/>
  <c r="F203"/>
  <c r="G203"/>
  <c r="H203"/>
  <c r="I203"/>
  <c r="J203"/>
  <c r="K203"/>
  <c r="L203"/>
  <c r="M203"/>
  <c r="N203"/>
  <c r="O203"/>
  <c r="P203"/>
  <c r="Q203"/>
  <c r="B204"/>
  <c r="C204"/>
  <c r="D204"/>
  <c r="E204"/>
  <c r="F204"/>
  <c r="G204"/>
  <c r="H204"/>
  <c r="I204"/>
  <c r="J204"/>
  <c r="K204"/>
  <c r="L204"/>
  <c r="M204"/>
  <c r="N204"/>
  <c r="O204"/>
  <c r="P204"/>
  <c r="Q204"/>
  <c r="B205"/>
  <c r="C205"/>
  <c r="D205"/>
  <c r="E205"/>
  <c r="F205"/>
  <c r="G205"/>
  <c r="H205"/>
  <c r="I205"/>
  <c r="J205"/>
  <c r="K205"/>
  <c r="L205"/>
  <c r="M205"/>
  <c r="N205"/>
  <c r="O205"/>
  <c r="P205"/>
  <c r="Q205"/>
  <c r="B206"/>
  <c r="C206"/>
  <c r="D206"/>
  <c r="E206"/>
  <c r="F206"/>
  <c r="G206"/>
  <c r="H206"/>
  <c r="I206"/>
  <c r="J206"/>
  <c r="K206"/>
  <c r="L206"/>
  <c r="M206"/>
  <c r="N206"/>
  <c r="O206"/>
  <c r="P206"/>
  <c r="Q206"/>
  <c r="B207"/>
  <c r="C207"/>
  <c r="D207"/>
  <c r="E207"/>
  <c r="F207"/>
  <c r="G207"/>
  <c r="H207"/>
  <c r="I207"/>
  <c r="J207"/>
  <c r="K207"/>
  <c r="L207"/>
  <c r="M207"/>
  <c r="N207"/>
  <c r="O207"/>
  <c r="P207"/>
  <c r="Q207"/>
  <c r="B208"/>
  <c r="C208"/>
  <c r="D208"/>
  <c r="E208"/>
  <c r="F208"/>
  <c r="G208"/>
  <c r="H208"/>
  <c r="I208"/>
  <c r="J208"/>
  <c r="K208"/>
  <c r="L208"/>
  <c r="M208"/>
  <c r="N208"/>
  <c r="O208"/>
  <c r="P208"/>
  <c r="Q208"/>
  <c r="B209"/>
  <c r="C209"/>
  <c r="D209"/>
  <c r="E209"/>
  <c r="F209"/>
  <c r="G209"/>
  <c r="H209"/>
  <c r="I209"/>
  <c r="J209"/>
  <c r="K209"/>
  <c r="L209"/>
  <c r="M209"/>
  <c r="N209"/>
  <c r="O209"/>
  <c r="P209"/>
  <c r="Q209"/>
  <c r="B210"/>
  <c r="C210"/>
  <c r="D210"/>
  <c r="E210"/>
  <c r="F210"/>
  <c r="G210"/>
  <c r="H210"/>
  <c r="I210"/>
  <c r="J210"/>
  <c r="K210"/>
  <c r="L210"/>
  <c r="M210"/>
  <c r="N210"/>
  <c r="O210"/>
  <c r="P210"/>
  <c r="Q210"/>
  <c r="B211"/>
  <c r="C211"/>
  <c r="D211"/>
  <c r="E211"/>
  <c r="F211"/>
  <c r="G211"/>
  <c r="H211"/>
  <c r="I211"/>
  <c r="J211"/>
  <c r="K211"/>
  <c r="L211"/>
  <c r="M211"/>
  <c r="N211"/>
  <c r="O211"/>
  <c r="P211"/>
  <c r="Q211"/>
  <c r="B212"/>
  <c r="C212"/>
  <c r="D212"/>
  <c r="E212"/>
  <c r="F212"/>
  <c r="G212"/>
  <c r="H212"/>
  <c r="I212"/>
  <c r="J212"/>
  <c r="K212"/>
  <c r="L212"/>
  <c r="M212"/>
  <c r="N212"/>
  <c r="O212"/>
  <c r="P212"/>
  <c r="Q212"/>
  <c r="B213"/>
  <c r="C213"/>
  <c r="D213"/>
  <c r="E213"/>
  <c r="F213"/>
  <c r="G213"/>
  <c r="H213"/>
  <c r="I213"/>
  <c r="J213"/>
  <c r="K213"/>
  <c r="L213"/>
  <c r="M213"/>
  <c r="N213"/>
  <c r="O213"/>
  <c r="P213"/>
  <c r="Q213"/>
  <c r="B214"/>
  <c r="C214"/>
  <c r="D214"/>
  <c r="E214"/>
  <c r="F214"/>
  <c r="G214"/>
  <c r="H214"/>
  <c r="I214"/>
  <c r="J214"/>
  <c r="K214"/>
  <c r="L214"/>
  <c r="M214"/>
  <c r="N214"/>
  <c r="O214"/>
  <c r="P214"/>
  <c r="Q214"/>
  <c r="B215"/>
  <c r="C215"/>
  <c r="D215"/>
  <c r="E215"/>
  <c r="F215"/>
  <c r="G215"/>
  <c r="H215"/>
  <c r="I215"/>
  <c r="J215"/>
  <c r="K215"/>
  <c r="L215"/>
  <c r="M215"/>
  <c r="N215"/>
  <c r="O215"/>
  <c r="P215"/>
  <c r="Q215"/>
  <c r="B216"/>
  <c r="C216"/>
  <c r="D216"/>
  <c r="E216"/>
  <c r="F216"/>
  <c r="G216"/>
  <c r="H216"/>
  <c r="I216"/>
  <c r="J216"/>
  <c r="K216"/>
  <c r="L216"/>
  <c r="M216"/>
  <c r="N216"/>
  <c r="O216"/>
  <c r="P216"/>
  <c r="Q216"/>
  <c r="C2"/>
  <c r="D2"/>
  <c r="E2"/>
  <c r="F2"/>
  <c r="G2"/>
  <c r="H2"/>
  <c r="I2"/>
  <c r="J2"/>
  <c r="K2"/>
  <c r="L2"/>
  <c r="M2"/>
  <c r="N2"/>
  <c r="O2"/>
  <c r="P2"/>
  <c r="Q2"/>
  <c r="B2"/>
  <c r="Q207" i="24"/>
  <c r="P207"/>
  <c r="O207"/>
  <c r="N207"/>
  <c r="M207"/>
  <c r="L207"/>
  <c r="K207"/>
  <c r="J207"/>
  <c r="I207"/>
  <c r="H207"/>
  <c r="G207"/>
  <c r="F207"/>
  <c r="E207"/>
  <c r="D207"/>
  <c r="C207"/>
  <c r="B207"/>
  <c r="Q206"/>
  <c r="P206"/>
  <c r="O206"/>
  <c r="N206"/>
  <c r="M206"/>
  <c r="L206"/>
  <c r="K206"/>
  <c r="J206"/>
  <c r="I206"/>
  <c r="H206"/>
  <c r="G206"/>
  <c r="F206"/>
  <c r="E206"/>
  <c r="D206"/>
  <c r="C206"/>
  <c r="B206"/>
  <c r="Q205"/>
  <c r="P205"/>
  <c r="O205"/>
  <c r="N205"/>
  <c r="M205"/>
  <c r="L205"/>
  <c r="K205"/>
  <c r="J205"/>
  <c r="I205"/>
  <c r="H205"/>
  <c r="G205"/>
  <c r="F205"/>
  <c r="E205"/>
  <c r="D205"/>
  <c r="C205"/>
  <c r="B205"/>
  <c r="Q204"/>
  <c r="P204"/>
  <c r="O204"/>
  <c r="N204"/>
  <c r="M204"/>
  <c r="L204"/>
  <c r="K204"/>
  <c r="J204"/>
  <c r="I204"/>
  <c r="H204"/>
  <c r="G204"/>
  <c r="F204"/>
  <c r="E204"/>
  <c r="D204"/>
  <c r="C204"/>
  <c r="B204"/>
  <c r="Q203"/>
  <c r="P203"/>
  <c r="O203"/>
  <c r="N203"/>
  <c r="M203"/>
  <c r="L203"/>
  <c r="K203"/>
  <c r="J203"/>
  <c r="I203"/>
  <c r="H203"/>
  <c r="G203"/>
  <c r="F203"/>
  <c r="E203"/>
  <c r="D203"/>
  <c r="C203"/>
  <c r="B203"/>
  <c r="Q202"/>
  <c r="P202"/>
  <c r="O202"/>
  <c r="N202"/>
  <c r="M202"/>
  <c r="L202"/>
  <c r="K202"/>
  <c r="J202"/>
  <c r="I202"/>
  <c r="H202"/>
  <c r="G202"/>
  <c r="F202"/>
  <c r="E202"/>
  <c r="D202"/>
  <c r="C202"/>
  <c r="B202"/>
  <c r="Q201"/>
  <c r="P201"/>
  <c r="O201"/>
  <c r="N201"/>
  <c r="M201"/>
  <c r="L201"/>
  <c r="K201"/>
  <c r="J201"/>
  <c r="I201"/>
  <c r="H201"/>
  <c r="G201"/>
  <c r="F201"/>
  <c r="E201"/>
  <c r="D201"/>
  <c r="C201"/>
  <c r="B201"/>
  <c r="Q200"/>
  <c r="P200"/>
  <c r="O200"/>
  <c r="N200"/>
  <c r="M200"/>
  <c r="L200"/>
  <c r="K200"/>
  <c r="J200"/>
  <c r="I200"/>
  <c r="H200"/>
  <c r="G200"/>
  <c r="F200"/>
  <c r="E200"/>
  <c r="D200"/>
  <c r="C200"/>
  <c r="B200"/>
  <c r="Q199"/>
  <c r="P199"/>
  <c r="O199"/>
  <c r="N199"/>
  <c r="M199"/>
  <c r="L199"/>
  <c r="K199"/>
  <c r="J199"/>
  <c r="I199"/>
  <c r="H199"/>
  <c r="G199"/>
  <c r="F199"/>
  <c r="E199"/>
  <c r="D199"/>
  <c r="C199"/>
  <c r="B199"/>
  <c r="Q198"/>
  <c r="P198"/>
  <c r="O198"/>
  <c r="N198"/>
  <c r="M198"/>
  <c r="L198"/>
  <c r="K198"/>
  <c r="J198"/>
  <c r="I198"/>
  <c r="H198"/>
  <c r="G198"/>
  <c r="F198"/>
  <c r="E198"/>
  <c r="D198"/>
  <c r="C198"/>
  <c r="B198"/>
  <c r="Q197"/>
  <c r="P197"/>
  <c r="O197"/>
  <c r="N197"/>
  <c r="M197"/>
  <c r="L197"/>
  <c r="K197"/>
  <c r="J197"/>
  <c r="I197"/>
  <c r="H197"/>
  <c r="G197"/>
  <c r="F197"/>
  <c r="E197"/>
  <c r="D197"/>
  <c r="C197"/>
  <c r="B197"/>
  <c r="Q196"/>
  <c r="P196"/>
  <c r="O196"/>
  <c r="N196"/>
  <c r="M196"/>
  <c r="L196"/>
  <c r="K196"/>
  <c r="J196"/>
  <c r="I196"/>
  <c r="H196"/>
  <c r="G196"/>
  <c r="F196"/>
  <c r="E196"/>
  <c r="D196"/>
  <c r="C196"/>
  <c r="B196"/>
  <c r="Q195"/>
  <c r="P195"/>
  <c r="O195"/>
  <c r="N195"/>
  <c r="M195"/>
  <c r="L195"/>
  <c r="K195"/>
  <c r="J195"/>
  <c r="I195"/>
  <c r="H195"/>
  <c r="G195"/>
  <c r="F195"/>
  <c r="E195"/>
  <c r="D195"/>
  <c r="C195"/>
  <c r="B195"/>
  <c r="Q194"/>
  <c r="P194"/>
  <c r="O194"/>
  <c r="N194"/>
  <c r="M194"/>
  <c r="L194"/>
  <c r="K194"/>
  <c r="J194"/>
  <c r="I194"/>
  <c r="H194"/>
  <c r="G194"/>
  <c r="F194"/>
  <c r="E194"/>
  <c r="D194"/>
  <c r="C194"/>
  <c r="B194"/>
  <c r="Q193"/>
  <c r="P193"/>
  <c r="O193"/>
  <c r="N193"/>
  <c r="M193"/>
  <c r="L193"/>
  <c r="K193"/>
  <c r="J193"/>
  <c r="I193"/>
  <c r="H193"/>
  <c r="G193"/>
  <c r="F193"/>
  <c r="E193"/>
  <c r="D193"/>
  <c r="C193"/>
  <c r="B193"/>
  <c r="Q192"/>
  <c r="P192"/>
  <c r="O192"/>
  <c r="N192"/>
  <c r="M192"/>
  <c r="L192"/>
  <c r="K192"/>
  <c r="J192"/>
  <c r="I192"/>
  <c r="H192"/>
  <c r="G192"/>
  <c r="F192"/>
  <c r="E192"/>
  <c r="D192"/>
  <c r="C192"/>
  <c r="B192"/>
  <c r="Q191"/>
  <c r="P191"/>
  <c r="O191"/>
  <c r="N191"/>
  <c r="M191"/>
  <c r="L191"/>
  <c r="K191"/>
  <c r="J191"/>
  <c r="I191"/>
  <c r="H191"/>
  <c r="G191"/>
  <c r="F191"/>
  <c r="E191"/>
  <c r="D191"/>
  <c r="C191"/>
  <c r="B191"/>
  <c r="Q190"/>
  <c r="P190"/>
  <c r="O190"/>
  <c r="N190"/>
  <c r="M190"/>
  <c r="L190"/>
  <c r="K190"/>
  <c r="J190"/>
  <c r="I190"/>
  <c r="H190"/>
  <c r="G190"/>
  <c r="F190"/>
  <c r="E190"/>
  <c r="D190"/>
  <c r="C190"/>
  <c r="B190"/>
  <c r="Q189"/>
  <c r="P189"/>
  <c r="O189"/>
  <c r="N189"/>
  <c r="M189"/>
  <c r="L189"/>
  <c r="K189"/>
  <c r="J189"/>
  <c r="I189"/>
  <c r="H189"/>
  <c r="G189"/>
  <c r="F189"/>
  <c r="E189"/>
  <c r="D189"/>
  <c r="C189"/>
  <c r="B189"/>
  <c r="Q188"/>
  <c r="P188"/>
  <c r="O188"/>
  <c r="N188"/>
  <c r="M188"/>
  <c r="L188"/>
  <c r="K188"/>
  <c r="J188"/>
  <c r="I188"/>
  <c r="H188"/>
  <c r="G188"/>
  <c r="F188"/>
  <c r="E188"/>
  <c r="D188"/>
  <c r="C188"/>
  <c r="B188"/>
  <c r="Q187"/>
  <c r="P187"/>
  <c r="O187"/>
  <c r="N187"/>
  <c r="M187"/>
  <c r="L187"/>
  <c r="K187"/>
  <c r="J187"/>
  <c r="I187"/>
  <c r="H187"/>
  <c r="G187"/>
  <c r="F187"/>
  <c r="E187"/>
  <c r="D187"/>
  <c r="C187"/>
  <c r="B187"/>
  <c r="Q186"/>
  <c r="P186"/>
  <c r="O186"/>
  <c r="N186"/>
  <c r="M186"/>
  <c r="L186"/>
  <c r="K186"/>
  <c r="J186"/>
  <c r="I186"/>
  <c r="H186"/>
  <c r="G186"/>
  <c r="F186"/>
  <c r="E186"/>
  <c r="D186"/>
  <c r="C186"/>
  <c r="B186"/>
  <c r="Q185"/>
  <c r="P185"/>
  <c r="O185"/>
  <c r="N185"/>
  <c r="M185"/>
  <c r="L185"/>
  <c r="K185"/>
  <c r="J185"/>
  <c r="I185"/>
  <c r="H185"/>
  <c r="G185"/>
  <c r="F185"/>
  <c r="E185"/>
  <c r="D185"/>
  <c r="C185"/>
  <c r="B185"/>
  <c r="Q184"/>
  <c r="P184"/>
  <c r="O184"/>
  <c r="N184"/>
  <c r="M184"/>
  <c r="L184"/>
  <c r="K184"/>
  <c r="J184"/>
  <c r="I184"/>
  <c r="H184"/>
  <c r="G184"/>
  <c r="F184"/>
  <c r="E184"/>
  <c r="D184"/>
  <c r="C184"/>
  <c r="B184"/>
  <c r="Q183"/>
  <c r="P183"/>
  <c r="O183"/>
  <c r="N183"/>
  <c r="M183"/>
  <c r="L183"/>
  <c r="K183"/>
  <c r="J183"/>
  <c r="I183"/>
  <c r="H183"/>
  <c r="G183"/>
  <c r="F183"/>
  <c r="E183"/>
  <c r="D183"/>
  <c r="C183"/>
  <c r="B183"/>
  <c r="Q182"/>
  <c r="P182"/>
  <c r="O182"/>
  <c r="N182"/>
  <c r="M182"/>
  <c r="L182"/>
  <c r="K182"/>
  <c r="J182"/>
  <c r="I182"/>
  <c r="H182"/>
  <c r="G182"/>
  <c r="F182"/>
  <c r="E182"/>
  <c r="D182"/>
  <c r="C182"/>
  <c r="B182"/>
  <c r="Q181"/>
  <c r="P181"/>
  <c r="O181"/>
  <c r="N181"/>
  <c r="M181"/>
  <c r="L181"/>
  <c r="K181"/>
  <c r="J181"/>
  <c r="I181"/>
  <c r="H181"/>
  <c r="G181"/>
  <c r="F181"/>
  <c r="E181"/>
  <c r="D181"/>
  <c r="C181"/>
  <c r="B181"/>
  <c r="Q180"/>
  <c r="P180"/>
  <c r="O180"/>
  <c r="N180"/>
  <c r="M180"/>
  <c r="L180"/>
  <c r="K180"/>
  <c r="J180"/>
  <c r="I180"/>
  <c r="H180"/>
  <c r="G180"/>
  <c r="F180"/>
  <c r="E180"/>
  <c r="D180"/>
  <c r="C180"/>
  <c r="B180"/>
  <c r="Q179"/>
  <c r="P179"/>
  <c r="O179"/>
  <c r="N179"/>
  <c r="M179"/>
  <c r="L179"/>
  <c r="K179"/>
  <c r="J179"/>
  <c r="I179"/>
  <c r="H179"/>
  <c r="G179"/>
  <c r="F179"/>
  <c r="E179"/>
  <c r="D179"/>
  <c r="C179"/>
  <c r="B179"/>
  <c r="Q178"/>
  <c r="P178"/>
  <c r="O178"/>
  <c r="N178"/>
  <c r="M178"/>
  <c r="L178"/>
  <c r="K178"/>
  <c r="J178"/>
  <c r="I178"/>
  <c r="H178"/>
  <c r="G178"/>
  <c r="F178"/>
  <c r="E178"/>
  <c r="D178"/>
  <c r="C178"/>
  <c r="B178"/>
  <c r="Q177"/>
  <c r="P177"/>
  <c r="O177"/>
  <c r="N177"/>
  <c r="M177"/>
  <c r="L177"/>
  <c r="K177"/>
  <c r="J177"/>
  <c r="I177"/>
  <c r="H177"/>
  <c r="G177"/>
  <c r="F177"/>
  <c r="E177"/>
  <c r="D177"/>
  <c r="C177"/>
  <c r="B177"/>
  <c r="Q176"/>
  <c r="P176"/>
  <c r="O176"/>
  <c r="N176"/>
  <c r="M176"/>
  <c r="L176"/>
  <c r="K176"/>
  <c r="J176"/>
  <c r="I176"/>
  <c r="H176"/>
  <c r="G176"/>
  <c r="F176"/>
  <c r="E176"/>
  <c r="D176"/>
  <c r="C176"/>
  <c r="B176"/>
  <c r="Q175"/>
  <c r="P175"/>
  <c r="O175"/>
  <c r="N175"/>
  <c r="M175"/>
  <c r="L175"/>
  <c r="K175"/>
  <c r="J175"/>
  <c r="I175"/>
  <c r="H175"/>
  <c r="G175"/>
  <c r="F175"/>
  <c r="E175"/>
  <c r="D175"/>
  <c r="C175"/>
  <c r="B175"/>
  <c r="Q174"/>
  <c r="P174"/>
  <c r="O174"/>
  <c r="N174"/>
  <c r="M174"/>
  <c r="L174"/>
  <c r="K174"/>
  <c r="J174"/>
  <c r="I174"/>
  <c r="H174"/>
  <c r="G174"/>
  <c r="F174"/>
  <c r="E174"/>
  <c r="D174"/>
  <c r="C174"/>
  <c r="B174"/>
  <c r="Q173"/>
  <c r="P173"/>
  <c r="O173"/>
  <c r="N173"/>
  <c r="M173"/>
  <c r="L173"/>
  <c r="K173"/>
  <c r="J173"/>
  <c r="I173"/>
  <c r="H173"/>
  <c r="G173"/>
  <c r="F173"/>
  <c r="E173"/>
  <c r="D173"/>
  <c r="C173"/>
  <c r="B173"/>
  <c r="Q172"/>
  <c r="P172"/>
  <c r="O172"/>
  <c r="N172"/>
  <c r="M172"/>
  <c r="L172"/>
  <c r="K172"/>
  <c r="J172"/>
  <c r="I172"/>
  <c r="H172"/>
  <c r="G172"/>
  <c r="F172"/>
  <c r="E172"/>
  <c r="D172"/>
  <c r="C172"/>
  <c r="B172"/>
  <c r="Q171"/>
  <c r="P171"/>
  <c r="O171"/>
  <c r="N171"/>
  <c r="M171"/>
  <c r="L171"/>
  <c r="K171"/>
  <c r="J171"/>
  <c r="I171"/>
  <c r="H171"/>
  <c r="G171"/>
  <c r="F171"/>
  <c r="E171"/>
  <c r="D171"/>
  <c r="C171"/>
  <c r="B171"/>
  <c r="Q170"/>
  <c r="P170"/>
  <c r="O170"/>
  <c r="N170"/>
  <c r="M170"/>
  <c r="L170"/>
  <c r="K170"/>
  <c r="J170"/>
  <c r="I170"/>
  <c r="H170"/>
  <c r="G170"/>
  <c r="F170"/>
  <c r="E170"/>
  <c r="D170"/>
  <c r="C170"/>
  <c r="B170"/>
  <c r="Q169"/>
  <c r="P169"/>
  <c r="O169"/>
  <c r="N169"/>
  <c r="M169"/>
  <c r="L169"/>
  <c r="K169"/>
  <c r="J169"/>
  <c r="I169"/>
  <c r="H169"/>
  <c r="G169"/>
  <c r="F169"/>
  <c r="E169"/>
  <c r="D169"/>
  <c r="C169"/>
  <c r="B169"/>
  <c r="Q168"/>
  <c r="P168"/>
  <c r="O168"/>
  <c r="N168"/>
  <c r="M168"/>
  <c r="L168"/>
  <c r="K168"/>
  <c r="J168"/>
  <c r="I168"/>
  <c r="H168"/>
  <c r="G168"/>
  <c r="F168"/>
  <c r="E168"/>
  <c r="D168"/>
  <c r="C168"/>
  <c r="B168"/>
  <c r="Q167"/>
  <c r="P167"/>
  <c r="O167"/>
  <c r="N167"/>
  <c r="M167"/>
  <c r="L167"/>
  <c r="K167"/>
  <c r="J167"/>
  <c r="I167"/>
  <c r="H167"/>
  <c r="G167"/>
  <c r="F167"/>
  <c r="E167"/>
  <c r="D167"/>
  <c r="C167"/>
  <c r="B167"/>
  <c r="Q166"/>
  <c r="P166"/>
  <c r="O166"/>
  <c r="N166"/>
  <c r="M166"/>
  <c r="L166"/>
  <c r="K166"/>
  <c r="J166"/>
  <c r="I166"/>
  <c r="H166"/>
  <c r="G166"/>
  <c r="F166"/>
  <c r="E166"/>
  <c r="D166"/>
  <c r="C166"/>
  <c r="B166"/>
  <c r="Q165"/>
  <c r="P165"/>
  <c r="O165"/>
  <c r="N165"/>
  <c r="M165"/>
  <c r="L165"/>
  <c r="K165"/>
  <c r="J165"/>
  <c r="I165"/>
  <c r="H165"/>
  <c r="G165"/>
  <c r="F165"/>
  <c r="E165"/>
  <c r="D165"/>
  <c r="C165"/>
  <c r="B165"/>
  <c r="Q164"/>
  <c r="P164"/>
  <c r="O164"/>
  <c r="N164"/>
  <c r="M164"/>
  <c r="L164"/>
  <c r="K164"/>
  <c r="J164"/>
  <c r="I164"/>
  <c r="H164"/>
  <c r="G164"/>
  <c r="F164"/>
  <c r="E164"/>
  <c r="D164"/>
  <c r="C164"/>
  <c r="B164"/>
  <c r="Q163"/>
  <c r="P163"/>
  <c r="O163"/>
  <c r="N163"/>
  <c r="M163"/>
  <c r="L163"/>
  <c r="K163"/>
  <c r="J163"/>
  <c r="I163"/>
  <c r="H163"/>
  <c r="G163"/>
  <c r="F163"/>
  <c r="E163"/>
  <c r="D163"/>
  <c r="C163"/>
  <c r="B163"/>
  <c r="Q162"/>
  <c r="P162"/>
  <c r="O162"/>
  <c r="N162"/>
  <c r="M162"/>
  <c r="L162"/>
  <c r="K162"/>
  <c r="J162"/>
  <c r="I162"/>
  <c r="H162"/>
  <c r="G162"/>
  <c r="F162"/>
  <c r="E162"/>
  <c r="D162"/>
  <c r="C162"/>
  <c r="B162"/>
  <c r="Q161"/>
  <c r="P161"/>
  <c r="O161"/>
  <c r="N161"/>
  <c r="M161"/>
  <c r="L161"/>
  <c r="K161"/>
  <c r="J161"/>
  <c r="I161"/>
  <c r="H161"/>
  <c r="G161"/>
  <c r="F161"/>
  <c r="E161"/>
  <c r="D161"/>
  <c r="C161"/>
  <c r="B161"/>
  <c r="Q160"/>
  <c r="P160"/>
  <c r="O160"/>
  <c r="N160"/>
  <c r="M160"/>
  <c r="L160"/>
  <c r="K160"/>
  <c r="J160"/>
  <c r="I160"/>
  <c r="H160"/>
  <c r="G160"/>
  <c r="F160"/>
  <c r="E160"/>
  <c r="D160"/>
  <c r="C160"/>
  <c r="B160"/>
  <c r="Q159"/>
  <c r="P159"/>
  <c r="O159"/>
  <c r="N159"/>
  <c r="M159"/>
  <c r="L159"/>
  <c r="K159"/>
  <c r="J159"/>
  <c r="I159"/>
  <c r="H159"/>
  <c r="G159"/>
  <c r="F159"/>
  <c r="E159"/>
  <c r="D159"/>
  <c r="C159"/>
  <c r="B159"/>
  <c r="Q158"/>
  <c r="P158"/>
  <c r="O158"/>
  <c r="N158"/>
  <c r="M158"/>
  <c r="L158"/>
  <c r="K158"/>
  <c r="J158"/>
  <c r="I158"/>
  <c r="H158"/>
  <c r="G158"/>
  <c r="F158"/>
  <c r="E158"/>
  <c r="D158"/>
  <c r="C158"/>
  <c r="B158"/>
  <c r="Q155"/>
  <c r="P155"/>
  <c r="O155"/>
  <c r="N155"/>
  <c r="M155"/>
  <c r="L155"/>
  <c r="K155"/>
  <c r="J155"/>
  <c r="I155"/>
  <c r="H155"/>
  <c r="G155"/>
  <c r="F155"/>
  <c r="E155"/>
  <c r="D155"/>
  <c r="C155"/>
  <c r="B155"/>
  <c r="Q154"/>
  <c r="P154"/>
  <c r="O154"/>
  <c r="N154"/>
  <c r="M154"/>
  <c r="L154"/>
  <c r="K154"/>
  <c r="J154"/>
  <c r="I154"/>
  <c r="H154"/>
  <c r="G154"/>
  <c r="F154"/>
  <c r="E154"/>
  <c r="D154"/>
  <c r="C154"/>
  <c r="B154"/>
  <c r="Q153"/>
  <c r="P153"/>
  <c r="O153"/>
  <c r="N153"/>
  <c r="M153"/>
  <c r="L153"/>
  <c r="K153"/>
  <c r="J153"/>
  <c r="I153"/>
  <c r="H153"/>
  <c r="G153"/>
  <c r="F153"/>
  <c r="E153"/>
  <c r="D153"/>
  <c r="C153"/>
  <c r="B153"/>
  <c r="Q152"/>
  <c r="P152"/>
  <c r="O152"/>
  <c r="N152"/>
  <c r="M152"/>
  <c r="L152"/>
  <c r="K152"/>
  <c r="J152"/>
  <c r="I152"/>
  <c r="H152"/>
  <c r="G152"/>
  <c r="F152"/>
  <c r="E152"/>
  <c r="D152"/>
  <c r="C152"/>
  <c r="B152"/>
  <c r="Q151"/>
  <c r="P151"/>
  <c r="O151"/>
  <c r="N151"/>
  <c r="M151"/>
  <c r="L151"/>
  <c r="K151"/>
  <c r="J151"/>
  <c r="I151"/>
  <c r="H151"/>
  <c r="G151"/>
  <c r="F151"/>
  <c r="E151"/>
  <c r="D151"/>
  <c r="C151"/>
  <c r="B151"/>
  <c r="Q150"/>
  <c r="P150"/>
  <c r="O150"/>
  <c r="N150"/>
  <c r="M150"/>
  <c r="L150"/>
  <c r="K150"/>
  <c r="J150"/>
  <c r="I150"/>
  <c r="H150"/>
  <c r="G150"/>
  <c r="F150"/>
  <c r="E150"/>
  <c r="D150"/>
  <c r="C150"/>
  <c r="B150"/>
  <c r="Q149"/>
  <c r="P149"/>
  <c r="O149"/>
  <c r="N149"/>
  <c r="M149"/>
  <c r="L149"/>
  <c r="K149"/>
  <c r="J149"/>
  <c r="I149"/>
  <c r="H149"/>
  <c r="G149"/>
  <c r="F149"/>
  <c r="E149"/>
  <c r="D149"/>
  <c r="C149"/>
  <c r="B149"/>
  <c r="Q148"/>
  <c r="P148"/>
  <c r="O148"/>
  <c r="N148"/>
  <c r="M148"/>
  <c r="L148"/>
  <c r="K148"/>
  <c r="J148"/>
  <c r="I148"/>
  <c r="H148"/>
  <c r="G148"/>
  <c r="F148"/>
  <c r="E148"/>
  <c r="D148"/>
  <c r="C148"/>
  <c r="B148"/>
  <c r="Q147"/>
  <c r="P147"/>
  <c r="O147"/>
  <c r="N147"/>
  <c r="M147"/>
  <c r="L147"/>
  <c r="K147"/>
  <c r="J147"/>
  <c r="I147"/>
  <c r="H147"/>
  <c r="G147"/>
  <c r="F147"/>
  <c r="E147"/>
  <c r="D147"/>
  <c r="C147"/>
  <c r="B147"/>
  <c r="Q146"/>
  <c r="P146"/>
  <c r="O146"/>
  <c r="N146"/>
  <c r="M146"/>
  <c r="L146"/>
  <c r="K146"/>
  <c r="J146"/>
  <c r="I146"/>
  <c r="H146"/>
  <c r="G146"/>
  <c r="F146"/>
  <c r="E146"/>
  <c r="D146"/>
  <c r="C146"/>
  <c r="B146"/>
  <c r="Q145"/>
  <c r="P145"/>
  <c r="O145"/>
  <c r="N145"/>
  <c r="M145"/>
  <c r="L145"/>
  <c r="K145"/>
  <c r="J145"/>
  <c r="I145"/>
  <c r="H145"/>
  <c r="G145"/>
  <c r="F145"/>
  <c r="E145"/>
  <c r="D145"/>
  <c r="C145"/>
  <c r="B145"/>
  <c r="Q144"/>
  <c r="P144"/>
  <c r="O144"/>
  <c r="N144"/>
  <c r="M144"/>
  <c r="L144"/>
  <c r="K144"/>
  <c r="J144"/>
  <c r="I144"/>
  <c r="H144"/>
  <c r="G144"/>
  <c r="F144"/>
  <c r="E144"/>
  <c r="D144"/>
  <c r="C144"/>
  <c r="B144"/>
  <c r="Q143"/>
  <c r="P143"/>
  <c r="O143"/>
  <c r="N143"/>
  <c r="M143"/>
  <c r="L143"/>
  <c r="K143"/>
  <c r="J143"/>
  <c r="I143"/>
  <c r="H143"/>
  <c r="G143"/>
  <c r="F143"/>
  <c r="E143"/>
  <c r="D143"/>
  <c r="C143"/>
  <c r="B143"/>
  <c r="Q142"/>
  <c r="P142"/>
  <c r="O142"/>
  <c r="N142"/>
  <c r="M142"/>
  <c r="L142"/>
  <c r="K142"/>
  <c r="J142"/>
  <c r="I142"/>
  <c r="H142"/>
  <c r="G142"/>
  <c r="F142"/>
  <c r="E142"/>
  <c r="D142"/>
  <c r="C142"/>
  <c r="B142"/>
  <c r="Q141"/>
  <c r="P141"/>
  <c r="O141"/>
  <c r="N141"/>
  <c r="M141"/>
  <c r="L141"/>
  <c r="K141"/>
  <c r="J141"/>
  <c r="I141"/>
  <c r="H141"/>
  <c r="G141"/>
  <c r="F141"/>
  <c r="E141"/>
  <c r="D141"/>
  <c r="C141"/>
  <c r="B141"/>
  <c r="Q140"/>
  <c r="P140"/>
  <c r="O140"/>
  <c r="N140"/>
  <c r="M140"/>
  <c r="L140"/>
  <c r="K140"/>
  <c r="J140"/>
  <c r="I140"/>
  <c r="H140"/>
  <c r="G140"/>
  <c r="F140"/>
  <c r="E140"/>
  <c r="D140"/>
  <c r="C140"/>
  <c r="B140"/>
  <c r="Q139"/>
  <c r="P139"/>
  <c r="O139"/>
  <c r="N139"/>
  <c r="M139"/>
  <c r="L139"/>
  <c r="K139"/>
  <c r="J139"/>
  <c r="I139"/>
  <c r="H139"/>
  <c r="G139"/>
  <c r="F139"/>
  <c r="E139"/>
  <c r="D139"/>
  <c r="C139"/>
  <c r="B139"/>
  <c r="Q138"/>
  <c r="P138"/>
  <c r="O138"/>
  <c r="N138"/>
  <c r="M138"/>
  <c r="L138"/>
  <c r="K138"/>
  <c r="J138"/>
  <c r="I138"/>
  <c r="H138"/>
  <c r="G138"/>
  <c r="F138"/>
  <c r="E138"/>
  <c r="D138"/>
  <c r="C138"/>
  <c r="B138"/>
  <c r="Q137"/>
  <c r="P137"/>
  <c r="O137"/>
  <c r="N137"/>
  <c r="M137"/>
  <c r="L137"/>
  <c r="K137"/>
  <c r="J137"/>
  <c r="I137"/>
  <c r="H137"/>
  <c r="G137"/>
  <c r="F137"/>
  <c r="E137"/>
  <c r="D137"/>
  <c r="C137"/>
  <c r="B137"/>
  <c r="Q136"/>
  <c r="P136"/>
  <c r="O136"/>
  <c r="N136"/>
  <c r="M136"/>
  <c r="L136"/>
  <c r="K136"/>
  <c r="J136"/>
  <c r="I136"/>
  <c r="H136"/>
  <c r="G136"/>
  <c r="F136"/>
  <c r="E136"/>
  <c r="D136"/>
  <c r="C136"/>
  <c r="B136"/>
  <c r="Q135"/>
  <c r="P135"/>
  <c r="O135"/>
  <c r="N135"/>
  <c r="M135"/>
  <c r="L135"/>
  <c r="K135"/>
  <c r="J135"/>
  <c r="I135"/>
  <c r="H135"/>
  <c r="G135"/>
  <c r="F135"/>
  <c r="E135"/>
  <c r="D135"/>
  <c r="C135"/>
  <c r="B135"/>
  <c r="Q134"/>
  <c r="P134"/>
  <c r="O134"/>
  <c r="N134"/>
  <c r="M134"/>
  <c r="L134"/>
  <c r="K134"/>
  <c r="J134"/>
  <c r="I134"/>
  <c r="H134"/>
  <c r="G134"/>
  <c r="F134"/>
  <c r="E134"/>
  <c r="D134"/>
  <c r="C134"/>
  <c r="B134"/>
  <c r="Q133"/>
  <c r="P133"/>
  <c r="O133"/>
  <c r="N133"/>
  <c r="M133"/>
  <c r="L133"/>
  <c r="K133"/>
  <c r="J133"/>
  <c r="I133"/>
  <c r="H133"/>
  <c r="G133"/>
  <c r="F133"/>
  <c r="E133"/>
  <c r="D133"/>
  <c r="C133"/>
  <c r="B133"/>
  <c r="Q132"/>
  <c r="P132"/>
  <c r="O132"/>
  <c r="N132"/>
  <c r="M132"/>
  <c r="L132"/>
  <c r="K132"/>
  <c r="J132"/>
  <c r="I132"/>
  <c r="H132"/>
  <c r="G132"/>
  <c r="F132"/>
  <c r="E132"/>
  <c r="D132"/>
  <c r="C132"/>
  <c r="B132"/>
  <c r="Q129"/>
  <c r="P129"/>
  <c r="O129"/>
  <c r="N129"/>
  <c r="M129"/>
  <c r="L129"/>
  <c r="K129"/>
  <c r="J129"/>
  <c r="I129"/>
  <c r="H129"/>
  <c r="G129"/>
  <c r="F129"/>
  <c r="E129"/>
  <c r="D129"/>
  <c r="C129"/>
  <c r="B129"/>
  <c r="Q128"/>
  <c r="P128"/>
  <c r="O128"/>
  <c r="N128"/>
  <c r="M128"/>
  <c r="L128"/>
  <c r="K128"/>
  <c r="J128"/>
  <c r="I128"/>
  <c r="H128"/>
  <c r="G128"/>
  <c r="F128"/>
  <c r="E128"/>
  <c r="D128"/>
  <c r="C128"/>
  <c r="B128"/>
  <c r="Q127"/>
  <c r="P127"/>
  <c r="O127"/>
  <c r="N127"/>
  <c r="M127"/>
  <c r="L127"/>
  <c r="K127"/>
  <c r="J127"/>
  <c r="I127"/>
  <c r="H127"/>
  <c r="G127"/>
  <c r="F127"/>
  <c r="E127"/>
  <c r="D127"/>
  <c r="C127"/>
  <c r="B127"/>
  <c r="Q126"/>
  <c r="P126"/>
  <c r="O126"/>
  <c r="N126"/>
  <c r="M126"/>
  <c r="L126"/>
  <c r="K126"/>
  <c r="J126"/>
  <c r="I126"/>
  <c r="H126"/>
  <c r="G126"/>
  <c r="F126"/>
  <c r="E126"/>
  <c r="D126"/>
  <c r="C126"/>
  <c r="B126"/>
  <c r="Q125"/>
  <c r="P125"/>
  <c r="O125"/>
  <c r="N125"/>
  <c r="M125"/>
  <c r="L125"/>
  <c r="K125"/>
  <c r="J125"/>
  <c r="I125"/>
  <c r="H125"/>
  <c r="G125"/>
  <c r="F125"/>
  <c r="E125"/>
  <c r="D125"/>
  <c r="C125"/>
  <c r="B125"/>
  <c r="Q124"/>
  <c r="P124"/>
  <c r="O124"/>
  <c r="N124"/>
  <c r="M124"/>
  <c r="L124"/>
  <c r="K124"/>
  <c r="J124"/>
  <c r="I124"/>
  <c r="H124"/>
  <c r="G124"/>
  <c r="F124"/>
  <c r="E124"/>
  <c r="D124"/>
  <c r="C124"/>
  <c r="B124"/>
  <c r="Q123"/>
  <c r="P123"/>
  <c r="O123"/>
  <c r="N123"/>
  <c r="M123"/>
  <c r="L123"/>
  <c r="K123"/>
  <c r="J123"/>
  <c r="I123"/>
  <c r="H123"/>
  <c r="G123"/>
  <c r="F123"/>
  <c r="E123"/>
  <c r="D123"/>
  <c r="C123"/>
  <c r="B123"/>
  <c r="Q122"/>
  <c r="P122"/>
  <c r="O122"/>
  <c r="N122"/>
  <c r="M122"/>
  <c r="L122"/>
  <c r="K122"/>
  <c r="J122"/>
  <c r="I122"/>
  <c r="H122"/>
  <c r="G122"/>
  <c r="F122"/>
  <c r="E122"/>
  <c r="D122"/>
  <c r="C122"/>
  <c r="B122"/>
  <c r="Q121"/>
  <c r="P121"/>
  <c r="O121"/>
  <c r="N121"/>
  <c r="M121"/>
  <c r="L121"/>
  <c r="K121"/>
  <c r="J121"/>
  <c r="I121"/>
  <c r="H121"/>
  <c r="G121"/>
  <c r="F121"/>
  <c r="E121"/>
  <c r="D121"/>
  <c r="C121"/>
  <c r="B121"/>
  <c r="Q120"/>
  <c r="P120"/>
  <c r="O120"/>
  <c r="N120"/>
  <c r="M120"/>
  <c r="L120"/>
  <c r="K120"/>
  <c r="J120"/>
  <c r="I120"/>
  <c r="H120"/>
  <c r="G120"/>
  <c r="F120"/>
  <c r="E120"/>
  <c r="D120"/>
  <c r="C120"/>
  <c r="B120"/>
  <c r="Q119"/>
  <c r="P119"/>
  <c r="O119"/>
  <c r="N119"/>
  <c r="M119"/>
  <c r="L119"/>
  <c r="K119"/>
  <c r="J119"/>
  <c r="I119"/>
  <c r="H119"/>
  <c r="G119"/>
  <c r="F119"/>
  <c r="E119"/>
  <c r="D119"/>
  <c r="C119"/>
  <c r="B119"/>
  <c r="Q118"/>
  <c r="P118"/>
  <c r="O118"/>
  <c r="N118"/>
  <c r="M118"/>
  <c r="L118"/>
  <c r="K118"/>
  <c r="J118"/>
  <c r="I118"/>
  <c r="H118"/>
  <c r="G118"/>
  <c r="F118"/>
  <c r="E118"/>
  <c r="D118"/>
  <c r="C118"/>
  <c r="B118"/>
  <c r="Q117"/>
  <c r="P117"/>
  <c r="O117"/>
  <c r="N117"/>
  <c r="M117"/>
  <c r="L117"/>
  <c r="K117"/>
  <c r="J117"/>
  <c r="I117"/>
  <c r="H117"/>
  <c r="G117"/>
  <c r="F117"/>
  <c r="E117"/>
  <c r="D117"/>
  <c r="C117"/>
  <c r="B117"/>
  <c r="Q116"/>
  <c r="P116"/>
  <c r="O116"/>
  <c r="N116"/>
  <c r="M116"/>
  <c r="L116"/>
  <c r="K116"/>
  <c r="J116"/>
  <c r="I116"/>
  <c r="H116"/>
  <c r="G116"/>
  <c r="F116"/>
  <c r="E116"/>
  <c r="D116"/>
  <c r="C116"/>
  <c r="B116"/>
  <c r="Q115"/>
  <c r="P115"/>
  <c r="O115"/>
  <c r="N115"/>
  <c r="M115"/>
  <c r="L115"/>
  <c r="K115"/>
  <c r="J115"/>
  <c r="I115"/>
  <c r="H115"/>
  <c r="G115"/>
  <c r="F115"/>
  <c r="E115"/>
  <c r="D115"/>
  <c r="C115"/>
  <c r="B115"/>
  <c r="Q114"/>
  <c r="P114"/>
  <c r="O114"/>
  <c r="N114"/>
  <c r="M114"/>
  <c r="L114"/>
  <c r="K114"/>
  <c r="J114"/>
  <c r="I114"/>
  <c r="H114"/>
  <c r="G114"/>
  <c r="F114"/>
  <c r="E114"/>
  <c r="D114"/>
  <c r="C114"/>
  <c r="B114"/>
  <c r="Q113"/>
  <c r="P113"/>
  <c r="O113"/>
  <c r="N113"/>
  <c r="M113"/>
  <c r="L113"/>
  <c r="K113"/>
  <c r="J113"/>
  <c r="I113"/>
  <c r="H113"/>
  <c r="G113"/>
  <c r="F113"/>
  <c r="E113"/>
  <c r="D113"/>
  <c r="C113"/>
  <c r="B113"/>
  <c r="Q112"/>
  <c r="P112"/>
  <c r="O112"/>
  <c r="N112"/>
  <c r="M112"/>
  <c r="L112"/>
  <c r="K112"/>
  <c r="J112"/>
  <c r="I112"/>
  <c r="H112"/>
  <c r="G112"/>
  <c r="F112"/>
  <c r="E112"/>
  <c r="D112"/>
  <c r="C112"/>
  <c r="B112"/>
  <c r="Q111"/>
  <c r="P111"/>
  <c r="O111"/>
  <c r="N111"/>
  <c r="M111"/>
  <c r="L111"/>
  <c r="K111"/>
  <c r="J111"/>
  <c r="I111"/>
  <c r="H111"/>
  <c r="G111"/>
  <c r="F111"/>
  <c r="E111"/>
  <c r="D111"/>
  <c r="C111"/>
  <c r="B111"/>
  <c r="Q110"/>
  <c r="P110"/>
  <c r="O110"/>
  <c r="N110"/>
  <c r="M110"/>
  <c r="L110"/>
  <c r="K110"/>
  <c r="J110"/>
  <c r="I110"/>
  <c r="H110"/>
  <c r="G110"/>
  <c r="F110"/>
  <c r="E110"/>
  <c r="D110"/>
  <c r="C110"/>
  <c r="B110"/>
  <c r="Q109"/>
  <c r="P109"/>
  <c r="O109"/>
  <c r="N109"/>
  <c r="M109"/>
  <c r="L109"/>
  <c r="K109"/>
  <c r="J109"/>
  <c r="I109"/>
  <c r="H109"/>
  <c r="G109"/>
  <c r="F109"/>
  <c r="E109"/>
  <c r="D109"/>
  <c r="C109"/>
  <c r="B109"/>
  <c r="Q108"/>
  <c r="P108"/>
  <c r="O108"/>
  <c r="N108"/>
  <c r="M108"/>
  <c r="L108"/>
  <c r="K108"/>
  <c r="J108"/>
  <c r="I108"/>
  <c r="H108"/>
  <c r="G108"/>
  <c r="F108"/>
  <c r="E108"/>
  <c r="D108"/>
  <c r="C108"/>
  <c r="B108"/>
  <c r="Q107"/>
  <c r="P107"/>
  <c r="O107"/>
  <c r="N107"/>
  <c r="M107"/>
  <c r="L107"/>
  <c r="K107"/>
  <c r="J107"/>
  <c r="I107"/>
  <c r="H107"/>
  <c r="G107"/>
  <c r="F107"/>
  <c r="E107"/>
  <c r="D107"/>
  <c r="C107"/>
  <c r="B107"/>
  <c r="Q106"/>
  <c r="P106"/>
  <c r="O106"/>
  <c r="N106"/>
  <c r="M106"/>
  <c r="L106"/>
  <c r="K106"/>
  <c r="J106"/>
  <c r="I106"/>
  <c r="H106"/>
  <c r="G106"/>
  <c r="F106"/>
  <c r="E106"/>
  <c r="D106"/>
  <c r="C106"/>
  <c r="B106"/>
  <c r="Q103"/>
  <c r="P103"/>
  <c r="O103"/>
  <c r="N103"/>
  <c r="M103"/>
  <c r="L103"/>
  <c r="K103"/>
  <c r="J103"/>
  <c r="I103"/>
  <c r="H103"/>
  <c r="G103"/>
  <c r="F103"/>
  <c r="E103"/>
  <c r="D103"/>
  <c r="C103"/>
  <c r="B103"/>
  <c r="Q102"/>
  <c r="P102"/>
  <c r="O102"/>
  <c r="N102"/>
  <c r="M102"/>
  <c r="L102"/>
  <c r="K102"/>
  <c r="J102"/>
  <c r="I102"/>
  <c r="H102"/>
  <c r="G102"/>
  <c r="F102"/>
  <c r="E102"/>
  <c r="D102"/>
  <c r="C102"/>
  <c r="B102"/>
  <c r="Q101"/>
  <c r="P101"/>
  <c r="O101"/>
  <c r="N101"/>
  <c r="M101"/>
  <c r="L101"/>
  <c r="K101"/>
  <c r="J101"/>
  <c r="I101"/>
  <c r="H101"/>
  <c r="G101"/>
  <c r="F101"/>
  <c r="E101"/>
  <c r="D101"/>
  <c r="C101"/>
  <c r="B101"/>
  <c r="Q100"/>
  <c r="P100"/>
  <c r="O100"/>
  <c r="N100"/>
  <c r="M100"/>
  <c r="L100"/>
  <c r="K100"/>
  <c r="J100"/>
  <c r="I100"/>
  <c r="H100"/>
  <c r="G100"/>
  <c r="F100"/>
  <c r="E100"/>
  <c r="D100"/>
  <c r="C100"/>
  <c r="B100"/>
  <c r="Q99"/>
  <c r="P99"/>
  <c r="O99"/>
  <c r="N99"/>
  <c r="M99"/>
  <c r="L99"/>
  <c r="K99"/>
  <c r="J99"/>
  <c r="I99"/>
  <c r="H99"/>
  <c r="G99"/>
  <c r="F99"/>
  <c r="E99"/>
  <c r="D99"/>
  <c r="C99"/>
  <c r="B99"/>
  <c r="Q98"/>
  <c r="P98"/>
  <c r="O98"/>
  <c r="N98"/>
  <c r="M98"/>
  <c r="L98"/>
  <c r="K98"/>
  <c r="J98"/>
  <c r="I98"/>
  <c r="H98"/>
  <c r="G98"/>
  <c r="F98"/>
  <c r="E98"/>
  <c r="D98"/>
  <c r="C98"/>
  <c r="B98"/>
  <c r="Q97"/>
  <c r="P97"/>
  <c r="O97"/>
  <c r="N97"/>
  <c r="M97"/>
  <c r="L97"/>
  <c r="K97"/>
  <c r="J97"/>
  <c r="I97"/>
  <c r="H97"/>
  <c r="G97"/>
  <c r="F97"/>
  <c r="E97"/>
  <c r="D97"/>
  <c r="C97"/>
  <c r="B97"/>
  <c r="Q96"/>
  <c r="P96"/>
  <c r="O96"/>
  <c r="N96"/>
  <c r="M96"/>
  <c r="L96"/>
  <c r="K96"/>
  <c r="J96"/>
  <c r="I96"/>
  <c r="H96"/>
  <c r="G96"/>
  <c r="F96"/>
  <c r="E96"/>
  <c r="D96"/>
  <c r="C96"/>
  <c r="B96"/>
  <c r="Q95"/>
  <c r="P95"/>
  <c r="O95"/>
  <c r="N95"/>
  <c r="M95"/>
  <c r="L95"/>
  <c r="K95"/>
  <c r="J95"/>
  <c r="I95"/>
  <c r="H95"/>
  <c r="G95"/>
  <c r="F95"/>
  <c r="E95"/>
  <c r="D95"/>
  <c r="C95"/>
  <c r="B95"/>
  <c r="Q94"/>
  <c r="P94"/>
  <c r="O94"/>
  <c r="N94"/>
  <c r="M94"/>
  <c r="L94"/>
  <c r="K94"/>
  <c r="J94"/>
  <c r="I94"/>
  <c r="H94"/>
  <c r="G94"/>
  <c r="F94"/>
  <c r="E94"/>
  <c r="D94"/>
  <c r="C94"/>
  <c r="B94"/>
  <c r="Q93"/>
  <c r="P93"/>
  <c r="O93"/>
  <c r="N93"/>
  <c r="M93"/>
  <c r="L93"/>
  <c r="K93"/>
  <c r="J93"/>
  <c r="I93"/>
  <c r="H93"/>
  <c r="G93"/>
  <c r="F93"/>
  <c r="E93"/>
  <c r="D93"/>
  <c r="C93"/>
  <c r="B93"/>
  <c r="Q92"/>
  <c r="P92"/>
  <c r="O92"/>
  <c r="N92"/>
  <c r="M92"/>
  <c r="L92"/>
  <c r="K92"/>
  <c r="J92"/>
  <c r="I92"/>
  <c r="H92"/>
  <c r="G92"/>
  <c r="F92"/>
  <c r="E92"/>
  <c r="D92"/>
  <c r="C92"/>
  <c r="B92"/>
  <c r="Q91"/>
  <c r="P91"/>
  <c r="O91"/>
  <c r="N91"/>
  <c r="M91"/>
  <c r="L91"/>
  <c r="K91"/>
  <c r="J91"/>
  <c r="I91"/>
  <c r="H91"/>
  <c r="G91"/>
  <c r="F91"/>
  <c r="E91"/>
  <c r="D91"/>
  <c r="C91"/>
  <c r="B91"/>
  <c r="Q90"/>
  <c r="P90"/>
  <c r="O90"/>
  <c r="N90"/>
  <c r="M90"/>
  <c r="L90"/>
  <c r="K90"/>
  <c r="J90"/>
  <c r="I90"/>
  <c r="H90"/>
  <c r="G90"/>
  <c r="F90"/>
  <c r="E90"/>
  <c r="D90"/>
  <c r="C90"/>
  <c r="B90"/>
  <c r="Q89"/>
  <c r="P89"/>
  <c r="O89"/>
  <c r="N89"/>
  <c r="M89"/>
  <c r="L89"/>
  <c r="K89"/>
  <c r="J89"/>
  <c r="I89"/>
  <c r="H89"/>
  <c r="G89"/>
  <c r="F89"/>
  <c r="E89"/>
  <c r="D89"/>
  <c r="C89"/>
  <c r="B89"/>
  <c r="Q88"/>
  <c r="P88"/>
  <c r="O88"/>
  <c r="N88"/>
  <c r="M88"/>
  <c r="L88"/>
  <c r="K88"/>
  <c r="J88"/>
  <c r="I88"/>
  <c r="H88"/>
  <c r="G88"/>
  <c r="F88"/>
  <c r="E88"/>
  <c r="D88"/>
  <c r="C88"/>
  <c r="B88"/>
  <c r="Q87"/>
  <c r="P87"/>
  <c r="O87"/>
  <c r="N87"/>
  <c r="M87"/>
  <c r="L87"/>
  <c r="K87"/>
  <c r="J87"/>
  <c r="I87"/>
  <c r="H87"/>
  <c r="G87"/>
  <c r="F87"/>
  <c r="E87"/>
  <c r="D87"/>
  <c r="C87"/>
  <c r="B87"/>
  <c r="Q86"/>
  <c r="P86"/>
  <c r="O86"/>
  <c r="N86"/>
  <c r="M86"/>
  <c r="L86"/>
  <c r="K86"/>
  <c r="J86"/>
  <c r="I86"/>
  <c r="H86"/>
  <c r="G86"/>
  <c r="F86"/>
  <c r="E86"/>
  <c r="D86"/>
  <c r="C86"/>
  <c r="B86"/>
  <c r="Q85"/>
  <c r="P85"/>
  <c r="O85"/>
  <c r="N85"/>
  <c r="M85"/>
  <c r="L85"/>
  <c r="K85"/>
  <c r="J85"/>
  <c r="I85"/>
  <c r="H85"/>
  <c r="G85"/>
  <c r="F85"/>
  <c r="E85"/>
  <c r="D85"/>
  <c r="C85"/>
  <c r="B85"/>
  <c r="Q84"/>
  <c r="P84"/>
  <c r="O84"/>
  <c r="N84"/>
  <c r="M84"/>
  <c r="L84"/>
  <c r="K84"/>
  <c r="J84"/>
  <c r="I84"/>
  <c r="H84"/>
  <c r="G84"/>
  <c r="F84"/>
  <c r="E84"/>
  <c r="D84"/>
  <c r="C84"/>
  <c r="B84"/>
  <c r="Q83"/>
  <c r="P83"/>
  <c r="O83"/>
  <c r="N83"/>
  <c r="M83"/>
  <c r="L83"/>
  <c r="K83"/>
  <c r="J83"/>
  <c r="I83"/>
  <c r="H83"/>
  <c r="G83"/>
  <c r="F83"/>
  <c r="E83"/>
  <c r="D83"/>
  <c r="C83"/>
  <c r="B83"/>
  <c r="Q82"/>
  <c r="P82"/>
  <c r="O82"/>
  <c r="N82"/>
  <c r="M82"/>
  <c r="L82"/>
  <c r="K82"/>
  <c r="J82"/>
  <c r="I82"/>
  <c r="H82"/>
  <c r="G82"/>
  <c r="F82"/>
  <c r="E82"/>
  <c r="D82"/>
  <c r="C82"/>
  <c r="B82"/>
  <c r="Q81"/>
  <c r="P81"/>
  <c r="O81"/>
  <c r="N81"/>
  <c r="M81"/>
  <c r="L81"/>
  <c r="K81"/>
  <c r="J81"/>
  <c r="I81"/>
  <c r="H81"/>
  <c r="G81"/>
  <c r="F81"/>
  <c r="E81"/>
  <c r="D81"/>
  <c r="C81"/>
  <c r="B81"/>
  <c r="Q80"/>
  <c r="P80"/>
  <c r="O80"/>
  <c r="N80"/>
  <c r="M80"/>
  <c r="L80"/>
  <c r="K80"/>
  <c r="J80"/>
  <c r="I80"/>
  <c r="H80"/>
  <c r="G80"/>
  <c r="F80"/>
  <c r="E80"/>
  <c r="D80"/>
  <c r="C80"/>
  <c r="B80"/>
  <c r="Q77"/>
  <c r="P77"/>
  <c r="O77"/>
  <c r="N77"/>
  <c r="M77"/>
  <c r="L77"/>
  <c r="K77"/>
  <c r="J77"/>
  <c r="I77"/>
  <c r="H77"/>
  <c r="G77"/>
  <c r="F77"/>
  <c r="E77"/>
  <c r="D77"/>
  <c r="C77"/>
  <c r="B77"/>
  <c r="Q76"/>
  <c r="P76"/>
  <c r="O76"/>
  <c r="N76"/>
  <c r="M76"/>
  <c r="L76"/>
  <c r="K76"/>
  <c r="J76"/>
  <c r="I76"/>
  <c r="H76"/>
  <c r="G76"/>
  <c r="F76"/>
  <c r="E76"/>
  <c r="D76"/>
  <c r="C76"/>
  <c r="B76"/>
  <c r="Q75"/>
  <c r="P75"/>
  <c r="O75"/>
  <c r="N75"/>
  <c r="M75"/>
  <c r="L75"/>
  <c r="K75"/>
  <c r="J75"/>
  <c r="I75"/>
  <c r="H75"/>
  <c r="G75"/>
  <c r="F75"/>
  <c r="E75"/>
  <c r="D75"/>
  <c r="C75"/>
  <c r="B75"/>
  <c r="Q74"/>
  <c r="P74"/>
  <c r="O74"/>
  <c r="N74"/>
  <c r="M74"/>
  <c r="L74"/>
  <c r="K74"/>
  <c r="J74"/>
  <c r="I74"/>
  <c r="H74"/>
  <c r="G74"/>
  <c r="F74"/>
  <c r="E74"/>
  <c r="D74"/>
  <c r="C74"/>
  <c r="B74"/>
  <c r="Q73"/>
  <c r="P73"/>
  <c r="O73"/>
  <c r="N73"/>
  <c r="M73"/>
  <c r="L73"/>
  <c r="K73"/>
  <c r="J73"/>
  <c r="I73"/>
  <c r="H73"/>
  <c r="G73"/>
  <c r="F73"/>
  <c r="E73"/>
  <c r="D73"/>
  <c r="C73"/>
  <c r="B73"/>
  <c r="Q72"/>
  <c r="P72"/>
  <c r="O72"/>
  <c r="N72"/>
  <c r="M72"/>
  <c r="L72"/>
  <c r="K72"/>
  <c r="J72"/>
  <c r="I72"/>
  <c r="H72"/>
  <c r="G72"/>
  <c r="F72"/>
  <c r="E72"/>
  <c r="D72"/>
  <c r="C72"/>
  <c r="B72"/>
  <c r="Q71"/>
  <c r="P71"/>
  <c r="O71"/>
  <c r="N71"/>
  <c r="M71"/>
  <c r="L71"/>
  <c r="K71"/>
  <c r="J71"/>
  <c r="I71"/>
  <c r="H71"/>
  <c r="G71"/>
  <c r="F71"/>
  <c r="E71"/>
  <c r="D71"/>
  <c r="C71"/>
  <c r="B71"/>
  <c r="Q70"/>
  <c r="P70"/>
  <c r="O70"/>
  <c r="N70"/>
  <c r="M70"/>
  <c r="L70"/>
  <c r="K70"/>
  <c r="J70"/>
  <c r="I70"/>
  <c r="H70"/>
  <c r="G70"/>
  <c r="F70"/>
  <c r="E70"/>
  <c r="D70"/>
  <c r="C70"/>
  <c r="B70"/>
  <c r="Q69"/>
  <c r="P69"/>
  <c r="O69"/>
  <c r="N69"/>
  <c r="M69"/>
  <c r="L69"/>
  <c r="K69"/>
  <c r="J69"/>
  <c r="I69"/>
  <c r="H69"/>
  <c r="G69"/>
  <c r="F69"/>
  <c r="E69"/>
  <c r="D69"/>
  <c r="C69"/>
  <c r="B69"/>
  <c r="Q68"/>
  <c r="P68"/>
  <c r="O68"/>
  <c r="N68"/>
  <c r="M68"/>
  <c r="L68"/>
  <c r="K68"/>
  <c r="J68"/>
  <c r="I68"/>
  <c r="H68"/>
  <c r="G68"/>
  <c r="F68"/>
  <c r="E68"/>
  <c r="D68"/>
  <c r="C68"/>
  <c r="B68"/>
  <c r="Q67"/>
  <c r="P67"/>
  <c r="O67"/>
  <c r="N67"/>
  <c r="M67"/>
  <c r="L67"/>
  <c r="K67"/>
  <c r="J67"/>
  <c r="I67"/>
  <c r="H67"/>
  <c r="G67"/>
  <c r="F67"/>
  <c r="E67"/>
  <c r="D67"/>
  <c r="C67"/>
  <c r="B67"/>
  <c r="Q66"/>
  <c r="P66"/>
  <c r="O66"/>
  <c r="N66"/>
  <c r="M66"/>
  <c r="L66"/>
  <c r="K66"/>
  <c r="J66"/>
  <c r="I66"/>
  <c r="H66"/>
  <c r="G66"/>
  <c r="F66"/>
  <c r="E66"/>
  <c r="D66"/>
  <c r="C66"/>
  <c r="B66"/>
  <c r="Q65"/>
  <c r="P65"/>
  <c r="O65"/>
  <c r="N65"/>
  <c r="M65"/>
  <c r="L65"/>
  <c r="K65"/>
  <c r="J65"/>
  <c r="I65"/>
  <c r="H65"/>
  <c r="G65"/>
  <c r="F65"/>
  <c r="E65"/>
  <c r="D65"/>
  <c r="C65"/>
  <c r="B65"/>
  <c r="Q64"/>
  <c r="P64"/>
  <c r="O64"/>
  <c r="N64"/>
  <c r="M64"/>
  <c r="L64"/>
  <c r="K64"/>
  <c r="J64"/>
  <c r="I64"/>
  <c r="H64"/>
  <c r="G64"/>
  <c r="F64"/>
  <c r="E64"/>
  <c r="D64"/>
  <c r="C64"/>
  <c r="B64"/>
  <c r="Q63"/>
  <c r="P63"/>
  <c r="O63"/>
  <c r="N63"/>
  <c r="M63"/>
  <c r="L63"/>
  <c r="K63"/>
  <c r="J63"/>
  <c r="I63"/>
  <c r="H63"/>
  <c r="G63"/>
  <c r="F63"/>
  <c r="E63"/>
  <c r="D63"/>
  <c r="C63"/>
  <c r="B63"/>
  <c r="Q62"/>
  <c r="P62"/>
  <c r="O62"/>
  <c r="N62"/>
  <c r="M62"/>
  <c r="L62"/>
  <c r="K62"/>
  <c r="J62"/>
  <c r="I62"/>
  <c r="H62"/>
  <c r="G62"/>
  <c r="F62"/>
  <c r="E62"/>
  <c r="D62"/>
  <c r="C62"/>
  <c r="B62"/>
  <c r="Q61"/>
  <c r="P61"/>
  <c r="O61"/>
  <c r="N61"/>
  <c r="M61"/>
  <c r="L61"/>
  <c r="K61"/>
  <c r="J61"/>
  <c r="I61"/>
  <c r="H61"/>
  <c r="G61"/>
  <c r="F61"/>
  <c r="E61"/>
  <c r="D61"/>
  <c r="C61"/>
  <c r="B61"/>
  <c r="Q60"/>
  <c r="P60"/>
  <c r="O60"/>
  <c r="N60"/>
  <c r="M60"/>
  <c r="L60"/>
  <c r="K60"/>
  <c r="J60"/>
  <c r="I60"/>
  <c r="H60"/>
  <c r="G60"/>
  <c r="F60"/>
  <c r="E60"/>
  <c r="D60"/>
  <c r="C60"/>
  <c r="B60"/>
  <c r="Q59"/>
  <c r="P59"/>
  <c r="O59"/>
  <c r="N59"/>
  <c r="M59"/>
  <c r="L59"/>
  <c r="K59"/>
  <c r="J59"/>
  <c r="I59"/>
  <c r="H59"/>
  <c r="G59"/>
  <c r="F59"/>
  <c r="E59"/>
  <c r="D59"/>
  <c r="C59"/>
  <c r="B59"/>
  <c r="Q58"/>
  <c r="P58"/>
  <c r="O58"/>
  <c r="N58"/>
  <c r="M58"/>
  <c r="L58"/>
  <c r="K58"/>
  <c r="J58"/>
  <c r="I58"/>
  <c r="H58"/>
  <c r="G58"/>
  <c r="F58"/>
  <c r="E58"/>
  <c r="D58"/>
  <c r="C58"/>
  <c r="B58"/>
  <c r="Q57"/>
  <c r="P57"/>
  <c r="O57"/>
  <c r="N57"/>
  <c r="M57"/>
  <c r="L57"/>
  <c r="K57"/>
  <c r="J57"/>
  <c r="I57"/>
  <c r="H57"/>
  <c r="G57"/>
  <c r="F57"/>
  <c r="E57"/>
  <c r="D57"/>
  <c r="C57"/>
  <c r="B57"/>
  <c r="Q56"/>
  <c r="P56"/>
  <c r="O56"/>
  <c r="N56"/>
  <c r="M56"/>
  <c r="L56"/>
  <c r="K56"/>
  <c r="J56"/>
  <c r="I56"/>
  <c r="H56"/>
  <c r="G56"/>
  <c r="F56"/>
  <c r="E56"/>
  <c r="D56"/>
  <c r="C56"/>
  <c r="B56"/>
  <c r="Q55"/>
  <c r="P55"/>
  <c r="O55"/>
  <c r="N55"/>
  <c r="M55"/>
  <c r="L55"/>
  <c r="K55"/>
  <c r="J55"/>
  <c r="I55"/>
  <c r="H55"/>
  <c r="G55"/>
  <c r="F55"/>
  <c r="E55"/>
  <c r="D55"/>
  <c r="C55"/>
  <c r="B55"/>
  <c r="Q54"/>
  <c r="P54"/>
  <c r="O54"/>
  <c r="N54"/>
  <c r="M54"/>
  <c r="L54"/>
  <c r="K54"/>
  <c r="J54"/>
  <c r="I54"/>
  <c r="H54"/>
  <c r="G54"/>
  <c r="F54"/>
  <c r="E54"/>
  <c r="D54"/>
  <c r="C54"/>
  <c r="B54"/>
  <c r="Q51"/>
  <c r="P51"/>
  <c r="O51"/>
  <c r="N51"/>
  <c r="M51"/>
  <c r="L51"/>
  <c r="K51"/>
  <c r="J51"/>
  <c r="I51"/>
  <c r="H51"/>
  <c r="G51"/>
  <c r="F51"/>
  <c r="E51"/>
  <c r="D51"/>
  <c r="C51"/>
  <c r="B51"/>
  <c r="Q50"/>
  <c r="P50"/>
  <c r="O50"/>
  <c r="N50"/>
  <c r="M50"/>
  <c r="L50"/>
  <c r="K50"/>
  <c r="J50"/>
  <c r="I50"/>
  <c r="H50"/>
  <c r="G50"/>
  <c r="F50"/>
  <c r="E50"/>
  <c r="D50"/>
  <c r="C50"/>
  <c r="B50"/>
  <c r="Q49"/>
  <c r="P49"/>
  <c r="O49"/>
  <c r="N49"/>
  <c r="M49"/>
  <c r="L49"/>
  <c r="K49"/>
  <c r="J49"/>
  <c r="I49"/>
  <c r="H49"/>
  <c r="G49"/>
  <c r="F49"/>
  <c r="E49"/>
  <c r="D49"/>
  <c r="C49"/>
  <c r="B49"/>
  <c r="Q48"/>
  <c r="P48"/>
  <c r="O48"/>
  <c r="N48"/>
  <c r="M48"/>
  <c r="L48"/>
  <c r="K48"/>
  <c r="J48"/>
  <c r="I48"/>
  <c r="H48"/>
  <c r="G48"/>
  <c r="F48"/>
  <c r="E48"/>
  <c r="D48"/>
  <c r="C48"/>
  <c r="B48"/>
  <c r="Q47"/>
  <c r="P47"/>
  <c r="O47"/>
  <c r="N47"/>
  <c r="M47"/>
  <c r="L47"/>
  <c r="K47"/>
  <c r="J47"/>
  <c r="I47"/>
  <c r="H47"/>
  <c r="G47"/>
  <c r="F47"/>
  <c r="E47"/>
  <c r="D47"/>
  <c r="C47"/>
  <c r="B47"/>
  <c r="Q46"/>
  <c r="P46"/>
  <c r="O46"/>
  <c r="N46"/>
  <c r="M46"/>
  <c r="L46"/>
  <c r="K46"/>
  <c r="J46"/>
  <c r="I46"/>
  <c r="H46"/>
  <c r="G46"/>
  <c r="F46"/>
  <c r="E46"/>
  <c r="D46"/>
  <c r="C46"/>
  <c r="B46"/>
  <c r="Q45"/>
  <c r="P45"/>
  <c r="O45"/>
  <c r="N45"/>
  <c r="M45"/>
  <c r="L45"/>
  <c r="K45"/>
  <c r="J45"/>
  <c r="I45"/>
  <c r="H45"/>
  <c r="G45"/>
  <c r="F45"/>
  <c r="E45"/>
  <c r="D45"/>
  <c r="C45"/>
  <c r="B45"/>
  <c r="Q44"/>
  <c r="P44"/>
  <c r="O44"/>
  <c r="N44"/>
  <c r="M44"/>
  <c r="L44"/>
  <c r="K44"/>
  <c r="J44"/>
  <c r="I44"/>
  <c r="H44"/>
  <c r="G44"/>
  <c r="F44"/>
  <c r="E44"/>
  <c r="D44"/>
  <c r="C44"/>
  <c r="B44"/>
  <c r="Q43"/>
  <c r="P43"/>
  <c r="O43"/>
  <c r="N43"/>
  <c r="M43"/>
  <c r="L43"/>
  <c r="K43"/>
  <c r="J43"/>
  <c r="I43"/>
  <c r="H43"/>
  <c r="G43"/>
  <c r="F43"/>
  <c r="E43"/>
  <c r="D43"/>
  <c r="C43"/>
  <c r="B43"/>
  <c r="Q42"/>
  <c r="P42"/>
  <c r="O42"/>
  <c r="N42"/>
  <c r="M42"/>
  <c r="L42"/>
  <c r="K42"/>
  <c r="J42"/>
  <c r="I42"/>
  <c r="H42"/>
  <c r="G42"/>
  <c r="F42"/>
  <c r="E42"/>
  <c r="D42"/>
  <c r="C42"/>
  <c r="B42"/>
  <c r="Q41"/>
  <c r="P41"/>
  <c r="O41"/>
  <c r="N41"/>
  <c r="M41"/>
  <c r="L41"/>
  <c r="K41"/>
  <c r="J41"/>
  <c r="I41"/>
  <c r="H41"/>
  <c r="G41"/>
  <c r="F41"/>
  <c r="E41"/>
  <c r="D41"/>
  <c r="C41"/>
  <c r="B41"/>
  <c r="Q40"/>
  <c r="P40"/>
  <c r="O40"/>
  <c r="N40"/>
  <c r="M40"/>
  <c r="L40"/>
  <c r="K40"/>
  <c r="J40"/>
  <c r="I40"/>
  <c r="H40"/>
  <c r="G40"/>
  <c r="F40"/>
  <c r="E40"/>
  <c r="D40"/>
  <c r="C40"/>
  <c r="B40"/>
  <c r="Q39"/>
  <c r="P39"/>
  <c r="O39"/>
  <c r="N39"/>
  <c r="M39"/>
  <c r="L39"/>
  <c r="K39"/>
  <c r="J39"/>
  <c r="I39"/>
  <c r="H39"/>
  <c r="G39"/>
  <c r="F39"/>
  <c r="E39"/>
  <c r="D39"/>
  <c r="C39"/>
  <c r="B39"/>
  <c r="Q38"/>
  <c r="P38"/>
  <c r="O38"/>
  <c r="N38"/>
  <c r="M38"/>
  <c r="L38"/>
  <c r="K38"/>
  <c r="J38"/>
  <c r="I38"/>
  <c r="H38"/>
  <c r="G38"/>
  <c r="F38"/>
  <c r="E38"/>
  <c r="D38"/>
  <c r="C38"/>
  <c r="B38"/>
  <c r="Q37"/>
  <c r="P37"/>
  <c r="O37"/>
  <c r="N37"/>
  <c r="M37"/>
  <c r="L37"/>
  <c r="K37"/>
  <c r="J37"/>
  <c r="I37"/>
  <c r="H37"/>
  <c r="G37"/>
  <c r="F37"/>
  <c r="E37"/>
  <c r="D37"/>
  <c r="C37"/>
  <c r="B37"/>
  <c r="Q36"/>
  <c r="P36"/>
  <c r="O36"/>
  <c r="N36"/>
  <c r="M36"/>
  <c r="L36"/>
  <c r="K36"/>
  <c r="J36"/>
  <c r="I36"/>
  <c r="H36"/>
  <c r="G36"/>
  <c r="F36"/>
  <c r="E36"/>
  <c r="D36"/>
  <c r="C36"/>
  <c r="B36"/>
  <c r="Q35"/>
  <c r="P35"/>
  <c r="O35"/>
  <c r="N35"/>
  <c r="M35"/>
  <c r="L35"/>
  <c r="K35"/>
  <c r="J35"/>
  <c r="I35"/>
  <c r="H35"/>
  <c r="G35"/>
  <c r="F35"/>
  <c r="E35"/>
  <c r="D35"/>
  <c r="C35"/>
  <c r="B35"/>
  <c r="Q34"/>
  <c r="P34"/>
  <c r="O34"/>
  <c r="N34"/>
  <c r="M34"/>
  <c r="L34"/>
  <c r="K34"/>
  <c r="J34"/>
  <c r="I34"/>
  <c r="H34"/>
  <c r="G34"/>
  <c r="F34"/>
  <c r="E34"/>
  <c r="D34"/>
  <c r="C34"/>
  <c r="B34"/>
  <c r="Q33"/>
  <c r="P33"/>
  <c r="O33"/>
  <c r="N33"/>
  <c r="M33"/>
  <c r="L33"/>
  <c r="K33"/>
  <c r="J33"/>
  <c r="I33"/>
  <c r="H33"/>
  <c r="G33"/>
  <c r="F33"/>
  <c r="E33"/>
  <c r="D33"/>
  <c r="C33"/>
  <c r="B33"/>
  <c r="Q32"/>
  <c r="P32"/>
  <c r="O32"/>
  <c r="N32"/>
  <c r="M32"/>
  <c r="L32"/>
  <c r="K32"/>
  <c r="J32"/>
  <c r="I32"/>
  <c r="H32"/>
  <c r="G32"/>
  <c r="F32"/>
  <c r="E32"/>
  <c r="D32"/>
  <c r="C32"/>
  <c r="B32"/>
  <c r="Q31"/>
  <c r="P31"/>
  <c r="O31"/>
  <c r="N31"/>
  <c r="M31"/>
  <c r="L31"/>
  <c r="K31"/>
  <c r="J31"/>
  <c r="I31"/>
  <c r="H31"/>
  <c r="G31"/>
  <c r="F31"/>
  <c r="E31"/>
  <c r="D31"/>
  <c r="C31"/>
  <c r="B31"/>
  <c r="Q30"/>
  <c r="P30"/>
  <c r="O30"/>
  <c r="N30"/>
  <c r="M30"/>
  <c r="L30"/>
  <c r="K30"/>
  <c r="J30"/>
  <c r="I30"/>
  <c r="H30"/>
  <c r="G30"/>
  <c r="F30"/>
  <c r="E30"/>
  <c r="D30"/>
  <c r="C30"/>
  <c r="B30"/>
  <c r="Q29"/>
  <c r="P29"/>
  <c r="O29"/>
  <c r="N29"/>
  <c r="M29"/>
  <c r="L29"/>
  <c r="K29"/>
  <c r="J29"/>
  <c r="I29"/>
  <c r="H29"/>
  <c r="G29"/>
  <c r="F29"/>
  <c r="E29"/>
  <c r="D29"/>
  <c r="C29"/>
  <c r="B29"/>
  <c r="Q28"/>
  <c r="P28"/>
  <c r="O28"/>
  <c r="N28"/>
  <c r="M28"/>
  <c r="L28"/>
  <c r="K28"/>
  <c r="J28"/>
  <c r="I28"/>
  <c r="H28"/>
  <c r="G28"/>
  <c r="F28"/>
  <c r="E28"/>
  <c r="D28"/>
  <c r="C28"/>
  <c r="B28"/>
  <c r="Q25"/>
  <c r="P25"/>
  <c r="O25"/>
  <c r="N25"/>
  <c r="M25"/>
  <c r="L25"/>
  <c r="K25"/>
  <c r="J25"/>
  <c r="I25"/>
  <c r="H25"/>
  <c r="G25"/>
  <c r="F25"/>
  <c r="E25"/>
  <c r="D25"/>
  <c r="C25"/>
  <c r="B25"/>
  <c r="Q24"/>
  <c r="P24"/>
  <c r="O24"/>
  <c r="N24"/>
  <c r="M24"/>
  <c r="L24"/>
  <c r="K24"/>
  <c r="J24"/>
  <c r="I24"/>
  <c r="H24"/>
  <c r="G24"/>
  <c r="F24"/>
  <c r="E24"/>
  <c r="D24"/>
  <c r="C24"/>
  <c r="B24"/>
  <c r="Q23"/>
  <c r="P23"/>
  <c r="O23"/>
  <c r="N23"/>
  <c r="M23"/>
  <c r="L23"/>
  <c r="K23"/>
  <c r="J23"/>
  <c r="I23"/>
  <c r="H23"/>
  <c r="G23"/>
  <c r="F23"/>
  <c r="E23"/>
  <c r="D23"/>
  <c r="C23"/>
  <c r="B23"/>
  <c r="Q22"/>
  <c r="P22"/>
  <c r="O22"/>
  <c r="N22"/>
  <c r="M22"/>
  <c r="L22"/>
  <c r="K22"/>
  <c r="J22"/>
  <c r="I22"/>
  <c r="H22"/>
  <c r="G22"/>
  <c r="F22"/>
  <c r="E22"/>
  <c r="D22"/>
  <c r="C22"/>
  <c r="B22"/>
  <c r="Q21"/>
  <c r="P21"/>
  <c r="O21"/>
  <c r="N21"/>
  <c r="M21"/>
  <c r="L21"/>
  <c r="K21"/>
  <c r="J21"/>
  <c r="I21"/>
  <c r="H21"/>
  <c r="G21"/>
  <c r="F21"/>
  <c r="E21"/>
  <c r="D21"/>
  <c r="C21"/>
  <c r="B21"/>
  <c r="Q20"/>
  <c r="P20"/>
  <c r="O20"/>
  <c r="N20"/>
  <c r="M20"/>
  <c r="L20"/>
  <c r="K20"/>
  <c r="J20"/>
  <c r="I20"/>
  <c r="H20"/>
  <c r="G20"/>
  <c r="F20"/>
  <c r="E20"/>
  <c r="D20"/>
  <c r="C20"/>
  <c r="B20"/>
  <c r="Q19"/>
  <c r="P19"/>
  <c r="O19"/>
  <c r="N19"/>
  <c r="M19"/>
  <c r="L19"/>
  <c r="K19"/>
  <c r="J19"/>
  <c r="I19"/>
  <c r="H19"/>
  <c r="G19"/>
  <c r="F19"/>
  <c r="E19"/>
  <c r="D19"/>
  <c r="C19"/>
  <c r="B19"/>
  <c r="Q18"/>
  <c r="P18"/>
  <c r="O18"/>
  <c r="N18"/>
  <c r="M18"/>
  <c r="L18"/>
  <c r="K18"/>
  <c r="J18"/>
  <c r="I18"/>
  <c r="H18"/>
  <c r="G18"/>
  <c r="F18"/>
  <c r="E18"/>
  <c r="D18"/>
  <c r="C18"/>
  <c r="B18"/>
  <c r="Q17"/>
  <c r="P17"/>
  <c r="O17"/>
  <c r="N17"/>
  <c r="M17"/>
  <c r="L17"/>
  <c r="K17"/>
  <c r="J17"/>
  <c r="I17"/>
  <c r="H17"/>
  <c r="G17"/>
  <c r="F17"/>
  <c r="E17"/>
  <c r="D17"/>
  <c r="C17"/>
  <c r="B17"/>
  <c r="Q16"/>
  <c r="P16"/>
  <c r="O16"/>
  <c r="N16"/>
  <c r="M16"/>
  <c r="L16"/>
  <c r="K16"/>
  <c r="J16"/>
  <c r="I16"/>
  <c r="H16"/>
  <c r="G16"/>
  <c r="F16"/>
  <c r="E16"/>
  <c r="D16"/>
  <c r="C16"/>
  <c r="B16"/>
  <c r="Q15"/>
  <c r="P15"/>
  <c r="O15"/>
  <c r="N15"/>
  <c r="M15"/>
  <c r="L15"/>
  <c r="K15"/>
  <c r="J15"/>
  <c r="I15"/>
  <c r="H15"/>
  <c r="G15"/>
  <c r="F15"/>
  <c r="E15"/>
  <c r="D15"/>
  <c r="C15"/>
  <c r="B15"/>
  <c r="Q14"/>
  <c r="P14"/>
  <c r="O14"/>
  <c r="N14"/>
  <c r="M14"/>
  <c r="L14"/>
  <c r="K14"/>
  <c r="J14"/>
  <c r="I14"/>
  <c r="H14"/>
  <c r="G14"/>
  <c r="F14"/>
  <c r="E14"/>
  <c r="D14"/>
  <c r="C14"/>
  <c r="B14"/>
  <c r="Q13"/>
  <c r="P13"/>
  <c r="O13"/>
  <c r="N13"/>
  <c r="M13"/>
  <c r="L13"/>
  <c r="K13"/>
  <c r="J13"/>
  <c r="I13"/>
  <c r="H13"/>
  <c r="G13"/>
  <c r="F13"/>
  <c r="E13"/>
  <c r="D13"/>
  <c r="C13"/>
  <c r="B13"/>
  <c r="Q12"/>
  <c r="P12"/>
  <c r="O12"/>
  <c r="N12"/>
  <c r="M12"/>
  <c r="L12"/>
  <c r="K12"/>
  <c r="J12"/>
  <c r="I12"/>
  <c r="H12"/>
  <c r="G12"/>
  <c r="F12"/>
  <c r="E12"/>
  <c r="D12"/>
  <c r="C12"/>
  <c r="B12"/>
  <c r="Q11"/>
  <c r="P11"/>
  <c r="O11"/>
  <c r="N11"/>
  <c r="M11"/>
  <c r="L11"/>
  <c r="K11"/>
  <c r="J11"/>
  <c r="I11"/>
  <c r="H11"/>
  <c r="G11"/>
  <c r="F11"/>
  <c r="E11"/>
  <c r="D11"/>
  <c r="C11"/>
  <c r="B11"/>
  <c r="Q10"/>
  <c r="P10"/>
  <c r="O10"/>
  <c r="N10"/>
  <c r="M10"/>
  <c r="L10"/>
  <c r="K10"/>
  <c r="J10"/>
  <c r="I10"/>
  <c r="H10"/>
  <c r="G10"/>
  <c r="F10"/>
  <c r="E10"/>
  <c r="D10"/>
  <c r="C10"/>
  <c r="B10"/>
  <c r="Q9"/>
  <c r="P9"/>
  <c r="O9"/>
  <c r="N9"/>
  <c r="M9"/>
  <c r="L9"/>
  <c r="K9"/>
  <c r="J9"/>
  <c r="I9"/>
  <c r="H9"/>
  <c r="G9"/>
  <c r="F9"/>
  <c r="E9"/>
  <c r="D9"/>
  <c r="C9"/>
  <c r="B9"/>
  <c r="Q8"/>
  <c r="P8"/>
  <c r="O8"/>
  <c r="N8"/>
  <c r="M8"/>
  <c r="L8"/>
  <c r="K8"/>
  <c r="J8"/>
  <c r="I8"/>
  <c r="H8"/>
  <c r="G8"/>
  <c r="F8"/>
  <c r="E8"/>
  <c r="D8"/>
  <c r="C8"/>
  <c r="B8"/>
  <c r="Q7"/>
  <c r="P7"/>
  <c r="O7"/>
  <c r="N7"/>
  <c r="M7"/>
  <c r="L7"/>
  <c r="K7"/>
  <c r="J7"/>
  <c r="I7"/>
  <c r="H7"/>
  <c r="G7"/>
  <c r="F7"/>
  <c r="E7"/>
  <c r="D7"/>
  <c r="C7"/>
  <c r="B7"/>
  <c r="Q6"/>
  <c r="P6"/>
  <c r="O6"/>
  <c r="N6"/>
  <c r="M6"/>
  <c r="L6"/>
  <c r="K6"/>
  <c r="J6"/>
  <c r="I6"/>
  <c r="H6"/>
  <c r="G6"/>
  <c r="F6"/>
  <c r="E6"/>
  <c r="D6"/>
  <c r="C6"/>
  <c r="B6"/>
  <c r="Q5"/>
  <c r="P5"/>
  <c r="O5"/>
  <c r="N5"/>
  <c r="M5"/>
  <c r="L5"/>
  <c r="K5"/>
  <c r="J5"/>
  <c r="I5"/>
  <c r="H5"/>
  <c r="G5"/>
  <c r="F5"/>
  <c r="E5"/>
  <c r="D5"/>
  <c r="C5"/>
  <c r="B5"/>
  <c r="Q4"/>
  <c r="P4"/>
  <c r="O4"/>
  <c r="N4"/>
  <c r="M4"/>
  <c r="L4"/>
  <c r="K4"/>
  <c r="J4"/>
  <c r="I4"/>
  <c r="H4"/>
  <c r="G4"/>
  <c r="F4"/>
  <c r="E4"/>
  <c r="D4"/>
  <c r="C4"/>
  <c r="B4"/>
  <c r="Q3"/>
  <c r="P3"/>
  <c r="O3"/>
  <c r="N3"/>
  <c r="M3"/>
  <c r="L3"/>
  <c r="K3"/>
  <c r="J3"/>
  <c r="I3"/>
  <c r="H3"/>
  <c r="G3"/>
  <c r="F3"/>
  <c r="E3"/>
  <c r="D3"/>
  <c r="C3"/>
  <c r="B3"/>
  <c r="Q2"/>
  <c r="P2"/>
  <c r="O2"/>
  <c r="N2"/>
  <c r="M2"/>
  <c r="L2"/>
  <c r="K2"/>
  <c r="J2"/>
  <c r="I2"/>
  <c r="H2"/>
  <c r="G2"/>
  <c r="F2"/>
  <c r="E2"/>
  <c r="D2"/>
  <c r="C2"/>
  <c r="B2"/>
  <c r="F80" i="21"/>
  <c r="C2" i="10"/>
  <c r="C2" i="11"/>
  <c r="C2" i="15"/>
  <c r="C2" i="23"/>
  <c r="D2" i="10"/>
  <c r="D2" i="15"/>
  <c r="D2" i="23"/>
  <c r="E2" i="10"/>
  <c r="E2" i="15"/>
  <c r="E2" i="23"/>
  <c r="F2" i="10"/>
  <c r="F2" i="11"/>
  <c r="F2" i="15"/>
  <c r="F2" i="23"/>
  <c r="G2" i="10"/>
  <c r="G2" i="15"/>
  <c r="G2" i="23"/>
  <c r="H2" i="10"/>
  <c r="H2" i="15"/>
  <c r="H2" i="23"/>
  <c r="I2" i="10"/>
  <c r="I2" i="15"/>
  <c r="I2" i="23"/>
  <c r="J2" i="10"/>
  <c r="J2" i="15"/>
  <c r="J2" i="23"/>
  <c r="K2" i="10"/>
  <c r="K2" i="15"/>
  <c r="K2" i="23"/>
  <c r="L2" i="10"/>
  <c r="L2" i="15"/>
  <c r="L2" i="23"/>
  <c r="M2" i="10"/>
  <c r="M2" i="11"/>
  <c r="M2" i="15"/>
  <c r="M2" i="23"/>
  <c r="N2" i="10"/>
  <c r="N2" i="15"/>
  <c r="N2" i="23"/>
  <c r="O2" i="10"/>
  <c r="O2" i="11"/>
  <c r="O2" i="15"/>
  <c r="O2" i="23"/>
  <c r="P2" i="10"/>
  <c r="P2" i="11"/>
  <c r="P2" i="15"/>
  <c r="P2" i="23"/>
  <c r="Q2" i="10"/>
  <c r="Q2" i="11"/>
  <c r="Q2" i="15"/>
  <c r="Q2" i="23"/>
  <c r="C3" i="10"/>
  <c r="C3" i="15"/>
  <c r="C3" i="23"/>
  <c r="D3" i="10"/>
  <c r="D3" i="15"/>
  <c r="D3" i="23"/>
  <c r="E3" i="10"/>
  <c r="E3" i="15"/>
  <c r="E3" i="23"/>
  <c r="F3" i="10"/>
  <c r="F3" i="11"/>
  <c r="F3" i="12"/>
  <c r="F3" i="15"/>
  <c r="F3" i="23"/>
  <c r="G3" i="10"/>
  <c r="G3" i="15"/>
  <c r="G3" i="23"/>
  <c r="H3" i="10"/>
  <c r="H3" i="15"/>
  <c r="H3" i="23"/>
  <c r="I3" i="10"/>
  <c r="I3" i="11"/>
  <c r="I3" i="15"/>
  <c r="I3" i="23"/>
  <c r="J3" i="10"/>
  <c r="J3" i="11"/>
  <c r="J3" i="12"/>
  <c r="J3" i="15"/>
  <c r="J3" i="23"/>
  <c r="K3" i="10"/>
  <c r="K3" i="15"/>
  <c r="K3" i="23"/>
  <c r="L3" i="10"/>
  <c r="L3" i="11"/>
  <c r="L3" i="15"/>
  <c r="L3" i="23"/>
  <c r="M3" i="10"/>
  <c r="M3" i="15"/>
  <c r="M3" i="23"/>
  <c r="N3" i="10"/>
  <c r="N3" i="15"/>
  <c r="N3" i="23"/>
  <c r="O3" i="10"/>
  <c r="O3" i="11"/>
  <c r="O3" i="15"/>
  <c r="O3" i="23"/>
  <c r="P3" i="10"/>
  <c r="P3" i="15"/>
  <c r="P3" i="23"/>
  <c r="Q3" i="10"/>
  <c r="Q3" i="11"/>
  <c r="Q3" i="12"/>
  <c r="Q3" i="15"/>
  <c r="Q3" i="23"/>
  <c r="C4" i="10"/>
  <c r="C4" i="15"/>
  <c r="C4" i="23"/>
  <c r="D4" i="10"/>
  <c r="D4" i="11"/>
  <c r="D4" i="15"/>
  <c r="D4" i="23"/>
  <c r="E4" i="10"/>
  <c r="E4" i="15"/>
  <c r="E4" i="23"/>
  <c r="F4" i="10"/>
  <c r="F4" i="15"/>
  <c r="F4" i="23"/>
  <c r="G4" i="10"/>
  <c r="G4" i="11"/>
  <c r="G4" i="15"/>
  <c r="G4" i="23"/>
  <c r="H4" i="10"/>
  <c r="H4" i="11"/>
  <c r="H4" i="12"/>
  <c r="H4" i="15"/>
  <c r="H4" i="23"/>
  <c r="I4" i="10"/>
  <c r="I4" i="11"/>
  <c r="I4" i="12"/>
  <c r="I4" i="15"/>
  <c r="I4" i="23"/>
  <c r="J4" i="10"/>
  <c r="J4" i="11"/>
  <c r="J4" i="15"/>
  <c r="J4" i="23"/>
  <c r="K4" i="10"/>
  <c r="K4" i="15"/>
  <c r="K4" i="23"/>
  <c r="L4" i="10"/>
  <c r="L4" i="11"/>
  <c r="L4" i="12"/>
  <c r="L4" i="15"/>
  <c r="L4" i="23"/>
  <c r="M4" i="10"/>
  <c r="M4" i="11"/>
  <c r="M4" i="12"/>
  <c r="M4" i="15"/>
  <c r="M4" i="23"/>
  <c r="N4" i="10"/>
  <c r="N4" i="15"/>
  <c r="N4" i="23"/>
  <c r="O4" i="10"/>
  <c r="O4" i="15"/>
  <c r="O4" i="23"/>
  <c r="P4" i="10"/>
  <c r="P4" i="15"/>
  <c r="P4" i="23"/>
  <c r="Q4" i="10"/>
  <c r="Q4" i="15"/>
  <c r="Q4" i="23"/>
  <c r="C5" i="10"/>
  <c r="C5" i="11"/>
  <c r="C5" i="15"/>
  <c r="C5" i="23"/>
  <c r="D5" i="10"/>
  <c r="D5" i="15"/>
  <c r="D5" i="23"/>
  <c r="E5" i="10"/>
  <c r="E5" i="11"/>
  <c r="E5" i="15"/>
  <c r="E5" i="23"/>
  <c r="F5" i="10"/>
  <c r="F5" i="11"/>
  <c r="F5" i="15"/>
  <c r="F5" i="23"/>
  <c r="G5" i="10"/>
  <c r="G5" i="11"/>
  <c r="G5" i="15"/>
  <c r="G5" i="23"/>
  <c r="H5" i="10"/>
  <c r="H5" i="11"/>
  <c r="H5" i="15"/>
  <c r="H5" i="23"/>
  <c r="I5" i="10"/>
  <c r="I5" i="15"/>
  <c r="I5" i="23"/>
  <c r="J5" i="10"/>
  <c r="J5" i="15"/>
  <c r="J5" i="23"/>
  <c r="K5" i="10"/>
  <c r="K5" i="11"/>
  <c r="K5" i="15"/>
  <c r="K5" i="23"/>
  <c r="L5" i="10"/>
  <c r="L5" i="11"/>
  <c r="L5" i="15"/>
  <c r="L5" i="23"/>
  <c r="M5" i="10"/>
  <c r="M5" i="11"/>
  <c r="M5" i="12"/>
  <c r="M5" i="15"/>
  <c r="M5" i="23"/>
  <c r="N5" i="10"/>
  <c r="N5" i="15"/>
  <c r="N5" i="23"/>
  <c r="O5" i="10"/>
  <c r="O5" i="11"/>
  <c r="O5" i="15"/>
  <c r="O5" i="23"/>
  <c r="P5" i="10"/>
  <c r="P5" i="11"/>
  <c r="P5" i="15"/>
  <c r="P5" i="23"/>
  <c r="Q5" i="10"/>
  <c r="Q5" i="11"/>
  <c r="Q5" i="12"/>
  <c r="Q5" i="15"/>
  <c r="Q5" i="23"/>
  <c r="C6" i="10"/>
  <c r="C6" i="11"/>
  <c r="C6" i="15"/>
  <c r="C6" i="23"/>
  <c r="D6" i="10"/>
  <c r="D6" i="11"/>
  <c r="D6" i="15"/>
  <c r="D6" i="23"/>
  <c r="E6" i="10"/>
  <c r="E6" i="15"/>
  <c r="E6" i="23"/>
  <c r="F6" i="10"/>
  <c r="F6" i="15"/>
  <c r="F6" i="23"/>
  <c r="G6" i="10"/>
  <c r="G6" i="11"/>
  <c r="G6" i="15"/>
  <c r="G6" i="23"/>
  <c r="H6" i="10"/>
  <c r="H6" i="15"/>
  <c r="H6" i="23"/>
  <c r="I6" i="10"/>
  <c r="I6" i="11"/>
  <c r="I6" i="15"/>
  <c r="I6" i="23"/>
  <c r="J6" i="10"/>
  <c r="J6" i="11"/>
  <c r="J6" i="15"/>
  <c r="J6" i="23"/>
  <c r="K6" i="10"/>
  <c r="K6" i="11"/>
  <c r="K6" i="12"/>
  <c r="K6" i="15"/>
  <c r="K6" i="23"/>
  <c r="L6" i="10"/>
  <c r="L6" i="11"/>
  <c r="L6" i="15"/>
  <c r="L6" i="23"/>
  <c r="M6" i="10"/>
  <c r="M6" i="11"/>
  <c r="M6" i="15"/>
  <c r="M6" i="23"/>
  <c r="N6" i="10"/>
  <c r="N6" i="11"/>
  <c r="N6" i="15"/>
  <c r="N6" i="23"/>
  <c r="O6" i="10"/>
  <c r="O6" i="11"/>
  <c r="O6" i="15"/>
  <c r="O6" i="23"/>
  <c r="P6" i="10"/>
  <c r="P6" i="11"/>
  <c r="P6" i="15"/>
  <c r="P6" i="23"/>
  <c r="Q6" i="10"/>
  <c r="Q6" i="15"/>
  <c r="Q6" i="23"/>
  <c r="C7" i="10"/>
  <c r="C7" i="15"/>
  <c r="C7" i="23"/>
  <c r="D7" i="10"/>
  <c r="D7" i="15"/>
  <c r="D7" i="23"/>
  <c r="E7" i="10"/>
  <c r="E7" i="15"/>
  <c r="E7" i="23"/>
  <c r="F7" i="10"/>
  <c r="F7" i="15"/>
  <c r="F7" i="23"/>
  <c r="G7" i="10"/>
  <c r="G7" i="11"/>
  <c r="G7" i="15"/>
  <c r="G7" i="23"/>
  <c r="H7" i="10"/>
  <c r="H7" i="11"/>
  <c r="H7" i="15"/>
  <c r="H7" i="23"/>
  <c r="I7" i="10"/>
  <c r="I7" i="11"/>
  <c r="I7" i="12"/>
  <c r="I7" i="15"/>
  <c r="I7" i="23"/>
  <c r="J7" i="10"/>
  <c r="J7" i="11"/>
  <c r="J7" i="15"/>
  <c r="J7" i="23"/>
  <c r="K7" i="10"/>
  <c r="K7" i="11"/>
  <c r="K7" i="15"/>
  <c r="K7" i="23"/>
  <c r="L7" i="10"/>
  <c r="L7" i="15"/>
  <c r="L7" i="23"/>
  <c r="M7" i="10"/>
  <c r="M7" i="11"/>
  <c r="M7" i="15"/>
  <c r="M7" i="23"/>
  <c r="N7" i="10"/>
  <c r="N7" i="11"/>
  <c r="N7" i="15"/>
  <c r="N7" i="23"/>
  <c r="O7" i="10"/>
  <c r="O7" i="11"/>
  <c r="O7" i="12"/>
  <c r="O7" i="15"/>
  <c r="O7" i="23"/>
  <c r="P7" i="10"/>
  <c r="P7" i="11"/>
  <c r="P7" i="15"/>
  <c r="P7" i="23"/>
  <c r="Q7" i="10"/>
  <c r="Q7" i="11"/>
  <c r="Q7" i="15"/>
  <c r="Q7" i="23"/>
  <c r="C8" i="10"/>
  <c r="C8" i="15"/>
  <c r="C8" i="23"/>
  <c r="D8" i="10"/>
  <c r="D8" i="15"/>
  <c r="D8" i="23"/>
  <c r="E8" i="10"/>
  <c r="E8" i="11"/>
  <c r="E8" i="15"/>
  <c r="E8" i="23"/>
  <c r="F8" i="10"/>
  <c r="F8" i="11"/>
  <c r="F8" i="15"/>
  <c r="F8" i="23"/>
  <c r="G8" i="10"/>
  <c r="G8" i="11"/>
  <c r="G8" i="15"/>
  <c r="G8" i="23"/>
  <c r="H8" i="10"/>
  <c r="H8" i="11"/>
  <c r="H8" i="15"/>
  <c r="H8" i="23"/>
  <c r="I8" i="10"/>
  <c r="I8" i="11"/>
  <c r="I8" i="12"/>
  <c r="I8" i="15"/>
  <c r="I8" i="23"/>
  <c r="J8" i="10"/>
  <c r="J8" i="15"/>
  <c r="J8" i="23"/>
  <c r="K8" i="10"/>
  <c r="K8" i="15"/>
  <c r="K8" i="23"/>
  <c r="L8" i="10"/>
  <c r="L8" i="11"/>
  <c r="L8" i="12"/>
  <c r="L8" i="15"/>
  <c r="L8" i="23"/>
  <c r="M8" i="10"/>
  <c r="M8" i="15"/>
  <c r="M8" i="23"/>
  <c r="N8" i="10"/>
  <c r="N8" i="15"/>
  <c r="N8" i="23"/>
  <c r="O8" i="10"/>
  <c r="O8" i="15"/>
  <c r="O8" i="23"/>
  <c r="P8" i="10"/>
  <c r="P8" i="11"/>
  <c r="P8" i="15"/>
  <c r="P8" i="23"/>
  <c r="Q8" i="10"/>
  <c r="Q8" i="11"/>
  <c r="Q8" i="12"/>
  <c r="Q8" i="15"/>
  <c r="Q8" i="23"/>
  <c r="C9" i="10"/>
  <c r="C9" i="15"/>
  <c r="C9" i="23"/>
  <c r="D9" i="10"/>
  <c r="D9" i="15"/>
  <c r="D9" i="23"/>
  <c r="E9" i="10"/>
  <c r="E9" i="15"/>
  <c r="E9" i="23"/>
  <c r="F9" i="10"/>
  <c r="F9" i="15"/>
  <c r="F9" i="23"/>
  <c r="G9" i="10"/>
  <c r="G9" i="11"/>
  <c r="G9" i="12"/>
  <c r="G9" i="15"/>
  <c r="G9" i="23"/>
  <c r="H9" i="10"/>
  <c r="H9" i="11"/>
  <c r="H9" i="12"/>
  <c r="H9" i="15"/>
  <c r="H9" i="23"/>
  <c r="I9" i="10"/>
  <c r="I9" i="11"/>
  <c r="I9" i="12"/>
  <c r="I9" i="15"/>
  <c r="I9" i="23"/>
  <c r="J9" i="10"/>
  <c r="J9" i="15"/>
  <c r="J9" i="23"/>
  <c r="K9" i="10"/>
  <c r="K9" i="11"/>
  <c r="K9" i="15"/>
  <c r="K9" i="23"/>
  <c r="L9" i="10"/>
  <c r="L9" i="11"/>
  <c r="L9" i="15"/>
  <c r="L9" i="23"/>
  <c r="M9" i="10"/>
  <c r="M9" i="11"/>
  <c r="M9" i="15"/>
  <c r="M9" i="23"/>
  <c r="N9" i="10"/>
  <c r="N9" i="15"/>
  <c r="N9" i="23"/>
  <c r="O9" i="10"/>
  <c r="O9" i="15"/>
  <c r="O9" i="23"/>
  <c r="P9" i="10"/>
  <c r="P9" i="11"/>
  <c r="P9" i="15"/>
  <c r="P9" i="23"/>
  <c r="Q9" i="10"/>
  <c r="Q9" i="15"/>
  <c r="Q9" i="23"/>
  <c r="C10" i="10"/>
  <c r="C10" i="11"/>
  <c r="C10" i="15"/>
  <c r="C10" i="23"/>
  <c r="D10" i="10"/>
  <c r="D10" i="15"/>
  <c r="D10" i="23"/>
  <c r="E10" i="10"/>
  <c r="E10" i="11"/>
  <c r="E10" i="15"/>
  <c r="E10" i="23"/>
  <c r="F10" i="10"/>
  <c r="F10" i="11"/>
  <c r="F10" i="15"/>
  <c r="F10" i="23"/>
  <c r="G10" i="10"/>
  <c r="G10" i="15"/>
  <c r="G10" i="23"/>
  <c r="H10" i="10"/>
  <c r="H10" i="15"/>
  <c r="H10" i="23"/>
  <c r="I10" i="10"/>
  <c r="I10" i="11"/>
  <c r="I10" i="12"/>
  <c r="I10" i="15"/>
  <c r="I10" i="23"/>
  <c r="J10" i="10"/>
  <c r="J10" i="15"/>
  <c r="J10" i="23"/>
  <c r="K10" i="10"/>
  <c r="K10" i="11"/>
  <c r="K10" i="15"/>
  <c r="K10" i="23"/>
  <c r="L10" i="10"/>
  <c r="L10" i="11"/>
  <c r="L10" i="15"/>
  <c r="L10" i="23"/>
  <c r="M10" i="10"/>
  <c r="M10" i="15"/>
  <c r="M10" i="23"/>
  <c r="N10" i="10"/>
  <c r="N10" i="11"/>
  <c r="N10" i="15"/>
  <c r="N10" i="23"/>
  <c r="O10" i="10"/>
  <c r="O10" i="15"/>
  <c r="O10" i="23"/>
  <c r="P10" i="10"/>
  <c r="P10" i="11"/>
  <c r="P10" i="15"/>
  <c r="P10" i="23"/>
  <c r="Q10" i="10"/>
  <c r="Q10" i="15"/>
  <c r="Q10" i="23"/>
  <c r="C11" i="10"/>
  <c r="C11" i="15"/>
  <c r="C11" i="23"/>
  <c r="D11" i="10"/>
  <c r="D11" i="15"/>
  <c r="D11" i="23"/>
  <c r="E11" i="10"/>
  <c r="E11" i="11"/>
  <c r="E11" i="15"/>
  <c r="E11" i="23"/>
  <c r="F11" i="10"/>
  <c r="F11" i="15"/>
  <c r="F11" i="23"/>
  <c r="G11" i="10"/>
  <c r="G11" i="15"/>
  <c r="G11" i="23"/>
  <c r="H11" i="10"/>
  <c r="H11" i="11"/>
  <c r="H11" i="12"/>
  <c r="H11" i="15"/>
  <c r="H11" i="23"/>
  <c r="I11" i="10"/>
  <c r="I11" i="11"/>
  <c r="I11" i="12"/>
  <c r="I11" i="15"/>
  <c r="I11" i="23"/>
  <c r="J11" i="10"/>
  <c r="J11" i="15"/>
  <c r="J11" i="23"/>
  <c r="K11" i="10"/>
  <c r="K11" i="15"/>
  <c r="K11" i="23"/>
  <c r="L11" i="10"/>
  <c r="L11" i="11"/>
  <c r="L11" i="15"/>
  <c r="L11" i="23"/>
  <c r="M11" i="10"/>
  <c r="M11" i="11"/>
  <c r="M11" i="15"/>
  <c r="M11" i="23"/>
  <c r="N11" i="10"/>
  <c r="N11" i="11"/>
  <c r="N11" i="15"/>
  <c r="N11" i="23"/>
  <c r="O11" i="10"/>
  <c r="O11" i="11"/>
  <c r="O11" i="12"/>
  <c r="O11" i="15"/>
  <c r="O11" i="23"/>
  <c r="P11" i="10"/>
  <c r="P11" i="15"/>
  <c r="P11" i="23"/>
  <c r="Q11" i="10"/>
  <c r="Q11" i="15"/>
  <c r="Q11" i="23"/>
  <c r="C12" i="10"/>
  <c r="C12" i="11"/>
  <c r="C12" i="15"/>
  <c r="C12" i="23"/>
  <c r="D12" i="10"/>
  <c r="D12" i="11"/>
  <c r="D12" i="12"/>
  <c r="D12" i="15"/>
  <c r="D12" i="23"/>
  <c r="E12" i="10"/>
  <c r="E12" i="11"/>
  <c r="E12" i="12"/>
  <c r="E12" i="15"/>
  <c r="E12" i="23"/>
  <c r="F12" i="10"/>
  <c r="F12" i="11"/>
  <c r="F12" i="15"/>
  <c r="F12" i="23"/>
  <c r="G12" i="10"/>
  <c r="G12" i="15"/>
  <c r="G12" i="23"/>
  <c r="H12" i="10"/>
  <c r="H12" i="11"/>
  <c r="H12" i="12"/>
  <c r="H12" i="15"/>
  <c r="H12" i="23"/>
  <c r="I12" i="10"/>
  <c r="I12" i="11"/>
  <c r="I12" i="12"/>
  <c r="I12" i="15"/>
  <c r="I12" i="23"/>
  <c r="J12" i="10"/>
  <c r="J12" i="15"/>
  <c r="J12" i="23"/>
  <c r="K12" i="10"/>
  <c r="K12" i="15"/>
  <c r="K12" i="23"/>
  <c r="L12" i="10"/>
  <c r="L12" i="15"/>
  <c r="L12" i="23"/>
  <c r="M12" i="10"/>
  <c r="M12" i="15"/>
  <c r="M12" i="23"/>
  <c r="N12" i="10"/>
  <c r="N12" i="11"/>
  <c r="N12" i="15"/>
  <c r="N12" i="23"/>
  <c r="O12" i="10"/>
  <c r="O12" i="11"/>
  <c r="O12" i="12"/>
  <c r="O12" i="15"/>
  <c r="O12" i="23"/>
  <c r="P12" i="10"/>
  <c r="P12" i="15"/>
  <c r="P12" i="23"/>
  <c r="Q12" i="10"/>
  <c r="Q12" i="11"/>
  <c r="Q12" i="15"/>
  <c r="Q12" i="23"/>
  <c r="C13" i="10"/>
  <c r="C13" i="15"/>
  <c r="C13" i="23"/>
  <c r="D13" i="10"/>
  <c r="D13" i="11"/>
  <c r="D13" i="15"/>
  <c r="D13" i="23"/>
  <c r="E13" i="10"/>
  <c r="E13" i="15"/>
  <c r="E13" i="23"/>
  <c r="F13" i="10"/>
  <c r="F13" i="15"/>
  <c r="F13" i="23"/>
  <c r="G13" i="10"/>
  <c r="G13" i="11"/>
  <c r="G13" i="15"/>
  <c r="G13" i="23"/>
  <c r="H13" i="10"/>
  <c r="H13" i="15"/>
  <c r="H13" i="23"/>
  <c r="I13" i="10"/>
  <c r="I13" i="15"/>
  <c r="I13" i="23"/>
  <c r="J13" i="10"/>
  <c r="J13" i="11"/>
  <c r="J13" i="15"/>
  <c r="J13" i="23"/>
  <c r="K13" i="10"/>
  <c r="K13" i="11"/>
  <c r="K13" i="15"/>
  <c r="K13" i="23"/>
  <c r="L13" i="10"/>
  <c r="L13" i="11"/>
  <c r="L13" i="12"/>
  <c r="L13" i="15"/>
  <c r="L13" i="23"/>
  <c r="M13" i="10"/>
  <c r="M13" i="11"/>
  <c r="M13" i="15"/>
  <c r="M13" i="23"/>
  <c r="N13" i="10"/>
  <c r="N13" i="11"/>
  <c r="N13" i="15"/>
  <c r="N13" i="23"/>
  <c r="O13" i="10"/>
  <c r="O13" i="15"/>
  <c r="O13" i="23"/>
  <c r="P13" i="10"/>
  <c r="P13" i="15"/>
  <c r="P13" i="23"/>
  <c r="Q13" i="10"/>
  <c r="Q13" i="11"/>
  <c r="Q13" i="15"/>
  <c r="Q13" i="23"/>
  <c r="C14" i="10"/>
  <c r="C14" i="11"/>
  <c r="C14" i="15"/>
  <c r="C14" i="23"/>
  <c r="D14" i="10"/>
  <c r="D14" i="11"/>
  <c r="D14" i="15"/>
  <c r="D14" i="23"/>
  <c r="E14" i="10"/>
  <c r="E14" i="15"/>
  <c r="E14" i="23"/>
  <c r="F14" i="10"/>
  <c r="F14" i="15"/>
  <c r="F14" i="23"/>
  <c r="G14" i="10"/>
  <c r="G14" i="15"/>
  <c r="G14" i="23"/>
  <c r="H14" i="10"/>
  <c r="H14" i="15"/>
  <c r="H14" i="23"/>
  <c r="I14" i="10"/>
  <c r="I14" i="11"/>
  <c r="I14" i="15"/>
  <c r="I14" i="23"/>
  <c r="J14" i="10"/>
  <c r="J14" i="15"/>
  <c r="J14" i="23"/>
  <c r="K14" i="10"/>
  <c r="K14" i="11"/>
  <c r="K14" i="15"/>
  <c r="K14" i="23"/>
  <c r="L14" i="10"/>
  <c r="L14" i="11"/>
  <c r="L14" i="15"/>
  <c r="L14" i="23"/>
  <c r="M14" i="10"/>
  <c r="M14" i="15"/>
  <c r="M14" i="23"/>
  <c r="N14" i="10"/>
  <c r="N14" i="15"/>
  <c r="N14" i="23"/>
  <c r="O14" i="10"/>
  <c r="O14" i="11"/>
  <c r="O14" i="15"/>
  <c r="O14" i="23"/>
  <c r="P14" i="10"/>
  <c r="P14" i="11"/>
  <c r="P14" i="15"/>
  <c r="P14" i="23"/>
  <c r="Q14" i="10"/>
  <c r="Q14" i="15"/>
  <c r="Q14" i="23"/>
  <c r="C15" i="10"/>
  <c r="C15" i="11"/>
  <c r="C15" i="15"/>
  <c r="C15" i="23"/>
  <c r="D15" i="10"/>
  <c r="D15" i="11"/>
  <c r="D15" i="12"/>
  <c r="D15" i="15"/>
  <c r="D15" i="23"/>
  <c r="E15" i="10"/>
  <c r="E15" i="11"/>
  <c r="E15" i="15"/>
  <c r="E15" i="23"/>
  <c r="F15" i="10"/>
  <c r="F15" i="11"/>
  <c r="F15" i="15"/>
  <c r="F15" i="23"/>
  <c r="G15" i="10"/>
  <c r="G15" i="11"/>
  <c r="G15" i="15"/>
  <c r="G15" i="23"/>
  <c r="H15" i="10"/>
  <c r="H15" i="11"/>
  <c r="H15" i="15"/>
  <c r="H15" i="23"/>
  <c r="I15" i="10"/>
  <c r="I15" i="15"/>
  <c r="I15" i="23"/>
  <c r="J15" i="10"/>
  <c r="J15" i="11"/>
  <c r="J15" i="15"/>
  <c r="J15" i="23"/>
  <c r="K15" i="10"/>
  <c r="K15" i="11"/>
  <c r="K15" i="15"/>
  <c r="K15" i="23"/>
  <c r="L15" i="10"/>
  <c r="L15" i="15"/>
  <c r="L15" i="23"/>
  <c r="M15" i="10"/>
  <c r="M15" i="11"/>
  <c r="M15" i="15"/>
  <c r="M15" i="23"/>
  <c r="N15" i="10"/>
  <c r="N15" i="11"/>
  <c r="N15" i="15"/>
  <c r="N15" i="23"/>
  <c r="O15" i="10"/>
  <c r="O15" i="15"/>
  <c r="O15" i="23"/>
  <c r="P15" i="10"/>
  <c r="P15" i="11"/>
  <c r="P15" i="15"/>
  <c r="P15" i="23"/>
  <c r="Q15" i="10"/>
  <c r="Q15" i="11"/>
  <c r="Q15" i="15"/>
  <c r="Q15" i="23"/>
  <c r="C16" i="10"/>
  <c r="C16" i="15"/>
  <c r="C16" i="23"/>
  <c r="D16" i="10"/>
  <c r="D16" i="15"/>
  <c r="D16" i="23"/>
  <c r="E16" i="10"/>
  <c r="E16" i="11"/>
  <c r="E16" i="12"/>
  <c r="E16" i="15"/>
  <c r="E16" i="23"/>
  <c r="F16" i="10"/>
  <c r="F16" i="15"/>
  <c r="F16" i="23"/>
  <c r="G16" i="10"/>
  <c r="G16" i="11"/>
  <c r="G16" i="15"/>
  <c r="G16" i="23"/>
  <c r="H16" i="10"/>
  <c r="H16" i="15"/>
  <c r="H16" i="23"/>
  <c r="I16" i="10"/>
  <c r="I16" i="11"/>
  <c r="I16" i="15"/>
  <c r="I16" i="23"/>
  <c r="J16" i="10"/>
  <c r="J16" i="11"/>
  <c r="J16" i="12"/>
  <c r="J16" i="15"/>
  <c r="J16" i="23"/>
  <c r="K16" i="10"/>
  <c r="K16" i="15"/>
  <c r="K16" i="23"/>
  <c r="L16" i="10"/>
  <c r="L16" i="15"/>
  <c r="L16" i="23"/>
  <c r="M16" i="10"/>
  <c r="M16" i="11"/>
  <c r="M16" i="12"/>
  <c r="M16" i="15"/>
  <c r="M16" i="23"/>
  <c r="N16" i="10"/>
  <c r="N16" i="15"/>
  <c r="N16" i="23"/>
  <c r="O16" i="10"/>
  <c r="O16" i="11"/>
  <c r="O16" i="15"/>
  <c r="O16" i="23"/>
  <c r="P16" i="10"/>
  <c r="P16" i="11"/>
  <c r="P16" i="15"/>
  <c r="P16" i="23"/>
  <c r="Q16" i="10"/>
  <c r="Q16" i="15"/>
  <c r="Q16" i="23"/>
  <c r="C17" i="10"/>
  <c r="C17" i="11"/>
  <c r="C17" i="12"/>
  <c r="C17" i="15"/>
  <c r="C17" i="23"/>
  <c r="D17" i="10"/>
  <c r="D17" i="11"/>
  <c r="D17" i="15"/>
  <c r="D17" i="23"/>
  <c r="E17" i="10"/>
  <c r="E17" i="15"/>
  <c r="E17" i="23"/>
  <c r="F17" i="10"/>
  <c r="F17" i="11"/>
  <c r="F17" i="15"/>
  <c r="F17" i="23"/>
  <c r="G17" i="10"/>
  <c r="G17" i="11"/>
  <c r="G17" i="15"/>
  <c r="G17" i="23"/>
  <c r="H17" i="10"/>
  <c r="H17" i="11"/>
  <c r="H17" i="15"/>
  <c r="H17" i="23"/>
  <c r="I17" i="10"/>
  <c r="I17" i="15"/>
  <c r="I17" i="23"/>
  <c r="J17" i="10"/>
  <c r="J17" i="11"/>
  <c r="J17" i="15"/>
  <c r="J17" i="23"/>
  <c r="K17" i="10"/>
  <c r="K17" i="11"/>
  <c r="K17" i="12"/>
  <c r="K17" i="15"/>
  <c r="K17" i="23"/>
  <c r="L17" i="10"/>
  <c r="L17" i="15"/>
  <c r="L17" i="23"/>
  <c r="M17" i="10"/>
  <c r="M17" i="15"/>
  <c r="M17" i="23"/>
  <c r="N17" i="10"/>
  <c r="N17" i="15"/>
  <c r="N17" i="23"/>
  <c r="O17" i="10"/>
  <c r="O17" i="11"/>
  <c r="O17" i="15"/>
  <c r="O17" i="23"/>
  <c r="P17" i="10"/>
  <c r="P17" i="15"/>
  <c r="P17" i="23"/>
  <c r="Q17" i="10"/>
  <c r="Q17" i="11"/>
  <c r="Q17" i="15"/>
  <c r="Q17" i="23"/>
  <c r="C18" i="10"/>
  <c r="C18" i="15"/>
  <c r="C18" i="23"/>
  <c r="D18" i="10"/>
  <c r="D18" i="11"/>
  <c r="D18" i="12"/>
  <c r="D18" i="15"/>
  <c r="D18" i="23"/>
  <c r="E18" i="10"/>
  <c r="E18" i="11"/>
  <c r="E18" i="15"/>
  <c r="E18" i="23"/>
  <c r="F18" i="10"/>
  <c r="F18" i="11"/>
  <c r="F18" i="15"/>
  <c r="F18" i="23"/>
  <c r="G18" i="10"/>
  <c r="G18" i="15"/>
  <c r="G18" i="23"/>
  <c r="H18" i="10"/>
  <c r="H18" i="15"/>
  <c r="H18" i="23"/>
  <c r="I18" i="10"/>
  <c r="I18" i="15"/>
  <c r="I18" i="23"/>
  <c r="J18" i="10"/>
  <c r="J18" i="11"/>
  <c r="J18" i="15"/>
  <c r="J18" i="23"/>
  <c r="K18" i="10"/>
  <c r="K18" i="11"/>
  <c r="K18" i="15"/>
  <c r="K18" i="23"/>
  <c r="L18" i="10"/>
  <c r="L18" i="11"/>
  <c r="L18" i="15"/>
  <c r="L18" i="23"/>
  <c r="M18" i="10"/>
  <c r="M18" i="11"/>
  <c r="M18" i="15"/>
  <c r="M18" i="23"/>
  <c r="N18" i="10"/>
  <c r="N18" i="11"/>
  <c r="N18" i="15"/>
  <c r="N18" i="23"/>
  <c r="O18" i="10"/>
  <c r="O18" i="15"/>
  <c r="O18" i="23"/>
  <c r="P18" i="10"/>
  <c r="P18" i="11"/>
  <c r="P18" i="15"/>
  <c r="P18" i="23"/>
  <c r="Q18" i="10"/>
  <c r="Q18" i="15"/>
  <c r="Q18" i="23"/>
  <c r="C19" i="10"/>
  <c r="C19" i="15"/>
  <c r="C19" i="23"/>
  <c r="D19" i="10"/>
  <c r="D19" i="15"/>
  <c r="D19" i="23"/>
  <c r="E19" i="10"/>
  <c r="E19" i="15"/>
  <c r="E19" i="23"/>
  <c r="F19" i="10"/>
  <c r="F19" i="15"/>
  <c r="F19" i="23"/>
  <c r="G19" i="10"/>
  <c r="G19" i="15"/>
  <c r="G19" i="23"/>
  <c r="H19" i="10"/>
  <c r="H19" i="15"/>
  <c r="H19" i="23"/>
  <c r="I19" i="10"/>
  <c r="I19" i="15"/>
  <c r="I19" i="23"/>
  <c r="J19" i="10"/>
  <c r="J19" i="15"/>
  <c r="J19" i="23"/>
  <c r="K19" i="10"/>
  <c r="K19" i="15"/>
  <c r="K19" i="23"/>
  <c r="L19" i="10"/>
  <c r="L19" i="15"/>
  <c r="L19" i="23"/>
  <c r="M19" i="10"/>
  <c r="M19" i="15"/>
  <c r="M19" i="23"/>
  <c r="N19" i="10"/>
  <c r="N19" i="11"/>
  <c r="N19" i="15"/>
  <c r="N19" i="23"/>
  <c r="O19" i="10"/>
  <c r="O19" i="15"/>
  <c r="O19" i="23"/>
  <c r="P19" i="10"/>
  <c r="P19" i="11"/>
  <c r="P19" i="15"/>
  <c r="P19" i="23"/>
  <c r="Q19" i="10"/>
  <c r="Q19" i="15"/>
  <c r="Q19" i="23"/>
  <c r="C20" i="10"/>
  <c r="C20" i="11"/>
  <c r="C20" i="15"/>
  <c r="C20" i="23"/>
  <c r="D20" i="10"/>
  <c r="D20" i="15"/>
  <c r="D20" i="23"/>
  <c r="E20" i="10"/>
  <c r="E20" i="11"/>
  <c r="E20" i="15"/>
  <c r="E20" i="23"/>
  <c r="F20" i="10"/>
  <c r="F20" i="11"/>
  <c r="F20" i="15"/>
  <c r="F20" i="23"/>
  <c r="G20" i="10"/>
  <c r="G20" i="15"/>
  <c r="G20" i="23"/>
  <c r="H20" i="10"/>
  <c r="H20" i="15"/>
  <c r="H20" i="23"/>
  <c r="I20" i="10"/>
  <c r="I20" i="11"/>
  <c r="I20" i="15"/>
  <c r="I20" i="23"/>
  <c r="J20" i="10"/>
  <c r="J20" i="11"/>
  <c r="J20" i="15"/>
  <c r="J20" i="23"/>
  <c r="K20" i="10"/>
  <c r="K20" i="15"/>
  <c r="K20" i="23"/>
  <c r="L20" i="10"/>
  <c r="L20" i="11"/>
  <c r="L20" i="15"/>
  <c r="L20" i="23"/>
  <c r="M20" i="10"/>
  <c r="M20" i="15"/>
  <c r="M20" i="23"/>
  <c r="N20" i="10"/>
  <c r="N20" i="15"/>
  <c r="N20" i="23"/>
  <c r="O20" i="10"/>
  <c r="O20" i="15"/>
  <c r="O20" i="23"/>
  <c r="P20" i="10"/>
  <c r="P20" i="11"/>
  <c r="P20" i="15"/>
  <c r="P20" i="23"/>
  <c r="Q20" i="10"/>
  <c r="Q20" i="15"/>
  <c r="Q20" i="23"/>
  <c r="C21" i="10"/>
  <c r="C21" i="15"/>
  <c r="C21" i="23"/>
  <c r="D21" i="10"/>
  <c r="D21" i="15"/>
  <c r="D21" i="23"/>
  <c r="E21" i="10"/>
  <c r="E21" i="15"/>
  <c r="E21" i="23"/>
  <c r="F21" i="10"/>
  <c r="F21" i="11"/>
  <c r="F21" i="12"/>
  <c r="F21" i="15"/>
  <c r="F21" i="23"/>
  <c r="G21" i="10"/>
  <c r="G21" i="11"/>
  <c r="G21" i="15"/>
  <c r="G21" i="23"/>
  <c r="H21" i="10"/>
  <c r="H21" i="15"/>
  <c r="H21" i="23"/>
  <c r="I21" i="10"/>
  <c r="I21" i="15"/>
  <c r="I21" i="23"/>
  <c r="J21" i="10"/>
  <c r="J21" i="15"/>
  <c r="J21" i="23"/>
  <c r="K21" i="10"/>
  <c r="K21" i="15"/>
  <c r="K21" i="23"/>
  <c r="L21" i="10"/>
  <c r="L21" i="11"/>
  <c r="L21" i="15"/>
  <c r="L21" i="23"/>
  <c r="M21" i="10"/>
  <c r="M21" i="11"/>
  <c r="M21" i="12"/>
  <c r="M21" i="15"/>
  <c r="M21" i="23"/>
  <c r="N21" i="10"/>
  <c r="N21" i="11"/>
  <c r="N21" i="15"/>
  <c r="N21" i="23"/>
  <c r="O21" i="10"/>
  <c r="O21" i="11"/>
  <c r="O21" i="15"/>
  <c r="O21" i="23"/>
  <c r="P21" i="10"/>
  <c r="P21" i="11"/>
  <c r="P21" i="12"/>
  <c r="P21" i="15"/>
  <c r="P21" i="23"/>
  <c r="Q21" i="10"/>
  <c r="Q21" i="15"/>
  <c r="Q21" i="23"/>
  <c r="C22" i="10"/>
  <c r="C22" i="15"/>
  <c r="C22" i="23"/>
  <c r="D22" i="10"/>
  <c r="D22" i="15"/>
  <c r="D22" i="23"/>
  <c r="E22" i="10"/>
  <c r="E22" i="11"/>
  <c r="E22" i="15"/>
  <c r="E22" i="23"/>
  <c r="F22" i="10"/>
  <c r="F22" i="11"/>
  <c r="F22" i="12"/>
  <c r="F22" i="15"/>
  <c r="F22" i="23"/>
  <c r="G22" i="10"/>
  <c r="G22" i="15"/>
  <c r="G22" i="23"/>
  <c r="H22" i="10"/>
  <c r="H22" i="15"/>
  <c r="H22" i="23"/>
  <c r="I22" i="10"/>
  <c r="I22" i="11"/>
  <c r="I22" i="15"/>
  <c r="I22" i="23"/>
  <c r="J22" i="10"/>
  <c r="J22" i="15"/>
  <c r="J22" i="23"/>
  <c r="K22" i="10"/>
  <c r="K22" i="11"/>
  <c r="K22" i="15"/>
  <c r="K22" i="23"/>
  <c r="L22" i="10"/>
  <c r="L22" i="11"/>
  <c r="L22" i="15"/>
  <c r="L22" i="23"/>
  <c r="M22" i="10"/>
  <c r="M22" i="15"/>
  <c r="M22" i="23"/>
  <c r="N22" i="10"/>
  <c r="N22" i="15"/>
  <c r="N22" i="23"/>
  <c r="O22" i="10"/>
  <c r="O22" i="15"/>
  <c r="O22" i="23"/>
  <c r="P22" i="10"/>
  <c r="P22" i="11"/>
  <c r="P22" i="12"/>
  <c r="P22" i="15"/>
  <c r="P22" i="23"/>
  <c r="Q22" i="10"/>
  <c r="Q22" i="15"/>
  <c r="Q22" i="23"/>
  <c r="C23" i="10"/>
  <c r="C23" i="15"/>
  <c r="C23" i="23"/>
  <c r="D23" i="10"/>
  <c r="D23" i="11"/>
  <c r="D23" i="15"/>
  <c r="D23" i="23"/>
  <c r="E23" i="10"/>
  <c r="E23" i="15"/>
  <c r="E23" i="23"/>
  <c r="F23" i="10"/>
  <c r="F23" i="11"/>
  <c r="F23" i="12"/>
  <c r="F23" i="15"/>
  <c r="F23" i="23"/>
  <c r="G23" i="10"/>
  <c r="G23" i="11"/>
  <c r="G23" i="15"/>
  <c r="G23" i="23"/>
  <c r="H23" i="10"/>
  <c r="H23" i="15"/>
  <c r="H23" i="23"/>
  <c r="I23" i="10"/>
  <c r="I23" i="11"/>
  <c r="I23" i="12"/>
  <c r="I23" i="15"/>
  <c r="I23" i="23"/>
  <c r="J23" i="10"/>
  <c r="J23" i="11"/>
  <c r="J23" i="15"/>
  <c r="J23" i="23"/>
  <c r="K23" i="10"/>
  <c r="K23" i="15"/>
  <c r="K23" i="23"/>
  <c r="L23" i="10"/>
  <c r="L23" i="11"/>
  <c r="L23" i="15"/>
  <c r="L23" i="23"/>
  <c r="M23" i="10"/>
  <c r="M23" i="15"/>
  <c r="M23" i="23"/>
  <c r="N23" i="10"/>
  <c r="N23" i="15"/>
  <c r="N23" i="23"/>
  <c r="O23" i="10"/>
  <c r="O23" i="11"/>
  <c r="O23" i="12"/>
  <c r="O23" i="15"/>
  <c r="O23" i="23"/>
  <c r="P23" i="10"/>
  <c r="P23" i="11"/>
  <c r="P23" i="12"/>
  <c r="P23" i="15"/>
  <c r="P23" i="23"/>
  <c r="Q23" i="10"/>
  <c r="Q23" i="11"/>
  <c r="Q23" i="15"/>
  <c r="Q23" i="23"/>
  <c r="C24" i="10"/>
  <c r="C24" i="15"/>
  <c r="C24" i="23"/>
  <c r="D24" i="10"/>
  <c r="D24" i="11"/>
  <c r="D24" i="15"/>
  <c r="D24" i="23"/>
  <c r="E24" i="10"/>
  <c r="E24" i="15"/>
  <c r="E24" i="23"/>
  <c r="F24" i="10"/>
  <c r="F24" i="15"/>
  <c r="F24" i="23"/>
  <c r="G24" i="10"/>
  <c r="G24" i="15"/>
  <c r="G24" i="23"/>
  <c r="H24" i="10"/>
  <c r="H24" i="15"/>
  <c r="H24" i="23"/>
  <c r="I24" i="10"/>
  <c r="I24" i="11"/>
  <c r="I24" i="15"/>
  <c r="I24" i="23"/>
  <c r="J24" i="10"/>
  <c r="J24" i="11"/>
  <c r="J24" i="15"/>
  <c r="J24" i="23"/>
  <c r="K24" i="10"/>
  <c r="K24" i="11"/>
  <c r="K24" i="12"/>
  <c r="K24" i="15"/>
  <c r="K24" i="23"/>
  <c r="L24" i="10"/>
  <c r="L24" i="11"/>
  <c r="L24" i="15"/>
  <c r="L24" i="23"/>
  <c r="M24" i="10"/>
  <c r="M24" i="15"/>
  <c r="M24" i="23"/>
  <c r="N24" i="10"/>
  <c r="N24" i="11"/>
  <c r="N24" i="15"/>
  <c r="N24" i="23"/>
  <c r="O24" i="10"/>
  <c r="O24" i="11"/>
  <c r="O24" i="15"/>
  <c r="O24" i="23"/>
  <c r="P24" i="10"/>
  <c r="P24" i="15"/>
  <c r="P24" i="23"/>
  <c r="Q24" i="10"/>
  <c r="Q24" i="15"/>
  <c r="Q24" i="23"/>
  <c r="C25" i="10"/>
  <c r="C25" i="15"/>
  <c r="C25" i="23"/>
  <c r="D25" i="10"/>
  <c r="D25" i="11"/>
  <c r="D25" i="12"/>
  <c r="D25" i="15"/>
  <c r="D25" i="23"/>
  <c r="E25" i="10"/>
  <c r="E25" i="11"/>
  <c r="E25" i="15"/>
  <c r="E25" i="23"/>
  <c r="F25" i="10"/>
  <c r="F25" i="15"/>
  <c r="F25" i="23"/>
  <c r="G25" i="10"/>
  <c r="G25" i="11"/>
  <c r="G25" i="15"/>
  <c r="G25" i="23"/>
  <c r="H25" i="10"/>
  <c r="H25" i="15"/>
  <c r="H25" i="23"/>
  <c r="I25" i="10"/>
  <c r="I25" i="11"/>
  <c r="I25" i="15"/>
  <c r="I25" i="23"/>
  <c r="J25" i="10"/>
  <c r="J25" i="15"/>
  <c r="J25" i="23"/>
  <c r="K25" i="10"/>
  <c r="K25" i="11"/>
  <c r="K25" i="15"/>
  <c r="K25" i="23"/>
  <c r="L25" i="10"/>
  <c r="L25" i="11"/>
  <c r="L25" i="15"/>
  <c r="L25" i="23"/>
  <c r="M25" i="10"/>
  <c r="M25" i="11"/>
  <c r="M25" i="15"/>
  <c r="M25" i="23"/>
  <c r="N25" i="10"/>
  <c r="N25" i="15"/>
  <c r="N25" i="23"/>
  <c r="O25" i="10"/>
  <c r="O25" i="15"/>
  <c r="O25" i="23"/>
  <c r="P25" i="10"/>
  <c r="P25" i="15"/>
  <c r="P25" i="23"/>
  <c r="Q25" i="10"/>
  <c r="Q25" i="15"/>
  <c r="Q25" i="23"/>
  <c r="C26" i="10"/>
  <c r="C26" i="15"/>
  <c r="C26" i="23"/>
  <c r="D26" i="10"/>
  <c r="D26" i="11"/>
  <c r="D26" i="15"/>
  <c r="D26" i="23"/>
  <c r="E26" i="10"/>
  <c r="E26" i="11"/>
  <c r="E26" i="12"/>
  <c r="E26" i="15"/>
  <c r="E26" i="23"/>
  <c r="F26" i="10"/>
  <c r="F26" i="11"/>
  <c r="F26" i="15"/>
  <c r="F26" i="23"/>
  <c r="G26" i="10"/>
  <c r="G26" i="15"/>
  <c r="G26" i="23"/>
  <c r="H26" i="10"/>
  <c r="H26" i="15"/>
  <c r="H26" i="23"/>
  <c r="I26" i="10"/>
  <c r="I26" i="15"/>
  <c r="I26" i="23"/>
  <c r="J26" i="10"/>
  <c r="J26" i="15"/>
  <c r="J26" i="23"/>
  <c r="K26" i="10"/>
  <c r="K26" i="15"/>
  <c r="K26" i="23"/>
  <c r="L26" i="10"/>
  <c r="L26" i="15"/>
  <c r="L26" i="23"/>
  <c r="M26" i="10"/>
  <c r="M26" i="11"/>
  <c r="M26" i="15"/>
  <c r="M26" i="23"/>
  <c r="N26" i="10"/>
  <c r="N26" i="11"/>
  <c r="N26" i="12"/>
  <c r="N26" i="15"/>
  <c r="N26" i="23"/>
  <c r="O26" i="10"/>
  <c r="O26" i="11"/>
  <c r="O26" i="15"/>
  <c r="O26" i="23"/>
  <c r="P26" i="10"/>
  <c r="P26" i="11"/>
  <c r="P26" i="12"/>
  <c r="P26" i="15"/>
  <c r="P26" i="23"/>
  <c r="Q26" i="10"/>
  <c r="Q26" i="11"/>
  <c r="Q26" i="12"/>
  <c r="Q26" i="15"/>
  <c r="Q26" i="23"/>
  <c r="C27" i="10"/>
  <c r="C27" i="15"/>
  <c r="C27" i="23"/>
  <c r="D27" i="10"/>
  <c r="D27" i="11"/>
  <c r="D27" i="12"/>
  <c r="D27" i="15"/>
  <c r="D27" i="23"/>
  <c r="E27" i="10"/>
  <c r="E27" i="11"/>
  <c r="E27" i="15"/>
  <c r="E27" i="23"/>
  <c r="F27" i="10"/>
  <c r="F27" i="15"/>
  <c r="F27" i="23"/>
  <c r="G27" i="10"/>
  <c r="G27" i="15"/>
  <c r="G27" i="23"/>
  <c r="H27" i="10"/>
  <c r="H27" i="15"/>
  <c r="H27" i="23"/>
  <c r="I27" i="10"/>
  <c r="I27" i="15"/>
  <c r="I27" i="23"/>
  <c r="J27" i="10"/>
  <c r="J27" i="11"/>
  <c r="J27" i="15"/>
  <c r="J27" i="23"/>
  <c r="K27" i="10"/>
  <c r="K27" i="15"/>
  <c r="K27" i="23"/>
  <c r="L27" i="10"/>
  <c r="L27" i="11"/>
  <c r="L27" i="15"/>
  <c r="L27" i="23"/>
  <c r="M27" i="10"/>
  <c r="M27" i="11"/>
  <c r="M27" i="12"/>
  <c r="M27" i="15"/>
  <c r="M27" i="23"/>
  <c r="N27" i="10"/>
  <c r="N27" i="15"/>
  <c r="N27" i="23"/>
  <c r="O27" i="10"/>
  <c r="O27" i="15"/>
  <c r="O27" i="23"/>
  <c r="P27" i="10"/>
  <c r="P27" i="11"/>
  <c r="P27" i="12"/>
  <c r="P27" i="15"/>
  <c r="P27" i="23"/>
  <c r="Q27" i="10"/>
  <c r="Q27" i="15"/>
  <c r="Q27" i="23"/>
  <c r="C28" i="10"/>
  <c r="C28" i="11"/>
  <c r="C28" i="15"/>
  <c r="C28" i="23"/>
  <c r="D28" i="10"/>
  <c r="D28" i="15"/>
  <c r="D28" i="23"/>
  <c r="E28" i="10"/>
  <c r="E28" i="11"/>
  <c r="E28" i="12"/>
  <c r="E28" i="15"/>
  <c r="E28" i="23"/>
  <c r="F28" i="10"/>
  <c r="F28" i="15"/>
  <c r="F28" i="23"/>
  <c r="G28" i="10"/>
  <c r="G28" i="11"/>
  <c r="G28" i="15"/>
  <c r="G28" i="23"/>
  <c r="H28" i="10"/>
  <c r="H28" i="15"/>
  <c r="H28" i="23"/>
  <c r="I28" i="10"/>
  <c r="I28" i="11"/>
  <c r="I28" i="15"/>
  <c r="I28" i="23"/>
  <c r="J28" i="10"/>
  <c r="J28" i="11"/>
  <c r="J28" i="15"/>
  <c r="J28" i="23"/>
  <c r="K28" i="10"/>
  <c r="K28" i="11"/>
  <c r="K28" i="15"/>
  <c r="K28" i="23"/>
  <c r="L28" i="10"/>
  <c r="L28" i="11"/>
  <c r="L28" i="12"/>
  <c r="L28" i="15"/>
  <c r="L28" i="23"/>
  <c r="M28" i="10"/>
  <c r="M28" i="15"/>
  <c r="M28" i="23"/>
  <c r="N28" i="10"/>
  <c r="N28" i="15"/>
  <c r="N28" i="23"/>
  <c r="O28" i="10"/>
  <c r="O28" i="15"/>
  <c r="O28" i="23"/>
  <c r="P28" i="10"/>
  <c r="P28" i="15"/>
  <c r="P28" i="23"/>
  <c r="Q28" i="10"/>
  <c r="Q28" i="15"/>
  <c r="Q28" i="23"/>
  <c r="C29" i="10"/>
  <c r="C29" i="15"/>
  <c r="C29" i="23"/>
  <c r="D29" i="10"/>
  <c r="D29" i="11"/>
  <c r="D29" i="15"/>
  <c r="D29" i="23"/>
  <c r="E29" i="10"/>
  <c r="E29" i="15"/>
  <c r="E29" i="23"/>
  <c r="F29" i="10"/>
  <c r="F29" i="11"/>
  <c r="F29" i="15"/>
  <c r="F29" i="23"/>
  <c r="G29" i="10"/>
  <c r="G29" i="11"/>
  <c r="G29" i="12"/>
  <c r="G29" i="15"/>
  <c r="G29" i="23"/>
  <c r="H29" i="10"/>
  <c r="H29" i="11"/>
  <c r="H29" i="12"/>
  <c r="H29" i="15"/>
  <c r="H29" i="23"/>
  <c r="I29" i="10"/>
  <c r="I29" i="15"/>
  <c r="I29" i="23"/>
  <c r="J29" i="10"/>
  <c r="J29" i="15"/>
  <c r="J29" i="23"/>
  <c r="K29" i="10"/>
  <c r="K29" i="15"/>
  <c r="K29" i="23"/>
  <c r="L29" i="10"/>
  <c r="L29" i="11"/>
  <c r="L29" i="15"/>
  <c r="L29" i="23"/>
  <c r="M29" i="10"/>
  <c r="M29" i="11"/>
  <c r="M29" i="15"/>
  <c r="M29" i="23"/>
  <c r="N29" i="10"/>
  <c r="N29" i="15"/>
  <c r="N29" i="23"/>
  <c r="O29" i="10"/>
  <c r="O29" i="15"/>
  <c r="O29" i="23"/>
  <c r="P29" i="10"/>
  <c r="P29" i="11"/>
  <c r="P29" i="15"/>
  <c r="P29" i="23"/>
  <c r="Q29" i="10"/>
  <c r="Q29" i="15"/>
  <c r="Q29" i="23"/>
  <c r="C30" i="10"/>
  <c r="C30" i="15"/>
  <c r="C30" i="23"/>
  <c r="D30" i="10"/>
  <c r="D30" i="15"/>
  <c r="D30" i="23"/>
  <c r="E30" i="10"/>
  <c r="E30" i="15"/>
  <c r="E30" i="23"/>
  <c r="F30" i="10"/>
  <c r="F30" i="11"/>
  <c r="F30" i="12"/>
  <c r="F30" i="15"/>
  <c r="F30" i="23"/>
  <c r="G30" i="10"/>
  <c r="G30" i="15"/>
  <c r="G30" i="23"/>
  <c r="H30" i="10"/>
  <c r="H30" i="11"/>
  <c r="H30" i="15"/>
  <c r="H30" i="23"/>
  <c r="I30" i="10"/>
  <c r="I30" i="15"/>
  <c r="I30" i="23"/>
  <c r="J30" i="10"/>
  <c r="J30" i="15"/>
  <c r="J30" i="23"/>
  <c r="K30" i="10"/>
  <c r="K30" i="15"/>
  <c r="K30" i="23"/>
  <c r="L30" i="10"/>
  <c r="L30" i="11"/>
  <c r="L30" i="15"/>
  <c r="L30" i="23"/>
  <c r="M30" i="10"/>
  <c r="M30" i="11"/>
  <c r="M30" i="12"/>
  <c r="M30" i="15"/>
  <c r="M30" i="23"/>
  <c r="N30" i="10"/>
  <c r="N30" i="15"/>
  <c r="N30" i="23"/>
  <c r="O30" i="10"/>
  <c r="O30" i="15"/>
  <c r="O30" i="23"/>
  <c r="P30" i="10"/>
  <c r="P30" i="11"/>
  <c r="P30" i="15"/>
  <c r="P30" i="23"/>
  <c r="Q30" i="10"/>
  <c r="Q30" i="11"/>
  <c r="Q30" i="15"/>
  <c r="Q30" i="23"/>
  <c r="C31" i="10"/>
  <c r="C31" i="15"/>
  <c r="C31" i="23"/>
  <c r="D31" i="10"/>
  <c r="D31" i="11"/>
  <c r="D31" i="15"/>
  <c r="D31" i="23"/>
  <c r="E31" i="10"/>
  <c r="E31" i="11"/>
  <c r="E31" i="12"/>
  <c r="E31" i="15"/>
  <c r="E31" i="23"/>
  <c r="F31" i="10"/>
  <c r="F31" i="15"/>
  <c r="F31" i="23"/>
  <c r="G31" i="10"/>
  <c r="G31" i="15"/>
  <c r="G31" i="23"/>
  <c r="H31" i="10"/>
  <c r="H31" i="15"/>
  <c r="H31" i="23"/>
  <c r="I31" i="10"/>
  <c r="I31" i="11"/>
  <c r="I31" i="15"/>
  <c r="I31" i="23"/>
  <c r="J31" i="10"/>
  <c r="J31" i="11"/>
  <c r="J31" i="15"/>
  <c r="J31" i="23"/>
  <c r="K31" i="10"/>
  <c r="K31" i="15"/>
  <c r="K31" i="23"/>
  <c r="L31" i="10"/>
  <c r="L31" i="15"/>
  <c r="L31" i="23"/>
  <c r="M31" i="10"/>
  <c r="M31" i="11"/>
  <c r="M31" i="15"/>
  <c r="M31" i="23"/>
  <c r="N31" i="10"/>
  <c r="N31" i="11"/>
  <c r="N31" i="12"/>
  <c r="N31" i="15"/>
  <c r="N31" i="23"/>
  <c r="O31" i="10"/>
  <c r="O31" i="15"/>
  <c r="O31" i="23"/>
  <c r="P31" i="10"/>
  <c r="P31" i="15"/>
  <c r="P31" i="23"/>
  <c r="Q31" i="10"/>
  <c r="Q31" i="15"/>
  <c r="Q31" i="23"/>
  <c r="C32" i="10"/>
  <c r="C32" i="15"/>
  <c r="C32" i="23"/>
  <c r="D32" i="10"/>
  <c r="D32" i="11"/>
  <c r="D32" i="15"/>
  <c r="D32" i="23"/>
  <c r="E32" i="10"/>
  <c r="E32" i="11"/>
  <c r="E32" i="15"/>
  <c r="E32" i="23"/>
  <c r="F32" i="10"/>
  <c r="F32" i="11"/>
  <c r="F32" i="15"/>
  <c r="F32" i="23"/>
  <c r="G32" i="10"/>
  <c r="G32" i="11"/>
  <c r="G32" i="12"/>
  <c r="G32" i="15"/>
  <c r="G32" i="23"/>
  <c r="H32" i="10"/>
  <c r="H32" i="11"/>
  <c r="H32" i="12"/>
  <c r="H32" i="15"/>
  <c r="H32" i="23"/>
  <c r="I32" i="10"/>
  <c r="I32" i="15"/>
  <c r="I32" i="23"/>
  <c r="J32" i="10"/>
  <c r="J32" i="15"/>
  <c r="J32" i="23"/>
  <c r="K32" i="10"/>
  <c r="K32" i="15"/>
  <c r="K32" i="23"/>
  <c r="L32" i="10"/>
  <c r="L32" i="11"/>
  <c r="L32" i="15"/>
  <c r="L32" i="23"/>
  <c r="M32" i="10"/>
  <c r="M32" i="15"/>
  <c r="M32" i="23"/>
  <c r="N32" i="10"/>
  <c r="N32" i="11"/>
  <c r="N32" i="12"/>
  <c r="N32" i="15"/>
  <c r="N32" i="23"/>
  <c r="O32" i="10"/>
  <c r="O32" i="11"/>
  <c r="O32" i="12"/>
  <c r="O32" i="15"/>
  <c r="O32" i="23"/>
  <c r="P32" i="10"/>
  <c r="P32" i="11"/>
  <c r="P32" i="15"/>
  <c r="P32" i="23"/>
  <c r="Q32" i="10"/>
  <c r="Q32" i="15"/>
  <c r="Q32" i="23"/>
  <c r="C33" i="10"/>
  <c r="C33" i="15"/>
  <c r="C33" i="23"/>
  <c r="D33" i="10"/>
  <c r="D33" i="15"/>
  <c r="D33" i="23"/>
  <c r="E33" i="10"/>
  <c r="E33" i="11"/>
  <c r="E33" i="15"/>
  <c r="E33" i="23"/>
  <c r="F33" i="10"/>
  <c r="F33" i="15"/>
  <c r="F33" i="23"/>
  <c r="G33" i="10"/>
  <c r="G33" i="15"/>
  <c r="G33" i="23"/>
  <c r="H33" i="10"/>
  <c r="H33" i="11"/>
  <c r="H33" i="15"/>
  <c r="H33" i="23"/>
  <c r="I33" i="10"/>
  <c r="I33" i="11"/>
  <c r="I33" i="15"/>
  <c r="I33" i="23"/>
  <c r="J33" i="10"/>
  <c r="J33" i="11"/>
  <c r="J33" i="12"/>
  <c r="J33" i="15"/>
  <c r="J33" i="23"/>
  <c r="K33" i="10"/>
  <c r="K33" i="15"/>
  <c r="K33" i="23"/>
  <c r="L33" i="10"/>
  <c r="L33" i="11"/>
  <c r="L33" i="15"/>
  <c r="L33" i="23"/>
  <c r="M33" i="10"/>
  <c r="M33" i="15"/>
  <c r="M33" i="23"/>
  <c r="N33" i="10"/>
  <c r="N33" i="15"/>
  <c r="N33" i="23"/>
  <c r="O33" i="10"/>
  <c r="O33" i="15"/>
  <c r="O33" i="23"/>
  <c r="P33" i="10"/>
  <c r="P33" i="11"/>
  <c r="P33" i="15"/>
  <c r="P33" i="23"/>
  <c r="Q33" i="10"/>
  <c r="Q33" i="11"/>
  <c r="Q33" i="15"/>
  <c r="Q33" i="23"/>
  <c r="C34" i="10"/>
  <c r="C34" i="15"/>
  <c r="C34" i="23"/>
  <c r="D34" i="10"/>
  <c r="D34" i="15"/>
  <c r="D34" i="23"/>
  <c r="E34" i="10"/>
  <c r="E34" i="15"/>
  <c r="E34" i="23"/>
  <c r="F34" i="10"/>
  <c r="F34" i="15"/>
  <c r="F34" i="23"/>
  <c r="G34" i="10"/>
  <c r="G34" i="15"/>
  <c r="G34" i="23"/>
  <c r="H34" i="10"/>
  <c r="H34" i="15"/>
  <c r="H34" i="23"/>
  <c r="I34" i="10"/>
  <c r="I34" i="11"/>
  <c r="I34" i="12"/>
  <c r="I34" i="15"/>
  <c r="I34" i="23"/>
  <c r="J34" i="10"/>
  <c r="J34" i="15"/>
  <c r="J34" i="23"/>
  <c r="K34" i="10"/>
  <c r="K34" i="15"/>
  <c r="K34" i="23"/>
  <c r="L34" i="10"/>
  <c r="L34" i="11"/>
  <c r="L34" i="15"/>
  <c r="L34" i="23"/>
  <c r="M34" i="10"/>
  <c r="M34" i="15"/>
  <c r="M34" i="23"/>
  <c r="N34" i="10"/>
  <c r="N34" i="15"/>
  <c r="N34" i="23"/>
  <c r="O34" i="10"/>
  <c r="O34" i="15"/>
  <c r="O34" i="23"/>
  <c r="P34" i="10"/>
  <c r="P34" i="15"/>
  <c r="P34" i="23"/>
  <c r="Q34" i="10"/>
  <c r="Q34" i="15"/>
  <c r="Q34" i="23"/>
  <c r="C35" i="10"/>
  <c r="C35" i="11"/>
  <c r="C35" i="15"/>
  <c r="C35" i="23"/>
  <c r="D35" i="10"/>
  <c r="D35" i="11"/>
  <c r="D35" i="15"/>
  <c r="D35" i="23"/>
  <c r="E35" i="10"/>
  <c r="E35" i="11"/>
  <c r="E35" i="15"/>
  <c r="E35" i="23"/>
  <c r="F35" i="10"/>
  <c r="F35" i="15"/>
  <c r="F35" i="23"/>
  <c r="G35" i="10"/>
  <c r="G35" i="11"/>
  <c r="G35" i="12"/>
  <c r="G35" i="15"/>
  <c r="G35" i="23"/>
  <c r="H35" i="10"/>
  <c r="H35" i="11"/>
  <c r="H35" i="12"/>
  <c r="H35" i="15"/>
  <c r="H35" i="23"/>
  <c r="I35" i="10"/>
  <c r="I35" i="15"/>
  <c r="I35" i="23"/>
  <c r="J35" i="10"/>
  <c r="J35" i="11"/>
  <c r="J35" i="15"/>
  <c r="J35" i="23"/>
  <c r="K35" i="10"/>
  <c r="K35" i="15"/>
  <c r="K35" i="23"/>
  <c r="L35" i="10"/>
  <c r="L35" i="11"/>
  <c r="L35" i="12"/>
  <c r="L35" i="15"/>
  <c r="L35" i="23"/>
  <c r="M35" i="10"/>
  <c r="M35" i="15"/>
  <c r="M35" i="23"/>
  <c r="N35" i="10"/>
  <c r="N35" i="15"/>
  <c r="N35" i="23"/>
  <c r="O35" i="10"/>
  <c r="O35" i="15"/>
  <c r="O35" i="23"/>
  <c r="P35" i="10"/>
  <c r="P35" i="15"/>
  <c r="P35" i="23"/>
  <c r="Q35" i="10"/>
  <c r="Q35" i="11"/>
  <c r="Q35" i="15"/>
  <c r="Q35" i="23"/>
  <c r="C36" i="10"/>
  <c r="C36" i="11"/>
  <c r="C36" i="15"/>
  <c r="C36" i="23"/>
  <c r="D36" i="10"/>
  <c r="D36" i="11"/>
  <c r="D36" i="12"/>
  <c r="D36" i="15"/>
  <c r="D36" i="23"/>
  <c r="E36" i="10"/>
  <c r="E36" i="11"/>
  <c r="E36" i="15"/>
  <c r="E36" i="23"/>
  <c r="F36" i="10"/>
  <c r="F36" i="11"/>
  <c r="F36" i="15"/>
  <c r="F36" i="23"/>
  <c r="G36" i="10"/>
  <c r="G36" i="15"/>
  <c r="G36" i="23"/>
  <c r="H36" i="10"/>
  <c r="H36" i="15"/>
  <c r="H36" i="23"/>
  <c r="I36" i="10"/>
  <c r="I36" i="11"/>
  <c r="I36" i="15"/>
  <c r="I36" i="23"/>
  <c r="J36" i="10"/>
  <c r="J36" i="11"/>
  <c r="J36" i="15"/>
  <c r="J36" i="23"/>
  <c r="K36" i="10"/>
  <c r="K36" i="11"/>
  <c r="K36" i="15"/>
  <c r="K36" i="23"/>
  <c r="L36" i="10"/>
  <c r="L36" i="15"/>
  <c r="L36" i="23"/>
  <c r="M36" i="10"/>
  <c r="M36" i="15"/>
  <c r="M36" i="23"/>
  <c r="N36" i="10"/>
  <c r="N36" i="15"/>
  <c r="N36" i="23"/>
  <c r="O36" i="10"/>
  <c r="O36" i="15"/>
  <c r="O36" i="23"/>
  <c r="P36" i="10"/>
  <c r="P36" i="11"/>
  <c r="P36" i="15"/>
  <c r="P36" i="23"/>
  <c r="Q36" i="10"/>
  <c r="Q36" i="15"/>
  <c r="Q36" i="23"/>
  <c r="C37" i="10"/>
  <c r="C37" i="15"/>
  <c r="C37" i="23"/>
  <c r="D37" i="10"/>
  <c r="D37" i="11"/>
  <c r="D37" i="15"/>
  <c r="D37" i="23"/>
  <c r="E37" i="10"/>
  <c r="E37" i="11"/>
  <c r="E37" i="15"/>
  <c r="E37" i="23"/>
  <c r="F37" i="10"/>
  <c r="F37" i="15"/>
  <c r="F37" i="23"/>
  <c r="G37" i="10"/>
  <c r="G37" i="15"/>
  <c r="G37" i="23"/>
  <c r="H37" i="10"/>
  <c r="H37" i="15"/>
  <c r="H37" i="23"/>
  <c r="I37" i="10"/>
  <c r="I37" i="11"/>
  <c r="I37" i="15"/>
  <c r="I37" i="23"/>
  <c r="J37" i="10"/>
  <c r="J37" i="15"/>
  <c r="J37" i="23"/>
  <c r="K37" i="10"/>
  <c r="K37" i="15"/>
  <c r="K37" i="23"/>
  <c r="L37" i="10"/>
  <c r="L37" i="11"/>
  <c r="L37" i="12"/>
  <c r="L37" i="15"/>
  <c r="L37" i="23"/>
  <c r="M37" i="10"/>
  <c r="M37" i="11"/>
  <c r="M37" i="12"/>
  <c r="M37" i="15"/>
  <c r="M37" i="23"/>
  <c r="N37" i="10"/>
  <c r="N37" i="15"/>
  <c r="N37" i="23"/>
  <c r="O37" i="10"/>
  <c r="O37" i="15"/>
  <c r="O37" i="23"/>
  <c r="P37" i="10"/>
  <c r="P37" i="15"/>
  <c r="P37" i="23"/>
  <c r="Q37" i="10"/>
  <c r="Q37" i="11"/>
  <c r="Q37" i="12"/>
  <c r="Q37" i="15"/>
  <c r="Q37" i="23"/>
  <c r="C38" i="10"/>
  <c r="C38" i="11"/>
  <c r="C38" i="15"/>
  <c r="C38" i="23"/>
  <c r="D38" i="10"/>
  <c r="D38" i="15"/>
  <c r="D38" i="23"/>
  <c r="E38" i="10"/>
  <c r="E38" i="15"/>
  <c r="E38" i="23"/>
  <c r="F38" i="10"/>
  <c r="F38" i="11"/>
  <c r="F38" i="12"/>
  <c r="F38" i="15"/>
  <c r="F38" i="23"/>
  <c r="G38" i="10"/>
  <c r="G38" i="11"/>
  <c r="G38" i="15"/>
  <c r="G38" i="23"/>
  <c r="H38" i="10"/>
  <c r="H38" i="11"/>
  <c r="H38" i="15"/>
  <c r="H38" i="23"/>
  <c r="I38" i="10"/>
  <c r="I38" i="15"/>
  <c r="I38" i="23"/>
  <c r="J38" i="10"/>
  <c r="J38" i="15"/>
  <c r="J38" i="23"/>
  <c r="K38" i="10"/>
  <c r="K38" i="11"/>
  <c r="K38" i="15"/>
  <c r="K38" i="23"/>
  <c r="L38" i="10"/>
  <c r="L38" i="15"/>
  <c r="L38" i="23"/>
  <c r="M38" i="10"/>
  <c r="M38" i="15"/>
  <c r="M38" i="23"/>
  <c r="N38" i="10"/>
  <c r="N38" i="11"/>
  <c r="N38" i="15"/>
  <c r="N38" i="23"/>
  <c r="O38" i="10"/>
  <c r="O38" i="11"/>
  <c r="O38" i="15"/>
  <c r="O38" i="23"/>
  <c r="P38" i="10"/>
  <c r="P38" i="11"/>
  <c r="P38" i="15"/>
  <c r="P38" i="23"/>
  <c r="Q38" i="10"/>
  <c r="Q38" i="15"/>
  <c r="Q38" i="23"/>
  <c r="C39" i="10"/>
  <c r="C39" i="15"/>
  <c r="C39" i="23"/>
  <c r="D39" i="10"/>
  <c r="D39" i="15"/>
  <c r="D39" i="23"/>
  <c r="E39" i="10"/>
  <c r="E39" i="11"/>
  <c r="E39" i="15"/>
  <c r="E39" i="23"/>
  <c r="F39" i="10"/>
  <c r="F39" i="11"/>
  <c r="F39" i="15"/>
  <c r="F39" i="23"/>
  <c r="G39" i="10"/>
  <c r="G39" i="11"/>
  <c r="G39" i="15"/>
  <c r="G39" i="23"/>
  <c r="H39" i="10"/>
  <c r="H39" i="15"/>
  <c r="H39" i="23"/>
  <c r="I39" i="10"/>
  <c r="I39" i="11"/>
  <c r="I39" i="15"/>
  <c r="I39" i="23"/>
  <c r="J39" i="10"/>
  <c r="J39" i="15"/>
  <c r="J39" i="23"/>
  <c r="K39" i="10"/>
  <c r="K39" i="15"/>
  <c r="K39" i="23"/>
  <c r="L39" i="10"/>
  <c r="L39" i="11"/>
  <c r="L39" i="15"/>
  <c r="L39" i="23"/>
  <c r="M39" i="10"/>
  <c r="M39" i="15"/>
  <c r="M39" i="23"/>
  <c r="N39" i="10"/>
  <c r="N39" i="11"/>
  <c r="N39" i="15"/>
  <c r="N39" i="23"/>
  <c r="O39" i="10"/>
  <c r="O39" i="15"/>
  <c r="O39" i="23"/>
  <c r="P39" i="10"/>
  <c r="P39" i="15"/>
  <c r="P39" i="23"/>
  <c r="Q39" i="10"/>
  <c r="Q39" i="11"/>
  <c r="Q39" i="15"/>
  <c r="Q39" i="23"/>
  <c r="C40" i="10"/>
  <c r="C40" i="11"/>
  <c r="C40" i="12"/>
  <c r="C40" i="15"/>
  <c r="C40" i="23"/>
  <c r="D40" i="10"/>
  <c r="D40" i="15"/>
  <c r="D40" i="23"/>
  <c r="E40" i="10"/>
  <c r="E40" i="15"/>
  <c r="E40" i="23"/>
  <c r="F40" i="10"/>
  <c r="F40" i="11"/>
  <c r="F40" i="15"/>
  <c r="F40" i="23"/>
  <c r="G40" i="10"/>
  <c r="G40" i="15"/>
  <c r="G40" i="23"/>
  <c r="H40" i="10"/>
  <c r="H40" i="15"/>
  <c r="H40" i="23"/>
  <c r="I40" i="10"/>
  <c r="I40" i="11"/>
  <c r="I40" i="15"/>
  <c r="I40" i="23"/>
  <c r="J40" i="10"/>
  <c r="J40" i="11"/>
  <c r="J40" i="12"/>
  <c r="J40" i="15"/>
  <c r="J40" i="23"/>
  <c r="K40" i="10"/>
  <c r="K40" i="15"/>
  <c r="K40" i="23"/>
  <c r="L40" i="10"/>
  <c r="L40" i="11"/>
  <c r="L40" i="15"/>
  <c r="L40" i="23"/>
  <c r="M40" i="10"/>
  <c r="M40" i="11"/>
  <c r="M40" i="12"/>
  <c r="M40" i="15"/>
  <c r="M40" i="23"/>
  <c r="N40" i="10"/>
  <c r="N40" i="15"/>
  <c r="N40" i="23"/>
  <c r="O40" i="10"/>
  <c r="O40" i="11"/>
  <c r="O40" i="15"/>
  <c r="O40" i="23"/>
  <c r="P40" i="10"/>
  <c r="P40" i="15"/>
  <c r="P40" i="23"/>
  <c r="Q40" i="10"/>
  <c r="Q40" i="11"/>
  <c r="Q40" i="12"/>
  <c r="Q40" i="15"/>
  <c r="Q40" i="23"/>
  <c r="C41" i="10"/>
  <c r="C41" i="11"/>
  <c r="C41" i="12"/>
  <c r="C41" i="15"/>
  <c r="C41" i="23"/>
  <c r="D41" i="10"/>
  <c r="D41" i="11"/>
  <c r="D41" i="15"/>
  <c r="D41" i="23"/>
  <c r="E41" i="10"/>
  <c r="E41" i="15"/>
  <c r="E41" i="23"/>
  <c r="F41" i="10"/>
  <c r="F41" i="11"/>
  <c r="F41" i="12"/>
  <c r="F41" i="15"/>
  <c r="F41" i="23"/>
  <c r="G41" i="10"/>
  <c r="G41" i="15"/>
  <c r="G41" i="23"/>
  <c r="H41" i="10"/>
  <c r="H41" i="15"/>
  <c r="H41" i="23"/>
  <c r="I41" i="10"/>
  <c r="I41" i="11"/>
  <c r="I41" i="15"/>
  <c r="I41" i="23"/>
  <c r="J41" i="10"/>
  <c r="J41" i="11"/>
  <c r="J41" i="12"/>
  <c r="J41" i="15"/>
  <c r="J41" i="23"/>
  <c r="K41" i="10"/>
  <c r="K41" i="15"/>
  <c r="K41" i="23"/>
  <c r="L41" i="10"/>
  <c r="L41" i="15"/>
  <c r="L41" i="23"/>
  <c r="M41" i="10"/>
  <c r="M41" i="15"/>
  <c r="M41" i="23"/>
  <c r="N41" i="10"/>
  <c r="N41" i="11"/>
  <c r="N41" i="15"/>
  <c r="N41" i="23"/>
  <c r="O41" i="10"/>
  <c r="O41" i="15"/>
  <c r="O41" i="23"/>
  <c r="P41" i="10"/>
  <c r="P41" i="15"/>
  <c r="P41" i="23"/>
  <c r="Q41" i="10"/>
  <c r="Q41" i="15"/>
  <c r="Q41" i="23"/>
  <c r="C42" i="10"/>
  <c r="C42" i="15"/>
  <c r="C42" i="23"/>
  <c r="D42" i="10"/>
  <c r="D42" i="11"/>
  <c r="D42" i="12"/>
  <c r="D42" i="15"/>
  <c r="D42" i="23"/>
  <c r="E42" i="10"/>
  <c r="E42" i="11"/>
  <c r="E42" i="15"/>
  <c r="E42" i="23"/>
  <c r="F42" i="10"/>
  <c r="F42" i="11"/>
  <c r="F42" i="15"/>
  <c r="F42" i="23"/>
  <c r="G42" i="10"/>
  <c r="G42" i="15"/>
  <c r="G42" i="23"/>
  <c r="H42" i="10"/>
  <c r="H42" i="15"/>
  <c r="H42" i="23"/>
  <c r="I42" i="10"/>
  <c r="I42" i="11"/>
  <c r="I42" i="12"/>
  <c r="I42" i="15"/>
  <c r="I42" i="23"/>
  <c r="J42" i="10"/>
  <c r="J42" i="11"/>
  <c r="J42" i="15"/>
  <c r="J42" i="23"/>
  <c r="K42" i="10"/>
  <c r="K42" i="11"/>
  <c r="K42" i="15"/>
  <c r="K42" i="23"/>
  <c r="L42" i="10"/>
  <c r="L42" i="15"/>
  <c r="L42" i="23"/>
  <c r="M42" i="10"/>
  <c r="M42" i="11"/>
  <c r="M42" i="15"/>
  <c r="M42" i="23"/>
  <c r="N42" i="10"/>
  <c r="N42" i="15"/>
  <c r="N42" i="23"/>
  <c r="O42" i="10"/>
  <c r="O42" i="15"/>
  <c r="O42" i="23"/>
  <c r="P42" i="10"/>
  <c r="P42" i="15"/>
  <c r="P42" i="23"/>
  <c r="Q42" i="10"/>
  <c r="Q42" i="11"/>
  <c r="Q42" i="15"/>
  <c r="Q42" i="23"/>
  <c r="C43" i="10"/>
  <c r="C43" i="15"/>
  <c r="C43" i="23"/>
  <c r="D43" i="10"/>
  <c r="D43" i="15"/>
  <c r="D43" i="23"/>
  <c r="E43" i="10"/>
  <c r="E43" i="11"/>
  <c r="E43" i="15"/>
  <c r="E43" i="23"/>
  <c r="F43" i="10"/>
  <c r="F43" i="15"/>
  <c r="F43" i="23"/>
  <c r="G43" i="10"/>
  <c r="G43" i="15"/>
  <c r="G43" i="23"/>
  <c r="H43" i="10"/>
  <c r="H43" i="11"/>
  <c r="H43" i="12"/>
  <c r="H43" i="15"/>
  <c r="H43" i="23"/>
  <c r="I43" i="10"/>
  <c r="I43" i="15"/>
  <c r="I43" i="23"/>
  <c r="J43" i="10"/>
  <c r="J43" i="15"/>
  <c r="J43" i="23"/>
  <c r="K43" i="10"/>
  <c r="K43" i="15"/>
  <c r="K43" i="23"/>
  <c r="L43" i="10"/>
  <c r="L43" i="15"/>
  <c r="L43" i="23"/>
  <c r="M43" i="10"/>
  <c r="M43" i="11"/>
  <c r="M43" i="12"/>
  <c r="M43" i="15"/>
  <c r="M43" i="23"/>
  <c r="N43" i="10"/>
  <c r="N43" i="11"/>
  <c r="N43" i="15"/>
  <c r="N43" i="23"/>
  <c r="O43" i="10"/>
  <c r="O43" i="11"/>
  <c r="O43" i="15"/>
  <c r="O43" i="23"/>
  <c r="P43" i="10"/>
  <c r="P43" i="11"/>
  <c r="P43" i="12"/>
  <c r="P43" i="15"/>
  <c r="P43" i="23"/>
  <c r="Q43" i="10"/>
  <c r="Q43" i="15"/>
  <c r="Q43" i="23"/>
  <c r="C44" i="10"/>
  <c r="C44" i="11"/>
  <c r="C44" i="15"/>
  <c r="C44" i="23"/>
  <c r="D44" i="10"/>
  <c r="D44" i="15"/>
  <c r="D44" i="23"/>
  <c r="E44" i="10"/>
  <c r="E44" i="15"/>
  <c r="E44" i="23"/>
  <c r="F44" i="10"/>
  <c r="F44" i="15"/>
  <c r="F44" i="23"/>
  <c r="G44" i="10"/>
  <c r="G44" i="11"/>
  <c r="G44" i="15"/>
  <c r="G44" i="23"/>
  <c r="H44" i="10"/>
  <c r="H44" i="11"/>
  <c r="H44" i="15"/>
  <c r="H44" i="23"/>
  <c r="I44" i="10"/>
  <c r="I44" i="15"/>
  <c r="I44" i="23"/>
  <c r="J44" i="10"/>
  <c r="J44" i="11"/>
  <c r="J44" i="12"/>
  <c r="J44" i="15"/>
  <c r="J44" i="23"/>
  <c r="K44" i="10"/>
  <c r="K44" i="15"/>
  <c r="K44" i="23"/>
  <c r="L44" i="10"/>
  <c r="L44" i="11"/>
  <c r="L44" i="15"/>
  <c r="L44" i="23"/>
  <c r="M44" i="10"/>
  <c r="M44" i="15"/>
  <c r="M44" i="23"/>
  <c r="N44" i="10"/>
  <c r="N44" i="15"/>
  <c r="N44" i="23"/>
  <c r="O44" i="10"/>
  <c r="O44" i="11"/>
  <c r="O44" i="15"/>
  <c r="O44" i="23"/>
  <c r="P44" i="10"/>
  <c r="P44" i="11"/>
  <c r="P44" i="15"/>
  <c r="P44" i="23"/>
  <c r="Q44" i="10"/>
  <c r="Q44" i="11"/>
  <c r="Q44" i="15"/>
  <c r="Q44" i="23"/>
  <c r="C45" i="10"/>
  <c r="C45" i="11"/>
  <c r="C45" i="15"/>
  <c r="C45" i="23"/>
  <c r="D45" i="10"/>
  <c r="D45" i="15"/>
  <c r="D45" i="23"/>
  <c r="E45" i="10"/>
  <c r="E45" i="15"/>
  <c r="E45" i="23"/>
  <c r="F45" i="10"/>
  <c r="F45" i="11"/>
  <c r="F45" i="15"/>
  <c r="F45" i="23"/>
  <c r="G45" i="10"/>
  <c r="G45" i="11"/>
  <c r="G45" i="12"/>
  <c r="G45" i="15"/>
  <c r="G45" i="23"/>
  <c r="H45" i="10"/>
  <c r="H45" i="15"/>
  <c r="H45" i="23"/>
  <c r="I45" i="10"/>
  <c r="I45" i="15"/>
  <c r="I45" i="23"/>
  <c r="J45" i="10"/>
  <c r="J45" i="15"/>
  <c r="J45" i="23"/>
  <c r="K45" i="10"/>
  <c r="K45" i="15"/>
  <c r="K45" i="23"/>
  <c r="L45" i="10"/>
  <c r="L45" i="11"/>
  <c r="L45" i="15"/>
  <c r="L45" i="23"/>
  <c r="M45" i="10"/>
  <c r="M45" i="11"/>
  <c r="M45" i="12"/>
  <c r="M45" i="15"/>
  <c r="M45" i="23"/>
  <c r="N45" i="10"/>
  <c r="N45" i="11"/>
  <c r="N45" i="15"/>
  <c r="N45" i="23"/>
  <c r="O45" i="10"/>
  <c r="O45" i="15"/>
  <c r="O45" i="23"/>
  <c r="P45" i="10"/>
  <c r="P45" i="15"/>
  <c r="P45" i="23"/>
  <c r="Q45" i="10"/>
  <c r="Q45" i="11"/>
  <c r="Q45" i="15"/>
  <c r="Q45" i="23"/>
  <c r="C46" i="10"/>
  <c r="C46" i="11"/>
  <c r="C46" i="15"/>
  <c r="C46" i="23"/>
  <c r="D46" i="10"/>
  <c r="D46" i="11"/>
  <c r="D46" i="12"/>
  <c r="D46" i="15"/>
  <c r="D46" i="23"/>
  <c r="E46" i="10"/>
  <c r="E46" i="15"/>
  <c r="E46" i="23"/>
  <c r="F46" i="10"/>
  <c r="F46" i="15"/>
  <c r="F46" i="23"/>
  <c r="G46" i="10"/>
  <c r="G46" i="15"/>
  <c r="G46" i="23"/>
  <c r="H46" i="10"/>
  <c r="H46" i="11"/>
  <c r="H46" i="15"/>
  <c r="H46" i="23"/>
  <c r="I46" i="10"/>
  <c r="I46" i="11"/>
  <c r="I46" i="15"/>
  <c r="I46" i="23"/>
  <c r="J46" i="10"/>
  <c r="J46" i="15"/>
  <c r="J46" i="23"/>
  <c r="K46" i="10"/>
  <c r="K46" i="15"/>
  <c r="K46" i="23"/>
  <c r="L46" i="10"/>
  <c r="L46" i="11"/>
  <c r="L46" i="15"/>
  <c r="L46" i="23"/>
  <c r="M46" i="10"/>
  <c r="M46" i="15"/>
  <c r="M46" i="23"/>
  <c r="N46" i="10"/>
  <c r="N46" i="15"/>
  <c r="N46" i="23"/>
  <c r="O46" i="10"/>
  <c r="O46" i="11"/>
  <c r="O46" i="15"/>
  <c r="O46" i="23"/>
  <c r="P46" i="10"/>
  <c r="P46" i="11"/>
  <c r="P46" i="15"/>
  <c r="P46" i="23"/>
  <c r="Q46" i="10"/>
  <c r="Q46" i="11"/>
  <c r="Q46" i="15"/>
  <c r="Q46" i="23"/>
  <c r="C47" i="10"/>
  <c r="C47" i="11"/>
  <c r="C47" i="15"/>
  <c r="C47" i="23"/>
  <c r="D47" i="10"/>
  <c r="D47" i="15"/>
  <c r="D47" i="23"/>
  <c r="E47" i="10"/>
  <c r="E47" i="15"/>
  <c r="E47" i="23"/>
  <c r="F47" i="10"/>
  <c r="F47" i="11"/>
  <c r="F47" i="15"/>
  <c r="F47" i="23"/>
  <c r="G47" i="10"/>
  <c r="G47" i="11"/>
  <c r="G47" i="15"/>
  <c r="G47" i="23"/>
  <c r="H47" i="10"/>
  <c r="H47" i="15"/>
  <c r="H47" i="23"/>
  <c r="I47" i="10"/>
  <c r="I47" i="11"/>
  <c r="I47" i="15"/>
  <c r="I47" i="23"/>
  <c r="J47" i="10"/>
  <c r="J47" i="11"/>
  <c r="J47" i="12"/>
  <c r="J47" i="15"/>
  <c r="J47" i="23"/>
  <c r="K47" i="10"/>
  <c r="K47" i="15"/>
  <c r="K47" i="23"/>
  <c r="L47" i="10"/>
  <c r="L47" i="15"/>
  <c r="L47" i="23"/>
  <c r="M47" i="10"/>
  <c r="M47" i="11"/>
  <c r="M47" i="12"/>
  <c r="M47" i="15"/>
  <c r="M47" i="23"/>
  <c r="N47" i="10"/>
  <c r="N47" i="11"/>
  <c r="N47" i="12"/>
  <c r="N47" i="15"/>
  <c r="N47" i="23"/>
  <c r="O47" i="10"/>
  <c r="O47" i="11"/>
  <c r="O47" i="12"/>
  <c r="O47" i="15"/>
  <c r="O47" i="23"/>
  <c r="P47" i="10"/>
  <c r="P47" i="15"/>
  <c r="P47" i="23"/>
  <c r="Q47" i="10"/>
  <c r="Q47" i="15"/>
  <c r="Q47" i="23"/>
  <c r="C48" i="10"/>
  <c r="C48" i="15"/>
  <c r="C48" i="23"/>
  <c r="D48" i="10"/>
  <c r="D48" i="15"/>
  <c r="D48" i="23"/>
  <c r="E48" i="10"/>
  <c r="E48" i="11"/>
  <c r="E48" i="15"/>
  <c r="E48" i="23"/>
  <c r="F48" i="10"/>
  <c r="F48" i="15"/>
  <c r="F48" i="23"/>
  <c r="G48" i="10"/>
  <c r="G48" i="15"/>
  <c r="G48" i="23"/>
  <c r="H48" i="10"/>
  <c r="H48" i="15"/>
  <c r="H48" i="23"/>
  <c r="I48" i="10"/>
  <c r="I48" i="11"/>
  <c r="I48" i="12"/>
  <c r="I48" i="15"/>
  <c r="I48" i="23"/>
  <c r="J48" i="10"/>
  <c r="J48" i="15"/>
  <c r="J48" i="23"/>
  <c r="K48" i="10"/>
  <c r="K48" i="11"/>
  <c r="K48" i="15"/>
  <c r="K48" i="23"/>
  <c r="L48" i="10"/>
  <c r="L48" i="11"/>
  <c r="L48" i="15"/>
  <c r="L48" i="23"/>
  <c r="M48" i="10"/>
  <c r="M48" i="15"/>
  <c r="M48" i="23"/>
  <c r="N48" i="10"/>
  <c r="N48" i="11"/>
  <c r="N48" i="12"/>
  <c r="N48" i="15"/>
  <c r="N48" i="23"/>
  <c r="O48" i="10"/>
  <c r="O48" i="11"/>
  <c r="O48" i="12"/>
  <c r="O48" i="15"/>
  <c r="O48" i="23"/>
  <c r="P48" i="10"/>
  <c r="P48" i="15"/>
  <c r="P48" i="23"/>
  <c r="Q48" i="10"/>
  <c r="Q48" i="15"/>
  <c r="Q48" i="23"/>
  <c r="C49" i="10"/>
  <c r="C49" i="11"/>
  <c r="C49" i="15"/>
  <c r="C49" i="23"/>
  <c r="D49" i="10"/>
  <c r="D49" i="11"/>
  <c r="D49" i="15"/>
  <c r="D49" i="23"/>
  <c r="E49" i="10"/>
  <c r="E49" i="11"/>
  <c r="E49" i="15"/>
  <c r="E49" i="23"/>
  <c r="F49" i="10"/>
  <c r="F49" i="11"/>
  <c r="F49" i="15"/>
  <c r="F49" i="23"/>
  <c r="G49" i="10"/>
  <c r="G49" i="15"/>
  <c r="G49" i="23"/>
  <c r="H49" i="10"/>
  <c r="H49" i="11"/>
  <c r="H49" i="15"/>
  <c r="H49" i="23"/>
  <c r="I49" i="10"/>
  <c r="I49" i="15"/>
  <c r="I49" i="23"/>
  <c r="J49" i="10"/>
  <c r="J49" i="15"/>
  <c r="J49" i="23"/>
  <c r="K49" i="10"/>
  <c r="K49" i="15"/>
  <c r="K49" i="23"/>
  <c r="L49" i="10"/>
  <c r="L49" i="11"/>
  <c r="L49" i="12"/>
  <c r="L49" i="15"/>
  <c r="L49" i="23"/>
  <c r="M49" i="10"/>
  <c r="M49" i="15"/>
  <c r="M49" i="23"/>
  <c r="N49" i="10"/>
  <c r="N49" i="11"/>
  <c r="N49" i="15"/>
  <c r="N49" i="23"/>
  <c r="O49" i="10"/>
  <c r="O49" i="11"/>
  <c r="O49" i="15"/>
  <c r="O49" i="23"/>
  <c r="P49" i="10"/>
  <c r="P49" i="11"/>
  <c r="P49" i="15"/>
  <c r="P49" i="23"/>
  <c r="Q49" i="10"/>
  <c r="Q49" i="15"/>
  <c r="Q49" i="23"/>
  <c r="C50" i="10"/>
  <c r="C50" i="15"/>
  <c r="C50" i="23"/>
  <c r="D50" i="10"/>
  <c r="D50" i="11"/>
  <c r="D50" i="15"/>
  <c r="D50" i="23"/>
  <c r="E50" i="10"/>
  <c r="E50" i="15"/>
  <c r="E50" i="23"/>
  <c r="F50" i="10"/>
  <c r="F50" i="15"/>
  <c r="F50" i="23"/>
  <c r="G50" i="10"/>
  <c r="G50" i="11"/>
  <c r="G50" i="12"/>
  <c r="G50" i="15"/>
  <c r="G50" i="23"/>
  <c r="H50" i="10"/>
  <c r="H50" i="11"/>
  <c r="H50" i="15"/>
  <c r="H50" i="23"/>
  <c r="I50" i="10"/>
  <c r="I50" i="15"/>
  <c r="I50" i="23"/>
  <c r="J50" i="10"/>
  <c r="J50" i="11"/>
  <c r="J50" i="15"/>
  <c r="J50" i="23"/>
  <c r="K50" i="10"/>
  <c r="K50" i="15"/>
  <c r="K50" i="23"/>
  <c r="L50" i="10"/>
  <c r="L50" i="15"/>
  <c r="L50" i="23"/>
  <c r="M50" i="10"/>
  <c r="M50" i="11"/>
  <c r="M50" i="15"/>
  <c r="M50" i="23"/>
  <c r="N50" i="10"/>
  <c r="N50" i="15"/>
  <c r="N50" i="23"/>
  <c r="O50" i="10"/>
  <c r="O50" i="11"/>
  <c r="O50" i="12"/>
  <c r="O50" i="15"/>
  <c r="O50" i="23"/>
  <c r="P50" i="10"/>
  <c r="P50" i="11"/>
  <c r="P50" i="15"/>
  <c r="P50" i="23"/>
  <c r="Q50" i="10"/>
  <c r="Q50" i="15"/>
  <c r="Q50" i="23"/>
  <c r="C51" i="10"/>
  <c r="C51" i="15"/>
  <c r="C51" i="23"/>
  <c r="D51" i="10"/>
  <c r="D51" i="11"/>
  <c r="D51" i="15"/>
  <c r="D51" i="23"/>
  <c r="E51" i="10"/>
  <c r="E51" i="11"/>
  <c r="E51" i="15"/>
  <c r="E51" i="23"/>
  <c r="F51" i="10"/>
  <c r="F51" i="15"/>
  <c r="F51" i="23"/>
  <c r="G51" i="10"/>
  <c r="G51" i="15"/>
  <c r="G51" i="23"/>
  <c r="H51" i="10"/>
  <c r="H51" i="11"/>
  <c r="H51" i="12"/>
  <c r="H51" i="15"/>
  <c r="H51" i="23"/>
  <c r="I51" i="10"/>
  <c r="I51" i="15"/>
  <c r="I51" i="23"/>
  <c r="J51" i="10"/>
  <c r="J51" i="15"/>
  <c r="J51" i="23"/>
  <c r="K51" i="10"/>
  <c r="K51" i="15"/>
  <c r="K51" i="23"/>
  <c r="L51" i="10"/>
  <c r="L51" i="11"/>
  <c r="L51" i="15"/>
  <c r="L51" i="23"/>
  <c r="M51" i="10"/>
  <c r="M51" i="11"/>
  <c r="M51" i="15"/>
  <c r="M51" i="23"/>
  <c r="N51" i="10"/>
  <c r="N51" i="15"/>
  <c r="N51" i="23"/>
  <c r="O51" i="10"/>
  <c r="O51" i="15"/>
  <c r="O51" i="23"/>
  <c r="P51" i="10"/>
  <c r="P51" i="11"/>
  <c r="P51" i="15"/>
  <c r="P51" i="23"/>
  <c r="Q51" i="10"/>
  <c r="Q51" i="11"/>
  <c r="Q51" i="12"/>
  <c r="Q51" i="15"/>
  <c r="Q51" i="23"/>
  <c r="C52" i="10"/>
  <c r="C52" i="11"/>
  <c r="C52" i="12"/>
  <c r="C52" i="15"/>
  <c r="C52" i="23"/>
  <c r="D52" i="10"/>
  <c r="D52" i="11"/>
  <c r="D52" i="15"/>
  <c r="D52" i="23"/>
  <c r="E52" i="10"/>
  <c r="E52" i="11"/>
  <c r="E52" i="15"/>
  <c r="E52" i="23"/>
  <c r="F52" i="10"/>
  <c r="F52" i="11"/>
  <c r="F52" i="15"/>
  <c r="F52" i="23"/>
  <c r="G52" i="10"/>
  <c r="G52" i="11"/>
  <c r="G52" i="15"/>
  <c r="G52" i="23"/>
  <c r="H52" i="10"/>
  <c r="H52" i="15"/>
  <c r="H52" i="23"/>
  <c r="I52" i="10"/>
  <c r="I52" i="15"/>
  <c r="I52" i="23"/>
  <c r="J52" i="10"/>
  <c r="J52" i="15"/>
  <c r="J52" i="23"/>
  <c r="K52" i="10"/>
  <c r="K52" i="15"/>
  <c r="K52" i="23"/>
  <c r="L52" i="10"/>
  <c r="L52" i="11"/>
  <c r="L52" i="12"/>
  <c r="L52" i="15"/>
  <c r="L52" i="23"/>
  <c r="M52" i="10"/>
  <c r="M52" i="11"/>
  <c r="M52" i="15"/>
  <c r="M52" i="23"/>
  <c r="N52" i="10"/>
  <c r="N52" i="15"/>
  <c r="N52" i="23"/>
  <c r="O52" i="10"/>
  <c r="O52" i="11"/>
  <c r="O52" i="15"/>
  <c r="O52" i="23"/>
  <c r="P52" i="10"/>
  <c r="P52" i="11"/>
  <c r="P52" i="12"/>
  <c r="P52" i="15"/>
  <c r="P52" i="23"/>
  <c r="Q52" i="10"/>
  <c r="Q52" i="15"/>
  <c r="Q52" i="23"/>
  <c r="C53" i="10"/>
  <c r="C53" i="15"/>
  <c r="C53" i="23"/>
  <c r="D53" i="10"/>
  <c r="D53" i="15"/>
  <c r="D53" i="23"/>
  <c r="E53" i="10"/>
  <c r="E53" i="11"/>
  <c r="E53" i="12"/>
  <c r="E53" i="15"/>
  <c r="E53" i="23"/>
  <c r="F53" i="10"/>
  <c r="F53" i="15"/>
  <c r="F53" i="23"/>
  <c r="G53" i="10"/>
  <c r="G53" i="11"/>
  <c r="G53" i="15"/>
  <c r="G53" i="23"/>
  <c r="H53" i="10"/>
  <c r="H53" i="11"/>
  <c r="H53" i="12"/>
  <c r="H53" i="15"/>
  <c r="H53" i="23"/>
  <c r="I53" i="10"/>
  <c r="I53" i="15"/>
  <c r="I53" i="23"/>
  <c r="J53" i="10"/>
  <c r="J53" i="15"/>
  <c r="J53" i="23"/>
  <c r="K53" i="10"/>
  <c r="K53" i="11"/>
  <c r="K53" i="15"/>
  <c r="K53" i="23"/>
  <c r="L53" i="10"/>
  <c r="L53" i="15"/>
  <c r="L53" i="23"/>
  <c r="M53" i="10"/>
  <c r="M53" i="11"/>
  <c r="M53" i="12"/>
  <c r="M53" i="15"/>
  <c r="M53" i="23"/>
  <c r="N53" i="10"/>
  <c r="N53" i="15"/>
  <c r="N53" i="23"/>
  <c r="O53" i="10"/>
  <c r="O53" i="11"/>
  <c r="O53" i="15"/>
  <c r="O53" i="23"/>
  <c r="P53" i="10"/>
  <c r="P53" i="15"/>
  <c r="P53" i="23"/>
  <c r="Q53" i="10"/>
  <c r="Q53" i="11"/>
  <c r="Q53" i="15"/>
  <c r="Q53" i="23"/>
  <c r="C54" i="10"/>
  <c r="C54" i="15"/>
  <c r="C54" i="23"/>
  <c r="D54" i="10"/>
  <c r="D54" i="15"/>
  <c r="D54" i="23"/>
  <c r="E54" i="10"/>
  <c r="E54" i="15"/>
  <c r="E54" i="23"/>
  <c r="F54" i="10"/>
  <c r="F54" i="15"/>
  <c r="F54" i="23"/>
  <c r="G54" i="10"/>
  <c r="G54" i="11"/>
  <c r="G54" i="15"/>
  <c r="G54" i="23"/>
  <c r="H54" i="10"/>
  <c r="H54" i="15"/>
  <c r="H54" i="23"/>
  <c r="I54" i="10"/>
  <c r="I54" i="15"/>
  <c r="I54" i="23"/>
  <c r="J54" i="10"/>
  <c r="J54" i="15"/>
  <c r="J54" i="23"/>
  <c r="K54" i="10"/>
  <c r="K54" i="11"/>
  <c r="K54" i="12"/>
  <c r="K54" i="15"/>
  <c r="K54" i="23"/>
  <c r="L54" i="10"/>
  <c r="L54" i="11"/>
  <c r="L54" i="15"/>
  <c r="L54" i="23"/>
  <c r="M54" i="10"/>
  <c r="M54" i="11"/>
  <c r="M54" i="12"/>
  <c r="M54" i="15"/>
  <c r="M54" i="23"/>
  <c r="N54" i="10"/>
  <c r="N54" i="15"/>
  <c r="N54" i="23"/>
  <c r="O54" i="10"/>
  <c r="O54" i="11"/>
  <c r="O54" i="12"/>
  <c r="O54" i="15"/>
  <c r="O54" i="23"/>
  <c r="P54" i="10"/>
  <c r="P54" i="11"/>
  <c r="P54" i="12"/>
  <c r="P54" i="15"/>
  <c r="P54" i="23"/>
  <c r="Q54" i="10"/>
  <c r="Q54" i="11"/>
  <c r="Q54" i="15"/>
  <c r="Q54" i="23"/>
  <c r="C55" i="10"/>
  <c r="C55" i="15"/>
  <c r="C55" i="23"/>
  <c r="D55" i="10"/>
  <c r="D55" i="15"/>
  <c r="D55" i="23"/>
  <c r="E55" i="10"/>
  <c r="E55" i="11"/>
  <c r="E55" i="15"/>
  <c r="E55" i="23"/>
  <c r="F55" i="10"/>
  <c r="F55" i="15"/>
  <c r="F55" i="23"/>
  <c r="G55" i="10"/>
  <c r="G55" i="11"/>
  <c r="G55" i="12"/>
  <c r="G55" i="15"/>
  <c r="G55" i="23"/>
  <c r="H55" i="10"/>
  <c r="H55" i="11"/>
  <c r="H55" i="15"/>
  <c r="H55" i="23"/>
  <c r="I55" i="10"/>
  <c r="I55" i="15"/>
  <c r="I55" i="23"/>
  <c r="J55" i="10"/>
  <c r="J55" i="11"/>
  <c r="J55" i="15"/>
  <c r="J55" i="23"/>
  <c r="K55" i="10"/>
  <c r="K55" i="15"/>
  <c r="K55" i="23"/>
  <c r="L55" i="10"/>
  <c r="L55" i="15"/>
  <c r="L55" i="23"/>
  <c r="M55" i="10"/>
  <c r="M55" i="15"/>
  <c r="M55" i="23"/>
  <c r="N55" i="10"/>
  <c r="N55" i="11"/>
  <c r="N55" i="12"/>
  <c r="N55" i="15"/>
  <c r="N55" i="23"/>
  <c r="O55" i="10"/>
  <c r="O55" i="15"/>
  <c r="O55" i="23"/>
  <c r="P55" i="10"/>
  <c r="P55" i="15"/>
  <c r="P55" i="23"/>
  <c r="Q55" i="10"/>
  <c r="Q55" i="15"/>
  <c r="Q55" i="23"/>
  <c r="C56" i="10"/>
  <c r="C56" i="11"/>
  <c r="C56" i="15"/>
  <c r="C56" i="23"/>
  <c r="D56" i="10"/>
  <c r="D56" i="15"/>
  <c r="D56" i="23"/>
  <c r="E56" i="10"/>
  <c r="E56" i="11"/>
  <c r="E56" i="15"/>
  <c r="E56" i="23"/>
  <c r="F56" i="10"/>
  <c r="F56" i="15"/>
  <c r="F56" i="23"/>
  <c r="G56" i="10"/>
  <c r="G56" i="15"/>
  <c r="G56" i="23"/>
  <c r="H56" i="10"/>
  <c r="H56" i="11"/>
  <c r="H56" i="12"/>
  <c r="H56" i="15"/>
  <c r="H56" i="23"/>
  <c r="I56" i="10"/>
  <c r="I56" i="15"/>
  <c r="I56" i="23"/>
  <c r="J56" i="10"/>
  <c r="J56" i="11"/>
  <c r="J56" i="12"/>
  <c r="J56" i="15"/>
  <c r="J56" i="23"/>
  <c r="K56" i="10"/>
  <c r="K56" i="15"/>
  <c r="K56" i="23"/>
  <c r="L56" i="10"/>
  <c r="L56" i="11"/>
  <c r="L56" i="15"/>
  <c r="L56" i="23"/>
  <c r="M56" i="10"/>
  <c r="M56" i="11"/>
  <c r="M56" i="15"/>
  <c r="M56" i="23"/>
  <c r="N56" i="10"/>
  <c r="N56" i="11"/>
  <c r="N56" i="15"/>
  <c r="N56" i="23"/>
  <c r="O56" i="10"/>
  <c r="O56" i="15"/>
  <c r="O56" i="23"/>
  <c r="P56" i="10"/>
  <c r="P56" i="11"/>
  <c r="P56" i="15"/>
  <c r="P56" i="23"/>
  <c r="Q56" i="10"/>
  <c r="Q56" i="11"/>
  <c r="Q56" i="15"/>
  <c r="Q56" i="23"/>
  <c r="C57" i="10"/>
  <c r="C57" i="11"/>
  <c r="C57" i="15"/>
  <c r="C57" i="23"/>
  <c r="D57" i="10"/>
  <c r="D57" i="15"/>
  <c r="D57" i="23"/>
  <c r="E57" i="10"/>
  <c r="E57" i="11"/>
  <c r="E57" i="15"/>
  <c r="E57" i="23"/>
  <c r="F57" i="10"/>
  <c r="F57" i="15"/>
  <c r="F57" i="23"/>
  <c r="G57" i="10"/>
  <c r="G57" i="15"/>
  <c r="G57" i="23"/>
  <c r="H57" i="10"/>
  <c r="H57" i="11"/>
  <c r="H57" i="12"/>
  <c r="H57" i="15"/>
  <c r="H57" i="23"/>
  <c r="I57" i="10"/>
  <c r="I57" i="15"/>
  <c r="I57" i="23"/>
  <c r="J57" i="10"/>
  <c r="J57" i="11"/>
  <c r="J57" i="15"/>
  <c r="J57" i="23"/>
  <c r="K57" i="10"/>
  <c r="K57" i="11"/>
  <c r="K57" i="12"/>
  <c r="K57" i="15"/>
  <c r="K57" i="23"/>
  <c r="L57" i="10"/>
  <c r="L57" i="15"/>
  <c r="L57" i="23"/>
  <c r="M57" i="10"/>
  <c r="M57" i="11"/>
  <c r="M57" i="15"/>
  <c r="M57" i="23"/>
  <c r="N57" i="10"/>
  <c r="N57" i="11"/>
  <c r="N57" i="15"/>
  <c r="N57" i="23"/>
  <c r="O57" i="10"/>
  <c r="O57" i="15"/>
  <c r="O57" i="23"/>
  <c r="P57" i="10"/>
  <c r="P57" i="11"/>
  <c r="P57" i="12"/>
  <c r="P57" i="15"/>
  <c r="P57" i="23"/>
  <c r="Q57" i="10"/>
  <c r="Q57" i="11"/>
  <c r="Q57" i="15"/>
  <c r="Q57" i="23"/>
  <c r="C58" i="10"/>
  <c r="C58" i="15"/>
  <c r="C58" i="23"/>
  <c r="D58" i="10"/>
  <c r="D58" i="11"/>
  <c r="D58" i="12"/>
  <c r="D58" i="15"/>
  <c r="D58" i="23"/>
  <c r="E58" i="10"/>
  <c r="E58" i="11"/>
  <c r="E58" i="15"/>
  <c r="E58" i="23"/>
  <c r="F58" i="10"/>
  <c r="F58" i="15"/>
  <c r="F58" i="23"/>
  <c r="G58" i="10"/>
  <c r="G58" i="15"/>
  <c r="G58" i="23"/>
  <c r="H58" i="10"/>
  <c r="H58" i="11"/>
  <c r="H58" i="15"/>
  <c r="H58" i="23"/>
  <c r="I58" i="10"/>
  <c r="I58" i="15"/>
  <c r="I58" i="23"/>
  <c r="J58" i="10"/>
  <c r="J58" i="11"/>
  <c r="J58" i="12"/>
  <c r="J58" i="15"/>
  <c r="J58" i="23"/>
  <c r="K58" i="10"/>
  <c r="K58" i="15"/>
  <c r="K58" i="23"/>
  <c r="L58" i="10"/>
  <c r="L58" i="11"/>
  <c r="L58" i="15"/>
  <c r="L58" i="23"/>
  <c r="M58" i="10"/>
  <c r="M58" i="11"/>
  <c r="M58" i="15"/>
  <c r="M58" i="23"/>
  <c r="N58" i="10"/>
  <c r="N58" i="15"/>
  <c r="N58" i="23"/>
  <c r="O58" i="10"/>
  <c r="O58" i="15"/>
  <c r="O58" i="23"/>
  <c r="P58" i="10"/>
  <c r="P58" i="11"/>
  <c r="P58" i="12"/>
  <c r="P58" i="15"/>
  <c r="P58" i="23"/>
  <c r="Q58" i="10"/>
  <c r="Q58" i="11"/>
  <c r="Q58" i="12"/>
  <c r="Q58" i="15"/>
  <c r="Q58" i="23"/>
  <c r="C59" i="10"/>
  <c r="C59" i="11"/>
  <c r="C59" i="12"/>
  <c r="C59" i="15"/>
  <c r="C59" i="23"/>
  <c r="D59" i="10"/>
  <c r="D59" i="15"/>
  <c r="D59" i="23"/>
  <c r="E59" i="10"/>
  <c r="E59" i="11"/>
  <c r="E59" i="15"/>
  <c r="E59" i="23"/>
  <c r="F59" i="10"/>
  <c r="F59" i="11"/>
  <c r="F59" i="15"/>
  <c r="F59" i="23"/>
  <c r="G59" i="10"/>
  <c r="G59" i="15"/>
  <c r="G59" i="23"/>
  <c r="H59" i="10"/>
  <c r="H59" i="15"/>
  <c r="H59" i="23"/>
  <c r="I59" i="10"/>
  <c r="I59" i="15"/>
  <c r="I59" i="23"/>
  <c r="J59" i="10"/>
  <c r="J59" i="11"/>
  <c r="J59" i="15"/>
  <c r="J59" i="23"/>
  <c r="K59" i="10"/>
  <c r="K59" i="15"/>
  <c r="K59" i="23"/>
  <c r="L59" i="10"/>
  <c r="L59" i="11"/>
  <c r="L59" i="15"/>
  <c r="L59" i="23"/>
  <c r="M59" i="10"/>
  <c r="M59" i="15"/>
  <c r="M59" i="23"/>
  <c r="N59" i="10"/>
  <c r="N59" i="15"/>
  <c r="N59" i="23"/>
  <c r="O59" i="10"/>
  <c r="O59" i="11"/>
  <c r="O59" i="15"/>
  <c r="O59" i="23"/>
  <c r="P59" i="10"/>
  <c r="P59" i="11"/>
  <c r="P59" i="12"/>
  <c r="P59" i="15"/>
  <c r="P59" i="23"/>
  <c r="Q59" i="10"/>
  <c r="Q59" i="11"/>
  <c r="Q59" i="15"/>
  <c r="Q59" i="23"/>
  <c r="C60" i="10"/>
  <c r="C60" i="11"/>
  <c r="C60" i="15"/>
  <c r="C60" i="23"/>
  <c r="D60" i="10"/>
  <c r="D60" i="15"/>
  <c r="D60" i="23"/>
  <c r="E60" i="10"/>
  <c r="E60" i="11"/>
  <c r="E60" i="12"/>
  <c r="E60" i="15"/>
  <c r="E60" i="23"/>
  <c r="F60" i="10"/>
  <c r="F60" i="15"/>
  <c r="F60" i="23"/>
  <c r="G60" i="10"/>
  <c r="G60" i="15"/>
  <c r="G60" i="23"/>
  <c r="H60" i="10"/>
  <c r="H60" i="11"/>
  <c r="H60" i="12"/>
  <c r="H60" i="15"/>
  <c r="H60" i="23"/>
  <c r="I60" i="10"/>
  <c r="I60" i="11"/>
  <c r="I60" i="15"/>
  <c r="I60" i="23"/>
  <c r="J60" i="10"/>
  <c r="J60" i="15"/>
  <c r="J60" i="23"/>
  <c r="K60" i="10"/>
  <c r="K60" i="11"/>
  <c r="K60" i="15"/>
  <c r="K60" i="23"/>
  <c r="L60" i="10"/>
  <c r="L60" i="11"/>
  <c r="L60" i="12"/>
  <c r="L60" i="15"/>
  <c r="L60" i="23"/>
  <c r="M60" i="10"/>
  <c r="M60" i="11"/>
  <c r="M60" i="15"/>
  <c r="M60" i="23"/>
  <c r="N60" i="10"/>
  <c r="N60" i="15"/>
  <c r="N60" i="23"/>
  <c r="O60" i="10"/>
  <c r="O60" i="15"/>
  <c r="O60" i="23"/>
  <c r="P60" i="10"/>
  <c r="P60" i="11"/>
  <c r="P60" i="15"/>
  <c r="P60" i="23"/>
  <c r="Q60" i="10"/>
  <c r="Q60" i="11"/>
  <c r="Q60" i="12"/>
  <c r="Q60" i="15"/>
  <c r="Q60" i="23"/>
  <c r="C61" i="10"/>
  <c r="C61" i="15"/>
  <c r="C61" i="23"/>
  <c r="D61" i="10"/>
  <c r="D61" i="11"/>
  <c r="D61" i="15"/>
  <c r="D61" i="23"/>
  <c r="E61" i="10"/>
  <c r="E61" i="15"/>
  <c r="E61" i="23"/>
  <c r="F61" i="10"/>
  <c r="F61" i="15"/>
  <c r="F61" i="23"/>
  <c r="G61" i="10"/>
  <c r="G61" i="11"/>
  <c r="G61" i="15"/>
  <c r="G61" i="23"/>
  <c r="H61" i="10"/>
  <c r="H61" i="11"/>
  <c r="H61" i="15"/>
  <c r="H61" i="23"/>
  <c r="I61" i="10"/>
  <c r="I61" i="15"/>
  <c r="I61" i="23"/>
  <c r="J61" i="10"/>
  <c r="J61" i="11"/>
  <c r="J61" i="12"/>
  <c r="J61" i="15"/>
  <c r="J61" i="23"/>
  <c r="K61" i="10"/>
  <c r="K61" i="11"/>
  <c r="K61" i="15"/>
  <c r="K61" i="23"/>
  <c r="L61" i="10"/>
  <c r="L61" i="11"/>
  <c r="L61" i="12"/>
  <c r="L61" i="15"/>
  <c r="L61" i="23"/>
  <c r="M61" i="10"/>
  <c r="M61" i="11"/>
  <c r="M61" i="15"/>
  <c r="M61" i="23"/>
  <c r="N61" i="10"/>
  <c r="N61" i="11"/>
  <c r="N61" i="15"/>
  <c r="N61" i="23"/>
  <c r="O61" i="10"/>
  <c r="O61" i="15"/>
  <c r="O61" i="23"/>
  <c r="P61" i="10"/>
  <c r="P61" i="11"/>
  <c r="P61" i="15"/>
  <c r="P61" i="23"/>
  <c r="Q61" i="10"/>
  <c r="Q61" i="11"/>
  <c r="Q61" i="12"/>
  <c r="Q61" i="15"/>
  <c r="Q61" i="23"/>
  <c r="C62" i="10"/>
  <c r="C62" i="11"/>
  <c r="C62" i="12"/>
  <c r="C62" i="15"/>
  <c r="C62" i="23"/>
  <c r="D62" i="10"/>
  <c r="D62" i="15"/>
  <c r="D62" i="23"/>
  <c r="E62" i="10"/>
  <c r="E62" i="11"/>
  <c r="E62" i="12"/>
  <c r="E62" i="15"/>
  <c r="E62" i="23"/>
  <c r="F62" i="10"/>
  <c r="F62" i="11"/>
  <c r="F62" i="15"/>
  <c r="F62" i="23"/>
  <c r="G62" i="10"/>
  <c r="G62" i="11"/>
  <c r="G62" i="15"/>
  <c r="G62" i="23"/>
  <c r="H62" i="10"/>
  <c r="H62" i="11"/>
  <c r="H62" i="15"/>
  <c r="H62" i="23"/>
  <c r="I62" i="10"/>
  <c r="I62" i="15"/>
  <c r="I62" i="23"/>
  <c r="J62" i="10"/>
  <c r="J62" i="15"/>
  <c r="J62" i="23"/>
  <c r="K62" i="10"/>
  <c r="K62" i="11"/>
  <c r="K62" i="12"/>
  <c r="K62" i="15"/>
  <c r="K62" i="23"/>
  <c r="L62" i="10"/>
  <c r="L62" i="15"/>
  <c r="L62" i="23"/>
  <c r="M62" i="10"/>
  <c r="M62" i="11"/>
  <c r="M62" i="15"/>
  <c r="M62" i="23"/>
  <c r="N62" i="10"/>
  <c r="N62" i="15"/>
  <c r="N62" i="23"/>
  <c r="O62" i="10"/>
  <c r="O62" i="11"/>
  <c r="O62" i="15"/>
  <c r="O62" i="23"/>
  <c r="P62" i="10"/>
  <c r="P62" i="15"/>
  <c r="P62" i="23"/>
  <c r="Q62" i="10"/>
  <c r="Q62" i="15"/>
  <c r="Q62" i="23"/>
  <c r="C63" i="10"/>
  <c r="C63" i="15"/>
  <c r="C63" i="23"/>
  <c r="D63" i="10"/>
  <c r="D63" i="15"/>
  <c r="D63" i="23"/>
  <c r="E63" i="10"/>
  <c r="E63" i="11"/>
  <c r="E63" i="12"/>
  <c r="E63" i="15"/>
  <c r="E63" i="23"/>
  <c r="F63" i="10"/>
  <c r="F63" i="11"/>
  <c r="F63" i="12"/>
  <c r="F63" i="15"/>
  <c r="F63" i="23"/>
  <c r="G63" i="10"/>
  <c r="G63" i="11"/>
  <c r="G63" i="15"/>
  <c r="G63" i="23"/>
  <c r="H63" i="10"/>
  <c r="H63" i="15"/>
  <c r="H63" i="23"/>
  <c r="I63" i="10"/>
  <c r="I63" i="11"/>
  <c r="I63" i="15"/>
  <c r="I63" i="23"/>
  <c r="J63" i="10"/>
  <c r="J63" i="11"/>
  <c r="J63" i="12"/>
  <c r="J63" i="15"/>
  <c r="J63" i="23"/>
  <c r="K63" i="10"/>
  <c r="K63" i="15"/>
  <c r="K63" i="23"/>
  <c r="L63" i="10"/>
  <c r="L63" i="11"/>
  <c r="L63" i="15"/>
  <c r="L63" i="23"/>
  <c r="M63" i="10"/>
  <c r="M63" i="15"/>
  <c r="M63" i="23"/>
  <c r="N63" i="10"/>
  <c r="N63" i="11"/>
  <c r="N63" i="15"/>
  <c r="N63" i="23"/>
  <c r="O63" i="10"/>
  <c r="O63" i="11"/>
  <c r="O63" i="15"/>
  <c r="O63" i="23"/>
  <c r="P63" i="10"/>
  <c r="P63" i="15"/>
  <c r="P63" i="23"/>
  <c r="Q63" i="10"/>
  <c r="Q63" i="11"/>
  <c r="Q63" i="15"/>
  <c r="Q63" i="23"/>
  <c r="C64" i="10"/>
  <c r="C64" i="15"/>
  <c r="C64" i="23"/>
  <c r="D64" i="10"/>
  <c r="D64" i="15"/>
  <c r="D64" i="23"/>
  <c r="E64" i="10"/>
  <c r="E64" i="15"/>
  <c r="E64" i="23"/>
  <c r="F64" i="10"/>
  <c r="F64" i="11"/>
  <c r="F64" i="15"/>
  <c r="F64" i="23"/>
  <c r="G64" i="10"/>
  <c r="G64" i="15"/>
  <c r="G64" i="23"/>
  <c r="H64" i="10"/>
  <c r="H64" i="15"/>
  <c r="H64" i="23"/>
  <c r="I64" i="10"/>
  <c r="I64" i="11"/>
  <c r="I64" i="15"/>
  <c r="I64" i="23"/>
  <c r="J64" i="10"/>
  <c r="J64" i="15"/>
  <c r="J64" i="23"/>
  <c r="K64" i="10"/>
  <c r="K64" i="15"/>
  <c r="K64" i="23"/>
  <c r="L64" i="10"/>
  <c r="L64" i="15"/>
  <c r="L64" i="23"/>
  <c r="M64" i="10"/>
  <c r="M64" i="15"/>
  <c r="M64" i="23"/>
  <c r="N64" i="10"/>
  <c r="N64" i="15"/>
  <c r="N64" i="23"/>
  <c r="O64" i="10"/>
  <c r="O64" i="11"/>
  <c r="O64" i="12"/>
  <c r="O64" i="15"/>
  <c r="O64" i="23"/>
  <c r="P64" i="10"/>
  <c r="P64" i="11"/>
  <c r="P64" i="15"/>
  <c r="P64" i="23"/>
  <c r="Q64" i="10"/>
  <c r="Q64" i="11"/>
  <c r="Q64" i="15"/>
  <c r="Q64" i="23"/>
  <c r="C65" i="10"/>
  <c r="C65" i="15"/>
  <c r="C65" i="23"/>
  <c r="D65" i="10"/>
  <c r="D65" i="15"/>
  <c r="D65" i="23"/>
  <c r="E65" i="10"/>
  <c r="E65" i="11"/>
  <c r="E65" i="15"/>
  <c r="E65" i="23"/>
  <c r="F65" i="10"/>
  <c r="F65" i="11"/>
  <c r="F65" i="15"/>
  <c r="F65" i="23"/>
  <c r="G65" i="10"/>
  <c r="G65" i="15"/>
  <c r="G65" i="23"/>
  <c r="H65" i="10"/>
  <c r="H65" i="11"/>
  <c r="H65" i="15"/>
  <c r="H65" i="23"/>
  <c r="I65" i="10"/>
  <c r="I65" i="15"/>
  <c r="I65" i="23"/>
  <c r="J65" i="10"/>
  <c r="J65" i="11"/>
  <c r="J65" i="15"/>
  <c r="J65" i="23"/>
  <c r="K65" i="10"/>
  <c r="K65" i="11"/>
  <c r="K65" i="15"/>
  <c r="K65" i="23"/>
  <c r="L65" i="10"/>
  <c r="L65" i="15"/>
  <c r="L65" i="23"/>
  <c r="M65" i="10"/>
  <c r="M65" i="11"/>
  <c r="M65" i="15"/>
  <c r="M65" i="23"/>
  <c r="N65" i="10"/>
  <c r="N65" i="11"/>
  <c r="N65" i="15"/>
  <c r="N65" i="23"/>
  <c r="O65" i="10"/>
  <c r="O65" i="15"/>
  <c r="O65" i="23"/>
  <c r="P65" i="10"/>
  <c r="P65" i="15"/>
  <c r="P65" i="23"/>
  <c r="Q65" i="10"/>
  <c r="Q65" i="15"/>
  <c r="Q65" i="23"/>
  <c r="C66" i="10"/>
  <c r="C66" i="15"/>
  <c r="C66" i="23"/>
  <c r="D66" i="10"/>
  <c r="D66" i="11"/>
  <c r="D66" i="12"/>
  <c r="D66" i="15"/>
  <c r="D66" i="23"/>
  <c r="E66" i="10"/>
  <c r="E66" i="15"/>
  <c r="E66" i="23"/>
  <c r="F66" i="10"/>
  <c r="F66" i="11"/>
  <c r="F66" i="15"/>
  <c r="F66" i="23"/>
  <c r="G66" i="10"/>
  <c r="G66" i="15"/>
  <c r="G66" i="23"/>
  <c r="H66" i="10"/>
  <c r="H66" i="15"/>
  <c r="H66" i="23"/>
  <c r="I66" i="10"/>
  <c r="I66" i="15"/>
  <c r="I66" i="23"/>
  <c r="J66" i="10"/>
  <c r="J66" i="11"/>
  <c r="J66" i="15"/>
  <c r="J66" i="23"/>
  <c r="K66" i="10"/>
  <c r="K66" i="15"/>
  <c r="K66" i="23"/>
  <c r="L66" i="10"/>
  <c r="L66" i="15"/>
  <c r="L66" i="23"/>
  <c r="M66" i="10"/>
  <c r="M66" i="15"/>
  <c r="M66" i="23"/>
  <c r="N66" i="10"/>
  <c r="N66" i="15"/>
  <c r="N66" i="23"/>
  <c r="O66" i="10"/>
  <c r="O66" i="15"/>
  <c r="O66" i="23"/>
  <c r="P66" i="10"/>
  <c r="P66" i="15"/>
  <c r="P66" i="23"/>
  <c r="Q66" i="10"/>
  <c r="Q66" i="15"/>
  <c r="Q66" i="23"/>
  <c r="C67" i="10"/>
  <c r="C67" i="15"/>
  <c r="C67" i="23"/>
  <c r="D67" i="10"/>
  <c r="D67" i="11"/>
  <c r="D67" i="15"/>
  <c r="D67" i="23"/>
  <c r="E67" i="10"/>
  <c r="E67" i="15"/>
  <c r="E67" i="23"/>
  <c r="F67" i="10"/>
  <c r="F67" i="15"/>
  <c r="F67" i="23"/>
  <c r="G67" i="10"/>
  <c r="G67" i="15"/>
  <c r="G67" i="23"/>
  <c r="H67" i="10"/>
  <c r="H67" i="11"/>
  <c r="H67" i="15"/>
  <c r="H67" i="23"/>
  <c r="I67" i="10"/>
  <c r="I67" i="11"/>
  <c r="I67" i="15"/>
  <c r="I67" i="23"/>
  <c r="J67" i="10"/>
  <c r="J67" i="11"/>
  <c r="J67" i="12"/>
  <c r="J67" i="15"/>
  <c r="J67" i="23"/>
  <c r="K67" i="10"/>
  <c r="K67" i="15"/>
  <c r="K67" i="23"/>
  <c r="L67" i="10"/>
  <c r="L67" i="11"/>
  <c r="L67" i="15"/>
  <c r="L67" i="23"/>
  <c r="M67" i="10"/>
  <c r="M67" i="11"/>
  <c r="M67" i="15"/>
  <c r="M67" i="23"/>
  <c r="N67" i="10"/>
  <c r="N67" i="11"/>
  <c r="N67" i="15"/>
  <c r="N67" i="23"/>
  <c r="O67" i="10"/>
  <c r="O67" i="15"/>
  <c r="O67" i="23"/>
  <c r="P67" i="10"/>
  <c r="P67" i="15"/>
  <c r="P67" i="23"/>
  <c r="Q67" i="10"/>
  <c r="Q67" i="11"/>
  <c r="Q67" i="15"/>
  <c r="Q67" i="23"/>
  <c r="C68" i="10"/>
  <c r="C68" i="11"/>
  <c r="C68" i="12"/>
  <c r="C68" i="15"/>
  <c r="C68" i="23"/>
  <c r="D68" i="10"/>
  <c r="D68" i="15"/>
  <c r="D68" i="23"/>
  <c r="E68" i="10"/>
  <c r="E68" i="15"/>
  <c r="E68" i="23"/>
  <c r="F68" i="10"/>
  <c r="F68" i="15"/>
  <c r="F68" i="23"/>
  <c r="G68" i="10"/>
  <c r="G68" i="15"/>
  <c r="G68" i="23"/>
  <c r="H68" i="10"/>
  <c r="H68" i="11"/>
  <c r="H68" i="15"/>
  <c r="H68" i="23"/>
  <c r="I68" i="10"/>
  <c r="I68" i="15"/>
  <c r="I68" i="23"/>
  <c r="J68" i="10"/>
  <c r="J68" i="15"/>
  <c r="J68" i="23"/>
  <c r="K68" i="10"/>
  <c r="K68" i="11"/>
  <c r="K68" i="15"/>
  <c r="K68" i="23"/>
  <c r="L68" i="10"/>
  <c r="L68" i="11"/>
  <c r="L68" i="15"/>
  <c r="L68" i="23"/>
  <c r="M68" i="10"/>
  <c r="M68" i="11"/>
  <c r="M68" i="15"/>
  <c r="M68" i="23"/>
  <c r="N68" i="10"/>
  <c r="N68" i="15"/>
  <c r="N68" i="23"/>
  <c r="O68" i="10"/>
  <c r="O68" i="15"/>
  <c r="O68" i="23"/>
  <c r="P68" i="10"/>
  <c r="P68" i="11"/>
  <c r="P68" i="15"/>
  <c r="P68" i="23"/>
  <c r="Q68" i="10"/>
  <c r="Q68" i="15"/>
  <c r="Q68" i="23"/>
  <c r="C69" i="10"/>
  <c r="C69" i="11"/>
  <c r="C69" i="15"/>
  <c r="C69" i="23"/>
  <c r="D69" i="10"/>
  <c r="D69" i="11"/>
  <c r="D69" i="12"/>
  <c r="D69" i="15"/>
  <c r="D69" i="23"/>
  <c r="E69" i="10"/>
  <c r="E69" i="11"/>
  <c r="E69" i="12"/>
  <c r="E69" i="15"/>
  <c r="E69" i="23"/>
  <c r="F69" i="10"/>
  <c r="F69" i="11"/>
  <c r="F69" i="15"/>
  <c r="F69" i="23"/>
  <c r="G69" i="10"/>
  <c r="G69" i="15"/>
  <c r="G69" i="23"/>
  <c r="H69" i="10"/>
  <c r="H69" i="11"/>
  <c r="H69" i="15"/>
  <c r="H69" i="23"/>
  <c r="I69" i="10"/>
  <c r="I69" i="15"/>
  <c r="I69" i="23"/>
  <c r="J69" i="10"/>
  <c r="J69" i="11"/>
  <c r="J69" i="15"/>
  <c r="J69" i="23"/>
  <c r="K69" i="10"/>
  <c r="K69" i="11"/>
  <c r="K69" i="12"/>
  <c r="K69" i="15"/>
  <c r="K69" i="23"/>
  <c r="L69" i="10"/>
  <c r="L69" i="11"/>
  <c r="L69" i="15"/>
  <c r="L69" i="23"/>
  <c r="M69" i="10"/>
  <c r="M69" i="15"/>
  <c r="M69" i="23"/>
  <c r="N69" i="10"/>
  <c r="N69" i="11"/>
  <c r="N69" i="15"/>
  <c r="N69" i="23"/>
  <c r="O69" i="10"/>
  <c r="O69" i="11"/>
  <c r="O69" i="15"/>
  <c r="O69" i="23"/>
  <c r="P69" i="10"/>
  <c r="P69" i="15"/>
  <c r="P69" i="23"/>
  <c r="Q69" i="10"/>
  <c r="Q69" i="15"/>
  <c r="Q69" i="23"/>
  <c r="C70" i="10"/>
  <c r="C70" i="15"/>
  <c r="C70" i="23"/>
  <c r="D70" i="10"/>
  <c r="D70" i="15"/>
  <c r="D70" i="23"/>
  <c r="E70" i="10"/>
  <c r="E70" i="15"/>
  <c r="E70" i="23"/>
  <c r="F70" i="10"/>
  <c r="F70" i="11"/>
  <c r="F70" i="15"/>
  <c r="F70" i="23"/>
  <c r="G70" i="10"/>
  <c r="G70" i="15"/>
  <c r="G70" i="23"/>
  <c r="H70" i="10"/>
  <c r="H70" i="11"/>
  <c r="H70" i="15"/>
  <c r="H70" i="23"/>
  <c r="I70" i="10"/>
  <c r="I70" i="11"/>
  <c r="I70" i="15"/>
  <c r="I70" i="23"/>
  <c r="J70" i="10"/>
  <c r="J70" i="11"/>
  <c r="J70" i="15"/>
  <c r="J70" i="23"/>
  <c r="K70" i="10"/>
  <c r="K70" i="15"/>
  <c r="K70" i="23"/>
  <c r="L70" i="10"/>
  <c r="L70" i="15"/>
  <c r="L70" i="23"/>
  <c r="M70" i="10"/>
  <c r="M70" i="15"/>
  <c r="M70" i="23"/>
  <c r="N70" i="10"/>
  <c r="N70" i="15"/>
  <c r="N70" i="23"/>
  <c r="O70" i="10"/>
  <c r="O70" i="11"/>
  <c r="O70" i="12"/>
  <c r="O70" i="15"/>
  <c r="O70" i="23"/>
  <c r="P70" i="10"/>
  <c r="P70" i="15"/>
  <c r="P70" i="23"/>
  <c r="Q70" i="10"/>
  <c r="Q70" i="11"/>
  <c r="Q70" i="12"/>
  <c r="Q70" i="15"/>
  <c r="Q70" i="23"/>
  <c r="C71" i="10"/>
  <c r="C71" i="11"/>
  <c r="C71" i="15"/>
  <c r="C71" i="23"/>
  <c r="D71" i="10"/>
  <c r="D71" i="15"/>
  <c r="D71" i="23"/>
  <c r="E71" i="10"/>
  <c r="E71" i="11"/>
  <c r="E71" i="15"/>
  <c r="E71" i="23"/>
  <c r="F71" i="10"/>
  <c r="F71" i="15"/>
  <c r="F71" i="23"/>
  <c r="G71" i="10"/>
  <c r="G71" i="11"/>
  <c r="G71" i="15"/>
  <c r="G71" i="23"/>
  <c r="H71" i="10"/>
  <c r="H71" i="11"/>
  <c r="H71" i="15"/>
  <c r="H71" i="23"/>
  <c r="I71" i="10"/>
  <c r="I71" i="15"/>
  <c r="I71" i="23"/>
  <c r="J71" i="10"/>
  <c r="J71" i="15"/>
  <c r="J71" i="23"/>
  <c r="K71" i="10"/>
  <c r="K71" i="15"/>
  <c r="K71" i="23"/>
  <c r="L71" i="10"/>
  <c r="L71" i="11"/>
  <c r="L71" i="15"/>
  <c r="L71" i="23"/>
  <c r="M71" i="10"/>
  <c r="M71" i="11"/>
  <c r="M71" i="15"/>
  <c r="M71" i="23"/>
  <c r="N71" i="10"/>
  <c r="N71" i="11"/>
  <c r="N71" i="12"/>
  <c r="N71" i="15"/>
  <c r="N71" i="23"/>
  <c r="O71" i="10"/>
  <c r="O71" i="15"/>
  <c r="O71" i="23"/>
  <c r="P71" i="10"/>
  <c r="P71" i="11"/>
  <c r="P71" i="15"/>
  <c r="P71" i="23"/>
  <c r="Q71" i="10"/>
  <c r="Q71" i="11"/>
  <c r="Q71" i="15"/>
  <c r="Q71" i="23"/>
  <c r="C72" i="10"/>
  <c r="C72" i="11"/>
  <c r="C72" i="15"/>
  <c r="C72" i="23"/>
  <c r="D72" i="10"/>
  <c r="D72" i="15"/>
  <c r="D72" i="23"/>
  <c r="E72" i="10"/>
  <c r="E72" i="15"/>
  <c r="E72" i="23"/>
  <c r="F72" i="10"/>
  <c r="F72" i="15"/>
  <c r="F72" i="23"/>
  <c r="G72" i="10"/>
  <c r="G72" i="11"/>
  <c r="G72" i="15"/>
  <c r="G72" i="23"/>
  <c r="H72" i="10"/>
  <c r="H72" i="15"/>
  <c r="H72" i="23"/>
  <c r="I72" i="10"/>
  <c r="I72" i="15"/>
  <c r="I72" i="23"/>
  <c r="J72" i="10"/>
  <c r="J72" i="11"/>
  <c r="J72" i="15"/>
  <c r="J72" i="23"/>
  <c r="K72" i="10"/>
  <c r="K72" i="11"/>
  <c r="K72" i="15"/>
  <c r="K72" i="23"/>
  <c r="L72" i="10"/>
  <c r="L72" i="15"/>
  <c r="L72" i="23"/>
  <c r="M72" i="10"/>
  <c r="M72" i="11"/>
  <c r="M72" i="15"/>
  <c r="M72" i="23"/>
  <c r="N72" i="10"/>
  <c r="N72" i="15"/>
  <c r="N72" i="23"/>
  <c r="O72" i="10"/>
  <c r="O72" i="11"/>
  <c r="O72" i="12"/>
  <c r="O72" i="15"/>
  <c r="O72" i="23"/>
  <c r="P72" i="10"/>
  <c r="P72" i="15"/>
  <c r="P72" i="23"/>
  <c r="Q72" i="10"/>
  <c r="Q72" i="15"/>
  <c r="Q72" i="23"/>
  <c r="C73" i="10"/>
  <c r="C73" i="15"/>
  <c r="C73" i="23"/>
  <c r="D73" i="10"/>
  <c r="D73" i="11"/>
  <c r="D73" i="15"/>
  <c r="D73" i="23"/>
  <c r="E73" i="10"/>
  <c r="E73" i="11"/>
  <c r="E73" i="15"/>
  <c r="E73" i="23"/>
  <c r="F73" i="10"/>
  <c r="F73" i="15"/>
  <c r="F73" i="23"/>
  <c r="G73" i="10"/>
  <c r="G73" i="11"/>
  <c r="G73" i="15"/>
  <c r="G73" i="23"/>
  <c r="H73" i="10"/>
  <c r="H73" i="15"/>
  <c r="H73" i="23"/>
  <c r="I73" i="10"/>
  <c r="I73" i="15"/>
  <c r="I73" i="23"/>
  <c r="J73" i="10"/>
  <c r="J73" i="11"/>
  <c r="J73" i="15"/>
  <c r="J73" i="23"/>
  <c r="K73" i="10"/>
  <c r="K73" i="11"/>
  <c r="K73" i="15"/>
  <c r="K73" i="23"/>
  <c r="L73" i="10"/>
  <c r="L73" i="11"/>
  <c r="L73" i="15"/>
  <c r="L73" i="23"/>
  <c r="M73" i="10"/>
  <c r="M73" i="15"/>
  <c r="M73" i="23"/>
  <c r="N73" i="10"/>
  <c r="N73" i="11"/>
  <c r="N73" i="15"/>
  <c r="N73" i="23"/>
  <c r="O73" i="10"/>
  <c r="O73" i="15"/>
  <c r="O73" i="23"/>
  <c r="P73" i="10"/>
  <c r="P73" i="11"/>
  <c r="P73" i="15"/>
  <c r="P73" i="23"/>
  <c r="Q73" i="10"/>
  <c r="Q73" i="15"/>
  <c r="Q73" i="23"/>
  <c r="C74" i="10"/>
  <c r="C74" i="11"/>
  <c r="C74" i="15"/>
  <c r="C74" i="23"/>
  <c r="D74" i="10"/>
  <c r="D74" i="15"/>
  <c r="D74" i="23"/>
  <c r="E74" i="10"/>
  <c r="E74" i="15"/>
  <c r="E74" i="23"/>
  <c r="F74" i="10"/>
  <c r="F74" i="15"/>
  <c r="F74" i="23"/>
  <c r="G74" i="10"/>
  <c r="G74" i="15"/>
  <c r="G74" i="23"/>
  <c r="H74" i="10"/>
  <c r="H74" i="15"/>
  <c r="H74" i="23"/>
  <c r="I74" i="10"/>
  <c r="I74" i="11"/>
  <c r="I74" i="15"/>
  <c r="I74" i="23"/>
  <c r="J74" i="10"/>
  <c r="J74" i="15"/>
  <c r="J74" i="23"/>
  <c r="K74" i="10"/>
  <c r="K74" i="15"/>
  <c r="K74" i="23"/>
  <c r="L74" i="10"/>
  <c r="L74" i="11"/>
  <c r="L74" i="15"/>
  <c r="L74" i="23"/>
  <c r="M74" i="10"/>
  <c r="M74" i="15"/>
  <c r="M74" i="23"/>
  <c r="N74" i="10"/>
  <c r="N74" i="15"/>
  <c r="N74" i="23"/>
  <c r="O74" i="10"/>
  <c r="O74" i="11"/>
  <c r="O74" i="15"/>
  <c r="O74" i="23"/>
  <c r="P74" i="10"/>
  <c r="P74" i="15"/>
  <c r="P74" i="23"/>
  <c r="Q74" i="10"/>
  <c r="Q74" i="11"/>
  <c r="Q74" i="15"/>
  <c r="Q74" i="23"/>
  <c r="C75" i="10"/>
  <c r="C75" i="15"/>
  <c r="C75" i="23"/>
  <c r="D75" i="10"/>
  <c r="D75" i="11"/>
  <c r="D75" i="15"/>
  <c r="D75" i="23"/>
  <c r="E75" i="10"/>
  <c r="E75" i="11"/>
  <c r="E75" i="15"/>
  <c r="E75" i="23"/>
  <c r="F75" i="10"/>
  <c r="F75" i="15"/>
  <c r="F75" i="23"/>
  <c r="G75" i="10"/>
  <c r="G75" i="11"/>
  <c r="G75" i="15"/>
  <c r="G75" i="23"/>
  <c r="H75" i="10"/>
  <c r="H75" i="15"/>
  <c r="H75" i="23"/>
  <c r="I75" i="10"/>
  <c r="I75" i="11"/>
  <c r="I75" i="15"/>
  <c r="I75" i="23"/>
  <c r="J75" i="10"/>
  <c r="J75" i="11"/>
  <c r="J75" i="15"/>
  <c r="J75" i="23"/>
  <c r="K75" i="10"/>
  <c r="K75" i="15"/>
  <c r="K75" i="23"/>
  <c r="L75" i="10"/>
  <c r="L75" i="11"/>
  <c r="L75" i="12"/>
  <c r="L75" i="15"/>
  <c r="L75" i="23"/>
  <c r="M75" i="10"/>
  <c r="M75" i="15"/>
  <c r="M75" i="23"/>
  <c r="N75" i="10"/>
  <c r="N75" i="15"/>
  <c r="N75" i="23"/>
  <c r="O75" i="10"/>
  <c r="O75" i="15"/>
  <c r="O75" i="23"/>
  <c r="P75" i="10"/>
  <c r="P75" i="11"/>
  <c r="P75" i="15"/>
  <c r="P75" i="23"/>
  <c r="Q75" i="10"/>
  <c r="Q75" i="11"/>
  <c r="Q75" i="12"/>
  <c r="Q75" i="15"/>
  <c r="Q75" i="23"/>
  <c r="C76" i="10"/>
  <c r="C76" i="11"/>
  <c r="C76" i="15"/>
  <c r="C76" i="23"/>
  <c r="D76" i="10"/>
  <c r="D76" i="11"/>
  <c r="D76" i="12"/>
  <c r="D76" i="15"/>
  <c r="D76" i="23"/>
  <c r="E76" i="10"/>
  <c r="E76" i="15"/>
  <c r="E76" i="23"/>
  <c r="F76" i="10"/>
  <c r="F76" i="15"/>
  <c r="F76" i="23"/>
  <c r="G76" i="10"/>
  <c r="G76" i="15"/>
  <c r="G76" i="23"/>
  <c r="H76" i="10"/>
  <c r="H76" i="15"/>
  <c r="H76" i="23"/>
  <c r="I76" i="10"/>
  <c r="I76" i="11"/>
  <c r="I76" i="15"/>
  <c r="I76" i="23"/>
  <c r="J76" i="10"/>
  <c r="J76" i="15"/>
  <c r="J76" i="23"/>
  <c r="K76" i="10"/>
  <c r="K76" i="11"/>
  <c r="K76" i="12"/>
  <c r="K76" i="15"/>
  <c r="K76" i="23"/>
  <c r="L76" i="10"/>
  <c r="L76" i="11"/>
  <c r="L76" i="15"/>
  <c r="L76" i="23"/>
  <c r="M76" i="10"/>
  <c r="M76" i="15"/>
  <c r="M76" i="23"/>
  <c r="N76" i="10"/>
  <c r="N76" i="15"/>
  <c r="N76" i="23"/>
  <c r="O76" i="10"/>
  <c r="O76" i="15"/>
  <c r="O76" i="23"/>
  <c r="P76" i="10"/>
  <c r="P76" i="15"/>
  <c r="P76" i="23"/>
  <c r="Q76" i="10"/>
  <c r="Q76" i="15"/>
  <c r="Q76" i="23"/>
  <c r="C77" i="10"/>
  <c r="C77" i="15"/>
  <c r="C77" i="23"/>
  <c r="D77" i="10"/>
  <c r="D77" i="11"/>
  <c r="D77" i="15"/>
  <c r="D77" i="23"/>
  <c r="E77" i="10"/>
  <c r="E77" i="11"/>
  <c r="E77" i="12"/>
  <c r="E77" i="15"/>
  <c r="E77" i="23"/>
  <c r="F77" i="10"/>
  <c r="F77" i="15"/>
  <c r="F77" i="23"/>
  <c r="G77" i="10"/>
  <c r="G77" i="11"/>
  <c r="G77" i="15"/>
  <c r="G77" i="23"/>
  <c r="H77" i="10"/>
  <c r="H77" i="15"/>
  <c r="H77" i="23"/>
  <c r="I77" i="10"/>
  <c r="I77" i="15"/>
  <c r="I77" i="23"/>
  <c r="J77" i="10"/>
  <c r="J77" i="15"/>
  <c r="J77" i="23"/>
  <c r="K77" i="10"/>
  <c r="K77" i="15"/>
  <c r="K77" i="23"/>
  <c r="L77" i="10"/>
  <c r="L77" i="11"/>
  <c r="L77" i="15"/>
  <c r="L77" i="23"/>
  <c r="M77" i="10"/>
  <c r="M77" i="15"/>
  <c r="M77" i="23"/>
  <c r="N77" i="10"/>
  <c r="N77" i="15"/>
  <c r="N77" i="23"/>
  <c r="O77" i="10"/>
  <c r="O77" i="15"/>
  <c r="O77" i="23"/>
  <c r="P77" i="10"/>
  <c r="P77" i="11"/>
  <c r="P77" i="15"/>
  <c r="P77" i="23"/>
  <c r="Q77" i="10"/>
  <c r="Q77" i="11"/>
  <c r="Q77" i="12"/>
  <c r="Q77" i="15"/>
  <c r="Q77" i="23"/>
  <c r="C78" i="10"/>
  <c r="C78" i="15"/>
  <c r="C78" i="23"/>
  <c r="D78" i="10"/>
  <c r="D78" i="15"/>
  <c r="D78" i="23"/>
  <c r="E78" i="10"/>
  <c r="E78" i="15"/>
  <c r="E78" i="23"/>
  <c r="F78" i="10"/>
  <c r="F78" i="11"/>
  <c r="F78" i="15"/>
  <c r="F78" i="23"/>
  <c r="G78" i="10"/>
  <c r="G78" i="15"/>
  <c r="G78" i="23"/>
  <c r="H78" i="10"/>
  <c r="H78" i="15"/>
  <c r="H78" i="23"/>
  <c r="I78" i="10"/>
  <c r="I78" i="15"/>
  <c r="I78" i="23"/>
  <c r="J78" i="10"/>
  <c r="J78" i="15"/>
  <c r="J78" i="23"/>
  <c r="K78" i="10"/>
  <c r="K78" i="11"/>
  <c r="K78" i="12"/>
  <c r="K78" i="15"/>
  <c r="K78" i="23"/>
  <c r="L78" i="10"/>
  <c r="L78" i="11"/>
  <c r="L78" i="15"/>
  <c r="L78" i="23"/>
  <c r="M78" i="10"/>
  <c r="M78" i="15"/>
  <c r="M78" i="23"/>
  <c r="N78" i="10"/>
  <c r="N78" i="15"/>
  <c r="N78" i="23"/>
  <c r="O78" i="10"/>
  <c r="O78" i="11"/>
  <c r="O78" i="15"/>
  <c r="O78" i="23"/>
  <c r="P78" i="10"/>
  <c r="P78" i="15"/>
  <c r="P78" i="23"/>
  <c r="Q78" i="10"/>
  <c r="Q78" i="11"/>
  <c r="Q78" i="15"/>
  <c r="Q78" i="23"/>
  <c r="C79" i="10"/>
  <c r="C79" i="11"/>
  <c r="C79" i="15"/>
  <c r="C79" i="23"/>
  <c r="D79" i="10"/>
  <c r="D79" i="11"/>
  <c r="D79" i="15"/>
  <c r="D79" i="23"/>
  <c r="E79" i="10"/>
  <c r="E79" i="15"/>
  <c r="E79" i="23"/>
  <c r="F79" i="10"/>
  <c r="F79" i="11"/>
  <c r="F79" i="12"/>
  <c r="F79" i="15"/>
  <c r="F79" i="23"/>
  <c r="G79" i="10"/>
  <c r="G79" i="11"/>
  <c r="G79" i="15"/>
  <c r="G79" i="23"/>
  <c r="H79" i="10"/>
  <c r="H79" i="15"/>
  <c r="H79" i="23"/>
  <c r="I79" i="10"/>
  <c r="I79" i="15"/>
  <c r="I79" i="23"/>
  <c r="J79" i="10"/>
  <c r="J79" i="15"/>
  <c r="J79" i="23"/>
  <c r="K79" i="10"/>
  <c r="K79" i="11"/>
  <c r="K79" i="12"/>
  <c r="K79" i="15"/>
  <c r="K79" i="23"/>
  <c r="L79" i="10"/>
  <c r="L79" i="15"/>
  <c r="L79" i="23"/>
  <c r="M79" i="10"/>
  <c r="M79" i="15"/>
  <c r="M79" i="23"/>
  <c r="N79" i="10"/>
  <c r="N79" i="15"/>
  <c r="N79" i="23"/>
  <c r="O79" i="10"/>
  <c r="O79" i="15"/>
  <c r="O79" i="23"/>
  <c r="P79" i="10"/>
  <c r="P79" i="15"/>
  <c r="P79" i="23"/>
  <c r="Q79" i="10"/>
  <c r="Q79" i="11"/>
  <c r="Q79" i="12"/>
  <c r="Q79" i="15"/>
  <c r="Q79" i="23"/>
  <c r="C80" i="10"/>
  <c r="C80" i="11"/>
  <c r="C80" i="12"/>
  <c r="C80" i="15"/>
  <c r="C80" i="23"/>
  <c r="D80" i="10"/>
  <c r="D80" i="15"/>
  <c r="D80" i="23"/>
  <c r="E80" i="10"/>
  <c r="E80" i="11"/>
  <c r="E80" i="12"/>
  <c r="E80" i="15"/>
  <c r="E80" i="23"/>
  <c r="F80" i="10"/>
  <c r="F80" i="11"/>
  <c r="F80" i="15"/>
  <c r="F80" i="23"/>
  <c r="G80" i="10"/>
  <c r="G80" i="15"/>
  <c r="G80" i="23"/>
  <c r="H80" i="10"/>
  <c r="H80" i="11"/>
  <c r="H80" i="15"/>
  <c r="H80" i="23"/>
  <c r="I80" i="10"/>
  <c r="I80" i="15"/>
  <c r="I80" i="23"/>
  <c r="J80" i="10"/>
  <c r="J80" i="11"/>
  <c r="J80" i="15"/>
  <c r="J80" i="23"/>
  <c r="K80" i="10"/>
  <c r="K80" i="15"/>
  <c r="K80" i="23"/>
  <c r="L80" i="10"/>
  <c r="L80" i="15"/>
  <c r="L80" i="23"/>
  <c r="M80" i="10"/>
  <c r="M80" i="15"/>
  <c r="M80" i="23"/>
  <c r="N80" i="10"/>
  <c r="N80" i="15"/>
  <c r="N80" i="23"/>
  <c r="O80" i="10"/>
  <c r="O80" i="11"/>
  <c r="O80" i="15"/>
  <c r="O80" i="23"/>
  <c r="P80" i="10"/>
  <c r="P80" i="11"/>
  <c r="P80" i="15"/>
  <c r="P80" i="23"/>
  <c r="Q80" i="10"/>
  <c r="Q80" i="15"/>
  <c r="Q80" i="23"/>
  <c r="C81" i="10"/>
  <c r="C81" i="15"/>
  <c r="C81" i="23"/>
  <c r="D81" i="10"/>
  <c r="D81" i="11"/>
  <c r="D81" i="15"/>
  <c r="D81" i="23"/>
  <c r="E81" i="10"/>
  <c r="E81" i="15"/>
  <c r="E81" i="23"/>
  <c r="F81" i="10"/>
  <c r="F81" i="15"/>
  <c r="F81" i="23"/>
  <c r="G81" i="10"/>
  <c r="G81" i="11"/>
  <c r="G81" i="15"/>
  <c r="G81" i="23"/>
  <c r="H81" i="10"/>
  <c r="H81" i="15"/>
  <c r="H81" i="23"/>
  <c r="I81" i="10"/>
  <c r="I81" i="11"/>
  <c r="I81" i="12"/>
  <c r="I81" i="15"/>
  <c r="I81" i="23"/>
  <c r="J81" i="10"/>
  <c r="J81" i="11"/>
  <c r="J81" i="15"/>
  <c r="J81" i="23"/>
  <c r="K81" i="10"/>
  <c r="K81" i="15"/>
  <c r="K81" i="23"/>
  <c r="L81" i="10"/>
  <c r="L81" i="15"/>
  <c r="L81" i="23"/>
  <c r="M81" i="10"/>
  <c r="M81" i="15"/>
  <c r="M81" i="23"/>
  <c r="N81" i="10"/>
  <c r="N81" i="11"/>
  <c r="N81" i="15"/>
  <c r="N81" i="23"/>
  <c r="O81" i="10"/>
  <c r="O81" i="15"/>
  <c r="O81" i="23"/>
  <c r="P81" i="10"/>
  <c r="P81" i="11"/>
  <c r="P81" i="15"/>
  <c r="P81" i="23"/>
  <c r="Q81" i="10"/>
  <c r="Q81" i="15"/>
  <c r="Q81" i="23"/>
  <c r="C82" i="10"/>
  <c r="C82" i="11"/>
  <c r="C82" i="12"/>
  <c r="C82" i="15"/>
  <c r="C82" i="23"/>
  <c r="D82" i="10"/>
  <c r="D82" i="15"/>
  <c r="D82" i="23"/>
  <c r="E82" i="10"/>
  <c r="E82" i="11"/>
  <c r="E82" i="15"/>
  <c r="E82" i="23"/>
  <c r="F82" i="10"/>
  <c r="F82" i="15"/>
  <c r="F82" i="23"/>
  <c r="G82" i="10"/>
  <c r="G82" i="15"/>
  <c r="G82" i="23"/>
  <c r="H82" i="10"/>
  <c r="H82" i="15"/>
  <c r="H82" i="23"/>
  <c r="I82" i="10"/>
  <c r="I82" i="15"/>
  <c r="I82" i="23"/>
  <c r="J82" i="10"/>
  <c r="J82" i="15"/>
  <c r="J82" i="23"/>
  <c r="K82" i="10"/>
  <c r="K82" i="15"/>
  <c r="K82" i="23"/>
  <c r="L82" i="10"/>
  <c r="L82" i="11"/>
  <c r="L82" i="15"/>
  <c r="L82" i="23"/>
  <c r="M82" i="10"/>
  <c r="M82" i="11"/>
  <c r="M82" i="15"/>
  <c r="M82" i="23"/>
  <c r="N82" i="10"/>
  <c r="N82" i="11"/>
  <c r="N82" i="15"/>
  <c r="N82" i="23"/>
  <c r="O82" i="10"/>
  <c r="O82" i="15"/>
  <c r="O82" i="23"/>
  <c r="P82" i="10"/>
  <c r="P82" i="11"/>
  <c r="P82" i="15"/>
  <c r="P82" i="23"/>
  <c r="Q82" i="10"/>
  <c r="Q82" i="11"/>
  <c r="Q82" i="12"/>
  <c r="Q82" i="15"/>
  <c r="Q82" i="23"/>
  <c r="C83" i="10"/>
  <c r="C83" i="15"/>
  <c r="C83" i="23"/>
  <c r="D83" i="10"/>
  <c r="D83" i="15"/>
  <c r="D83" i="23"/>
  <c r="E83" i="10"/>
  <c r="E83" i="15"/>
  <c r="E83" i="23"/>
  <c r="F83" i="10"/>
  <c r="F83" i="11"/>
  <c r="F83" i="15"/>
  <c r="F83" i="23"/>
  <c r="G83" i="10"/>
  <c r="G83" i="11"/>
  <c r="G83" i="12"/>
  <c r="G83" i="15"/>
  <c r="G83" i="23"/>
  <c r="H83" i="10"/>
  <c r="H83" i="11"/>
  <c r="H83" i="15"/>
  <c r="H83" i="23"/>
  <c r="I83" i="10"/>
  <c r="I83" i="15"/>
  <c r="I83" i="23"/>
  <c r="J83" i="10"/>
  <c r="J83" i="15"/>
  <c r="J83" i="23"/>
  <c r="K83" i="10"/>
  <c r="K83" i="11"/>
  <c r="K83" i="12"/>
  <c r="K83" i="15"/>
  <c r="K83" i="23"/>
  <c r="L83" i="10"/>
  <c r="L83" i="15"/>
  <c r="L83" i="23"/>
  <c r="M83" i="10"/>
  <c r="M83" i="15"/>
  <c r="M83" i="23"/>
  <c r="N83" i="10"/>
  <c r="N83" i="15"/>
  <c r="N83" i="23"/>
  <c r="O83" i="10"/>
  <c r="O83" i="15"/>
  <c r="O83" i="23"/>
  <c r="P83" i="10"/>
  <c r="P83" i="15"/>
  <c r="P83" i="23"/>
  <c r="Q83" i="10"/>
  <c r="Q83" i="11"/>
  <c r="Q83" i="15"/>
  <c r="Q83" i="23"/>
  <c r="C84" i="10"/>
  <c r="C84" i="15"/>
  <c r="C84" i="23"/>
  <c r="D84" i="10"/>
  <c r="D84" i="11"/>
  <c r="D84" i="15"/>
  <c r="D84" i="23"/>
  <c r="E84" i="10"/>
  <c r="E84" i="15"/>
  <c r="E84" i="23"/>
  <c r="F84" i="10"/>
  <c r="F84" i="11"/>
  <c r="F84" i="15"/>
  <c r="F84" i="23"/>
  <c r="G84" i="10"/>
  <c r="G84" i="15"/>
  <c r="G84" i="23"/>
  <c r="H84" i="10"/>
  <c r="H84" i="11"/>
  <c r="H84" i="12"/>
  <c r="H84" i="15"/>
  <c r="H84" i="23"/>
  <c r="I84" i="10"/>
  <c r="I84" i="15"/>
  <c r="I84" i="23"/>
  <c r="J84" i="10"/>
  <c r="J84" i="11"/>
  <c r="J84" i="15"/>
  <c r="J84" i="23"/>
  <c r="K84" i="10"/>
  <c r="K84" i="15"/>
  <c r="K84" i="23"/>
  <c r="L84" i="10"/>
  <c r="L84" i="15"/>
  <c r="L84" i="23"/>
  <c r="M84" i="10"/>
  <c r="M84" i="15"/>
  <c r="M84" i="23"/>
  <c r="N84" i="10"/>
  <c r="N84" i="15"/>
  <c r="N84" i="23"/>
  <c r="O84" i="10"/>
  <c r="O84" i="11"/>
  <c r="O84" i="15"/>
  <c r="O84" i="23"/>
  <c r="P84" i="10"/>
  <c r="P84" i="15"/>
  <c r="P84" i="23"/>
  <c r="Q84" i="10"/>
  <c r="Q84" i="15"/>
  <c r="Q84" i="23"/>
  <c r="C85" i="10"/>
  <c r="C85" i="11"/>
  <c r="C85" i="15"/>
  <c r="C85" i="23"/>
  <c r="D85" i="10"/>
  <c r="D85" i="15"/>
  <c r="D85" i="23"/>
  <c r="E85" i="10"/>
  <c r="E85" i="15"/>
  <c r="E85" i="23"/>
  <c r="F85" i="10"/>
  <c r="F85" i="15"/>
  <c r="F85" i="23"/>
  <c r="G85" i="10"/>
  <c r="G85" i="15"/>
  <c r="G85" i="23"/>
  <c r="H85" i="10"/>
  <c r="H85" i="11"/>
  <c r="H85" i="15"/>
  <c r="H85" i="23"/>
  <c r="I85" i="10"/>
  <c r="I85" i="11"/>
  <c r="I85" i="15"/>
  <c r="I85" i="23"/>
  <c r="J85" i="10"/>
  <c r="J85" i="15"/>
  <c r="J85" i="23"/>
  <c r="K85" i="10"/>
  <c r="K85" i="15"/>
  <c r="K85" i="23"/>
  <c r="L85" i="10"/>
  <c r="L85" i="15"/>
  <c r="L85" i="23"/>
  <c r="M85" i="10"/>
  <c r="M85" i="15"/>
  <c r="M85" i="23"/>
  <c r="N85" i="10"/>
  <c r="N85" i="11"/>
  <c r="N85" i="12"/>
  <c r="N85" i="15"/>
  <c r="N85" i="23"/>
  <c r="O85" i="10"/>
  <c r="O85" i="11"/>
  <c r="O85" i="12"/>
  <c r="O85" i="15"/>
  <c r="O85" i="23"/>
  <c r="P85" i="10"/>
  <c r="P85" i="11"/>
  <c r="P85" i="15"/>
  <c r="P85" i="23"/>
  <c r="Q85" i="10"/>
  <c r="Q85" i="15"/>
  <c r="Q85" i="23"/>
  <c r="C86" i="10"/>
  <c r="C86" i="11"/>
  <c r="C86" i="12"/>
  <c r="C86" i="15"/>
  <c r="C86" i="23"/>
  <c r="D86" i="10"/>
  <c r="D86" i="11"/>
  <c r="D86" i="15"/>
  <c r="D86" i="23"/>
  <c r="E86" i="10"/>
  <c r="E86" i="11"/>
  <c r="E86" i="15"/>
  <c r="E86" i="23"/>
  <c r="F86" i="10"/>
  <c r="F86" i="15"/>
  <c r="F86" i="23"/>
  <c r="G86" i="10"/>
  <c r="G86" i="11"/>
  <c r="G86" i="12"/>
  <c r="G86" i="15"/>
  <c r="G86" i="23"/>
  <c r="H86" i="10"/>
  <c r="H86" i="11"/>
  <c r="H86" i="12"/>
  <c r="H86" i="15"/>
  <c r="H86" i="23"/>
  <c r="I86" i="10"/>
  <c r="I86" i="11"/>
  <c r="I86" i="12"/>
  <c r="I86" i="15"/>
  <c r="I86" i="23"/>
  <c r="J86" i="10"/>
  <c r="J86" i="15"/>
  <c r="J86" i="23"/>
  <c r="K86" i="10"/>
  <c r="K86" i="11"/>
  <c r="K86" i="15"/>
  <c r="K86" i="23"/>
  <c r="L86" i="10"/>
  <c r="L86" i="15"/>
  <c r="L86" i="23"/>
  <c r="M86" i="10"/>
  <c r="M86" i="15"/>
  <c r="M86" i="23"/>
  <c r="N86" i="10"/>
  <c r="N86" i="15"/>
  <c r="N86" i="23"/>
  <c r="O86" i="10"/>
  <c r="O86" i="15"/>
  <c r="O86" i="23"/>
  <c r="P86" i="10"/>
  <c r="P86" i="15"/>
  <c r="P86" i="23"/>
  <c r="Q86" i="10"/>
  <c r="Q86" i="15"/>
  <c r="Q86" i="23"/>
  <c r="C87" i="10"/>
  <c r="C87" i="15"/>
  <c r="C87" i="23"/>
  <c r="D87" i="10"/>
  <c r="D87" i="15"/>
  <c r="D87" i="23"/>
  <c r="E87" i="10"/>
  <c r="E87" i="11"/>
  <c r="E87" i="15"/>
  <c r="E87" i="23"/>
  <c r="F87" i="10"/>
  <c r="F87" i="15"/>
  <c r="F87" i="23"/>
  <c r="G87" i="10"/>
  <c r="G87" i="11"/>
  <c r="G87" i="15"/>
  <c r="G87" i="23"/>
  <c r="H87" i="10"/>
  <c r="H87" i="15"/>
  <c r="H87" i="23"/>
  <c r="I87" i="10"/>
  <c r="I87" i="15"/>
  <c r="I87" i="23"/>
  <c r="J87" i="10"/>
  <c r="J87" i="11"/>
  <c r="J87" i="15"/>
  <c r="J87" i="23"/>
  <c r="K87" i="10"/>
  <c r="K87" i="15"/>
  <c r="K87" i="23"/>
  <c r="L87" i="10"/>
  <c r="L87" i="15"/>
  <c r="L87" i="23"/>
  <c r="M87" i="10"/>
  <c r="M87" i="11"/>
  <c r="M87" i="15"/>
  <c r="M87" i="23"/>
  <c r="N87" i="10"/>
  <c r="N87" i="11"/>
  <c r="N87" i="15"/>
  <c r="N87" i="23"/>
  <c r="O87" i="10"/>
  <c r="O87" i="11"/>
  <c r="O87" i="12"/>
  <c r="O87" i="15"/>
  <c r="O87" i="23"/>
  <c r="P87" i="10"/>
  <c r="P87" i="11"/>
  <c r="P87" i="15"/>
  <c r="P87" i="23"/>
  <c r="Q87" i="10"/>
  <c r="Q87" i="11"/>
  <c r="Q87" i="15"/>
  <c r="Q87" i="23"/>
  <c r="C88" i="10"/>
  <c r="C88" i="11"/>
  <c r="C88" i="15"/>
  <c r="C88" i="23"/>
  <c r="D88" i="10"/>
  <c r="D88" i="11"/>
  <c r="D88" i="15"/>
  <c r="D88" i="23"/>
  <c r="E88" i="10"/>
  <c r="E88" i="15"/>
  <c r="E88" i="23"/>
  <c r="F88" i="10"/>
  <c r="F88" i="11"/>
  <c r="F88" i="12"/>
  <c r="F88" i="15"/>
  <c r="F88" i="23"/>
  <c r="G88" i="10"/>
  <c r="G88" i="15"/>
  <c r="G88" i="23"/>
  <c r="H88" i="10"/>
  <c r="H88" i="11"/>
  <c r="H88" i="15"/>
  <c r="H88" i="23"/>
  <c r="I88" i="10"/>
  <c r="I88" i="11"/>
  <c r="I88" i="15"/>
  <c r="I88" i="23"/>
  <c r="J88" i="10"/>
  <c r="J88" i="11"/>
  <c r="J88" i="15"/>
  <c r="J88" i="23"/>
  <c r="K88" i="10"/>
  <c r="K88" i="15"/>
  <c r="K88" i="23"/>
  <c r="L88" i="10"/>
  <c r="L88" i="15"/>
  <c r="L88" i="23"/>
  <c r="M88" i="10"/>
  <c r="M88" i="15"/>
  <c r="M88" i="23"/>
  <c r="N88" i="10"/>
  <c r="N88" i="15"/>
  <c r="N88" i="23"/>
  <c r="O88" i="10"/>
  <c r="O88" i="15"/>
  <c r="O88" i="23"/>
  <c r="P88" i="10"/>
  <c r="P88" i="15"/>
  <c r="P88" i="23"/>
  <c r="Q88" i="10"/>
  <c r="Q88" i="15"/>
  <c r="Q88" i="23"/>
  <c r="C89" i="10"/>
  <c r="C89" i="15"/>
  <c r="C89" i="23"/>
  <c r="D89" i="10"/>
  <c r="D89" i="15"/>
  <c r="D89" i="23"/>
  <c r="E89" i="10"/>
  <c r="E89" i="11"/>
  <c r="E89" i="12"/>
  <c r="E89" i="15"/>
  <c r="E89" i="23"/>
  <c r="F89" i="10"/>
  <c r="F89" i="11"/>
  <c r="F89" i="12"/>
  <c r="F89" i="15"/>
  <c r="F89" i="23"/>
  <c r="G89" i="10"/>
  <c r="G89" i="11"/>
  <c r="G89" i="15"/>
  <c r="G89" i="23"/>
  <c r="H89" i="10"/>
  <c r="H89" i="11"/>
  <c r="H89" i="15"/>
  <c r="H89" i="23"/>
  <c r="I89" i="10"/>
  <c r="I89" i="11"/>
  <c r="I89" i="15"/>
  <c r="I89" i="23"/>
  <c r="J89" i="10"/>
  <c r="J89" i="11"/>
  <c r="J89" i="15"/>
  <c r="J89" i="23"/>
  <c r="K89" i="10"/>
  <c r="K89" i="15"/>
  <c r="K89" i="23"/>
  <c r="L89" i="10"/>
  <c r="L89" i="15"/>
  <c r="L89" i="23"/>
  <c r="M89" i="10"/>
  <c r="M89" i="15"/>
  <c r="M89" i="23"/>
  <c r="N89" i="10"/>
  <c r="N89" i="11"/>
  <c r="N89" i="15"/>
  <c r="N89" i="23"/>
  <c r="O89" i="10"/>
  <c r="O89" i="11"/>
  <c r="O89" i="12"/>
  <c r="O89" i="15"/>
  <c r="O89" i="23"/>
  <c r="P89" i="10"/>
  <c r="P89" i="11"/>
  <c r="P89" i="12"/>
  <c r="P89" i="15"/>
  <c r="P89" i="23"/>
  <c r="Q89" i="10"/>
  <c r="Q89" i="15"/>
  <c r="Q89" i="23"/>
  <c r="C90" i="10"/>
  <c r="C90" i="15"/>
  <c r="C90" i="23"/>
  <c r="D90" i="10"/>
  <c r="D90" i="15"/>
  <c r="D90" i="23"/>
  <c r="E90" i="10"/>
  <c r="E90" i="11"/>
  <c r="E90" i="12"/>
  <c r="E90" i="15"/>
  <c r="E90" i="23"/>
  <c r="F90" i="10"/>
  <c r="F90" i="15"/>
  <c r="F90" i="23"/>
  <c r="G90" i="10"/>
  <c r="G90" i="15"/>
  <c r="G90" i="23"/>
  <c r="H90" i="10"/>
  <c r="H90" i="15"/>
  <c r="H90" i="23"/>
  <c r="I90" i="10"/>
  <c r="I90" i="15"/>
  <c r="I90" i="23"/>
  <c r="J90" i="10"/>
  <c r="J90" i="11"/>
  <c r="J90" i="15"/>
  <c r="J90" i="23"/>
  <c r="K90" i="10"/>
  <c r="K90" i="15"/>
  <c r="K90" i="23"/>
  <c r="L90" i="10"/>
  <c r="L90" i="11"/>
  <c r="L90" i="15"/>
  <c r="L90" i="23"/>
  <c r="M90" i="10"/>
  <c r="M90" i="11"/>
  <c r="M90" i="12"/>
  <c r="M90" i="15"/>
  <c r="M90" i="23"/>
  <c r="N90" i="10"/>
  <c r="N90" i="11"/>
  <c r="N90" i="15"/>
  <c r="N90" i="23"/>
  <c r="O90" i="10"/>
  <c r="O90" i="15"/>
  <c r="O90" i="23"/>
  <c r="P90" i="10"/>
  <c r="P90" i="11"/>
  <c r="P90" i="12"/>
  <c r="P90" i="15"/>
  <c r="P90" i="23"/>
  <c r="Q90" i="10"/>
  <c r="Q90" i="15"/>
  <c r="Q90" i="23"/>
  <c r="C91" i="10"/>
  <c r="C91" i="11"/>
  <c r="C91" i="12"/>
  <c r="C91" i="15"/>
  <c r="C91" i="23"/>
  <c r="D91" i="10"/>
  <c r="D91" i="15"/>
  <c r="D91" i="23"/>
  <c r="E91" i="10"/>
  <c r="E91" i="11"/>
  <c r="E91" i="12"/>
  <c r="E91" i="15"/>
  <c r="E91" i="23"/>
  <c r="F91" i="10"/>
  <c r="F91" i="11"/>
  <c r="F91" i="15"/>
  <c r="F91" i="23"/>
  <c r="G91" i="10"/>
  <c r="G91" i="15"/>
  <c r="G91" i="23"/>
  <c r="H91" i="10"/>
  <c r="H91" i="15"/>
  <c r="H91" i="23"/>
  <c r="I91" i="10"/>
  <c r="I91" i="11"/>
  <c r="I91" i="15"/>
  <c r="I91" i="23"/>
  <c r="J91" i="10"/>
  <c r="J91" i="15"/>
  <c r="J91" i="23"/>
  <c r="K91" i="10"/>
  <c r="K91" i="15"/>
  <c r="K91" i="23"/>
  <c r="L91" i="10"/>
  <c r="L91" i="11"/>
  <c r="L91" i="15"/>
  <c r="L91" i="23"/>
  <c r="M91" i="10"/>
  <c r="M91" i="11"/>
  <c r="M91" i="15"/>
  <c r="M91" i="23"/>
  <c r="N91" i="10"/>
  <c r="N91" i="11"/>
  <c r="N91" i="15"/>
  <c r="N91" i="23"/>
  <c r="O91" i="10"/>
  <c r="O91" i="15"/>
  <c r="O91" i="23"/>
  <c r="P91" i="10"/>
  <c r="P91" i="15"/>
  <c r="P91" i="23"/>
  <c r="Q91" i="10"/>
  <c r="Q91" i="15"/>
  <c r="Q91" i="23"/>
  <c r="C92" i="10"/>
  <c r="C92" i="15"/>
  <c r="C92" i="23"/>
  <c r="D92" i="10"/>
  <c r="D92" i="11"/>
  <c r="D92" i="15"/>
  <c r="D92" i="23"/>
  <c r="E92" i="10"/>
  <c r="E92" i="11"/>
  <c r="E92" i="15"/>
  <c r="E92" i="23"/>
  <c r="F92" i="10"/>
  <c r="F92" i="11"/>
  <c r="F92" i="12"/>
  <c r="F92" i="15"/>
  <c r="F92" i="23"/>
  <c r="G92" i="10"/>
  <c r="G92" i="11"/>
  <c r="G92" i="15"/>
  <c r="G92" i="23"/>
  <c r="H92" i="10"/>
  <c r="H92" i="11"/>
  <c r="H92" i="15"/>
  <c r="H92" i="23"/>
  <c r="I92" i="10"/>
  <c r="I92" i="15"/>
  <c r="I92" i="23"/>
  <c r="J92" i="10"/>
  <c r="J92" i="11"/>
  <c r="J92" i="15"/>
  <c r="J92" i="23"/>
  <c r="K92" i="10"/>
  <c r="K92" i="15"/>
  <c r="K92" i="23"/>
  <c r="L92" i="10"/>
  <c r="L92" i="15"/>
  <c r="L92" i="23"/>
  <c r="M92" i="10"/>
  <c r="M92" i="15"/>
  <c r="M92" i="23"/>
  <c r="N92" i="10"/>
  <c r="N92" i="15"/>
  <c r="N92" i="23"/>
  <c r="O92" i="10"/>
  <c r="O92" i="15"/>
  <c r="O92" i="23"/>
  <c r="P92" i="10"/>
  <c r="P92" i="15"/>
  <c r="P92" i="23"/>
  <c r="Q92" i="10"/>
  <c r="Q92" i="15"/>
  <c r="Q92" i="23"/>
  <c r="C93" i="10"/>
  <c r="C93" i="11"/>
  <c r="C93" i="15"/>
  <c r="C93" i="23"/>
  <c r="D93" i="10"/>
  <c r="D93" i="11"/>
  <c r="D93" i="15"/>
  <c r="D93" i="23"/>
  <c r="E93" i="10"/>
  <c r="E93" i="11"/>
  <c r="E93" i="15"/>
  <c r="E93" i="23"/>
  <c r="F93" i="10"/>
  <c r="F93" i="11"/>
  <c r="F93" i="15"/>
  <c r="F93" i="23"/>
  <c r="G93" i="10"/>
  <c r="G93" i="11"/>
  <c r="G93" i="15"/>
  <c r="G93" i="23"/>
  <c r="H93" i="10"/>
  <c r="H93" i="11"/>
  <c r="H93" i="15"/>
  <c r="H93" i="23"/>
  <c r="I93" i="10"/>
  <c r="I93" i="11"/>
  <c r="I93" i="15"/>
  <c r="I93" i="23"/>
  <c r="J93" i="10"/>
  <c r="J93" i="15"/>
  <c r="J93" i="23"/>
  <c r="K93" i="10"/>
  <c r="K93" i="15"/>
  <c r="K93" i="23"/>
  <c r="L93" i="10"/>
  <c r="L93" i="11"/>
  <c r="L93" i="15"/>
  <c r="L93" i="23"/>
  <c r="M93" i="10"/>
  <c r="M93" i="11"/>
  <c r="M93" i="15"/>
  <c r="M93" i="23"/>
  <c r="N93" i="10"/>
  <c r="N93" i="15"/>
  <c r="N93" i="23"/>
  <c r="O93" i="10"/>
  <c r="O93" i="15"/>
  <c r="O93" i="23"/>
  <c r="P93" i="10"/>
  <c r="P93" i="11"/>
  <c r="P93" i="15"/>
  <c r="P93" i="23"/>
  <c r="Q93" i="10"/>
  <c r="Q93" i="11"/>
  <c r="Q93" i="15"/>
  <c r="Q93" i="23"/>
  <c r="C94" i="10"/>
  <c r="C94" i="15"/>
  <c r="C94" i="23"/>
  <c r="D94" i="10"/>
  <c r="D94" i="15"/>
  <c r="D94" i="23"/>
  <c r="E94" i="10"/>
  <c r="E94" i="15"/>
  <c r="E94" i="23"/>
  <c r="F94" i="10"/>
  <c r="F94" i="11"/>
  <c r="F94" i="12"/>
  <c r="F94" i="15"/>
  <c r="F94" i="23"/>
  <c r="G94" i="10"/>
  <c r="G94" i="15"/>
  <c r="G94" i="23"/>
  <c r="H94" i="10"/>
  <c r="H94" i="11"/>
  <c r="H94" i="15"/>
  <c r="H94" i="23"/>
  <c r="I94" i="10"/>
  <c r="I94" i="15"/>
  <c r="I94" i="23"/>
  <c r="J94" i="10"/>
  <c r="J94" i="11"/>
  <c r="J94" i="12"/>
  <c r="J94" i="15"/>
  <c r="J94" i="23"/>
  <c r="K94" i="10"/>
  <c r="K94" i="15"/>
  <c r="K94" i="23"/>
  <c r="L94" i="10"/>
  <c r="L94" i="15"/>
  <c r="L94" i="23"/>
  <c r="M94" i="10"/>
  <c r="M94" i="15"/>
  <c r="M94" i="23"/>
  <c r="N94" i="10"/>
  <c r="N94" i="11"/>
  <c r="N94" i="15"/>
  <c r="N94" i="23"/>
  <c r="O94" i="10"/>
  <c r="O94" i="11"/>
  <c r="O94" i="15"/>
  <c r="O94" i="23"/>
  <c r="P94" i="10"/>
  <c r="P94" i="11"/>
  <c r="P94" i="15"/>
  <c r="P94" i="23"/>
  <c r="Q94" i="10"/>
  <c r="Q94" i="11"/>
  <c r="Q94" i="15"/>
  <c r="Q94" i="23"/>
  <c r="C95" i="10"/>
  <c r="C95" i="11"/>
  <c r="C95" i="15"/>
  <c r="C95" i="23"/>
  <c r="D95" i="10"/>
  <c r="D95" i="11"/>
  <c r="D95" i="15"/>
  <c r="D95" i="23"/>
  <c r="E95" i="10"/>
  <c r="E95" i="15"/>
  <c r="E95" i="23"/>
  <c r="F95" i="10"/>
  <c r="F95" i="11"/>
  <c r="F95" i="15"/>
  <c r="F95" i="23"/>
  <c r="G95" i="10"/>
  <c r="G95" i="15"/>
  <c r="G95" i="23"/>
  <c r="H95" i="10"/>
  <c r="H95" i="15"/>
  <c r="H95" i="23"/>
  <c r="I95" i="10"/>
  <c r="I95" i="15"/>
  <c r="I95" i="23"/>
  <c r="J95" i="10"/>
  <c r="J95" i="11"/>
  <c r="J95" i="15"/>
  <c r="J95" i="23"/>
  <c r="K95" i="10"/>
  <c r="K95" i="11"/>
  <c r="K95" i="12"/>
  <c r="K95" i="15"/>
  <c r="K95" i="23"/>
  <c r="L95" i="10"/>
  <c r="L95" i="15"/>
  <c r="L95" i="23"/>
  <c r="M95" i="10"/>
  <c r="M95" i="15"/>
  <c r="M95" i="23"/>
  <c r="N95" i="10"/>
  <c r="N95" i="11"/>
  <c r="N95" i="15"/>
  <c r="N95" i="23"/>
  <c r="O95" i="10"/>
  <c r="O95" i="15"/>
  <c r="O95" i="23"/>
  <c r="P95" i="10"/>
  <c r="P95" i="15"/>
  <c r="P95" i="23"/>
  <c r="Q95" i="10"/>
  <c r="Q95" i="11"/>
  <c r="Q95" i="15"/>
  <c r="Q95" i="23"/>
  <c r="C96" i="10"/>
  <c r="C96" i="11"/>
  <c r="C96" i="15"/>
  <c r="C96" i="23"/>
  <c r="D96" i="10"/>
  <c r="D96" i="11"/>
  <c r="D96" i="15"/>
  <c r="D96" i="23"/>
  <c r="E96" i="10"/>
  <c r="E96" i="11"/>
  <c r="E96" i="15"/>
  <c r="E96" i="23"/>
  <c r="F96" i="10"/>
  <c r="F96" i="11"/>
  <c r="F96" i="15"/>
  <c r="F96" i="23"/>
  <c r="G96" i="10"/>
  <c r="G96" i="11"/>
  <c r="G96" i="12"/>
  <c r="G96" i="15"/>
  <c r="G96" i="23"/>
  <c r="H96" i="10"/>
  <c r="H96" i="11"/>
  <c r="H96" i="12"/>
  <c r="H96" i="15"/>
  <c r="H96" i="23"/>
  <c r="I96" i="10"/>
  <c r="I96" i="15"/>
  <c r="I96" i="23"/>
  <c r="J96" i="10"/>
  <c r="J96" i="11"/>
  <c r="J96" i="15"/>
  <c r="J96" i="23"/>
  <c r="K96" i="10"/>
  <c r="K96" i="15"/>
  <c r="K96" i="23"/>
  <c r="L96" i="10"/>
  <c r="L96" i="15"/>
  <c r="L96" i="23"/>
  <c r="M96" i="10"/>
  <c r="M96" i="11"/>
  <c r="M96" i="15"/>
  <c r="M96" i="23"/>
  <c r="N96" i="10"/>
  <c r="N96" i="15"/>
  <c r="N96" i="23"/>
  <c r="O96" i="10"/>
  <c r="O96" i="11"/>
  <c r="O96" i="12"/>
  <c r="O96" i="15"/>
  <c r="O96" i="23"/>
  <c r="P96" i="10"/>
  <c r="P96" i="15"/>
  <c r="P96" i="23"/>
  <c r="Q96" i="10"/>
  <c r="Q96" i="15"/>
  <c r="Q96" i="23"/>
  <c r="C97" i="10"/>
  <c r="C97" i="15"/>
  <c r="C97" i="23"/>
  <c r="D97" i="10"/>
  <c r="D97" i="15"/>
  <c r="D97" i="23"/>
  <c r="E97" i="10"/>
  <c r="E97" i="15"/>
  <c r="E97" i="23"/>
  <c r="F97" i="10"/>
  <c r="F97" i="11"/>
  <c r="F97" i="15"/>
  <c r="F97" i="23"/>
  <c r="G97" i="10"/>
  <c r="G97" i="11"/>
  <c r="G97" i="12"/>
  <c r="G97" i="15"/>
  <c r="G97" i="23"/>
  <c r="H97" i="10"/>
  <c r="H97" i="11"/>
  <c r="H97" i="15"/>
  <c r="H97" i="23"/>
  <c r="I97" i="10"/>
  <c r="I97" i="11"/>
  <c r="I97" i="15"/>
  <c r="I97" i="23"/>
  <c r="J97" i="10"/>
  <c r="J97" i="15"/>
  <c r="J97" i="23"/>
  <c r="K97" i="10"/>
  <c r="K97" i="15"/>
  <c r="K97" i="23"/>
  <c r="L97" i="10"/>
  <c r="L97" i="15"/>
  <c r="L97" i="23"/>
  <c r="M97" i="10"/>
  <c r="M97" i="15"/>
  <c r="M97" i="23"/>
  <c r="N97" i="10"/>
  <c r="N97" i="15"/>
  <c r="N97" i="23"/>
  <c r="O97" i="10"/>
  <c r="O97" i="15"/>
  <c r="O97" i="23"/>
  <c r="P97" i="10"/>
  <c r="P97" i="15"/>
  <c r="P97" i="23"/>
  <c r="Q97" i="10"/>
  <c r="Q97" i="11"/>
  <c r="Q97" i="12"/>
  <c r="Q97" i="15"/>
  <c r="Q97" i="23"/>
  <c r="C98" i="10"/>
  <c r="C98" i="15"/>
  <c r="C98" i="23"/>
  <c r="D98" i="10"/>
  <c r="D98" i="11"/>
  <c r="D98" i="15"/>
  <c r="D98" i="23"/>
  <c r="E98" i="10"/>
  <c r="E98" i="15"/>
  <c r="E98" i="23"/>
  <c r="F98" i="10"/>
  <c r="F98" i="15"/>
  <c r="F98" i="23"/>
  <c r="G98" i="10"/>
  <c r="G98" i="15"/>
  <c r="G98" i="23"/>
  <c r="H98" i="10"/>
  <c r="H98" i="15"/>
  <c r="H98" i="23"/>
  <c r="I98" i="10"/>
  <c r="I98" i="11"/>
  <c r="I98" i="15"/>
  <c r="I98" i="23"/>
  <c r="J98" i="10"/>
  <c r="J98" i="11"/>
  <c r="J98" i="15"/>
  <c r="J98" i="23"/>
  <c r="K98" i="10"/>
  <c r="K98" i="11"/>
  <c r="K98" i="15"/>
  <c r="K98" i="23"/>
  <c r="L98" i="10"/>
  <c r="L98" i="11"/>
  <c r="L98" i="15"/>
  <c r="L98" i="23"/>
  <c r="M98" i="10"/>
  <c r="M98" i="15"/>
  <c r="M98" i="23"/>
  <c r="N98" i="10"/>
  <c r="N98" i="11"/>
  <c r="N98" i="15"/>
  <c r="N98" i="23"/>
  <c r="O98" i="10"/>
  <c r="O98" i="15"/>
  <c r="O98" i="23"/>
  <c r="P98" i="10"/>
  <c r="P98" i="11"/>
  <c r="P98" i="12"/>
  <c r="P98" i="15"/>
  <c r="P98" i="23"/>
  <c r="Q98" i="10"/>
  <c r="Q98" i="11"/>
  <c r="Q98" i="15"/>
  <c r="Q98" i="23"/>
  <c r="C99" i="10"/>
  <c r="C99" i="11"/>
  <c r="C99" i="12"/>
  <c r="C99" i="15"/>
  <c r="C99" i="23"/>
  <c r="D99" i="10"/>
  <c r="D99" i="11"/>
  <c r="D99" i="15"/>
  <c r="D99" i="23"/>
  <c r="E99" i="10"/>
  <c r="E99" i="15"/>
  <c r="E99" i="23"/>
  <c r="F99" i="10"/>
  <c r="F99" i="15"/>
  <c r="F99" i="23"/>
  <c r="G99" i="10"/>
  <c r="G99" i="11"/>
  <c r="G99" i="15"/>
  <c r="G99" i="23"/>
  <c r="H99" i="10"/>
  <c r="H99" i="11"/>
  <c r="H99" i="15"/>
  <c r="H99" i="23"/>
  <c r="I99" i="10"/>
  <c r="I99" i="11"/>
  <c r="I99" i="12"/>
  <c r="I99" i="15"/>
  <c r="I99" i="23"/>
  <c r="J99" i="10"/>
  <c r="J99" i="15"/>
  <c r="J99" i="23"/>
  <c r="K99" i="10"/>
  <c r="K99" i="15"/>
  <c r="K99" i="23"/>
  <c r="L99" i="10"/>
  <c r="L99" i="15"/>
  <c r="L99" i="23"/>
  <c r="M99" i="10"/>
  <c r="M99" i="11"/>
  <c r="M99" i="15"/>
  <c r="M99" i="23"/>
  <c r="N99" i="10"/>
  <c r="N99" i="11"/>
  <c r="N99" i="12"/>
  <c r="N99" i="15"/>
  <c r="N99" i="23"/>
  <c r="O99" i="10"/>
  <c r="O99" i="11"/>
  <c r="O99" i="12"/>
  <c r="O99" i="15"/>
  <c r="O99" i="23"/>
  <c r="P99" i="10"/>
  <c r="P99" i="15"/>
  <c r="P99" i="23"/>
  <c r="Q99" i="10"/>
  <c r="Q99" i="11"/>
  <c r="Q99" i="12"/>
  <c r="Q99" i="15"/>
  <c r="Q99" i="23"/>
  <c r="C100" i="10"/>
  <c r="C100" i="15"/>
  <c r="C100" i="23"/>
  <c r="D100" i="10"/>
  <c r="D100" i="11"/>
  <c r="D100" i="12"/>
  <c r="D100" i="15"/>
  <c r="D100" i="23"/>
  <c r="E100" i="10"/>
  <c r="E100" i="11"/>
  <c r="E100" i="15"/>
  <c r="E100" i="23"/>
  <c r="F100" i="10"/>
  <c r="F100" i="11"/>
  <c r="F100" i="15"/>
  <c r="F100" i="23"/>
  <c r="G100" i="10"/>
  <c r="G100" i="15"/>
  <c r="G100" i="23"/>
  <c r="H100" i="10"/>
  <c r="H100" i="15"/>
  <c r="H100" i="23"/>
  <c r="I100" i="10"/>
  <c r="I100" i="15"/>
  <c r="I100" i="23"/>
  <c r="J100" i="10"/>
  <c r="J100" i="15"/>
  <c r="J100" i="23"/>
  <c r="K100" i="10"/>
  <c r="K100" i="15"/>
  <c r="K100" i="23"/>
  <c r="L100" i="10"/>
  <c r="L100" i="15"/>
  <c r="L100" i="23"/>
  <c r="M100" i="10"/>
  <c r="M100" i="15"/>
  <c r="M100" i="23"/>
  <c r="N100" i="10"/>
  <c r="N100" i="15"/>
  <c r="N100" i="23"/>
  <c r="O100" i="10"/>
  <c r="O100" i="11"/>
  <c r="O100" i="15"/>
  <c r="O100" i="23"/>
  <c r="P100" i="10"/>
  <c r="P100" i="11"/>
  <c r="P100" i="15"/>
  <c r="P100" i="23"/>
  <c r="Q100" i="10"/>
  <c r="Q100" i="15"/>
  <c r="Q100" i="23"/>
  <c r="C101" i="10"/>
  <c r="C101" i="11"/>
  <c r="C101" i="15"/>
  <c r="C101" i="23"/>
  <c r="D101" i="10"/>
  <c r="D101" i="11"/>
  <c r="D101" i="15"/>
  <c r="D101" i="23"/>
  <c r="E101" i="10"/>
  <c r="E101" i="15"/>
  <c r="E101" i="23"/>
  <c r="F101" i="10"/>
  <c r="F101" i="11"/>
  <c r="F101" i="12"/>
  <c r="F101" i="15"/>
  <c r="F101" i="23"/>
  <c r="G101" i="10"/>
  <c r="G101" i="15"/>
  <c r="G101" i="23"/>
  <c r="H101" i="10"/>
  <c r="H101" i="11"/>
  <c r="H101" i="15"/>
  <c r="H101" i="23"/>
  <c r="I101" i="10"/>
  <c r="I101" i="11"/>
  <c r="I101" i="15"/>
  <c r="I101" i="23"/>
  <c r="J101" i="10"/>
  <c r="J101" i="15"/>
  <c r="J101" i="23"/>
  <c r="K101" i="10"/>
  <c r="K101" i="11"/>
  <c r="K101" i="12"/>
  <c r="K101" i="15"/>
  <c r="K101" i="23"/>
  <c r="L101" i="10"/>
  <c r="L101" i="15"/>
  <c r="L101" i="23"/>
  <c r="M101" i="10"/>
  <c r="M101" i="15"/>
  <c r="M101" i="23"/>
  <c r="N101" i="10"/>
  <c r="N101" i="11"/>
  <c r="N101" i="15"/>
  <c r="N101" i="23"/>
  <c r="O101" i="10"/>
  <c r="O101" i="11"/>
  <c r="O101" i="15"/>
  <c r="O101" i="23"/>
  <c r="P101" i="10"/>
  <c r="P101" i="11"/>
  <c r="P101" i="15"/>
  <c r="P101" i="23"/>
  <c r="Q101" i="10"/>
  <c r="Q101" i="15"/>
  <c r="Q101" i="23"/>
  <c r="C102" i="10"/>
  <c r="C102" i="15"/>
  <c r="C102" i="23"/>
  <c r="D102" i="10"/>
  <c r="D102" i="15"/>
  <c r="D102" i="23"/>
  <c r="E102" i="10"/>
  <c r="E102" i="15"/>
  <c r="E102" i="23"/>
  <c r="F102" i="10"/>
  <c r="F102" i="11"/>
  <c r="F102" i="12"/>
  <c r="F102" i="15"/>
  <c r="F102" i="23"/>
  <c r="G102" i="10"/>
  <c r="G102" i="15"/>
  <c r="G102" i="23"/>
  <c r="H102" i="10"/>
  <c r="H102" i="11"/>
  <c r="H102" i="15"/>
  <c r="H102" i="23"/>
  <c r="I102" i="10"/>
  <c r="I102" i="15"/>
  <c r="I102" i="23"/>
  <c r="J102" i="10"/>
  <c r="J102" i="15"/>
  <c r="J102" i="23"/>
  <c r="K102" i="10"/>
  <c r="K102" i="11"/>
  <c r="K102" i="15"/>
  <c r="K102" i="23"/>
  <c r="L102" i="10"/>
  <c r="L102" i="15"/>
  <c r="L102" i="23"/>
  <c r="M102" i="10"/>
  <c r="M102" i="11"/>
  <c r="M102" i="15"/>
  <c r="M102" i="23"/>
  <c r="N102" i="10"/>
  <c r="N102" i="11"/>
  <c r="N102" i="15"/>
  <c r="N102" i="23"/>
  <c r="O102" i="10"/>
  <c r="O102" i="11"/>
  <c r="O102" i="15"/>
  <c r="O102" i="23"/>
  <c r="P102" i="10"/>
  <c r="P102" i="15"/>
  <c r="P102" i="23"/>
  <c r="Q102" i="10"/>
  <c r="Q102" i="15"/>
  <c r="Q102" i="23"/>
  <c r="C103" i="10"/>
  <c r="C103" i="11"/>
  <c r="C103" i="15"/>
  <c r="C103" i="23"/>
  <c r="D103" i="10"/>
  <c r="D103" i="15"/>
  <c r="D103" i="23"/>
  <c r="E103" i="10"/>
  <c r="E103" i="15"/>
  <c r="E103" i="23"/>
  <c r="F103" i="10"/>
  <c r="F103" i="15"/>
  <c r="F103" i="23"/>
  <c r="G103" i="10"/>
  <c r="G103" i="11"/>
  <c r="G103" i="12"/>
  <c r="G103" i="15"/>
  <c r="G103" i="23"/>
  <c r="H103" i="10"/>
  <c r="H103" i="11"/>
  <c r="H103" i="15"/>
  <c r="H103" i="23"/>
  <c r="I103" i="10"/>
  <c r="I103" i="11"/>
  <c r="I103" i="15"/>
  <c r="I103" i="23"/>
  <c r="J103" i="10"/>
  <c r="J103" i="15"/>
  <c r="J103" i="23"/>
  <c r="K103" i="10"/>
  <c r="K103" i="11"/>
  <c r="K103" i="15"/>
  <c r="K103" i="23"/>
  <c r="L103" i="10"/>
  <c r="L103" i="11"/>
  <c r="L103" i="15"/>
  <c r="L103" i="23"/>
  <c r="M103" i="10"/>
  <c r="M103" i="11"/>
  <c r="M103" i="15"/>
  <c r="M103" i="23"/>
  <c r="N103" i="10"/>
  <c r="N103" i="15"/>
  <c r="N103" i="23"/>
  <c r="O103" i="10"/>
  <c r="O103" i="15"/>
  <c r="O103" i="23"/>
  <c r="P103" i="10"/>
  <c r="P103" i="15"/>
  <c r="P103" i="23"/>
  <c r="Q103" i="10"/>
  <c r="Q103" i="11"/>
  <c r="Q103" i="12"/>
  <c r="Q103" i="15"/>
  <c r="Q103" i="23"/>
  <c r="C104" i="10"/>
  <c r="C104" i="11"/>
  <c r="C104" i="15"/>
  <c r="C104" i="23"/>
  <c r="D104" i="10"/>
  <c r="D104" i="11"/>
  <c r="D104" i="15"/>
  <c r="D104" i="23"/>
  <c r="E104" i="10"/>
  <c r="E104" i="15"/>
  <c r="E104" i="23"/>
  <c r="F104" i="10"/>
  <c r="F104" i="15"/>
  <c r="F104" i="23"/>
  <c r="G104" i="10"/>
  <c r="G104" i="15"/>
  <c r="G104" i="23"/>
  <c r="H104" i="10"/>
  <c r="H104" i="15"/>
  <c r="H104" i="23"/>
  <c r="I104" i="10"/>
  <c r="I104" i="15"/>
  <c r="I104" i="23"/>
  <c r="J104" i="10"/>
  <c r="J104" i="11"/>
  <c r="J104" i="15"/>
  <c r="J104" i="23"/>
  <c r="K104" i="10"/>
  <c r="K104" i="11"/>
  <c r="K104" i="15"/>
  <c r="K104" i="23"/>
  <c r="L104" i="10"/>
  <c r="L104" i="15"/>
  <c r="L104" i="23"/>
  <c r="M104" i="10"/>
  <c r="M104" i="11"/>
  <c r="M104" i="12"/>
  <c r="M104" i="15"/>
  <c r="M104" i="23"/>
  <c r="N104" i="10"/>
  <c r="N104" i="15"/>
  <c r="N104" i="23"/>
  <c r="O104" i="10"/>
  <c r="O104" i="15"/>
  <c r="O104" i="23"/>
  <c r="P104" i="10"/>
  <c r="P104" i="15"/>
  <c r="P104" i="23"/>
  <c r="Q104" i="10"/>
  <c r="Q104" i="15"/>
  <c r="Q104" i="23"/>
  <c r="C105" i="10"/>
  <c r="C105" i="15"/>
  <c r="C105" i="23"/>
  <c r="D105" i="10"/>
  <c r="D105" i="15"/>
  <c r="D105" i="23"/>
  <c r="E105" i="10"/>
  <c r="E105" i="11"/>
  <c r="E105" i="12"/>
  <c r="E105" i="15"/>
  <c r="E105" i="23"/>
  <c r="F105" i="10"/>
  <c r="F105" i="15"/>
  <c r="F105" i="23"/>
  <c r="G105" i="10"/>
  <c r="G105" i="15"/>
  <c r="G105" i="23"/>
  <c r="H105" i="10"/>
  <c r="H105" i="11"/>
  <c r="H105" i="15"/>
  <c r="H105" i="23"/>
  <c r="I105" i="10"/>
  <c r="I105" i="15"/>
  <c r="I105" i="23"/>
  <c r="J105" i="10"/>
  <c r="J105" i="15"/>
  <c r="J105" i="23"/>
  <c r="K105" i="10"/>
  <c r="K105" i="11"/>
  <c r="K105" i="15"/>
  <c r="K105" i="23"/>
  <c r="L105" i="10"/>
  <c r="L105" i="15"/>
  <c r="L105" i="23"/>
  <c r="M105" i="10"/>
  <c r="M105" i="11"/>
  <c r="M105" i="12"/>
  <c r="M105" i="15"/>
  <c r="M105" i="23"/>
  <c r="N105" i="10"/>
  <c r="N105" i="15"/>
  <c r="N105" i="23"/>
  <c r="O105" i="10"/>
  <c r="O105" i="11"/>
  <c r="O105" i="15"/>
  <c r="O105" i="23"/>
  <c r="P105" i="10"/>
  <c r="P105" i="15"/>
  <c r="P105" i="23"/>
  <c r="Q105" i="10"/>
  <c r="Q105" i="15"/>
  <c r="Q105" i="23"/>
  <c r="C106" i="10"/>
  <c r="C106" i="15"/>
  <c r="C106" i="23"/>
  <c r="D106" i="10"/>
  <c r="D106" i="15"/>
  <c r="D106" i="23"/>
  <c r="E106" i="10"/>
  <c r="E106" i="11"/>
  <c r="E106" i="15"/>
  <c r="E106" i="23"/>
  <c r="F106" i="10"/>
  <c r="F106" i="15"/>
  <c r="F106" i="23"/>
  <c r="G106" i="10"/>
  <c r="G106" i="11"/>
  <c r="G106" i="12"/>
  <c r="G106" i="15"/>
  <c r="G106" i="23"/>
  <c r="H106" i="10"/>
  <c r="H106" i="11"/>
  <c r="H106" i="15"/>
  <c r="H106" i="23"/>
  <c r="I106" i="10"/>
  <c r="I106" i="15"/>
  <c r="I106" i="23"/>
  <c r="J106" i="10"/>
  <c r="J106" i="15"/>
  <c r="J106" i="23"/>
  <c r="K106" i="10"/>
  <c r="K106" i="15"/>
  <c r="K106" i="23"/>
  <c r="L106" i="10"/>
  <c r="L106" i="15"/>
  <c r="L106" i="23"/>
  <c r="M106" i="10"/>
  <c r="M106" i="11"/>
  <c r="M106" i="15"/>
  <c r="M106" i="23"/>
  <c r="N106" i="10"/>
  <c r="N106" i="11"/>
  <c r="N106" i="12"/>
  <c r="N106" i="15"/>
  <c r="N106" i="23"/>
  <c r="O106" i="10"/>
  <c r="O106" i="11"/>
  <c r="O106" i="12"/>
  <c r="O106" i="15"/>
  <c r="O106" i="23"/>
  <c r="P106" i="10"/>
  <c r="P106" i="11"/>
  <c r="P106" i="15"/>
  <c r="P106" i="23"/>
  <c r="Q106" i="10"/>
  <c r="Q106" i="11"/>
  <c r="Q106" i="15"/>
  <c r="Q106" i="23"/>
  <c r="C107" i="10"/>
  <c r="C107" i="11"/>
  <c r="C107" i="15"/>
  <c r="C107" i="23"/>
  <c r="D107" i="10"/>
  <c r="D107" i="11"/>
  <c r="D107" i="12"/>
  <c r="D107" i="15"/>
  <c r="D107" i="23"/>
  <c r="E107" i="10"/>
  <c r="E107" i="15"/>
  <c r="E107" i="23"/>
  <c r="F107" i="10"/>
  <c r="F107" i="15"/>
  <c r="F107" i="23"/>
  <c r="G107" i="10"/>
  <c r="G107" i="11"/>
  <c r="G107" i="15"/>
  <c r="G107" i="23"/>
  <c r="H107" i="10"/>
  <c r="H107" i="11"/>
  <c r="H107" i="12"/>
  <c r="H107" i="15"/>
  <c r="H107" i="23"/>
  <c r="I107" i="10"/>
  <c r="I107" i="15"/>
  <c r="I107" i="23"/>
  <c r="J107" i="10"/>
  <c r="J107" i="11"/>
  <c r="J107" i="15"/>
  <c r="J107" i="23"/>
  <c r="K107" i="10"/>
  <c r="K107" i="15"/>
  <c r="K107" i="23"/>
  <c r="L107" i="10"/>
  <c r="L107" i="11"/>
  <c r="L107" i="15"/>
  <c r="L107" i="23"/>
  <c r="M107" i="10"/>
  <c r="M107" i="11"/>
  <c r="M107" i="15"/>
  <c r="M107" i="23"/>
  <c r="N107" i="10"/>
  <c r="N107" i="11"/>
  <c r="N107" i="15"/>
  <c r="N107" i="23"/>
  <c r="O107" i="10"/>
  <c r="O107" i="11"/>
  <c r="O107" i="12"/>
  <c r="O107" i="15"/>
  <c r="O107" i="23"/>
  <c r="P107" i="10"/>
  <c r="P107" i="15"/>
  <c r="P107" i="23"/>
  <c r="Q107" i="10"/>
  <c r="Q107" i="11"/>
  <c r="Q107" i="12"/>
  <c r="Q107" i="15"/>
  <c r="Q107" i="23"/>
  <c r="C108" i="10"/>
  <c r="C108" i="15"/>
  <c r="C108" i="23"/>
  <c r="D108" i="10"/>
  <c r="D108" i="11"/>
  <c r="D108" i="12"/>
  <c r="D108" i="15"/>
  <c r="D108" i="23"/>
  <c r="E108" i="10"/>
  <c r="E108" i="11"/>
  <c r="E108" i="12"/>
  <c r="E108" i="15"/>
  <c r="E108" i="23"/>
  <c r="F108" i="10"/>
  <c r="F108" i="11"/>
  <c r="F108" i="15"/>
  <c r="F108" i="23"/>
  <c r="G108" i="10"/>
  <c r="G108" i="15"/>
  <c r="G108" i="23"/>
  <c r="H108" i="10"/>
  <c r="H108" i="15"/>
  <c r="H108" i="23"/>
  <c r="I108" i="10"/>
  <c r="I108" i="15"/>
  <c r="I108" i="23"/>
  <c r="J108" i="10"/>
  <c r="J108" i="15"/>
  <c r="J108" i="23"/>
  <c r="K108" i="10"/>
  <c r="K108" i="15"/>
  <c r="K108" i="23"/>
  <c r="L108" i="10"/>
  <c r="L108" i="11"/>
  <c r="L108" i="15"/>
  <c r="L108" i="23"/>
  <c r="M108" i="10"/>
  <c r="M108" i="11"/>
  <c r="M108" i="15"/>
  <c r="M108" i="23"/>
  <c r="N108" i="10"/>
  <c r="N108" i="11"/>
  <c r="N108" i="15"/>
  <c r="N108" i="23"/>
  <c r="O108" i="10"/>
  <c r="O108" i="15"/>
  <c r="O108" i="23"/>
  <c r="P108" i="10"/>
  <c r="P108" i="15"/>
  <c r="P108" i="23"/>
  <c r="Q108" i="10"/>
  <c r="Q108" i="11"/>
  <c r="Q108" i="12"/>
  <c r="Q108" i="15"/>
  <c r="Q108" i="23"/>
  <c r="C109" i="10"/>
  <c r="C109" i="11"/>
  <c r="C109" i="12"/>
  <c r="C109" i="15"/>
  <c r="C109" i="23"/>
  <c r="D109" i="10"/>
  <c r="D109" i="15"/>
  <c r="D109" i="23"/>
  <c r="E109" i="10"/>
  <c r="E109" i="15"/>
  <c r="E109" i="23"/>
  <c r="F109" i="10"/>
  <c r="F109" i="11"/>
  <c r="F109" i="15"/>
  <c r="F109" i="23"/>
  <c r="G109" i="10"/>
  <c r="G109" i="11"/>
  <c r="G109" i="15"/>
  <c r="G109" i="23"/>
  <c r="H109" i="10"/>
  <c r="H109" i="11"/>
  <c r="H109" i="15"/>
  <c r="H109" i="23"/>
  <c r="I109" i="10"/>
  <c r="I109" i="15"/>
  <c r="I109" i="23"/>
  <c r="J109" i="10"/>
  <c r="J109" i="15"/>
  <c r="J109" i="23"/>
  <c r="K109" i="10"/>
  <c r="K109" i="15"/>
  <c r="K109" i="23"/>
  <c r="L109" i="10"/>
  <c r="L109" i="15"/>
  <c r="L109" i="23"/>
  <c r="M109" i="10"/>
  <c r="M109" i="15"/>
  <c r="M109" i="23"/>
  <c r="N109" i="10"/>
  <c r="N109" i="15"/>
  <c r="N109" i="23"/>
  <c r="O109" i="10"/>
  <c r="O109" i="15"/>
  <c r="O109" i="23"/>
  <c r="P109" i="10"/>
  <c r="P109" i="11"/>
  <c r="P109" i="15"/>
  <c r="P109" i="23"/>
  <c r="Q109" i="10"/>
  <c r="Q109" i="15"/>
  <c r="Q109" i="23"/>
  <c r="C110" i="10"/>
  <c r="C110" i="11"/>
  <c r="C110" i="15"/>
  <c r="C110" i="23"/>
  <c r="D110" i="10"/>
  <c r="D110" i="11"/>
  <c r="D110" i="15"/>
  <c r="D110" i="23"/>
  <c r="E110" i="10"/>
  <c r="E110" i="15"/>
  <c r="E110" i="23"/>
  <c r="F110" i="10"/>
  <c r="F110" i="11"/>
  <c r="F110" i="12"/>
  <c r="F110" i="15"/>
  <c r="F110" i="23"/>
  <c r="G110" i="10"/>
  <c r="G110" i="11"/>
  <c r="G110" i="15"/>
  <c r="G110" i="23"/>
  <c r="H110" i="10"/>
  <c r="H110" i="11"/>
  <c r="H110" i="15"/>
  <c r="H110" i="23"/>
  <c r="I110" i="10"/>
  <c r="I110" i="11"/>
  <c r="I110" i="15"/>
  <c r="I110" i="23"/>
  <c r="J110" i="10"/>
  <c r="J110" i="15"/>
  <c r="J110" i="23"/>
  <c r="K110" i="10"/>
  <c r="K110" i="15"/>
  <c r="K110" i="23"/>
  <c r="L110" i="10"/>
  <c r="L110" i="15"/>
  <c r="L110" i="23"/>
  <c r="M110" i="10"/>
  <c r="M110" i="15"/>
  <c r="M110" i="23"/>
  <c r="N110" i="10"/>
  <c r="N110" i="15"/>
  <c r="N110" i="23"/>
  <c r="O110" i="10"/>
  <c r="O110" i="11"/>
  <c r="O110" i="15"/>
  <c r="O110" i="23"/>
  <c r="P110" i="10"/>
  <c r="P110" i="15"/>
  <c r="P110" i="23"/>
  <c r="Q110" i="10"/>
  <c r="Q110" i="11"/>
  <c r="Q110" i="15"/>
  <c r="Q110" i="23"/>
  <c r="C111" i="10"/>
  <c r="C111" i="11"/>
  <c r="C111" i="15"/>
  <c r="C111" i="23"/>
  <c r="D111" i="10"/>
  <c r="D111" i="15"/>
  <c r="D111" i="23"/>
  <c r="E111" i="10"/>
  <c r="E111" i="15"/>
  <c r="E111" i="23"/>
  <c r="F111" i="10"/>
  <c r="F111" i="11"/>
  <c r="F111" i="12"/>
  <c r="F111" i="15"/>
  <c r="F111" i="23"/>
  <c r="G111" i="10"/>
  <c r="G111" i="11"/>
  <c r="G111" i="12"/>
  <c r="G111" i="15"/>
  <c r="G111" i="23"/>
  <c r="H111" i="10"/>
  <c r="H111" i="15"/>
  <c r="H111" i="23"/>
  <c r="I111" i="10"/>
  <c r="I111" i="11"/>
  <c r="I111" i="12"/>
  <c r="I111" i="15"/>
  <c r="I111" i="23"/>
  <c r="J111" i="10"/>
  <c r="J111" i="15"/>
  <c r="J111" i="23"/>
  <c r="K111" i="10"/>
  <c r="K111" i="11"/>
  <c r="K111" i="15"/>
  <c r="K111" i="23"/>
  <c r="L111" i="10"/>
  <c r="L111" i="11"/>
  <c r="L111" i="15"/>
  <c r="L111" i="23"/>
  <c r="M111" i="10"/>
  <c r="M111" i="15"/>
  <c r="M111" i="23"/>
  <c r="N111" i="10"/>
  <c r="N111" i="15"/>
  <c r="N111" i="23"/>
  <c r="O111" i="10"/>
  <c r="O111" i="11"/>
  <c r="O111" i="15"/>
  <c r="O111" i="23"/>
  <c r="P111" i="10"/>
  <c r="P111" i="15"/>
  <c r="P111" i="23"/>
  <c r="Q111" i="10"/>
  <c r="Q111" i="15"/>
  <c r="Q111" i="23"/>
  <c r="C112" i="10"/>
  <c r="C112" i="11"/>
  <c r="C112" i="15"/>
  <c r="C112" i="23"/>
  <c r="D112" i="10"/>
  <c r="D112" i="11"/>
  <c r="D112" i="15"/>
  <c r="D112" i="23"/>
  <c r="E112" i="10"/>
  <c r="E112" i="11"/>
  <c r="E112" i="12"/>
  <c r="E112" i="15"/>
  <c r="E112" i="23"/>
  <c r="F112" i="10"/>
  <c r="F112" i="11"/>
  <c r="F112" i="15"/>
  <c r="F112" i="23"/>
  <c r="G112" i="10"/>
  <c r="G112" i="11"/>
  <c r="G112" i="15"/>
  <c r="G112" i="23"/>
  <c r="H112" i="10"/>
  <c r="H112" i="11"/>
  <c r="H112" i="12"/>
  <c r="H112" i="15"/>
  <c r="H112" i="23"/>
  <c r="I112" i="10"/>
  <c r="I112" i="11"/>
  <c r="I112" i="15"/>
  <c r="I112" i="23"/>
  <c r="J112" i="10"/>
  <c r="J112" i="11"/>
  <c r="J112" i="15"/>
  <c r="J112" i="23"/>
  <c r="K112" i="10"/>
  <c r="K112" i="11"/>
  <c r="K112" i="15"/>
  <c r="K112" i="23"/>
  <c r="L112" i="10"/>
  <c r="L112" i="15"/>
  <c r="L112" i="23"/>
  <c r="M112" i="10"/>
  <c r="M112" i="15"/>
  <c r="M112" i="23"/>
  <c r="N112" i="10"/>
  <c r="N112" i="11"/>
  <c r="N112" i="12"/>
  <c r="N112" i="15"/>
  <c r="N112" i="23"/>
  <c r="O112" i="10"/>
  <c r="O112" i="15"/>
  <c r="O112" i="23"/>
  <c r="P112" i="10"/>
  <c r="P112" i="15"/>
  <c r="P112" i="23"/>
  <c r="Q112" i="10"/>
  <c r="Q112" i="11"/>
  <c r="Q112" i="15"/>
  <c r="Q112" i="23"/>
  <c r="C113" i="10"/>
  <c r="C113" i="15"/>
  <c r="C113" i="23"/>
  <c r="D113" i="10"/>
  <c r="D113" i="15"/>
  <c r="D113" i="23"/>
  <c r="E113" i="10"/>
  <c r="E113" i="11"/>
  <c r="E113" i="15"/>
  <c r="E113" i="23"/>
  <c r="F113" i="10"/>
  <c r="F113" i="15"/>
  <c r="F113" i="23"/>
  <c r="G113" i="10"/>
  <c r="G113" i="15"/>
  <c r="G113" i="23"/>
  <c r="H113" i="10"/>
  <c r="H113" i="15"/>
  <c r="H113" i="23"/>
  <c r="I113" i="10"/>
  <c r="I113" i="11"/>
  <c r="I113" i="15"/>
  <c r="I113" i="23"/>
  <c r="J113" i="10"/>
  <c r="J113" i="11"/>
  <c r="J113" i="15"/>
  <c r="J113" i="23"/>
  <c r="K113" i="10"/>
  <c r="K113" i="15"/>
  <c r="K113" i="23"/>
  <c r="L113" i="10"/>
  <c r="L113" i="11"/>
  <c r="L113" i="15"/>
  <c r="L113" i="23"/>
  <c r="M113" i="10"/>
  <c r="M113" i="11"/>
  <c r="M113" i="15"/>
  <c r="M113" i="23"/>
  <c r="N113" i="10"/>
  <c r="N113" i="15"/>
  <c r="N113" i="23"/>
  <c r="O113" i="10"/>
  <c r="O113" i="15"/>
  <c r="O113" i="23"/>
  <c r="P113" i="10"/>
  <c r="P113" i="11"/>
  <c r="P113" i="15"/>
  <c r="P113" i="23"/>
  <c r="Q113" i="10"/>
  <c r="Q113" i="15"/>
  <c r="Q113" i="23"/>
  <c r="C114" i="10"/>
  <c r="C114" i="11"/>
  <c r="C114" i="15"/>
  <c r="C114" i="23"/>
  <c r="D114" i="10"/>
  <c r="D114" i="11"/>
  <c r="D114" i="15"/>
  <c r="D114" i="23"/>
  <c r="E114" i="10"/>
  <c r="E114" i="15"/>
  <c r="E114" i="23"/>
  <c r="F114" i="10"/>
  <c r="F114" i="11"/>
  <c r="F114" i="15"/>
  <c r="F114" i="23"/>
  <c r="G114" i="10"/>
  <c r="G114" i="15"/>
  <c r="G114" i="23"/>
  <c r="H114" i="10"/>
  <c r="H114" i="15"/>
  <c r="H114" i="23"/>
  <c r="I114" i="10"/>
  <c r="I114" i="15"/>
  <c r="I114" i="23"/>
  <c r="J114" i="10"/>
  <c r="J114" i="15"/>
  <c r="J114" i="23"/>
  <c r="K114" i="10"/>
  <c r="K114" i="11"/>
  <c r="K114" i="15"/>
  <c r="K114" i="23"/>
  <c r="L114" i="10"/>
  <c r="L114" i="15"/>
  <c r="L114" i="23"/>
  <c r="M114" i="10"/>
  <c r="M114" i="11"/>
  <c r="M114" i="15"/>
  <c r="M114" i="23"/>
  <c r="N114" i="10"/>
  <c r="N114" i="15"/>
  <c r="N114" i="23"/>
  <c r="O114" i="10"/>
  <c r="O114" i="11"/>
  <c r="O114" i="15"/>
  <c r="O114" i="23"/>
  <c r="P114" i="10"/>
  <c r="P114" i="15"/>
  <c r="P114" i="23"/>
  <c r="Q114" i="10"/>
  <c r="Q114" i="15"/>
  <c r="Q114" i="23"/>
  <c r="C115" i="10"/>
  <c r="C115" i="15"/>
  <c r="C115" i="23"/>
  <c r="D115" i="10"/>
  <c r="D115" i="11"/>
  <c r="D115" i="12"/>
  <c r="D115" i="15"/>
  <c r="D115" i="23"/>
  <c r="E115" i="10"/>
  <c r="E115" i="15"/>
  <c r="E115" i="23"/>
  <c r="F115" i="10"/>
  <c r="F115" i="11"/>
  <c r="F115" i="12"/>
  <c r="F115" i="15"/>
  <c r="F115" i="23"/>
  <c r="G115" i="10"/>
  <c r="G115" i="15"/>
  <c r="G115" i="23"/>
  <c r="H115" i="10"/>
  <c r="H115" i="15"/>
  <c r="H115" i="23"/>
  <c r="I115" i="10"/>
  <c r="I115" i="11"/>
  <c r="I115" i="12"/>
  <c r="I115" i="15"/>
  <c r="I115" i="23"/>
  <c r="J115" i="10"/>
  <c r="J115" i="11"/>
  <c r="J115" i="15"/>
  <c r="J115" i="23"/>
  <c r="K115" i="10"/>
  <c r="K115" i="11"/>
  <c r="K115" i="12"/>
  <c r="K115" i="15"/>
  <c r="K115" i="23"/>
  <c r="L115" i="10"/>
  <c r="L115" i="15"/>
  <c r="L115" i="23"/>
  <c r="M115" i="10"/>
  <c r="M115" i="15"/>
  <c r="M115" i="23"/>
  <c r="N115" i="10"/>
  <c r="N115" i="11"/>
  <c r="N115" i="15"/>
  <c r="N115" i="23"/>
  <c r="O115" i="10"/>
  <c r="O115" i="15"/>
  <c r="O115" i="23"/>
  <c r="P115" i="10"/>
  <c r="P115" i="15"/>
  <c r="P115" i="23"/>
  <c r="Q115" i="10"/>
  <c r="Q115" i="11"/>
  <c r="Q115" i="15"/>
  <c r="Q115" i="23"/>
  <c r="C116" i="10"/>
  <c r="C116" i="15"/>
  <c r="C116" i="23"/>
  <c r="D116" i="10"/>
  <c r="D116" i="11"/>
  <c r="D116" i="15"/>
  <c r="D116" i="23"/>
  <c r="E116" i="10"/>
  <c r="E116" i="15"/>
  <c r="E116" i="23"/>
  <c r="F116" i="10"/>
  <c r="F116" i="15"/>
  <c r="F116" i="23"/>
  <c r="G116" i="10"/>
  <c r="G116" i="15"/>
  <c r="G116" i="23"/>
  <c r="H116" i="10"/>
  <c r="H116" i="11"/>
  <c r="H116" i="15"/>
  <c r="H116" i="23"/>
  <c r="I116" i="10"/>
  <c r="I116" i="15"/>
  <c r="I116" i="23"/>
  <c r="J116" i="10"/>
  <c r="J116" i="11"/>
  <c r="J116" i="15"/>
  <c r="J116" i="23"/>
  <c r="K116" i="10"/>
  <c r="K116" i="15"/>
  <c r="K116" i="23"/>
  <c r="L116" i="10"/>
  <c r="L116" i="11"/>
  <c r="L116" i="12"/>
  <c r="L116" i="15"/>
  <c r="L116" i="23"/>
  <c r="M116" i="10"/>
  <c r="M116" i="11"/>
  <c r="M116" i="12"/>
  <c r="M116" i="15"/>
  <c r="M116" i="23"/>
  <c r="N116" i="10"/>
  <c r="N116" i="11"/>
  <c r="N116" i="15"/>
  <c r="N116" i="23"/>
  <c r="O116" i="10"/>
  <c r="O116" i="11"/>
  <c r="O116" i="12"/>
  <c r="O116" i="15"/>
  <c r="O116" i="23"/>
  <c r="P116" i="10"/>
  <c r="P116" i="15"/>
  <c r="P116" i="23"/>
  <c r="Q116" i="10"/>
  <c r="Q116" i="11"/>
  <c r="Q116" i="15"/>
  <c r="Q116" i="23"/>
  <c r="C117" i="10"/>
  <c r="C117" i="15"/>
  <c r="C117" i="23"/>
  <c r="D117" i="10"/>
  <c r="D117" i="15"/>
  <c r="D117" i="23"/>
  <c r="E117" i="10"/>
  <c r="E117" i="11"/>
  <c r="E117" i="15"/>
  <c r="E117" i="23"/>
  <c r="F117" i="10"/>
  <c r="F117" i="15"/>
  <c r="F117" i="23"/>
  <c r="G117" i="10"/>
  <c r="G117" i="11"/>
  <c r="G117" i="15"/>
  <c r="G117" i="23"/>
  <c r="H117" i="10"/>
  <c r="H117" i="15"/>
  <c r="H117" i="23"/>
  <c r="I117" i="10"/>
  <c r="I117" i="15"/>
  <c r="I117" i="23"/>
  <c r="J117" i="10"/>
  <c r="J117" i="15"/>
  <c r="J117" i="23"/>
  <c r="K117" i="10"/>
  <c r="K117" i="15"/>
  <c r="K117" i="23"/>
  <c r="L117" i="10"/>
  <c r="L117" i="15"/>
  <c r="L117" i="23"/>
  <c r="M117" i="10"/>
  <c r="M117" i="15"/>
  <c r="M117" i="23"/>
  <c r="N117" i="10"/>
  <c r="N117" i="15"/>
  <c r="N117" i="23"/>
  <c r="O117" i="10"/>
  <c r="O117" i="15"/>
  <c r="O117" i="23"/>
  <c r="P117" i="10"/>
  <c r="P117" i="15"/>
  <c r="P117" i="23"/>
  <c r="Q117" i="10"/>
  <c r="Q117" i="11"/>
  <c r="Q117" i="15"/>
  <c r="Q117" i="23"/>
  <c r="C118" i="10"/>
  <c r="C118" i="15"/>
  <c r="C118" i="23"/>
  <c r="D118" i="10"/>
  <c r="D118" i="15"/>
  <c r="D118" i="23"/>
  <c r="E118" i="10"/>
  <c r="E118" i="15"/>
  <c r="E118" i="23"/>
  <c r="F118" i="10"/>
  <c r="F118" i="15"/>
  <c r="F118" i="23"/>
  <c r="G118" i="10"/>
  <c r="G118" i="11"/>
  <c r="G118" i="12"/>
  <c r="G118" i="15"/>
  <c r="G118" i="23"/>
  <c r="H118" i="10"/>
  <c r="H118" i="15"/>
  <c r="H118" i="23"/>
  <c r="I118" i="10"/>
  <c r="I118" i="15"/>
  <c r="I118" i="23"/>
  <c r="J118" i="10"/>
  <c r="J118" i="15"/>
  <c r="J118" i="23"/>
  <c r="K118" i="10"/>
  <c r="K118" i="11"/>
  <c r="K118" i="15"/>
  <c r="K118" i="23"/>
  <c r="L118" i="10"/>
  <c r="L118" i="11"/>
  <c r="L118" i="15"/>
  <c r="L118" i="23"/>
  <c r="M118" i="10"/>
  <c r="M118" i="15"/>
  <c r="M118" i="23"/>
  <c r="N118" i="10"/>
  <c r="N118" i="15"/>
  <c r="N118" i="23"/>
  <c r="O118" i="10"/>
  <c r="O118" i="15"/>
  <c r="O118" i="23"/>
  <c r="P118" i="10"/>
  <c r="P118" i="15"/>
  <c r="P118" i="23"/>
  <c r="Q118" i="10"/>
  <c r="Q118" i="15"/>
  <c r="Q118" i="23"/>
  <c r="C119" i="10"/>
  <c r="C119" i="15"/>
  <c r="C119" i="23"/>
  <c r="D119" i="10"/>
  <c r="D119" i="11"/>
  <c r="D119" i="15"/>
  <c r="D119" i="23"/>
  <c r="E119" i="10"/>
  <c r="E119" i="15"/>
  <c r="E119" i="23"/>
  <c r="F119" i="10"/>
  <c r="F119" i="11"/>
  <c r="F119" i="15"/>
  <c r="F119" i="23"/>
  <c r="G119" i="10"/>
  <c r="G119" i="11"/>
  <c r="G119" i="15"/>
  <c r="G119" i="23"/>
  <c r="H119" i="10"/>
  <c r="H119" i="15"/>
  <c r="H119" i="23"/>
  <c r="I119" i="10"/>
  <c r="I119" i="11"/>
  <c r="I119" i="15"/>
  <c r="I119" i="23"/>
  <c r="J119" i="10"/>
  <c r="J119" i="15"/>
  <c r="J119" i="23"/>
  <c r="K119" i="10"/>
  <c r="K119" i="11"/>
  <c r="K119" i="12"/>
  <c r="K119" i="15"/>
  <c r="K119" i="23"/>
  <c r="L119" i="10"/>
  <c r="L119" i="15"/>
  <c r="L119" i="23"/>
  <c r="M119" i="10"/>
  <c r="M119" i="11"/>
  <c r="M119" i="15"/>
  <c r="M119" i="23"/>
  <c r="N119" i="10"/>
  <c r="N119" i="15"/>
  <c r="N119" i="23"/>
  <c r="O119" i="10"/>
  <c r="O119" i="11"/>
  <c r="O119" i="15"/>
  <c r="O119" i="23"/>
  <c r="P119" i="10"/>
  <c r="P119" i="11"/>
  <c r="P119" i="12"/>
  <c r="P119" i="15"/>
  <c r="P119" i="23"/>
  <c r="Q119" i="10"/>
  <c r="Q119" i="15"/>
  <c r="Q119" i="23"/>
  <c r="C120" i="10"/>
  <c r="C120" i="15"/>
  <c r="C120" i="23"/>
  <c r="D120" i="10"/>
  <c r="D120" i="15"/>
  <c r="D120" i="23"/>
  <c r="E120" i="10"/>
  <c r="E120" i="11"/>
  <c r="E120" i="12"/>
  <c r="E120" i="15"/>
  <c r="E120" i="23"/>
  <c r="F120" i="10"/>
  <c r="F120" i="15"/>
  <c r="F120" i="23"/>
  <c r="G120" i="10"/>
  <c r="G120" i="15"/>
  <c r="G120" i="23"/>
  <c r="H120" i="10"/>
  <c r="H120" i="15"/>
  <c r="H120" i="23"/>
  <c r="I120" i="10"/>
  <c r="I120" i="11"/>
  <c r="I120" i="15"/>
  <c r="I120" i="23"/>
  <c r="J120" i="10"/>
  <c r="J120" i="15"/>
  <c r="J120" i="23"/>
  <c r="K120" i="10"/>
  <c r="K120" i="11"/>
  <c r="K120" i="15"/>
  <c r="K120" i="23"/>
  <c r="L120" i="10"/>
  <c r="L120" i="15"/>
  <c r="L120" i="23"/>
  <c r="M120" i="10"/>
  <c r="M120" i="15"/>
  <c r="M120" i="23"/>
  <c r="N120" i="10"/>
  <c r="N120" i="15"/>
  <c r="N120" i="23"/>
  <c r="O120" i="10"/>
  <c r="O120" i="15"/>
  <c r="O120" i="23"/>
  <c r="P120" i="10"/>
  <c r="P120" i="15"/>
  <c r="P120" i="23"/>
  <c r="Q120" i="10"/>
  <c r="Q120" i="15"/>
  <c r="Q120" i="23"/>
  <c r="C121" i="10"/>
  <c r="C121" i="11"/>
  <c r="C121" i="15"/>
  <c r="C121" i="23"/>
  <c r="D121" i="10"/>
  <c r="D121" i="11"/>
  <c r="D121" i="15"/>
  <c r="D121" i="23"/>
  <c r="E121" i="10"/>
  <c r="E121" i="11"/>
  <c r="E121" i="15"/>
  <c r="E121" i="23"/>
  <c r="F121" i="10"/>
  <c r="F121" i="11"/>
  <c r="F121" i="15"/>
  <c r="F121" i="23"/>
  <c r="G121" i="10"/>
  <c r="G121" i="15"/>
  <c r="G121" i="23"/>
  <c r="H121" i="10"/>
  <c r="H121" i="15"/>
  <c r="H121" i="23"/>
  <c r="I121" i="10"/>
  <c r="I121" i="15"/>
  <c r="I121" i="23"/>
  <c r="J121" i="10"/>
  <c r="J121" i="11"/>
  <c r="J121" i="15"/>
  <c r="J121" i="23"/>
  <c r="K121" i="10"/>
  <c r="K121" i="15"/>
  <c r="K121" i="23"/>
  <c r="L121" i="10"/>
  <c r="L121" i="15"/>
  <c r="L121" i="23"/>
  <c r="M121" i="10"/>
  <c r="M121" i="11"/>
  <c r="M121" i="12"/>
  <c r="M121" i="15"/>
  <c r="M121" i="23"/>
  <c r="N121" i="10"/>
  <c r="N121" i="11"/>
  <c r="N121" i="15"/>
  <c r="N121" i="23"/>
  <c r="O121" i="10"/>
  <c r="O121" i="11"/>
  <c r="O121" i="15"/>
  <c r="O121" i="23"/>
  <c r="P121" i="10"/>
  <c r="P121" i="11"/>
  <c r="P121" i="15"/>
  <c r="P121" i="23"/>
  <c r="Q121" i="10"/>
  <c r="Q121" i="15"/>
  <c r="Q121" i="23"/>
  <c r="C122" i="10"/>
  <c r="C122" i="15"/>
  <c r="C122" i="23"/>
  <c r="D122" i="10"/>
  <c r="D122" i="15"/>
  <c r="D122" i="23"/>
  <c r="E122" i="10"/>
  <c r="E122" i="15"/>
  <c r="E122" i="23"/>
  <c r="F122" i="10"/>
  <c r="F122" i="15"/>
  <c r="F122" i="23"/>
  <c r="G122" i="10"/>
  <c r="G122" i="15"/>
  <c r="G122" i="23"/>
  <c r="H122" i="10"/>
  <c r="H122" i="15"/>
  <c r="H122" i="23"/>
  <c r="I122" i="10"/>
  <c r="I122" i="15"/>
  <c r="I122" i="23"/>
  <c r="J122" i="10"/>
  <c r="J122" i="11"/>
  <c r="J122" i="15"/>
  <c r="J122" i="23"/>
  <c r="K122" i="10"/>
  <c r="K122" i="15"/>
  <c r="K122" i="23"/>
  <c r="L122" i="10"/>
  <c r="L122" i="15"/>
  <c r="L122" i="23"/>
  <c r="M122" i="10"/>
  <c r="M122" i="11"/>
  <c r="M122" i="15"/>
  <c r="M122" i="23"/>
  <c r="N122" i="10"/>
  <c r="N122" i="11"/>
  <c r="N122" i="15"/>
  <c r="N122" i="23"/>
  <c r="O122" i="10"/>
  <c r="O122" i="11"/>
  <c r="O122" i="15"/>
  <c r="O122" i="23"/>
  <c r="P122" i="10"/>
  <c r="P122" i="11"/>
  <c r="P122" i="12"/>
  <c r="P122" i="15"/>
  <c r="P122" i="23"/>
  <c r="Q122" i="10"/>
  <c r="Q122" i="15"/>
  <c r="Q122" i="23"/>
  <c r="C123" i="10"/>
  <c r="C123" i="15"/>
  <c r="C123" i="23"/>
  <c r="D123" i="10"/>
  <c r="D123" i="11"/>
  <c r="D123" i="12"/>
  <c r="D123" i="15"/>
  <c r="D123" i="23"/>
  <c r="E123" i="10"/>
  <c r="E123" i="15"/>
  <c r="E123" i="23"/>
  <c r="F123" i="10"/>
  <c r="F123" i="15"/>
  <c r="F123" i="23"/>
  <c r="G123" i="10"/>
  <c r="G123" i="15"/>
  <c r="G123" i="23"/>
  <c r="H123" i="10"/>
  <c r="H123" i="11"/>
  <c r="H123" i="15"/>
  <c r="H123" i="23"/>
  <c r="I123" i="10"/>
  <c r="I123" i="11"/>
  <c r="I123" i="12"/>
  <c r="I123" i="15"/>
  <c r="I123" i="23"/>
  <c r="J123" i="10"/>
  <c r="J123" i="11"/>
  <c r="J123" i="15"/>
  <c r="J123" i="23"/>
  <c r="K123" i="10"/>
  <c r="K123" i="15"/>
  <c r="K123" i="23"/>
  <c r="L123" i="10"/>
  <c r="L123" i="15"/>
  <c r="L123" i="23"/>
  <c r="M123" i="10"/>
  <c r="M123" i="15"/>
  <c r="M123" i="23"/>
  <c r="N123" i="10"/>
  <c r="N123" i="15"/>
  <c r="N123" i="23"/>
  <c r="O123" i="10"/>
  <c r="O123" i="11"/>
  <c r="O123" i="12"/>
  <c r="O123" i="15"/>
  <c r="O123" i="23"/>
  <c r="P123" i="10"/>
  <c r="P123" i="11"/>
  <c r="P123" i="15"/>
  <c r="P123" i="23"/>
  <c r="Q123" i="10"/>
  <c r="Q123" i="15"/>
  <c r="Q123" i="23"/>
  <c r="C124" i="10"/>
  <c r="C124" i="11"/>
  <c r="C124" i="15"/>
  <c r="C124" i="23"/>
  <c r="D124" i="10"/>
  <c r="D124" i="11"/>
  <c r="D124" i="12"/>
  <c r="D124" i="15"/>
  <c r="D124" i="23"/>
  <c r="E124" i="10"/>
  <c r="E124" i="15"/>
  <c r="E124" i="23"/>
  <c r="F124" i="10"/>
  <c r="F124" i="11"/>
  <c r="F124" i="15"/>
  <c r="F124" i="23"/>
  <c r="G124" i="10"/>
  <c r="G124" i="15"/>
  <c r="G124" i="23"/>
  <c r="H124" i="10"/>
  <c r="H124" i="11"/>
  <c r="H124" i="15"/>
  <c r="H124" i="23"/>
  <c r="I124" i="10"/>
  <c r="I124" i="15"/>
  <c r="I124" i="23"/>
  <c r="J124" i="10"/>
  <c r="J124" i="11"/>
  <c r="J124" i="15"/>
  <c r="J124" i="23"/>
  <c r="K124" i="10"/>
  <c r="K124" i="15"/>
  <c r="K124" i="23"/>
  <c r="L124" i="10"/>
  <c r="L124" i="11"/>
  <c r="L124" i="15"/>
  <c r="L124" i="23"/>
  <c r="M124" i="10"/>
  <c r="M124" i="15"/>
  <c r="M124" i="23"/>
  <c r="N124" i="10"/>
  <c r="N124" i="15"/>
  <c r="N124" i="23"/>
  <c r="O124" i="10"/>
  <c r="O124" i="15"/>
  <c r="O124" i="23"/>
  <c r="P124" i="10"/>
  <c r="P124" i="11"/>
  <c r="P124" i="12"/>
  <c r="P124" i="15"/>
  <c r="P124" i="23"/>
  <c r="Q124" i="10"/>
  <c r="Q124" i="11"/>
  <c r="Q124" i="15"/>
  <c r="Q124" i="23"/>
  <c r="C125" i="10"/>
  <c r="C125" i="15"/>
  <c r="C125" i="23"/>
  <c r="D125" i="10"/>
  <c r="D125" i="15"/>
  <c r="D125" i="23"/>
  <c r="E125" i="10"/>
  <c r="E125" i="15"/>
  <c r="E125" i="23"/>
  <c r="F125" i="10"/>
  <c r="F125" i="11"/>
  <c r="F125" i="15"/>
  <c r="F125" i="23"/>
  <c r="G125" i="10"/>
  <c r="G125" i="15"/>
  <c r="G125" i="23"/>
  <c r="H125" i="10"/>
  <c r="H125" i="11"/>
  <c r="H125" i="15"/>
  <c r="H125" i="23"/>
  <c r="I125" i="10"/>
  <c r="I125" i="15"/>
  <c r="I125" i="23"/>
  <c r="J125" i="10"/>
  <c r="J125" i="11"/>
  <c r="J125" i="15"/>
  <c r="J125" i="23"/>
  <c r="K125" i="10"/>
  <c r="K125" i="15"/>
  <c r="K125" i="23"/>
  <c r="L125" i="10"/>
  <c r="L125" i="11"/>
  <c r="L125" i="12"/>
  <c r="L125" i="15"/>
  <c r="L125" i="23"/>
  <c r="M125" i="10"/>
  <c r="M125" i="11"/>
  <c r="M125" i="15"/>
  <c r="M125" i="23"/>
  <c r="N125" i="10"/>
  <c r="N125" i="15"/>
  <c r="N125" i="23"/>
  <c r="O125" i="10"/>
  <c r="O125" i="15"/>
  <c r="O125" i="23"/>
  <c r="P125" i="10"/>
  <c r="P125" i="15"/>
  <c r="P125" i="23"/>
  <c r="Q125" i="10"/>
  <c r="Q125" i="15"/>
  <c r="Q125" i="23"/>
  <c r="C126" i="10"/>
  <c r="C126" i="15"/>
  <c r="C126" i="23"/>
  <c r="D126" i="10"/>
  <c r="D126" i="15"/>
  <c r="D126" i="23"/>
  <c r="E126" i="10"/>
  <c r="E126" i="11"/>
  <c r="E126" i="12"/>
  <c r="E126" i="15"/>
  <c r="E126" i="23"/>
  <c r="F126" i="10"/>
  <c r="F126" i="15"/>
  <c r="F126" i="23"/>
  <c r="G126" i="10"/>
  <c r="G126" i="15"/>
  <c r="G126" i="23"/>
  <c r="H126" i="10"/>
  <c r="H126" i="11"/>
  <c r="H126" i="12"/>
  <c r="H126" i="15"/>
  <c r="H126" i="23"/>
  <c r="I126" i="10"/>
  <c r="I126" i="15"/>
  <c r="I126" i="23"/>
  <c r="J126" i="10"/>
  <c r="J126" i="15"/>
  <c r="J126" i="23"/>
  <c r="K126" i="10"/>
  <c r="K126" i="15"/>
  <c r="K126" i="23"/>
  <c r="L126" i="10"/>
  <c r="L126" i="11"/>
  <c r="L126" i="15"/>
  <c r="L126" i="23"/>
  <c r="M126" i="10"/>
  <c r="M126" i="11"/>
  <c r="M126" i="15"/>
  <c r="M126" i="23"/>
  <c r="N126" i="10"/>
  <c r="N126" i="15"/>
  <c r="N126" i="23"/>
  <c r="O126" i="10"/>
  <c r="O126" i="11"/>
  <c r="O126" i="15"/>
  <c r="O126" i="23"/>
  <c r="P126" i="10"/>
  <c r="P126" i="11"/>
  <c r="P126" i="12"/>
  <c r="P126" i="15"/>
  <c r="P126" i="23"/>
  <c r="Q126" i="10"/>
  <c r="Q126" i="11"/>
  <c r="Q126" i="12"/>
  <c r="Q126" i="15"/>
  <c r="Q126" i="23"/>
  <c r="C127" i="10"/>
  <c r="C127" i="15"/>
  <c r="C127" i="23"/>
  <c r="D127" i="10"/>
  <c r="D127" i="11"/>
  <c r="D127" i="12"/>
  <c r="D127" i="15"/>
  <c r="D127" i="23"/>
  <c r="E127" i="10"/>
  <c r="E127" i="11"/>
  <c r="E127" i="12"/>
  <c r="E127" i="15"/>
  <c r="E127" i="23"/>
  <c r="F127" i="10"/>
  <c r="F127" i="11"/>
  <c r="F127" i="15"/>
  <c r="F127" i="23"/>
  <c r="G127" i="10"/>
  <c r="G127" i="15"/>
  <c r="G127" i="23"/>
  <c r="H127" i="10"/>
  <c r="H127" i="11"/>
  <c r="H127" i="15"/>
  <c r="H127" i="23"/>
  <c r="I127" i="10"/>
  <c r="I127" i="11"/>
  <c r="I127" i="12"/>
  <c r="I127" i="15"/>
  <c r="I127" i="23"/>
  <c r="J127" i="10"/>
  <c r="J127" i="15"/>
  <c r="J127" i="23"/>
  <c r="K127" i="10"/>
  <c r="K127" i="15"/>
  <c r="K127" i="23"/>
  <c r="L127" i="10"/>
  <c r="L127" i="15"/>
  <c r="L127" i="23"/>
  <c r="M127" i="10"/>
  <c r="M127" i="15"/>
  <c r="M127" i="23"/>
  <c r="N127" i="10"/>
  <c r="N127" i="15"/>
  <c r="N127" i="23"/>
  <c r="O127" i="10"/>
  <c r="O127" i="15"/>
  <c r="O127" i="23"/>
  <c r="P127" i="10"/>
  <c r="P127" i="11"/>
  <c r="P127" i="15"/>
  <c r="P127" i="23"/>
  <c r="Q127" i="10"/>
  <c r="Q127" i="15"/>
  <c r="Q127" i="23"/>
  <c r="C128" i="10"/>
  <c r="C128" i="15"/>
  <c r="C128" i="23"/>
  <c r="D128" i="10"/>
  <c r="D128" i="15"/>
  <c r="D128" i="23"/>
  <c r="E128" i="10"/>
  <c r="E128" i="11"/>
  <c r="E128" i="15"/>
  <c r="E128" i="23"/>
  <c r="F128" i="10"/>
  <c r="F128" i="11"/>
  <c r="F128" i="15"/>
  <c r="F128" i="23"/>
  <c r="G128" i="10"/>
  <c r="G128" i="15"/>
  <c r="G128" i="23"/>
  <c r="H128" i="10"/>
  <c r="H128" i="15"/>
  <c r="H128" i="23"/>
  <c r="I128" i="10"/>
  <c r="I128" i="15"/>
  <c r="I128" i="23"/>
  <c r="J128" i="10"/>
  <c r="J128" i="15"/>
  <c r="J128" i="23"/>
  <c r="K128" i="10"/>
  <c r="K128" i="11"/>
  <c r="K128" i="15"/>
  <c r="K128" i="23"/>
  <c r="L128" i="10"/>
  <c r="L128" i="11"/>
  <c r="L128" i="15"/>
  <c r="L128" i="23"/>
  <c r="M128" i="10"/>
  <c r="M128" i="15"/>
  <c r="M128" i="23"/>
  <c r="N128" i="10"/>
  <c r="N128" i="15"/>
  <c r="N128" i="23"/>
  <c r="O128" i="10"/>
  <c r="O128" i="11"/>
  <c r="O128" i="15"/>
  <c r="O128" i="23"/>
  <c r="P128" i="10"/>
  <c r="P128" i="11"/>
  <c r="P128" i="15"/>
  <c r="P128" i="23"/>
  <c r="Q128" i="10"/>
  <c r="Q128" i="15"/>
  <c r="Q128" i="23"/>
  <c r="C129" i="10"/>
  <c r="C129" i="11"/>
  <c r="C129" i="15"/>
  <c r="C129" i="23"/>
  <c r="D129" i="10"/>
  <c r="D129" i="15"/>
  <c r="D129" i="23"/>
  <c r="E129" i="10"/>
  <c r="E129" i="11"/>
  <c r="E129" i="15"/>
  <c r="E129" i="23"/>
  <c r="F129" i="10"/>
  <c r="F129" i="11"/>
  <c r="F129" i="12"/>
  <c r="F129" i="15"/>
  <c r="F129" i="23"/>
  <c r="G129" i="10"/>
  <c r="G129" i="15"/>
  <c r="G129" i="23"/>
  <c r="H129" i="10"/>
  <c r="H129" i="15"/>
  <c r="H129" i="23"/>
  <c r="I129" i="10"/>
  <c r="I129" i="15"/>
  <c r="I129" i="23"/>
  <c r="J129" i="10"/>
  <c r="J129" i="15"/>
  <c r="J129" i="23"/>
  <c r="K129" i="10"/>
  <c r="K129" i="15"/>
  <c r="K129" i="23"/>
  <c r="L129" i="10"/>
  <c r="L129" i="15"/>
  <c r="L129" i="23"/>
  <c r="M129" i="10"/>
  <c r="M129" i="15"/>
  <c r="M129" i="23"/>
  <c r="N129" i="10"/>
  <c r="N129" i="11"/>
  <c r="N129" i="15"/>
  <c r="N129" i="23"/>
  <c r="O129" i="10"/>
  <c r="O129" i="11"/>
  <c r="O129" i="15"/>
  <c r="O129" i="23"/>
  <c r="P129" i="10"/>
  <c r="P129" i="15"/>
  <c r="P129" i="23"/>
  <c r="Q129" i="10"/>
  <c r="Q129" i="15"/>
  <c r="Q129" i="23"/>
  <c r="C130" i="10"/>
  <c r="C130" i="15"/>
  <c r="C130" i="23"/>
  <c r="D130" i="10"/>
  <c r="D130" i="15"/>
  <c r="D130" i="23"/>
  <c r="E130" i="10"/>
  <c r="E130" i="11"/>
  <c r="E130" i="15"/>
  <c r="E130" i="23"/>
  <c r="F130" i="10"/>
  <c r="F130" i="11"/>
  <c r="F130" i="12"/>
  <c r="F130" i="15"/>
  <c r="F130" i="23"/>
  <c r="G130" i="10"/>
  <c r="G130" i="15"/>
  <c r="G130" i="23"/>
  <c r="H130" i="10"/>
  <c r="H130" i="15"/>
  <c r="H130" i="23"/>
  <c r="I130" i="10"/>
  <c r="I130" i="15"/>
  <c r="I130" i="23"/>
  <c r="J130" i="10"/>
  <c r="J130" i="15"/>
  <c r="J130" i="23"/>
  <c r="K130" i="10"/>
  <c r="K130" i="15"/>
  <c r="K130" i="23"/>
  <c r="L130" i="10"/>
  <c r="L130" i="15"/>
  <c r="L130" i="23"/>
  <c r="M130" i="10"/>
  <c r="M130" i="15"/>
  <c r="M130" i="23"/>
  <c r="N130" i="10"/>
  <c r="N130" i="11"/>
  <c r="N130" i="15"/>
  <c r="N130" i="23"/>
  <c r="O130" i="10"/>
  <c r="O130" i="15"/>
  <c r="O130" i="23"/>
  <c r="P130" i="10"/>
  <c r="P130" i="11"/>
  <c r="P130" i="15"/>
  <c r="P130" i="23"/>
  <c r="Q130" i="10"/>
  <c r="Q130" i="11"/>
  <c r="Q130" i="15"/>
  <c r="Q130" i="23"/>
  <c r="C131" i="10"/>
  <c r="C131" i="15"/>
  <c r="C131" i="23"/>
  <c r="D131" i="10"/>
  <c r="D131" i="15"/>
  <c r="D131" i="23"/>
  <c r="E131" i="10"/>
  <c r="E131" i="15"/>
  <c r="E131" i="23"/>
  <c r="F131" i="10"/>
  <c r="F131" i="15"/>
  <c r="F131" i="23"/>
  <c r="G131" i="10"/>
  <c r="G131" i="11"/>
  <c r="G131" i="15"/>
  <c r="G131" i="23"/>
  <c r="H131" i="10"/>
  <c r="H131" i="15"/>
  <c r="H131" i="23"/>
  <c r="I131" i="10"/>
  <c r="I131" i="15"/>
  <c r="I131" i="23"/>
  <c r="J131" i="10"/>
  <c r="J131" i="15"/>
  <c r="J131" i="23"/>
  <c r="K131" i="10"/>
  <c r="K131" i="15"/>
  <c r="K131" i="23"/>
  <c r="L131" i="10"/>
  <c r="L131" i="15"/>
  <c r="L131" i="23"/>
  <c r="M131" i="10"/>
  <c r="M131" i="11"/>
  <c r="M131" i="15"/>
  <c r="M131" i="23"/>
  <c r="N131" i="10"/>
  <c r="N131" i="15"/>
  <c r="N131" i="23"/>
  <c r="O131" i="10"/>
  <c r="O131" i="11"/>
  <c r="O131" i="15"/>
  <c r="O131" i="23"/>
  <c r="P131" i="10"/>
  <c r="P131" i="15"/>
  <c r="P131" i="23"/>
  <c r="Q131" i="10"/>
  <c r="Q131" i="11"/>
  <c r="Q131" i="12"/>
  <c r="Q131" i="15"/>
  <c r="Q131" i="23"/>
  <c r="C132" i="10"/>
  <c r="C132" i="15"/>
  <c r="C132" i="23"/>
  <c r="D132" i="10"/>
  <c r="D132" i="15"/>
  <c r="D132" i="23"/>
  <c r="E132" i="10"/>
  <c r="E132" i="15"/>
  <c r="E132" i="23"/>
  <c r="F132" i="10"/>
  <c r="F132" i="15"/>
  <c r="F132" i="23"/>
  <c r="G132" i="10"/>
  <c r="G132" i="11"/>
  <c r="G132" i="12"/>
  <c r="G132" i="15"/>
  <c r="G132" i="23"/>
  <c r="H132" i="10"/>
  <c r="H132" i="15"/>
  <c r="H132" i="23"/>
  <c r="I132" i="10"/>
  <c r="I132" i="15"/>
  <c r="I132" i="23"/>
  <c r="J132" i="10"/>
  <c r="J132" i="15"/>
  <c r="J132" i="23"/>
  <c r="K132" i="10"/>
  <c r="K132" i="15"/>
  <c r="K132" i="23"/>
  <c r="L132" i="10"/>
  <c r="L132" i="11"/>
  <c r="L132" i="15"/>
  <c r="L132" i="23"/>
  <c r="M132" i="10"/>
  <c r="M132" i="11"/>
  <c r="M132" i="15"/>
  <c r="M132" i="23"/>
  <c r="N132" i="10"/>
  <c r="N132" i="11"/>
  <c r="N132" i="12"/>
  <c r="N132" i="15"/>
  <c r="N132" i="23"/>
  <c r="O132" i="10"/>
  <c r="O132" i="11"/>
  <c r="O132" i="15"/>
  <c r="O132" i="23"/>
  <c r="P132" i="10"/>
  <c r="P132" i="15"/>
  <c r="P132" i="23"/>
  <c r="Q132" i="10"/>
  <c r="Q132" i="11"/>
  <c r="Q132" i="15"/>
  <c r="Q132" i="23"/>
  <c r="C133" i="10"/>
  <c r="C133" i="11"/>
  <c r="C133" i="15"/>
  <c r="C133" i="23"/>
  <c r="D133" i="10"/>
  <c r="D133" i="15"/>
  <c r="D133" i="23"/>
  <c r="E133" i="10"/>
  <c r="E133" i="11"/>
  <c r="E133" i="15"/>
  <c r="E133" i="23"/>
  <c r="F133" i="10"/>
  <c r="F133" i="15"/>
  <c r="F133" i="23"/>
  <c r="G133" i="10"/>
  <c r="G133" i="11"/>
  <c r="G133" i="15"/>
  <c r="G133" i="23"/>
  <c r="H133" i="10"/>
  <c r="H133" i="15"/>
  <c r="H133" i="23"/>
  <c r="I133" i="10"/>
  <c r="I133" i="11"/>
  <c r="I133" i="15"/>
  <c r="I133" i="23"/>
  <c r="J133" i="10"/>
  <c r="J133" i="15"/>
  <c r="J133" i="23"/>
  <c r="K133" i="10"/>
  <c r="K133" i="11"/>
  <c r="K133" i="15"/>
  <c r="K133" i="23"/>
  <c r="L133" i="10"/>
  <c r="L133" i="15"/>
  <c r="L133" i="23"/>
  <c r="M133" i="10"/>
  <c r="M133" i="15"/>
  <c r="M133" i="23"/>
  <c r="N133" i="10"/>
  <c r="N133" i="11"/>
  <c r="N133" i="15"/>
  <c r="N133" i="23"/>
  <c r="O133" i="10"/>
  <c r="O133" i="11"/>
  <c r="O133" i="15"/>
  <c r="O133" i="23"/>
  <c r="P133" i="10"/>
  <c r="P133" i="11"/>
  <c r="P133" i="12"/>
  <c r="P133" i="15"/>
  <c r="P133" i="23"/>
  <c r="Q133" i="10"/>
  <c r="Q133" i="11"/>
  <c r="Q133" i="15"/>
  <c r="Q133" i="23"/>
  <c r="C134" i="10"/>
  <c r="C134" i="15"/>
  <c r="C134" i="23"/>
  <c r="D134" i="10"/>
  <c r="D134" i="15"/>
  <c r="D134" i="23"/>
  <c r="E134" i="10"/>
  <c r="E134" i="11"/>
  <c r="E134" i="15"/>
  <c r="E134" i="23"/>
  <c r="F134" i="10"/>
  <c r="F134" i="15"/>
  <c r="F134" i="23"/>
  <c r="G134" i="10"/>
  <c r="G134" i="15"/>
  <c r="G134" i="23"/>
  <c r="H134" i="10"/>
  <c r="H134" i="15"/>
  <c r="H134" i="23"/>
  <c r="I134" i="10"/>
  <c r="I134" i="11"/>
  <c r="I134" i="12"/>
  <c r="I134" i="15"/>
  <c r="I134" i="23"/>
  <c r="J134" i="10"/>
  <c r="J134" i="15"/>
  <c r="J134" i="23"/>
  <c r="K134" i="10"/>
  <c r="K134" i="11"/>
  <c r="K134" i="15"/>
  <c r="K134" i="23"/>
  <c r="L134" i="10"/>
  <c r="L134" i="15"/>
  <c r="L134" i="23"/>
  <c r="M134" i="10"/>
  <c r="M134" i="11"/>
  <c r="M134" i="15"/>
  <c r="M134" i="23"/>
  <c r="N134" i="10"/>
  <c r="N134" i="11"/>
  <c r="N134" i="15"/>
  <c r="N134" i="23"/>
  <c r="O134" i="10"/>
  <c r="O134" i="15"/>
  <c r="O134" i="23"/>
  <c r="P134" i="10"/>
  <c r="P134" i="11"/>
  <c r="P134" i="15"/>
  <c r="P134" i="23"/>
  <c r="Q134" i="10"/>
  <c r="Q134" i="15"/>
  <c r="Q134" i="23"/>
  <c r="C135" i="10"/>
  <c r="C135" i="11"/>
  <c r="C135" i="12"/>
  <c r="C135" i="15"/>
  <c r="C135" i="23"/>
  <c r="D135" i="10"/>
  <c r="D135" i="11"/>
  <c r="D135" i="15"/>
  <c r="D135" i="23"/>
  <c r="E135" i="10"/>
  <c r="E135" i="11"/>
  <c r="E135" i="15"/>
  <c r="E135" i="23"/>
  <c r="F135" i="10"/>
  <c r="F135" i="15"/>
  <c r="F135" i="23"/>
  <c r="G135" i="10"/>
  <c r="G135" i="15"/>
  <c r="G135" i="23"/>
  <c r="H135" i="10"/>
  <c r="H135" i="15"/>
  <c r="H135" i="23"/>
  <c r="I135" i="10"/>
  <c r="I135" i="11"/>
  <c r="I135" i="15"/>
  <c r="I135" i="23"/>
  <c r="J135" i="10"/>
  <c r="J135" i="11"/>
  <c r="J135" i="15"/>
  <c r="J135" i="23"/>
  <c r="K135" i="10"/>
  <c r="K135" i="15"/>
  <c r="K135" i="23"/>
  <c r="L135" i="10"/>
  <c r="L135" i="11"/>
  <c r="L135" i="12"/>
  <c r="L135" i="15"/>
  <c r="L135" i="23"/>
  <c r="M135" i="10"/>
  <c r="M135" i="11"/>
  <c r="M135" i="15"/>
  <c r="M135" i="23"/>
  <c r="N135" i="10"/>
  <c r="N135" i="15"/>
  <c r="N135" i="23"/>
  <c r="O135" i="10"/>
  <c r="O135" i="11"/>
  <c r="O135" i="15"/>
  <c r="O135" i="23"/>
  <c r="P135" i="10"/>
  <c r="P135" i="11"/>
  <c r="P135" i="15"/>
  <c r="P135" i="23"/>
  <c r="Q135" i="10"/>
  <c r="Q135" i="15"/>
  <c r="Q135" i="23"/>
  <c r="C136" i="10"/>
  <c r="C136" i="11"/>
  <c r="C136" i="12"/>
  <c r="C136" i="15"/>
  <c r="C136" i="23"/>
  <c r="D136" i="10"/>
  <c r="D136" i="11"/>
  <c r="D136" i="15"/>
  <c r="D136" i="23"/>
  <c r="E136" i="10"/>
  <c r="E136" i="11"/>
  <c r="E136" i="15"/>
  <c r="E136" i="23"/>
  <c r="F136" i="10"/>
  <c r="F136" i="11"/>
  <c r="F136" i="15"/>
  <c r="F136" i="23"/>
  <c r="G136" i="10"/>
  <c r="G136" i="15"/>
  <c r="G136" i="23"/>
  <c r="H136" i="10"/>
  <c r="H136" i="15"/>
  <c r="H136" i="23"/>
  <c r="I136" i="10"/>
  <c r="I136" i="15"/>
  <c r="I136" i="23"/>
  <c r="J136" i="10"/>
  <c r="J136" i="11"/>
  <c r="J136" i="12"/>
  <c r="J136" i="15"/>
  <c r="J136" i="23"/>
  <c r="K136" i="10"/>
  <c r="K136" i="11"/>
  <c r="K136" i="15"/>
  <c r="K136" i="23"/>
  <c r="L136" i="10"/>
  <c r="L136" i="15"/>
  <c r="L136" i="23"/>
  <c r="M136" i="10"/>
  <c r="M136" i="11"/>
  <c r="M136" i="15"/>
  <c r="M136" i="23"/>
  <c r="N136" i="10"/>
  <c r="N136" i="11"/>
  <c r="N136" i="15"/>
  <c r="N136" i="23"/>
  <c r="O136" i="10"/>
  <c r="O136" i="11"/>
  <c r="O136" i="12"/>
  <c r="O136" i="15"/>
  <c r="O136" i="23"/>
  <c r="P136" i="10"/>
  <c r="P136" i="15"/>
  <c r="P136" i="23"/>
  <c r="Q136" i="10"/>
  <c r="Q136" i="15"/>
  <c r="Q136" i="23"/>
  <c r="C137" i="10"/>
  <c r="C137" i="15"/>
  <c r="C137" i="23"/>
  <c r="D137" i="10"/>
  <c r="D137" i="15"/>
  <c r="D137" i="23"/>
  <c r="E137" i="10"/>
  <c r="E137" i="11"/>
  <c r="E137" i="15"/>
  <c r="E137" i="23"/>
  <c r="F137" i="10"/>
  <c r="F137" i="11"/>
  <c r="F137" i="12"/>
  <c r="F137" i="15"/>
  <c r="F137" i="23"/>
  <c r="G137" i="10"/>
  <c r="G137" i="11"/>
  <c r="G137" i="15"/>
  <c r="G137" i="23"/>
  <c r="H137" i="10"/>
  <c r="H137" i="15"/>
  <c r="H137" i="23"/>
  <c r="I137" i="10"/>
  <c r="I137" i="15"/>
  <c r="I137" i="23"/>
  <c r="J137" i="10"/>
  <c r="J137" i="15"/>
  <c r="J137" i="23"/>
  <c r="K137" i="10"/>
  <c r="K137" i="11"/>
  <c r="K137" i="15"/>
  <c r="K137" i="23"/>
  <c r="L137" i="10"/>
  <c r="L137" i="11"/>
  <c r="L137" i="12"/>
  <c r="L137" i="15"/>
  <c r="L137" i="23"/>
  <c r="M137" i="10"/>
  <c r="M137" i="11"/>
  <c r="M137" i="12"/>
  <c r="M137" i="15"/>
  <c r="M137" i="23"/>
  <c r="N137" i="10"/>
  <c r="N137" i="11"/>
  <c r="N137" i="15"/>
  <c r="N137" i="23"/>
  <c r="O137" i="10"/>
  <c r="O137" i="15"/>
  <c r="O137" i="23"/>
  <c r="P137" i="10"/>
  <c r="P137" i="15"/>
  <c r="P137" i="23"/>
  <c r="Q137" i="10"/>
  <c r="Q137" i="15"/>
  <c r="Q137" i="23"/>
  <c r="C138" i="10"/>
  <c r="C138" i="15"/>
  <c r="C138" i="23"/>
  <c r="D138" i="10"/>
  <c r="D138" i="11"/>
  <c r="D138" i="12"/>
  <c r="D138" i="15"/>
  <c r="D138" i="23"/>
  <c r="E138" i="10"/>
  <c r="E138" i="11"/>
  <c r="E138" i="15"/>
  <c r="E138" i="23"/>
  <c r="F138" i="10"/>
  <c r="F138" i="15"/>
  <c r="F138" i="23"/>
  <c r="G138" i="10"/>
  <c r="G138" i="15"/>
  <c r="G138" i="23"/>
  <c r="H138" i="10"/>
  <c r="H138" i="11"/>
  <c r="H138" i="15"/>
  <c r="H138" i="23"/>
  <c r="I138" i="10"/>
  <c r="I138" i="11"/>
  <c r="I138" i="15"/>
  <c r="I138" i="23"/>
  <c r="J138" i="10"/>
  <c r="J138" i="11"/>
  <c r="J138" i="15"/>
  <c r="J138" i="23"/>
  <c r="K138" i="10"/>
  <c r="K138" i="11"/>
  <c r="K138" i="15"/>
  <c r="K138" i="23"/>
  <c r="L138" i="10"/>
  <c r="L138" i="15"/>
  <c r="L138" i="23"/>
  <c r="M138" i="10"/>
  <c r="M138" i="11"/>
  <c r="M138" i="12"/>
  <c r="M138" i="15"/>
  <c r="M138" i="23"/>
  <c r="N138" i="10"/>
  <c r="N138" i="15"/>
  <c r="N138" i="23"/>
  <c r="O138" i="10"/>
  <c r="O138" i="15"/>
  <c r="O138" i="23"/>
  <c r="P138" i="10"/>
  <c r="P138" i="15"/>
  <c r="P138" i="23"/>
  <c r="Q138" i="10"/>
  <c r="Q138" i="15"/>
  <c r="Q138" i="23"/>
  <c r="C139" i="10"/>
  <c r="C139" i="11"/>
  <c r="C139" i="15"/>
  <c r="C139" i="23"/>
  <c r="D139" i="10"/>
  <c r="D139" i="11"/>
  <c r="D139" i="12"/>
  <c r="D139" i="15"/>
  <c r="D139" i="23"/>
  <c r="E139" i="10"/>
  <c r="E139" i="11"/>
  <c r="E139" i="12"/>
  <c r="E139" i="15"/>
  <c r="E139" i="23"/>
  <c r="F139" i="10"/>
  <c r="F139" i="11"/>
  <c r="F139" i="15"/>
  <c r="F139" i="23"/>
  <c r="G139" i="10"/>
  <c r="G139" i="11"/>
  <c r="G139" i="15"/>
  <c r="G139" i="23"/>
  <c r="H139" i="10"/>
  <c r="H139" i="11"/>
  <c r="H139" i="15"/>
  <c r="H139" i="23"/>
  <c r="I139" i="10"/>
  <c r="I139" i="15"/>
  <c r="I139" i="23"/>
  <c r="J139" i="10"/>
  <c r="J139" i="15"/>
  <c r="J139" i="23"/>
  <c r="K139" i="10"/>
  <c r="K139" i="11"/>
  <c r="K139" i="15"/>
  <c r="K139" i="23"/>
  <c r="L139" i="10"/>
  <c r="L139" i="11"/>
  <c r="L139" i="15"/>
  <c r="L139" i="23"/>
  <c r="M139" i="10"/>
  <c r="M139" i="11"/>
  <c r="M139" i="15"/>
  <c r="M139" i="23"/>
  <c r="N139" i="10"/>
  <c r="N139" i="11"/>
  <c r="N139" i="15"/>
  <c r="N139" i="23"/>
  <c r="O139" i="10"/>
  <c r="O139" i="11"/>
  <c r="O139" i="15"/>
  <c r="O139" i="23"/>
  <c r="P139" i="10"/>
  <c r="P139" i="11"/>
  <c r="P139" i="12"/>
  <c r="P139" i="15"/>
  <c r="P139" i="23"/>
  <c r="Q139" i="10"/>
  <c r="Q139" i="11"/>
  <c r="Q139" i="12"/>
  <c r="Q139" i="15"/>
  <c r="Q139" i="23"/>
  <c r="C140" i="10"/>
  <c r="C140" i="11"/>
  <c r="C140" i="12"/>
  <c r="C140" i="15"/>
  <c r="C140" i="23"/>
  <c r="D140" i="10"/>
  <c r="D140" i="15"/>
  <c r="D140" i="23"/>
  <c r="E140" i="10"/>
  <c r="E140" i="11"/>
  <c r="E140" i="15"/>
  <c r="E140" i="23"/>
  <c r="F140" i="10"/>
  <c r="F140" i="11"/>
  <c r="F140" i="15"/>
  <c r="F140" i="23"/>
  <c r="G140" i="10"/>
  <c r="G140" i="15"/>
  <c r="G140" i="23"/>
  <c r="H140" i="10"/>
  <c r="H140" i="15"/>
  <c r="H140" i="23"/>
  <c r="I140" i="10"/>
  <c r="I140" i="11"/>
  <c r="I140" i="15"/>
  <c r="I140" i="23"/>
  <c r="J140" i="10"/>
  <c r="J140" i="11"/>
  <c r="J140" i="15"/>
  <c r="J140" i="23"/>
  <c r="K140" i="10"/>
  <c r="K140" i="15"/>
  <c r="K140" i="23"/>
  <c r="L140" i="10"/>
  <c r="L140" i="15"/>
  <c r="L140" i="23"/>
  <c r="M140" i="10"/>
  <c r="M140" i="11"/>
  <c r="M140" i="12"/>
  <c r="M140" i="15"/>
  <c r="M140" i="23"/>
  <c r="N140" i="10"/>
  <c r="N140" i="11"/>
  <c r="N140" i="15"/>
  <c r="N140" i="23"/>
  <c r="O140" i="10"/>
  <c r="O140" i="11"/>
  <c r="O140" i="15"/>
  <c r="O140" i="23"/>
  <c r="P140" i="10"/>
  <c r="P140" i="11"/>
  <c r="P140" i="15"/>
  <c r="P140" i="23"/>
  <c r="Q140" i="10"/>
  <c r="Q140" i="11"/>
  <c r="Q140" i="12"/>
  <c r="Q140" i="15"/>
  <c r="Q140" i="23"/>
  <c r="C141" i="10"/>
  <c r="C141" i="11"/>
  <c r="C141" i="15"/>
  <c r="C141" i="23"/>
  <c r="D141" i="10"/>
  <c r="D141" i="15"/>
  <c r="D141" i="23"/>
  <c r="E141" i="10"/>
  <c r="E141" i="11"/>
  <c r="E141" i="12"/>
  <c r="E141" i="15"/>
  <c r="E141" i="23"/>
  <c r="F141" i="10"/>
  <c r="F141" i="15"/>
  <c r="F141" i="23"/>
  <c r="G141" i="10"/>
  <c r="G141" i="15"/>
  <c r="G141" i="23"/>
  <c r="H141" i="10"/>
  <c r="H141" i="15"/>
  <c r="H141" i="23"/>
  <c r="I141" i="10"/>
  <c r="I141" i="11"/>
  <c r="I141" i="15"/>
  <c r="I141" i="23"/>
  <c r="J141" i="10"/>
  <c r="J141" i="11"/>
  <c r="J141" i="12"/>
  <c r="J141" i="15"/>
  <c r="J141" i="23"/>
  <c r="K141" i="10"/>
  <c r="K141" i="15"/>
  <c r="K141" i="23"/>
  <c r="L141" i="10"/>
  <c r="L141" i="11"/>
  <c r="L141" i="15"/>
  <c r="L141" i="23"/>
  <c r="M141" i="10"/>
  <c r="M141" i="11"/>
  <c r="M141" i="15"/>
  <c r="M141" i="23"/>
  <c r="N141" i="10"/>
  <c r="N141" i="11"/>
  <c r="N141" i="15"/>
  <c r="N141" i="23"/>
  <c r="O141" i="10"/>
  <c r="O141" i="11"/>
  <c r="O141" i="15"/>
  <c r="O141" i="23"/>
  <c r="P141" i="10"/>
  <c r="P141" i="15"/>
  <c r="P141" i="23"/>
  <c r="Q141" i="10"/>
  <c r="Q141" i="15"/>
  <c r="Q141" i="23"/>
  <c r="C142" i="10"/>
  <c r="C142" i="15"/>
  <c r="C142" i="23"/>
  <c r="D142" i="10"/>
  <c r="D142" i="15"/>
  <c r="D142" i="23"/>
  <c r="E142" i="10"/>
  <c r="E142" i="15"/>
  <c r="E142" i="23"/>
  <c r="F142" i="10"/>
  <c r="F142" i="15"/>
  <c r="F142" i="23"/>
  <c r="G142" i="10"/>
  <c r="G142" i="15"/>
  <c r="G142" i="23"/>
  <c r="H142" i="10"/>
  <c r="H142" i="11"/>
  <c r="H142" i="15"/>
  <c r="H142" i="23"/>
  <c r="I142" i="10"/>
  <c r="I142" i="15"/>
  <c r="I142" i="23"/>
  <c r="J142" i="10"/>
  <c r="J142" i="15"/>
  <c r="J142" i="23"/>
  <c r="K142" i="10"/>
  <c r="K142" i="15"/>
  <c r="K142" i="23"/>
  <c r="L142" i="10"/>
  <c r="L142" i="11"/>
  <c r="L142" i="15"/>
  <c r="L142" i="23"/>
  <c r="M142" i="10"/>
  <c r="M142" i="11"/>
  <c r="M142" i="12"/>
  <c r="M142" i="15"/>
  <c r="M142" i="23"/>
  <c r="N142" i="10"/>
  <c r="N142" i="15"/>
  <c r="N142" i="23"/>
  <c r="O142" i="10"/>
  <c r="O142" i="11"/>
  <c r="O142" i="15"/>
  <c r="O142" i="23"/>
  <c r="P142" i="10"/>
  <c r="P142" i="11"/>
  <c r="P142" i="15"/>
  <c r="P142" i="23"/>
  <c r="Q142" i="10"/>
  <c r="Q142" i="15"/>
  <c r="Q142" i="23"/>
  <c r="C143" i="10"/>
  <c r="C143" i="11"/>
  <c r="C143" i="15"/>
  <c r="C143" i="23"/>
  <c r="D143" i="10"/>
  <c r="D143" i="15"/>
  <c r="D143" i="23"/>
  <c r="E143" i="10"/>
  <c r="E143" i="15"/>
  <c r="E143" i="23"/>
  <c r="F143" i="10"/>
  <c r="F143" i="15"/>
  <c r="F143" i="23"/>
  <c r="G143" i="10"/>
  <c r="G143" i="11"/>
  <c r="G143" i="15"/>
  <c r="G143" i="23"/>
  <c r="H143" i="10"/>
  <c r="H143" i="11"/>
  <c r="H143" i="15"/>
  <c r="H143" i="23"/>
  <c r="I143" i="10"/>
  <c r="I143" i="15"/>
  <c r="I143" i="23"/>
  <c r="J143" i="10"/>
  <c r="J143" i="15"/>
  <c r="J143" i="23"/>
  <c r="K143" i="10"/>
  <c r="K143" i="11"/>
  <c r="K143" i="15"/>
  <c r="K143" i="23"/>
  <c r="L143" i="10"/>
  <c r="L143" i="15"/>
  <c r="L143" i="23"/>
  <c r="M143" i="10"/>
  <c r="M143" i="15"/>
  <c r="M143" i="23"/>
  <c r="N143" i="10"/>
  <c r="N143" i="11"/>
  <c r="N143" i="15"/>
  <c r="N143" i="23"/>
  <c r="O143" i="10"/>
  <c r="O143" i="11"/>
  <c r="O143" i="15"/>
  <c r="O143" i="23"/>
  <c r="P143" i="10"/>
  <c r="P143" i="15"/>
  <c r="P143" i="23"/>
  <c r="Q143" i="10"/>
  <c r="Q143" i="15"/>
  <c r="Q143" i="23"/>
  <c r="C144" i="10"/>
  <c r="C144" i="15"/>
  <c r="C144" i="23"/>
  <c r="D144" i="10"/>
  <c r="D144" i="15"/>
  <c r="D144" i="23"/>
  <c r="E144" i="10"/>
  <c r="E144" i="15"/>
  <c r="E144" i="23"/>
  <c r="F144" i="10"/>
  <c r="F144" i="15"/>
  <c r="F144" i="23"/>
  <c r="G144" i="10"/>
  <c r="G144" i="11"/>
  <c r="G144" i="12"/>
  <c r="G144" i="15"/>
  <c r="G144" i="23"/>
  <c r="H144" i="10"/>
  <c r="H144" i="15"/>
  <c r="H144" i="23"/>
  <c r="I144" i="10"/>
  <c r="I144" i="15"/>
  <c r="I144" i="23"/>
  <c r="J144" i="10"/>
  <c r="J144" i="11"/>
  <c r="J144" i="15"/>
  <c r="J144" i="23"/>
  <c r="K144" i="10"/>
  <c r="K144" i="11"/>
  <c r="K144" i="15"/>
  <c r="K144" i="23"/>
  <c r="L144" i="10"/>
  <c r="L144" i="11"/>
  <c r="L144" i="12"/>
  <c r="L144" i="15"/>
  <c r="L144" i="23"/>
  <c r="M144" i="10"/>
  <c r="M144" i="11"/>
  <c r="M144" i="15"/>
  <c r="M144" i="23"/>
  <c r="N144" i="10"/>
  <c r="N144" i="11"/>
  <c r="N144" i="15"/>
  <c r="N144" i="23"/>
  <c r="O144" i="10"/>
  <c r="O144" i="11"/>
  <c r="O144" i="15"/>
  <c r="O144" i="23"/>
  <c r="P144" i="10"/>
  <c r="P144" i="11"/>
  <c r="P144" i="12"/>
  <c r="P144" i="15"/>
  <c r="P144" i="23"/>
  <c r="Q144" i="10"/>
  <c r="Q144" i="15"/>
  <c r="Q144" i="23"/>
  <c r="C145" i="10"/>
  <c r="C145" i="15"/>
  <c r="C145" i="23"/>
  <c r="D145" i="10"/>
  <c r="D145" i="15"/>
  <c r="D145" i="23"/>
  <c r="E145" i="10"/>
  <c r="E145" i="11"/>
  <c r="E145" i="12"/>
  <c r="E145" i="15"/>
  <c r="E145" i="23"/>
  <c r="F145" i="10"/>
  <c r="F145" i="11"/>
  <c r="F145" i="15"/>
  <c r="F145" i="23"/>
  <c r="G145" i="10"/>
  <c r="G145" i="11"/>
  <c r="G145" i="15"/>
  <c r="G145" i="23"/>
  <c r="H145" i="10"/>
  <c r="H145" i="11"/>
  <c r="H145" i="15"/>
  <c r="H145" i="23"/>
  <c r="I145" i="10"/>
  <c r="I145" i="15"/>
  <c r="I145" i="23"/>
  <c r="J145" i="10"/>
  <c r="J145" i="15"/>
  <c r="J145" i="23"/>
  <c r="K145" i="10"/>
  <c r="K145" i="15"/>
  <c r="K145" i="23"/>
  <c r="L145" i="10"/>
  <c r="L145" i="15"/>
  <c r="L145" i="23"/>
  <c r="M145" i="10"/>
  <c r="M145" i="15"/>
  <c r="M145" i="23"/>
  <c r="N145" i="10"/>
  <c r="N145" i="11"/>
  <c r="N145" i="15"/>
  <c r="N145" i="23"/>
  <c r="O145" i="10"/>
  <c r="O145" i="11"/>
  <c r="O145" i="15"/>
  <c r="O145" i="23"/>
  <c r="P145" i="10"/>
  <c r="P145" i="11"/>
  <c r="P145" i="15"/>
  <c r="P145" i="23"/>
  <c r="Q145" i="10"/>
  <c r="Q145" i="11"/>
  <c r="Q145" i="12"/>
  <c r="Q145" i="15"/>
  <c r="Q145" i="23"/>
  <c r="C146" i="10"/>
  <c r="C146" i="15"/>
  <c r="C146" i="23"/>
  <c r="D146" i="10"/>
  <c r="D146" i="11"/>
  <c r="D146" i="12"/>
  <c r="D146" i="15"/>
  <c r="D146" i="23"/>
  <c r="E146" i="10"/>
  <c r="E146" i="11"/>
  <c r="E146" i="12"/>
  <c r="E146" i="15"/>
  <c r="E146" i="23"/>
  <c r="F146" i="10"/>
  <c r="F146" i="15"/>
  <c r="F146" i="23"/>
  <c r="G146" i="10"/>
  <c r="G146" i="11"/>
  <c r="G146" i="15"/>
  <c r="G146" i="23"/>
  <c r="H146" i="10"/>
  <c r="H146" i="11"/>
  <c r="H146" i="15"/>
  <c r="H146" i="23"/>
  <c r="I146" i="10"/>
  <c r="I146" i="15"/>
  <c r="I146" i="23"/>
  <c r="J146" i="10"/>
  <c r="J146" i="11"/>
  <c r="J146" i="15"/>
  <c r="J146" i="23"/>
  <c r="K146" i="10"/>
  <c r="K146" i="15"/>
  <c r="K146" i="23"/>
  <c r="L146" i="10"/>
  <c r="L146" i="11"/>
  <c r="L146" i="15"/>
  <c r="L146" i="23"/>
  <c r="M146" i="10"/>
  <c r="M146" i="15"/>
  <c r="M146" i="23"/>
  <c r="N146" i="10"/>
  <c r="N146" i="15"/>
  <c r="N146" i="23"/>
  <c r="O146" i="10"/>
  <c r="O146" i="11"/>
  <c r="O146" i="12"/>
  <c r="O146" i="15"/>
  <c r="O146" i="23"/>
  <c r="P146" i="10"/>
  <c r="P146" i="11"/>
  <c r="P146" i="15"/>
  <c r="P146" i="23"/>
  <c r="Q146" i="10"/>
  <c r="Q146" i="15"/>
  <c r="Q146" i="23"/>
  <c r="C147" i="10"/>
  <c r="C147" i="15"/>
  <c r="C147" i="23"/>
  <c r="D147" i="10"/>
  <c r="D147" i="15"/>
  <c r="D147" i="23"/>
  <c r="E147" i="10"/>
  <c r="E147" i="11"/>
  <c r="E147" i="15"/>
  <c r="E147" i="23"/>
  <c r="F147" i="10"/>
  <c r="F147" i="11"/>
  <c r="F147" i="12"/>
  <c r="F147" i="15"/>
  <c r="F147" i="23"/>
  <c r="G147" i="10"/>
  <c r="G147" i="11"/>
  <c r="G147" i="15"/>
  <c r="G147" i="23"/>
  <c r="H147" i="10"/>
  <c r="H147" i="15"/>
  <c r="H147" i="23"/>
  <c r="I147" i="10"/>
  <c r="I147" i="15"/>
  <c r="I147" i="23"/>
  <c r="J147" i="10"/>
  <c r="J147" i="11"/>
  <c r="J147" i="12"/>
  <c r="J147" i="15"/>
  <c r="J147" i="23"/>
  <c r="K147" i="10"/>
  <c r="K147" i="15"/>
  <c r="K147" i="23"/>
  <c r="L147" i="10"/>
  <c r="L147" i="15"/>
  <c r="L147" i="23"/>
  <c r="M147" i="10"/>
  <c r="M147" i="11"/>
  <c r="M147" i="15"/>
  <c r="M147" i="23"/>
  <c r="N147" i="10"/>
  <c r="N147" i="11"/>
  <c r="N147" i="15"/>
  <c r="N147" i="23"/>
  <c r="O147" i="10"/>
  <c r="O147" i="11"/>
  <c r="O147" i="12"/>
  <c r="O147" i="15"/>
  <c r="O147" i="23"/>
  <c r="P147" i="10"/>
  <c r="P147" i="15"/>
  <c r="P147" i="23"/>
  <c r="Q147" i="10"/>
  <c r="Q147" i="11"/>
  <c r="Q147" i="15"/>
  <c r="Q147" i="23"/>
  <c r="C148" i="10"/>
  <c r="C148" i="15"/>
  <c r="C148" i="23"/>
  <c r="D148" i="10"/>
  <c r="D148" i="15"/>
  <c r="D148" i="23"/>
  <c r="E148" i="10"/>
  <c r="E148" i="11"/>
  <c r="E148" i="12"/>
  <c r="E148" i="15"/>
  <c r="E148" i="23"/>
  <c r="F148" i="10"/>
  <c r="F148" i="15"/>
  <c r="F148" i="23"/>
  <c r="G148" i="10"/>
  <c r="G148" i="15"/>
  <c r="G148" i="23"/>
  <c r="H148" i="10"/>
  <c r="H148" i="15"/>
  <c r="H148" i="23"/>
  <c r="I148" i="10"/>
  <c r="I148" i="11"/>
  <c r="I148" i="15"/>
  <c r="I148" i="23"/>
  <c r="J148" i="10"/>
  <c r="J148" i="15"/>
  <c r="J148" i="23"/>
  <c r="K148" i="10"/>
  <c r="K148" i="11"/>
  <c r="K148" i="12"/>
  <c r="K148" i="15"/>
  <c r="K148" i="23"/>
  <c r="L148" i="10"/>
  <c r="L148" i="15"/>
  <c r="L148" i="23"/>
  <c r="M148" i="10"/>
  <c r="M148" i="15"/>
  <c r="M148" i="23"/>
  <c r="N148" i="10"/>
  <c r="N148" i="11"/>
  <c r="N148" i="12"/>
  <c r="N148" i="15"/>
  <c r="N148" i="23"/>
  <c r="O148" i="10"/>
  <c r="O148" i="11"/>
  <c r="O148" i="15"/>
  <c r="O148" i="23"/>
  <c r="P148" i="10"/>
  <c r="P148" i="11"/>
  <c r="P148" i="15"/>
  <c r="P148" i="23"/>
  <c r="Q148" i="10"/>
  <c r="Q148" i="11"/>
  <c r="Q148" i="15"/>
  <c r="Q148" i="23"/>
  <c r="C149" i="10"/>
  <c r="C149" i="11"/>
  <c r="C149" i="15"/>
  <c r="C149" i="23"/>
  <c r="D149" i="10"/>
  <c r="D149" i="15"/>
  <c r="D149" i="23"/>
  <c r="E149" i="10"/>
  <c r="E149" i="15"/>
  <c r="E149" i="23"/>
  <c r="F149" i="10"/>
  <c r="F149" i="15"/>
  <c r="F149" i="23"/>
  <c r="G149" i="10"/>
  <c r="G149" i="15"/>
  <c r="G149" i="23"/>
  <c r="H149" i="10"/>
  <c r="H149" i="11"/>
  <c r="H149" i="15"/>
  <c r="H149" i="23"/>
  <c r="I149" i="10"/>
  <c r="I149" i="11"/>
  <c r="I149" i="12"/>
  <c r="I149" i="15"/>
  <c r="I149" i="23"/>
  <c r="J149" i="10"/>
  <c r="J149" i="15"/>
  <c r="J149" i="23"/>
  <c r="K149" i="10"/>
  <c r="K149" i="15"/>
  <c r="K149" i="23"/>
  <c r="L149" i="10"/>
  <c r="L149" i="11"/>
  <c r="L149" i="12"/>
  <c r="L149" i="15"/>
  <c r="L149" i="23"/>
  <c r="M149" i="10"/>
  <c r="M149" i="11"/>
  <c r="M149" i="15"/>
  <c r="M149" i="23"/>
  <c r="N149" i="10"/>
  <c r="N149" i="15"/>
  <c r="N149" i="23"/>
  <c r="O149" i="10"/>
  <c r="O149" i="11"/>
  <c r="O149" i="12"/>
  <c r="O149" i="15"/>
  <c r="O149" i="23"/>
  <c r="P149" i="10"/>
  <c r="P149" i="11"/>
  <c r="P149" i="15"/>
  <c r="P149" i="23"/>
  <c r="Q149" i="10"/>
  <c r="Q149" i="11"/>
  <c r="Q149" i="12"/>
  <c r="Q149" i="15"/>
  <c r="Q149" i="23"/>
  <c r="C150" i="10"/>
  <c r="C150" i="11"/>
  <c r="C150" i="15"/>
  <c r="C150" i="23"/>
  <c r="D150" i="10"/>
  <c r="D150" i="11"/>
  <c r="D150" i="15"/>
  <c r="D150" i="23"/>
  <c r="E150" i="10"/>
  <c r="E150" i="11"/>
  <c r="E150" i="12"/>
  <c r="E150" i="15"/>
  <c r="E150" i="23"/>
  <c r="F150" i="10"/>
  <c r="F150" i="11"/>
  <c r="F150" i="15"/>
  <c r="F150" i="23"/>
  <c r="G150" i="10"/>
  <c r="G150" i="11"/>
  <c r="G150" i="15"/>
  <c r="G150" i="23"/>
  <c r="H150" i="10"/>
  <c r="H150" i="11"/>
  <c r="H150" i="15"/>
  <c r="H150" i="23"/>
  <c r="I150" i="10"/>
  <c r="I150" i="11"/>
  <c r="I150" i="15"/>
  <c r="I150" i="23"/>
  <c r="J150" i="10"/>
  <c r="J150" i="11"/>
  <c r="J150" i="15"/>
  <c r="J150" i="23"/>
  <c r="K150" i="10"/>
  <c r="K150" i="15"/>
  <c r="K150" i="23"/>
  <c r="L150" i="10"/>
  <c r="L150" i="15"/>
  <c r="L150" i="23"/>
  <c r="M150" i="10"/>
  <c r="M150" i="15"/>
  <c r="M150" i="23"/>
  <c r="N150" i="10"/>
  <c r="N150" i="11"/>
  <c r="N150" i="12"/>
  <c r="N150" i="15"/>
  <c r="N150" i="23"/>
  <c r="O150" i="10"/>
  <c r="O150" i="11"/>
  <c r="O150" i="15"/>
  <c r="O150" i="23"/>
  <c r="P150" i="10"/>
  <c r="P150" i="11"/>
  <c r="P150" i="15"/>
  <c r="P150" i="23"/>
  <c r="Q150" i="10"/>
  <c r="Q150" i="11"/>
  <c r="Q150" i="15"/>
  <c r="Q150" i="23"/>
  <c r="C151" i="10"/>
  <c r="C151" i="11"/>
  <c r="C151" i="15"/>
  <c r="C151" i="23"/>
  <c r="D151" i="10"/>
  <c r="D151" i="11"/>
  <c r="D151" i="15"/>
  <c r="D151" i="23"/>
  <c r="E151" i="10"/>
  <c r="E151" i="15"/>
  <c r="E151" i="23"/>
  <c r="F151" i="10"/>
  <c r="F151" i="11"/>
  <c r="F151" i="15"/>
  <c r="F151" i="23"/>
  <c r="G151" i="10"/>
  <c r="G151" i="11"/>
  <c r="G151" i="15"/>
  <c r="G151" i="23"/>
  <c r="H151" i="10"/>
  <c r="H151" i="11"/>
  <c r="H151" i="12"/>
  <c r="H151" i="15"/>
  <c r="H151" i="23"/>
  <c r="I151" i="10"/>
  <c r="I151" i="11"/>
  <c r="I151" i="15"/>
  <c r="I151" i="23"/>
  <c r="J151" i="10"/>
  <c r="J151" i="15"/>
  <c r="J151" i="23"/>
  <c r="K151" i="10"/>
  <c r="K151" i="15"/>
  <c r="K151" i="23"/>
  <c r="L151" i="10"/>
  <c r="L151" i="11"/>
  <c r="L151" i="15"/>
  <c r="L151" i="23"/>
  <c r="M151" i="10"/>
  <c r="M151" i="11"/>
  <c r="M151" i="15"/>
  <c r="M151" i="23"/>
  <c r="N151" i="10"/>
  <c r="N151" i="15"/>
  <c r="N151" i="23"/>
  <c r="O151" i="10"/>
  <c r="O151" i="11"/>
  <c r="O151" i="15"/>
  <c r="O151" i="23"/>
  <c r="P151" i="10"/>
  <c r="P151" i="11"/>
  <c r="P151" i="15"/>
  <c r="P151" i="23"/>
  <c r="Q151" i="10"/>
  <c r="Q151" i="11"/>
  <c r="Q151" i="12"/>
  <c r="Q151" i="15"/>
  <c r="Q151" i="23"/>
  <c r="C152" i="10"/>
  <c r="C152" i="11"/>
  <c r="C152" i="15"/>
  <c r="C152" i="23"/>
  <c r="D152" i="10"/>
  <c r="D152" i="15"/>
  <c r="D152" i="23"/>
  <c r="E152" i="10"/>
  <c r="E152" i="11"/>
  <c r="E152" i="15"/>
  <c r="E152" i="23"/>
  <c r="F152" i="10"/>
  <c r="F152" i="15"/>
  <c r="F152" i="23"/>
  <c r="G152" i="10"/>
  <c r="G152" i="15"/>
  <c r="G152" i="23"/>
  <c r="H152" i="10"/>
  <c r="H152" i="15"/>
  <c r="H152" i="23"/>
  <c r="I152" i="10"/>
  <c r="I152" i="11"/>
  <c r="I152" i="15"/>
  <c r="I152" i="23"/>
  <c r="J152" i="10"/>
  <c r="J152" i="11"/>
  <c r="J152" i="15"/>
  <c r="J152" i="23"/>
  <c r="K152" i="10"/>
  <c r="K152" i="11"/>
  <c r="K152" i="15"/>
  <c r="K152" i="23"/>
  <c r="L152" i="10"/>
  <c r="L152" i="15"/>
  <c r="L152" i="23"/>
  <c r="M152" i="10"/>
  <c r="M152" i="11"/>
  <c r="M152" i="12"/>
  <c r="M152" i="15"/>
  <c r="M152" i="23"/>
  <c r="N152" i="10"/>
  <c r="N152" i="15"/>
  <c r="N152" i="23"/>
  <c r="O152" i="10"/>
  <c r="O152" i="11"/>
  <c r="O152" i="12"/>
  <c r="O152" i="15"/>
  <c r="O152" i="23"/>
  <c r="P152" i="10"/>
  <c r="P152" i="15"/>
  <c r="P152" i="23"/>
  <c r="Q152" i="10"/>
  <c r="Q152" i="15"/>
  <c r="Q152" i="23"/>
  <c r="C153" i="10"/>
  <c r="C153" i="15"/>
  <c r="C153" i="23"/>
  <c r="D153" i="10"/>
  <c r="D153" i="11"/>
  <c r="D153" i="15"/>
  <c r="D153" i="23"/>
  <c r="E153" i="10"/>
  <c r="E153" i="15"/>
  <c r="E153" i="23"/>
  <c r="F153" i="10"/>
  <c r="F153" i="15"/>
  <c r="F153" i="23"/>
  <c r="G153" i="10"/>
  <c r="G153" i="11"/>
  <c r="G153" i="15"/>
  <c r="G153" i="23"/>
  <c r="H153" i="10"/>
  <c r="H153" i="11"/>
  <c r="H153" i="12"/>
  <c r="H153" i="15"/>
  <c r="H153" i="23"/>
  <c r="I153" i="10"/>
  <c r="I153" i="15"/>
  <c r="I153" i="23"/>
  <c r="J153" i="10"/>
  <c r="J153" i="15"/>
  <c r="J153" i="23"/>
  <c r="K153" i="10"/>
  <c r="K153" i="15"/>
  <c r="K153" i="23"/>
  <c r="L153" i="10"/>
  <c r="L153" i="15"/>
  <c r="L153" i="23"/>
  <c r="M153" i="10"/>
  <c r="M153" i="11"/>
  <c r="M153" i="12"/>
  <c r="M153" i="15"/>
  <c r="M153" i="23"/>
  <c r="N153" i="10"/>
  <c r="N153" i="11"/>
  <c r="N153" i="15"/>
  <c r="N153" i="23"/>
  <c r="O153" i="10"/>
  <c r="O153" i="15"/>
  <c r="O153" i="23"/>
  <c r="P153" i="10"/>
  <c r="P153" i="11"/>
  <c r="P153" i="15"/>
  <c r="P153" i="23"/>
  <c r="Q153" i="10"/>
  <c r="Q153" i="15"/>
  <c r="Q153" i="23"/>
  <c r="C154" i="10"/>
  <c r="C154" i="15"/>
  <c r="C154" i="23"/>
  <c r="D154" i="10"/>
  <c r="D154" i="11"/>
  <c r="D154" i="15"/>
  <c r="D154" i="23"/>
  <c r="E154" i="10"/>
  <c r="E154" i="11"/>
  <c r="E154" i="15"/>
  <c r="E154" i="23"/>
  <c r="F154" i="10"/>
  <c r="F154" i="11"/>
  <c r="F154" i="12"/>
  <c r="F154" i="15"/>
  <c r="F154" i="23"/>
  <c r="G154" i="10"/>
  <c r="G154" i="15"/>
  <c r="G154" i="23"/>
  <c r="H154" i="10"/>
  <c r="H154" i="11"/>
  <c r="H154" i="15"/>
  <c r="H154" i="23"/>
  <c r="I154" i="10"/>
  <c r="I154" i="15"/>
  <c r="I154" i="23"/>
  <c r="J154" i="10"/>
  <c r="J154" i="15"/>
  <c r="J154" i="23"/>
  <c r="K154" i="10"/>
  <c r="K154" i="15"/>
  <c r="K154" i="23"/>
  <c r="L154" i="10"/>
  <c r="L154" i="11"/>
  <c r="L154" i="15"/>
  <c r="L154" i="23"/>
  <c r="M154" i="10"/>
  <c r="M154" i="15"/>
  <c r="M154" i="23"/>
  <c r="N154" i="10"/>
  <c r="N154" i="11"/>
  <c r="N154" i="15"/>
  <c r="N154" i="23"/>
  <c r="O154" i="10"/>
  <c r="O154" i="11"/>
  <c r="O154" i="15"/>
  <c r="O154" i="23"/>
  <c r="P154" i="10"/>
  <c r="P154" i="11"/>
  <c r="P154" i="15"/>
  <c r="P154" i="23"/>
  <c r="Q154" i="10"/>
  <c r="Q154" i="15"/>
  <c r="Q154" i="23"/>
  <c r="C155" i="10"/>
  <c r="C155" i="15"/>
  <c r="C155" i="23"/>
  <c r="D155" i="10"/>
  <c r="D155" i="15"/>
  <c r="D155" i="23"/>
  <c r="E155" i="10"/>
  <c r="E155" i="11"/>
  <c r="E155" i="12"/>
  <c r="E155" i="15"/>
  <c r="E155" i="23"/>
  <c r="F155" i="10"/>
  <c r="F155" i="11"/>
  <c r="F155" i="15"/>
  <c r="F155" i="23"/>
  <c r="G155" i="10"/>
  <c r="G155" i="15"/>
  <c r="G155" i="23"/>
  <c r="H155" i="10"/>
  <c r="H155" i="15"/>
  <c r="H155" i="23"/>
  <c r="I155" i="10"/>
  <c r="I155" i="11"/>
  <c r="I155" i="15"/>
  <c r="I155" i="23"/>
  <c r="J155" i="10"/>
  <c r="J155" i="15"/>
  <c r="J155" i="23"/>
  <c r="K155" i="10"/>
  <c r="K155" i="15"/>
  <c r="K155" i="23"/>
  <c r="L155" i="10"/>
  <c r="L155" i="11"/>
  <c r="L155" i="15"/>
  <c r="L155" i="23"/>
  <c r="M155" i="10"/>
  <c r="M155" i="11"/>
  <c r="M155" i="15"/>
  <c r="M155" i="23"/>
  <c r="N155" i="10"/>
  <c r="N155" i="11"/>
  <c r="N155" i="15"/>
  <c r="N155" i="23"/>
  <c r="O155" i="10"/>
  <c r="O155" i="15"/>
  <c r="O155" i="23"/>
  <c r="P155" i="10"/>
  <c r="P155" i="11"/>
  <c r="P155" i="15"/>
  <c r="P155" i="23"/>
  <c r="Q155" i="10"/>
  <c r="Q155" i="11"/>
  <c r="Q155" i="15"/>
  <c r="Q155" i="23"/>
  <c r="C156" i="10"/>
  <c r="C156" i="15"/>
  <c r="C156" i="23"/>
  <c r="D156" i="10"/>
  <c r="D156" i="15"/>
  <c r="D156" i="23"/>
  <c r="E156" i="10"/>
  <c r="E156" i="15"/>
  <c r="E156" i="23"/>
  <c r="F156" i="10"/>
  <c r="F156" i="11"/>
  <c r="F156" i="15"/>
  <c r="F156" i="23"/>
  <c r="G156" i="10"/>
  <c r="G156" i="15"/>
  <c r="G156" i="23"/>
  <c r="H156" i="10"/>
  <c r="H156" i="11"/>
  <c r="H156" i="15"/>
  <c r="H156" i="23"/>
  <c r="I156" i="10"/>
  <c r="I156" i="15"/>
  <c r="I156" i="23"/>
  <c r="J156" i="10"/>
  <c r="J156" i="11"/>
  <c r="J156" i="15"/>
  <c r="J156" i="23"/>
  <c r="K156" i="10"/>
  <c r="K156" i="15"/>
  <c r="K156" i="23"/>
  <c r="L156" i="10"/>
  <c r="L156" i="15"/>
  <c r="L156" i="23"/>
  <c r="M156" i="10"/>
  <c r="M156" i="15"/>
  <c r="M156" i="23"/>
  <c r="N156" i="10"/>
  <c r="N156" i="15"/>
  <c r="N156" i="23"/>
  <c r="O156" i="10"/>
  <c r="O156" i="15"/>
  <c r="O156" i="23"/>
  <c r="P156" i="10"/>
  <c r="P156" i="15"/>
  <c r="P156" i="23"/>
  <c r="Q156" i="10"/>
  <c r="Q156" i="11"/>
  <c r="Q156" i="15"/>
  <c r="Q156" i="23"/>
  <c r="C157" i="10"/>
  <c r="C157" i="15"/>
  <c r="C157" i="23"/>
  <c r="D157" i="10"/>
  <c r="D157" i="11"/>
  <c r="D157" i="15"/>
  <c r="D157" i="23"/>
  <c r="E157" i="10"/>
  <c r="E157" i="11"/>
  <c r="E157" i="15"/>
  <c r="E157" i="23"/>
  <c r="F157" i="10"/>
  <c r="F157" i="11"/>
  <c r="F157" i="12"/>
  <c r="F157" i="15"/>
  <c r="F157" i="23"/>
  <c r="G157" i="10"/>
  <c r="G157" i="11"/>
  <c r="G157" i="15"/>
  <c r="G157" i="23"/>
  <c r="H157" i="10"/>
  <c r="H157" i="15"/>
  <c r="H157" i="23"/>
  <c r="I157" i="10"/>
  <c r="I157" i="11"/>
  <c r="I157" i="12"/>
  <c r="I157" i="15"/>
  <c r="I157" i="23"/>
  <c r="J157" i="10"/>
  <c r="J157" i="15"/>
  <c r="J157" i="23"/>
  <c r="K157" i="10"/>
  <c r="K157" i="11"/>
  <c r="K157" i="15"/>
  <c r="K157" i="23"/>
  <c r="L157" i="10"/>
  <c r="L157" i="15"/>
  <c r="L157" i="23"/>
  <c r="M157" i="10"/>
  <c r="M157" i="15"/>
  <c r="M157" i="23"/>
  <c r="N157" i="10"/>
  <c r="N157" i="11"/>
  <c r="N157" i="15"/>
  <c r="N157" i="23"/>
  <c r="O157" i="10"/>
  <c r="O157" i="11"/>
  <c r="O157" i="15"/>
  <c r="O157" i="23"/>
  <c r="P157" i="10"/>
  <c r="P157" i="15"/>
  <c r="P157" i="23"/>
  <c r="Q157" i="10"/>
  <c r="Q157" i="11"/>
  <c r="Q157" i="15"/>
  <c r="Q157" i="23"/>
  <c r="C158" i="10"/>
  <c r="C158" i="11"/>
  <c r="C158" i="15"/>
  <c r="C158" i="23"/>
  <c r="D158" i="10"/>
  <c r="D158" i="11"/>
  <c r="D158" i="12"/>
  <c r="D158" i="15"/>
  <c r="D158" i="23"/>
  <c r="E158" i="10"/>
  <c r="E158" i="15"/>
  <c r="E158" i="23"/>
  <c r="F158" i="10"/>
  <c r="F158" i="15"/>
  <c r="F158" i="23"/>
  <c r="G158" i="10"/>
  <c r="G158" i="11"/>
  <c r="G158" i="15"/>
  <c r="G158" i="23"/>
  <c r="H158" i="10"/>
  <c r="H158" i="11"/>
  <c r="H158" i="15"/>
  <c r="H158" i="23"/>
  <c r="I158" i="10"/>
  <c r="I158" i="15"/>
  <c r="I158" i="23"/>
  <c r="J158" i="10"/>
  <c r="J158" i="11"/>
  <c r="J158" i="12"/>
  <c r="J158" i="15"/>
  <c r="J158" i="23"/>
  <c r="K158" i="10"/>
  <c r="K158" i="11"/>
  <c r="K158" i="15"/>
  <c r="K158" i="23"/>
  <c r="L158" i="10"/>
  <c r="L158" i="15"/>
  <c r="L158" i="23"/>
  <c r="M158" i="10"/>
  <c r="M158" i="11"/>
  <c r="M158" i="15"/>
  <c r="M158" i="23"/>
  <c r="N158" i="10"/>
  <c r="N158" i="15"/>
  <c r="N158" i="23"/>
  <c r="O158" i="10"/>
  <c r="O158" i="11"/>
  <c r="O158" i="15"/>
  <c r="O158" i="23"/>
  <c r="P158" i="10"/>
  <c r="P158" i="15"/>
  <c r="P158" i="23"/>
  <c r="Q158" i="10"/>
  <c r="Q158" i="11"/>
  <c r="Q158" i="15"/>
  <c r="Q158" i="23"/>
  <c r="C159" i="10"/>
  <c r="C159" i="15"/>
  <c r="C159" i="23"/>
  <c r="D159" i="10"/>
  <c r="D159" i="11"/>
  <c r="D159" i="15"/>
  <c r="D159" i="23"/>
  <c r="E159" i="10"/>
  <c r="E159" i="15"/>
  <c r="E159" i="23"/>
  <c r="F159" i="10"/>
  <c r="F159" i="11"/>
  <c r="F159" i="15"/>
  <c r="F159" i="23"/>
  <c r="G159" i="10"/>
  <c r="G159" i="11"/>
  <c r="G159" i="15"/>
  <c r="G159" i="23"/>
  <c r="H159" i="10"/>
  <c r="H159" i="15"/>
  <c r="H159" i="23"/>
  <c r="I159" i="10"/>
  <c r="I159" i="11"/>
  <c r="I159" i="15"/>
  <c r="I159" i="23"/>
  <c r="J159" i="10"/>
  <c r="J159" i="15"/>
  <c r="J159" i="23"/>
  <c r="K159" i="10"/>
  <c r="K159" i="11"/>
  <c r="K159" i="15"/>
  <c r="K159" i="23"/>
  <c r="L159" i="10"/>
  <c r="L159" i="15"/>
  <c r="L159" i="23"/>
  <c r="M159" i="10"/>
  <c r="M159" i="11"/>
  <c r="M159" i="15"/>
  <c r="M159" i="23"/>
  <c r="N159" i="10"/>
  <c r="N159" i="15"/>
  <c r="N159" i="23"/>
  <c r="O159" i="10"/>
  <c r="O159" i="15"/>
  <c r="O159" i="23"/>
  <c r="P159" i="10"/>
  <c r="P159" i="11"/>
  <c r="P159" i="12"/>
  <c r="P159" i="15"/>
  <c r="P159" i="23"/>
  <c r="Q159" i="10"/>
  <c r="Q159" i="11"/>
  <c r="Q159" i="12"/>
  <c r="Q159" i="15"/>
  <c r="Q159" i="23"/>
  <c r="C160" i="10"/>
  <c r="C160" i="15"/>
  <c r="C160" i="23"/>
  <c r="D160" i="10"/>
  <c r="D160" i="11"/>
  <c r="D160" i="15"/>
  <c r="D160" i="23"/>
  <c r="E160" i="10"/>
  <c r="E160" i="15"/>
  <c r="E160" i="23"/>
  <c r="F160" i="10"/>
  <c r="F160" i="15"/>
  <c r="F160" i="23"/>
  <c r="G160" i="10"/>
  <c r="G160" i="15"/>
  <c r="G160" i="23"/>
  <c r="H160" i="10"/>
  <c r="H160" i="15"/>
  <c r="H160" i="23"/>
  <c r="I160" i="10"/>
  <c r="I160" i="15"/>
  <c r="I160" i="23"/>
  <c r="J160" i="10"/>
  <c r="J160" i="11"/>
  <c r="J160" i="15"/>
  <c r="J160" i="23"/>
  <c r="K160" i="10"/>
  <c r="K160" i="15"/>
  <c r="K160" i="23"/>
  <c r="L160" i="10"/>
  <c r="L160" i="15"/>
  <c r="L160" i="23"/>
  <c r="M160" i="10"/>
  <c r="M160" i="15"/>
  <c r="M160" i="23"/>
  <c r="N160" i="10"/>
  <c r="N160" i="15"/>
  <c r="N160" i="23"/>
  <c r="O160" i="10"/>
  <c r="O160" i="15"/>
  <c r="O160" i="23"/>
  <c r="P160" i="10"/>
  <c r="P160" i="15"/>
  <c r="P160" i="23"/>
  <c r="Q160" i="10"/>
  <c r="Q160" i="11"/>
  <c r="Q160" i="15"/>
  <c r="Q160" i="23"/>
  <c r="C161" i="10"/>
  <c r="C161" i="15"/>
  <c r="C161" i="23"/>
  <c r="D161" i="10"/>
  <c r="D161" i="15"/>
  <c r="D161" i="23"/>
  <c r="E161" i="10"/>
  <c r="E161" i="15"/>
  <c r="E161" i="23"/>
  <c r="F161" i="10"/>
  <c r="F161" i="11"/>
  <c r="F161" i="15"/>
  <c r="F161" i="23"/>
  <c r="G161" i="10"/>
  <c r="G161" i="11"/>
  <c r="G161" i="12"/>
  <c r="G161" i="15"/>
  <c r="G161" i="23"/>
  <c r="H161" i="10"/>
  <c r="H161" i="15"/>
  <c r="H161" i="23"/>
  <c r="I161" i="10"/>
  <c r="I161" i="11"/>
  <c r="I161" i="15"/>
  <c r="I161" i="23"/>
  <c r="J161" i="10"/>
  <c r="J161" i="11"/>
  <c r="J161" i="15"/>
  <c r="J161" i="23"/>
  <c r="K161" i="10"/>
  <c r="K161" i="15"/>
  <c r="K161" i="23"/>
  <c r="L161" i="10"/>
  <c r="L161" i="11"/>
  <c r="L161" i="15"/>
  <c r="L161" i="23"/>
  <c r="M161" i="10"/>
  <c r="M161" i="11"/>
  <c r="M161" i="15"/>
  <c r="M161" i="23"/>
  <c r="N161" i="10"/>
  <c r="N161" i="15"/>
  <c r="N161" i="23"/>
  <c r="O161" i="10"/>
  <c r="O161" i="15"/>
  <c r="O161" i="23"/>
  <c r="P161" i="10"/>
  <c r="P161" i="11"/>
  <c r="P161" i="15"/>
  <c r="P161" i="23"/>
  <c r="Q161" i="10"/>
  <c r="Q161" i="11"/>
  <c r="Q161" i="12"/>
  <c r="Q161" i="15"/>
  <c r="Q161" i="23"/>
  <c r="C162" i="10"/>
  <c r="C162" i="15"/>
  <c r="C162" i="23"/>
  <c r="D162" i="10"/>
  <c r="D162" i="15"/>
  <c r="D162" i="23"/>
  <c r="E162" i="10"/>
  <c r="E162" i="15"/>
  <c r="E162" i="23"/>
  <c r="F162" i="10"/>
  <c r="F162" i="15"/>
  <c r="F162" i="23"/>
  <c r="G162" i="10"/>
  <c r="G162" i="15"/>
  <c r="G162" i="23"/>
  <c r="H162" i="10"/>
  <c r="H162" i="15"/>
  <c r="H162" i="23"/>
  <c r="I162" i="10"/>
  <c r="I162" i="11"/>
  <c r="I162" i="12"/>
  <c r="I162" i="15"/>
  <c r="I162" i="23"/>
  <c r="J162" i="10"/>
  <c r="J162" i="11"/>
  <c r="J162" i="15"/>
  <c r="J162" i="23"/>
  <c r="K162" i="10"/>
  <c r="K162" i="11"/>
  <c r="K162" i="12"/>
  <c r="K162" i="15"/>
  <c r="K162" i="23"/>
  <c r="L162" i="10"/>
  <c r="L162" i="11"/>
  <c r="L162" i="15"/>
  <c r="L162" i="23"/>
  <c r="M162" i="10"/>
  <c r="M162" i="11"/>
  <c r="M162" i="12"/>
  <c r="M162" i="15"/>
  <c r="M162" i="23"/>
  <c r="N162" i="10"/>
  <c r="N162" i="15"/>
  <c r="N162" i="23"/>
  <c r="O162" i="10"/>
  <c r="O162" i="15"/>
  <c r="O162" i="23"/>
  <c r="P162" i="10"/>
  <c r="P162" i="11"/>
  <c r="P162" i="12"/>
  <c r="P162" i="15"/>
  <c r="P162" i="23"/>
  <c r="Q162" i="10"/>
  <c r="Q162" i="11"/>
  <c r="Q162" i="15"/>
  <c r="Q162" i="23"/>
  <c r="C163" i="10"/>
  <c r="C163" i="15"/>
  <c r="C163" i="23"/>
  <c r="D163" i="10"/>
  <c r="D163" i="15"/>
  <c r="D163" i="23"/>
  <c r="E163" i="10"/>
  <c r="E163" i="15"/>
  <c r="E163" i="23"/>
  <c r="F163" i="10"/>
  <c r="F163" i="15"/>
  <c r="F163" i="23"/>
  <c r="G163" i="10"/>
  <c r="G163" i="11"/>
  <c r="G163" i="15"/>
  <c r="G163" i="23"/>
  <c r="H163" i="10"/>
  <c r="H163" i="15"/>
  <c r="H163" i="23"/>
  <c r="I163" i="10"/>
  <c r="I163" i="11"/>
  <c r="I163" i="15"/>
  <c r="I163" i="23"/>
  <c r="J163" i="10"/>
  <c r="J163" i="11"/>
  <c r="J163" i="15"/>
  <c r="J163" i="23"/>
  <c r="K163" i="10"/>
  <c r="K163" i="11"/>
  <c r="K163" i="15"/>
  <c r="K163" i="23"/>
  <c r="L163" i="10"/>
  <c r="L163" i="15"/>
  <c r="L163" i="23"/>
  <c r="M163" i="10"/>
  <c r="M163" i="11"/>
  <c r="M163" i="15"/>
  <c r="M163" i="23"/>
  <c r="N163" i="10"/>
  <c r="N163" i="11"/>
  <c r="N163" i="15"/>
  <c r="N163" i="23"/>
  <c r="O163" i="10"/>
  <c r="O163" i="11"/>
  <c r="O163" i="15"/>
  <c r="O163" i="23"/>
  <c r="P163" i="10"/>
  <c r="P163" i="11"/>
  <c r="P163" i="15"/>
  <c r="P163" i="23"/>
  <c r="Q163" i="10"/>
  <c r="Q163" i="11"/>
  <c r="Q163" i="15"/>
  <c r="Q163" i="23"/>
  <c r="C164" i="10"/>
  <c r="C164" i="15"/>
  <c r="C164" i="23"/>
  <c r="D164" i="10"/>
  <c r="D164" i="11"/>
  <c r="D164" i="15"/>
  <c r="D164" i="23"/>
  <c r="E164" i="10"/>
  <c r="E164" i="15"/>
  <c r="E164" i="23"/>
  <c r="F164" i="10"/>
  <c r="F164" i="11"/>
  <c r="F164" i="15"/>
  <c r="F164" i="23"/>
  <c r="G164" i="10"/>
  <c r="G164" i="11"/>
  <c r="G164" i="15"/>
  <c r="G164" i="23"/>
  <c r="H164" i="10"/>
  <c r="H164" i="15"/>
  <c r="H164" i="23"/>
  <c r="I164" i="10"/>
  <c r="I164" i="11"/>
  <c r="I164" i="15"/>
  <c r="I164" i="23"/>
  <c r="J164" i="10"/>
  <c r="J164" i="11"/>
  <c r="J164" i="12"/>
  <c r="J164" i="15"/>
  <c r="J164" i="23"/>
  <c r="K164" i="10"/>
  <c r="K164" i="11"/>
  <c r="K164" i="15"/>
  <c r="K164" i="23"/>
  <c r="L164" i="10"/>
  <c r="L164" i="11"/>
  <c r="L164" i="15"/>
  <c r="L164" i="23"/>
  <c r="M164" i="10"/>
  <c r="M164" i="15"/>
  <c r="M164" i="23"/>
  <c r="N164" i="10"/>
  <c r="N164" i="11"/>
  <c r="N164" i="15"/>
  <c r="N164" i="23"/>
  <c r="O164" i="10"/>
  <c r="O164" i="11"/>
  <c r="O164" i="12"/>
  <c r="O164" i="15"/>
  <c r="O164" i="23"/>
  <c r="P164" i="10"/>
  <c r="P164" i="15"/>
  <c r="P164" i="23"/>
  <c r="Q164" i="10"/>
  <c r="Q164" i="11"/>
  <c r="Q164" i="12"/>
  <c r="Q164" i="15"/>
  <c r="Q164" i="23"/>
  <c r="C165" i="10"/>
  <c r="C165" i="15"/>
  <c r="C165" i="23"/>
  <c r="D165" i="10"/>
  <c r="D165" i="15"/>
  <c r="D165" i="23"/>
  <c r="E165" i="10"/>
  <c r="E165" i="11"/>
  <c r="E165" i="15"/>
  <c r="E165" i="23"/>
  <c r="F165" i="10"/>
  <c r="F165" i="11"/>
  <c r="F165" i="15"/>
  <c r="F165" i="23"/>
  <c r="G165" i="10"/>
  <c r="G165" i="15"/>
  <c r="G165" i="23"/>
  <c r="H165" i="10"/>
  <c r="H165" i="15"/>
  <c r="H165" i="23"/>
  <c r="I165" i="10"/>
  <c r="I165" i="15"/>
  <c r="I165" i="23"/>
  <c r="J165" i="10"/>
  <c r="J165" i="15"/>
  <c r="J165" i="23"/>
  <c r="K165" i="10"/>
  <c r="K165" i="15"/>
  <c r="K165" i="23"/>
  <c r="L165" i="10"/>
  <c r="L165" i="15"/>
  <c r="L165" i="23"/>
  <c r="M165" i="10"/>
  <c r="M165" i="11"/>
  <c r="M165" i="15"/>
  <c r="M165" i="23"/>
  <c r="N165" i="10"/>
  <c r="N165" i="11"/>
  <c r="N165" i="15"/>
  <c r="N165" i="23"/>
  <c r="O165" i="10"/>
  <c r="O165" i="11"/>
  <c r="O165" i="15"/>
  <c r="O165" i="23"/>
  <c r="P165" i="10"/>
  <c r="P165" i="11"/>
  <c r="P165" i="12"/>
  <c r="P165" i="15"/>
  <c r="P165" i="23"/>
  <c r="Q165" i="10"/>
  <c r="Q165" i="15"/>
  <c r="Q165" i="23"/>
  <c r="C166" i="10"/>
  <c r="C166" i="15"/>
  <c r="C166" i="23"/>
  <c r="D166" i="10"/>
  <c r="D166" i="15"/>
  <c r="D166" i="23"/>
  <c r="E166" i="10"/>
  <c r="E166" i="15"/>
  <c r="E166" i="23"/>
  <c r="F166" i="10"/>
  <c r="F166" i="11"/>
  <c r="F166" i="12"/>
  <c r="F166" i="15"/>
  <c r="F166" i="23"/>
  <c r="G166" i="10"/>
  <c r="G166" i="15"/>
  <c r="G166" i="23"/>
  <c r="H166" i="10"/>
  <c r="H166" i="15"/>
  <c r="H166" i="23"/>
  <c r="I166" i="10"/>
  <c r="I166" i="15"/>
  <c r="I166" i="23"/>
  <c r="J166" i="10"/>
  <c r="J166" i="15"/>
  <c r="J166" i="23"/>
  <c r="K166" i="10"/>
  <c r="K166" i="11"/>
  <c r="K166" i="15"/>
  <c r="K166" i="23"/>
  <c r="L166" i="10"/>
  <c r="L166" i="15"/>
  <c r="L166" i="23"/>
  <c r="M166" i="10"/>
  <c r="M166" i="15"/>
  <c r="M166" i="23"/>
  <c r="N166" i="10"/>
  <c r="N166" i="11"/>
  <c r="N166" i="15"/>
  <c r="N166" i="23"/>
  <c r="O166" i="10"/>
  <c r="O166" i="15"/>
  <c r="O166" i="23"/>
  <c r="P166" i="10"/>
  <c r="P166" i="15"/>
  <c r="P166" i="23"/>
  <c r="Q166" i="10"/>
  <c r="Q166" i="15"/>
  <c r="Q166" i="23"/>
  <c r="C167" i="10"/>
  <c r="C167" i="15"/>
  <c r="C167" i="23"/>
  <c r="D167" i="10"/>
  <c r="D167" i="15"/>
  <c r="D167" i="23"/>
  <c r="E167" i="10"/>
  <c r="E167" i="15"/>
  <c r="E167" i="23"/>
  <c r="F167" i="10"/>
  <c r="F167" i="15"/>
  <c r="F167" i="23"/>
  <c r="G167" i="10"/>
  <c r="G167" i="11"/>
  <c r="G167" i="15"/>
  <c r="G167" i="23"/>
  <c r="H167" i="10"/>
  <c r="H167" i="15"/>
  <c r="H167" i="23"/>
  <c r="I167" i="10"/>
  <c r="I167" i="15"/>
  <c r="I167" i="23"/>
  <c r="J167" i="10"/>
  <c r="J167" i="11"/>
  <c r="J167" i="15"/>
  <c r="J167" i="23"/>
  <c r="K167" i="10"/>
  <c r="K167" i="15"/>
  <c r="K167" i="23"/>
  <c r="L167" i="10"/>
  <c r="L167" i="11"/>
  <c r="L167" i="12"/>
  <c r="L167" i="15"/>
  <c r="L167" i="23"/>
  <c r="M167" i="10"/>
  <c r="M167" i="15"/>
  <c r="M167" i="23"/>
  <c r="N167" i="10"/>
  <c r="N167" i="15"/>
  <c r="N167" i="23"/>
  <c r="O167" i="10"/>
  <c r="O167" i="15"/>
  <c r="O167" i="23"/>
  <c r="P167" i="10"/>
  <c r="P167" i="15"/>
  <c r="P167" i="23"/>
  <c r="Q167" i="10"/>
  <c r="Q167" i="15"/>
  <c r="Q167" i="23"/>
  <c r="C168" i="10"/>
  <c r="C168" i="11"/>
  <c r="C168" i="15"/>
  <c r="C168" i="23"/>
  <c r="D168" i="10"/>
  <c r="D168" i="15"/>
  <c r="D168" i="23"/>
  <c r="E168" i="10"/>
  <c r="E168" i="15"/>
  <c r="E168" i="23"/>
  <c r="F168" i="10"/>
  <c r="F168" i="15"/>
  <c r="F168" i="23"/>
  <c r="G168" i="10"/>
  <c r="G168" i="15"/>
  <c r="G168" i="23"/>
  <c r="H168" i="10"/>
  <c r="H168" i="15"/>
  <c r="H168" i="23"/>
  <c r="I168" i="10"/>
  <c r="I168" i="11"/>
  <c r="I168" i="12"/>
  <c r="I168" i="15"/>
  <c r="I168" i="23"/>
  <c r="J168" i="10"/>
  <c r="J168" i="15"/>
  <c r="J168" i="23"/>
  <c r="K168" i="10"/>
  <c r="K168" i="11"/>
  <c r="K168" i="15"/>
  <c r="K168" i="23"/>
  <c r="L168" i="10"/>
  <c r="L168" i="15"/>
  <c r="L168" i="23"/>
  <c r="M168" i="10"/>
  <c r="M168" i="11"/>
  <c r="M168" i="15"/>
  <c r="M168" i="23"/>
  <c r="N168" i="10"/>
  <c r="N168" i="15"/>
  <c r="N168" i="23"/>
  <c r="O168" i="10"/>
  <c r="O168" i="15"/>
  <c r="O168" i="23"/>
  <c r="P168" i="10"/>
  <c r="P168" i="11"/>
  <c r="P168" i="15"/>
  <c r="P168" i="23"/>
  <c r="Q168" i="10"/>
  <c r="Q168" i="15"/>
  <c r="Q168" i="23"/>
  <c r="C169" i="10"/>
  <c r="C169" i="15"/>
  <c r="C169" i="23"/>
  <c r="D169" i="10"/>
  <c r="D169" i="11"/>
  <c r="D169" i="15"/>
  <c r="D169" i="23"/>
  <c r="E169" i="10"/>
  <c r="E169" i="11"/>
  <c r="E169" i="15"/>
  <c r="E169" i="23"/>
  <c r="F169" i="10"/>
  <c r="F169" i="11"/>
  <c r="F169" i="15"/>
  <c r="F169" i="23"/>
  <c r="G169" i="10"/>
  <c r="G169" i="15"/>
  <c r="G169" i="23"/>
  <c r="H169" i="10"/>
  <c r="H169" i="11"/>
  <c r="H169" i="12"/>
  <c r="H169" i="15"/>
  <c r="H169" i="23"/>
  <c r="I169" i="10"/>
  <c r="I169" i="11"/>
  <c r="I169" i="15"/>
  <c r="I169" i="23"/>
  <c r="J169" i="10"/>
  <c r="J169" i="15"/>
  <c r="J169" i="23"/>
  <c r="K169" i="10"/>
  <c r="K169" i="11"/>
  <c r="K169" i="15"/>
  <c r="K169" i="23"/>
  <c r="L169" i="10"/>
  <c r="L169" i="15"/>
  <c r="L169" i="23"/>
  <c r="M169" i="10"/>
  <c r="M169" i="15"/>
  <c r="M169" i="23"/>
  <c r="N169" i="10"/>
  <c r="N169" i="15"/>
  <c r="N169" i="23"/>
  <c r="O169" i="10"/>
  <c r="O169" i="15"/>
  <c r="O169" i="23"/>
  <c r="P169" i="10"/>
  <c r="P169" i="15"/>
  <c r="P169" i="23"/>
  <c r="Q169" i="10"/>
  <c r="Q169" i="15"/>
  <c r="Q169" i="23"/>
  <c r="C170" i="10"/>
  <c r="C170" i="15"/>
  <c r="D170" i="10"/>
  <c r="D170" i="11"/>
  <c r="D170" i="12"/>
  <c r="D170" i="15"/>
  <c r="E170" i="10"/>
  <c r="E170" i="11"/>
  <c r="E170" i="15"/>
  <c r="F170" i="10"/>
  <c r="F170" i="11"/>
  <c r="F170" i="12"/>
  <c r="F170" i="15"/>
  <c r="G170" i="10"/>
  <c r="G170" i="15"/>
  <c r="H170" i="10"/>
  <c r="H170" i="11"/>
  <c r="H170" i="15"/>
  <c r="I170" i="10"/>
  <c r="I170" i="15"/>
  <c r="J170" i="10"/>
  <c r="J170" i="15"/>
  <c r="K170" i="10"/>
  <c r="K170" i="15"/>
  <c r="L170" i="10"/>
  <c r="L170" i="11"/>
  <c r="L170" i="12"/>
  <c r="L170" i="15"/>
  <c r="M170" i="10"/>
  <c r="M170" i="15"/>
  <c r="N170" i="10"/>
  <c r="N170" i="15"/>
  <c r="O170" i="10"/>
  <c r="O170" i="15"/>
  <c r="P170" i="10"/>
  <c r="P170" i="15"/>
  <c r="Q170" i="10"/>
  <c r="Q170" i="15"/>
  <c r="C171" i="10"/>
  <c r="C171" i="15"/>
  <c r="C170" i="23"/>
  <c r="D171" i="10"/>
  <c r="D171" i="11"/>
  <c r="D171" i="12"/>
  <c r="D171" i="15"/>
  <c r="D170" i="23"/>
  <c r="E171" i="10"/>
  <c r="E171" i="11"/>
  <c r="E171" i="15"/>
  <c r="E170" i="23"/>
  <c r="F171" i="10"/>
  <c r="F171" i="11"/>
  <c r="F171" i="15"/>
  <c r="F170" i="23"/>
  <c r="G171" i="10"/>
  <c r="G171" i="11"/>
  <c r="G171" i="15"/>
  <c r="G170" i="23"/>
  <c r="H171" i="10"/>
  <c r="H171" i="15"/>
  <c r="H170" i="23"/>
  <c r="I171" i="10"/>
  <c r="I171" i="11"/>
  <c r="I171" i="12"/>
  <c r="I171" i="15"/>
  <c r="I170" i="23"/>
  <c r="J171" i="10"/>
  <c r="J171" i="11"/>
  <c r="J171" i="15"/>
  <c r="J170" i="23"/>
  <c r="K171" i="10"/>
  <c r="K171" i="15"/>
  <c r="K170" i="23"/>
  <c r="L171" i="10"/>
  <c r="L171" i="11"/>
  <c r="L171" i="15"/>
  <c r="L170" i="23"/>
  <c r="M171" i="10"/>
  <c r="M171" i="11"/>
  <c r="M171" i="15"/>
  <c r="M170" i="23"/>
  <c r="N171" i="10"/>
  <c r="N171" i="11"/>
  <c r="N171" i="12"/>
  <c r="N171" i="15"/>
  <c r="N170" i="23"/>
  <c r="O171" i="10"/>
  <c r="O171" i="15"/>
  <c r="O170" i="23"/>
  <c r="P171" i="10"/>
  <c r="P171" i="11"/>
  <c r="P171" i="15"/>
  <c r="P170" i="23"/>
  <c r="Q171" i="10"/>
  <c r="Q171" i="15"/>
  <c r="Q170" i="23"/>
  <c r="C172" i="10"/>
  <c r="C172" i="15"/>
  <c r="C171" i="23"/>
  <c r="D172" i="10"/>
  <c r="D172" i="15"/>
  <c r="D171" i="23"/>
  <c r="E172" i="10"/>
  <c r="E172" i="15"/>
  <c r="E171" i="23"/>
  <c r="F172" i="10"/>
  <c r="F172" i="15"/>
  <c r="F171" i="23"/>
  <c r="G172" i="10"/>
  <c r="G172" i="11"/>
  <c r="G172" i="12"/>
  <c r="G172" i="15"/>
  <c r="G171" i="23"/>
  <c r="H172" i="10"/>
  <c r="H172" i="15"/>
  <c r="H171" i="23"/>
  <c r="I172" i="10"/>
  <c r="I172" i="15"/>
  <c r="I171" i="23"/>
  <c r="J172" i="10"/>
  <c r="J172" i="11"/>
  <c r="J172" i="15"/>
  <c r="J171" i="23"/>
  <c r="K172" i="10"/>
  <c r="K172" i="11"/>
  <c r="K172" i="15"/>
  <c r="K171" i="23"/>
  <c r="L172" i="10"/>
  <c r="L172" i="15"/>
  <c r="L171" i="23"/>
  <c r="M172" i="10"/>
  <c r="M172" i="11"/>
  <c r="M172" i="15"/>
  <c r="M171" i="23"/>
  <c r="N172" i="10"/>
  <c r="N172" i="15"/>
  <c r="N171" i="23"/>
  <c r="O172" i="10"/>
  <c r="O172" i="15"/>
  <c r="O171" i="23"/>
  <c r="P172" i="10"/>
  <c r="P172" i="11"/>
  <c r="P172" i="12"/>
  <c r="P172" i="15"/>
  <c r="P171" i="23"/>
  <c r="Q172" i="10"/>
  <c r="Q172" i="11"/>
  <c r="Q172" i="15"/>
  <c r="Q171" i="23"/>
  <c r="C173" i="10"/>
  <c r="C173" i="15"/>
  <c r="C172" i="23"/>
  <c r="D173" i="10"/>
  <c r="D173" i="11"/>
  <c r="D173" i="15"/>
  <c r="D172" i="23"/>
  <c r="E173" i="10"/>
  <c r="E173" i="15"/>
  <c r="E172" i="23"/>
  <c r="F173" i="10"/>
  <c r="F173" i="15"/>
  <c r="F172" i="23"/>
  <c r="G173" i="10"/>
  <c r="G173" i="15"/>
  <c r="G172" i="23"/>
  <c r="H173" i="10"/>
  <c r="H173" i="15"/>
  <c r="H172" i="23"/>
  <c r="I173" i="10"/>
  <c r="I173" i="11"/>
  <c r="I173" i="15"/>
  <c r="I172" i="23"/>
  <c r="J173" i="10"/>
  <c r="J173" i="15"/>
  <c r="J172" i="23"/>
  <c r="K173" i="10"/>
  <c r="K173" i="11"/>
  <c r="K173" i="12"/>
  <c r="K173" i="15"/>
  <c r="K172" i="23"/>
  <c r="L173" i="10"/>
  <c r="L173" i="15"/>
  <c r="L172" i="23"/>
  <c r="M173" i="10"/>
  <c r="M173" i="11"/>
  <c r="M173" i="12"/>
  <c r="M173" i="15"/>
  <c r="M172" i="23"/>
  <c r="N173" i="10"/>
  <c r="N173" i="15"/>
  <c r="N172" i="23"/>
  <c r="O173" i="10"/>
  <c r="O173" i="15"/>
  <c r="O172" i="23"/>
  <c r="P173" i="10"/>
  <c r="P173" i="15"/>
  <c r="P172" i="23"/>
  <c r="Q173" i="10"/>
  <c r="Q173" i="11"/>
  <c r="Q173" i="15"/>
  <c r="Q172" i="23"/>
  <c r="C174" i="10"/>
  <c r="C174" i="11"/>
  <c r="C174" i="15"/>
  <c r="C173" i="23"/>
  <c r="D174" i="10"/>
  <c r="D174" i="11"/>
  <c r="D174" i="15"/>
  <c r="D173" i="23"/>
  <c r="E174" i="10"/>
  <c r="E174" i="15"/>
  <c r="E173" i="23"/>
  <c r="F174" i="10"/>
  <c r="F174" i="11"/>
  <c r="F174" i="12"/>
  <c r="F174" i="15"/>
  <c r="F173" i="23"/>
  <c r="G174" i="10"/>
  <c r="G174" i="15"/>
  <c r="G173" i="23"/>
  <c r="H174" i="10"/>
  <c r="H174" i="15"/>
  <c r="H173" i="23"/>
  <c r="I174" i="10"/>
  <c r="I174" i="15"/>
  <c r="I173" i="23"/>
  <c r="J174" i="10"/>
  <c r="J174" i="15"/>
  <c r="J173" i="23"/>
  <c r="K174" i="10"/>
  <c r="K174" i="11"/>
  <c r="K174" i="15"/>
  <c r="K173" i="23"/>
  <c r="L174" i="10"/>
  <c r="L174" i="15"/>
  <c r="L173" i="23"/>
  <c r="M174" i="10"/>
  <c r="M174" i="15"/>
  <c r="M173" i="23"/>
  <c r="N174" i="10"/>
  <c r="N174" i="15"/>
  <c r="N173" i="23"/>
  <c r="O174" i="10"/>
  <c r="O174" i="15"/>
  <c r="O173" i="23"/>
  <c r="P174" i="10"/>
  <c r="P174" i="11"/>
  <c r="P174" i="15"/>
  <c r="P173" i="23"/>
  <c r="Q174" i="10"/>
  <c r="Q174" i="15"/>
  <c r="Q173" i="23"/>
  <c r="C175" i="10"/>
  <c r="C175" i="11"/>
  <c r="C175" i="15"/>
  <c r="C174" i="23"/>
  <c r="D175" i="10"/>
  <c r="D175" i="15"/>
  <c r="D174" i="23"/>
  <c r="E175" i="10"/>
  <c r="E175" i="11"/>
  <c r="E175" i="15"/>
  <c r="E174" i="23"/>
  <c r="F175" i="10"/>
  <c r="F175" i="11"/>
  <c r="F175" i="15"/>
  <c r="F174" i="23"/>
  <c r="G175" i="10"/>
  <c r="G175" i="15"/>
  <c r="G174" i="23"/>
  <c r="H175" i="10"/>
  <c r="H175" i="15"/>
  <c r="H174" i="23"/>
  <c r="I175" i="10"/>
  <c r="I175" i="15"/>
  <c r="I174" i="23"/>
  <c r="J175" i="10"/>
  <c r="J175" i="15"/>
  <c r="J174" i="23"/>
  <c r="K175" i="10"/>
  <c r="K175" i="15"/>
  <c r="K174" i="23"/>
  <c r="L175" i="10"/>
  <c r="L175" i="11"/>
  <c r="L175" i="12"/>
  <c r="L175" i="15"/>
  <c r="L174" i="23"/>
  <c r="M175" i="10"/>
  <c r="M175" i="15"/>
  <c r="M174" i="23"/>
  <c r="N175" i="10"/>
  <c r="N175" i="11"/>
  <c r="N175" i="15"/>
  <c r="N174" i="23"/>
  <c r="O175" i="10"/>
  <c r="O175" i="15"/>
  <c r="O174" i="23"/>
  <c r="P175" i="10"/>
  <c r="P175" i="11"/>
  <c r="P175" i="15"/>
  <c r="P174" i="23"/>
  <c r="Q175" i="10"/>
  <c r="Q175" i="15"/>
  <c r="Q174" i="23"/>
  <c r="C176" i="10"/>
  <c r="C176" i="11"/>
  <c r="C176" i="15"/>
  <c r="C175" i="23"/>
  <c r="D176" i="10"/>
  <c r="D176" i="11"/>
  <c r="D176" i="15"/>
  <c r="D175" i="23"/>
  <c r="E176" i="10"/>
  <c r="E176" i="11"/>
  <c r="E176" i="15"/>
  <c r="E175" i="23"/>
  <c r="F176" i="10"/>
  <c r="F176" i="11"/>
  <c r="F176" i="12"/>
  <c r="F176" i="15"/>
  <c r="F175" i="23"/>
  <c r="G176" i="10"/>
  <c r="G176" i="15"/>
  <c r="G175" i="23"/>
  <c r="H176" i="10"/>
  <c r="H176" i="15"/>
  <c r="H175" i="23"/>
  <c r="I176" i="10"/>
  <c r="I176" i="11"/>
  <c r="I176" i="12"/>
  <c r="I176" i="15"/>
  <c r="I175" i="23"/>
  <c r="J176" i="10"/>
  <c r="J176" i="11"/>
  <c r="J176" i="15"/>
  <c r="J175" i="23"/>
  <c r="K176" i="10"/>
  <c r="K176" i="15"/>
  <c r="K175" i="23"/>
  <c r="L176" i="10"/>
  <c r="L176" i="11"/>
  <c r="L176" i="15"/>
  <c r="L175" i="23"/>
  <c r="M176" i="10"/>
  <c r="M176" i="15"/>
  <c r="M175" i="23"/>
  <c r="N176" i="10"/>
  <c r="N176" i="11"/>
  <c r="N176" i="15"/>
  <c r="N175" i="23"/>
  <c r="O176" i="10"/>
  <c r="O176" i="11"/>
  <c r="O176" i="12"/>
  <c r="O176" i="15"/>
  <c r="O175" i="23"/>
  <c r="P176" i="10"/>
  <c r="P176" i="15"/>
  <c r="P175" i="23"/>
  <c r="Q176" i="10"/>
  <c r="Q176" i="15"/>
  <c r="Q175" i="23"/>
  <c r="C177" i="10"/>
  <c r="C177" i="15"/>
  <c r="C176" i="23"/>
  <c r="D177" i="10"/>
  <c r="D177" i="15"/>
  <c r="D176" i="23"/>
  <c r="E177" i="10"/>
  <c r="E177" i="11"/>
  <c r="E177" i="12"/>
  <c r="E177" i="15"/>
  <c r="E176" i="23"/>
  <c r="F177" i="10"/>
  <c r="F177" i="11"/>
  <c r="F177" i="12"/>
  <c r="F177" i="15"/>
  <c r="F176" i="23"/>
  <c r="G177" i="10"/>
  <c r="G177" i="15"/>
  <c r="G176" i="23"/>
  <c r="H177" i="10"/>
  <c r="H177" i="15"/>
  <c r="H176" i="23"/>
  <c r="I177" i="10"/>
  <c r="I177" i="15"/>
  <c r="I176" i="23"/>
  <c r="J177" i="10"/>
  <c r="J177" i="11"/>
  <c r="J177" i="15"/>
  <c r="J176" i="23"/>
  <c r="K177" i="10"/>
  <c r="K177" i="11"/>
  <c r="K177" i="15"/>
  <c r="K176" i="23"/>
  <c r="L177" i="10"/>
  <c r="L177" i="11"/>
  <c r="L177" i="12"/>
  <c r="L177" i="15"/>
  <c r="L176" i="23"/>
  <c r="M177" i="10"/>
  <c r="M177" i="11"/>
  <c r="M177" i="15"/>
  <c r="M176" i="23"/>
  <c r="N177" i="10"/>
  <c r="N177" i="15"/>
  <c r="N176" i="23"/>
  <c r="O177" i="10"/>
  <c r="O177" i="11"/>
  <c r="O177" i="15"/>
  <c r="O176" i="23"/>
  <c r="P177" i="10"/>
  <c r="P177" i="15"/>
  <c r="P176" i="23"/>
  <c r="Q177" i="10"/>
  <c r="Q177" i="11"/>
  <c r="Q177" i="15"/>
  <c r="Q176" i="23"/>
  <c r="C178" i="10"/>
  <c r="C178" i="11"/>
  <c r="C178" i="15"/>
  <c r="C177" i="23"/>
  <c r="D178" i="10"/>
  <c r="D178" i="15"/>
  <c r="D177" i="23"/>
  <c r="E178" i="10"/>
  <c r="E178" i="11"/>
  <c r="E178" i="15"/>
  <c r="E177" i="23"/>
  <c r="F178" i="10"/>
  <c r="F178" i="15"/>
  <c r="F177" i="23"/>
  <c r="G178" i="10"/>
  <c r="G178" i="15"/>
  <c r="G177" i="23"/>
  <c r="H178" i="10"/>
  <c r="H178" i="11"/>
  <c r="H178" i="15"/>
  <c r="H177" i="23"/>
  <c r="I178" i="10"/>
  <c r="I178" i="11"/>
  <c r="I178" i="15"/>
  <c r="I177" i="23"/>
  <c r="J178" i="10"/>
  <c r="J178" i="11"/>
  <c r="J178" i="15"/>
  <c r="J177" i="23"/>
  <c r="K178" i="10"/>
  <c r="K178" i="11"/>
  <c r="K178" i="12"/>
  <c r="K178" i="15"/>
  <c r="K177" i="23"/>
  <c r="L178" i="10"/>
  <c r="L178" i="11"/>
  <c r="L178" i="15"/>
  <c r="L177" i="23"/>
  <c r="M178" i="10"/>
  <c r="M178" i="11"/>
  <c r="M178" i="15"/>
  <c r="M177" i="23"/>
  <c r="N178" i="10"/>
  <c r="N178" i="15"/>
  <c r="N177" i="23"/>
  <c r="O178" i="10"/>
  <c r="O178" i="11"/>
  <c r="O178" i="15"/>
  <c r="O177" i="23"/>
  <c r="P178" i="10"/>
  <c r="P178" i="15"/>
  <c r="P177" i="23"/>
  <c r="Q178" i="10"/>
  <c r="Q178" i="11"/>
  <c r="Q178" i="15"/>
  <c r="Q177" i="23"/>
  <c r="C179" i="10"/>
  <c r="C179" i="11"/>
  <c r="C179" i="12"/>
  <c r="C179" i="15"/>
  <c r="C178" i="23"/>
  <c r="D179" i="10"/>
  <c r="D179" i="15"/>
  <c r="D178" i="23"/>
  <c r="E179" i="10"/>
  <c r="E179" i="11"/>
  <c r="E179" i="15"/>
  <c r="E178" i="23"/>
  <c r="F179" i="10"/>
  <c r="F179" i="15"/>
  <c r="F178" i="23"/>
  <c r="G179" i="10"/>
  <c r="G179" i="15"/>
  <c r="G178" i="23"/>
  <c r="H179" i="10"/>
  <c r="H179" i="15"/>
  <c r="H178" i="23"/>
  <c r="I179" i="10"/>
  <c r="I179" i="11"/>
  <c r="I179" i="12"/>
  <c r="I179" i="15"/>
  <c r="I178" i="23"/>
  <c r="J179" i="10"/>
  <c r="J179" i="15"/>
  <c r="J178" i="23"/>
  <c r="K179" i="10"/>
  <c r="K179" i="11"/>
  <c r="K179" i="15"/>
  <c r="K178" i="23"/>
  <c r="L179" i="10"/>
  <c r="L179" i="11"/>
  <c r="L179" i="15"/>
  <c r="L178" i="23"/>
  <c r="M179" i="10"/>
  <c r="M179" i="15"/>
  <c r="M178" i="23"/>
  <c r="N179" i="10"/>
  <c r="N179" i="15"/>
  <c r="N178" i="23"/>
  <c r="O179" i="10"/>
  <c r="O179" i="15"/>
  <c r="O178" i="23"/>
  <c r="P179" i="10"/>
  <c r="P179" i="11"/>
  <c r="P179" i="15"/>
  <c r="P178" i="23"/>
  <c r="Q179" i="10"/>
  <c r="Q179" i="15"/>
  <c r="Q178" i="23"/>
  <c r="C180" i="10"/>
  <c r="C180" i="11"/>
  <c r="C180" i="12"/>
  <c r="C180" i="15"/>
  <c r="C179" i="23"/>
  <c r="D180" i="10"/>
  <c r="D180" i="11"/>
  <c r="D180" i="12"/>
  <c r="D180" i="15"/>
  <c r="D179" i="23"/>
  <c r="E180" i="10"/>
  <c r="E180" i="11"/>
  <c r="E180" i="15"/>
  <c r="E179" i="23"/>
  <c r="F180" i="10"/>
  <c r="F180" i="11"/>
  <c r="F180" i="15"/>
  <c r="F179" i="23"/>
  <c r="G180" i="10"/>
  <c r="G180" i="15"/>
  <c r="G179" i="23"/>
  <c r="H180" i="10"/>
  <c r="H180" i="11"/>
  <c r="H180" i="15"/>
  <c r="H179" i="23"/>
  <c r="I180" i="10"/>
  <c r="I180" i="11"/>
  <c r="I180" i="15"/>
  <c r="I179" i="23"/>
  <c r="J180" i="10"/>
  <c r="J180" i="11"/>
  <c r="J180" i="12"/>
  <c r="J180" i="15"/>
  <c r="J179" i="23"/>
  <c r="K180" i="10"/>
  <c r="K180" i="15"/>
  <c r="K179" i="23"/>
  <c r="L180" i="10"/>
  <c r="L180" i="11"/>
  <c r="L180" i="12"/>
  <c r="L180" i="15"/>
  <c r="L179" i="23"/>
  <c r="M180" i="10"/>
  <c r="M180" i="15"/>
  <c r="M179" i="23"/>
  <c r="N180" i="10"/>
  <c r="N180" i="11"/>
  <c r="N180" i="15"/>
  <c r="N179" i="23"/>
  <c r="O180" i="10"/>
  <c r="O180" i="11"/>
  <c r="O180" i="15"/>
  <c r="O179" i="23"/>
  <c r="P180" i="10"/>
  <c r="P180" i="11"/>
  <c r="P180" i="15"/>
  <c r="P179" i="23"/>
  <c r="Q180" i="10"/>
  <c r="Q180" i="15"/>
  <c r="Q179" i="23"/>
  <c r="C181" i="10"/>
  <c r="C181" i="11"/>
  <c r="C181" i="12"/>
  <c r="C181" i="15"/>
  <c r="C180" i="23"/>
  <c r="D181" i="10"/>
  <c r="D181" i="11"/>
  <c r="D181" i="15"/>
  <c r="D180" i="23"/>
  <c r="E181" i="10"/>
  <c r="E181" i="11"/>
  <c r="E181" i="15"/>
  <c r="E180" i="23"/>
  <c r="F181" i="10"/>
  <c r="F181" i="11"/>
  <c r="F181" i="15"/>
  <c r="F180" i="23"/>
  <c r="G181" i="10"/>
  <c r="G181" i="15"/>
  <c r="G180" i="23"/>
  <c r="H181" i="10"/>
  <c r="H181" i="15"/>
  <c r="H180" i="23"/>
  <c r="I181" i="10"/>
  <c r="I181" i="11"/>
  <c r="I181" i="15"/>
  <c r="I180" i="23"/>
  <c r="J181" i="10"/>
  <c r="J181" i="11"/>
  <c r="J181" i="15"/>
  <c r="J180" i="23"/>
  <c r="K181" i="10"/>
  <c r="K181" i="15"/>
  <c r="K180" i="23"/>
  <c r="L181" i="10"/>
  <c r="L181" i="11"/>
  <c r="L181" i="15"/>
  <c r="L180" i="23"/>
  <c r="M181" i="10"/>
  <c r="M181" i="15"/>
  <c r="M180" i="23"/>
  <c r="N181" i="10"/>
  <c r="N181" i="11"/>
  <c r="N181" i="15"/>
  <c r="N180" i="23"/>
  <c r="O181" i="10"/>
  <c r="O181" i="15"/>
  <c r="O180" i="23"/>
  <c r="P181" i="10"/>
  <c r="P181" i="15"/>
  <c r="P180" i="23"/>
  <c r="Q181" i="10"/>
  <c r="Q181" i="11"/>
  <c r="Q181" i="15"/>
  <c r="Q180" i="23"/>
  <c r="C182" i="10"/>
  <c r="C182" i="11"/>
  <c r="C182" i="12"/>
  <c r="C182" i="15"/>
  <c r="C181" i="23"/>
  <c r="D182" i="10"/>
  <c r="D182" i="15"/>
  <c r="D181" i="23"/>
  <c r="E182" i="10"/>
  <c r="E182" i="11"/>
  <c r="E182" i="15"/>
  <c r="E181" i="23"/>
  <c r="F182" i="10"/>
  <c r="F182" i="11"/>
  <c r="F182" i="15"/>
  <c r="F181" i="23"/>
  <c r="G182" i="10"/>
  <c r="G182" i="15"/>
  <c r="G181" i="23"/>
  <c r="H182" i="10"/>
  <c r="H182" i="11"/>
  <c r="H182" i="15"/>
  <c r="H181" i="23"/>
  <c r="I182" i="10"/>
  <c r="I182" i="15"/>
  <c r="I181" i="23"/>
  <c r="J182" i="10"/>
  <c r="J182" i="15"/>
  <c r="J181" i="23"/>
  <c r="K182" i="10"/>
  <c r="K182" i="11"/>
  <c r="K182" i="15"/>
  <c r="K181" i="23"/>
  <c r="L182" i="10"/>
  <c r="L182" i="11"/>
  <c r="L182" i="15"/>
  <c r="L181" i="23"/>
  <c r="M182" i="10"/>
  <c r="M182" i="15"/>
  <c r="M181" i="23"/>
  <c r="N182" i="10"/>
  <c r="N182" i="11"/>
  <c r="N182" i="15"/>
  <c r="N181" i="23"/>
  <c r="O182" i="10"/>
  <c r="O182" i="15"/>
  <c r="O181" i="23"/>
  <c r="P182" i="10"/>
  <c r="P182" i="15"/>
  <c r="P181" i="23"/>
  <c r="Q182" i="10"/>
  <c r="Q182" i="11"/>
  <c r="Q182" i="12"/>
  <c r="Q182" i="15"/>
  <c r="Q181" i="23"/>
  <c r="C183" i="10"/>
  <c r="C183" i="15"/>
  <c r="C182" i="23"/>
  <c r="D183" i="10"/>
  <c r="D183" i="15"/>
  <c r="D182" i="23"/>
  <c r="E183" i="10"/>
  <c r="E183" i="15"/>
  <c r="E182" i="23"/>
  <c r="F183" i="10"/>
  <c r="F183" i="15"/>
  <c r="F182" i="23"/>
  <c r="G183" i="10"/>
  <c r="G183" i="15"/>
  <c r="G182" i="23"/>
  <c r="H183" i="10"/>
  <c r="H183" i="11"/>
  <c r="H183" i="15"/>
  <c r="H182" i="23"/>
  <c r="I183" i="10"/>
  <c r="I183" i="15"/>
  <c r="I182" i="23"/>
  <c r="J183" i="10"/>
  <c r="J183" i="15"/>
  <c r="J182" i="23"/>
  <c r="K183" i="10"/>
  <c r="K183" i="15"/>
  <c r="K182" i="23"/>
  <c r="L183" i="10"/>
  <c r="L183" i="15"/>
  <c r="L182" i="23"/>
  <c r="M183" i="10"/>
  <c r="M183" i="11"/>
  <c r="M183" i="15"/>
  <c r="M182" i="23"/>
  <c r="N183" i="10"/>
  <c r="N183" i="11"/>
  <c r="N183" i="15"/>
  <c r="N182" i="23"/>
  <c r="O183" i="10"/>
  <c r="O183" i="11"/>
  <c r="O183" i="15"/>
  <c r="O182" i="23"/>
  <c r="P183" i="10"/>
  <c r="P183" i="15"/>
  <c r="P182" i="23"/>
  <c r="Q183" i="10"/>
  <c r="Q183" i="11"/>
  <c r="Q183" i="12"/>
  <c r="Q183" i="15"/>
  <c r="Q182" i="23"/>
  <c r="C184" i="10"/>
  <c r="C184" i="11"/>
  <c r="C184" i="15"/>
  <c r="C183" i="23"/>
  <c r="D184" i="10"/>
  <c r="D184" i="15"/>
  <c r="D183" i="23"/>
  <c r="E184" i="10"/>
  <c r="E184" i="11"/>
  <c r="E184" i="15"/>
  <c r="E183" i="23"/>
  <c r="F184" i="10"/>
  <c r="F184" i="11"/>
  <c r="F184" i="15"/>
  <c r="F183" i="23"/>
  <c r="G184" i="10"/>
  <c r="G184" i="15"/>
  <c r="G183" i="23"/>
  <c r="H184" i="10"/>
  <c r="H184" i="11"/>
  <c r="H184" i="15"/>
  <c r="H183" i="23"/>
  <c r="I184" i="10"/>
  <c r="I184" i="15"/>
  <c r="I183" i="23"/>
  <c r="J184" i="10"/>
  <c r="J184" i="15"/>
  <c r="J183" i="23"/>
  <c r="K184" i="10"/>
  <c r="K184" i="11"/>
  <c r="K184" i="15"/>
  <c r="K183" i="23"/>
  <c r="L184" i="10"/>
  <c r="L184" i="11"/>
  <c r="L184" i="15"/>
  <c r="L183" i="23"/>
  <c r="M184" i="10"/>
  <c r="M184" i="15"/>
  <c r="M183" i="23"/>
  <c r="N184" i="10"/>
  <c r="N184" i="15"/>
  <c r="N183" i="23"/>
  <c r="O184" i="10"/>
  <c r="O184" i="15"/>
  <c r="O183" i="23"/>
  <c r="P184" i="10"/>
  <c r="P184" i="11"/>
  <c r="P184" i="15"/>
  <c r="P183" i="23"/>
  <c r="Q184" i="10"/>
  <c r="Q184" i="15"/>
  <c r="Q183" i="23"/>
  <c r="C185" i="10"/>
  <c r="C185" i="11"/>
  <c r="C185" i="15"/>
  <c r="C184" i="23"/>
  <c r="D185" i="10"/>
  <c r="D185" i="15"/>
  <c r="D184" i="23"/>
  <c r="E185" i="10"/>
  <c r="E185" i="15"/>
  <c r="E184" i="23"/>
  <c r="F185" i="10"/>
  <c r="F185" i="11"/>
  <c r="F185" i="15"/>
  <c r="F184" i="23"/>
  <c r="G185" i="10"/>
  <c r="G185" i="11"/>
  <c r="G185" i="15"/>
  <c r="G184" i="23"/>
  <c r="H185" i="10"/>
  <c r="H185" i="15"/>
  <c r="H184" i="23"/>
  <c r="I185" i="10"/>
  <c r="I185" i="15"/>
  <c r="I184" i="23"/>
  <c r="J185" i="10"/>
  <c r="J185" i="15"/>
  <c r="J184" i="23"/>
  <c r="K185" i="10"/>
  <c r="K185" i="15"/>
  <c r="K184" i="23"/>
  <c r="L185" i="10"/>
  <c r="L185" i="11"/>
  <c r="L185" i="15"/>
  <c r="L184" i="23"/>
  <c r="M185" i="10"/>
  <c r="M185" i="15"/>
  <c r="M184" i="23"/>
  <c r="N185" i="10"/>
  <c r="N185" i="11"/>
  <c r="N185" i="12"/>
  <c r="N185" i="15"/>
  <c r="N184" i="23"/>
  <c r="O185" i="10"/>
  <c r="O185" i="15"/>
  <c r="O184" i="23"/>
  <c r="P185" i="10"/>
  <c r="P185" i="15"/>
  <c r="P184" i="23"/>
  <c r="Q185" i="10"/>
  <c r="Q185" i="15"/>
  <c r="Q184" i="23"/>
  <c r="C186" i="10"/>
  <c r="C186" i="11"/>
  <c r="C186" i="12"/>
  <c r="C186" i="15"/>
  <c r="C185" i="23"/>
  <c r="D186" i="10"/>
  <c r="D186" i="15"/>
  <c r="D185" i="23"/>
  <c r="E186" i="10"/>
  <c r="E186" i="11"/>
  <c r="E186" i="12"/>
  <c r="E186" i="15"/>
  <c r="E185" i="23"/>
  <c r="F186" i="10"/>
  <c r="F186" i="15"/>
  <c r="F185" i="23"/>
  <c r="G186" i="10"/>
  <c r="G186" i="11"/>
  <c r="G186" i="12"/>
  <c r="G186" i="15"/>
  <c r="G185" i="23"/>
  <c r="H186" i="10"/>
  <c r="H186" i="11"/>
  <c r="H186" i="12"/>
  <c r="H186" i="15"/>
  <c r="H185" i="23"/>
  <c r="I186" i="10"/>
  <c r="I186" i="11"/>
  <c r="I186" i="12"/>
  <c r="I186" i="15"/>
  <c r="I185" i="23"/>
  <c r="J186" i="10"/>
  <c r="J186" i="15"/>
  <c r="J185" i="23"/>
  <c r="K186" i="10"/>
  <c r="K186" i="15"/>
  <c r="K185" i="23"/>
  <c r="L186" i="10"/>
  <c r="L186" i="15"/>
  <c r="L185" i="23"/>
  <c r="M186" i="10"/>
  <c r="M186" i="15"/>
  <c r="M185" i="23"/>
  <c r="N186" i="10"/>
  <c r="N186" i="11"/>
  <c r="N186" i="12"/>
  <c r="N186" i="15"/>
  <c r="N185" i="23"/>
  <c r="O186" i="10"/>
  <c r="O186" i="15"/>
  <c r="O185" i="23"/>
  <c r="P186" i="10"/>
  <c r="P186" i="15"/>
  <c r="P185" i="23"/>
  <c r="Q186" i="10"/>
  <c r="Q186" i="11"/>
  <c r="Q186" i="15"/>
  <c r="Q185" i="23"/>
  <c r="C187" i="10"/>
  <c r="C187" i="11"/>
  <c r="C187" i="15"/>
  <c r="C186" i="23"/>
  <c r="D187" i="10"/>
  <c r="D187" i="11"/>
  <c r="D187" i="15"/>
  <c r="D186" i="23"/>
  <c r="E187" i="10"/>
  <c r="E187" i="15"/>
  <c r="E186" i="23"/>
  <c r="F187" i="10"/>
  <c r="F187" i="11"/>
  <c r="F187" i="15"/>
  <c r="F186" i="23"/>
  <c r="G187" i="10"/>
  <c r="G187" i="11"/>
  <c r="G187" i="12"/>
  <c r="G187" i="15"/>
  <c r="G186" i="23"/>
  <c r="H187" i="10"/>
  <c r="H187" i="11"/>
  <c r="H187" i="12"/>
  <c r="H187" i="15"/>
  <c r="H186" i="23"/>
  <c r="I187" i="10"/>
  <c r="I187" i="15"/>
  <c r="I186" i="23"/>
  <c r="J187" i="10"/>
  <c r="J187" i="11"/>
  <c r="J187" i="15"/>
  <c r="J186" i="23"/>
  <c r="K187" i="10"/>
  <c r="K187" i="15"/>
  <c r="K186" i="23"/>
  <c r="L187" i="10"/>
  <c r="L187" i="15"/>
  <c r="L186" i="23"/>
  <c r="M187" i="10"/>
  <c r="M187" i="15"/>
  <c r="M186" i="23"/>
  <c r="N187" i="10"/>
  <c r="N187" i="11"/>
  <c r="N187" i="15"/>
  <c r="N186" i="23"/>
  <c r="O187" i="10"/>
  <c r="O187" i="11"/>
  <c r="O187" i="15"/>
  <c r="O186" i="23"/>
  <c r="P187" i="10"/>
  <c r="P187" i="11"/>
  <c r="P187" i="15"/>
  <c r="P186" i="23"/>
  <c r="Q187" i="10"/>
  <c r="Q187" i="15"/>
  <c r="Q186" i="23"/>
  <c r="C188" i="10"/>
  <c r="C188" i="11"/>
  <c r="C188" i="15"/>
  <c r="C187" i="23"/>
  <c r="D188" i="10"/>
  <c r="D188" i="15"/>
  <c r="D187" i="23"/>
  <c r="E188" i="10"/>
  <c r="E188" i="15"/>
  <c r="E187" i="23"/>
  <c r="F188" i="10"/>
  <c r="F188" i="15"/>
  <c r="F187" i="23"/>
  <c r="G188" i="10"/>
  <c r="G188" i="15"/>
  <c r="G187" i="23"/>
  <c r="H188" i="10"/>
  <c r="H188" i="15"/>
  <c r="H187" i="23"/>
  <c r="I188" i="10"/>
  <c r="I188" i="15"/>
  <c r="I187" i="23"/>
  <c r="J188" i="10"/>
  <c r="J188" i="11"/>
  <c r="J188" i="12"/>
  <c r="J188" i="15"/>
  <c r="J187" i="23"/>
  <c r="K188" i="10"/>
  <c r="K188" i="11"/>
  <c r="K188" i="15"/>
  <c r="K187" i="23"/>
  <c r="L188" i="10"/>
  <c r="L188" i="15"/>
  <c r="L187" i="23"/>
  <c r="M188" i="10"/>
  <c r="M188" i="11"/>
  <c r="M188" i="12"/>
  <c r="M188" i="15"/>
  <c r="M187" i="23"/>
  <c r="N188" i="10"/>
  <c r="N188" i="11"/>
  <c r="N188" i="15"/>
  <c r="N187" i="23"/>
  <c r="O188" i="10"/>
  <c r="O188" i="15"/>
  <c r="O187" i="23"/>
  <c r="P188" i="10"/>
  <c r="P188" i="11"/>
  <c r="P188" i="15"/>
  <c r="P187" i="23"/>
  <c r="Q188" i="10"/>
  <c r="Q188" i="15"/>
  <c r="Q187" i="23"/>
  <c r="C189" i="10"/>
  <c r="C189" i="15"/>
  <c r="C188" i="23"/>
  <c r="D189" i="10"/>
  <c r="D189" i="11"/>
  <c r="D189" i="15"/>
  <c r="D188" i="23"/>
  <c r="E189" i="10"/>
  <c r="E189" i="15"/>
  <c r="E188" i="23"/>
  <c r="F189" i="10"/>
  <c r="F189" i="11"/>
  <c r="F189" i="15"/>
  <c r="F188" i="23"/>
  <c r="G189" i="10"/>
  <c r="G189" i="15"/>
  <c r="G188" i="23"/>
  <c r="H189" i="10"/>
  <c r="H189" i="11"/>
  <c r="H189" i="12"/>
  <c r="H189" i="15"/>
  <c r="H188" i="23"/>
  <c r="I189" i="10"/>
  <c r="I189" i="11"/>
  <c r="I189" i="12"/>
  <c r="I189" i="15"/>
  <c r="I188" i="23"/>
  <c r="J189" i="10"/>
  <c r="J189" i="15"/>
  <c r="J188" i="23"/>
  <c r="K189" i="10"/>
  <c r="K189" i="15"/>
  <c r="K188" i="23"/>
  <c r="L189" i="10"/>
  <c r="L189" i="15"/>
  <c r="L188" i="23"/>
  <c r="M189" i="10"/>
  <c r="M189" i="11"/>
  <c r="M189" i="15"/>
  <c r="M188" i="23"/>
  <c r="N189" i="10"/>
  <c r="N189" i="11"/>
  <c r="N189" i="12"/>
  <c r="N189" i="15"/>
  <c r="N188" i="23"/>
  <c r="O189" i="10"/>
  <c r="O189" i="11"/>
  <c r="O189" i="12"/>
  <c r="O189" i="15"/>
  <c r="O188" i="23"/>
  <c r="P189" i="10"/>
  <c r="P189" i="11"/>
  <c r="P189" i="12"/>
  <c r="P189" i="15"/>
  <c r="P188" i="23"/>
  <c r="Q189" i="10"/>
  <c r="Q189" i="11"/>
  <c r="Q189" i="15"/>
  <c r="Q188" i="23"/>
  <c r="C190" i="10"/>
  <c r="C190" i="11"/>
  <c r="C190" i="15"/>
  <c r="C189" i="23"/>
  <c r="D190" i="10"/>
  <c r="D190" i="15"/>
  <c r="D189" i="23"/>
  <c r="E190" i="10"/>
  <c r="E190" i="11"/>
  <c r="E190" i="12"/>
  <c r="E190" i="15"/>
  <c r="E189" i="23"/>
  <c r="F190" i="10"/>
  <c r="F190" i="15"/>
  <c r="F189" i="23"/>
  <c r="G190" i="10"/>
  <c r="G190" i="15"/>
  <c r="G189" i="23"/>
  <c r="H190" i="10"/>
  <c r="H190" i="11"/>
  <c r="H190" i="15"/>
  <c r="H189" i="23"/>
  <c r="I190" i="10"/>
  <c r="I190" i="11"/>
  <c r="I190" i="15"/>
  <c r="I189" i="23"/>
  <c r="J190" i="10"/>
  <c r="J190" i="15"/>
  <c r="J189" i="23"/>
  <c r="K190" i="10"/>
  <c r="K190" i="15"/>
  <c r="K189" i="23"/>
  <c r="L190" i="10"/>
  <c r="L190" i="15"/>
  <c r="L189" i="23"/>
  <c r="M190" i="10"/>
  <c r="M190" i="11"/>
  <c r="M190" i="12"/>
  <c r="M190" i="15"/>
  <c r="M189" i="23"/>
  <c r="N190" i="10"/>
  <c r="N190" i="15"/>
  <c r="N189" i="23"/>
  <c r="O190" i="10"/>
  <c r="O190" i="11"/>
  <c r="O190" i="15"/>
  <c r="O189" i="23"/>
  <c r="P190" i="10"/>
  <c r="P190" i="15"/>
  <c r="P189" i="23"/>
  <c r="Q190" i="10"/>
  <c r="Q190" i="15"/>
  <c r="Q189" i="23"/>
  <c r="C191" i="10"/>
  <c r="C191" i="11"/>
  <c r="C191" i="15"/>
  <c r="C190" i="23"/>
  <c r="D191" i="10"/>
  <c r="D191" i="15"/>
  <c r="D190" i="23"/>
  <c r="E191" i="10"/>
  <c r="E191" i="15"/>
  <c r="E190" i="23"/>
  <c r="F191" i="10"/>
  <c r="F191" i="11"/>
  <c r="F191" i="15"/>
  <c r="F190" i="23"/>
  <c r="G191" i="10"/>
  <c r="G191" i="15"/>
  <c r="G190" i="23"/>
  <c r="H191" i="10"/>
  <c r="H191" i="15"/>
  <c r="H190" i="23"/>
  <c r="I191" i="10"/>
  <c r="I191" i="15"/>
  <c r="I190" i="23"/>
  <c r="J191" i="10"/>
  <c r="J191" i="11"/>
  <c r="J191" i="15"/>
  <c r="J190" i="23"/>
  <c r="K191" i="10"/>
  <c r="K191" i="15"/>
  <c r="K190" i="23"/>
  <c r="L191" i="10"/>
  <c r="L191" i="11"/>
  <c r="L191" i="15"/>
  <c r="L190" i="23"/>
  <c r="M191" i="10"/>
  <c r="M191" i="11"/>
  <c r="M191" i="15"/>
  <c r="M190" i="23"/>
  <c r="N191" i="10"/>
  <c r="N191" i="11"/>
  <c r="N191" i="15"/>
  <c r="N190" i="23"/>
  <c r="O191" i="10"/>
  <c r="O191" i="15"/>
  <c r="O190" i="23"/>
  <c r="P191" i="10"/>
  <c r="P191" i="15"/>
  <c r="P190" i="23"/>
  <c r="Q191" i="10"/>
  <c r="Q191" i="11"/>
  <c r="Q191" i="12"/>
  <c r="Q191" i="15"/>
  <c r="Q190" i="23"/>
  <c r="C192" i="10"/>
  <c r="C192" i="15"/>
  <c r="C191" i="23"/>
  <c r="D192" i="10"/>
  <c r="D192" i="15"/>
  <c r="D191" i="23"/>
  <c r="E192" i="10"/>
  <c r="E192" i="11"/>
  <c r="E192" i="12"/>
  <c r="E192" i="15"/>
  <c r="E191" i="23"/>
  <c r="F192" i="10"/>
  <c r="F192" i="15"/>
  <c r="F191" i="23"/>
  <c r="G192" i="10"/>
  <c r="G192" i="15"/>
  <c r="G191" i="23"/>
  <c r="H192" i="10"/>
  <c r="H192" i="11"/>
  <c r="H192" i="15"/>
  <c r="H191" i="23"/>
  <c r="I192" i="10"/>
  <c r="I192" i="11"/>
  <c r="I192" i="15"/>
  <c r="I191" i="23"/>
  <c r="J192" i="10"/>
  <c r="J192" i="11"/>
  <c r="J192" i="15"/>
  <c r="J191" i="23"/>
  <c r="K192" i="10"/>
  <c r="K192" i="11"/>
  <c r="K192" i="15"/>
  <c r="K191" i="23"/>
  <c r="L192" i="10"/>
  <c r="L192" i="15"/>
  <c r="L191" i="23"/>
  <c r="M192" i="10"/>
  <c r="M192" i="15"/>
  <c r="M191" i="23"/>
  <c r="N192" i="10"/>
  <c r="N192" i="15"/>
  <c r="N191" i="23"/>
  <c r="O192" i="10"/>
  <c r="O192" i="15"/>
  <c r="O191" i="23"/>
  <c r="P192" i="10"/>
  <c r="P192" i="15"/>
  <c r="P191" i="23"/>
  <c r="Q192" i="10"/>
  <c r="Q192" i="15"/>
  <c r="Q191" i="23"/>
  <c r="C193" i="10"/>
  <c r="C193" i="15"/>
  <c r="C192" i="23"/>
  <c r="D193" i="10"/>
  <c r="D193" i="15"/>
  <c r="D192" i="23"/>
  <c r="E193" i="10"/>
  <c r="E193" i="15"/>
  <c r="E192" i="23"/>
  <c r="F193" i="10"/>
  <c r="F193" i="11"/>
  <c r="F193" i="15"/>
  <c r="F192" i="23"/>
  <c r="G193" i="10"/>
  <c r="G193" i="11"/>
  <c r="G193" i="12"/>
  <c r="G193" i="15"/>
  <c r="G192" i="23"/>
  <c r="H193" i="10"/>
  <c r="H193" i="15"/>
  <c r="H192" i="23"/>
  <c r="I193" i="10"/>
  <c r="I193" i="15"/>
  <c r="I192" i="23"/>
  <c r="J193" i="10"/>
  <c r="J193" i="15"/>
  <c r="J192" i="23"/>
  <c r="K193" i="10"/>
  <c r="K193" i="11"/>
  <c r="K193" i="15"/>
  <c r="K192" i="23"/>
  <c r="L193" i="10"/>
  <c r="L193" i="11"/>
  <c r="L193" i="12"/>
  <c r="L193" i="15"/>
  <c r="L192" i="23"/>
  <c r="M193" i="10"/>
  <c r="M193" i="15"/>
  <c r="M192" i="23"/>
  <c r="N193" i="10"/>
  <c r="N193" i="11"/>
  <c r="N193" i="15"/>
  <c r="N192" i="23"/>
  <c r="O193" i="10"/>
  <c r="O193" i="15"/>
  <c r="O192" i="23"/>
  <c r="P193" i="10"/>
  <c r="P193" i="11"/>
  <c r="P193" i="12"/>
  <c r="P193" i="15"/>
  <c r="P192" i="23"/>
  <c r="Q193" i="10"/>
  <c r="Q193" i="11"/>
  <c r="Q193" i="15"/>
  <c r="Q192" i="23"/>
  <c r="C194" i="10"/>
  <c r="C194" i="11"/>
  <c r="C194" i="15"/>
  <c r="C193" i="23"/>
  <c r="D194" i="10"/>
  <c r="D194" i="15"/>
  <c r="D193" i="23"/>
  <c r="E194" i="10"/>
  <c r="E194" i="11"/>
  <c r="E194" i="15"/>
  <c r="E193" i="23"/>
  <c r="F194" i="10"/>
  <c r="F194" i="11"/>
  <c r="F194" i="12"/>
  <c r="F194" i="15"/>
  <c r="F193" i="23"/>
  <c r="G194" i="10"/>
  <c r="G194" i="11"/>
  <c r="G194" i="12"/>
  <c r="G194" i="15"/>
  <c r="G193" i="23"/>
  <c r="H194" i="10"/>
  <c r="H194" i="15"/>
  <c r="H193" i="23"/>
  <c r="I194" i="10"/>
  <c r="I194" i="15"/>
  <c r="I193" i="23"/>
  <c r="J194" i="10"/>
  <c r="J194" i="15"/>
  <c r="J193" i="23"/>
  <c r="K194" i="10"/>
  <c r="K194" i="15"/>
  <c r="K193" i="23"/>
  <c r="L194" i="10"/>
  <c r="L194" i="11"/>
  <c r="L194" i="15"/>
  <c r="L193" i="23"/>
  <c r="M194" i="10"/>
  <c r="M194" i="15"/>
  <c r="M193" i="23"/>
  <c r="N194" i="10"/>
  <c r="N194" i="11"/>
  <c r="N194" i="12"/>
  <c r="N194" i="15"/>
  <c r="N193" i="23"/>
  <c r="O194" i="10"/>
  <c r="O194" i="15"/>
  <c r="O193" i="23"/>
  <c r="P194" i="10"/>
  <c r="P194" i="15"/>
  <c r="P193" i="23"/>
  <c r="Q194" i="10"/>
  <c r="Q194" i="15"/>
  <c r="Q193" i="23"/>
  <c r="C195" i="10"/>
  <c r="C195" i="15"/>
  <c r="C194" i="23"/>
  <c r="D195" i="10"/>
  <c r="D195" i="11"/>
  <c r="D195" i="15"/>
  <c r="D194" i="23"/>
  <c r="E195" i="10"/>
  <c r="E195" i="11"/>
  <c r="E195" i="12"/>
  <c r="E195" i="15"/>
  <c r="E194" i="23"/>
  <c r="F195" i="10"/>
  <c r="F195" i="15"/>
  <c r="F194" i="23"/>
  <c r="G195" i="10"/>
  <c r="G195" i="11"/>
  <c r="G195" i="15"/>
  <c r="G194" i="23"/>
  <c r="H195" i="10"/>
  <c r="H195" i="15"/>
  <c r="H194" i="23"/>
  <c r="I195" i="10"/>
  <c r="I195" i="15"/>
  <c r="I194" i="23"/>
  <c r="J195" i="10"/>
  <c r="J195" i="11"/>
  <c r="J195" i="12"/>
  <c r="J195" i="15"/>
  <c r="J194" i="23"/>
  <c r="K195" i="10"/>
  <c r="K195" i="11"/>
  <c r="K195" i="12"/>
  <c r="K195" i="15"/>
  <c r="K194" i="23"/>
  <c r="L195" i="10"/>
  <c r="L195" i="15"/>
  <c r="L194" i="23"/>
  <c r="M195" i="10"/>
  <c r="M195" i="11"/>
  <c r="M195" i="15"/>
  <c r="M194" i="23"/>
  <c r="N195" i="10"/>
  <c r="N195" i="11"/>
  <c r="N195" i="15"/>
  <c r="N194" i="23"/>
  <c r="O195" i="10"/>
  <c r="O195" i="15"/>
  <c r="O194" i="23"/>
  <c r="P195" i="10"/>
  <c r="P195" i="15"/>
  <c r="P194" i="23"/>
  <c r="Q195" i="10"/>
  <c r="Q195" i="15"/>
  <c r="Q194" i="23"/>
  <c r="C196" i="10"/>
  <c r="C196" i="11"/>
  <c r="C196" i="15"/>
  <c r="C195" i="23"/>
  <c r="D196" i="10"/>
  <c r="D196" i="11"/>
  <c r="D196" i="15"/>
  <c r="D195" i="23"/>
  <c r="E196" i="10"/>
  <c r="E196" i="15"/>
  <c r="E195" i="23"/>
  <c r="F196" i="10"/>
  <c r="F196" i="15"/>
  <c r="F195" i="23"/>
  <c r="G196" i="10"/>
  <c r="G196" i="11"/>
  <c r="G196" i="15"/>
  <c r="G195" i="23"/>
  <c r="H196" i="10"/>
  <c r="H196" i="11"/>
  <c r="H196" i="12"/>
  <c r="H196" i="15"/>
  <c r="H195" i="23"/>
  <c r="I196" i="10"/>
  <c r="I196" i="15"/>
  <c r="I195" i="23"/>
  <c r="J196" i="10"/>
  <c r="J196" i="15"/>
  <c r="J195" i="23"/>
  <c r="K196" i="10"/>
  <c r="K196" i="11"/>
  <c r="K196" i="15"/>
  <c r="K195" i="23"/>
  <c r="L196" i="10"/>
  <c r="L196" i="15"/>
  <c r="L195" i="23"/>
  <c r="M196" i="10"/>
  <c r="M196" i="15"/>
  <c r="M195" i="23"/>
  <c r="N196" i="10"/>
  <c r="N196" i="11"/>
  <c r="N196" i="15"/>
  <c r="N195" i="23"/>
  <c r="O196" i="10"/>
  <c r="O196" i="15"/>
  <c r="O195" i="23"/>
  <c r="P196" i="10"/>
  <c r="P196" i="11"/>
  <c r="P196" i="15"/>
  <c r="P195" i="23"/>
  <c r="Q196" i="10"/>
  <c r="Q196" i="11"/>
  <c r="Q196" i="15"/>
  <c r="Q195" i="23"/>
  <c r="B3" i="10"/>
  <c r="B3" i="11"/>
  <c r="B3" i="15"/>
  <c r="B3" i="23"/>
  <c r="B4" i="10"/>
  <c r="B4" i="11"/>
  <c r="B4" i="12"/>
  <c r="B4" i="15"/>
  <c r="B4" i="23"/>
  <c r="B5" i="10"/>
  <c r="B5" i="15"/>
  <c r="B5" i="23"/>
  <c r="B6" i="10"/>
  <c r="B6" i="15"/>
  <c r="B6" i="23"/>
  <c r="B7" i="10"/>
  <c r="B7" i="15"/>
  <c r="B7" i="23"/>
  <c r="B8" i="10"/>
  <c r="B8" i="15"/>
  <c r="B8" i="23"/>
  <c r="B9" i="10"/>
  <c r="B9" i="15"/>
  <c r="B9" i="23"/>
  <c r="B10" i="10"/>
  <c r="B10" i="15"/>
  <c r="B10" i="23"/>
  <c r="B11" i="10"/>
  <c r="B11" i="15"/>
  <c r="B11" i="23"/>
  <c r="B12" i="10"/>
  <c r="B12" i="15"/>
  <c r="B12" i="23"/>
  <c r="B13" i="10"/>
  <c r="B13" i="11"/>
  <c r="B13" i="12"/>
  <c r="B13" i="15"/>
  <c r="B13" i="23"/>
  <c r="B14" i="10"/>
  <c r="B14" i="11"/>
  <c r="B14" i="15"/>
  <c r="B14" i="23"/>
  <c r="B15" i="10"/>
  <c r="B15" i="15"/>
  <c r="B15" i="23"/>
  <c r="B16" i="10"/>
  <c r="B16" i="15"/>
  <c r="B16" i="23"/>
  <c r="B17" i="10"/>
  <c r="B17" i="15"/>
  <c r="B17" i="23"/>
  <c r="B18" i="10"/>
  <c r="B18" i="15"/>
  <c r="B18" i="23"/>
  <c r="B19" i="10"/>
  <c r="B19" i="15"/>
  <c r="B19" i="23"/>
  <c r="B20" i="10"/>
  <c r="B20" i="11"/>
  <c r="B20" i="15"/>
  <c r="B20" i="23"/>
  <c r="B21" i="10"/>
  <c r="B21" i="15"/>
  <c r="B21" i="23"/>
  <c r="B22" i="10"/>
  <c r="B22" i="15"/>
  <c r="B22" i="23"/>
  <c r="B23" i="10"/>
  <c r="B23" i="11"/>
  <c r="B23" i="12"/>
  <c r="B23" i="15"/>
  <c r="B23" i="23"/>
  <c r="B24" i="10"/>
  <c r="B24" i="15"/>
  <c r="B24" i="23"/>
  <c r="B25" i="10"/>
  <c r="B25" i="11"/>
  <c r="B25" i="12"/>
  <c r="B25" i="15"/>
  <c r="B25" i="23"/>
  <c r="B26" i="10"/>
  <c r="B26" i="15"/>
  <c r="B26" i="23"/>
  <c r="B27" i="10"/>
  <c r="B27" i="15"/>
  <c r="B27" i="23"/>
  <c r="B28" i="10"/>
  <c r="B28" i="15"/>
  <c r="B28" i="23"/>
  <c r="B29" i="10"/>
  <c r="B29" i="15"/>
  <c r="B29" i="23"/>
  <c r="B30" i="10"/>
  <c r="B30" i="15"/>
  <c r="B30" i="23"/>
  <c r="B31" i="10"/>
  <c r="B31" i="11"/>
  <c r="B31" i="12"/>
  <c r="B31" i="15"/>
  <c r="B31" i="23"/>
  <c r="B32" i="10"/>
  <c r="B32" i="15"/>
  <c r="B32" i="23"/>
  <c r="B33" i="10"/>
  <c r="B33" i="11"/>
  <c r="B33" i="15"/>
  <c r="B33" i="23"/>
  <c r="B34" i="10"/>
  <c r="B34" i="11"/>
  <c r="B34" i="12"/>
  <c r="B34" i="15"/>
  <c r="B34" i="23"/>
  <c r="B35" i="10"/>
  <c r="B35" i="11"/>
  <c r="B35" i="15"/>
  <c r="B35" i="23"/>
  <c r="B36" i="10"/>
  <c r="B36" i="15"/>
  <c r="B36" i="23"/>
  <c r="B37" i="10"/>
  <c r="B37" i="11"/>
  <c r="B37" i="15"/>
  <c r="B37" i="23"/>
  <c r="B38" i="10"/>
  <c r="B38" i="11"/>
  <c r="B38" i="12"/>
  <c r="B38" i="15"/>
  <c r="B38" i="23"/>
  <c r="B39" i="10"/>
  <c r="B39" i="11"/>
  <c r="B39" i="12"/>
  <c r="B39" i="15"/>
  <c r="B39" i="23"/>
  <c r="B40" i="10"/>
  <c r="B40" i="15"/>
  <c r="B40" i="23"/>
  <c r="B41" i="10"/>
  <c r="B41" i="15"/>
  <c r="B41" i="23"/>
  <c r="B42" i="10"/>
  <c r="B42" i="11"/>
  <c r="B42" i="15"/>
  <c r="B42" i="23"/>
  <c r="B43" i="10"/>
  <c r="B43" i="11"/>
  <c r="B43" i="15"/>
  <c r="B43" i="23"/>
  <c r="B44" i="10"/>
  <c r="B44" i="11"/>
  <c r="B44" i="12"/>
  <c r="B44" i="15"/>
  <c r="B44" i="23"/>
  <c r="B45" i="10"/>
  <c r="B45" i="15"/>
  <c r="B45" i="23"/>
  <c r="B46" i="10"/>
  <c r="B46" i="11"/>
  <c r="B46" i="15"/>
  <c r="B46" i="23"/>
  <c r="B47" i="10"/>
  <c r="B47" i="15"/>
  <c r="B47" i="23"/>
  <c r="B48" i="10"/>
  <c r="B48" i="15"/>
  <c r="B48" i="23"/>
  <c r="B49" i="10"/>
  <c r="B49" i="15"/>
  <c r="B49" i="23"/>
  <c r="B50" i="10"/>
  <c r="B50" i="15"/>
  <c r="B50" i="23"/>
  <c r="B51" i="10"/>
  <c r="B51" i="11"/>
  <c r="B51" i="15"/>
  <c r="B51" i="23"/>
  <c r="B52" i="10"/>
  <c r="B52" i="11"/>
  <c r="B52" i="15"/>
  <c r="B52" i="23"/>
  <c r="B53" i="10"/>
  <c r="B53" i="15"/>
  <c r="B53" i="23"/>
  <c r="B54" i="10"/>
  <c r="B54" i="15"/>
  <c r="B54" i="23"/>
  <c r="B55" i="10"/>
  <c r="B55" i="15"/>
  <c r="B55" i="23"/>
  <c r="B56" i="10"/>
  <c r="B56" i="15"/>
  <c r="B56" i="23"/>
  <c r="B57" i="10"/>
  <c r="B57" i="11"/>
  <c r="B57" i="12"/>
  <c r="B57" i="15"/>
  <c r="B57" i="23"/>
  <c r="B58" i="10"/>
  <c r="B58" i="11"/>
  <c r="B58" i="15"/>
  <c r="B58" i="23"/>
  <c r="B59" i="10"/>
  <c r="B59" i="15"/>
  <c r="B59" i="23"/>
  <c r="B60" i="10"/>
  <c r="B60" i="11"/>
  <c r="B60" i="15"/>
  <c r="B60" i="23"/>
  <c r="B61" i="10"/>
  <c r="B61" i="11"/>
  <c r="B61" i="12"/>
  <c r="B61" i="15"/>
  <c r="B61" i="23"/>
  <c r="B62" i="10"/>
  <c r="B62" i="11"/>
  <c r="B62" i="12"/>
  <c r="B62" i="15"/>
  <c r="B62" i="23"/>
  <c r="B63" i="10"/>
  <c r="B63" i="15"/>
  <c r="B63" i="23"/>
  <c r="B64" i="10"/>
  <c r="B64" i="11"/>
  <c r="B64" i="15"/>
  <c r="B64" i="23"/>
  <c r="B65" i="10"/>
  <c r="B65" i="15"/>
  <c r="B65" i="23"/>
  <c r="B66" i="10"/>
  <c r="B66" i="15"/>
  <c r="B66" i="23"/>
  <c r="B67" i="10"/>
  <c r="B67" i="15"/>
  <c r="B67" i="23"/>
  <c r="B68" i="10"/>
  <c r="B68" i="15"/>
  <c r="B68" i="23"/>
  <c r="B69" i="10"/>
  <c r="B69" i="11"/>
  <c r="B69" i="15"/>
  <c r="B69" i="23"/>
  <c r="B70" i="10"/>
  <c r="B70" i="11"/>
  <c r="B70" i="15"/>
  <c r="B70" i="23"/>
  <c r="B71" i="10"/>
  <c r="B71" i="11"/>
  <c r="B71" i="12"/>
  <c r="B71" i="15"/>
  <c r="B71" i="23"/>
  <c r="B72" i="10"/>
  <c r="B72" i="15"/>
  <c r="B72" i="23"/>
  <c r="B73" i="10"/>
  <c r="B73" i="11"/>
  <c r="B73" i="15"/>
  <c r="B73" i="23"/>
  <c r="B74" i="10"/>
  <c r="B74" i="11"/>
  <c r="B74" i="15"/>
  <c r="B74" i="23"/>
  <c r="B75" i="10"/>
  <c r="B75" i="11"/>
  <c r="B75" i="15"/>
  <c r="B75" i="23"/>
  <c r="B76" i="10"/>
  <c r="B76" i="15"/>
  <c r="B76" i="23"/>
  <c r="B77" i="10"/>
  <c r="B77" i="11"/>
  <c r="B77" i="12"/>
  <c r="B77" i="15"/>
  <c r="B77" i="23"/>
  <c r="B78" i="10"/>
  <c r="B78" i="11"/>
  <c r="B78" i="12"/>
  <c r="B78" i="15"/>
  <c r="B78" i="23"/>
  <c r="B79" i="10"/>
  <c r="B79" i="11"/>
  <c r="B79" i="15"/>
  <c r="B79" i="23"/>
  <c r="B80" i="10"/>
  <c r="B80" i="15"/>
  <c r="B80" i="23"/>
  <c r="B81" i="10"/>
  <c r="B81" i="11"/>
  <c r="B81" i="15"/>
  <c r="B81" i="23"/>
  <c r="B82" i="10"/>
  <c r="B82" i="15"/>
  <c r="B82" i="23"/>
  <c r="B83" i="10"/>
  <c r="B83" i="11"/>
  <c r="B83" i="12"/>
  <c r="B83" i="15"/>
  <c r="B83" i="23"/>
  <c r="B84" i="10"/>
  <c r="B84" i="15"/>
  <c r="B84" i="23"/>
  <c r="B85" i="10"/>
  <c r="B85" i="15"/>
  <c r="B85" i="23"/>
  <c r="B86" i="10"/>
  <c r="B86" i="11"/>
  <c r="B86" i="12"/>
  <c r="B86" i="15"/>
  <c r="B86" i="23"/>
  <c r="B87" i="10"/>
  <c r="B87" i="15"/>
  <c r="B87" i="23"/>
  <c r="B88" i="10"/>
  <c r="B88" i="15"/>
  <c r="B88" i="23"/>
  <c r="B89" i="10"/>
  <c r="B89" i="11"/>
  <c r="B89" i="15"/>
  <c r="B89" i="23"/>
  <c r="B90" i="10"/>
  <c r="B90" i="15"/>
  <c r="B90" i="23"/>
  <c r="B91" i="10"/>
  <c r="B91" i="15"/>
  <c r="B91" i="23"/>
  <c r="B92" i="10"/>
  <c r="B92" i="11"/>
  <c r="B92" i="12"/>
  <c r="B92" i="15"/>
  <c r="B92" i="23"/>
  <c r="B93" i="10"/>
  <c r="B93" i="15"/>
  <c r="B93" i="23"/>
  <c r="B94" i="10"/>
  <c r="B94" i="15"/>
  <c r="B94" i="23"/>
  <c r="B95" i="10"/>
  <c r="B95" i="15"/>
  <c r="B95" i="23"/>
  <c r="B96" i="10"/>
  <c r="B96" i="11"/>
  <c r="B96" i="15"/>
  <c r="B96" i="23"/>
  <c r="B97" i="10"/>
  <c r="B97" i="11"/>
  <c r="B97" i="15"/>
  <c r="B97" i="23"/>
  <c r="B98" i="10"/>
  <c r="B98" i="11"/>
  <c r="B98" i="15"/>
  <c r="B98" i="23"/>
  <c r="B99" i="10"/>
  <c r="B99" i="15"/>
  <c r="B99" i="23"/>
  <c r="B100" i="10"/>
  <c r="B100" i="15"/>
  <c r="B100" i="23"/>
  <c r="B101" i="10"/>
  <c r="B101" i="11"/>
  <c r="B101" i="15"/>
  <c r="B101" i="23"/>
  <c r="B102" i="10"/>
  <c r="B102" i="15"/>
  <c r="B102" i="23"/>
  <c r="B103" i="10"/>
  <c r="B103" i="11"/>
  <c r="B103" i="15"/>
  <c r="B103" i="23"/>
  <c r="B104" i="10"/>
  <c r="B104" i="15"/>
  <c r="B104" i="23"/>
  <c r="B105" i="10"/>
  <c r="B105" i="11"/>
  <c r="B105" i="15"/>
  <c r="B105" i="23"/>
  <c r="B106" i="10"/>
  <c r="B106" i="11"/>
  <c r="B106" i="15"/>
  <c r="B106" i="23"/>
  <c r="B107" i="10"/>
  <c r="B107" i="11"/>
  <c r="B107" i="15"/>
  <c r="B107" i="23"/>
  <c r="B108" i="10"/>
  <c r="B108" i="11"/>
  <c r="B108" i="12"/>
  <c r="B108" i="15"/>
  <c r="B108" i="23"/>
  <c r="B109" i="10"/>
  <c r="B109" i="15"/>
  <c r="B109" i="23"/>
  <c r="B110" i="10"/>
  <c r="B110" i="15"/>
  <c r="B110" i="23"/>
  <c r="B111" i="10"/>
  <c r="B111" i="11"/>
  <c r="B111" i="15"/>
  <c r="B111" i="23"/>
  <c r="B112" i="10"/>
  <c r="B112" i="11"/>
  <c r="B112" i="15"/>
  <c r="B112" i="23"/>
  <c r="B113" i="10"/>
  <c r="B113" i="15"/>
  <c r="B113" i="23"/>
  <c r="B114" i="10"/>
  <c r="B114" i="11"/>
  <c r="B114" i="12"/>
  <c r="B114" i="15"/>
  <c r="B114" i="23"/>
  <c r="B115" i="10"/>
  <c r="B115" i="15"/>
  <c r="B115" i="23"/>
  <c r="B116" i="10"/>
  <c r="B116" i="15"/>
  <c r="B116" i="23"/>
  <c r="B117" i="10"/>
  <c r="B117" i="15"/>
  <c r="B117" i="23"/>
  <c r="B118" i="10"/>
  <c r="B118" i="15"/>
  <c r="B118" i="23"/>
  <c r="B119" i="10"/>
  <c r="B119" i="15"/>
  <c r="B119" i="23"/>
  <c r="B120" i="10"/>
  <c r="B120" i="11"/>
  <c r="B120" i="15"/>
  <c r="B120" i="23"/>
  <c r="B121" i="10"/>
  <c r="B121" i="11"/>
  <c r="B121" i="15"/>
  <c r="B121" i="23"/>
  <c r="B122" i="10"/>
  <c r="B122" i="15"/>
  <c r="B122" i="23"/>
  <c r="B123" i="10"/>
  <c r="B123" i="11"/>
  <c r="B123" i="12"/>
  <c r="B123" i="15"/>
  <c r="B123" i="23"/>
  <c r="B124" i="10"/>
  <c r="B124" i="11"/>
  <c r="B124" i="12"/>
  <c r="B124" i="15"/>
  <c r="B124" i="23"/>
  <c r="B125" i="10"/>
  <c r="B125" i="11"/>
  <c r="B125" i="12"/>
  <c r="B125" i="15"/>
  <c r="B125" i="23"/>
  <c r="B126" i="10"/>
  <c r="B126" i="11"/>
  <c r="B126" i="12"/>
  <c r="B126" i="15"/>
  <c r="B126" i="23"/>
  <c r="B127" i="10"/>
  <c r="B127" i="15"/>
  <c r="B127" i="23"/>
  <c r="B128" i="10"/>
  <c r="B128" i="15"/>
  <c r="B128" i="23"/>
  <c r="B129" i="10"/>
  <c r="B129" i="11"/>
  <c r="B129" i="15"/>
  <c r="B129" i="23"/>
  <c r="B130" i="10"/>
  <c r="B130" i="11"/>
  <c r="B130" i="15"/>
  <c r="B130" i="23"/>
  <c r="B131" i="10"/>
  <c r="B131" i="15"/>
  <c r="B131" i="23"/>
  <c r="B132" i="10"/>
  <c r="B132" i="11"/>
  <c r="B132" i="15"/>
  <c r="B132" i="23"/>
  <c r="B133" i="10"/>
  <c r="B133" i="15"/>
  <c r="B133" i="23"/>
  <c r="B134" i="10"/>
  <c r="B134" i="11"/>
  <c r="B134" i="12"/>
  <c r="B134" i="15"/>
  <c r="B134" i="23"/>
  <c r="B135" i="10"/>
  <c r="B135" i="15"/>
  <c r="B135" i="23"/>
  <c r="B136" i="10"/>
  <c r="B136" i="15"/>
  <c r="B136" i="23"/>
  <c r="B137" i="10"/>
  <c r="B137" i="11"/>
  <c r="B137" i="15"/>
  <c r="B137" i="23"/>
  <c r="B138" i="10"/>
  <c r="B138" i="11"/>
  <c r="B138" i="15"/>
  <c r="B138" i="23"/>
  <c r="B139" i="10"/>
  <c r="B139" i="15"/>
  <c r="B139" i="23"/>
  <c r="B140" i="10"/>
  <c r="B140" i="11"/>
  <c r="B140" i="15"/>
  <c r="B140" i="23"/>
  <c r="B141" i="10"/>
  <c r="B141" i="15"/>
  <c r="B141" i="23"/>
  <c r="B142" i="10"/>
  <c r="B142" i="15"/>
  <c r="B142" i="23"/>
  <c r="B143" i="10"/>
  <c r="B143" i="11"/>
  <c r="B143" i="12"/>
  <c r="B143" i="15"/>
  <c r="B143" i="23"/>
  <c r="B144" i="10"/>
  <c r="B144" i="11"/>
  <c r="B144" i="15"/>
  <c r="B144" i="23"/>
  <c r="B145" i="10"/>
  <c r="B145" i="11"/>
  <c r="B145" i="15"/>
  <c r="B145" i="23"/>
  <c r="B146" i="10"/>
  <c r="B146" i="15"/>
  <c r="B146" i="23"/>
  <c r="B147" i="10"/>
  <c r="B147" i="15"/>
  <c r="B147" i="23"/>
  <c r="B148" i="10"/>
  <c r="B148" i="15"/>
  <c r="B148" i="23"/>
  <c r="B149" i="10"/>
  <c r="B149" i="11"/>
  <c r="B149" i="12"/>
  <c r="B149" i="15"/>
  <c r="B149" i="23"/>
  <c r="B150" i="10"/>
  <c r="B150" i="15"/>
  <c r="B150" i="23"/>
  <c r="B151" i="10"/>
  <c r="B151" i="15"/>
  <c r="B151" i="23"/>
  <c r="B152" i="10"/>
  <c r="B152" i="15"/>
  <c r="B152" i="23"/>
  <c r="B153" i="10"/>
  <c r="B153" i="11"/>
  <c r="B153" i="15"/>
  <c r="B153" i="23"/>
  <c r="B154" i="10"/>
  <c r="B154" i="15"/>
  <c r="B154" i="23"/>
  <c r="B155" i="10"/>
  <c r="B155" i="15"/>
  <c r="B155" i="23"/>
  <c r="B156" i="10"/>
  <c r="B156" i="15"/>
  <c r="B156" i="23"/>
  <c r="B157" i="10"/>
  <c r="B157" i="11"/>
  <c r="B157" i="12"/>
  <c r="B157" i="15"/>
  <c r="B157" i="23"/>
  <c r="B158" i="10"/>
  <c r="B158" i="11"/>
  <c r="B158" i="12"/>
  <c r="B158" i="15"/>
  <c r="B158" i="23"/>
  <c r="B159" i="10"/>
  <c r="B159" i="15"/>
  <c r="B159" i="23"/>
  <c r="B160" i="10"/>
  <c r="B160" i="11"/>
  <c r="B160" i="15"/>
  <c r="B160" i="23"/>
  <c r="B161" i="10"/>
  <c r="B161" i="15"/>
  <c r="B161" i="23"/>
  <c r="B162" i="10"/>
  <c r="B162" i="11"/>
  <c r="B162" i="15"/>
  <c r="B162" i="23"/>
  <c r="B163" i="10"/>
  <c r="B163" i="15"/>
  <c r="B163" i="23"/>
  <c r="B164" i="10"/>
  <c r="B164" i="15"/>
  <c r="B164" i="23"/>
  <c r="B165" i="10"/>
  <c r="B165" i="15"/>
  <c r="B165" i="23"/>
  <c r="B166" i="10"/>
  <c r="B166" i="15"/>
  <c r="B166" i="23"/>
  <c r="B167" i="10"/>
  <c r="B167" i="15"/>
  <c r="B167" i="23"/>
  <c r="B168" i="10"/>
  <c r="B168" i="11"/>
  <c r="B168" i="15"/>
  <c r="B168" i="23"/>
  <c r="B169" i="10"/>
  <c r="B169" i="11"/>
  <c r="B169" i="15"/>
  <c r="B169" i="23"/>
  <c r="B170" i="10"/>
  <c r="B170" i="11"/>
  <c r="B170" i="15"/>
  <c r="B171" i="10"/>
  <c r="B171" i="11"/>
  <c r="B171" i="15"/>
  <c r="B170" i="23"/>
  <c r="B172" i="10"/>
  <c r="B172" i="11"/>
  <c r="B172" i="12"/>
  <c r="B172" i="15"/>
  <c r="B171" i="23"/>
  <c r="B173" i="10"/>
  <c r="B173" i="15"/>
  <c r="B172" i="23"/>
  <c r="B174" i="10"/>
  <c r="B174" i="11"/>
  <c r="B174" i="15"/>
  <c r="B173" i="23"/>
  <c r="B175" i="10"/>
  <c r="B175" i="11"/>
  <c r="B175" i="12"/>
  <c r="B175" i="15"/>
  <c r="B174" i="23"/>
  <c r="B176" i="10"/>
  <c r="B176" i="11"/>
  <c r="B176" i="12"/>
  <c r="B176" i="15"/>
  <c r="B175" i="23"/>
  <c r="B177" i="10"/>
  <c r="B177" i="15"/>
  <c r="B176" i="23"/>
  <c r="B178" i="10"/>
  <c r="B178" i="15"/>
  <c r="B177" i="23"/>
  <c r="B179" i="10"/>
  <c r="B179" i="15"/>
  <c r="B178" i="23"/>
  <c r="B180" i="10"/>
  <c r="B180" i="15"/>
  <c r="B179" i="23"/>
  <c r="B181" i="10"/>
  <c r="B181" i="11"/>
  <c r="B181" i="15"/>
  <c r="B180" i="23"/>
  <c r="B182" i="10"/>
  <c r="B182" i="15"/>
  <c r="B181" i="23"/>
  <c r="B183" i="10"/>
  <c r="B183" i="15"/>
  <c r="B182" i="23"/>
  <c r="B184" i="10"/>
  <c r="B184" i="15"/>
  <c r="B183" i="23"/>
  <c r="B185" i="10"/>
  <c r="B185" i="15"/>
  <c r="B184" i="23"/>
  <c r="B186" i="10"/>
  <c r="B186" i="11"/>
  <c r="B186" i="12"/>
  <c r="B186" i="15"/>
  <c r="B185" i="23"/>
  <c r="B187" i="10"/>
  <c r="B187" i="15"/>
  <c r="B186" i="23"/>
  <c r="B188" i="10"/>
  <c r="B188" i="11"/>
  <c r="B188" i="15"/>
  <c r="B187" i="23"/>
  <c r="B189" i="10"/>
  <c r="B189" i="15"/>
  <c r="B188" i="23"/>
  <c r="B190" i="10"/>
  <c r="B190" i="11"/>
  <c r="B190" i="15"/>
  <c r="B189" i="23"/>
  <c r="B191" i="10"/>
  <c r="B191" i="15"/>
  <c r="B190" i="23"/>
  <c r="B192" i="10"/>
  <c r="B192" i="11"/>
  <c r="B192" i="15"/>
  <c r="B191" i="23"/>
  <c r="B193" i="10"/>
  <c r="B193" i="11"/>
  <c r="B193" i="15"/>
  <c r="B192" i="23"/>
  <c r="B194" i="10"/>
  <c r="B194" i="11"/>
  <c r="B194" i="15"/>
  <c r="B193" i="23"/>
  <c r="B195" i="10"/>
  <c r="B195" i="15"/>
  <c r="B194" i="23"/>
  <c r="B196" i="10"/>
  <c r="B196" i="15"/>
  <c r="B195" i="23"/>
  <c r="B2" i="10"/>
  <c r="B2" i="15"/>
  <c r="B2" i="23"/>
  <c r="B2" i="17"/>
  <c r="Q216" i="10"/>
  <c r="Q216" i="11"/>
  <c r="Q216" i="15"/>
  <c r="P216" i="10"/>
  <c r="P216" i="11"/>
  <c r="P216" i="15"/>
  <c r="O216" i="10"/>
  <c r="O216" i="11"/>
  <c r="O216" i="15"/>
  <c r="N216" i="10"/>
  <c r="N216" i="11"/>
  <c r="N216" i="12"/>
  <c r="N216" i="15"/>
  <c r="M216" i="10"/>
  <c r="M216" i="15"/>
  <c r="L216" i="10"/>
  <c r="L216" i="15"/>
  <c r="K216" i="10"/>
  <c r="K216" i="11"/>
  <c r="K216" i="15"/>
  <c r="J216" i="10"/>
  <c r="J216" i="11"/>
  <c r="J216" i="15"/>
  <c r="I216" i="10"/>
  <c r="I216" i="15"/>
  <c r="H216" i="10"/>
  <c r="H216" i="15"/>
  <c r="G216" i="10"/>
  <c r="G216" i="11"/>
  <c r="G216" i="15"/>
  <c r="F216" i="10"/>
  <c r="F216" i="11"/>
  <c r="F216" i="15"/>
  <c r="E216" i="10"/>
  <c r="E216" i="15"/>
  <c r="D216" i="10"/>
  <c r="D216" i="11"/>
  <c r="D216" i="12"/>
  <c r="D216" i="15"/>
  <c r="C216" i="10"/>
  <c r="C216" i="11"/>
  <c r="C216" i="15"/>
  <c r="B216" i="10"/>
  <c r="B216" i="11"/>
  <c r="B216" i="12"/>
  <c r="B216" i="15"/>
  <c r="Q215" i="10"/>
  <c r="Q215" i="11"/>
  <c r="Q215" i="15"/>
  <c r="P215" i="10"/>
  <c r="P215" i="11"/>
  <c r="P215" i="15"/>
  <c r="O215" i="10"/>
  <c r="O215" i="11"/>
  <c r="O215" i="12"/>
  <c r="O215" i="15"/>
  <c r="N215" i="10"/>
  <c r="N215" i="15"/>
  <c r="M215" i="10"/>
  <c r="M215" i="15"/>
  <c r="L215" i="10"/>
  <c r="L215" i="11"/>
  <c r="L215" i="15"/>
  <c r="K215" i="10"/>
  <c r="K215" i="11"/>
  <c r="K215" i="15"/>
  <c r="J215" i="10"/>
  <c r="J215" i="15"/>
  <c r="I215" i="10"/>
  <c r="I215" i="15"/>
  <c r="H215" i="10"/>
  <c r="H215" i="11"/>
  <c r="H215" i="15"/>
  <c r="G215" i="10"/>
  <c r="G215" i="11"/>
  <c r="G215" i="15"/>
  <c r="F215" i="10"/>
  <c r="F215" i="15"/>
  <c r="E215" i="10"/>
  <c r="E215" i="11"/>
  <c r="E215" i="12"/>
  <c r="E215" i="15"/>
  <c r="D215" i="10"/>
  <c r="D215" i="11"/>
  <c r="D215" i="15"/>
  <c r="C215" i="10"/>
  <c r="C215" i="11"/>
  <c r="C215" i="12"/>
  <c r="C215" i="15"/>
  <c r="B215" i="10"/>
  <c r="B215" i="11"/>
  <c r="B215" i="15"/>
  <c r="Q214" i="10"/>
  <c r="Q214" i="11"/>
  <c r="Q214" i="15"/>
  <c r="P214" i="10"/>
  <c r="P214" i="11"/>
  <c r="P214" i="12"/>
  <c r="P214" i="15"/>
  <c r="O214" i="10"/>
  <c r="O214" i="15"/>
  <c r="N214" i="10"/>
  <c r="N214" i="15"/>
  <c r="M214" i="10"/>
  <c r="M214" i="11"/>
  <c r="M214" i="15"/>
  <c r="L214" i="10"/>
  <c r="L214" i="11"/>
  <c r="L214" i="15"/>
  <c r="K214" i="10"/>
  <c r="K214" i="15"/>
  <c r="J214" i="10"/>
  <c r="J214" i="15"/>
  <c r="I214" i="10"/>
  <c r="I214" i="11"/>
  <c r="I214" i="15"/>
  <c r="H214" i="10"/>
  <c r="H214" i="11"/>
  <c r="H214" i="15"/>
  <c r="G214" i="10"/>
  <c r="G214" i="15"/>
  <c r="F214" i="10"/>
  <c r="F214" i="11"/>
  <c r="F214" i="12"/>
  <c r="F214" i="15"/>
  <c r="E214" i="10"/>
  <c r="E214" i="11"/>
  <c r="E214" i="15"/>
  <c r="D214" i="10"/>
  <c r="D214" i="11"/>
  <c r="D214" i="12"/>
  <c r="D214" i="15"/>
  <c r="C214" i="10"/>
  <c r="C214" i="11"/>
  <c r="C214" i="15"/>
  <c r="B214" i="10"/>
  <c r="B214" i="11"/>
  <c r="B214" i="15"/>
  <c r="Q213" i="10"/>
  <c r="Q213" i="11"/>
  <c r="Q213" i="12"/>
  <c r="Q213" i="15"/>
  <c r="P213" i="10"/>
  <c r="P213" i="15"/>
  <c r="O213" i="10"/>
  <c r="O213" i="15"/>
  <c r="N213" i="10"/>
  <c r="N213" i="11"/>
  <c r="N213" i="15"/>
  <c r="M213" i="10"/>
  <c r="M213" i="11"/>
  <c r="M213" i="15"/>
  <c r="L213" i="10"/>
  <c r="L213" i="15"/>
  <c r="K213" i="10"/>
  <c r="K213" i="15"/>
  <c r="J213" i="10"/>
  <c r="J213" i="11"/>
  <c r="J213" i="15"/>
  <c r="I213" i="10"/>
  <c r="I213" i="11"/>
  <c r="I213" i="15"/>
  <c r="H213" i="10"/>
  <c r="H213" i="15"/>
  <c r="G213" i="10"/>
  <c r="G213" i="11"/>
  <c r="G213" i="12"/>
  <c r="G213" i="15"/>
  <c r="F213" i="10"/>
  <c r="F213" i="11"/>
  <c r="F213" i="15"/>
  <c r="E213" i="10"/>
  <c r="E213" i="11"/>
  <c r="E213" i="12"/>
  <c r="E213" i="15"/>
  <c r="D213" i="10"/>
  <c r="D213" i="11"/>
  <c r="D213" i="15"/>
  <c r="C213" i="10"/>
  <c r="C213" i="11"/>
  <c r="C213" i="15"/>
  <c r="B213" i="10"/>
  <c r="B213" i="11"/>
  <c r="B213" i="15"/>
  <c r="Q212" i="10"/>
  <c r="Q212" i="15"/>
  <c r="P212" i="10"/>
  <c r="P212" i="15"/>
  <c r="O212" i="10"/>
  <c r="O212" i="11"/>
  <c r="O212" i="15"/>
  <c r="N212" i="10"/>
  <c r="N212" i="11"/>
  <c r="N212" i="15"/>
  <c r="M212" i="10"/>
  <c r="M212" i="15"/>
  <c r="L212" i="10"/>
  <c r="L212" i="15"/>
  <c r="K212" i="10"/>
  <c r="K212" i="11"/>
  <c r="K212" i="15"/>
  <c r="J212" i="10"/>
  <c r="J212" i="11"/>
  <c r="J212" i="15"/>
  <c r="I212" i="10"/>
  <c r="I212" i="15"/>
  <c r="H212" i="10"/>
  <c r="H212" i="11"/>
  <c r="H212" i="12"/>
  <c r="H212" i="15"/>
  <c r="G212" i="10"/>
  <c r="G212" i="11"/>
  <c r="G212" i="15"/>
  <c r="F212" i="10"/>
  <c r="F212" i="11"/>
  <c r="F212" i="12"/>
  <c r="F212" i="15"/>
  <c r="E212" i="10"/>
  <c r="E212" i="11"/>
  <c r="E212" i="15"/>
  <c r="D212" i="10"/>
  <c r="D212" i="11"/>
  <c r="D212" i="15"/>
  <c r="C212" i="10"/>
  <c r="C212" i="11"/>
  <c r="C212" i="15"/>
  <c r="B212" i="10"/>
  <c r="B212" i="11"/>
  <c r="B212" i="12"/>
  <c r="B212" i="15"/>
  <c r="Q211" i="10"/>
  <c r="Q211" i="15"/>
  <c r="P211" i="10"/>
  <c r="P211" i="11"/>
  <c r="P211" i="15"/>
  <c r="O211" i="10"/>
  <c r="O211" i="11"/>
  <c r="O211" i="15"/>
  <c r="N211" i="10"/>
  <c r="N211" i="15"/>
  <c r="M211" i="10"/>
  <c r="M211" i="15"/>
  <c r="L211" i="10"/>
  <c r="L211" i="11"/>
  <c r="L211" i="15"/>
  <c r="K211" i="10"/>
  <c r="K211" i="11"/>
  <c r="K211" i="15"/>
  <c r="J211" i="10"/>
  <c r="J211" i="15"/>
  <c r="I211" i="10"/>
  <c r="I211" i="11"/>
  <c r="I211" i="12"/>
  <c r="I211" i="15"/>
  <c r="H211" i="10"/>
  <c r="H211" i="11"/>
  <c r="H211" i="15"/>
  <c r="G211" i="10"/>
  <c r="G211" i="11"/>
  <c r="G211" i="12"/>
  <c r="G211" i="15"/>
  <c r="F211" i="10"/>
  <c r="F211" i="11"/>
  <c r="F211" i="15"/>
  <c r="E211" i="10"/>
  <c r="E211" i="11"/>
  <c r="E211" i="15"/>
  <c r="D211" i="10"/>
  <c r="D211" i="11"/>
  <c r="D211" i="15"/>
  <c r="C211" i="10"/>
  <c r="C211" i="11"/>
  <c r="C211" i="12"/>
  <c r="C211" i="15"/>
  <c r="B211" i="10"/>
  <c r="B211" i="15"/>
  <c r="Q210" i="10"/>
  <c r="Q210" i="11"/>
  <c r="Q210" i="15"/>
  <c r="P210" i="10"/>
  <c r="P210" i="11"/>
  <c r="P210" i="15"/>
  <c r="O210" i="10"/>
  <c r="O210" i="15"/>
  <c r="N210" i="10"/>
  <c r="N210" i="15"/>
  <c r="M210" i="10"/>
  <c r="M210" i="11"/>
  <c r="M210" i="15"/>
  <c r="L210" i="10"/>
  <c r="L210" i="11"/>
  <c r="L210" i="15"/>
  <c r="K210" i="10"/>
  <c r="K210" i="15"/>
  <c r="J210" i="10"/>
  <c r="J210" i="11"/>
  <c r="J210" i="12"/>
  <c r="J210" i="15"/>
  <c r="I210" i="10"/>
  <c r="I210" i="11"/>
  <c r="I210" i="15"/>
  <c r="H210" i="10"/>
  <c r="H210" i="11"/>
  <c r="H210" i="12"/>
  <c r="H210" i="15"/>
  <c r="G210" i="10"/>
  <c r="G210" i="11"/>
  <c r="G210" i="15"/>
  <c r="F210" i="10"/>
  <c r="F210" i="11"/>
  <c r="F210" i="15"/>
  <c r="E210" i="10"/>
  <c r="E210" i="11"/>
  <c r="E210" i="15"/>
  <c r="D210" i="10"/>
  <c r="D210" i="11"/>
  <c r="D210" i="12"/>
  <c r="D210" i="15"/>
  <c r="C210" i="10"/>
  <c r="C210" i="15"/>
  <c r="B210" i="10"/>
  <c r="B210" i="15"/>
  <c r="Q209" i="10"/>
  <c r="Q209" i="11"/>
  <c r="Q209" i="15"/>
  <c r="P209" i="10"/>
  <c r="P209" i="15"/>
  <c r="O209" i="10"/>
  <c r="O209" i="15"/>
  <c r="N209" i="10"/>
  <c r="N209" i="11"/>
  <c r="N209" i="15"/>
  <c r="M209" i="10"/>
  <c r="M209" i="11"/>
  <c r="M209" i="15"/>
  <c r="L209" i="10"/>
  <c r="L209" i="15"/>
  <c r="K209" i="10"/>
  <c r="K209" i="11"/>
  <c r="K209" i="12"/>
  <c r="K209" i="15"/>
  <c r="J209" i="10"/>
  <c r="J209" i="11"/>
  <c r="J209" i="15"/>
  <c r="I209" i="10"/>
  <c r="I209" i="11"/>
  <c r="I209" i="12"/>
  <c r="I209" i="15"/>
  <c r="H209" i="10"/>
  <c r="H209" i="11"/>
  <c r="H209" i="15"/>
  <c r="G209" i="10"/>
  <c r="G209" i="11"/>
  <c r="G209" i="15"/>
  <c r="F209" i="10"/>
  <c r="F209" i="11"/>
  <c r="F209" i="15"/>
  <c r="E209" i="10"/>
  <c r="E209" i="11"/>
  <c r="E209" i="12"/>
  <c r="E209" i="15"/>
  <c r="D209" i="10"/>
  <c r="D209" i="15"/>
  <c r="C209" i="10"/>
  <c r="C209" i="15"/>
  <c r="B209" i="10"/>
  <c r="B209" i="11"/>
  <c r="B209" i="15"/>
  <c r="Q208" i="10"/>
  <c r="Q208" i="15"/>
  <c r="P208" i="10"/>
  <c r="P208" i="15"/>
  <c r="O208" i="10"/>
  <c r="O208" i="11"/>
  <c r="O208" i="15"/>
  <c r="N208" i="10"/>
  <c r="N208" i="11"/>
  <c r="N208" i="15"/>
  <c r="M208" i="10"/>
  <c r="M208" i="15"/>
  <c r="L208" i="10"/>
  <c r="L208" i="11"/>
  <c r="L208" i="12"/>
  <c r="L208" i="15"/>
  <c r="K208" i="10"/>
  <c r="K208" i="11"/>
  <c r="K208" i="15"/>
  <c r="J208" i="10"/>
  <c r="J208" i="11"/>
  <c r="J208" i="12"/>
  <c r="J208" i="15"/>
  <c r="I208" i="10"/>
  <c r="I208" i="11"/>
  <c r="I208" i="15"/>
  <c r="H208" i="10"/>
  <c r="H208" i="11"/>
  <c r="H208" i="15"/>
  <c r="G208" i="10"/>
  <c r="G208" i="11"/>
  <c r="G208" i="15"/>
  <c r="F208" i="10"/>
  <c r="F208" i="11"/>
  <c r="F208" i="12"/>
  <c r="F208" i="15"/>
  <c r="E208" i="10"/>
  <c r="E208" i="15"/>
  <c r="D208" i="10"/>
  <c r="D208" i="15"/>
  <c r="C208" i="10"/>
  <c r="C208" i="11"/>
  <c r="C208" i="15"/>
  <c r="B208" i="10"/>
  <c r="B208" i="11"/>
  <c r="B208" i="15"/>
  <c r="Q207" i="10"/>
  <c r="Q207" i="15"/>
  <c r="P207" i="10"/>
  <c r="P207" i="11"/>
  <c r="P207" i="15"/>
  <c r="O207" i="10"/>
  <c r="O207" i="11"/>
  <c r="O207" i="15"/>
  <c r="N207" i="10"/>
  <c r="N207" i="15"/>
  <c r="M207" i="10"/>
  <c r="M207" i="11"/>
  <c r="M207" i="12"/>
  <c r="M207" i="15"/>
  <c r="L207" i="10"/>
  <c r="L207" i="11"/>
  <c r="L207" i="15"/>
  <c r="K207" i="10"/>
  <c r="K207" i="11"/>
  <c r="K207" i="12"/>
  <c r="K207" i="15"/>
  <c r="J207" i="10"/>
  <c r="J207" i="11"/>
  <c r="J207" i="15"/>
  <c r="I207" i="10"/>
  <c r="I207" i="11"/>
  <c r="I207" i="15"/>
  <c r="H207" i="10"/>
  <c r="H207" i="11"/>
  <c r="H207" i="15"/>
  <c r="G207" i="10"/>
  <c r="G207" i="11"/>
  <c r="G207" i="12"/>
  <c r="G207" i="15"/>
  <c r="F207" i="10"/>
  <c r="F207" i="15"/>
  <c r="E207" i="10"/>
  <c r="E207" i="15"/>
  <c r="D207" i="10"/>
  <c r="D207" i="11"/>
  <c r="D207" i="15"/>
  <c r="C207" i="10"/>
  <c r="C207" i="11"/>
  <c r="C207" i="15"/>
  <c r="B207" i="10"/>
  <c r="B207" i="15"/>
  <c r="Q206" i="10"/>
  <c r="Q206" i="11"/>
  <c r="Q206" i="15"/>
  <c r="P206" i="10"/>
  <c r="P206" i="11"/>
  <c r="P206" i="15"/>
  <c r="O206" i="10"/>
  <c r="O206" i="15"/>
  <c r="N206" i="10"/>
  <c r="N206" i="11"/>
  <c r="N206" i="12"/>
  <c r="N206" i="15"/>
  <c r="M206" i="10"/>
  <c r="M206" i="11"/>
  <c r="M206" i="15"/>
  <c r="L206" i="10"/>
  <c r="L206" i="11"/>
  <c r="L206" i="12"/>
  <c r="L206" i="15"/>
  <c r="K206" i="10"/>
  <c r="K206" i="11"/>
  <c r="K206" i="15"/>
  <c r="J206" i="10"/>
  <c r="J206" i="11"/>
  <c r="J206" i="15"/>
  <c r="I206" i="10"/>
  <c r="I206" i="11"/>
  <c r="I206" i="15"/>
  <c r="H206" i="10"/>
  <c r="H206" i="11"/>
  <c r="H206" i="12"/>
  <c r="H206" i="15"/>
  <c r="G206" i="10"/>
  <c r="G206" i="15"/>
  <c r="F206" i="10"/>
  <c r="F206" i="15"/>
  <c r="E206" i="10"/>
  <c r="E206" i="11"/>
  <c r="E206" i="15"/>
  <c r="D206" i="10"/>
  <c r="D206" i="11"/>
  <c r="D206" i="15"/>
  <c r="C206" i="10"/>
  <c r="C206" i="15"/>
  <c r="B206" i="10"/>
  <c r="B206" i="15"/>
  <c r="Q205" i="10"/>
  <c r="Q205" i="11"/>
  <c r="Q205" i="15"/>
  <c r="P205" i="10"/>
  <c r="P205" i="15"/>
  <c r="O205" i="10"/>
  <c r="O205" i="11"/>
  <c r="O205" i="12"/>
  <c r="O205" i="15"/>
  <c r="N205" i="10"/>
  <c r="N205" i="11"/>
  <c r="N205" i="15"/>
  <c r="M205" i="10"/>
  <c r="M205" i="11"/>
  <c r="M205" i="12"/>
  <c r="M205" i="15"/>
  <c r="L205" i="10"/>
  <c r="L205" i="11"/>
  <c r="L205" i="15"/>
  <c r="K205" i="10"/>
  <c r="K205" i="11"/>
  <c r="K205" i="15"/>
  <c r="J205" i="10"/>
  <c r="J205" i="11"/>
  <c r="J205" i="15"/>
  <c r="I205" i="10"/>
  <c r="I205" i="11"/>
  <c r="I205" i="12"/>
  <c r="I205" i="15"/>
  <c r="H205" i="10"/>
  <c r="H205" i="15"/>
  <c r="G205" i="10"/>
  <c r="G205" i="15"/>
  <c r="F205" i="10"/>
  <c r="F205" i="11"/>
  <c r="F205" i="15"/>
  <c r="E205" i="10"/>
  <c r="E205" i="11"/>
  <c r="E205" i="15"/>
  <c r="D205" i="10"/>
  <c r="D205" i="15"/>
  <c r="C205" i="10"/>
  <c r="C205" i="15"/>
  <c r="B205" i="10"/>
  <c r="B205" i="11"/>
  <c r="B205" i="15"/>
  <c r="Q204" i="10"/>
  <c r="Q204" i="15"/>
  <c r="P204" i="10"/>
  <c r="P204" i="11"/>
  <c r="P204" i="12"/>
  <c r="P204" i="15"/>
  <c r="O204" i="10"/>
  <c r="O204" i="11"/>
  <c r="O204" i="15"/>
  <c r="N204" i="10"/>
  <c r="N204" i="11"/>
  <c r="N204" i="12"/>
  <c r="N204" i="15"/>
  <c r="M204" i="10"/>
  <c r="M204" i="11"/>
  <c r="M204" i="15"/>
  <c r="L204" i="10"/>
  <c r="L204" i="11"/>
  <c r="L204" i="15"/>
  <c r="K204" i="10"/>
  <c r="K204" i="11"/>
  <c r="K204" i="15"/>
  <c r="J204" i="10"/>
  <c r="J204" i="11"/>
  <c r="J204" i="12"/>
  <c r="J204" i="15"/>
  <c r="I204" i="10"/>
  <c r="I204" i="15"/>
  <c r="H204" i="10"/>
  <c r="H204" i="15"/>
  <c r="G204" i="10"/>
  <c r="G204" i="11"/>
  <c r="G204" i="15"/>
  <c r="F204" i="10"/>
  <c r="F204" i="11"/>
  <c r="F204" i="15"/>
  <c r="E204" i="10"/>
  <c r="E204" i="15"/>
  <c r="D204" i="10"/>
  <c r="D204" i="15"/>
  <c r="C204" i="10"/>
  <c r="C204" i="11"/>
  <c r="C204" i="15"/>
  <c r="B204" i="10"/>
  <c r="B204" i="11"/>
  <c r="B204" i="15"/>
  <c r="Q203" i="10"/>
  <c r="Q203" i="11"/>
  <c r="Q203" i="12"/>
  <c r="Q203" i="15"/>
  <c r="P203" i="10"/>
  <c r="P203" i="11"/>
  <c r="P203" i="15"/>
  <c r="O203" i="10"/>
  <c r="O203" i="11"/>
  <c r="O203" i="12"/>
  <c r="O203" i="15"/>
  <c r="N203" i="10"/>
  <c r="N203" i="11"/>
  <c r="N203" i="15"/>
  <c r="M203" i="10"/>
  <c r="M203" i="11"/>
  <c r="M203" i="15"/>
  <c r="L203" i="10"/>
  <c r="L203" i="11"/>
  <c r="L203" i="15"/>
  <c r="K203" i="10"/>
  <c r="K203" i="11"/>
  <c r="K203" i="12"/>
  <c r="K203" i="15"/>
  <c r="J203" i="10"/>
  <c r="J203" i="15"/>
  <c r="I203" i="10"/>
  <c r="I203" i="15"/>
  <c r="H203" i="10"/>
  <c r="H203" i="11"/>
  <c r="H203" i="15"/>
  <c r="G203" i="10"/>
  <c r="G203" i="11"/>
  <c r="G203" i="15"/>
  <c r="F203" i="10"/>
  <c r="F203" i="15"/>
  <c r="E203" i="10"/>
  <c r="E203" i="15"/>
  <c r="D203" i="10"/>
  <c r="D203" i="11"/>
  <c r="D203" i="15"/>
  <c r="C203" i="10"/>
  <c r="C203" i="11"/>
  <c r="C203" i="15"/>
  <c r="B203" i="10"/>
  <c r="B203" i="15"/>
  <c r="Q202" i="10"/>
  <c r="Q202" i="11"/>
  <c r="Q202" i="15"/>
  <c r="P202" i="10"/>
  <c r="P202" i="11"/>
  <c r="P202" i="12"/>
  <c r="P202" i="15"/>
  <c r="O202" i="10"/>
  <c r="O202" i="11"/>
  <c r="O202" i="15"/>
  <c r="N202" i="10"/>
  <c r="N202" i="11"/>
  <c r="N202" i="15"/>
  <c r="M202" i="10"/>
  <c r="M202" i="11"/>
  <c r="M202" i="15"/>
  <c r="L202" i="10"/>
  <c r="L202" i="11"/>
  <c r="L202" i="12"/>
  <c r="L202" i="15"/>
  <c r="K202" i="10"/>
  <c r="K202" i="15"/>
  <c r="J202" i="10"/>
  <c r="J202" i="15"/>
  <c r="I202" i="10"/>
  <c r="I202" i="11"/>
  <c r="I202" i="15"/>
  <c r="H202" i="10"/>
  <c r="H202" i="11"/>
  <c r="H202" i="15"/>
  <c r="G202" i="10"/>
  <c r="G202" i="15"/>
  <c r="F202" i="10"/>
  <c r="F202" i="15"/>
  <c r="E202" i="10"/>
  <c r="E202" i="11"/>
  <c r="E202" i="15"/>
  <c r="D202" i="10"/>
  <c r="D202" i="11"/>
  <c r="D202" i="15"/>
  <c r="C202" i="10"/>
  <c r="C202" i="15"/>
  <c r="B202" i="10"/>
  <c r="B202" i="11"/>
  <c r="B202" i="12"/>
  <c r="B202" i="15"/>
  <c r="Q201" i="10"/>
  <c r="Q201" i="15"/>
  <c r="P201" i="10"/>
  <c r="P201" i="11"/>
  <c r="P201" i="15"/>
  <c r="O201" i="10"/>
  <c r="O201" i="15"/>
  <c r="N201" i="10"/>
  <c r="N201" i="11"/>
  <c r="N201" i="12"/>
  <c r="N201" i="15"/>
  <c r="M201" i="10"/>
  <c r="M201" i="15"/>
  <c r="L201" i="10"/>
  <c r="L201" i="11"/>
  <c r="L201" i="12"/>
  <c r="L201" i="15"/>
  <c r="K201" i="10"/>
  <c r="K201" i="11"/>
  <c r="K201" i="12"/>
  <c r="K201" i="15"/>
  <c r="J201" i="10"/>
  <c r="J201" i="15"/>
  <c r="I201" i="10"/>
  <c r="I201" i="15"/>
  <c r="H201" i="10"/>
  <c r="H201" i="11"/>
  <c r="H201" i="12"/>
  <c r="H201" i="15"/>
  <c r="G201" i="10"/>
  <c r="G201" i="15"/>
  <c r="F201" i="10"/>
  <c r="F201" i="15"/>
  <c r="E201" i="10"/>
  <c r="E201" i="15"/>
  <c r="D201" i="10"/>
  <c r="D201" i="11"/>
  <c r="D201" i="15"/>
  <c r="C201" i="10"/>
  <c r="C201" i="11"/>
  <c r="C201" i="15"/>
  <c r="B201" i="10"/>
  <c r="B201" i="15"/>
  <c r="Q200" i="10"/>
  <c r="Q200" i="15"/>
  <c r="P200" i="10"/>
  <c r="P200" i="15"/>
  <c r="O200" i="10"/>
  <c r="O200" i="11"/>
  <c r="O200" i="12"/>
  <c r="O200" i="15"/>
  <c r="N200" i="10"/>
  <c r="N200" i="15"/>
  <c r="M200" i="10"/>
  <c r="M200" i="15"/>
  <c r="L200" i="10"/>
  <c r="L200" i="11"/>
  <c r="L200" i="15"/>
  <c r="K200" i="10"/>
  <c r="K200" i="15"/>
  <c r="J200" i="10"/>
  <c r="J200" i="11"/>
  <c r="J200" i="15"/>
  <c r="I200" i="10"/>
  <c r="I200" i="11"/>
  <c r="I200" i="15"/>
  <c r="H200" i="10"/>
  <c r="H200" i="11"/>
  <c r="H200" i="15"/>
  <c r="G200" i="10"/>
  <c r="G200" i="11"/>
  <c r="G200" i="15"/>
  <c r="F200" i="10"/>
  <c r="F200" i="15"/>
  <c r="E200" i="10"/>
  <c r="E200" i="15"/>
  <c r="D200" i="10"/>
  <c r="D200" i="11"/>
  <c r="D200" i="12"/>
  <c r="D200" i="15"/>
  <c r="C200" i="10"/>
  <c r="C200" i="15"/>
  <c r="B200" i="10"/>
  <c r="B200" i="15"/>
  <c r="Q199" i="10"/>
  <c r="Q199" i="11"/>
  <c r="Q199" i="15"/>
  <c r="P199" i="10"/>
  <c r="P199" i="11"/>
  <c r="P199" i="15"/>
  <c r="O199" i="10"/>
  <c r="O199" i="15"/>
  <c r="N199" i="10"/>
  <c r="N199" i="11"/>
  <c r="N199" i="15"/>
  <c r="M199" i="10"/>
  <c r="M199" i="11"/>
  <c r="M199" i="15"/>
  <c r="L199" i="10"/>
  <c r="L199" i="11"/>
  <c r="L199" i="15"/>
  <c r="K199" i="10"/>
  <c r="K199" i="11"/>
  <c r="K199" i="15"/>
  <c r="J199" i="10"/>
  <c r="J199" i="15"/>
  <c r="I199" i="10"/>
  <c r="I199" i="15"/>
  <c r="H199" i="10"/>
  <c r="H199" i="11"/>
  <c r="H199" i="15"/>
  <c r="G199" i="10"/>
  <c r="G199" i="15"/>
  <c r="F199" i="10"/>
  <c r="F199" i="15"/>
  <c r="E199" i="10"/>
  <c r="E199" i="11"/>
  <c r="E199" i="15"/>
  <c r="D199" i="10"/>
  <c r="D199" i="15"/>
  <c r="C199" i="10"/>
  <c r="C199" i="15"/>
  <c r="B199" i="10"/>
  <c r="B199" i="11"/>
  <c r="B199" i="15"/>
  <c r="Q197" i="10"/>
  <c r="Q197" i="15"/>
  <c r="P197" i="10"/>
  <c r="P197" i="11"/>
  <c r="P197" i="15"/>
  <c r="O197" i="10"/>
  <c r="O197" i="15"/>
  <c r="N197" i="10"/>
  <c r="N197" i="15"/>
  <c r="M197" i="10"/>
  <c r="M197" i="11"/>
  <c r="M197" i="12"/>
  <c r="M197" i="15"/>
  <c r="L197" i="10"/>
  <c r="L197" i="15"/>
  <c r="K197" i="10"/>
  <c r="K197" i="15"/>
  <c r="J197" i="10"/>
  <c r="J197" i="11"/>
  <c r="J197" i="15"/>
  <c r="I197" i="10"/>
  <c r="I197" i="11"/>
  <c r="I197" i="15"/>
  <c r="H197" i="10"/>
  <c r="H197" i="15"/>
  <c r="G197" i="10"/>
  <c r="G197" i="11"/>
  <c r="G197" i="12"/>
  <c r="G197" i="15"/>
  <c r="F197" i="10"/>
  <c r="F197" i="15"/>
  <c r="E197" i="10"/>
  <c r="E197" i="15"/>
  <c r="D197" i="10"/>
  <c r="D197" i="15"/>
  <c r="C197" i="10"/>
  <c r="C197" i="11"/>
  <c r="C197" i="15"/>
  <c r="B197" i="10"/>
  <c r="B197" i="15"/>
  <c r="P16" i="21"/>
  <c r="T3" i="20"/>
  <c r="B163" i="21" s="1"/>
  <c r="T4" i="20"/>
  <c r="B67" i="21" s="1"/>
  <c r="T5" i="20"/>
  <c r="B40" i="21" s="1"/>
  <c r="T6" i="20"/>
  <c r="B29" i="21" s="1"/>
  <c r="T7" i="20"/>
  <c r="B56" i="21" s="1"/>
  <c r="T8" i="20"/>
  <c r="B112" i="21" s="1"/>
  <c r="T9" i="20"/>
  <c r="B171" i="21" s="1"/>
  <c r="T10" i="20"/>
  <c r="B93" i="21" s="1"/>
  <c r="T11" i="20"/>
  <c r="B151" i="21" s="1"/>
  <c r="T12" i="20"/>
  <c r="B63" i="21" s="1"/>
  <c r="T13" i="20"/>
  <c r="B122" i="21" s="1"/>
  <c r="T14" i="20"/>
  <c r="B141" i="21" s="1"/>
  <c r="T15" i="20"/>
  <c r="B20" i="21" s="1"/>
  <c r="T16" i="20"/>
  <c r="B128" i="21" s="1"/>
  <c r="T17" i="20"/>
  <c r="B45" i="21" s="1"/>
  <c r="T18" i="20"/>
  <c r="B110" i="21" s="1"/>
  <c r="T19" i="20"/>
  <c r="B199" i="21" s="1"/>
  <c r="T20" i="20"/>
  <c r="B136" i="21" s="1"/>
  <c r="T21" i="20"/>
  <c r="B192" i="21" s="1"/>
  <c r="T22" i="20"/>
  <c r="B105" i="21" s="1"/>
  <c r="T23" i="20"/>
  <c r="B88" i="21" s="1"/>
  <c r="T24" i="20"/>
  <c r="B124" i="21" s="1"/>
  <c r="T25" i="20"/>
  <c r="B91" i="21" s="1"/>
  <c r="T26" i="20"/>
  <c r="B119" i="21" s="1"/>
  <c r="T27" i="20"/>
  <c r="B189" i="21" s="1"/>
  <c r="T28" i="20"/>
  <c r="B107" i="21" s="1"/>
  <c r="T29" i="20"/>
  <c r="B65" i="21" s="1"/>
  <c r="T30" i="20"/>
  <c r="B129" i="21" s="1"/>
  <c r="T31" i="20"/>
  <c r="B113" i="21" s="1"/>
  <c r="T32" i="20"/>
  <c r="B109" i="21" s="1"/>
  <c r="T33" i="20"/>
  <c r="B68" i="21" s="1"/>
  <c r="T34" i="20"/>
  <c r="B209" i="21" s="1"/>
  <c r="T35" i="20"/>
  <c r="B32" i="21" s="1"/>
  <c r="T36" i="20"/>
  <c r="B70" i="21" s="1"/>
  <c r="T37" i="20"/>
  <c r="B191" i="21" s="1"/>
  <c r="T38" i="20"/>
  <c r="B85" i="21" s="1"/>
  <c r="T39" i="20"/>
  <c r="B97" i="21" s="1"/>
  <c r="T40" i="20"/>
  <c r="B102" i="21" s="1"/>
  <c r="T41" i="20"/>
  <c r="B170" i="21" s="1"/>
  <c r="T42" i="20"/>
  <c r="B54" i="21" s="1"/>
  <c r="T43" i="20"/>
  <c r="B99" i="21" s="1"/>
  <c r="T44" i="20"/>
  <c r="B49" i="21" s="1"/>
  <c r="T45" i="20"/>
  <c r="B202" i="21" s="1"/>
  <c r="T46" i="20"/>
  <c r="B82" i="21" s="1"/>
  <c r="T47" i="20"/>
  <c r="B131" i="21" s="1"/>
  <c r="T48" i="20"/>
  <c r="B125" i="21" s="1"/>
  <c r="T49" i="20"/>
  <c r="B120" i="21" s="1"/>
  <c r="T50" i="20"/>
  <c r="B190" i="21" s="1"/>
  <c r="T51" i="20"/>
  <c r="B71" i="21" s="1"/>
  <c r="T52" i="20"/>
  <c r="B35" i="21" s="1"/>
  <c r="T53" i="20"/>
  <c r="B116" i="21" s="1"/>
  <c r="T54" i="20"/>
  <c r="B48" i="21" s="1"/>
  <c r="T55" i="20"/>
  <c r="B180" i="21" s="1"/>
  <c r="T56" i="20"/>
  <c r="B34" i="21" s="1"/>
  <c r="T57" i="20"/>
  <c r="B46" i="21" s="1"/>
  <c r="T58" i="20"/>
  <c r="B52" i="21" s="1"/>
  <c r="T59" i="20"/>
  <c r="B143" i="21" s="1"/>
  <c r="T60" i="20"/>
  <c r="B41" i="21" s="1"/>
  <c r="T61" i="20"/>
  <c r="B25" i="21" s="1"/>
  <c r="T62" i="20"/>
  <c r="B50" i="21" s="1"/>
  <c r="T63" i="20"/>
  <c r="B31" i="21" s="1"/>
  <c r="T64" i="20"/>
  <c r="B159" i="21" s="1"/>
  <c r="T65" i="20"/>
  <c r="B165" i="21" s="1"/>
  <c r="T66" i="20"/>
  <c r="B216" i="21" s="1"/>
  <c r="T67" i="20"/>
  <c r="B188" i="21" s="1"/>
  <c r="T68" i="20"/>
  <c r="B155" i="21" s="1"/>
  <c r="T69" i="20"/>
  <c r="B27" i="21" s="1"/>
  <c r="T70" i="20"/>
  <c r="B117" i="21" s="1"/>
  <c r="T71" i="20"/>
  <c r="B43" i="21" s="1"/>
  <c r="T72" i="20"/>
  <c r="B193" i="21" s="1"/>
  <c r="T73" i="20"/>
  <c r="B75" i="21" s="1"/>
  <c r="T74" i="20"/>
  <c r="B181" i="21" s="1"/>
  <c r="T75" i="20"/>
  <c r="B64" i="21" s="1"/>
  <c r="T76" i="20"/>
  <c r="B154" i="21" s="1"/>
  <c r="T77" i="20"/>
  <c r="B101" i="21" s="1"/>
  <c r="T78" i="20"/>
  <c r="B132" i="21" s="1"/>
  <c r="T79" i="20"/>
  <c r="B174" i="21" s="1"/>
  <c r="T80" i="20"/>
  <c r="B130" i="21" s="1"/>
  <c r="T81" i="20"/>
  <c r="B160" i="21" s="1"/>
  <c r="T82" i="20"/>
  <c r="B118" i="21" s="1"/>
  <c r="T83" i="20"/>
  <c r="B77" i="21" s="1"/>
  <c r="T84" i="20"/>
  <c r="B207" i="21" s="1"/>
  <c r="T85" i="20"/>
  <c r="B152" i="21" s="1"/>
  <c r="T86" i="20"/>
  <c r="B134" i="21" s="1"/>
  <c r="T87" i="20"/>
  <c r="B90" i="21" s="1"/>
  <c r="T88" i="20"/>
  <c r="B83" i="21" s="1"/>
  <c r="T89" i="20"/>
  <c r="B44" i="21" s="1"/>
  <c r="T90" i="20"/>
  <c r="B166" i="21" s="1"/>
  <c r="T91" i="20"/>
  <c r="B203" i="21" s="1"/>
  <c r="T92" i="20"/>
  <c r="B140" i="21" s="1"/>
  <c r="T93" i="20"/>
  <c r="B28" i="21" s="1"/>
  <c r="T94" i="20"/>
  <c r="B185" i="21" s="1"/>
  <c r="T95" i="20"/>
  <c r="B126" i="21" s="1"/>
  <c r="T96" i="20"/>
  <c r="B92" i="21" s="1"/>
  <c r="T97" i="20"/>
  <c r="B115" i="21" s="1"/>
  <c r="T98" i="20"/>
  <c r="B108" i="21" s="1"/>
  <c r="T99" i="20"/>
  <c r="B66" i="21" s="1"/>
  <c r="T100" i="20"/>
  <c r="B172" i="21" s="1"/>
  <c r="T101" i="20"/>
  <c r="B59" i="21" s="1"/>
  <c r="T102" i="20"/>
  <c r="B94" i="21" s="1"/>
  <c r="T103" i="20"/>
  <c r="B53" i="21" s="1"/>
  <c r="T104" i="20"/>
  <c r="B205" i="21" s="1"/>
  <c r="T105" i="20"/>
  <c r="B186" i="21" s="1"/>
  <c r="T106" i="20"/>
  <c r="B55" i="21" s="1"/>
  <c r="T107" i="20"/>
  <c r="B39" i="21" s="1"/>
  <c r="T108" i="20"/>
  <c r="B184" i="21" s="1"/>
  <c r="T109" i="20"/>
  <c r="B206" i="21" s="1"/>
  <c r="T110" i="20"/>
  <c r="B142" i="21" s="1"/>
  <c r="T111" i="20"/>
  <c r="B61" i="21" s="1"/>
  <c r="T112" i="20"/>
  <c r="B23" i="21" s="1"/>
  <c r="T113" i="20"/>
  <c r="B187" i="21" s="1"/>
  <c r="T114" i="20"/>
  <c r="B177" i="21" s="1"/>
  <c r="T115" i="20"/>
  <c r="B158" i="21" s="1"/>
  <c r="T116" i="20"/>
  <c r="B137" i="21" s="1"/>
  <c r="T117" i="20"/>
  <c r="B212" i="21" s="1"/>
  <c r="T118" i="20"/>
  <c r="B210" i="21" s="1"/>
  <c r="T119" i="20"/>
  <c r="B98" i="21" s="1"/>
  <c r="T120" i="20"/>
  <c r="B201" i="21" s="1"/>
  <c r="T121" i="20"/>
  <c r="B33" i="21" s="1"/>
  <c r="T122" i="20"/>
  <c r="B167" i="21" s="1"/>
  <c r="T123" i="20"/>
  <c r="B96" i="21" s="1"/>
  <c r="T124" i="20"/>
  <c r="B51" i="21" s="1"/>
  <c r="T125" i="20"/>
  <c r="B196" i="21" s="1"/>
  <c r="T126" i="20"/>
  <c r="B114" i="21" s="1"/>
  <c r="T127" i="20"/>
  <c r="B161" i="21" s="1"/>
  <c r="T128" i="20"/>
  <c r="B72" i="21" s="1"/>
  <c r="T129" i="20"/>
  <c r="B123" i="21" s="1"/>
  <c r="T130" i="20"/>
  <c r="B139" i="21" s="1"/>
  <c r="T131" i="20"/>
  <c r="B194" i="21" s="1"/>
  <c r="T132" i="20"/>
  <c r="B179" i="21" s="1"/>
  <c r="T133" i="20"/>
  <c r="B76" i="21" s="1"/>
  <c r="T134" i="20"/>
  <c r="B104" i="21" s="1"/>
  <c r="T135" i="20"/>
  <c r="B36" i="21" s="1"/>
  <c r="T136" i="20"/>
  <c r="B86" i="21" s="1"/>
  <c r="T137" i="20"/>
  <c r="B182" i="21" s="1"/>
  <c r="T138" i="20"/>
  <c r="B183" i="21" s="1"/>
  <c r="T139" i="20"/>
  <c r="B2" i="21" s="1"/>
  <c r="T140" i="20"/>
  <c r="B3" i="21" s="1"/>
  <c r="T141" i="20"/>
  <c r="B81" i="21" s="1"/>
  <c r="T142" i="20"/>
  <c r="B173" i="21" s="1"/>
  <c r="T143" i="20"/>
  <c r="B176" i="21" s="1"/>
  <c r="T144" i="20"/>
  <c r="B42" i="21" s="1"/>
  <c r="T145" i="20"/>
  <c r="B80" i="21" s="1"/>
  <c r="T146" i="20"/>
  <c r="B73" i="21" s="1"/>
  <c r="T147" i="20"/>
  <c r="B87" i="21" s="1"/>
  <c r="T148" i="20"/>
  <c r="B79" i="21" s="1"/>
  <c r="T149" i="20"/>
  <c r="B30" i="21" s="1"/>
  <c r="T150" i="20"/>
  <c r="B22" i="21" s="1"/>
  <c r="T151" i="20"/>
  <c r="B26" i="21" s="1"/>
  <c r="T152" i="20"/>
  <c r="B121" i="21" s="1"/>
  <c r="T153" i="20"/>
  <c r="B100" i="21" s="1"/>
  <c r="T154" i="20"/>
  <c r="B164" i="21" s="1"/>
  <c r="T155" i="20"/>
  <c r="B178" i="21" s="1"/>
  <c r="T156" i="20"/>
  <c r="B208" i="21" s="1"/>
  <c r="T157" i="20"/>
  <c r="B62" i="21" s="1"/>
  <c r="T158" i="20"/>
  <c r="B60" i="21" s="1"/>
  <c r="T159" i="20"/>
  <c r="B169" i="21" s="1"/>
  <c r="T160" i="20"/>
  <c r="B215" i="21" s="1"/>
  <c r="T161" i="20"/>
  <c r="B89" i="21" s="1"/>
  <c r="T162" i="20"/>
  <c r="B135" i="21" s="1"/>
  <c r="T163" i="20"/>
  <c r="B58" i="21" s="1"/>
  <c r="T164" i="20"/>
  <c r="B69" i="21" s="1"/>
  <c r="T165" i="20"/>
  <c r="B156" i="21" s="1"/>
  <c r="T166" i="20"/>
  <c r="B214" i="21" s="1"/>
  <c r="T167" i="20"/>
  <c r="B204" i="21" s="1"/>
  <c r="T168" i="20"/>
  <c r="B127" i="21" s="1"/>
  <c r="T169" i="20"/>
  <c r="B168" i="21" s="1"/>
  <c r="T170" i="20"/>
  <c r="B198" i="21" s="1"/>
  <c r="T171" i="20"/>
  <c r="B21" i="21" s="1"/>
  <c r="T172" i="20"/>
  <c r="B162" i="21" s="1"/>
  <c r="T173" i="20"/>
  <c r="B211" i="21" s="1"/>
  <c r="T174" i="20"/>
  <c r="B103" i="21" s="1"/>
  <c r="T175" i="20"/>
  <c r="B146" i="21" s="1"/>
  <c r="T176" i="20"/>
  <c r="B37" i="21" s="1"/>
  <c r="T177" i="20"/>
  <c r="B145" i="21" s="1"/>
  <c r="T178" i="20"/>
  <c r="B47" i="21" s="1"/>
  <c r="T179" i="20"/>
  <c r="B138" i="21" s="1"/>
  <c r="T180" i="20"/>
  <c r="B19" i="21" s="1"/>
  <c r="T181" i="20"/>
  <c r="B24" i="21" s="1"/>
  <c r="T182" i="20"/>
  <c r="B57" i="21" s="1"/>
  <c r="T183" i="20"/>
  <c r="B197" i="21" s="1"/>
  <c r="T184" i="20"/>
  <c r="B157" i="21" s="1"/>
  <c r="T185" i="20"/>
  <c r="B200" i="21" s="1"/>
  <c r="T186" i="20"/>
  <c r="B95" i="21" s="1"/>
  <c r="T187" i="20"/>
  <c r="B74" i="21" s="1"/>
  <c r="T188" i="20"/>
  <c r="B111" i="21" s="1"/>
  <c r="T189" i="20"/>
  <c r="B38" i="21" s="1"/>
  <c r="T190" i="20"/>
  <c r="B148" i="21" s="1"/>
  <c r="T191" i="20"/>
  <c r="B78" i="21" s="1"/>
  <c r="T192" i="20"/>
  <c r="B144" i="21" s="1"/>
  <c r="T193" i="20"/>
  <c r="B133" i="21" s="1"/>
  <c r="T194" i="20"/>
  <c r="B175" i="21" s="1"/>
  <c r="T195" i="20"/>
  <c r="B147" i="21" s="1"/>
  <c r="T196" i="20"/>
  <c r="B153" i="21" s="1"/>
  <c r="T197" i="20"/>
  <c r="B149" i="21" s="1"/>
  <c r="T198" i="20"/>
  <c r="B213" i="21" s="1"/>
  <c r="T199" i="20"/>
  <c r="B84" i="21" s="1"/>
  <c r="T200" i="20"/>
  <c r="B106" i="21" s="1"/>
  <c r="T201" i="20"/>
  <c r="B150" i="21" s="1"/>
  <c r="T202" i="20"/>
  <c r="B4" i="21" s="1"/>
  <c r="T203" i="20"/>
  <c r="B5" i="21" s="1"/>
  <c r="T204" i="20"/>
  <c r="B6" i="21" s="1"/>
  <c r="T205" i="20"/>
  <c r="B7" i="21" s="1"/>
  <c r="T206" i="20"/>
  <c r="B8" i="21" s="1"/>
  <c r="T207" i="20"/>
  <c r="B9" i="21" s="1"/>
  <c r="T208" i="20"/>
  <c r="B10" i="21" s="1"/>
  <c r="T209" i="20"/>
  <c r="B11" i="21" s="1"/>
  <c r="T210" i="20"/>
  <c r="B12" i="21" s="1"/>
  <c r="T211" i="20"/>
  <c r="B13" i="21" s="1"/>
  <c r="T212" i="20"/>
  <c r="B14" i="21" s="1"/>
  <c r="T213" i="20"/>
  <c r="B15" i="21" s="1"/>
  <c r="T214" i="20"/>
  <c r="B16" i="21" s="1"/>
  <c r="T215" i="20"/>
  <c r="B17" i="21" s="1"/>
  <c r="T216" i="20"/>
  <c r="B18" i="21" s="1"/>
  <c r="T2" i="20"/>
  <c r="B195" i="21" s="1"/>
  <c r="R3" i="18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B198" i="10"/>
  <c r="B198" i="15"/>
  <c r="C198" i="10"/>
  <c r="C198" i="15"/>
  <c r="D198" i="10"/>
  <c r="D198" i="15"/>
  <c r="E198" i="10"/>
  <c r="E198" i="15"/>
  <c r="F198" i="10"/>
  <c r="F198" i="15"/>
  <c r="G198" i="10"/>
  <c r="G198" i="15"/>
  <c r="H198" i="10"/>
  <c r="H198" i="15"/>
  <c r="I198" i="10"/>
  <c r="I198" i="15"/>
  <c r="J198" i="10"/>
  <c r="J198" i="11"/>
  <c r="J198" i="15"/>
  <c r="K198" i="10"/>
  <c r="K198" i="11"/>
  <c r="K198" i="15"/>
  <c r="L198" i="10"/>
  <c r="L198" i="11"/>
  <c r="L198" i="15"/>
  <c r="M198" i="10"/>
  <c r="M198" i="15"/>
  <c r="N198" i="10"/>
  <c r="N198" i="15"/>
  <c r="O198" i="10"/>
  <c r="O198" i="15"/>
  <c r="P198" i="10"/>
  <c r="P198" i="15"/>
  <c r="Q198" i="10"/>
  <c r="Q198" i="11"/>
  <c r="Q198" i="15"/>
  <c r="R198" i="1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"/>
  <c r="B3" i="19"/>
  <c r="B3" i="20"/>
  <c r="C3" i="19"/>
  <c r="C3" i="20"/>
  <c r="D3" i="19"/>
  <c r="D3" i="20"/>
  <c r="R3" s="1"/>
  <c r="S3" s="1"/>
  <c r="E3" i="19"/>
  <c r="E3" i="20"/>
  <c r="F3" i="19"/>
  <c r="F3" i="20"/>
  <c r="G3" i="19"/>
  <c r="G3" i="20"/>
  <c r="H3" i="19"/>
  <c r="H3" i="20"/>
  <c r="I3" i="19"/>
  <c r="I3" i="20"/>
  <c r="J3" i="19"/>
  <c r="J3" i="20"/>
  <c r="K3" i="19"/>
  <c r="K3" i="20"/>
  <c r="L3" i="19"/>
  <c r="L3" i="20"/>
  <c r="M3" i="19"/>
  <c r="M3" i="20"/>
  <c r="N3" i="19"/>
  <c r="N3" i="20"/>
  <c r="O3" i="19"/>
  <c r="O3" i="20"/>
  <c r="P3" i="19"/>
  <c r="P3" i="20"/>
  <c r="Q3" i="19"/>
  <c r="Q3" i="20"/>
  <c r="B4" i="19"/>
  <c r="B4" i="20"/>
  <c r="R4" s="1"/>
  <c r="S4" s="1"/>
  <c r="C4" i="19"/>
  <c r="C4" i="20"/>
  <c r="D4" i="19"/>
  <c r="D4" i="20"/>
  <c r="E4" i="19"/>
  <c r="E4" i="20"/>
  <c r="F4" i="19"/>
  <c r="F4" i="20"/>
  <c r="G4" i="19"/>
  <c r="G4" i="20"/>
  <c r="H4" i="19"/>
  <c r="H4" i="20"/>
  <c r="I4" i="19"/>
  <c r="I4" i="20"/>
  <c r="J4" i="19"/>
  <c r="J4" i="20"/>
  <c r="K4" i="19"/>
  <c r="K4" i="20"/>
  <c r="L4" i="19"/>
  <c r="L4" i="20"/>
  <c r="M4" i="19"/>
  <c r="M4" i="20"/>
  <c r="N4" i="19"/>
  <c r="N4" i="20"/>
  <c r="O4" i="19"/>
  <c r="O4" i="20"/>
  <c r="P4" i="19"/>
  <c r="P4" i="20"/>
  <c r="Q4" i="19"/>
  <c r="Q4" i="20"/>
  <c r="B5" i="19"/>
  <c r="B5" i="20"/>
  <c r="R5" s="1"/>
  <c r="S5" s="1"/>
  <c r="C5" i="19"/>
  <c r="C5" i="20"/>
  <c r="D5" i="19"/>
  <c r="D5" i="20"/>
  <c r="E5" i="19"/>
  <c r="E5" i="20"/>
  <c r="F5" i="19"/>
  <c r="F5" i="20"/>
  <c r="G5" i="19"/>
  <c r="G5" i="20"/>
  <c r="H5" i="19"/>
  <c r="H5" i="20"/>
  <c r="I5" i="19"/>
  <c r="I5" i="20"/>
  <c r="J5" i="19"/>
  <c r="J5" i="20"/>
  <c r="K5" i="19"/>
  <c r="K5" i="20"/>
  <c r="L5" i="19"/>
  <c r="L5" i="20"/>
  <c r="M5" i="19"/>
  <c r="M5" i="20"/>
  <c r="N5" i="19"/>
  <c r="N5" i="20"/>
  <c r="O5" i="19"/>
  <c r="O5" i="20"/>
  <c r="P5" i="19"/>
  <c r="P5" i="20"/>
  <c r="Q5" i="19"/>
  <c r="Q5" i="20"/>
  <c r="B6" i="19"/>
  <c r="B6" i="20"/>
  <c r="C6" i="19"/>
  <c r="C6" i="20"/>
  <c r="D6" i="19"/>
  <c r="D6" i="20"/>
  <c r="E6" i="19"/>
  <c r="E6" i="20"/>
  <c r="R6" s="1"/>
  <c r="S6" s="1"/>
  <c r="F6" i="19"/>
  <c r="F6" i="20"/>
  <c r="G6" i="19"/>
  <c r="G6" i="20"/>
  <c r="H6" i="19"/>
  <c r="H6" i="20"/>
  <c r="I6" i="19"/>
  <c r="I6" i="20"/>
  <c r="J6" i="19"/>
  <c r="J6" i="20"/>
  <c r="K6" i="19"/>
  <c r="K6" i="20"/>
  <c r="L6" i="19"/>
  <c r="L6" i="20"/>
  <c r="M6" i="19"/>
  <c r="M6" i="20"/>
  <c r="N6" i="19"/>
  <c r="N6" i="20"/>
  <c r="O6" i="19"/>
  <c r="O6" i="20"/>
  <c r="P6" i="19"/>
  <c r="P6" i="20"/>
  <c r="Q6" i="19"/>
  <c r="Q6" i="20"/>
  <c r="B7" i="19"/>
  <c r="B7" i="20"/>
  <c r="C7" i="19"/>
  <c r="C7" i="20"/>
  <c r="D7" i="19"/>
  <c r="D7" i="20"/>
  <c r="R7" s="1"/>
  <c r="S7" s="1"/>
  <c r="E7" i="19"/>
  <c r="E7" i="20"/>
  <c r="F7" i="19"/>
  <c r="F7" i="20"/>
  <c r="G7" i="19"/>
  <c r="G7" i="20"/>
  <c r="H7" i="19"/>
  <c r="H7" i="20"/>
  <c r="I7" i="19"/>
  <c r="I7" i="20"/>
  <c r="J7" i="19"/>
  <c r="J7" i="20"/>
  <c r="K7" i="19"/>
  <c r="K7" i="20"/>
  <c r="L7" i="19"/>
  <c r="L7" i="20"/>
  <c r="M7" i="19"/>
  <c r="M7" i="20"/>
  <c r="N7" i="19"/>
  <c r="N7" i="20"/>
  <c r="O7" i="19"/>
  <c r="O7" i="20"/>
  <c r="P7" i="19"/>
  <c r="P7" i="20"/>
  <c r="Q7" i="19"/>
  <c r="Q7" i="20"/>
  <c r="B8" i="19"/>
  <c r="B8" i="20"/>
  <c r="R8" s="1"/>
  <c r="S8" s="1"/>
  <c r="C8" i="19"/>
  <c r="C8" i="20"/>
  <c r="D8" i="19"/>
  <c r="D8" i="20"/>
  <c r="E8" i="19"/>
  <c r="E8" i="20"/>
  <c r="F8" i="19"/>
  <c r="F8" i="20"/>
  <c r="G8" i="19"/>
  <c r="G8" i="20"/>
  <c r="H8" i="19"/>
  <c r="H8" i="20"/>
  <c r="I8" i="19"/>
  <c r="I8" i="20"/>
  <c r="J8" i="19"/>
  <c r="J8" i="20"/>
  <c r="K8" i="19"/>
  <c r="K8" i="20"/>
  <c r="L8" i="19"/>
  <c r="L8" i="20"/>
  <c r="M8" i="19"/>
  <c r="M8" i="20"/>
  <c r="N8" i="19"/>
  <c r="N8" i="20"/>
  <c r="O8" i="19"/>
  <c r="O8" i="20"/>
  <c r="P8" i="19"/>
  <c r="P8" i="20"/>
  <c r="Q8" i="19"/>
  <c r="Q8" i="20"/>
  <c r="B9" i="19"/>
  <c r="B9" i="20"/>
  <c r="R9" s="1"/>
  <c r="S9" s="1"/>
  <c r="C9" i="19"/>
  <c r="C9" i="20"/>
  <c r="D9" i="19"/>
  <c r="D9" i="20"/>
  <c r="E9" i="19"/>
  <c r="E9" i="20"/>
  <c r="F9" i="19"/>
  <c r="F9" i="20"/>
  <c r="G9" i="19"/>
  <c r="G9" i="20"/>
  <c r="H9" i="19"/>
  <c r="H9" i="20"/>
  <c r="I9" i="19"/>
  <c r="I9" i="20"/>
  <c r="J9" i="19"/>
  <c r="J9" i="20"/>
  <c r="K9" i="19"/>
  <c r="K9" i="20"/>
  <c r="L9" i="19"/>
  <c r="L9" i="20"/>
  <c r="M9" i="19"/>
  <c r="M9" i="20"/>
  <c r="N9" i="19"/>
  <c r="N9" i="20"/>
  <c r="O9" i="19"/>
  <c r="O9" i="20"/>
  <c r="P9" i="19"/>
  <c r="P9" i="20"/>
  <c r="Q9" i="19"/>
  <c r="Q9" i="20"/>
  <c r="B10" i="19"/>
  <c r="B10" i="20"/>
  <c r="C10" i="19"/>
  <c r="C10" i="20"/>
  <c r="D10" i="19"/>
  <c r="D10" i="20"/>
  <c r="E10" i="19"/>
  <c r="E10" i="20"/>
  <c r="R10" s="1"/>
  <c r="S10" s="1"/>
  <c r="F10" i="19"/>
  <c r="F10" i="20"/>
  <c r="G10" i="19"/>
  <c r="G10" i="20"/>
  <c r="H10" i="19"/>
  <c r="H10" i="20"/>
  <c r="I10" i="19"/>
  <c r="I10" i="20"/>
  <c r="J10" i="19"/>
  <c r="J10" i="20"/>
  <c r="K10" i="19"/>
  <c r="K10" i="20"/>
  <c r="L10" i="19"/>
  <c r="L10" i="20"/>
  <c r="M10" i="19"/>
  <c r="M10" i="20"/>
  <c r="N10" i="19"/>
  <c r="N10" i="20"/>
  <c r="O10" i="19"/>
  <c r="O10" i="20"/>
  <c r="P10" i="19"/>
  <c r="P10" i="20"/>
  <c r="Q10" i="19"/>
  <c r="Q10" i="20"/>
  <c r="B11" i="19"/>
  <c r="B11" i="20"/>
  <c r="C11" i="19"/>
  <c r="C11" i="20"/>
  <c r="D11" i="19"/>
  <c r="D11" i="20"/>
  <c r="R11" s="1"/>
  <c r="S11" s="1"/>
  <c r="E11" i="19"/>
  <c r="E11" i="20"/>
  <c r="F11" i="19"/>
  <c r="F11" i="20"/>
  <c r="G11" i="19"/>
  <c r="G11" i="20"/>
  <c r="H11" i="19"/>
  <c r="H11" i="20"/>
  <c r="I11" i="19"/>
  <c r="I11" i="20"/>
  <c r="J11" i="19"/>
  <c r="J11" i="20"/>
  <c r="K11" i="19"/>
  <c r="K11" i="20"/>
  <c r="L11" i="19"/>
  <c r="L11" i="20"/>
  <c r="M11" i="19"/>
  <c r="M11" i="20"/>
  <c r="N11" i="19"/>
  <c r="N11" i="20"/>
  <c r="O11" i="19"/>
  <c r="O11" i="20"/>
  <c r="P11" i="19"/>
  <c r="P11" i="20"/>
  <c r="Q11" i="19"/>
  <c r="Q11" i="20"/>
  <c r="B12" i="19"/>
  <c r="B12" i="20"/>
  <c r="R12" s="1"/>
  <c r="S12" s="1"/>
  <c r="C12" i="19"/>
  <c r="C12" i="20"/>
  <c r="D12" i="19"/>
  <c r="D12" i="20"/>
  <c r="E12" i="19"/>
  <c r="E12" i="20"/>
  <c r="F12" i="19"/>
  <c r="F12" i="20"/>
  <c r="G12" i="19"/>
  <c r="G12" i="20"/>
  <c r="H12" i="19"/>
  <c r="H12" i="20"/>
  <c r="I12" i="19"/>
  <c r="I12" i="20"/>
  <c r="J12" i="19"/>
  <c r="J12" i="20"/>
  <c r="K12" i="19"/>
  <c r="K12" i="20"/>
  <c r="L12" i="19"/>
  <c r="L12" i="20"/>
  <c r="M12" i="19"/>
  <c r="M12" i="20"/>
  <c r="N12" i="19"/>
  <c r="N12" i="20"/>
  <c r="O12" i="19"/>
  <c r="O12" i="20"/>
  <c r="P12" i="19"/>
  <c r="P12" i="20"/>
  <c r="Q12" i="19"/>
  <c r="Q12" i="20"/>
  <c r="B13" i="19"/>
  <c r="B13" i="20"/>
  <c r="R13" s="1"/>
  <c r="S13" s="1"/>
  <c r="C13" i="19"/>
  <c r="C13" i="20"/>
  <c r="D13" i="19"/>
  <c r="D13" i="20"/>
  <c r="E13" i="19"/>
  <c r="E13" i="20"/>
  <c r="F13" i="19"/>
  <c r="F13" i="20"/>
  <c r="G13" i="19"/>
  <c r="G13" i="20"/>
  <c r="H13" i="19"/>
  <c r="H13" i="20"/>
  <c r="I13" i="19"/>
  <c r="I13" i="20"/>
  <c r="J13" i="19"/>
  <c r="J13" i="20"/>
  <c r="K13" i="19"/>
  <c r="K13" i="20"/>
  <c r="L13" i="19"/>
  <c r="L13" i="20"/>
  <c r="M13" i="19"/>
  <c r="M13" i="20"/>
  <c r="N13" i="19"/>
  <c r="N13" i="20"/>
  <c r="O13" i="19"/>
  <c r="O13" i="20"/>
  <c r="P13" i="19"/>
  <c r="P13" i="20"/>
  <c r="Q13" i="19"/>
  <c r="Q13" i="20"/>
  <c r="B14" i="19"/>
  <c r="B14" i="20"/>
  <c r="C14" i="19"/>
  <c r="C14" i="20"/>
  <c r="D14" i="19"/>
  <c r="D14" i="20"/>
  <c r="E14" i="19"/>
  <c r="E14" i="20"/>
  <c r="R14" s="1"/>
  <c r="S14" s="1"/>
  <c r="F14" i="19"/>
  <c r="F14" i="20"/>
  <c r="G14" i="19"/>
  <c r="G14" i="20"/>
  <c r="H14" i="19"/>
  <c r="H14" i="20"/>
  <c r="I14" i="19"/>
  <c r="I14" i="20"/>
  <c r="J14" i="19"/>
  <c r="J14" i="20"/>
  <c r="K14" i="19"/>
  <c r="K14" i="20"/>
  <c r="L14" i="19"/>
  <c r="L14" i="20"/>
  <c r="M14" i="19"/>
  <c r="M14" i="20"/>
  <c r="N14" i="19"/>
  <c r="N14" i="20"/>
  <c r="O14" i="19"/>
  <c r="O14" i="20"/>
  <c r="P14" i="19"/>
  <c r="P14" i="20"/>
  <c r="Q14" i="19"/>
  <c r="Q14" i="20"/>
  <c r="B15" i="19"/>
  <c r="B15" i="20"/>
  <c r="C15" i="19"/>
  <c r="C15" i="20"/>
  <c r="D15" i="19"/>
  <c r="D15" i="20"/>
  <c r="R15" s="1"/>
  <c r="S15" s="1"/>
  <c r="E15" i="19"/>
  <c r="E15" i="20"/>
  <c r="F15" i="19"/>
  <c r="F15" i="20"/>
  <c r="G15" i="19"/>
  <c r="G15" i="20"/>
  <c r="H15" i="19"/>
  <c r="H15" i="20"/>
  <c r="I15" i="19"/>
  <c r="I15" i="20"/>
  <c r="J15" i="19"/>
  <c r="J15" i="20"/>
  <c r="K15" i="19"/>
  <c r="K15" i="20"/>
  <c r="L15" i="19"/>
  <c r="L15" i="20"/>
  <c r="M15" i="19"/>
  <c r="M15" i="20"/>
  <c r="N15" i="19"/>
  <c r="N15" i="20"/>
  <c r="O15" i="19"/>
  <c r="O15" i="20"/>
  <c r="P15" i="19"/>
  <c r="P15" i="20"/>
  <c r="Q15" i="19"/>
  <c r="Q15" i="20"/>
  <c r="B16" i="19"/>
  <c r="B16" i="20"/>
  <c r="R16" s="1"/>
  <c r="S16" s="1"/>
  <c r="C16" i="19"/>
  <c r="C16" i="20"/>
  <c r="D16" i="19"/>
  <c r="D16" i="20"/>
  <c r="E16" i="19"/>
  <c r="E16" i="20"/>
  <c r="F16" i="19"/>
  <c r="F16" i="20"/>
  <c r="G16" i="19"/>
  <c r="G16" i="20"/>
  <c r="H16" i="19"/>
  <c r="H16" i="20"/>
  <c r="I16" i="19"/>
  <c r="I16" i="20"/>
  <c r="J16" i="19"/>
  <c r="J16" i="20"/>
  <c r="K16" i="19"/>
  <c r="K16" i="20"/>
  <c r="L16" i="19"/>
  <c r="L16" i="20"/>
  <c r="M16" i="19"/>
  <c r="M16" i="20"/>
  <c r="N16" i="19"/>
  <c r="N16" i="20"/>
  <c r="O16" i="19"/>
  <c r="O16" i="20"/>
  <c r="P16" i="19"/>
  <c r="P16" i="20"/>
  <c r="Q16" i="19"/>
  <c r="Q16" i="20"/>
  <c r="B17" i="19"/>
  <c r="B17" i="20"/>
  <c r="R17" s="1"/>
  <c r="S17" s="1"/>
  <c r="C17" i="19"/>
  <c r="C17" i="20"/>
  <c r="D17" i="19"/>
  <c r="D17" i="20"/>
  <c r="E17" i="19"/>
  <c r="E17" i="20"/>
  <c r="F17" i="19"/>
  <c r="F17" i="20"/>
  <c r="G17" i="19"/>
  <c r="G17" i="20"/>
  <c r="H17" i="19"/>
  <c r="H17" i="20"/>
  <c r="I17" i="19"/>
  <c r="I17" i="20"/>
  <c r="J17" i="19"/>
  <c r="J17" i="20"/>
  <c r="K17" i="19"/>
  <c r="K17" i="20"/>
  <c r="L17" i="19"/>
  <c r="L17" i="20"/>
  <c r="M17" i="19"/>
  <c r="M17" i="20"/>
  <c r="N17" i="19"/>
  <c r="N17" i="20"/>
  <c r="O17" i="19"/>
  <c r="O17" i="20"/>
  <c r="P17" i="19"/>
  <c r="P17" i="20"/>
  <c r="Q17" i="19"/>
  <c r="Q17" i="20"/>
  <c r="B18" i="19"/>
  <c r="B18" i="20"/>
  <c r="C18" i="19"/>
  <c r="C18" i="20"/>
  <c r="D18" i="19"/>
  <c r="D18" i="20"/>
  <c r="E18" i="19"/>
  <c r="E18" i="20"/>
  <c r="R18" s="1"/>
  <c r="S18" s="1"/>
  <c r="F18" i="19"/>
  <c r="F18" i="20"/>
  <c r="G18" i="19"/>
  <c r="G18" i="20"/>
  <c r="H18" i="19"/>
  <c r="H18" i="20"/>
  <c r="I18" i="19"/>
  <c r="I18" i="20"/>
  <c r="J18" i="19"/>
  <c r="J18" i="20"/>
  <c r="K18" i="19"/>
  <c r="K18" i="20"/>
  <c r="L18" i="19"/>
  <c r="L18" i="20"/>
  <c r="M18" i="19"/>
  <c r="M18" i="20"/>
  <c r="N18" i="19"/>
  <c r="N18" i="20"/>
  <c r="O18" i="19"/>
  <c r="O18" i="20"/>
  <c r="P18" i="19"/>
  <c r="P18" i="20"/>
  <c r="Q18" i="19"/>
  <c r="Q18" i="20"/>
  <c r="B19" i="19"/>
  <c r="B19" i="20"/>
  <c r="C19" i="19"/>
  <c r="C19" i="20"/>
  <c r="D19" i="19"/>
  <c r="D19" i="20"/>
  <c r="R19" s="1"/>
  <c r="S19" s="1"/>
  <c r="E19" i="19"/>
  <c r="E19" i="20"/>
  <c r="F19" i="19"/>
  <c r="F19" i="20"/>
  <c r="G19" i="19"/>
  <c r="G19" i="20"/>
  <c r="H19" i="19"/>
  <c r="H19" i="20"/>
  <c r="I19" i="19"/>
  <c r="I19" i="20"/>
  <c r="J19" i="19"/>
  <c r="J19" i="20"/>
  <c r="K19" i="19"/>
  <c r="K19" i="20"/>
  <c r="L19" i="19"/>
  <c r="L19" i="20"/>
  <c r="M19" i="19"/>
  <c r="M19" i="20"/>
  <c r="N19" i="19"/>
  <c r="N19" i="20"/>
  <c r="O19" i="19"/>
  <c r="O19" i="20"/>
  <c r="P19" i="19"/>
  <c r="P19" i="20"/>
  <c r="Q19" i="19"/>
  <c r="Q19" i="20"/>
  <c r="B20" i="19"/>
  <c r="B20" i="20"/>
  <c r="R20" s="1"/>
  <c r="S20" s="1"/>
  <c r="C20" i="19"/>
  <c r="C20" i="20"/>
  <c r="D20" i="19"/>
  <c r="D20" i="20"/>
  <c r="E20" i="19"/>
  <c r="E20" i="20"/>
  <c r="F20" i="19"/>
  <c r="F20" i="20"/>
  <c r="G20" i="19"/>
  <c r="G20" i="20"/>
  <c r="H20" i="19"/>
  <c r="H20" i="20"/>
  <c r="I20" i="19"/>
  <c r="I20" i="20"/>
  <c r="J20" i="19"/>
  <c r="J20" i="20"/>
  <c r="K20" i="19"/>
  <c r="K20" i="20"/>
  <c r="L20" i="19"/>
  <c r="L20" i="20"/>
  <c r="M20" i="19"/>
  <c r="M20" i="20"/>
  <c r="N20" i="19"/>
  <c r="N20" i="20"/>
  <c r="O20" i="19"/>
  <c r="O20" i="20"/>
  <c r="P20" i="19"/>
  <c r="P20" i="20"/>
  <c r="Q20" i="19"/>
  <c r="Q20" i="20"/>
  <c r="B21" i="19"/>
  <c r="B21" i="20"/>
  <c r="R21" s="1"/>
  <c r="S21" s="1"/>
  <c r="C21" i="19"/>
  <c r="C21" i="20"/>
  <c r="D21" i="19"/>
  <c r="D21" i="20"/>
  <c r="E21" i="19"/>
  <c r="E21" i="20"/>
  <c r="F21" i="19"/>
  <c r="F21" i="20"/>
  <c r="G21" i="19"/>
  <c r="G21" i="20"/>
  <c r="H21" i="19"/>
  <c r="H21" i="20"/>
  <c r="I21" i="19"/>
  <c r="I21" i="20"/>
  <c r="J21" i="19"/>
  <c r="J21" i="20"/>
  <c r="K21" i="19"/>
  <c r="K21" i="20"/>
  <c r="L21" i="19"/>
  <c r="L21" i="20"/>
  <c r="M21" i="19"/>
  <c r="M21" i="20"/>
  <c r="N21" i="19"/>
  <c r="N21" i="20"/>
  <c r="O21" i="19"/>
  <c r="O21" i="20"/>
  <c r="P21" i="19"/>
  <c r="P21" i="20"/>
  <c r="Q21" i="19"/>
  <c r="Q21" i="20"/>
  <c r="B22" i="19"/>
  <c r="B22" i="20"/>
  <c r="C22" i="19"/>
  <c r="C22" i="20"/>
  <c r="D22" i="19"/>
  <c r="D22" i="20"/>
  <c r="E22" i="19"/>
  <c r="E22" i="20"/>
  <c r="R22" s="1"/>
  <c r="S22" s="1"/>
  <c r="F22" i="19"/>
  <c r="F22" i="20"/>
  <c r="G22" i="19"/>
  <c r="G22" i="20"/>
  <c r="H22" i="19"/>
  <c r="H22" i="20"/>
  <c r="I22" i="19"/>
  <c r="I22" i="20"/>
  <c r="J22" i="19"/>
  <c r="J22" i="20"/>
  <c r="K22" i="19"/>
  <c r="K22" i="20"/>
  <c r="L22" i="19"/>
  <c r="L22" i="20"/>
  <c r="M22" i="19"/>
  <c r="M22" i="20"/>
  <c r="N22" i="19"/>
  <c r="N22" i="20"/>
  <c r="O22" i="19"/>
  <c r="O22" i="20"/>
  <c r="P22" i="19"/>
  <c r="P22" i="20"/>
  <c r="Q22" i="19"/>
  <c r="Q22" i="20"/>
  <c r="B23" i="19"/>
  <c r="B23" i="20"/>
  <c r="C23" i="19"/>
  <c r="C23" i="20"/>
  <c r="D23" i="19"/>
  <c r="D23" i="20"/>
  <c r="R23" s="1"/>
  <c r="S23" s="1"/>
  <c r="E23" i="19"/>
  <c r="E23" i="20"/>
  <c r="F23" i="19"/>
  <c r="F23" i="20"/>
  <c r="G23" i="19"/>
  <c r="G23" i="20"/>
  <c r="H23" i="19"/>
  <c r="H23" i="20"/>
  <c r="I23" i="19"/>
  <c r="I23" i="20"/>
  <c r="J23" i="19"/>
  <c r="J23" i="20"/>
  <c r="K23" i="19"/>
  <c r="K23" i="20"/>
  <c r="L23" i="19"/>
  <c r="L23" i="20"/>
  <c r="M23" i="19"/>
  <c r="M23" i="20"/>
  <c r="N23" i="19"/>
  <c r="N23" i="20"/>
  <c r="O23" i="19"/>
  <c r="O23" i="20"/>
  <c r="P23" i="19"/>
  <c r="P23" i="20"/>
  <c r="Q23" i="19"/>
  <c r="Q23" i="20"/>
  <c r="B24" i="19"/>
  <c r="B24" i="20"/>
  <c r="R24" s="1"/>
  <c r="S24" s="1"/>
  <c r="C24" i="19"/>
  <c r="C24" i="20"/>
  <c r="D24" i="19"/>
  <c r="D24" i="20"/>
  <c r="E24" i="19"/>
  <c r="E24" i="20"/>
  <c r="F24" i="19"/>
  <c r="F24" i="20"/>
  <c r="G24" i="19"/>
  <c r="G24" i="20"/>
  <c r="H24" i="19"/>
  <c r="H24" i="20"/>
  <c r="I24" i="19"/>
  <c r="I24" i="20"/>
  <c r="J24" i="19"/>
  <c r="J24" i="20"/>
  <c r="K24" i="19"/>
  <c r="K24" i="20"/>
  <c r="L24" i="19"/>
  <c r="L24" i="20"/>
  <c r="M24" i="19"/>
  <c r="M24" i="20"/>
  <c r="N24" i="19"/>
  <c r="N24" i="20"/>
  <c r="O24" i="19"/>
  <c r="O24" i="20"/>
  <c r="P24" i="19"/>
  <c r="P24" i="20"/>
  <c r="Q24" i="19"/>
  <c r="Q24" i="20"/>
  <c r="B25" i="19"/>
  <c r="B25" i="20"/>
  <c r="R25" s="1"/>
  <c r="S25" s="1"/>
  <c r="C25" i="19"/>
  <c r="C25" i="20"/>
  <c r="D25" i="19"/>
  <c r="D25" i="20"/>
  <c r="E25" i="19"/>
  <c r="E25" i="20"/>
  <c r="F25" i="19"/>
  <c r="F25" i="20"/>
  <c r="G25" i="19"/>
  <c r="G25" i="20"/>
  <c r="H25" i="19"/>
  <c r="H25" i="20"/>
  <c r="I25" i="19"/>
  <c r="I25" i="20"/>
  <c r="J25" i="19"/>
  <c r="J25" i="20"/>
  <c r="K25" i="19"/>
  <c r="K25" i="20"/>
  <c r="L25" i="19"/>
  <c r="L25" i="20"/>
  <c r="M25" i="19"/>
  <c r="M25" i="20"/>
  <c r="N25" i="19"/>
  <c r="N25" i="20"/>
  <c r="O25" i="19"/>
  <c r="O25" i="20"/>
  <c r="P25" i="19"/>
  <c r="P25" i="20"/>
  <c r="Q25" i="19"/>
  <c r="Q25" i="20"/>
  <c r="B26" i="19"/>
  <c r="B26" i="20"/>
  <c r="C26" i="19"/>
  <c r="C26" i="20"/>
  <c r="D26" i="19"/>
  <c r="D26" i="20"/>
  <c r="E26" i="19"/>
  <c r="E26" i="20"/>
  <c r="R26" s="1"/>
  <c r="S26" s="1"/>
  <c r="F26" i="19"/>
  <c r="F26" i="20"/>
  <c r="G26" i="19"/>
  <c r="G26" i="20"/>
  <c r="H26" i="19"/>
  <c r="H26" i="20"/>
  <c r="I26" i="19"/>
  <c r="I26" i="20"/>
  <c r="J26" i="19"/>
  <c r="J26" i="20"/>
  <c r="K26" i="19"/>
  <c r="K26" i="20"/>
  <c r="L26" i="19"/>
  <c r="L26" i="20"/>
  <c r="M26" i="19"/>
  <c r="M26" i="20"/>
  <c r="N26" i="19"/>
  <c r="N26" i="20"/>
  <c r="O26" i="19"/>
  <c r="O26" i="20"/>
  <c r="P26" i="19"/>
  <c r="P26" i="20"/>
  <c r="Q26" i="19"/>
  <c r="Q26" i="20"/>
  <c r="B27" i="19"/>
  <c r="B27" i="20"/>
  <c r="C27" i="19"/>
  <c r="C27" i="20"/>
  <c r="D27" i="19"/>
  <c r="D27" i="20"/>
  <c r="R27" s="1"/>
  <c r="S27" s="1"/>
  <c r="E27" i="19"/>
  <c r="E27" i="20"/>
  <c r="F27" i="19"/>
  <c r="F27" i="20"/>
  <c r="G27" i="19"/>
  <c r="G27" i="20"/>
  <c r="H27" i="19"/>
  <c r="H27" i="20"/>
  <c r="I27" i="19"/>
  <c r="I27" i="20"/>
  <c r="J27" i="19"/>
  <c r="J27" i="20"/>
  <c r="K27" i="19"/>
  <c r="K27" i="20"/>
  <c r="L27" i="19"/>
  <c r="L27" i="20"/>
  <c r="M27" i="19"/>
  <c r="M27" i="20"/>
  <c r="N27" i="19"/>
  <c r="N27" i="20"/>
  <c r="O27" i="19"/>
  <c r="O27" i="20"/>
  <c r="P27" i="19"/>
  <c r="P27" i="20"/>
  <c r="Q27" i="19"/>
  <c r="Q27" i="20"/>
  <c r="B28" i="19"/>
  <c r="B28" i="20"/>
  <c r="R28" s="1"/>
  <c r="S28" s="1"/>
  <c r="C28" i="19"/>
  <c r="C28" i="20"/>
  <c r="D28" i="19"/>
  <c r="D28" i="20"/>
  <c r="E28" i="19"/>
  <c r="E28" i="20"/>
  <c r="F28" i="19"/>
  <c r="F28" i="20"/>
  <c r="G28" i="19"/>
  <c r="G28" i="20"/>
  <c r="H28" i="19"/>
  <c r="H28" i="20"/>
  <c r="I28" i="19"/>
  <c r="I28" i="20"/>
  <c r="J28" i="19"/>
  <c r="J28" i="20"/>
  <c r="K28" i="19"/>
  <c r="K28" i="20"/>
  <c r="L28" i="19"/>
  <c r="L28" i="20"/>
  <c r="M28" i="19"/>
  <c r="M28" i="20"/>
  <c r="N28" i="19"/>
  <c r="N28" i="20"/>
  <c r="O28" i="19"/>
  <c r="O28" i="20"/>
  <c r="P28" i="19"/>
  <c r="P28" i="20"/>
  <c r="Q28" i="19"/>
  <c r="Q28" i="20"/>
  <c r="B29" i="19"/>
  <c r="B29" i="20"/>
  <c r="R29" s="1"/>
  <c r="S29" s="1"/>
  <c r="C29" i="19"/>
  <c r="C29" i="20"/>
  <c r="D29" i="19"/>
  <c r="D29" i="20"/>
  <c r="E29" i="19"/>
  <c r="E29" i="20"/>
  <c r="F29" i="19"/>
  <c r="F29" i="20"/>
  <c r="G29" i="19"/>
  <c r="G29" i="20"/>
  <c r="H29" i="19"/>
  <c r="H29" i="20"/>
  <c r="I29" i="19"/>
  <c r="I29" i="20"/>
  <c r="J29" i="19"/>
  <c r="J29" i="20"/>
  <c r="K29" i="19"/>
  <c r="K29" i="20"/>
  <c r="L29" i="19"/>
  <c r="L29" i="20"/>
  <c r="M29" i="19"/>
  <c r="M29" i="20"/>
  <c r="N29" i="19"/>
  <c r="N29" i="20"/>
  <c r="O29" i="19"/>
  <c r="O29" i="20"/>
  <c r="P29" i="19"/>
  <c r="P29" i="20"/>
  <c r="Q29" i="19"/>
  <c r="Q29" i="20"/>
  <c r="B30" i="19"/>
  <c r="B30" i="20"/>
  <c r="C30" i="19"/>
  <c r="C30" i="20"/>
  <c r="D30" i="19"/>
  <c r="D30" i="20"/>
  <c r="E30" i="19"/>
  <c r="E30" i="20"/>
  <c r="R30" s="1"/>
  <c r="S30" s="1"/>
  <c r="F30" i="19"/>
  <c r="F30" i="20"/>
  <c r="G30" i="19"/>
  <c r="G30" i="20"/>
  <c r="H30" i="19"/>
  <c r="H30" i="20"/>
  <c r="I30" i="19"/>
  <c r="I30" i="20"/>
  <c r="J30" i="19"/>
  <c r="J30" i="20"/>
  <c r="K30" i="19"/>
  <c r="K30" i="20"/>
  <c r="L30" i="19"/>
  <c r="L30" i="20"/>
  <c r="M30" i="19"/>
  <c r="M30" i="20"/>
  <c r="N30" i="19"/>
  <c r="N30" i="20"/>
  <c r="O30" i="19"/>
  <c r="O30" i="20"/>
  <c r="P30" i="19"/>
  <c r="P30" i="20"/>
  <c r="Q30" i="19"/>
  <c r="Q30" i="20"/>
  <c r="B31" i="19"/>
  <c r="B31" i="20"/>
  <c r="C31" i="19"/>
  <c r="C31" i="20"/>
  <c r="D31" i="19"/>
  <c r="D31" i="20"/>
  <c r="R31" s="1"/>
  <c r="S31" s="1"/>
  <c r="E31" i="19"/>
  <c r="E31" i="20"/>
  <c r="F31" i="19"/>
  <c r="F31" i="20"/>
  <c r="G31" i="19"/>
  <c r="G31" i="20"/>
  <c r="H31" i="19"/>
  <c r="H31" i="20"/>
  <c r="I31" i="19"/>
  <c r="I31" i="20"/>
  <c r="J31" i="19"/>
  <c r="J31" i="20"/>
  <c r="K31" i="19"/>
  <c r="K31" i="20"/>
  <c r="L31" i="19"/>
  <c r="L31" i="20"/>
  <c r="M31" i="19"/>
  <c r="M31" i="20"/>
  <c r="N31" i="19"/>
  <c r="N31" i="20"/>
  <c r="O31" i="19"/>
  <c r="O31" i="20"/>
  <c r="P31" i="19"/>
  <c r="P31" i="20"/>
  <c r="Q31" i="19"/>
  <c r="Q31" i="20"/>
  <c r="B32" i="19"/>
  <c r="B32" i="20"/>
  <c r="R32" s="1"/>
  <c r="S32" s="1"/>
  <c r="C32" i="19"/>
  <c r="C32" i="20"/>
  <c r="D32" i="19"/>
  <c r="D32" i="20"/>
  <c r="E32" i="19"/>
  <c r="E32" i="20"/>
  <c r="F32" i="19"/>
  <c r="F32" i="20"/>
  <c r="G32" i="19"/>
  <c r="G32" i="20"/>
  <c r="H32" i="19"/>
  <c r="H32" i="20"/>
  <c r="I32" i="19"/>
  <c r="I32" i="20"/>
  <c r="J32" i="19"/>
  <c r="J32" i="20"/>
  <c r="K32" i="19"/>
  <c r="K32" i="20"/>
  <c r="L32" i="19"/>
  <c r="L32" i="20"/>
  <c r="M32" i="19"/>
  <c r="M32" i="20"/>
  <c r="N32" i="19"/>
  <c r="N32" i="20"/>
  <c r="O32" i="19"/>
  <c r="O32" i="20"/>
  <c r="P32" i="19"/>
  <c r="P32" i="20"/>
  <c r="Q32" i="19"/>
  <c r="Q32" i="20"/>
  <c r="B33" i="19"/>
  <c r="B33" i="20"/>
  <c r="R33" s="1"/>
  <c r="S33" s="1"/>
  <c r="C33" i="19"/>
  <c r="C33" i="20"/>
  <c r="D33" i="19"/>
  <c r="D33" i="20"/>
  <c r="E33" i="19"/>
  <c r="E33" i="20"/>
  <c r="F33" i="19"/>
  <c r="F33" i="20"/>
  <c r="G33" i="19"/>
  <c r="G33" i="20"/>
  <c r="H33" i="19"/>
  <c r="H33" i="20"/>
  <c r="I33" i="19"/>
  <c r="I33" i="20"/>
  <c r="J33" i="19"/>
  <c r="J33" i="20"/>
  <c r="K33" i="19"/>
  <c r="K33" i="20"/>
  <c r="L33" i="19"/>
  <c r="L33" i="20"/>
  <c r="M33" i="19"/>
  <c r="M33" i="20"/>
  <c r="N33" i="19"/>
  <c r="N33" i="20"/>
  <c r="O33" i="19"/>
  <c r="O33" i="20"/>
  <c r="P33" i="19"/>
  <c r="P33" i="20"/>
  <c r="Q33" i="19"/>
  <c r="Q33" i="20"/>
  <c r="B34" i="19"/>
  <c r="B34" i="20"/>
  <c r="C34" i="19"/>
  <c r="C34" i="20"/>
  <c r="D34" i="19"/>
  <c r="D34" i="20"/>
  <c r="E34" i="19"/>
  <c r="E34" i="20"/>
  <c r="R34" s="1"/>
  <c r="S34" s="1"/>
  <c r="F34" i="19"/>
  <c r="F34" i="20"/>
  <c r="G34" i="19"/>
  <c r="G34" i="20"/>
  <c r="H34" i="19"/>
  <c r="H34" i="20"/>
  <c r="I34" i="19"/>
  <c r="I34" i="20"/>
  <c r="J34" i="19"/>
  <c r="J34" i="20"/>
  <c r="K34" i="19"/>
  <c r="K34" i="20"/>
  <c r="L34" i="19"/>
  <c r="L34" i="20"/>
  <c r="M34" i="19"/>
  <c r="M34" i="20"/>
  <c r="N34" i="19"/>
  <c r="N34" i="20"/>
  <c r="O34" i="19"/>
  <c r="O34" i="20"/>
  <c r="P34" i="19"/>
  <c r="P34" i="20"/>
  <c r="Q34" i="19"/>
  <c r="Q34" i="20"/>
  <c r="B35" i="19"/>
  <c r="B35" i="20"/>
  <c r="C35" i="19"/>
  <c r="C35" i="20"/>
  <c r="D35" i="19"/>
  <c r="D35" i="20"/>
  <c r="R35" s="1"/>
  <c r="S35" s="1"/>
  <c r="E35" i="19"/>
  <c r="E35" i="20"/>
  <c r="F35" i="19"/>
  <c r="F35" i="20"/>
  <c r="G35" i="19"/>
  <c r="G35" i="20"/>
  <c r="H35" i="19"/>
  <c r="H35" i="20"/>
  <c r="I35" i="19"/>
  <c r="I35" i="20"/>
  <c r="J35" i="19"/>
  <c r="J35" i="20"/>
  <c r="K35" i="19"/>
  <c r="K35" i="20"/>
  <c r="L35" i="19"/>
  <c r="L35" i="20"/>
  <c r="M35" i="19"/>
  <c r="M35" i="20"/>
  <c r="N35" i="19"/>
  <c r="N35" i="20"/>
  <c r="O35" i="19"/>
  <c r="O35" i="20"/>
  <c r="P35" i="19"/>
  <c r="P35" i="20"/>
  <c r="Q35" i="19"/>
  <c r="Q35" i="20"/>
  <c r="B36" i="19"/>
  <c r="B36" i="20"/>
  <c r="R36" s="1"/>
  <c r="S36" s="1"/>
  <c r="C36" i="19"/>
  <c r="C36" i="20"/>
  <c r="D36" i="19"/>
  <c r="D36" i="20"/>
  <c r="E36" i="19"/>
  <c r="E36" i="20"/>
  <c r="F36" i="19"/>
  <c r="F36" i="20"/>
  <c r="G36" i="19"/>
  <c r="G36" i="20"/>
  <c r="H36" i="19"/>
  <c r="H36" i="20"/>
  <c r="I36" i="19"/>
  <c r="I36" i="20"/>
  <c r="J36" i="19"/>
  <c r="J36" i="20"/>
  <c r="K36" i="19"/>
  <c r="K36" i="20"/>
  <c r="L36" i="19"/>
  <c r="L36" i="20"/>
  <c r="M36" i="19"/>
  <c r="M36" i="20"/>
  <c r="N36" i="19"/>
  <c r="N36" i="20"/>
  <c r="O36" i="19"/>
  <c r="O36" i="20"/>
  <c r="P36" i="19"/>
  <c r="P36" i="20"/>
  <c r="Q36" i="19"/>
  <c r="Q36" i="20"/>
  <c r="B37" i="19"/>
  <c r="B37" i="20"/>
  <c r="R37" s="1"/>
  <c r="S37" s="1"/>
  <c r="C37" i="19"/>
  <c r="C37" i="20"/>
  <c r="D37" i="19"/>
  <c r="D37" i="20"/>
  <c r="E37" i="19"/>
  <c r="E37" i="20"/>
  <c r="F37" i="19"/>
  <c r="F37" i="20"/>
  <c r="G37" i="19"/>
  <c r="G37" i="20"/>
  <c r="H37" i="19"/>
  <c r="H37" i="20"/>
  <c r="I37" i="19"/>
  <c r="I37" i="20"/>
  <c r="J37" i="19"/>
  <c r="J37" i="20"/>
  <c r="K37" i="19"/>
  <c r="K37" i="20"/>
  <c r="L37" i="19"/>
  <c r="L37" i="20"/>
  <c r="M37" i="19"/>
  <c r="M37" i="20"/>
  <c r="N37" i="19"/>
  <c r="N37" i="20"/>
  <c r="O37" i="19"/>
  <c r="O37" i="20"/>
  <c r="P37" i="19"/>
  <c r="P37" i="20"/>
  <c r="Q37" i="19"/>
  <c r="Q37" i="20"/>
  <c r="B38" i="19"/>
  <c r="B38" i="20"/>
  <c r="C38" i="19"/>
  <c r="C38" i="20"/>
  <c r="D38" i="19"/>
  <c r="D38" i="20"/>
  <c r="E38" i="19"/>
  <c r="E38" i="20"/>
  <c r="R38" s="1"/>
  <c r="S38" s="1"/>
  <c r="F38" i="19"/>
  <c r="F38" i="20"/>
  <c r="G38" i="19"/>
  <c r="G38" i="20"/>
  <c r="H38" i="19"/>
  <c r="H38" i="20"/>
  <c r="I38" i="19"/>
  <c r="I38" i="20"/>
  <c r="J38" i="19"/>
  <c r="J38" i="20"/>
  <c r="K38" i="19"/>
  <c r="K38" i="20"/>
  <c r="L38" i="19"/>
  <c r="L38" i="20"/>
  <c r="M38" i="19"/>
  <c r="M38" i="20"/>
  <c r="N38" i="19"/>
  <c r="N38" i="20"/>
  <c r="O38" i="19"/>
  <c r="O38" i="20"/>
  <c r="P38" i="19"/>
  <c r="P38" i="20"/>
  <c r="Q38" i="19"/>
  <c r="Q38" i="20"/>
  <c r="B39" i="19"/>
  <c r="B39" i="20"/>
  <c r="C39" i="19"/>
  <c r="C39" i="20"/>
  <c r="D39" i="19"/>
  <c r="D39" i="20"/>
  <c r="R39" s="1"/>
  <c r="S39" s="1"/>
  <c r="E39" i="19"/>
  <c r="E39" i="20"/>
  <c r="F39" i="19"/>
  <c r="F39" i="20"/>
  <c r="G39" i="19"/>
  <c r="G39" i="20"/>
  <c r="H39" i="19"/>
  <c r="H39" i="20"/>
  <c r="I39" i="19"/>
  <c r="I39" i="20"/>
  <c r="J39" i="19"/>
  <c r="J39" i="20"/>
  <c r="K39" i="19"/>
  <c r="K39" i="20"/>
  <c r="L39" i="19"/>
  <c r="L39" i="20"/>
  <c r="M39" i="19"/>
  <c r="M39" i="20"/>
  <c r="N39" i="19"/>
  <c r="N39" i="20"/>
  <c r="O39" i="19"/>
  <c r="O39" i="20"/>
  <c r="P39" i="19"/>
  <c r="P39" i="20"/>
  <c r="Q39" i="19"/>
  <c r="Q39" i="20"/>
  <c r="B40" i="19"/>
  <c r="B40" i="20"/>
  <c r="R40" s="1"/>
  <c r="S40" s="1"/>
  <c r="C40" i="19"/>
  <c r="C40" i="20"/>
  <c r="D40" i="19"/>
  <c r="D40" i="20"/>
  <c r="E40" i="19"/>
  <c r="E40" i="20"/>
  <c r="F40" i="19"/>
  <c r="F40" i="20"/>
  <c r="G40" i="19"/>
  <c r="G40" i="20"/>
  <c r="H40" i="19"/>
  <c r="H40" i="20"/>
  <c r="I40" i="19"/>
  <c r="I40" i="20"/>
  <c r="J40" i="19"/>
  <c r="J40" i="20"/>
  <c r="K40" i="19"/>
  <c r="K40" i="20"/>
  <c r="L40" i="19"/>
  <c r="L40" i="20"/>
  <c r="M40" i="19"/>
  <c r="M40" i="20"/>
  <c r="N40" i="19"/>
  <c r="N40" i="20"/>
  <c r="O40" i="19"/>
  <c r="O40" i="20"/>
  <c r="P40" i="19"/>
  <c r="P40" i="20"/>
  <c r="Q40" i="19"/>
  <c r="Q40" i="20"/>
  <c r="B41" i="19"/>
  <c r="B41" i="20"/>
  <c r="R41" s="1"/>
  <c r="S41" s="1"/>
  <c r="C41" i="19"/>
  <c r="C41" i="20"/>
  <c r="D41" i="19"/>
  <c r="D41" i="20"/>
  <c r="E41" i="19"/>
  <c r="E41" i="20"/>
  <c r="F41" i="19"/>
  <c r="F41" i="20"/>
  <c r="G41" i="19"/>
  <c r="G41" i="20"/>
  <c r="H41" i="19"/>
  <c r="H41" i="20"/>
  <c r="I41" i="19"/>
  <c r="I41" i="20"/>
  <c r="J41" i="19"/>
  <c r="J41" i="20"/>
  <c r="K41" i="19"/>
  <c r="K41" i="20"/>
  <c r="L41" i="19"/>
  <c r="L41" i="20"/>
  <c r="M41" i="19"/>
  <c r="M41" i="20"/>
  <c r="N41" i="19"/>
  <c r="N41" i="20"/>
  <c r="O41" i="19"/>
  <c r="O41" i="20"/>
  <c r="P41" i="19"/>
  <c r="P41" i="20"/>
  <c r="Q41" i="19"/>
  <c r="Q41" i="20"/>
  <c r="B42" i="19"/>
  <c r="B42" i="20"/>
  <c r="C42" i="19"/>
  <c r="C42" i="20"/>
  <c r="D42" i="19"/>
  <c r="D42" i="20"/>
  <c r="E42" i="19"/>
  <c r="E42" i="20"/>
  <c r="R42" s="1"/>
  <c r="S42" s="1"/>
  <c r="F42" i="19"/>
  <c r="F42" i="20"/>
  <c r="G42" i="19"/>
  <c r="G42" i="20"/>
  <c r="H42" i="19"/>
  <c r="H42" i="20"/>
  <c r="I42" i="19"/>
  <c r="I42" i="20"/>
  <c r="J42" i="19"/>
  <c r="J42" i="20"/>
  <c r="K42" i="19"/>
  <c r="K42" i="20"/>
  <c r="L42" i="19"/>
  <c r="L42" i="20"/>
  <c r="M42" i="19"/>
  <c r="M42" i="20"/>
  <c r="N42" i="19"/>
  <c r="N42" i="20"/>
  <c r="O42" i="19"/>
  <c r="O42" i="20"/>
  <c r="P42" i="19"/>
  <c r="P42" i="20"/>
  <c r="Q42" i="19"/>
  <c r="Q42" i="20"/>
  <c r="B43" i="19"/>
  <c r="B43" i="20"/>
  <c r="C43" i="19"/>
  <c r="C43" i="20"/>
  <c r="D43" i="19"/>
  <c r="D43" i="20"/>
  <c r="R43" s="1"/>
  <c r="S43" s="1"/>
  <c r="E43" i="19"/>
  <c r="E43" i="20"/>
  <c r="F43" i="19"/>
  <c r="F43" i="20"/>
  <c r="G43" i="19"/>
  <c r="G43" i="20"/>
  <c r="H43" i="19"/>
  <c r="H43" i="20"/>
  <c r="I43" i="19"/>
  <c r="I43" i="20"/>
  <c r="J43" i="19"/>
  <c r="J43" i="20"/>
  <c r="K43" i="19"/>
  <c r="K43" i="20"/>
  <c r="L43" i="19"/>
  <c r="L43" i="20"/>
  <c r="M43" i="19"/>
  <c r="M43" i="20"/>
  <c r="N43" i="19"/>
  <c r="N43" i="20"/>
  <c r="O43" i="19"/>
  <c r="O43" i="20"/>
  <c r="P43" i="19"/>
  <c r="P43" i="20"/>
  <c r="Q43" i="19"/>
  <c r="Q43" i="20"/>
  <c r="B44" i="19"/>
  <c r="B44" i="20"/>
  <c r="R44" s="1"/>
  <c r="S44" s="1"/>
  <c r="C44" i="19"/>
  <c r="C44" i="20"/>
  <c r="D44" i="19"/>
  <c r="D44" i="20"/>
  <c r="E44" i="19"/>
  <c r="E44" i="20"/>
  <c r="F44" i="19"/>
  <c r="F44" i="20"/>
  <c r="G44" i="19"/>
  <c r="G44" i="20"/>
  <c r="H44" i="19"/>
  <c r="H44" i="20"/>
  <c r="I44" i="19"/>
  <c r="I44" i="20"/>
  <c r="J44" i="19"/>
  <c r="J44" i="20"/>
  <c r="K44" i="19"/>
  <c r="K44" i="20"/>
  <c r="L44" i="19"/>
  <c r="L44" i="20"/>
  <c r="M44" i="19"/>
  <c r="M44" i="20"/>
  <c r="N44" i="19"/>
  <c r="N44" i="20"/>
  <c r="O44" i="19"/>
  <c r="O44" i="20"/>
  <c r="P44" i="19"/>
  <c r="P44" i="20"/>
  <c r="Q44" i="19"/>
  <c r="Q44" i="20"/>
  <c r="B45" i="19"/>
  <c r="B45" i="20"/>
  <c r="R45" s="1"/>
  <c r="S45" s="1"/>
  <c r="C45" i="19"/>
  <c r="C45" i="20"/>
  <c r="D45" i="19"/>
  <c r="D45" i="20"/>
  <c r="E45" i="19"/>
  <c r="E45" i="20"/>
  <c r="F45" i="19"/>
  <c r="F45" i="20"/>
  <c r="G45" i="19"/>
  <c r="G45" i="20"/>
  <c r="H45" i="19"/>
  <c r="H45" i="20"/>
  <c r="I45" i="19"/>
  <c r="I45" i="20"/>
  <c r="J45" i="19"/>
  <c r="J45" i="20"/>
  <c r="K45" i="19"/>
  <c r="K45" i="20"/>
  <c r="L45" i="19"/>
  <c r="L45" i="20"/>
  <c r="M45" i="19"/>
  <c r="M45" i="20"/>
  <c r="N45" i="19"/>
  <c r="N45" i="20"/>
  <c r="O45" i="19"/>
  <c r="O45" i="20"/>
  <c r="P45" i="19"/>
  <c r="P45" i="20"/>
  <c r="Q45" i="19"/>
  <c r="Q45" i="20"/>
  <c r="B46" i="19"/>
  <c r="B46" i="20"/>
  <c r="C46" i="19"/>
  <c r="C46" i="20"/>
  <c r="D46" i="19"/>
  <c r="D46" i="20"/>
  <c r="E46" i="19"/>
  <c r="E46" i="20"/>
  <c r="R46" s="1"/>
  <c r="S46" s="1"/>
  <c r="F46" i="19"/>
  <c r="F46" i="20"/>
  <c r="G46" i="19"/>
  <c r="G46" i="20"/>
  <c r="H46" i="19"/>
  <c r="H46" i="20"/>
  <c r="I46" i="19"/>
  <c r="I46" i="20"/>
  <c r="J46" i="19"/>
  <c r="J46" i="20"/>
  <c r="K46" i="19"/>
  <c r="K46" i="20"/>
  <c r="L46" i="19"/>
  <c r="L46" i="20"/>
  <c r="M46" i="19"/>
  <c r="M46" i="20"/>
  <c r="N46" i="19"/>
  <c r="N46" i="20"/>
  <c r="O46" i="19"/>
  <c r="O46" i="20"/>
  <c r="P46" i="19"/>
  <c r="P46" i="20"/>
  <c r="Q46" i="19"/>
  <c r="Q46" i="20"/>
  <c r="B47" i="19"/>
  <c r="B47" i="20"/>
  <c r="C47" i="19"/>
  <c r="C47" i="20"/>
  <c r="D47" i="19"/>
  <c r="D47" i="20"/>
  <c r="R47" s="1"/>
  <c r="S47" s="1"/>
  <c r="E47" i="19"/>
  <c r="E47" i="20"/>
  <c r="F47" i="19"/>
  <c r="F47" i="20"/>
  <c r="G47" i="19"/>
  <c r="G47" i="20"/>
  <c r="H47" i="19"/>
  <c r="H47" i="20"/>
  <c r="I47" i="19"/>
  <c r="I47" i="20"/>
  <c r="J47" i="19"/>
  <c r="J47" i="20"/>
  <c r="K47" i="19"/>
  <c r="K47" i="20"/>
  <c r="L47" i="19"/>
  <c r="L47" i="20"/>
  <c r="M47" i="19"/>
  <c r="M47" i="20"/>
  <c r="N47" i="19"/>
  <c r="N47" i="20"/>
  <c r="O47" i="19"/>
  <c r="O47" i="20"/>
  <c r="P47" i="19"/>
  <c r="P47" i="20"/>
  <c r="Q47" i="19"/>
  <c r="Q47" i="20"/>
  <c r="B48" i="19"/>
  <c r="B48" i="20"/>
  <c r="R48" s="1"/>
  <c r="S48" s="1"/>
  <c r="C48" i="19"/>
  <c r="C48" i="20"/>
  <c r="D48" i="19"/>
  <c r="D48" i="20"/>
  <c r="E48" i="19"/>
  <c r="E48" i="20"/>
  <c r="F48" i="19"/>
  <c r="F48" i="20"/>
  <c r="G48" i="19"/>
  <c r="G48" i="20"/>
  <c r="H48" i="19"/>
  <c r="H48" i="20"/>
  <c r="I48" i="19"/>
  <c r="I48" i="20"/>
  <c r="J48" i="19"/>
  <c r="J48" i="20"/>
  <c r="K48" i="19"/>
  <c r="K48" i="20"/>
  <c r="L48" i="19"/>
  <c r="L48" i="20"/>
  <c r="M48" i="19"/>
  <c r="M48" i="20"/>
  <c r="N48" i="19"/>
  <c r="N48" i="20"/>
  <c r="O48" i="19"/>
  <c r="O48" i="20"/>
  <c r="P48" i="19"/>
  <c r="P48" i="20"/>
  <c r="Q48" i="19"/>
  <c r="Q48" i="20"/>
  <c r="B49" i="19"/>
  <c r="B49" i="20"/>
  <c r="R49" s="1"/>
  <c r="S49" s="1"/>
  <c r="C49" i="19"/>
  <c r="C49" i="20"/>
  <c r="D49" i="19"/>
  <c r="D49" i="20"/>
  <c r="E49" i="19"/>
  <c r="E49" i="20"/>
  <c r="F49" i="19"/>
  <c r="F49" i="20"/>
  <c r="G49" i="19"/>
  <c r="G49" i="20"/>
  <c r="H49" i="19"/>
  <c r="H49" i="20"/>
  <c r="I49" i="19"/>
  <c r="I49" i="20"/>
  <c r="J49" i="19"/>
  <c r="J49" i="20"/>
  <c r="K49" i="19"/>
  <c r="K49" i="20"/>
  <c r="L49" i="19"/>
  <c r="L49" i="20"/>
  <c r="M49" i="19"/>
  <c r="M49" i="20"/>
  <c r="N49" i="19"/>
  <c r="N49" i="20"/>
  <c r="O49" i="19"/>
  <c r="O49" i="20"/>
  <c r="P49" i="19"/>
  <c r="P49" i="20"/>
  <c r="Q49" i="19"/>
  <c r="Q49" i="20"/>
  <c r="B50" i="19"/>
  <c r="B50" i="20"/>
  <c r="C50" i="19"/>
  <c r="C50" i="20"/>
  <c r="D50" i="19"/>
  <c r="D50" i="20"/>
  <c r="E50" i="19"/>
  <c r="E50" i="20"/>
  <c r="R50" s="1"/>
  <c r="S50" s="1"/>
  <c r="F50" i="19"/>
  <c r="F50" i="20"/>
  <c r="G50" i="19"/>
  <c r="G50" i="20"/>
  <c r="H50" i="19"/>
  <c r="H50" i="20"/>
  <c r="I50" i="19"/>
  <c r="I50" i="20"/>
  <c r="J50" i="19"/>
  <c r="J50" i="20"/>
  <c r="K50" i="19"/>
  <c r="K50" i="20"/>
  <c r="L50" i="19"/>
  <c r="L50" i="20"/>
  <c r="M50" i="19"/>
  <c r="M50" i="20"/>
  <c r="N50" i="19"/>
  <c r="N50" i="20"/>
  <c r="O50" i="19"/>
  <c r="O50" i="20"/>
  <c r="P50" i="19"/>
  <c r="P50" i="20"/>
  <c r="Q50" i="19"/>
  <c r="Q50" i="20"/>
  <c r="B51" i="19"/>
  <c r="B51" i="20"/>
  <c r="C51" i="19"/>
  <c r="C51" i="20"/>
  <c r="D51" i="19"/>
  <c r="D51" i="20"/>
  <c r="R51" s="1"/>
  <c r="S51" s="1"/>
  <c r="E51" i="19"/>
  <c r="E51" i="20"/>
  <c r="F51" i="19"/>
  <c r="F51" i="20"/>
  <c r="G51" i="19"/>
  <c r="G51" i="20"/>
  <c r="H51" i="19"/>
  <c r="H51" i="20"/>
  <c r="I51" i="19"/>
  <c r="I51" i="20"/>
  <c r="J51" i="19"/>
  <c r="J51" i="20"/>
  <c r="K51" i="19"/>
  <c r="K51" i="20"/>
  <c r="L51" i="19"/>
  <c r="L51" i="20"/>
  <c r="M51" i="19"/>
  <c r="M51" i="20"/>
  <c r="N51" i="19"/>
  <c r="N51" i="20"/>
  <c r="O51" i="19"/>
  <c r="O51" i="20"/>
  <c r="P51" i="19"/>
  <c r="P51" i="20"/>
  <c r="Q51" i="19"/>
  <c r="Q51" i="20"/>
  <c r="B52" i="19"/>
  <c r="B52" i="20"/>
  <c r="R52" s="1"/>
  <c r="S52" s="1"/>
  <c r="C52" i="19"/>
  <c r="C52" i="20"/>
  <c r="D52" i="19"/>
  <c r="D52" i="20"/>
  <c r="E52" i="19"/>
  <c r="E52" i="20"/>
  <c r="F52" i="19"/>
  <c r="F52" i="20"/>
  <c r="G52" i="19"/>
  <c r="G52" i="20"/>
  <c r="H52" i="19"/>
  <c r="H52" i="20"/>
  <c r="I52" i="19"/>
  <c r="I52" i="20"/>
  <c r="J52" i="19"/>
  <c r="J52" i="20"/>
  <c r="K52" i="19"/>
  <c r="K52" i="20"/>
  <c r="L52" i="19"/>
  <c r="L52" i="20"/>
  <c r="M52" i="19"/>
  <c r="M52" i="20"/>
  <c r="N52" i="19"/>
  <c r="N52" i="20"/>
  <c r="O52" i="19"/>
  <c r="O52" i="20"/>
  <c r="P52" i="19"/>
  <c r="P52" i="20"/>
  <c r="Q52" i="19"/>
  <c r="Q52" i="20"/>
  <c r="B53" i="19"/>
  <c r="B53" i="20"/>
  <c r="R53" s="1"/>
  <c r="S53" s="1"/>
  <c r="C53" i="19"/>
  <c r="C53" i="20"/>
  <c r="D53" i="19"/>
  <c r="D53" i="20"/>
  <c r="E53" i="19"/>
  <c r="E53" i="20"/>
  <c r="F53" i="19"/>
  <c r="F53" i="20"/>
  <c r="G53" i="19"/>
  <c r="G53" i="20"/>
  <c r="H53" i="19"/>
  <c r="H53" i="20"/>
  <c r="I53" i="19"/>
  <c r="I53" i="20"/>
  <c r="J53" i="19"/>
  <c r="J53" i="20"/>
  <c r="K53" i="19"/>
  <c r="K53" i="20"/>
  <c r="L53" i="19"/>
  <c r="L53" i="20"/>
  <c r="M53" i="19"/>
  <c r="M53" i="20"/>
  <c r="N53" i="19"/>
  <c r="N53" i="20"/>
  <c r="O53" i="19"/>
  <c r="O53" i="20"/>
  <c r="P53" i="19"/>
  <c r="P53" i="20"/>
  <c r="Q53" i="19"/>
  <c r="Q53" i="20"/>
  <c r="B54" i="19"/>
  <c r="B54" i="20"/>
  <c r="C54" i="19"/>
  <c r="C54" i="20"/>
  <c r="D54" i="19"/>
  <c r="D54" i="20"/>
  <c r="E54" i="19"/>
  <c r="E54" i="20"/>
  <c r="R54" s="1"/>
  <c r="S54" s="1"/>
  <c r="F54" i="19"/>
  <c r="F54" i="20"/>
  <c r="G54" i="19"/>
  <c r="G54" i="20"/>
  <c r="H54" i="19"/>
  <c r="H54" i="20"/>
  <c r="I54" i="19"/>
  <c r="I54" i="20"/>
  <c r="J54" i="19"/>
  <c r="J54" i="20"/>
  <c r="K54" i="19"/>
  <c r="K54" i="20"/>
  <c r="L54" i="19"/>
  <c r="L54" i="20"/>
  <c r="M54" i="19"/>
  <c r="M54" i="20"/>
  <c r="N54" i="19"/>
  <c r="N54" i="20"/>
  <c r="O54" i="19"/>
  <c r="O54" i="20"/>
  <c r="P54" i="19"/>
  <c r="P54" i="20"/>
  <c r="Q54" i="19"/>
  <c r="Q54" i="20"/>
  <c r="B55" i="19"/>
  <c r="B55" i="20"/>
  <c r="C55" i="19"/>
  <c r="C55" i="20"/>
  <c r="D55" i="19"/>
  <c r="D55" i="20"/>
  <c r="R55" s="1"/>
  <c r="S55" s="1"/>
  <c r="E55" i="19"/>
  <c r="E55" i="20"/>
  <c r="F55" i="19"/>
  <c r="F55" i="20"/>
  <c r="G55" i="19"/>
  <c r="G55" i="20"/>
  <c r="H55" i="19"/>
  <c r="H55" i="20"/>
  <c r="I55" i="19"/>
  <c r="I55" i="20"/>
  <c r="J55" i="19"/>
  <c r="J55" i="20"/>
  <c r="K55" i="19"/>
  <c r="K55" i="20"/>
  <c r="L55" i="19"/>
  <c r="L55" i="20"/>
  <c r="M55" i="19"/>
  <c r="M55" i="20"/>
  <c r="N55" i="19"/>
  <c r="N55" i="20"/>
  <c r="O55" i="19"/>
  <c r="O55" i="20"/>
  <c r="P55" i="19"/>
  <c r="P55" i="20"/>
  <c r="Q55" i="19"/>
  <c r="Q55" i="20"/>
  <c r="B56" i="19"/>
  <c r="B56" i="20"/>
  <c r="R56" s="1"/>
  <c r="S56" s="1"/>
  <c r="C56" i="19"/>
  <c r="C56" i="20"/>
  <c r="D56" i="19"/>
  <c r="D56" i="20"/>
  <c r="E56" i="19"/>
  <c r="E56" i="20"/>
  <c r="F56" i="19"/>
  <c r="F56" i="20"/>
  <c r="G56" i="19"/>
  <c r="G56" i="20"/>
  <c r="H56" i="19"/>
  <c r="H56" i="20"/>
  <c r="I56" i="19"/>
  <c r="I56" i="20"/>
  <c r="J56" i="19"/>
  <c r="J56" i="20"/>
  <c r="K56" i="19"/>
  <c r="K56" i="20"/>
  <c r="L56" i="19"/>
  <c r="L56" i="20"/>
  <c r="M56" i="19"/>
  <c r="M56" i="20"/>
  <c r="N56" i="19"/>
  <c r="N56" i="20"/>
  <c r="O56" i="19"/>
  <c r="O56" i="20"/>
  <c r="P56" i="19"/>
  <c r="P56" i="20"/>
  <c r="Q56" i="19"/>
  <c r="Q56" i="20"/>
  <c r="B57" i="19"/>
  <c r="B57" i="20"/>
  <c r="R57" s="1"/>
  <c r="S57" s="1"/>
  <c r="C57" i="19"/>
  <c r="C57" i="20"/>
  <c r="D57" i="19"/>
  <c r="D57" i="20"/>
  <c r="E57" i="19"/>
  <c r="E57" i="20"/>
  <c r="F57" i="19"/>
  <c r="F57" i="20"/>
  <c r="G57" i="19"/>
  <c r="G57" i="20"/>
  <c r="H57" i="19"/>
  <c r="H57" i="20"/>
  <c r="I57" i="19"/>
  <c r="I57" i="20"/>
  <c r="J57" i="19"/>
  <c r="J57" i="20"/>
  <c r="K57" i="19"/>
  <c r="K57" i="20"/>
  <c r="L57" i="19"/>
  <c r="L57" i="20"/>
  <c r="M57" i="19"/>
  <c r="M57" i="20"/>
  <c r="N57" i="19"/>
  <c r="N57" i="20"/>
  <c r="O57" i="19"/>
  <c r="O57" i="20"/>
  <c r="P57" i="19"/>
  <c r="P57" i="20"/>
  <c r="Q57" i="19"/>
  <c r="Q57" i="20"/>
  <c r="B58" i="19"/>
  <c r="B58" i="20"/>
  <c r="C58" i="19"/>
  <c r="C58" i="20"/>
  <c r="D58" i="19"/>
  <c r="D58" i="20"/>
  <c r="E58" i="19"/>
  <c r="E58" i="20"/>
  <c r="R58" s="1"/>
  <c r="S58" s="1"/>
  <c r="F58" i="19"/>
  <c r="F58" i="20"/>
  <c r="G58" i="19"/>
  <c r="G58" i="20"/>
  <c r="H58" i="19"/>
  <c r="H58" i="20"/>
  <c r="I58" i="19"/>
  <c r="I58" i="20"/>
  <c r="J58" i="19"/>
  <c r="J58" i="20"/>
  <c r="K58" i="19"/>
  <c r="K58" i="20"/>
  <c r="L58" i="19"/>
  <c r="L58" i="20"/>
  <c r="M58" i="19"/>
  <c r="M58" i="20"/>
  <c r="N58" i="19"/>
  <c r="N58" i="20"/>
  <c r="O58" i="19"/>
  <c r="O58" i="20"/>
  <c r="P58" i="19"/>
  <c r="P58" i="20"/>
  <c r="Q58" i="19"/>
  <c r="Q58" i="20"/>
  <c r="B59" i="19"/>
  <c r="B59" i="20"/>
  <c r="C59" i="19"/>
  <c r="C59" i="20"/>
  <c r="D59" i="19"/>
  <c r="D59" i="20"/>
  <c r="R59" s="1"/>
  <c r="S59" s="1"/>
  <c r="E59" i="19"/>
  <c r="E59" i="20"/>
  <c r="F59" i="19"/>
  <c r="F59" i="20"/>
  <c r="G59" i="19"/>
  <c r="G59" i="20"/>
  <c r="H59" i="19"/>
  <c r="H59" i="20"/>
  <c r="I59" i="19"/>
  <c r="I59" i="20"/>
  <c r="J59" i="19"/>
  <c r="J59" i="20"/>
  <c r="K59" i="19"/>
  <c r="K59" i="20"/>
  <c r="L59" i="19"/>
  <c r="L59" i="20"/>
  <c r="M59" i="19"/>
  <c r="M59" i="20"/>
  <c r="N59" i="19"/>
  <c r="N59" i="20"/>
  <c r="O59" i="19"/>
  <c r="O59" i="20"/>
  <c r="P59" i="19"/>
  <c r="P59" i="20"/>
  <c r="Q59" i="19"/>
  <c r="Q59" i="20"/>
  <c r="B60" i="19"/>
  <c r="B60" i="20"/>
  <c r="R60" s="1"/>
  <c r="S60" s="1"/>
  <c r="C60" i="19"/>
  <c r="C60" i="20"/>
  <c r="D60" i="19"/>
  <c r="D60" i="20"/>
  <c r="E60" i="19"/>
  <c r="E60" i="20"/>
  <c r="F60" i="19"/>
  <c r="F60" i="20"/>
  <c r="G60" i="19"/>
  <c r="G60" i="20"/>
  <c r="H60" i="19"/>
  <c r="H60" i="20"/>
  <c r="I60" i="19"/>
  <c r="I60" i="20"/>
  <c r="J60" i="19"/>
  <c r="J60" i="20"/>
  <c r="K60" i="19"/>
  <c r="K60" i="20"/>
  <c r="L60" i="19"/>
  <c r="L60" i="20"/>
  <c r="M60" i="19"/>
  <c r="M60" i="20"/>
  <c r="N60" i="19"/>
  <c r="N60" i="20"/>
  <c r="O60" i="19"/>
  <c r="O60" i="20"/>
  <c r="P60" i="19"/>
  <c r="P60" i="20"/>
  <c r="Q60" i="19"/>
  <c r="Q60" i="20"/>
  <c r="B61" i="19"/>
  <c r="B61" i="20"/>
  <c r="R61" s="1"/>
  <c r="S61" s="1"/>
  <c r="C61" i="19"/>
  <c r="C61" i="20"/>
  <c r="D61" i="19"/>
  <c r="D61" i="20"/>
  <c r="E61" i="19"/>
  <c r="E61" i="20"/>
  <c r="F61" i="19"/>
  <c r="F61" i="20"/>
  <c r="G61" i="19"/>
  <c r="G61" i="20"/>
  <c r="H61" i="19"/>
  <c r="H61" i="20"/>
  <c r="I61" i="19"/>
  <c r="I61" i="20"/>
  <c r="J61" i="19"/>
  <c r="J61" i="20"/>
  <c r="K61" i="19"/>
  <c r="K61" i="20"/>
  <c r="L61" i="19"/>
  <c r="L61" i="20"/>
  <c r="M61" i="19"/>
  <c r="M61" i="20"/>
  <c r="N61" i="19"/>
  <c r="N61" i="20"/>
  <c r="O61" i="19"/>
  <c r="O61" i="20"/>
  <c r="P61" i="19"/>
  <c r="P61" i="20"/>
  <c r="Q61" i="19"/>
  <c r="Q61" i="20"/>
  <c r="B62" i="19"/>
  <c r="B62" i="20"/>
  <c r="C62" i="19"/>
  <c r="C62" i="20"/>
  <c r="D62" i="19"/>
  <c r="D62" i="20"/>
  <c r="E62" i="19"/>
  <c r="E62" i="20"/>
  <c r="R62" s="1"/>
  <c r="S62" s="1"/>
  <c r="F62" i="19"/>
  <c r="F62" i="20"/>
  <c r="G62" i="19"/>
  <c r="G62" i="20"/>
  <c r="H62" i="19"/>
  <c r="H62" i="20"/>
  <c r="I62" i="19"/>
  <c r="I62" i="20"/>
  <c r="J62" i="19"/>
  <c r="J62" i="20"/>
  <c r="K62" i="19"/>
  <c r="K62" i="20"/>
  <c r="L62" i="19"/>
  <c r="L62" i="20"/>
  <c r="M62" i="19"/>
  <c r="M62" i="20"/>
  <c r="N62" i="19"/>
  <c r="N62" i="20"/>
  <c r="O62" i="19"/>
  <c r="O62" i="20"/>
  <c r="P62" i="19"/>
  <c r="P62" i="20"/>
  <c r="Q62" i="19"/>
  <c r="Q62" i="20"/>
  <c r="B63" i="19"/>
  <c r="B63" i="20"/>
  <c r="C63" i="19"/>
  <c r="C63" i="20"/>
  <c r="D63" i="19"/>
  <c r="D63" i="20"/>
  <c r="R63" s="1"/>
  <c r="S63" s="1"/>
  <c r="E63" i="19"/>
  <c r="E63" i="20"/>
  <c r="F63" i="19"/>
  <c r="F63" i="20"/>
  <c r="G63" i="19"/>
  <c r="G63" i="20"/>
  <c r="H63" i="19"/>
  <c r="H63" i="20"/>
  <c r="I63" i="19"/>
  <c r="I63" i="20"/>
  <c r="J63" i="19"/>
  <c r="J63" i="20"/>
  <c r="K63" i="19"/>
  <c r="K63" i="20"/>
  <c r="L63" i="19"/>
  <c r="L63" i="20"/>
  <c r="M63" i="19"/>
  <c r="M63" i="20"/>
  <c r="N63" i="19"/>
  <c r="N63" i="20"/>
  <c r="O63" i="19"/>
  <c r="O63" i="20"/>
  <c r="P63" i="19"/>
  <c r="P63" i="20"/>
  <c r="Q63" i="19"/>
  <c r="Q63" i="20"/>
  <c r="B64" i="19"/>
  <c r="B64" i="20"/>
  <c r="R64" s="1"/>
  <c r="S64" s="1"/>
  <c r="C64" i="19"/>
  <c r="C64" i="20"/>
  <c r="D64" i="19"/>
  <c r="D64" i="20"/>
  <c r="E64" i="19"/>
  <c r="E64" i="20"/>
  <c r="F64" i="19"/>
  <c r="F64" i="20"/>
  <c r="G64" i="19"/>
  <c r="G64" i="20"/>
  <c r="H64" i="19"/>
  <c r="H64" i="20"/>
  <c r="I64" i="19"/>
  <c r="I64" i="20"/>
  <c r="J64" i="19"/>
  <c r="J64" i="20"/>
  <c r="K64" i="19"/>
  <c r="K64" i="20"/>
  <c r="L64" i="19"/>
  <c r="L64" i="20"/>
  <c r="M64" i="19"/>
  <c r="M64" i="20"/>
  <c r="N64" i="19"/>
  <c r="N64" i="20"/>
  <c r="O64" i="19"/>
  <c r="O64" i="20"/>
  <c r="P64" i="19"/>
  <c r="P64" i="20"/>
  <c r="Q64" i="19"/>
  <c r="Q64" i="20"/>
  <c r="B65" i="19"/>
  <c r="B65" i="20"/>
  <c r="R65" s="1"/>
  <c r="S65" s="1"/>
  <c r="C65" i="19"/>
  <c r="C65" i="20"/>
  <c r="D65" i="19"/>
  <c r="D65" i="20"/>
  <c r="E65" i="19"/>
  <c r="E65" i="20"/>
  <c r="F65" i="19"/>
  <c r="F65" i="20"/>
  <c r="G65" i="19"/>
  <c r="G65" i="20"/>
  <c r="H65" i="19"/>
  <c r="H65" i="20"/>
  <c r="I65" i="19"/>
  <c r="I65" i="20"/>
  <c r="J65" i="19"/>
  <c r="J65" i="20"/>
  <c r="K65" i="19"/>
  <c r="K65" i="20"/>
  <c r="L65" i="19"/>
  <c r="L65" i="20"/>
  <c r="M65" i="19"/>
  <c r="M65" i="20"/>
  <c r="N65" i="19"/>
  <c r="N65" i="20"/>
  <c r="O65" i="19"/>
  <c r="O65" i="20"/>
  <c r="P65" i="19"/>
  <c r="P65" i="20"/>
  <c r="Q65" i="19"/>
  <c r="Q65" i="20"/>
  <c r="B66" i="19"/>
  <c r="B66" i="20"/>
  <c r="C66" i="19"/>
  <c r="C66" i="20"/>
  <c r="D66" i="19"/>
  <c r="D66" i="20"/>
  <c r="E66" i="19"/>
  <c r="E66" i="20"/>
  <c r="R66" s="1"/>
  <c r="S66" s="1"/>
  <c r="F66" i="19"/>
  <c r="F66" i="20"/>
  <c r="G66" i="19"/>
  <c r="G66" i="20"/>
  <c r="H66" i="19"/>
  <c r="H66" i="20"/>
  <c r="I66" i="19"/>
  <c r="I66" i="20"/>
  <c r="J66" i="19"/>
  <c r="J66" i="20"/>
  <c r="K66" i="19"/>
  <c r="K66" i="20"/>
  <c r="L66" i="19"/>
  <c r="L66" i="20"/>
  <c r="M66" i="19"/>
  <c r="M66" i="20"/>
  <c r="N66" i="19"/>
  <c r="N66" i="20"/>
  <c r="O66" i="19"/>
  <c r="O66" i="20"/>
  <c r="P66" i="19"/>
  <c r="P66" i="20"/>
  <c r="Q66" i="19"/>
  <c r="Q66" i="20"/>
  <c r="B67" i="19"/>
  <c r="B67" i="20"/>
  <c r="C67" i="19"/>
  <c r="C67" i="20"/>
  <c r="D67" i="19"/>
  <c r="D67" i="20"/>
  <c r="R67" s="1"/>
  <c r="S67" s="1"/>
  <c r="E67" i="19"/>
  <c r="E67" i="20"/>
  <c r="F67" i="19"/>
  <c r="F67" i="20"/>
  <c r="G67" i="19"/>
  <c r="G67" i="20"/>
  <c r="H67" i="19"/>
  <c r="H67" i="20"/>
  <c r="I67" i="19"/>
  <c r="I67" i="20"/>
  <c r="J67" i="19"/>
  <c r="J67" i="20"/>
  <c r="K67" i="19"/>
  <c r="K67" i="20"/>
  <c r="L67" i="19"/>
  <c r="L67" i="20"/>
  <c r="M67" i="19"/>
  <c r="M67" i="20"/>
  <c r="N67" i="19"/>
  <c r="N67" i="20"/>
  <c r="O67" i="19"/>
  <c r="O67" i="20"/>
  <c r="P67" i="19"/>
  <c r="P67" i="20"/>
  <c r="Q67" i="19"/>
  <c r="Q67" i="20"/>
  <c r="B68" i="19"/>
  <c r="B68" i="20"/>
  <c r="R68" s="1"/>
  <c r="S68" s="1"/>
  <c r="C68" i="19"/>
  <c r="C68" i="20"/>
  <c r="D68" i="19"/>
  <c r="D68" i="20"/>
  <c r="E68" i="19"/>
  <c r="E68" i="20"/>
  <c r="F68" i="19"/>
  <c r="F68" i="20"/>
  <c r="G68" i="19"/>
  <c r="G68" i="20"/>
  <c r="H68" i="19"/>
  <c r="H68" i="20"/>
  <c r="I68" i="19"/>
  <c r="I68" i="20"/>
  <c r="J68" i="19"/>
  <c r="J68" i="20"/>
  <c r="K68" i="19"/>
  <c r="K68" i="20"/>
  <c r="L68" i="19"/>
  <c r="L68" i="20"/>
  <c r="M68" i="19"/>
  <c r="M68" i="20"/>
  <c r="N68" i="19"/>
  <c r="N68" i="20"/>
  <c r="O68" i="19"/>
  <c r="O68" i="20"/>
  <c r="P68" i="19"/>
  <c r="P68" i="20"/>
  <c r="Q68" i="19"/>
  <c r="Q68" i="20"/>
  <c r="B69" i="19"/>
  <c r="B69" i="20"/>
  <c r="R69" s="1"/>
  <c r="S69" s="1"/>
  <c r="C69" i="19"/>
  <c r="C69" i="20"/>
  <c r="D69" i="19"/>
  <c r="D69" i="20"/>
  <c r="E69" i="19"/>
  <c r="E69" i="20"/>
  <c r="F69" i="19"/>
  <c r="F69" i="20"/>
  <c r="G69" i="19"/>
  <c r="G69" i="20"/>
  <c r="H69" i="19"/>
  <c r="H69" i="20"/>
  <c r="I69" i="19"/>
  <c r="I69" i="20"/>
  <c r="J69" i="19"/>
  <c r="J69" i="20"/>
  <c r="K69" i="19"/>
  <c r="K69" i="20"/>
  <c r="L69" i="19"/>
  <c r="L69" i="20"/>
  <c r="M69" i="19"/>
  <c r="M69" i="20"/>
  <c r="N69" i="19"/>
  <c r="N69" i="20"/>
  <c r="O69" i="19"/>
  <c r="O69" i="20"/>
  <c r="P69" i="19"/>
  <c r="P69" i="20"/>
  <c r="Q69" i="19"/>
  <c r="Q69" i="20"/>
  <c r="B70" i="19"/>
  <c r="B70" i="20"/>
  <c r="C70" i="19"/>
  <c r="C70" i="20"/>
  <c r="D70" i="19"/>
  <c r="D70" i="20"/>
  <c r="E70" i="19"/>
  <c r="E70" i="20"/>
  <c r="R70" s="1"/>
  <c r="S70" s="1"/>
  <c r="F70" i="19"/>
  <c r="F70" i="20"/>
  <c r="G70" i="19"/>
  <c r="G70" i="20"/>
  <c r="H70" i="19"/>
  <c r="H70" i="20"/>
  <c r="I70" i="19"/>
  <c r="I70" i="20"/>
  <c r="J70" i="19"/>
  <c r="J70" i="20"/>
  <c r="K70" i="19"/>
  <c r="K70" i="20"/>
  <c r="L70" i="19"/>
  <c r="L70" i="20"/>
  <c r="M70" i="19"/>
  <c r="M70" i="20"/>
  <c r="N70" i="19"/>
  <c r="N70" i="20"/>
  <c r="O70" i="19"/>
  <c r="O70" i="20"/>
  <c r="P70" i="19"/>
  <c r="P70" i="20"/>
  <c r="Q70" i="19"/>
  <c r="Q70" i="20"/>
  <c r="B71" i="19"/>
  <c r="B71" i="20"/>
  <c r="C71" i="19"/>
  <c r="C71" i="20"/>
  <c r="D71" i="19"/>
  <c r="D71" i="20"/>
  <c r="R71" s="1"/>
  <c r="S71" s="1"/>
  <c r="E71" i="19"/>
  <c r="E71" i="20"/>
  <c r="F71" i="19"/>
  <c r="F71" i="20"/>
  <c r="G71" i="19"/>
  <c r="G71" i="20"/>
  <c r="H71" i="19"/>
  <c r="H71" i="20"/>
  <c r="I71" i="19"/>
  <c r="I71" i="20"/>
  <c r="J71" i="19"/>
  <c r="J71" i="20"/>
  <c r="K71" i="19"/>
  <c r="K71" i="20"/>
  <c r="L71" i="19"/>
  <c r="L71" i="20"/>
  <c r="M71" i="19"/>
  <c r="M71" i="20"/>
  <c r="N71" i="19"/>
  <c r="N71" i="20"/>
  <c r="O71" i="19"/>
  <c r="O71" i="20"/>
  <c r="P71" i="19"/>
  <c r="P71" i="20"/>
  <c r="Q71" i="19"/>
  <c r="Q71" i="20"/>
  <c r="B72" i="19"/>
  <c r="B72" i="20"/>
  <c r="R72" s="1"/>
  <c r="S72" s="1"/>
  <c r="C72" i="19"/>
  <c r="C72" i="20"/>
  <c r="D72" i="19"/>
  <c r="D72" i="20"/>
  <c r="E72" i="19"/>
  <c r="E72" i="20"/>
  <c r="F72" i="19"/>
  <c r="F72" i="20"/>
  <c r="G72" i="19"/>
  <c r="G72" i="20"/>
  <c r="H72" i="19"/>
  <c r="H72" i="20"/>
  <c r="I72" i="19"/>
  <c r="I72" i="20"/>
  <c r="J72" i="19"/>
  <c r="J72" i="20"/>
  <c r="K72" i="19"/>
  <c r="K72" i="20"/>
  <c r="L72" i="19"/>
  <c r="L72" i="20"/>
  <c r="M72" i="19"/>
  <c r="M72" i="20"/>
  <c r="N72" i="19"/>
  <c r="N72" i="20"/>
  <c r="O72" i="19"/>
  <c r="O72" i="20"/>
  <c r="P72" i="19"/>
  <c r="P72" i="20"/>
  <c r="Q72" i="19"/>
  <c r="Q72" i="20"/>
  <c r="B73" i="19"/>
  <c r="B73" i="20"/>
  <c r="R73" s="1"/>
  <c r="S73" s="1"/>
  <c r="C73" i="19"/>
  <c r="C73" i="20"/>
  <c r="D73" i="19"/>
  <c r="D73" i="20"/>
  <c r="E73" i="19"/>
  <c r="E73" i="20"/>
  <c r="F73" i="19"/>
  <c r="F73" i="20"/>
  <c r="G73" i="19"/>
  <c r="G73" i="20"/>
  <c r="H73" i="19"/>
  <c r="H73" i="20"/>
  <c r="I73" i="19"/>
  <c r="I73" i="20"/>
  <c r="J73" i="19"/>
  <c r="J73" i="20"/>
  <c r="K73" i="19"/>
  <c r="K73" i="20"/>
  <c r="L73" i="19"/>
  <c r="L73" i="20"/>
  <c r="M73" i="19"/>
  <c r="M73" i="20"/>
  <c r="N73" i="19"/>
  <c r="N73" i="20"/>
  <c r="O73" i="19"/>
  <c r="O73" i="20"/>
  <c r="P73" i="19"/>
  <c r="P73" i="20"/>
  <c r="Q73" i="19"/>
  <c r="Q73" i="20"/>
  <c r="B74" i="19"/>
  <c r="B74" i="20"/>
  <c r="C74" i="19"/>
  <c r="C74" i="20"/>
  <c r="D74" i="19"/>
  <c r="D74" i="20"/>
  <c r="E74" i="19"/>
  <c r="E74" i="20"/>
  <c r="R74" s="1"/>
  <c r="S74" s="1"/>
  <c r="F74" i="19"/>
  <c r="F74" i="20"/>
  <c r="G74" i="19"/>
  <c r="G74" i="20"/>
  <c r="H74" i="19"/>
  <c r="H74" i="20"/>
  <c r="I74" i="19"/>
  <c r="I74" i="20"/>
  <c r="J74" i="19"/>
  <c r="J74" i="20"/>
  <c r="K74" i="19"/>
  <c r="K74" i="20"/>
  <c r="L74" i="19"/>
  <c r="L74" i="20"/>
  <c r="M74" i="19"/>
  <c r="M74" i="20"/>
  <c r="N74" i="19"/>
  <c r="N74" i="20"/>
  <c r="O74" i="19"/>
  <c r="O74" i="20"/>
  <c r="P74" i="19"/>
  <c r="P74" i="20"/>
  <c r="Q74" i="19"/>
  <c r="Q74" i="20"/>
  <c r="B75" i="19"/>
  <c r="B75" i="20"/>
  <c r="C75" i="19"/>
  <c r="C75" i="20"/>
  <c r="D75" i="19"/>
  <c r="D75" i="20"/>
  <c r="R75" s="1"/>
  <c r="S75" s="1"/>
  <c r="E75" i="19"/>
  <c r="E75" i="20"/>
  <c r="F75" i="19"/>
  <c r="F75" i="20"/>
  <c r="G75" i="19"/>
  <c r="G75" i="20"/>
  <c r="H75" i="19"/>
  <c r="H75" i="20"/>
  <c r="I75" i="19"/>
  <c r="I75" i="20"/>
  <c r="J75" i="19"/>
  <c r="J75" i="20"/>
  <c r="K75" i="19"/>
  <c r="K75" i="20"/>
  <c r="L75" i="19"/>
  <c r="L75" i="20"/>
  <c r="M75" i="19"/>
  <c r="M75" i="20"/>
  <c r="N75" i="19"/>
  <c r="N75" i="20"/>
  <c r="O75" i="19"/>
  <c r="O75" i="20"/>
  <c r="P75" i="19"/>
  <c r="P75" i="20"/>
  <c r="Q75" i="19"/>
  <c r="Q75" i="20"/>
  <c r="B76" i="19"/>
  <c r="B76" i="20"/>
  <c r="R76" s="1"/>
  <c r="S76" s="1"/>
  <c r="C76" i="19"/>
  <c r="C76" i="20"/>
  <c r="D76" i="19"/>
  <c r="D76" i="20"/>
  <c r="E76" i="19"/>
  <c r="E76" i="20"/>
  <c r="F76" i="19"/>
  <c r="F76" i="20"/>
  <c r="G76" i="19"/>
  <c r="G76" i="20"/>
  <c r="H76" i="19"/>
  <c r="H76" i="20"/>
  <c r="I76" i="19"/>
  <c r="I76" i="20"/>
  <c r="J76" i="19"/>
  <c r="J76" i="20"/>
  <c r="K76" i="19"/>
  <c r="K76" i="20"/>
  <c r="L76" i="19"/>
  <c r="L76" i="20"/>
  <c r="M76" i="19"/>
  <c r="M76" i="20"/>
  <c r="N76" i="19"/>
  <c r="N76" i="20"/>
  <c r="O76" i="19"/>
  <c r="O76" i="20"/>
  <c r="P76" i="19"/>
  <c r="P76" i="20"/>
  <c r="Q76" i="19"/>
  <c r="Q76" i="20"/>
  <c r="B77" i="19"/>
  <c r="B77" i="20"/>
  <c r="R77" s="1"/>
  <c r="S77" s="1"/>
  <c r="C77" i="19"/>
  <c r="C77" i="20"/>
  <c r="D77" i="19"/>
  <c r="D77" i="20"/>
  <c r="E77" i="19"/>
  <c r="E77" i="20"/>
  <c r="F77" i="19"/>
  <c r="F77" i="20"/>
  <c r="G77" i="19"/>
  <c r="G77" i="20"/>
  <c r="H77" i="19"/>
  <c r="H77" i="20"/>
  <c r="I77" i="19"/>
  <c r="I77" i="20"/>
  <c r="J77" i="19"/>
  <c r="J77" i="20"/>
  <c r="K77" i="19"/>
  <c r="K77" i="20"/>
  <c r="L77" i="19"/>
  <c r="L77" i="20"/>
  <c r="M77" i="19"/>
  <c r="M77" i="20"/>
  <c r="N77" i="19"/>
  <c r="N77" i="20"/>
  <c r="O77" i="19"/>
  <c r="O77" i="20"/>
  <c r="P77" i="19"/>
  <c r="P77" i="20"/>
  <c r="Q77" i="19"/>
  <c r="Q77" i="20"/>
  <c r="B78" i="19"/>
  <c r="B78" i="20"/>
  <c r="C78" i="19"/>
  <c r="C78" i="20"/>
  <c r="D78" i="19"/>
  <c r="D78" i="20"/>
  <c r="E78" i="19"/>
  <c r="E78" i="20"/>
  <c r="R78" s="1"/>
  <c r="S78" s="1"/>
  <c r="F78" i="19"/>
  <c r="F78" i="20"/>
  <c r="G78" i="19"/>
  <c r="G78" i="20"/>
  <c r="H78" i="19"/>
  <c r="H78" i="20"/>
  <c r="I78" i="19"/>
  <c r="I78" i="20"/>
  <c r="J78" i="19"/>
  <c r="J78" i="20"/>
  <c r="K78" i="19"/>
  <c r="K78" i="20"/>
  <c r="L78" i="19"/>
  <c r="L78" i="20"/>
  <c r="M78" i="19"/>
  <c r="M78" i="20"/>
  <c r="N78" i="19"/>
  <c r="N78" i="20"/>
  <c r="O78" i="19"/>
  <c r="O78" i="20"/>
  <c r="P78" i="19"/>
  <c r="P78" i="20"/>
  <c r="Q78" i="19"/>
  <c r="Q78" i="20"/>
  <c r="B79" i="19"/>
  <c r="B79" i="20"/>
  <c r="C79" i="19"/>
  <c r="C79" i="20"/>
  <c r="D79" i="19"/>
  <c r="D79" i="20"/>
  <c r="R79" s="1"/>
  <c r="S79" s="1"/>
  <c r="E79" i="19"/>
  <c r="E79" i="20"/>
  <c r="F79" i="19"/>
  <c r="F79" i="20"/>
  <c r="G79" i="19"/>
  <c r="G79" i="20"/>
  <c r="H79" i="19"/>
  <c r="H79" i="20"/>
  <c r="I79" i="19"/>
  <c r="I79" i="20"/>
  <c r="J79" i="19"/>
  <c r="J79" i="20"/>
  <c r="K79" i="19"/>
  <c r="K79" i="20"/>
  <c r="L79" i="19"/>
  <c r="L79" i="20"/>
  <c r="M79" i="19"/>
  <c r="M79" i="20"/>
  <c r="N79" i="19"/>
  <c r="N79" i="20"/>
  <c r="O79" i="19"/>
  <c r="O79" i="20"/>
  <c r="P79" i="19"/>
  <c r="P79" i="20"/>
  <c r="Q79" i="19"/>
  <c r="Q79" i="20"/>
  <c r="B80" i="19"/>
  <c r="B80" i="20"/>
  <c r="R80" s="1"/>
  <c r="S80" s="1"/>
  <c r="C80" i="19"/>
  <c r="C80" i="20"/>
  <c r="D80" i="19"/>
  <c r="D80" i="20"/>
  <c r="E80" i="19"/>
  <c r="E80" i="20"/>
  <c r="F80" i="19"/>
  <c r="F80" i="20"/>
  <c r="G80" i="19"/>
  <c r="G80" i="20"/>
  <c r="H80" i="19"/>
  <c r="H80" i="20"/>
  <c r="I80" i="19"/>
  <c r="I80" i="20"/>
  <c r="J80" i="19"/>
  <c r="J80" i="20"/>
  <c r="K80" i="19"/>
  <c r="K80" i="20"/>
  <c r="L80" i="19"/>
  <c r="L80" i="20"/>
  <c r="M80" i="19"/>
  <c r="M80" i="20"/>
  <c r="N80" i="19"/>
  <c r="N80" i="20"/>
  <c r="O80" i="19"/>
  <c r="O80" i="20"/>
  <c r="P80" i="19"/>
  <c r="P80" i="20"/>
  <c r="Q80" i="19"/>
  <c r="Q80" i="20"/>
  <c r="B81" i="19"/>
  <c r="B81" i="20"/>
  <c r="R81" s="1"/>
  <c r="S81" s="1"/>
  <c r="C81" i="19"/>
  <c r="C81" i="20"/>
  <c r="D81" i="19"/>
  <c r="D81" i="20"/>
  <c r="E81" i="19"/>
  <c r="E81" i="20"/>
  <c r="F81" i="19"/>
  <c r="F81" i="20"/>
  <c r="G81" i="19"/>
  <c r="G81" i="20"/>
  <c r="H81" i="19"/>
  <c r="H81" i="20"/>
  <c r="I81" i="19"/>
  <c r="I81" i="20"/>
  <c r="J81" i="19"/>
  <c r="J81" i="20"/>
  <c r="K81" i="19"/>
  <c r="K81" i="20"/>
  <c r="L81" i="19"/>
  <c r="L81" i="20"/>
  <c r="M81" i="19"/>
  <c r="M81" i="20"/>
  <c r="N81" i="19"/>
  <c r="N81" i="20"/>
  <c r="O81" i="19"/>
  <c r="O81" i="20"/>
  <c r="P81" i="19"/>
  <c r="P81" i="20"/>
  <c r="Q81" i="19"/>
  <c r="Q81" i="20"/>
  <c r="B82" i="19"/>
  <c r="B82" i="20"/>
  <c r="C82" i="19"/>
  <c r="C82" i="20"/>
  <c r="D82" i="19"/>
  <c r="D82" i="20"/>
  <c r="E82" i="19"/>
  <c r="E82" i="20"/>
  <c r="R82" s="1"/>
  <c r="S82" s="1"/>
  <c r="F82" i="19"/>
  <c r="F82" i="20"/>
  <c r="G82" i="19"/>
  <c r="G82" i="20"/>
  <c r="H82" i="19"/>
  <c r="H82" i="20"/>
  <c r="I82" i="19"/>
  <c r="I82" i="20"/>
  <c r="J82" i="19"/>
  <c r="J82" i="20"/>
  <c r="K82" i="19"/>
  <c r="K82" i="20"/>
  <c r="L82" i="19"/>
  <c r="L82" i="20"/>
  <c r="M82" i="19"/>
  <c r="M82" i="20"/>
  <c r="N82" i="19"/>
  <c r="N82" i="20"/>
  <c r="O82" i="19"/>
  <c r="O82" i="20"/>
  <c r="P82" i="19"/>
  <c r="P82" i="20"/>
  <c r="Q82" i="19"/>
  <c r="Q82" i="20"/>
  <c r="B83" i="19"/>
  <c r="B83" i="20"/>
  <c r="C83" i="19"/>
  <c r="C83" i="20"/>
  <c r="D83" i="19"/>
  <c r="D83" i="20"/>
  <c r="R83" s="1"/>
  <c r="S83" s="1"/>
  <c r="E83" i="19"/>
  <c r="E83" i="20"/>
  <c r="F83" i="19"/>
  <c r="F83" i="20"/>
  <c r="G83" i="19"/>
  <c r="G83" i="20"/>
  <c r="H83" i="19"/>
  <c r="H83" i="20"/>
  <c r="I83" i="19"/>
  <c r="I83" i="20"/>
  <c r="J83" i="19"/>
  <c r="J83" i="20"/>
  <c r="K83" i="19"/>
  <c r="K83" i="20"/>
  <c r="L83" i="19"/>
  <c r="L83" i="20"/>
  <c r="M83" i="19"/>
  <c r="M83" i="20"/>
  <c r="N83" i="19"/>
  <c r="N83" i="20"/>
  <c r="O83" i="19"/>
  <c r="O83" i="20"/>
  <c r="P83" i="19"/>
  <c r="P83" i="20"/>
  <c r="Q83" i="19"/>
  <c r="Q83" i="20"/>
  <c r="B84" i="19"/>
  <c r="B84" i="20"/>
  <c r="R84" s="1"/>
  <c r="S84" s="1"/>
  <c r="C84" i="19"/>
  <c r="C84" i="20"/>
  <c r="D84" i="19"/>
  <c r="D84" i="20"/>
  <c r="E84" i="19"/>
  <c r="E84" i="20"/>
  <c r="F84" i="19"/>
  <c r="F84" i="20"/>
  <c r="G84" i="19"/>
  <c r="G84" i="20"/>
  <c r="H84" i="19"/>
  <c r="H84" i="20"/>
  <c r="I84" i="19"/>
  <c r="I84" i="20"/>
  <c r="J84" i="19"/>
  <c r="J84" i="20"/>
  <c r="K84" i="19"/>
  <c r="K84" i="20"/>
  <c r="L84" i="19"/>
  <c r="L84" i="20"/>
  <c r="M84" i="19"/>
  <c r="M84" i="20"/>
  <c r="N84" i="19"/>
  <c r="N84" i="20"/>
  <c r="O84" i="19"/>
  <c r="O84" i="20"/>
  <c r="P84" i="19"/>
  <c r="P84" i="20"/>
  <c r="Q84" i="19"/>
  <c r="Q84" i="20"/>
  <c r="B85" i="19"/>
  <c r="B85" i="20"/>
  <c r="R85" s="1"/>
  <c r="S85" s="1"/>
  <c r="C85" i="19"/>
  <c r="C85" i="20"/>
  <c r="D85" i="19"/>
  <c r="D85" i="20"/>
  <c r="E85" i="19"/>
  <c r="E85" i="20"/>
  <c r="F85" i="19"/>
  <c r="F85" i="20"/>
  <c r="G85" i="19"/>
  <c r="G85" i="20"/>
  <c r="H85" i="19"/>
  <c r="H85" i="20"/>
  <c r="I85" i="19"/>
  <c r="I85" i="20"/>
  <c r="J85" i="19"/>
  <c r="J85" i="20"/>
  <c r="K85" i="19"/>
  <c r="K85" i="20"/>
  <c r="L85" i="19"/>
  <c r="L85" i="20"/>
  <c r="M85" i="19"/>
  <c r="M85" i="20"/>
  <c r="N85" i="19"/>
  <c r="N85" i="20"/>
  <c r="O85" i="19"/>
  <c r="O85" i="20"/>
  <c r="P85" i="19"/>
  <c r="P85" i="20"/>
  <c r="Q85" i="19"/>
  <c r="Q85" i="20"/>
  <c r="B86" i="19"/>
  <c r="B86" i="20"/>
  <c r="C86" i="19"/>
  <c r="C86" i="20"/>
  <c r="D86" i="19"/>
  <c r="D86" i="20"/>
  <c r="E86" i="19"/>
  <c r="E86" i="20"/>
  <c r="R86" s="1"/>
  <c r="S86" s="1"/>
  <c r="F86" i="19"/>
  <c r="F86" i="20"/>
  <c r="G86" i="19"/>
  <c r="G86" i="20"/>
  <c r="H86" i="19"/>
  <c r="H86" i="20"/>
  <c r="I86" i="19"/>
  <c r="I86" i="20"/>
  <c r="J86" i="19"/>
  <c r="J86" i="20"/>
  <c r="K86" i="19"/>
  <c r="K86" i="20"/>
  <c r="L86" i="19"/>
  <c r="L86" i="20"/>
  <c r="M86" i="19"/>
  <c r="M86" i="20"/>
  <c r="N86" i="19"/>
  <c r="N86" i="20"/>
  <c r="O86" i="19"/>
  <c r="O86" i="20"/>
  <c r="P86" i="19"/>
  <c r="P86" i="20"/>
  <c r="Q86" i="19"/>
  <c r="Q86" i="20"/>
  <c r="B87" i="19"/>
  <c r="B87" i="20"/>
  <c r="C87" i="19"/>
  <c r="C87" i="20"/>
  <c r="D87" i="19"/>
  <c r="D87" i="20"/>
  <c r="R87" s="1"/>
  <c r="S87" s="1"/>
  <c r="E87" i="19"/>
  <c r="E87" i="20"/>
  <c r="F87" i="19"/>
  <c r="F87" i="20"/>
  <c r="G87" i="19"/>
  <c r="G87" i="20"/>
  <c r="H87" i="19"/>
  <c r="H87" i="20"/>
  <c r="I87" i="19"/>
  <c r="I87" i="20"/>
  <c r="J87" i="19"/>
  <c r="J87" i="20"/>
  <c r="K87" i="19"/>
  <c r="K87" i="20"/>
  <c r="L87" i="19"/>
  <c r="L87" i="20"/>
  <c r="M87" i="19"/>
  <c r="M87" i="20"/>
  <c r="N87" i="19"/>
  <c r="N87" i="20"/>
  <c r="O87" i="19"/>
  <c r="O87" i="20"/>
  <c r="P87" i="19"/>
  <c r="P87" i="20"/>
  <c r="Q87" i="19"/>
  <c r="Q87" i="20"/>
  <c r="B88" i="19"/>
  <c r="B88" i="20"/>
  <c r="R88" s="1"/>
  <c r="S88" s="1"/>
  <c r="C88" i="19"/>
  <c r="C88" i="20"/>
  <c r="D88" i="19"/>
  <c r="D88" i="20"/>
  <c r="E88" i="19"/>
  <c r="E88" i="20"/>
  <c r="F88" i="19"/>
  <c r="F88" i="20"/>
  <c r="G88" i="19"/>
  <c r="G88" i="20"/>
  <c r="H88" i="19"/>
  <c r="H88" i="20"/>
  <c r="I88" i="19"/>
  <c r="I88" i="20"/>
  <c r="J88" i="19"/>
  <c r="J88" i="20"/>
  <c r="K88" i="19"/>
  <c r="K88" i="20"/>
  <c r="L88" i="19"/>
  <c r="L88" i="20"/>
  <c r="M88" i="19"/>
  <c r="M88" i="20"/>
  <c r="N88" i="19"/>
  <c r="N88" i="20"/>
  <c r="O88" i="19"/>
  <c r="O88" i="20"/>
  <c r="P88" i="19"/>
  <c r="P88" i="20"/>
  <c r="Q88" i="19"/>
  <c r="Q88" i="20"/>
  <c r="B89" i="19"/>
  <c r="B89" i="20"/>
  <c r="R89" s="1"/>
  <c r="S89" s="1"/>
  <c r="C89" i="19"/>
  <c r="C89" i="20"/>
  <c r="D89" i="19"/>
  <c r="D89" i="20"/>
  <c r="E89" i="19"/>
  <c r="E89" i="20"/>
  <c r="F89" i="19"/>
  <c r="F89" i="20"/>
  <c r="G89" i="19"/>
  <c r="G89" i="20"/>
  <c r="H89" i="19"/>
  <c r="H89" i="20"/>
  <c r="I89" i="19"/>
  <c r="I89" i="20"/>
  <c r="J89" i="19"/>
  <c r="J89" i="20"/>
  <c r="K89" i="19"/>
  <c r="K89" i="20"/>
  <c r="L89" i="19"/>
  <c r="L89" i="20"/>
  <c r="M89" i="19"/>
  <c r="M89" i="20"/>
  <c r="N89" i="19"/>
  <c r="N89" i="20"/>
  <c r="O89" i="19"/>
  <c r="O89" i="20"/>
  <c r="P89" i="19"/>
  <c r="P89" i="20"/>
  <c r="Q89" i="19"/>
  <c r="Q89" i="20"/>
  <c r="B90" i="19"/>
  <c r="B90" i="20"/>
  <c r="C90" i="19"/>
  <c r="C90" i="20"/>
  <c r="D90" i="19"/>
  <c r="D90" i="20"/>
  <c r="E90" i="19"/>
  <c r="E90" i="20"/>
  <c r="R90" s="1"/>
  <c r="S90" s="1"/>
  <c r="F90" i="19"/>
  <c r="F90" i="20"/>
  <c r="G90" i="19"/>
  <c r="G90" i="20"/>
  <c r="H90" i="19"/>
  <c r="H90" i="20"/>
  <c r="I90" i="19"/>
  <c r="I90" i="20"/>
  <c r="J90" i="19"/>
  <c r="J90" i="20"/>
  <c r="K90" i="19"/>
  <c r="K90" i="20"/>
  <c r="L90" i="19"/>
  <c r="L90" i="20"/>
  <c r="M90" i="19"/>
  <c r="M90" i="20"/>
  <c r="N90" i="19"/>
  <c r="N90" i="20"/>
  <c r="O90" i="19"/>
  <c r="O90" i="20"/>
  <c r="P90" i="19"/>
  <c r="P90" i="20"/>
  <c r="Q90" i="19"/>
  <c r="Q90" i="20"/>
  <c r="B91" i="19"/>
  <c r="B91" i="20"/>
  <c r="C91" i="19"/>
  <c r="C91" i="20"/>
  <c r="D91" i="19"/>
  <c r="D91" i="20"/>
  <c r="R91" s="1"/>
  <c r="S91" s="1"/>
  <c r="E91" i="19"/>
  <c r="E91" i="20"/>
  <c r="F91" i="19"/>
  <c r="F91" i="20"/>
  <c r="G91" i="19"/>
  <c r="G91" i="20"/>
  <c r="H91" i="19"/>
  <c r="H91" i="20"/>
  <c r="I91" i="19"/>
  <c r="I91" i="20"/>
  <c r="J91" i="19"/>
  <c r="J91" i="20"/>
  <c r="K91" i="19"/>
  <c r="K91" i="20"/>
  <c r="L91" i="19"/>
  <c r="L91" i="20"/>
  <c r="M91" i="19"/>
  <c r="M91" i="20"/>
  <c r="N91" i="19"/>
  <c r="N91" i="20"/>
  <c r="O91" i="19"/>
  <c r="O91" i="20"/>
  <c r="P91" i="19"/>
  <c r="P91" i="20"/>
  <c r="Q91" i="19"/>
  <c r="Q91" i="20"/>
  <c r="B92" i="19"/>
  <c r="B92" i="20"/>
  <c r="R92" s="1"/>
  <c r="S92" s="1"/>
  <c r="C92" i="19"/>
  <c r="C92" i="20"/>
  <c r="D92" i="19"/>
  <c r="D92" i="20"/>
  <c r="E92" i="19"/>
  <c r="E92" i="20"/>
  <c r="F92" i="19"/>
  <c r="F92" i="20"/>
  <c r="G92" i="19"/>
  <c r="G92" i="20"/>
  <c r="H92" i="19"/>
  <c r="H92" i="20"/>
  <c r="I92" i="19"/>
  <c r="I92" i="20"/>
  <c r="J92" i="19"/>
  <c r="J92" i="20"/>
  <c r="K92" i="19"/>
  <c r="K92" i="20"/>
  <c r="L92" i="19"/>
  <c r="L92" i="20"/>
  <c r="M92" i="19"/>
  <c r="M92" i="20"/>
  <c r="N92" i="19"/>
  <c r="N92" i="20"/>
  <c r="O92" i="19"/>
  <c r="O92" i="20"/>
  <c r="P92" i="19"/>
  <c r="P92" i="20"/>
  <c r="Q92" i="19"/>
  <c r="Q92" i="20"/>
  <c r="B93" i="19"/>
  <c r="B93" i="20"/>
  <c r="R93" s="1"/>
  <c r="S93" s="1"/>
  <c r="C93" i="19"/>
  <c r="C93" i="20"/>
  <c r="D93" i="19"/>
  <c r="D93" i="20"/>
  <c r="E93" i="19"/>
  <c r="E93" i="20"/>
  <c r="F93" i="19"/>
  <c r="F93" i="20"/>
  <c r="G93" i="19"/>
  <c r="G93" i="20"/>
  <c r="H93" i="19"/>
  <c r="H93" i="20"/>
  <c r="I93" i="19"/>
  <c r="I93" i="20"/>
  <c r="J93" i="19"/>
  <c r="J93" i="20"/>
  <c r="K93" i="19"/>
  <c r="K93" i="20"/>
  <c r="L93" i="19"/>
  <c r="L93" i="20"/>
  <c r="M93" i="19"/>
  <c r="M93" i="20"/>
  <c r="N93" i="19"/>
  <c r="N93" i="20"/>
  <c r="O93" i="19"/>
  <c r="O93" i="20"/>
  <c r="P93" i="19"/>
  <c r="P93" i="20"/>
  <c r="Q93" i="19"/>
  <c r="Q93" i="20"/>
  <c r="B94" i="19"/>
  <c r="B94" i="20"/>
  <c r="C94" i="19"/>
  <c r="C94" i="20"/>
  <c r="D94" i="19"/>
  <c r="D94" i="20"/>
  <c r="E94" i="19"/>
  <c r="E94" i="20"/>
  <c r="R94" s="1"/>
  <c r="S94" s="1"/>
  <c r="F94" i="19"/>
  <c r="F94" i="20"/>
  <c r="G94" i="19"/>
  <c r="G94" i="20"/>
  <c r="H94" i="19"/>
  <c r="H94" i="20"/>
  <c r="I94" i="19"/>
  <c r="I94" i="20"/>
  <c r="J94" i="19"/>
  <c r="J94" i="20"/>
  <c r="K94" i="19"/>
  <c r="K94" i="20"/>
  <c r="L94" i="19"/>
  <c r="L94" i="20"/>
  <c r="M94" i="19"/>
  <c r="M94" i="20"/>
  <c r="N94" i="19"/>
  <c r="N94" i="20"/>
  <c r="O94" i="19"/>
  <c r="O94" i="20"/>
  <c r="P94" i="19"/>
  <c r="P94" i="20"/>
  <c r="Q94" i="19"/>
  <c r="Q94" i="20"/>
  <c r="B95" i="19"/>
  <c r="B95" i="20"/>
  <c r="C95" i="19"/>
  <c r="C95" i="20"/>
  <c r="D95" i="19"/>
  <c r="D95" i="20"/>
  <c r="R95" s="1"/>
  <c r="S95" s="1"/>
  <c r="E95" i="19"/>
  <c r="E95" i="20"/>
  <c r="F95" i="19"/>
  <c r="F95" i="20"/>
  <c r="G95" i="19"/>
  <c r="G95" i="20"/>
  <c r="H95" i="19"/>
  <c r="H95" i="20"/>
  <c r="I95" i="19"/>
  <c r="I95" i="20"/>
  <c r="J95" i="19"/>
  <c r="J95" i="20"/>
  <c r="K95" i="19"/>
  <c r="K95" i="20"/>
  <c r="L95" i="19"/>
  <c r="L95" i="20"/>
  <c r="M95" i="19"/>
  <c r="M95" i="20"/>
  <c r="N95" i="19"/>
  <c r="N95" i="20"/>
  <c r="O95" i="19"/>
  <c r="O95" i="20"/>
  <c r="P95" i="19"/>
  <c r="P95" i="20"/>
  <c r="Q95" i="19"/>
  <c r="Q95" i="20"/>
  <c r="B96" i="19"/>
  <c r="B96" i="20"/>
  <c r="R96" s="1"/>
  <c r="S96" s="1"/>
  <c r="C96" i="19"/>
  <c r="C96" i="20"/>
  <c r="D96" i="19"/>
  <c r="D96" i="20"/>
  <c r="E96" i="19"/>
  <c r="E96" i="20"/>
  <c r="F96" i="19"/>
  <c r="F96" i="20"/>
  <c r="G96" i="19"/>
  <c r="G96" i="20"/>
  <c r="H96" i="19"/>
  <c r="H96" i="20"/>
  <c r="I96" i="19"/>
  <c r="I96" i="20"/>
  <c r="J96" i="19"/>
  <c r="J96" i="20"/>
  <c r="K96" i="19"/>
  <c r="K96" i="20"/>
  <c r="L96" i="19"/>
  <c r="L96" i="20"/>
  <c r="M96" i="19"/>
  <c r="M96" i="20"/>
  <c r="N96" i="19"/>
  <c r="N96" i="20"/>
  <c r="O96" i="19"/>
  <c r="O96" i="20"/>
  <c r="P96" i="19"/>
  <c r="P96" i="20"/>
  <c r="Q96" i="19"/>
  <c r="Q96" i="20"/>
  <c r="B97" i="19"/>
  <c r="B97" i="20"/>
  <c r="R97" s="1"/>
  <c r="S97" s="1"/>
  <c r="C97" i="19"/>
  <c r="C97" i="20"/>
  <c r="D97" i="19"/>
  <c r="D97" i="20"/>
  <c r="E97" i="19"/>
  <c r="E97" i="20"/>
  <c r="F97" i="19"/>
  <c r="F97" i="20"/>
  <c r="G97" i="19"/>
  <c r="G97" i="20"/>
  <c r="H97" i="19"/>
  <c r="H97" i="20"/>
  <c r="I97" i="19"/>
  <c r="I97" i="20"/>
  <c r="J97" i="19"/>
  <c r="J97" i="20"/>
  <c r="K97" i="19"/>
  <c r="K97" i="20"/>
  <c r="L97" i="19"/>
  <c r="L97" i="20"/>
  <c r="M97" i="19"/>
  <c r="M97" i="20"/>
  <c r="N97" i="19"/>
  <c r="N97" i="20"/>
  <c r="O97" i="19"/>
  <c r="O97" i="20"/>
  <c r="P97" i="19"/>
  <c r="P97" i="20"/>
  <c r="Q97" i="19"/>
  <c r="Q97" i="20"/>
  <c r="B98" i="19"/>
  <c r="B98" i="20"/>
  <c r="C98" i="19"/>
  <c r="C98" i="20"/>
  <c r="D98" i="19"/>
  <c r="D98" i="20"/>
  <c r="E98" i="19"/>
  <c r="E98" i="20"/>
  <c r="R98" s="1"/>
  <c r="S98" s="1"/>
  <c r="F98" i="19"/>
  <c r="F98" i="20"/>
  <c r="G98" i="19"/>
  <c r="G98" i="20"/>
  <c r="H98" i="19"/>
  <c r="H98" i="20"/>
  <c r="I98" i="19"/>
  <c r="I98" i="20"/>
  <c r="J98" i="19"/>
  <c r="J98" i="20"/>
  <c r="K98" i="19"/>
  <c r="K98" i="20"/>
  <c r="L98" i="19"/>
  <c r="L98" i="20"/>
  <c r="M98" i="19"/>
  <c r="M98" i="20"/>
  <c r="N98" i="19"/>
  <c r="N98" i="20"/>
  <c r="O98" i="19"/>
  <c r="O98" i="20"/>
  <c r="P98" i="19"/>
  <c r="P98" i="20"/>
  <c r="Q98" i="19"/>
  <c r="Q98" i="20"/>
  <c r="B99" i="19"/>
  <c r="B99" i="20"/>
  <c r="C99" i="19"/>
  <c r="C99" i="20"/>
  <c r="D99" i="19"/>
  <c r="D99" i="20"/>
  <c r="R99" s="1"/>
  <c r="S99" s="1"/>
  <c r="E99" i="19"/>
  <c r="E99" i="20"/>
  <c r="F99" i="19"/>
  <c r="F99" i="20"/>
  <c r="G99" i="19"/>
  <c r="G99" i="20"/>
  <c r="H99" i="19"/>
  <c r="H99" i="20"/>
  <c r="I99" i="19"/>
  <c r="I99" i="20"/>
  <c r="J99" i="19"/>
  <c r="J99" i="20"/>
  <c r="K99" i="19"/>
  <c r="K99" i="20"/>
  <c r="L99" i="19"/>
  <c r="L99" i="20"/>
  <c r="M99" i="19"/>
  <c r="M99" i="20"/>
  <c r="N99" i="19"/>
  <c r="N99" i="20"/>
  <c r="O99" i="19"/>
  <c r="O99" i="20"/>
  <c r="P99" i="19"/>
  <c r="P99" i="20"/>
  <c r="Q99" i="19"/>
  <c r="Q99" i="20"/>
  <c r="B100" i="19"/>
  <c r="B100" i="20"/>
  <c r="R100" s="1"/>
  <c r="S100" s="1"/>
  <c r="C100" i="19"/>
  <c r="C100" i="20"/>
  <c r="D100" i="19"/>
  <c r="D100" i="20"/>
  <c r="E100" i="19"/>
  <c r="E100" i="20"/>
  <c r="F100" i="19"/>
  <c r="F100" i="20"/>
  <c r="G100" i="19"/>
  <c r="G100" i="20"/>
  <c r="H100" i="19"/>
  <c r="H100" i="20"/>
  <c r="I100" i="19"/>
  <c r="I100" i="20"/>
  <c r="J100" i="19"/>
  <c r="J100" i="20"/>
  <c r="K100" i="19"/>
  <c r="K100" i="20"/>
  <c r="L100" i="19"/>
  <c r="L100" i="20"/>
  <c r="M100" i="19"/>
  <c r="M100" i="20"/>
  <c r="N100" i="19"/>
  <c r="N100" i="20"/>
  <c r="O100" i="19"/>
  <c r="O100" i="20"/>
  <c r="P100" i="19"/>
  <c r="P100" i="20"/>
  <c r="Q100" i="19"/>
  <c r="Q100" i="20"/>
  <c r="B101" i="19"/>
  <c r="B101" i="20"/>
  <c r="R101" s="1"/>
  <c r="S101" s="1"/>
  <c r="C101" i="19"/>
  <c r="C101" i="20"/>
  <c r="D101" i="19"/>
  <c r="D101" i="20"/>
  <c r="E101" i="19"/>
  <c r="E101" i="20"/>
  <c r="F101" i="19"/>
  <c r="F101" i="20"/>
  <c r="G101" i="19"/>
  <c r="G101" i="20"/>
  <c r="H101" i="19"/>
  <c r="H101" i="20"/>
  <c r="I101" i="19"/>
  <c r="I101" i="20"/>
  <c r="J101" i="19"/>
  <c r="J101" i="20"/>
  <c r="K101" i="19"/>
  <c r="K101" i="20"/>
  <c r="L101" i="19"/>
  <c r="L101" i="20"/>
  <c r="M101" i="19"/>
  <c r="M101" i="20"/>
  <c r="N101" i="19"/>
  <c r="N101" i="20"/>
  <c r="O101" i="19"/>
  <c r="O101" i="20"/>
  <c r="P101" i="19"/>
  <c r="P101" i="20"/>
  <c r="Q101" i="19"/>
  <c r="Q101" i="20"/>
  <c r="B102" i="19"/>
  <c r="B102" i="20"/>
  <c r="C102" i="19"/>
  <c r="C102" i="20"/>
  <c r="D102" i="19"/>
  <c r="D102" i="20"/>
  <c r="E102" i="19"/>
  <c r="E102" i="20"/>
  <c r="R102" s="1"/>
  <c r="S102" s="1"/>
  <c r="F102" i="19"/>
  <c r="F102" i="20"/>
  <c r="G102" i="19"/>
  <c r="G102" i="20"/>
  <c r="H102" i="19"/>
  <c r="H102" i="20"/>
  <c r="I102" i="19"/>
  <c r="I102" i="20"/>
  <c r="J102" i="19"/>
  <c r="J102" i="20"/>
  <c r="K102" i="19"/>
  <c r="K102" i="20"/>
  <c r="L102" i="19"/>
  <c r="L102" i="20"/>
  <c r="M102" i="19"/>
  <c r="M102" i="20"/>
  <c r="N102" i="19"/>
  <c r="N102" i="20"/>
  <c r="O102" i="19"/>
  <c r="O102" i="20"/>
  <c r="P102" i="19"/>
  <c r="P102" i="20"/>
  <c r="Q102" i="19"/>
  <c r="Q102" i="20"/>
  <c r="B103" i="19"/>
  <c r="B103" i="20"/>
  <c r="C103" i="19"/>
  <c r="C103" i="20"/>
  <c r="D103" i="19"/>
  <c r="D103" i="20"/>
  <c r="R103" s="1"/>
  <c r="S103" s="1"/>
  <c r="E103" i="19"/>
  <c r="E103" i="20"/>
  <c r="F103" i="19"/>
  <c r="F103" i="20"/>
  <c r="G103" i="19"/>
  <c r="G103" i="20"/>
  <c r="H103" i="19"/>
  <c r="H103" i="20"/>
  <c r="I103" i="19"/>
  <c r="I103" i="20"/>
  <c r="J103" i="19"/>
  <c r="J103" i="20"/>
  <c r="K103" i="19"/>
  <c r="K103" i="20"/>
  <c r="L103" i="19"/>
  <c r="L103" i="20"/>
  <c r="M103" i="19"/>
  <c r="M103" i="20"/>
  <c r="N103" i="19"/>
  <c r="N103" i="20"/>
  <c r="O103" i="19"/>
  <c r="O103" i="20"/>
  <c r="P103" i="19"/>
  <c r="P103" i="20"/>
  <c r="Q103" i="19"/>
  <c r="Q103" i="20"/>
  <c r="B104" i="19"/>
  <c r="B104" i="20"/>
  <c r="R104" s="1"/>
  <c r="S104" s="1"/>
  <c r="C104" i="19"/>
  <c r="C104" i="20"/>
  <c r="D104" i="19"/>
  <c r="D104" i="20"/>
  <c r="E104" i="19"/>
  <c r="E104" i="20"/>
  <c r="F104" i="19"/>
  <c r="F104" i="20"/>
  <c r="G104" i="19"/>
  <c r="G104" i="20"/>
  <c r="H104" i="19"/>
  <c r="H104" i="20"/>
  <c r="I104" i="19"/>
  <c r="I104" i="20"/>
  <c r="J104" i="19"/>
  <c r="J104" i="20"/>
  <c r="K104" i="19"/>
  <c r="K104" i="20"/>
  <c r="L104" i="19"/>
  <c r="L104" i="20"/>
  <c r="M104" i="19"/>
  <c r="M104" i="20"/>
  <c r="N104" i="19"/>
  <c r="N104" i="20"/>
  <c r="O104" i="19"/>
  <c r="O104" i="20"/>
  <c r="P104" i="19"/>
  <c r="P104" i="20"/>
  <c r="Q104" i="19"/>
  <c r="Q104" i="20"/>
  <c r="B105" i="19"/>
  <c r="B105" i="20"/>
  <c r="R105" s="1"/>
  <c r="S105" s="1"/>
  <c r="C105" i="19"/>
  <c r="C105" i="20"/>
  <c r="D105" i="19"/>
  <c r="D105" i="20"/>
  <c r="E105" i="19"/>
  <c r="E105" i="20"/>
  <c r="F105" i="19"/>
  <c r="F105" i="20"/>
  <c r="G105" i="19"/>
  <c r="G105" i="20"/>
  <c r="H105" i="19"/>
  <c r="H105" i="20"/>
  <c r="I105" i="19"/>
  <c r="I105" i="20"/>
  <c r="J105" i="19"/>
  <c r="J105" i="20"/>
  <c r="K105" i="19"/>
  <c r="K105" i="20"/>
  <c r="L105" i="19"/>
  <c r="L105" i="20"/>
  <c r="M105" i="19"/>
  <c r="M105" i="20"/>
  <c r="N105" i="19"/>
  <c r="N105" i="20"/>
  <c r="O105" i="19"/>
  <c r="O105" i="20"/>
  <c r="P105" i="19"/>
  <c r="P105" i="20"/>
  <c r="Q105" i="19"/>
  <c r="Q105" i="20"/>
  <c r="B106" i="19"/>
  <c r="B106" i="20"/>
  <c r="C106" i="19"/>
  <c r="C106" i="20"/>
  <c r="D106" i="19"/>
  <c r="D106" i="20"/>
  <c r="E106" i="19"/>
  <c r="E106" i="20"/>
  <c r="R106" s="1"/>
  <c r="S106" s="1"/>
  <c r="F106" i="19"/>
  <c r="F106" i="20"/>
  <c r="G106" i="19"/>
  <c r="G106" i="20"/>
  <c r="H106" i="19"/>
  <c r="H106" i="20"/>
  <c r="I106" i="19"/>
  <c r="I106" i="20"/>
  <c r="J106" i="19"/>
  <c r="J106" i="20"/>
  <c r="K106" i="19"/>
  <c r="K106" i="20"/>
  <c r="L106" i="19"/>
  <c r="L106" i="20"/>
  <c r="M106" i="19"/>
  <c r="M106" i="20"/>
  <c r="N106" i="19"/>
  <c r="N106" i="20"/>
  <c r="O106" i="19"/>
  <c r="O106" i="20"/>
  <c r="P106" i="19"/>
  <c r="P106" i="20"/>
  <c r="Q106" i="19"/>
  <c r="Q106" i="20"/>
  <c r="B107" i="19"/>
  <c r="B107" i="20"/>
  <c r="C107" i="19"/>
  <c r="C107" i="20"/>
  <c r="D107" i="19"/>
  <c r="D107" i="20"/>
  <c r="R107" s="1"/>
  <c r="S107" s="1"/>
  <c r="E107" i="19"/>
  <c r="E107" i="20"/>
  <c r="F107" i="19"/>
  <c r="F107" i="20"/>
  <c r="G107" i="19"/>
  <c r="G107" i="20"/>
  <c r="H107" i="19"/>
  <c r="H107" i="20"/>
  <c r="I107" i="19"/>
  <c r="I107" i="20"/>
  <c r="J107" i="19"/>
  <c r="J107" i="20"/>
  <c r="K107" i="19"/>
  <c r="K107" i="20"/>
  <c r="L107" i="19"/>
  <c r="L107" i="20"/>
  <c r="M107" i="19"/>
  <c r="M107" i="20"/>
  <c r="N107" i="19"/>
  <c r="N107" i="20"/>
  <c r="O107" i="19"/>
  <c r="O107" i="20"/>
  <c r="P107" i="19"/>
  <c r="P107" i="20"/>
  <c r="Q107" i="19"/>
  <c r="Q107" i="20"/>
  <c r="B108" i="19"/>
  <c r="B108" i="20"/>
  <c r="R108" s="1"/>
  <c r="S108" s="1"/>
  <c r="C108" i="19"/>
  <c r="C108" i="20"/>
  <c r="D108" i="19"/>
  <c r="D108" i="20"/>
  <c r="E108" i="19"/>
  <c r="E108" i="20"/>
  <c r="F108" i="19"/>
  <c r="F108" i="20"/>
  <c r="G108" i="19"/>
  <c r="G108" i="20"/>
  <c r="H108" i="19"/>
  <c r="H108" i="20"/>
  <c r="I108" i="19"/>
  <c r="I108" i="20"/>
  <c r="J108" i="19"/>
  <c r="J108" i="20"/>
  <c r="K108" i="19"/>
  <c r="K108" i="20"/>
  <c r="L108" i="19"/>
  <c r="L108" i="20"/>
  <c r="M108" i="19"/>
  <c r="M108" i="20"/>
  <c r="N108" i="19"/>
  <c r="N108" i="20"/>
  <c r="O108" i="19"/>
  <c r="O108" i="20"/>
  <c r="P108" i="19"/>
  <c r="P108" i="20"/>
  <c r="Q108" i="19"/>
  <c r="Q108" i="20"/>
  <c r="B109" i="19"/>
  <c r="B109" i="20"/>
  <c r="R109" s="1"/>
  <c r="S109" s="1"/>
  <c r="C109" i="19"/>
  <c r="C109" i="20"/>
  <c r="D109" i="19"/>
  <c r="D109" i="20"/>
  <c r="E109" i="19"/>
  <c r="E109" i="20"/>
  <c r="F109" i="19"/>
  <c r="F109" i="20"/>
  <c r="G109" i="19"/>
  <c r="G109" i="20"/>
  <c r="H109" i="19"/>
  <c r="H109" i="20"/>
  <c r="I109" i="19"/>
  <c r="I109" i="20"/>
  <c r="J109" i="19"/>
  <c r="J109" i="20"/>
  <c r="K109" i="19"/>
  <c r="K109" i="20"/>
  <c r="L109" i="19"/>
  <c r="L109" i="20"/>
  <c r="M109" i="19"/>
  <c r="M109" i="20"/>
  <c r="N109" i="19"/>
  <c r="N109" i="20"/>
  <c r="O109" i="19"/>
  <c r="O109" i="20"/>
  <c r="P109" i="19"/>
  <c r="P109" i="20"/>
  <c r="Q109" i="19"/>
  <c r="Q109" i="20"/>
  <c r="B110" i="19"/>
  <c r="B110" i="20"/>
  <c r="C110" i="19"/>
  <c r="C110" i="20"/>
  <c r="D110" i="19"/>
  <c r="D110" i="20"/>
  <c r="E110" i="19"/>
  <c r="E110" i="20"/>
  <c r="R110" s="1"/>
  <c r="S110" s="1"/>
  <c r="F110" i="19"/>
  <c r="F110" i="20"/>
  <c r="G110" i="19"/>
  <c r="G110" i="20"/>
  <c r="H110" i="19"/>
  <c r="H110" i="20"/>
  <c r="I110" i="19"/>
  <c r="I110" i="20"/>
  <c r="J110" i="19"/>
  <c r="J110" i="20"/>
  <c r="K110" i="19"/>
  <c r="K110" i="20"/>
  <c r="L110" i="19"/>
  <c r="L110" i="20"/>
  <c r="M110" i="19"/>
  <c r="M110" i="20"/>
  <c r="N110" i="19"/>
  <c r="N110" i="20"/>
  <c r="O110" i="19"/>
  <c r="O110" i="20"/>
  <c r="P110" i="19"/>
  <c r="P110" i="20"/>
  <c r="Q110" i="19"/>
  <c r="Q110" i="20"/>
  <c r="B111" i="19"/>
  <c r="B111" i="20"/>
  <c r="C111" i="19"/>
  <c r="C111" i="20"/>
  <c r="D111" i="19"/>
  <c r="D111" i="20"/>
  <c r="R111" s="1"/>
  <c r="S111" s="1"/>
  <c r="E111" i="19"/>
  <c r="E111" i="20"/>
  <c r="F111" i="19"/>
  <c r="F111" i="20"/>
  <c r="G111" i="19"/>
  <c r="G111" i="20"/>
  <c r="H111" i="19"/>
  <c r="H111" i="20"/>
  <c r="I111" i="19"/>
  <c r="I111" i="20"/>
  <c r="J111" i="19"/>
  <c r="J111" i="20"/>
  <c r="K111" i="19"/>
  <c r="K111" i="20"/>
  <c r="L111" i="19"/>
  <c r="L111" i="20"/>
  <c r="M111" i="19"/>
  <c r="M111" i="20"/>
  <c r="N111" i="19"/>
  <c r="N111" i="20"/>
  <c r="O111" i="19"/>
  <c r="O111" i="20"/>
  <c r="P111" i="19"/>
  <c r="P111" i="20"/>
  <c r="Q111" i="19"/>
  <c r="Q111" i="20"/>
  <c r="B112" i="19"/>
  <c r="B112" i="20"/>
  <c r="R112" s="1"/>
  <c r="S112" s="1"/>
  <c r="C112" i="19"/>
  <c r="C112" i="20"/>
  <c r="D112" i="19"/>
  <c r="D112" i="20"/>
  <c r="E112" i="19"/>
  <c r="E112" i="20"/>
  <c r="F112" i="19"/>
  <c r="F112" i="20"/>
  <c r="G112" i="19"/>
  <c r="G112" i="20"/>
  <c r="H112" i="19"/>
  <c r="H112" i="20"/>
  <c r="I112" i="19"/>
  <c r="I112" i="20"/>
  <c r="J112" i="19"/>
  <c r="J112" i="20"/>
  <c r="K112" i="19"/>
  <c r="K112" i="20"/>
  <c r="L112" i="19"/>
  <c r="L112" i="20"/>
  <c r="M112" i="19"/>
  <c r="M112" i="20"/>
  <c r="N112" i="19"/>
  <c r="N112" i="20"/>
  <c r="O112" i="19"/>
  <c r="O112" i="20"/>
  <c r="P112" i="19"/>
  <c r="P112" i="20"/>
  <c r="Q112" i="19"/>
  <c r="Q112" i="20"/>
  <c r="B113" i="19"/>
  <c r="B113" i="20"/>
  <c r="R113" s="1"/>
  <c r="S113" s="1"/>
  <c r="C113" i="19"/>
  <c r="C113" i="20"/>
  <c r="D113" i="19"/>
  <c r="D113" i="20"/>
  <c r="E113" i="19"/>
  <c r="E113" i="20"/>
  <c r="F113" i="19"/>
  <c r="F113" i="20"/>
  <c r="G113" i="19"/>
  <c r="G113" i="20"/>
  <c r="H113" i="19"/>
  <c r="H113" i="20"/>
  <c r="I113" i="19"/>
  <c r="I113" i="20"/>
  <c r="J113" i="19"/>
  <c r="J113" i="20"/>
  <c r="K113" i="19"/>
  <c r="K113" i="20"/>
  <c r="L113" i="19"/>
  <c r="L113" i="20"/>
  <c r="M113" i="19"/>
  <c r="M113" i="20"/>
  <c r="N113" i="19"/>
  <c r="N113" i="20"/>
  <c r="O113" i="19"/>
  <c r="O113" i="20"/>
  <c r="P113" i="19"/>
  <c r="P113" i="20"/>
  <c r="Q113" i="19"/>
  <c r="Q113" i="20"/>
  <c r="B114" i="19"/>
  <c r="B114" i="20"/>
  <c r="C114" i="19"/>
  <c r="C114" i="20"/>
  <c r="D114" i="19"/>
  <c r="D114" i="20"/>
  <c r="E114" i="19"/>
  <c r="E114" i="20"/>
  <c r="R114" s="1"/>
  <c r="S114" s="1"/>
  <c r="F114" i="19"/>
  <c r="F114" i="20"/>
  <c r="G114" i="19"/>
  <c r="G114" i="20"/>
  <c r="H114" i="19"/>
  <c r="H114" i="20"/>
  <c r="I114" i="19"/>
  <c r="I114" i="20"/>
  <c r="J114" i="19"/>
  <c r="J114" i="20"/>
  <c r="K114" i="19"/>
  <c r="K114" i="20"/>
  <c r="L114" i="19"/>
  <c r="L114" i="20"/>
  <c r="M114" i="19"/>
  <c r="M114" i="20"/>
  <c r="N114" i="19"/>
  <c r="N114" i="20"/>
  <c r="O114" i="19"/>
  <c r="O114" i="20"/>
  <c r="P114" i="19"/>
  <c r="P114" i="20"/>
  <c r="Q114" i="19"/>
  <c r="Q114" i="20"/>
  <c r="B115" i="19"/>
  <c r="B115" i="20"/>
  <c r="C115" i="19"/>
  <c r="C115" i="20"/>
  <c r="D115" i="19"/>
  <c r="D115" i="20"/>
  <c r="R115" s="1"/>
  <c r="S115" s="1"/>
  <c r="E115" i="19"/>
  <c r="E115" i="20"/>
  <c r="F115" i="19"/>
  <c r="F115" i="20"/>
  <c r="G115" i="19"/>
  <c r="G115" i="20"/>
  <c r="H115" i="19"/>
  <c r="H115" i="20"/>
  <c r="I115" i="19"/>
  <c r="I115" i="20"/>
  <c r="J115" i="19"/>
  <c r="J115" i="20"/>
  <c r="K115" i="19"/>
  <c r="K115" i="20"/>
  <c r="L115" i="19"/>
  <c r="L115" i="20"/>
  <c r="M115" i="19"/>
  <c r="M115" i="20"/>
  <c r="N115" i="19"/>
  <c r="N115" i="20"/>
  <c r="O115" i="19"/>
  <c r="O115" i="20"/>
  <c r="P115" i="19"/>
  <c r="P115" i="20"/>
  <c r="Q115" i="19"/>
  <c r="Q115" i="20"/>
  <c r="B116" i="19"/>
  <c r="B116" i="20"/>
  <c r="R116" s="1"/>
  <c r="S116" s="1"/>
  <c r="C116" i="19"/>
  <c r="C116" i="20"/>
  <c r="D116" i="19"/>
  <c r="D116" i="20"/>
  <c r="E116" i="19"/>
  <c r="E116" i="20"/>
  <c r="F116" i="19"/>
  <c r="F116" i="20"/>
  <c r="G116" i="19"/>
  <c r="G116" i="20"/>
  <c r="H116" i="19"/>
  <c r="H116" i="20"/>
  <c r="I116" i="19"/>
  <c r="I116" i="20"/>
  <c r="J116" i="19"/>
  <c r="J116" i="20"/>
  <c r="K116" i="19"/>
  <c r="K116" i="20"/>
  <c r="L116" i="19"/>
  <c r="L116" i="20"/>
  <c r="M116" i="19"/>
  <c r="M116" i="20"/>
  <c r="N116" i="19"/>
  <c r="N116" i="20"/>
  <c r="O116" i="19"/>
  <c r="O116" i="20"/>
  <c r="P116" i="19"/>
  <c r="P116" i="20"/>
  <c r="Q116" i="19"/>
  <c r="Q116" i="20"/>
  <c r="B117" i="19"/>
  <c r="B117" i="20"/>
  <c r="R117" s="1"/>
  <c r="S117" s="1"/>
  <c r="C117" i="19"/>
  <c r="C117" i="20"/>
  <c r="D117" i="19"/>
  <c r="D117" i="20"/>
  <c r="E117" i="19"/>
  <c r="E117" i="20"/>
  <c r="F117" i="19"/>
  <c r="F117" i="20"/>
  <c r="G117" i="19"/>
  <c r="G117" i="20"/>
  <c r="H117" i="19"/>
  <c r="H117" i="20"/>
  <c r="I117" i="19"/>
  <c r="I117" i="20"/>
  <c r="J117" i="19"/>
  <c r="J117" i="20"/>
  <c r="K117" i="19"/>
  <c r="K117" i="20"/>
  <c r="L117" i="19"/>
  <c r="L117" i="20"/>
  <c r="M117" i="19"/>
  <c r="M117" i="20"/>
  <c r="N117" i="19"/>
  <c r="N117" i="20"/>
  <c r="O117" i="19"/>
  <c r="O117" i="20"/>
  <c r="P117" i="19"/>
  <c r="P117" i="20"/>
  <c r="Q117" i="19"/>
  <c r="Q117" i="20"/>
  <c r="B118" i="19"/>
  <c r="B118" i="20"/>
  <c r="C118" i="19"/>
  <c r="C118" i="20"/>
  <c r="D118" i="19"/>
  <c r="D118" i="20"/>
  <c r="E118" i="19"/>
  <c r="E118" i="20"/>
  <c r="R118" s="1"/>
  <c r="S118" s="1"/>
  <c r="F118" i="19"/>
  <c r="F118" i="20"/>
  <c r="G118" i="19"/>
  <c r="G118" i="20"/>
  <c r="H118" i="19"/>
  <c r="H118" i="20"/>
  <c r="I118" i="19"/>
  <c r="I118" i="20"/>
  <c r="J118" i="19"/>
  <c r="J118" i="20"/>
  <c r="K118" i="19"/>
  <c r="K118" i="20"/>
  <c r="L118" i="19"/>
  <c r="L118" i="20"/>
  <c r="M118" i="19"/>
  <c r="M118" i="20"/>
  <c r="N118" i="19"/>
  <c r="N118" i="20"/>
  <c r="O118" i="19"/>
  <c r="O118" i="20"/>
  <c r="P118" i="19"/>
  <c r="P118" i="20"/>
  <c r="Q118" i="19"/>
  <c r="Q118" i="20"/>
  <c r="B119" i="19"/>
  <c r="B119" i="20"/>
  <c r="C119" i="19"/>
  <c r="C119" i="20"/>
  <c r="D119" i="19"/>
  <c r="D119" i="20"/>
  <c r="R119" s="1"/>
  <c r="S119" s="1"/>
  <c r="E119" i="19"/>
  <c r="E119" i="20"/>
  <c r="F119" i="19"/>
  <c r="F119" i="20"/>
  <c r="G119" i="19"/>
  <c r="G119" i="20"/>
  <c r="H119" i="19"/>
  <c r="H119" i="20"/>
  <c r="I119" i="19"/>
  <c r="I119" i="20"/>
  <c r="J119" i="19"/>
  <c r="J119" i="20"/>
  <c r="K119" i="19"/>
  <c r="K119" i="20"/>
  <c r="L119" i="19"/>
  <c r="L119" i="20"/>
  <c r="M119" i="19"/>
  <c r="M119" i="20"/>
  <c r="N119" i="19"/>
  <c r="N119" i="20"/>
  <c r="O119" i="19"/>
  <c r="O119" i="20"/>
  <c r="P119" i="19"/>
  <c r="P119" i="20"/>
  <c r="Q119" i="19"/>
  <c r="Q119" i="20"/>
  <c r="B120" i="19"/>
  <c r="B120" i="20"/>
  <c r="R120" s="1"/>
  <c r="S120" s="1"/>
  <c r="C120" i="19"/>
  <c r="C120" i="20"/>
  <c r="D120" i="19"/>
  <c r="D120" i="20"/>
  <c r="E120" i="19"/>
  <c r="E120" i="20"/>
  <c r="F120" i="19"/>
  <c r="F120" i="20"/>
  <c r="G120" i="19"/>
  <c r="G120" i="20"/>
  <c r="H120" i="19"/>
  <c r="H120" i="20"/>
  <c r="I120" i="19"/>
  <c r="I120" i="20"/>
  <c r="J120" i="19"/>
  <c r="J120" i="20"/>
  <c r="K120" i="19"/>
  <c r="K120" i="20"/>
  <c r="L120" i="19"/>
  <c r="L120" i="20"/>
  <c r="M120" i="19"/>
  <c r="M120" i="20"/>
  <c r="N120" i="19"/>
  <c r="N120" i="20"/>
  <c r="O120" i="19"/>
  <c r="O120" i="20"/>
  <c r="P120" i="19"/>
  <c r="P120" i="20"/>
  <c r="Q120" i="19"/>
  <c r="Q120" i="20"/>
  <c r="B121" i="19"/>
  <c r="B121" i="20"/>
  <c r="R121" s="1"/>
  <c r="S121" s="1"/>
  <c r="C121" i="19"/>
  <c r="C121" i="20"/>
  <c r="D121" i="19"/>
  <c r="D121" i="20"/>
  <c r="E121" i="19"/>
  <c r="E121" i="20"/>
  <c r="F121" i="19"/>
  <c r="F121" i="20"/>
  <c r="G121" i="19"/>
  <c r="G121" i="20"/>
  <c r="H121" i="19"/>
  <c r="H121" i="20"/>
  <c r="I121" i="19"/>
  <c r="I121" i="20"/>
  <c r="J121" i="19"/>
  <c r="J121" i="20"/>
  <c r="K121" i="19"/>
  <c r="K121" i="20"/>
  <c r="L121" i="19"/>
  <c r="L121" i="20"/>
  <c r="M121" i="19"/>
  <c r="M121" i="20"/>
  <c r="N121" i="19"/>
  <c r="N121" i="20"/>
  <c r="O121" i="19"/>
  <c r="O121" i="20"/>
  <c r="P121" i="19"/>
  <c r="P121" i="20"/>
  <c r="Q121" i="19"/>
  <c r="Q121" i="20"/>
  <c r="B122" i="19"/>
  <c r="B122" i="20"/>
  <c r="C122" i="19"/>
  <c r="C122" i="20"/>
  <c r="D122" i="19"/>
  <c r="D122" i="20"/>
  <c r="E122" i="19"/>
  <c r="E122" i="20"/>
  <c r="R122" s="1"/>
  <c r="S122" s="1"/>
  <c r="F122" i="19"/>
  <c r="F122" i="20"/>
  <c r="G122" i="19"/>
  <c r="G122" i="20"/>
  <c r="H122" i="19"/>
  <c r="H122" i="20"/>
  <c r="I122" i="19"/>
  <c r="I122" i="20"/>
  <c r="J122" i="19"/>
  <c r="J122" i="20"/>
  <c r="K122" i="19"/>
  <c r="K122" i="20"/>
  <c r="L122" i="19"/>
  <c r="L122" i="20"/>
  <c r="M122" i="19"/>
  <c r="M122" i="20"/>
  <c r="N122" i="19"/>
  <c r="N122" i="20"/>
  <c r="O122" i="19"/>
  <c r="O122" i="20"/>
  <c r="P122" i="19"/>
  <c r="P122" i="20"/>
  <c r="Q122" i="19"/>
  <c r="Q122" i="20"/>
  <c r="B123" i="19"/>
  <c r="B123" i="20"/>
  <c r="C123" i="19"/>
  <c r="C123" i="20"/>
  <c r="D123" i="19"/>
  <c r="D123" i="20"/>
  <c r="R123" s="1"/>
  <c r="S123" s="1"/>
  <c r="E123" i="19"/>
  <c r="E123" i="20"/>
  <c r="F123" i="19"/>
  <c r="F123" i="20"/>
  <c r="G123" i="19"/>
  <c r="G123" i="20"/>
  <c r="H123" i="19"/>
  <c r="H123" i="20"/>
  <c r="I123" i="19"/>
  <c r="I123" i="20"/>
  <c r="J123" i="19"/>
  <c r="J123" i="20"/>
  <c r="K123" i="19"/>
  <c r="K123" i="20"/>
  <c r="L123" i="19"/>
  <c r="L123" i="20"/>
  <c r="M123" i="19"/>
  <c r="M123" i="20"/>
  <c r="N123" i="19"/>
  <c r="N123" i="20"/>
  <c r="O123" i="19"/>
  <c r="O123" i="20"/>
  <c r="P123" i="19"/>
  <c r="P123" i="20"/>
  <c r="Q123" i="19"/>
  <c r="Q123" i="20"/>
  <c r="B124" i="19"/>
  <c r="B124" i="20"/>
  <c r="R124" s="1"/>
  <c r="S124" s="1"/>
  <c r="C124" i="19"/>
  <c r="C124" i="20"/>
  <c r="D124" i="19"/>
  <c r="D124" i="20"/>
  <c r="E124" i="19"/>
  <c r="E124" i="20"/>
  <c r="F124" i="19"/>
  <c r="F124" i="20"/>
  <c r="G124" i="19"/>
  <c r="G124" i="20"/>
  <c r="H124" i="19"/>
  <c r="H124" i="20"/>
  <c r="I124" i="19"/>
  <c r="I124" i="20"/>
  <c r="J124" i="19"/>
  <c r="J124" i="20"/>
  <c r="K124" i="19"/>
  <c r="K124" i="20"/>
  <c r="L124" i="19"/>
  <c r="L124" i="20"/>
  <c r="M124" i="19"/>
  <c r="M124" i="20"/>
  <c r="N124" i="19"/>
  <c r="N124" i="20"/>
  <c r="O124" i="19"/>
  <c r="O124" i="20"/>
  <c r="P124" i="19"/>
  <c r="P124" i="20"/>
  <c r="Q124" i="19"/>
  <c r="Q124" i="20"/>
  <c r="B125" i="19"/>
  <c r="B125" i="20"/>
  <c r="R125" s="1"/>
  <c r="S125" s="1"/>
  <c r="C125" i="19"/>
  <c r="C125" i="20"/>
  <c r="D125" i="19"/>
  <c r="D125" i="20"/>
  <c r="E125" i="19"/>
  <c r="E125" i="20"/>
  <c r="F125" i="19"/>
  <c r="F125" i="20"/>
  <c r="G125" i="19"/>
  <c r="G125" i="20"/>
  <c r="H125" i="19"/>
  <c r="H125" i="20"/>
  <c r="I125" i="19"/>
  <c r="I125" i="20"/>
  <c r="J125" i="19"/>
  <c r="J125" i="20"/>
  <c r="K125" i="19"/>
  <c r="K125" i="20"/>
  <c r="L125" i="19"/>
  <c r="L125" i="20"/>
  <c r="M125" i="19"/>
  <c r="M125" i="20"/>
  <c r="N125" i="19"/>
  <c r="N125" i="20"/>
  <c r="O125" i="19"/>
  <c r="O125" i="20"/>
  <c r="P125" i="19"/>
  <c r="P125" i="20"/>
  <c r="Q125" i="19"/>
  <c r="Q125" i="20"/>
  <c r="B126" i="19"/>
  <c r="B126" i="20"/>
  <c r="C126" i="19"/>
  <c r="C126" i="20"/>
  <c r="D126" i="19"/>
  <c r="D126" i="20"/>
  <c r="E126" i="19"/>
  <c r="E126" i="20"/>
  <c r="R126" s="1"/>
  <c r="S126" s="1"/>
  <c r="F126" i="19"/>
  <c r="F126" i="20"/>
  <c r="G126" i="19"/>
  <c r="G126" i="20"/>
  <c r="H126" i="19"/>
  <c r="H126" i="20"/>
  <c r="I126" i="19"/>
  <c r="I126" i="20"/>
  <c r="J126" i="19"/>
  <c r="J126" i="20"/>
  <c r="K126" i="19"/>
  <c r="K126" i="20"/>
  <c r="L126" i="19"/>
  <c r="L126" i="20"/>
  <c r="M126" i="19"/>
  <c r="M126" i="20"/>
  <c r="N126" i="19"/>
  <c r="N126" i="20"/>
  <c r="O126" i="19"/>
  <c r="O126" i="20"/>
  <c r="P126" i="19"/>
  <c r="P126" i="20"/>
  <c r="Q126" i="19"/>
  <c r="Q126" i="20"/>
  <c r="B127" i="19"/>
  <c r="B127" i="20"/>
  <c r="C127" i="19"/>
  <c r="C127" i="20"/>
  <c r="D127" i="19"/>
  <c r="D127" i="20"/>
  <c r="R127" s="1"/>
  <c r="S127" s="1"/>
  <c r="E127" i="19"/>
  <c r="E127" i="20"/>
  <c r="F127" i="19"/>
  <c r="F127" i="20"/>
  <c r="G127" i="19"/>
  <c r="G127" i="20"/>
  <c r="H127" i="19"/>
  <c r="H127" i="20"/>
  <c r="I127" i="19"/>
  <c r="I127" i="20"/>
  <c r="J127" i="19"/>
  <c r="J127" i="20"/>
  <c r="K127" i="19"/>
  <c r="K127" i="20"/>
  <c r="L127" i="19"/>
  <c r="L127" i="20"/>
  <c r="M127" i="19"/>
  <c r="M127" i="20"/>
  <c r="N127" i="19"/>
  <c r="N127" i="20"/>
  <c r="O127" i="19"/>
  <c r="O127" i="20"/>
  <c r="P127" i="19"/>
  <c r="P127" i="20"/>
  <c r="Q127" i="19"/>
  <c r="Q127" i="20"/>
  <c r="B128" i="19"/>
  <c r="B128" i="20"/>
  <c r="R128" s="1"/>
  <c r="S128" s="1"/>
  <c r="C128" i="19"/>
  <c r="C128" i="20"/>
  <c r="D128" i="19"/>
  <c r="D128" i="20"/>
  <c r="E128" i="19"/>
  <c r="E128" i="20"/>
  <c r="F128" i="19"/>
  <c r="F128" i="20"/>
  <c r="G128" i="19"/>
  <c r="G128" i="20"/>
  <c r="H128" i="19"/>
  <c r="H128" i="20"/>
  <c r="I128" i="19"/>
  <c r="I128" i="20"/>
  <c r="J128" i="19"/>
  <c r="J128" i="20"/>
  <c r="K128" i="19"/>
  <c r="K128" i="20"/>
  <c r="L128" i="19"/>
  <c r="L128" i="20"/>
  <c r="M128" i="19"/>
  <c r="M128" i="20"/>
  <c r="N128" i="19"/>
  <c r="N128" i="20"/>
  <c r="O128" i="19"/>
  <c r="O128" i="20"/>
  <c r="P128" i="19"/>
  <c r="P128" i="20"/>
  <c r="Q128" i="19"/>
  <c r="Q128" i="20"/>
  <c r="B129" i="19"/>
  <c r="B129" i="20"/>
  <c r="R129" s="1"/>
  <c r="S129" s="1"/>
  <c r="C129" i="19"/>
  <c r="C129" i="20"/>
  <c r="D129" i="19"/>
  <c r="D129" i="20"/>
  <c r="E129" i="19"/>
  <c r="E129" i="20"/>
  <c r="F129" i="19"/>
  <c r="F129" i="20"/>
  <c r="G129" i="19"/>
  <c r="G129" i="20"/>
  <c r="H129" i="19"/>
  <c r="H129" i="20"/>
  <c r="I129" i="19"/>
  <c r="I129" i="20"/>
  <c r="J129" i="19"/>
  <c r="J129" i="20"/>
  <c r="K129" i="19"/>
  <c r="K129" i="20"/>
  <c r="L129" i="19"/>
  <c r="L129" i="20"/>
  <c r="M129" i="19"/>
  <c r="M129" i="20"/>
  <c r="N129" i="19"/>
  <c r="N129" i="20"/>
  <c r="O129" i="19"/>
  <c r="O129" i="20"/>
  <c r="P129" i="19"/>
  <c r="P129" i="20"/>
  <c r="Q129" i="19"/>
  <c r="Q129" i="20"/>
  <c r="B130" i="19"/>
  <c r="B130" i="20"/>
  <c r="C130" i="19"/>
  <c r="C130" i="20"/>
  <c r="D130" i="19"/>
  <c r="D130" i="20"/>
  <c r="E130" i="19"/>
  <c r="E130" i="20"/>
  <c r="R130" s="1"/>
  <c r="S130" s="1"/>
  <c r="F130" i="19"/>
  <c r="F130" i="20"/>
  <c r="G130" i="19"/>
  <c r="G130" i="20"/>
  <c r="H130" i="19"/>
  <c r="H130" i="20"/>
  <c r="I130" i="19"/>
  <c r="I130" i="20"/>
  <c r="J130" i="19"/>
  <c r="J130" i="20"/>
  <c r="K130" i="19"/>
  <c r="K130" i="20"/>
  <c r="L130" i="19"/>
  <c r="L130" i="20"/>
  <c r="M130" i="19"/>
  <c r="M130" i="20"/>
  <c r="N130" i="19"/>
  <c r="N130" i="20"/>
  <c r="O130" i="19"/>
  <c r="O130" i="20"/>
  <c r="P130" i="19"/>
  <c r="P130" i="20"/>
  <c r="Q130" i="19"/>
  <c r="Q130" i="20"/>
  <c r="B131" i="19"/>
  <c r="B131" i="20"/>
  <c r="C131" i="19"/>
  <c r="C131" i="20"/>
  <c r="D131" i="19"/>
  <c r="D131" i="20"/>
  <c r="R131" s="1"/>
  <c r="S131" s="1"/>
  <c r="E131" i="19"/>
  <c r="E131" i="20"/>
  <c r="F131" i="19"/>
  <c r="F131" i="20"/>
  <c r="G131" i="19"/>
  <c r="G131" i="20"/>
  <c r="H131" i="19"/>
  <c r="H131" i="20"/>
  <c r="I131" i="19"/>
  <c r="I131" i="20"/>
  <c r="J131" i="19"/>
  <c r="J131" i="20"/>
  <c r="K131" i="19"/>
  <c r="K131" i="20"/>
  <c r="L131" i="19"/>
  <c r="L131" i="20"/>
  <c r="M131" i="19"/>
  <c r="M131" i="20"/>
  <c r="N131" i="19"/>
  <c r="N131" i="20"/>
  <c r="O131" i="19"/>
  <c r="O131" i="20"/>
  <c r="P131" i="19"/>
  <c r="P131" i="20"/>
  <c r="Q131" i="19"/>
  <c r="Q131" i="20"/>
  <c r="B132" i="19"/>
  <c r="B132" i="20"/>
  <c r="R132" s="1"/>
  <c r="S132" s="1"/>
  <c r="C132" i="19"/>
  <c r="C132" i="20"/>
  <c r="D132" i="19"/>
  <c r="D132" i="20"/>
  <c r="E132" i="19"/>
  <c r="E132" i="20"/>
  <c r="F132" i="19"/>
  <c r="F132" i="20"/>
  <c r="G132" i="19"/>
  <c r="G132" i="20"/>
  <c r="H132" i="19"/>
  <c r="H132" i="20"/>
  <c r="I132" i="19"/>
  <c r="I132" i="20"/>
  <c r="J132" i="19"/>
  <c r="J132" i="20"/>
  <c r="K132" i="19"/>
  <c r="K132" i="20"/>
  <c r="L132" i="19"/>
  <c r="L132" i="20"/>
  <c r="M132" i="19"/>
  <c r="M132" i="20"/>
  <c r="N132" i="19"/>
  <c r="N132" i="20"/>
  <c r="O132" i="19"/>
  <c r="O132" i="20"/>
  <c r="P132" i="19"/>
  <c r="P132" i="20"/>
  <c r="Q132" i="19"/>
  <c r="Q132" i="20"/>
  <c r="B133" i="19"/>
  <c r="B133" i="20"/>
  <c r="R133" s="1"/>
  <c r="S133" s="1"/>
  <c r="C133" i="19"/>
  <c r="C133" i="20"/>
  <c r="D133" i="19"/>
  <c r="D133" i="20"/>
  <c r="E133" i="19"/>
  <c r="E133" i="20"/>
  <c r="F133" i="19"/>
  <c r="F133" i="20"/>
  <c r="G133" i="19"/>
  <c r="G133" i="20"/>
  <c r="H133" i="19"/>
  <c r="H133" i="20"/>
  <c r="I133" i="19"/>
  <c r="I133" i="20"/>
  <c r="J133" i="19"/>
  <c r="J133" i="20"/>
  <c r="K133" i="19"/>
  <c r="K133" i="20"/>
  <c r="L133" i="19"/>
  <c r="L133" i="20"/>
  <c r="M133" i="19"/>
  <c r="M133" i="20"/>
  <c r="N133" i="19"/>
  <c r="N133" i="20"/>
  <c r="O133" i="19"/>
  <c r="O133" i="20"/>
  <c r="P133" i="19"/>
  <c r="P133" i="20"/>
  <c r="Q133" i="19"/>
  <c r="Q133" i="20"/>
  <c r="B134" i="19"/>
  <c r="B134" i="20"/>
  <c r="C134" i="19"/>
  <c r="C134" i="20"/>
  <c r="D134" i="19"/>
  <c r="D134" i="20"/>
  <c r="E134" i="19"/>
  <c r="E134" i="20"/>
  <c r="R134" s="1"/>
  <c r="S134" s="1"/>
  <c r="F134" i="19"/>
  <c r="F134" i="20"/>
  <c r="G134" i="19"/>
  <c r="G134" i="20"/>
  <c r="H134" i="19"/>
  <c r="H134" i="20"/>
  <c r="I134" i="19"/>
  <c r="I134" i="20"/>
  <c r="J134" i="19"/>
  <c r="J134" i="20"/>
  <c r="K134" i="19"/>
  <c r="K134" i="20"/>
  <c r="L134" i="19"/>
  <c r="L134" i="20"/>
  <c r="M134" i="19"/>
  <c r="M134" i="20"/>
  <c r="N134" i="19"/>
  <c r="N134" i="20"/>
  <c r="O134" i="19"/>
  <c r="O134" i="20"/>
  <c r="P134" i="19"/>
  <c r="P134" i="20"/>
  <c r="Q134" i="19"/>
  <c r="Q134" i="20"/>
  <c r="B135" i="19"/>
  <c r="B135" i="20"/>
  <c r="C135" i="19"/>
  <c r="C135" i="20"/>
  <c r="D135" i="19"/>
  <c r="D135" i="20"/>
  <c r="R135" s="1"/>
  <c r="S135" s="1"/>
  <c r="E135" i="19"/>
  <c r="E135" i="20"/>
  <c r="F135" i="19"/>
  <c r="F135" i="20"/>
  <c r="G135" i="19"/>
  <c r="G135" i="20"/>
  <c r="H135" i="19"/>
  <c r="H135" i="20"/>
  <c r="I135" i="19"/>
  <c r="I135" i="20"/>
  <c r="J135" i="19"/>
  <c r="J135" i="20"/>
  <c r="K135" i="19"/>
  <c r="K135" i="20"/>
  <c r="L135" i="19"/>
  <c r="L135" i="20"/>
  <c r="M135" i="19"/>
  <c r="M135" i="20"/>
  <c r="N135" i="19"/>
  <c r="N135" i="20"/>
  <c r="O135" i="19"/>
  <c r="O135" i="20"/>
  <c r="P135" i="19"/>
  <c r="P135" i="20"/>
  <c r="Q135" i="19"/>
  <c r="Q135" i="20"/>
  <c r="B136" i="19"/>
  <c r="B136" i="20"/>
  <c r="R136" s="1"/>
  <c r="S136" s="1"/>
  <c r="C136" i="19"/>
  <c r="C136" i="20"/>
  <c r="D136" i="19"/>
  <c r="D136" i="20"/>
  <c r="E136" i="19"/>
  <c r="E136" i="20"/>
  <c r="F136" i="19"/>
  <c r="F136" i="20"/>
  <c r="G136" i="19"/>
  <c r="G136" i="20"/>
  <c r="H136" i="19"/>
  <c r="H136" i="20"/>
  <c r="I136" i="19"/>
  <c r="I136" i="20"/>
  <c r="J136" i="19"/>
  <c r="J136" i="20"/>
  <c r="K136" i="19"/>
  <c r="K136" i="20"/>
  <c r="L136" i="19"/>
  <c r="L136" i="20"/>
  <c r="M136" i="19"/>
  <c r="M136" i="20"/>
  <c r="N136" i="19"/>
  <c r="N136" i="20"/>
  <c r="O136" i="19"/>
  <c r="O136" i="20"/>
  <c r="P136" i="19"/>
  <c r="P136" i="20"/>
  <c r="Q136" i="19"/>
  <c r="Q136" i="20"/>
  <c r="B137" i="19"/>
  <c r="B137" i="20"/>
  <c r="R137" s="1"/>
  <c r="S137" s="1"/>
  <c r="C137" i="19"/>
  <c r="C137" i="20"/>
  <c r="D137" i="19"/>
  <c r="D137" i="20"/>
  <c r="E137" i="19"/>
  <c r="E137" i="20"/>
  <c r="F137" i="19"/>
  <c r="F137" i="20"/>
  <c r="G137" i="19"/>
  <c r="G137" i="20"/>
  <c r="H137" i="19"/>
  <c r="H137" i="20"/>
  <c r="I137" i="19"/>
  <c r="I137" i="20"/>
  <c r="J137" i="19"/>
  <c r="J137" i="20"/>
  <c r="K137" i="19"/>
  <c r="K137" i="20"/>
  <c r="L137" i="19"/>
  <c r="L137" i="20"/>
  <c r="M137" i="19"/>
  <c r="M137" i="20"/>
  <c r="N137" i="19"/>
  <c r="N137" i="20"/>
  <c r="O137" i="19"/>
  <c r="O137" i="20"/>
  <c r="P137" i="19"/>
  <c r="P137" i="20"/>
  <c r="Q137" i="19"/>
  <c r="Q137" i="20"/>
  <c r="B138" i="19"/>
  <c r="B138" i="20"/>
  <c r="C138" i="19"/>
  <c r="C138" i="20"/>
  <c r="D138" i="19"/>
  <c r="D138" i="20"/>
  <c r="E138" i="19"/>
  <c r="E138" i="20"/>
  <c r="R138" s="1"/>
  <c r="S138" s="1"/>
  <c r="F138" i="19"/>
  <c r="F138" i="20"/>
  <c r="G138" i="19"/>
  <c r="G138" i="20"/>
  <c r="H138" i="19"/>
  <c r="H138" i="20"/>
  <c r="I138" i="19"/>
  <c r="I138" i="20"/>
  <c r="J138" i="19"/>
  <c r="J138" i="20"/>
  <c r="K138" i="19"/>
  <c r="K138" i="20"/>
  <c r="L138" i="19"/>
  <c r="L138" i="20"/>
  <c r="M138" i="19"/>
  <c r="M138" i="20"/>
  <c r="N138" i="19"/>
  <c r="N138" i="20"/>
  <c r="O138" i="19"/>
  <c r="O138" i="20"/>
  <c r="P138" i="19"/>
  <c r="P138" i="20"/>
  <c r="Q138" i="19"/>
  <c r="Q138" i="20"/>
  <c r="B139" i="19"/>
  <c r="B139" i="20"/>
  <c r="C139" i="19"/>
  <c r="C139" i="20"/>
  <c r="D139" i="19"/>
  <c r="D139" i="20"/>
  <c r="R139" s="1"/>
  <c r="S139" s="1"/>
  <c r="E139" i="19"/>
  <c r="E139" i="20"/>
  <c r="F139" i="19"/>
  <c r="F139" i="20"/>
  <c r="G139" i="19"/>
  <c r="G139" i="20"/>
  <c r="H139" i="19"/>
  <c r="H139" i="20"/>
  <c r="I139" i="19"/>
  <c r="I139" i="20"/>
  <c r="J139" i="19"/>
  <c r="J139" i="20"/>
  <c r="K139" i="19"/>
  <c r="K139" i="20"/>
  <c r="L139" i="19"/>
  <c r="L139" i="20"/>
  <c r="M139" i="19"/>
  <c r="M139" i="20"/>
  <c r="N139" i="19"/>
  <c r="N139" i="20"/>
  <c r="O139" i="19"/>
  <c r="O139" i="20"/>
  <c r="P139" i="19"/>
  <c r="P139" i="20"/>
  <c r="Q139" i="19"/>
  <c r="Q139" i="20"/>
  <c r="B140" i="19"/>
  <c r="B140" i="20"/>
  <c r="R140" s="1"/>
  <c r="S140" s="1"/>
  <c r="C140" i="19"/>
  <c r="C140" i="20"/>
  <c r="D140" i="19"/>
  <c r="D140" i="20"/>
  <c r="E140" i="19"/>
  <c r="E140" i="20"/>
  <c r="F140" i="19"/>
  <c r="F140" i="20"/>
  <c r="G140" i="19"/>
  <c r="G140" i="20"/>
  <c r="H140" i="19"/>
  <c r="H140" i="20"/>
  <c r="I140" i="19"/>
  <c r="I140" i="20"/>
  <c r="J140" i="19"/>
  <c r="J140" i="20"/>
  <c r="K140" i="19"/>
  <c r="K140" i="20"/>
  <c r="L140" i="19"/>
  <c r="L140" i="20"/>
  <c r="M140" i="19"/>
  <c r="M140" i="20"/>
  <c r="N140" i="19"/>
  <c r="N140" i="20"/>
  <c r="O140" i="19"/>
  <c r="O140" i="20"/>
  <c r="P140" i="19"/>
  <c r="P140" i="20"/>
  <c r="Q140" i="19"/>
  <c r="Q140" i="20"/>
  <c r="B141" i="19"/>
  <c r="B141" i="20"/>
  <c r="R141" s="1"/>
  <c r="S141" s="1"/>
  <c r="C141" i="19"/>
  <c r="C141" i="20"/>
  <c r="D141" i="19"/>
  <c r="D141" i="20"/>
  <c r="E141" i="19"/>
  <c r="E141" i="20"/>
  <c r="F141" i="19"/>
  <c r="F141" i="20"/>
  <c r="G141" i="19"/>
  <c r="G141" i="20"/>
  <c r="H141" i="19"/>
  <c r="H141" i="20"/>
  <c r="I141" i="19"/>
  <c r="I141" i="20"/>
  <c r="J141" i="19"/>
  <c r="J141" i="20"/>
  <c r="K141" i="19"/>
  <c r="K141" i="20"/>
  <c r="L141" i="19"/>
  <c r="L141" i="20"/>
  <c r="M141" i="19"/>
  <c r="M141" i="20"/>
  <c r="N141" i="19"/>
  <c r="N141" i="20"/>
  <c r="O141" i="19"/>
  <c r="O141" i="20"/>
  <c r="P141" i="19"/>
  <c r="P141" i="20"/>
  <c r="Q141" i="19"/>
  <c r="Q141" i="20"/>
  <c r="B142" i="19"/>
  <c r="B142" i="20"/>
  <c r="C142" i="19"/>
  <c r="C142" i="20"/>
  <c r="D142" i="19"/>
  <c r="D142" i="20"/>
  <c r="E142" i="19"/>
  <c r="E142" i="20"/>
  <c r="R142" s="1"/>
  <c r="S142" s="1"/>
  <c r="F142" i="19"/>
  <c r="F142" i="20"/>
  <c r="G142" i="19"/>
  <c r="G142" i="20"/>
  <c r="H142" i="19"/>
  <c r="H142" i="20"/>
  <c r="I142" i="19"/>
  <c r="I142" i="20"/>
  <c r="J142" i="19"/>
  <c r="J142" i="20"/>
  <c r="K142" i="19"/>
  <c r="K142" i="20"/>
  <c r="L142" i="19"/>
  <c r="L142" i="20"/>
  <c r="M142" i="19"/>
  <c r="M142" i="20"/>
  <c r="N142" i="19"/>
  <c r="N142" i="20"/>
  <c r="O142" i="19"/>
  <c r="O142" i="20"/>
  <c r="P142" i="19"/>
  <c r="P142" i="20"/>
  <c r="Q142" i="19"/>
  <c r="Q142" i="20"/>
  <c r="B143" i="19"/>
  <c r="B143" i="20"/>
  <c r="C143" i="19"/>
  <c r="C143" i="20"/>
  <c r="D143" i="19"/>
  <c r="D143" i="20"/>
  <c r="R143" s="1"/>
  <c r="S143" s="1"/>
  <c r="E143" i="19"/>
  <c r="E143" i="20"/>
  <c r="F143" i="19"/>
  <c r="F143" i="20"/>
  <c r="G143" i="19"/>
  <c r="G143" i="20"/>
  <c r="H143" i="19"/>
  <c r="H143" i="20"/>
  <c r="I143" i="19"/>
  <c r="I143" i="20"/>
  <c r="J143" i="19"/>
  <c r="J143" i="20"/>
  <c r="K143" i="19"/>
  <c r="K143" i="20"/>
  <c r="L143" i="19"/>
  <c r="L143" i="20"/>
  <c r="M143" i="19"/>
  <c r="M143" i="20"/>
  <c r="N143" i="19"/>
  <c r="N143" i="20"/>
  <c r="O143" i="19"/>
  <c r="O143" i="20"/>
  <c r="P143" i="19"/>
  <c r="P143" i="20"/>
  <c r="Q143" i="19"/>
  <c r="Q143" i="20"/>
  <c r="B144" i="19"/>
  <c r="B144" i="20"/>
  <c r="R144" s="1"/>
  <c r="S144" s="1"/>
  <c r="C144" i="19"/>
  <c r="C144" i="20"/>
  <c r="D144" i="19"/>
  <c r="D144" i="20"/>
  <c r="E144" i="19"/>
  <c r="E144" i="20"/>
  <c r="F144" i="19"/>
  <c r="F144" i="20"/>
  <c r="G144" i="19"/>
  <c r="G144" i="20"/>
  <c r="H144" i="19"/>
  <c r="H144" i="20"/>
  <c r="I144" i="19"/>
  <c r="I144" i="20"/>
  <c r="J144" i="19"/>
  <c r="J144" i="20"/>
  <c r="K144" i="19"/>
  <c r="K144" i="20"/>
  <c r="L144" i="19"/>
  <c r="L144" i="20"/>
  <c r="M144" i="19"/>
  <c r="M144" i="20"/>
  <c r="N144" i="19"/>
  <c r="N144" i="20"/>
  <c r="O144" i="19"/>
  <c r="O144" i="20"/>
  <c r="P144" i="19"/>
  <c r="P144" i="20"/>
  <c r="Q144" i="19"/>
  <c r="Q144" i="20"/>
  <c r="B145" i="19"/>
  <c r="B145" i="20"/>
  <c r="R145" s="1"/>
  <c r="S145" s="1"/>
  <c r="C145" i="19"/>
  <c r="C145" i="20"/>
  <c r="D145" i="19"/>
  <c r="D145" i="20"/>
  <c r="E145" i="19"/>
  <c r="E145" i="20"/>
  <c r="F145" i="19"/>
  <c r="F145" i="20"/>
  <c r="G145" i="19"/>
  <c r="G145" i="20"/>
  <c r="H145" i="19"/>
  <c r="H145" i="20"/>
  <c r="I145" i="19"/>
  <c r="I145" i="20"/>
  <c r="J145" i="19"/>
  <c r="J145" i="20"/>
  <c r="K145" i="19"/>
  <c r="K145" i="20"/>
  <c r="L145" i="19"/>
  <c r="L145" i="20"/>
  <c r="M145" i="19"/>
  <c r="M145" i="20"/>
  <c r="N145" i="19"/>
  <c r="N145" i="20"/>
  <c r="O145" i="19"/>
  <c r="O145" i="20"/>
  <c r="P145" i="19"/>
  <c r="P145" i="20"/>
  <c r="Q145" i="19"/>
  <c r="Q145" i="20"/>
  <c r="B146" i="19"/>
  <c r="B146" i="20"/>
  <c r="C146" i="19"/>
  <c r="C146" i="20"/>
  <c r="D146" i="19"/>
  <c r="D146" i="20"/>
  <c r="E146" i="19"/>
  <c r="E146" i="20"/>
  <c r="R146" s="1"/>
  <c r="S146" s="1"/>
  <c r="F146" i="19"/>
  <c r="F146" i="20"/>
  <c r="G146" i="19"/>
  <c r="G146" i="20"/>
  <c r="H146" i="19"/>
  <c r="H146" i="20"/>
  <c r="I146" i="19"/>
  <c r="I146" i="20"/>
  <c r="J146" i="19"/>
  <c r="J146" i="20"/>
  <c r="K146" i="19"/>
  <c r="K146" i="20"/>
  <c r="L146" i="19"/>
  <c r="L146" i="20"/>
  <c r="M146" i="19"/>
  <c r="M146" i="20"/>
  <c r="N146" i="19"/>
  <c r="N146" i="20"/>
  <c r="O146" i="19"/>
  <c r="O146" i="20"/>
  <c r="P146" i="19"/>
  <c r="P146" i="20"/>
  <c r="Q146" i="19"/>
  <c r="Q146" i="20"/>
  <c r="B147" i="19"/>
  <c r="B147" i="20"/>
  <c r="C147" i="19"/>
  <c r="C147" i="20"/>
  <c r="D147" i="19"/>
  <c r="D147" i="20"/>
  <c r="R147" s="1"/>
  <c r="S147" s="1"/>
  <c r="E147" i="19"/>
  <c r="E147" i="20"/>
  <c r="F147" i="19"/>
  <c r="F147" i="20"/>
  <c r="G147" i="19"/>
  <c r="G147" i="20"/>
  <c r="H147" i="19"/>
  <c r="H147" i="20"/>
  <c r="I147" i="19"/>
  <c r="I147" i="20"/>
  <c r="J147" i="19"/>
  <c r="J147" i="20"/>
  <c r="K147" i="19"/>
  <c r="K147" i="20"/>
  <c r="L147" i="19"/>
  <c r="L147" i="20"/>
  <c r="M147" i="19"/>
  <c r="M147" i="20"/>
  <c r="N147" i="19"/>
  <c r="N147" i="20"/>
  <c r="O147" i="19"/>
  <c r="O147" i="20"/>
  <c r="P147" i="19"/>
  <c r="P147" i="20"/>
  <c r="Q147" i="19"/>
  <c r="Q147" i="20"/>
  <c r="B148" i="19"/>
  <c r="B148" i="20"/>
  <c r="R148" s="1"/>
  <c r="S148" s="1"/>
  <c r="C148" i="19"/>
  <c r="C148" i="20"/>
  <c r="D148" i="19"/>
  <c r="D148" i="20"/>
  <c r="E148" i="19"/>
  <c r="E148" i="20"/>
  <c r="F148" i="19"/>
  <c r="F148" i="20"/>
  <c r="G148" i="19"/>
  <c r="G148" i="20"/>
  <c r="H148" i="19"/>
  <c r="H148" i="20"/>
  <c r="I148" i="19"/>
  <c r="I148" i="20"/>
  <c r="J148" i="19"/>
  <c r="J148" i="20"/>
  <c r="K148" i="19"/>
  <c r="K148" i="20"/>
  <c r="L148" i="19"/>
  <c r="L148" i="20"/>
  <c r="M148" i="19"/>
  <c r="M148" i="20"/>
  <c r="N148" i="19"/>
  <c r="N148" i="20"/>
  <c r="O148" i="19"/>
  <c r="O148" i="20"/>
  <c r="P148" i="19"/>
  <c r="P148" i="20"/>
  <c r="Q148" i="19"/>
  <c r="Q148" i="20"/>
  <c r="B149" i="19"/>
  <c r="B149" i="20"/>
  <c r="R149" s="1"/>
  <c r="S149" s="1"/>
  <c r="C149" i="19"/>
  <c r="C149" i="20"/>
  <c r="D149" i="19"/>
  <c r="D149" i="20"/>
  <c r="E149" i="19"/>
  <c r="E149" i="20"/>
  <c r="F149" i="19"/>
  <c r="F149" i="20"/>
  <c r="G149" i="19"/>
  <c r="G149" i="20"/>
  <c r="H149" i="19"/>
  <c r="H149" i="20"/>
  <c r="I149" i="19"/>
  <c r="I149" i="20"/>
  <c r="J149" i="19"/>
  <c r="J149" i="20"/>
  <c r="K149" i="19"/>
  <c r="K149" i="20"/>
  <c r="L149" i="19"/>
  <c r="L149" i="20"/>
  <c r="M149" i="19"/>
  <c r="M149" i="20"/>
  <c r="N149" i="19"/>
  <c r="N149" i="20"/>
  <c r="O149" i="19"/>
  <c r="O149" i="20"/>
  <c r="P149" i="19"/>
  <c r="P149" i="20"/>
  <c r="Q149" i="19"/>
  <c r="Q149" i="20"/>
  <c r="B150" i="19"/>
  <c r="B150" i="20"/>
  <c r="C150" i="19"/>
  <c r="C150" i="20"/>
  <c r="D150" i="19"/>
  <c r="D150" i="20"/>
  <c r="E150" i="19"/>
  <c r="E150" i="20"/>
  <c r="R150" s="1"/>
  <c r="S150" s="1"/>
  <c r="F150" i="19"/>
  <c r="F150" i="20"/>
  <c r="G150" i="19"/>
  <c r="G150" i="20"/>
  <c r="H150" i="19"/>
  <c r="H150" i="20"/>
  <c r="I150" i="19"/>
  <c r="I150" i="20"/>
  <c r="J150" i="19"/>
  <c r="J150" i="20"/>
  <c r="K150" i="19"/>
  <c r="K150" i="20"/>
  <c r="L150" i="19"/>
  <c r="L150" i="20"/>
  <c r="M150" i="19"/>
  <c r="M150" i="20"/>
  <c r="N150" i="19"/>
  <c r="N150" i="20"/>
  <c r="O150" i="19"/>
  <c r="O150" i="20"/>
  <c r="P150" i="19"/>
  <c r="P150" i="20"/>
  <c r="Q150" i="19"/>
  <c r="Q150" i="20"/>
  <c r="B151" i="19"/>
  <c r="B151" i="20"/>
  <c r="C151" i="19"/>
  <c r="C151" i="20"/>
  <c r="D151" i="19"/>
  <c r="D151" i="20"/>
  <c r="R151" s="1"/>
  <c r="S151" s="1"/>
  <c r="E151" i="19"/>
  <c r="E151" i="20"/>
  <c r="F151" i="19"/>
  <c r="F151" i="20"/>
  <c r="G151" i="19"/>
  <c r="G151" i="20"/>
  <c r="H151" i="19"/>
  <c r="H151" i="20"/>
  <c r="I151" i="19"/>
  <c r="I151" i="20"/>
  <c r="J151" i="19"/>
  <c r="J151" i="20"/>
  <c r="K151" i="19"/>
  <c r="K151" i="20"/>
  <c r="L151" i="19"/>
  <c r="L151" i="20"/>
  <c r="M151" i="19"/>
  <c r="M151" i="20"/>
  <c r="N151" i="19"/>
  <c r="N151" i="20"/>
  <c r="O151" i="19"/>
  <c r="O151" i="20"/>
  <c r="P151" i="19"/>
  <c r="P151" i="20"/>
  <c r="Q151" i="19"/>
  <c r="Q151" i="20"/>
  <c r="B152" i="19"/>
  <c r="B152" i="20"/>
  <c r="R152" s="1"/>
  <c r="S152" s="1"/>
  <c r="C152" i="19"/>
  <c r="C152" i="20"/>
  <c r="D152" i="19"/>
  <c r="D152" i="20"/>
  <c r="E152" i="19"/>
  <c r="E152" i="20"/>
  <c r="F152" i="19"/>
  <c r="F152" i="20"/>
  <c r="G152" i="19"/>
  <c r="G152" i="20"/>
  <c r="H152" i="19"/>
  <c r="H152" i="20"/>
  <c r="I152" i="19"/>
  <c r="I152" i="20"/>
  <c r="J152" i="19"/>
  <c r="J152" i="20"/>
  <c r="K152" i="19"/>
  <c r="K152" i="20"/>
  <c r="L152" i="19"/>
  <c r="L152" i="20"/>
  <c r="M152" i="19"/>
  <c r="M152" i="20"/>
  <c r="N152" i="19"/>
  <c r="N152" i="20"/>
  <c r="O152" i="19"/>
  <c r="O152" i="20"/>
  <c r="P152" i="19"/>
  <c r="P152" i="20"/>
  <c r="Q152" i="19"/>
  <c r="Q152" i="20"/>
  <c r="B153" i="19"/>
  <c r="B153" i="20"/>
  <c r="R153" s="1"/>
  <c r="S153" s="1"/>
  <c r="C153" i="19"/>
  <c r="C153" i="20"/>
  <c r="D153" i="19"/>
  <c r="D153" i="20"/>
  <c r="E153" i="19"/>
  <c r="E153" i="20"/>
  <c r="F153" i="19"/>
  <c r="F153" i="20"/>
  <c r="G153" i="19"/>
  <c r="G153" i="20"/>
  <c r="H153" i="19"/>
  <c r="H153" i="20"/>
  <c r="I153" i="19"/>
  <c r="I153" i="20"/>
  <c r="J153" i="19"/>
  <c r="J153" i="20"/>
  <c r="K153" i="19"/>
  <c r="K153" i="20"/>
  <c r="L153" i="19"/>
  <c r="L153" i="20"/>
  <c r="M153" i="19"/>
  <c r="M153" i="20"/>
  <c r="N153" i="19"/>
  <c r="N153" i="20"/>
  <c r="O153" i="19"/>
  <c r="O153" i="20"/>
  <c r="P153" i="19"/>
  <c r="P153" i="20"/>
  <c r="Q153" i="19"/>
  <c r="Q153" i="20"/>
  <c r="B154" i="19"/>
  <c r="B154" i="20"/>
  <c r="C154" i="19"/>
  <c r="C154" i="20"/>
  <c r="D154" i="19"/>
  <c r="D154" i="20"/>
  <c r="E154" i="19"/>
  <c r="E154" i="20"/>
  <c r="R154" s="1"/>
  <c r="S154" s="1"/>
  <c r="F154" i="19"/>
  <c r="F154" i="20"/>
  <c r="G154" i="19"/>
  <c r="G154" i="20"/>
  <c r="H154" i="19"/>
  <c r="H154" i="20"/>
  <c r="I154" i="19"/>
  <c r="I154" i="20"/>
  <c r="J154" i="19"/>
  <c r="J154" i="20"/>
  <c r="K154" i="19"/>
  <c r="K154" i="20"/>
  <c r="L154" i="19"/>
  <c r="L154" i="20"/>
  <c r="M154" i="19"/>
  <c r="M154" i="20"/>
  <c r="N154" i="19"/>
  <c r="N154" i="20"/>
  <c r="O154" i="19"/>
  <c r="O154" i="20"/>
  <c r="P154" i="19"/>
  <c r="P154" i="20"/>
  <c r="Q154" i="19"/>
  <c r="Q154" i="20"/>
  <c r="B155" i="19"/>
  <c r="B155" i="20"/>
  <c r="C155" i="19"/>
  <c r="C155" i="20"/>
  <c r="D155" i="19"/>
  <c r="D155" i="20"/>
  <c r="R155" s="1"/>
  <c r="S155" s="1"/>
  <c r="E155" i="19"/>
  <c r="E155" i="20"/>
  <c r="F155" i="19"/>
  <c r="F155" i="20"/>
  <c r="G155" i="19"/>
  <c r="G155" i="20"/>
  <c r="H155" i="19"/>
  <c r="H155" i="20"/>
  <c r="I155" i="19"/>
  <c r="I155" i="20"/>
  <c r="J155" i="19"/>
  <c r="J155" i="20"/>
  <c r="K155" i="19"/>
  <c r="K155" i="20"/>
  <c r="L155" i="19"/>
  <c r="L155" i="20"/>
  <c r="M155" i="19"/>
  <c r="M155" i="20"/>
  <c r="N155" i="19"/>
  <c r="N155" i="20"/>
  <c r="O155" i="19"/>
  <c r="O155" i="20"/>
  <c r="P155" i="19"/>
  <c r="P155" i="20"/>
  <c r="Q155" i="19"/>
  <c r="Q155" i="20"/>
  <c r="B156" i="19"/>
  <c r="B156" i="20"/>
  <c r="R156" s="1"/>
  <c r="S156" s="1"/>
  <c r="C156" i="19"/>
  <c r="C156" i="20"/>
  <c r="D156" i="19"/>
  <c r="D156" i="20"/>
  <c r="E156" i="19"/>
  <c r="E156" i="20"/>
  <c r="F156" i="19"/>
  <c r="F156" i="20"/>
  <c r="G156" i="19"/>
  <c r="G156" i="20"/>
  <c r="H156" i="19"/>
  <c r="H156" i="20"/>
  <c r="I156" i="19"/>
  <c r="I156" i="20"/>
  <c r="J156" i="19"/>
  <c r="J156" i="20"/>
  <c r="K156" i="19"/>
  <c r="K156" i="20"/>
  <c r="L156" i="19"/>
  <c r="L156" i="20"/>
  <c r="M156" i="19"/>
  <c r="M156" i="20"/>
  <c r="N156" i="19"/>
  <c r="N156" i="20"/>
  <c r="O156" i="19"/>
  <c r="O156" i="20"/>
  <c r="P156" i="19"/>
  <c r="P156" i="20"/>
  <c r="Q156" i="19"/>
  <c r="Q156" i="20"/>
  <c r="B157" i="19"/>
  <c r="B157" i="20"/>
  <c r="R157" s="1"/>
  <c r="S157" s="1"/>
  <c r="C157" i="19"/>
  <c r="C157" i="20"/>
  <c r="D157" i="19"/>
  <c r="D157" i="20"/>
  <c r="E157" i="19"/>
  <c r="E157" i="20"/>
  <c r="F157" i="19"/>
  <c r="F157" i="20"/>
  <c r="G157" i="19"/>
  <c r="G157" i="20"/>
  <c r="H157" i="19"/>
  <c r="H157" i="20"/>
  <c r="I157" i="19"/>
  <c r="I157" i="20"/>
  <c r="J157" i="19"/>
  <c r="J157" i="20"/>
  <c r="K157" i="19"/>
  <c r="K157" i="20"/>
  <c r="L157" i="19"/>
  <c r="L157" i="20"/>
  <c r="M157" i="19"/>
  <c r="M157" i="20"/>
  <c r="N157" i="19"/>
  <c r="N157" i="20"/>
  <c r="O157" i="19"/>
  <c r="O157" i="20"/>
  <c r="P157" i="19"/>
  <c r="P157" i="20"/>
  <c r="Q157" i="19"/>
  <c r="Q157" i="20"/>
  <c r="B158" i="19"/>
  <c r="B158" i="20"/>
  <c r="C158" i="19"/>
  <c r="C158" i="20"/>
  <c r="D158" i="19"/>
  <c r="D158" i="20"/>
  <c r="E158" i="19"/>
  <c r="E158" i="20"/>
  <c r="R158" s="1"/>
  <c r="S158" s="1"/>
  <c r="F158" i="19"/>
  <c r="F158" i="20"/>
  <c r="G158" i="19"/>
  <c r="G158" i="20"/>
  <c r="H158" i="19"/>
  <c r="H158" i="20"/>
  <c r="I158" i="19"/>
  <c r="I158" i="20"/>
  <c r="J158" i="19"/>
  <c r="J158" i="20"/>
  <c r="K158" i="19"/>
  <c r="K158" i="20"/>
  <c r="L158" i="19"/>
  <c r="L158" i="20"/>
  <c r="M158" i="19"/>
  <c r="M158" i="20"/>
  <c r="N158" i="19"/>
  <c r="N158" i="20"/>
  <c r="O158" i="19"/>
  <c r="O158" i="20"/>
  <c r="P158" i="19"/>
  <c r="P158" i="20"/>
  <c r="Q158" i="19"/>
  <c r="Q158" i="20"/>
  <c r="B159" i="19"/>
  <c r="B159" i="20"/>
  <c r="C159" i="19"/>
  <c r="C159" i="20"/>
  <c r="D159" i="19"/>
  <c r="D159" i="20"/>
  <c r="R159" s="1"/>
  <c r="S159" s="1"/>
  <c r="E159" i="19"/>
  <c r="E159" i="20"/>
  <c r="F159" i="19"/>
  <c r="F159" i="20"/>
  <c r="G159" i="19"/>
  <c r="G159" i="20"/>
  <c r="H159" i="19"/>
  <c r="H159" i="20"/>
  <c r="I159" i="19"/>
  <c r="I159" i="20"/>
  <c r="J159" i="19"/>
  <c r="J159" i="20"/>
  <c r="K159" i="19"/>
  <c r="K159" i="20"/>
  <c r="L159" i="19"/>
  <c r="L159" i="20"/>
  <c r="M159" i="19"/>
  <c r="M159" i="20"/>
  <c r="N159" i="19"/>
  <c r="N159" i="20"/>
  <c r="O159" i="19"/>
  <c r="O159" i="20"/>
  <c r="P159" i="19"/>
  <c r="P159" i="20"/>
  <c r="Q159" i="19"/>
  <c r="Q159" i="20"/>
  <c r="B160" i="19"/>
  <c r="B160" i="20"/>
  <c r="R160" s="1"/>
  <c r="S160" s="1"/>
  <c r="C160" i="19"/>
  <c r="C160" i="20"/>
  <c r="D160" i="19"/>
  <c r="D160" i="20"/>
  <c r="E160" i="19"/>
  <c r="E160" i="20"/>
  <c r="F160" i="19"/>
  <c r="F160" i="20"/>
  <c r="G160" i="19"/>
  <c r="G160" i="20"/>
  <c r="H160" i="19"/>
  <c r="H160" i="20"/>
  <c r="I160" i="19"/>
  <c r="I160" i="20"/>
  <c r="J160" i="19"/>
  <c r="J160" i="20"/>
  <c r="K160" i="19"/>
  <c r="K160" i="20"/>
  <c r="L160" i="19"/>
  <c r="L160" i="20"/>
  <c r="M160" i="19"/>
  <c r="M160" i="20"/>
  <c r="N160" i="19"/>
  <c r="N160" i="20"/>
  <c r="O160" i="19"/>
  <c r="O160" i="20"/>
  <c r="P160" i="19"/>
  <c r="P160" i="20"/>
  <c r="Q160" i="19"/>
  <c r="Q160" i="20"/>
  <c r="B161" i="19"/>
  <c r="B161" i="20"/>
  <c r="R161" s="1"/>
  <c r="S161" s="1"/>
  <c r="C161" i="19"/>
  <c r="C161" i="20"/>
  <c r="D161" i="19"/>
  <c r="D161" i="20"/>
  <c r="E161" i="19"/>
  <c r="E161" i="20"/>
  <c r="F161" i="19"/>
  <c r="F161" i="20"/>
  <c r="G161" i="19"/>
  <c r="G161" i="20"/>
  <c r="H161" i="19"/>
  <c r="H161" i="20"/>
  <c r="I161" i="19"/>
  <c r="I161" i="20"/>
  <c r="J161" i="19"/>
  <c r="J161" i="20"/>
  <c r="K161" i="19"/>
  <c r="K161" i="20"/>
  <c r="L161" i="19"/>
  <c r="L161" i="20"/>
  <c r="M161" i="19"/>
  <c r="M161" i="20"/>
  <c r="N161" i="19"/>
  <c r="N161" i="20"/>
  <c r="O161" i="19"/>
  <c r="O161" i="20"/>
  <c r="P161" i="19"/>
  <c r="P161" i="20"/>
  <c r="Q161" i="19"/>
  <c r="Q161" i="20"/>
  <c r="B162" i="19"/>
  <c r="B162" i="20"/>
  <c r="C162" i="19"/>
  <c r="C162" i="20"/>
  <c r="D162" i="19"/>
  <c r="D162" i="20"/>
  <c r="E162" i="19"/>
  <c r="E162" i="20"/>
  <c r="R162" s="1"/>
  <c r="S162" s="1"/>
  <c r="F162" i="19"/>
  <c r="F162" i="20"/>
  <c r="G162" i="19"/>
  <c r="G162" i="20"/>
  <c r="H162" i="19"/>
  <c r="H162" i="20"/>
  <c r="I162" i="19"/>
  <c r="I162" i="20"/>
  <c r="J162" i="19"/>
  <c r="J162" i="20"/>
  <c r="K162" i="19"/>
  <c r="K162" i="20"/>
  <c r="L162" i="19"/>
  <c r="L162" i="20"/>
  <c r="M162" i="19"/>
  <c r="M162" i="20"/>
  <c r="N162" i="19"/>
  <c r="N162" i="20"/>
  <c r="O162" i="19"/>
  <c r="O162" i="20"/>
  <c r="P162" i="19"/>
  <c r="P162" i="20"/>
  <c r="Q162" i="19"/>
  <c r="Q162" i="20"/>
  <c r="B163" i="19"/>
  <c r="B163" i="20"/>
  <c r="C163" i="19"/>
  <c r="C163" i="20"/>
  <c r="D163" i="19"/>
  <c r="D163" i="20"/>
  <c r="R163" s="1"/>
  <c r="S163" s="1"/>
  <c r="E163" i="19"/>
  <c r="E163" i="20"/>
  <c r="F163" i="19"/>
  <c r="F163" i="20"/>
  <c r="G163" i="19"/>
  <c r="G163" i="20"/>
  <c r="H163" i="19"/>
  <c r="H163" i="20"/>
  <c r="I163" i="19"/>
  <c r="I163" i="20"/>
  <c r="J163" i="19"/>
  <c r="J163" i="20"/>
  <c r="K163" i="19"/>
  <c r="K163" i="20"/>
  <c r="L163" i="19"/>
  <c r="L163" i="20"/>
  <c r="M163" i="19"/>
  <c r="M163" i="20"/>
  <c r="N163" i="19"/>
  <c r="N163" i="20"/>
  <c r="O163" i="19"/>
  <c r="O163" i="20"/>
  <c r="P163" i="19"/>
  <c r="P163" i="20"/>
  <c r="Q163" i="19"/>
  <c r="Q163" i="20"/>
  <c r="B164" i="19"/>
  <c r="B164" i="20"/>
  <c r="R164" s="1"/>
  <c r="S164" s="1"/>
  <c r="C164" i="19"/>
  <c r="C164" i="20"/>
  <c r="D164" i="19"/>
  <c r="D164" i="20"/>
  <c r="E164" i="19"/>
  <c r="E164" i="20"/>
  <c r="F164" i="19"/>
  <c r="F164" i="20"/>
  <c r="G164" i="19"/>
  <c r="G164" i="20"/>
  <c r="H164" i="19"/>
  <c r="H164" i="20"/>
  <c r="I164" i="19"/>
  <c r="I164" i="20"/>
  <c r="J164" i="19"/>
  <c r="J164" i="20"/>
  <c r="K164" i="19"/>
  <c r="K164" i="20"/>
  <c r="L164" i="19"/>
  <c r="L164" i="20"/>
  <c r="M164" i="19"/>
  <c r="M164" i="20"/>
  <c r="N164" i="19"/>
  <c r="N164" i="20"/>
  <c r="O164" i="19"/>
  <c r="O164" i="20"/>
  <c r="P164" i="19"/>
  <c r="P164" i="20"/>
  <c r="Q164" i="19"/>
  <c r="Q164" i="20"/>
  <c r="B165" i="19"/>
  <c r="B165" i="20"/>
  <c r="R165" s="1"/>
  <c r="S165" s="1"/>
  <c r="C165" i="19"/>
  <c r="C165" i="20"/>
  <c r="D165" i="19"/>
  <c r="D165" i="20"/>
  <c r="E165" i="19"/>
  <c r="E165" i="20"/>
  <c r="F165" i="19"/>
  <c r="F165" i="20"/>
  <c r="G165" i="19"/>
  <c r="G165" i="20"/>
  <c r="H165" i="19"/>
  <c r="H165" i="20"/>
  <c r="I165" i="19"/>
  <c r="I165" i="20"/>
  <c r="J165" i="19"/>
  <c r="J165" i="20"/>
  <c r="K165" i="19"/>
  <c r="K165" i="20"/>
  <c r="L165" i="19"/>
  <c r="L165" i="20"/>
  <c r="M165" i="19"/>
  <c r="M165" i="20"/>
  <c r="N165" i="19"/>
  <c r="N165" i="20"/>
  <c r="O165" i="19"/>
  <c r="O165" i="20"/>
  <c r="P165" i="19"/>
  <c r="P165" i="20"/>
  <c r="Q165" i="19"/>
  <c r="Q165" i="20"/>
  <c r="B166" i="19"/>
  <c r="B166" i="20"/>
  <c r="C166" i="19"/>
  <c r="C166" i="20"/>
  <c r="D166" i="19"/>
  <c r="D166" i="20"/>
  <c r="E166" i="19"/>
  <c r="E166" i="20"/>
  <c r="R166" s="1"/>
  <c r="S166" s="1"/>
  <c r="F166" i="19"/>
  <c r="F166" i="20"/>
  <c r="G166" i="19"/>
  <c r="G166" i="20"/>
  <c r="H166" i="19"/>
  <c r="H166" i="20"/>
  <c r="I166" i="19"/>
  <c r="I166" i="20"/>
  <c r="J166" i="19"/>
  <c r="J166" i="20"/>
  <c r="K166" i="19"/>
  <c r="K166" i="20"/>
  <c r="L166" i="19"/>
  <c r="L166" i="20"/>
  <c r="M166" i="19"/>
  <c r="M166" i="20"/>
  <c r="N166" i="19"/>
  <c r="N166" i="20"/>
  <c r="O166" i="19"/>
  <c r="O166" i="20"/>
  <c r="P166" i="19"/>
  <c r="P166" i="20"/>
  <c r="Q166" i="19"/>
  <c r="Q166" i="20"/>
  <c r="B167" i="19"/>
  <c r="B167" i="20"/>
  <c r="C167" i="19"/>
  <c r="C167" i="20"/>
  <c r="D167" i="19"/>
  <c r="D167" i="20"/>
  <c r="R167" s="1"/>
  <c r="S167" s="1"/>
  <c r="E167" i="19"/>
  <c r="E167" i="20"/>
  <c r="F167" i="19"/>
  <c r="F167" i="20"/>
  <c r="G167" i="19"/>
  <c r="G167" i="20"/>
  <c r="H167" i="19"/>
  <c r="H167" i="20"/>
  <c r="I167" i="19"/>
  <c r="I167" i="20"/>
  <c r="J167" i="19"/>
  <c r="J167" i="20"/>
  <c r="K167" i="19"/>
  <c r="K167" i="20"/>
  <c r="L167" i="19"/>
  <c r="L167" i="20"/>
  <c r="M167" i="19"/>
  <c r="M167" i="20"/>
  <c r="N167" i="19"/>
  <c r="N167" i="20"/>
  <c r="O167" i="19"/>
  <c r="O167" i="20"/>
  <c r="P167" i="19"/>
  <c r="P167" i="20"/>
  <c r="Q167" i="19"/>
  <c r="Q167" i="20"/>
  <c r="B168" i="19"/>
  <c r="B168" i="20"/>
  <c r="R168" s="1"/>
  <c r="S168" s="1"/>
  <c r="C168" i="19"/>
  <c r="C168" i="20"/>
  <c r="D168" i="19"/>
  <c r="D168" i="20"/>
  <c r="E168" i="19"/>
  <c r="E168" i="20"/>
  <c r="F168" i="19"/>
  <c r="F168" i="20"/>
  <c r="G168" i="19"/>
  <c r="G168" i="20"/>
  <c r="H168" i="19"/>
  <c r="H168" i="20"/>
  <c r="I168" i="19"/>
  <c r="I168" i="20"/>
  <c r="J168" i="19"/>
  <c r="J168" i="20"/>
  <c r="K168" i="19"/>
  <c r="K168" i="20"/>
  <c r="L168" i="19"/>
  <c r="L168" i="20"/>
  <c r="M168" i="19"/>
  <c r="M168" i="20"/>
  <c r="N168" i="19"/>
  <c r="N168" i="20"/>
  <c r="O168" i="19"/>
  <c r="O168" i="20"/>
  <c r="P168" i="19"/>
  <c r="P168" i="20"/>
  <c r="Q168" i="19"/>
  <c r="Q168" i="20"/>
  <c r="B169" i="19"/>
  <c r="B169" i="20"/>
  <c r="R169" s="1"/>
  <c r="S169" s="1"/>
  <c r="C169" i="19"/>
  <c r="C169" i="20"/>
  <c r="D169" i="19"/>
  <c r="D169" i="20"/>
  <c r="E169" i="19"/>
  <c r="E169" i="20"/>
  <c r="F169" i="19"/>
  <c r="F169" i="20"/>
  <c r="G169" i="19"/>
  <c r="G169" i="20"/>
  <c r="H169" i="19"/>
  <c r="H169" i="20"/>
  <c r="I169" i="19"/>
  <c r="I169" i="20"/>
  <c r="J169" i="19"/>
  <c r="J169" i="20"/>
  <c r="K169" i="19"/>
  <c r="K169" i="20"/>
  <c r="L169" i="19"/>
  <c r="L169" i="20"/>
  <c r="M169" i="19"/>
  <c r="M169" i="20"/>
  <c r="N169" i="19"/>
  <c r="N169" i="20"/>
  <c r="O169" i="19"/>
  <c r="O169" i="20"/>
  <c r="P169" i="19"/>
  <c r="P169" i="20"/>
  <c r="Q169" i="19"/>
  <c r="Q169" i="20"/>
  <c r="B170" i="19"/>
  <c r="B170" i="20"/>
  <c r="C170" i="19"/>
  <c r="C170" i="20"/>
  <c r="D170" i="19"/>
  <c r="D170" i="20"/>
  <c r="E170" i="19"/>
  <c r="E170" i="20"/>
  <c r="R170" s="1"/>
  <c r="S170" s="1"/>
  <c r="F170" i="19"/>
  <c r="F170" i="20"/>
  <c r="G170" i="19"/>
  <c r="G170" i="20"/>
  <c r="H170" i="19"/>
  <c r="H170" i="20"/>
  <c r="I170" i="19"/>
  <c r="I170" i="20"/>
  <c r="J170" i="19"/>
  <c r="J170" i="20"/>
  <c r="K170" i="19"/>
  <c r="K170" i="20"/>
  <c r="L170" i="19"/>
  <c r="L170" i="20"/>
  <c r="M170" i="19"/>
  <c r="M170" i="20"/>
  <c r="N170" i="19"/>
  <c r="N170" i="20"/>
  <c r="O170" i="19"/>
  <c r="O170" i="20"/>
  <c r="P170" i="19"/>
  <c r="P170" i="20"/>
  <c r="Q170" i="19"/>
  <c r="Q170" i="20"/>
  <c r="B171" i="19"/>
  <c r="B171" i="20"/>
  <c r="C171" i="19"/>
  <c r="C171" i="20"/>
  <c r="D171" i="19"/>
  <c r="D171" i="20"/>
  <c r="R171" s="1"/>
  <c r="S171" s="1"/>
  <c r="E171" i="19"/>
  <c r="E171" i="20"/>
  <c r="F171" i="19"/>
  <c r="F171" i="20"/>
  <c r="G171" i="19"/>
  <c r="G171" i="20"/>
  <c r="H171" i="19"/>
  <c r="H171" i="20"/>
  <c r="I171" i="19"/>
  <c r="I171" i="20"/>
  <c r="J171" i="19"/>
  <c r="J171" i="20"/>
  <c r="K171" i="19"/>
  <c r="K171" i="20"/>
  <c r="L171" i="19"/>
  <c r="L171" i="20"/>
  <c r="M171" i="19"/>
  <c r="M171" i="20"/>
  <c r="N171" i="19"/>
  <c r="N171" i="20"/>
  <c r="O171" i="19"/>
  <c r="O171" i="20"/>
  <c r="P171" i="19"/>
  <c r="P171" i="20"/>
  <c r="Q171" i="19"/>
  <c r="Q171" i="20"/>
  <c r="B172" i="19"/>
  <c r="B172" i="20"/>
  <c r="R172" s="1"/>
  <c r="S172" s="1"/>
  <c r="C172" i="19"/>
  <c r="C172" i="20"/>
  <c r="D172" i="19"/>
  <c r="D172" i="20"/>
  <c r="E172" i="19"/>
  <c r="E172" i="20"/>
  <c r="F172" i="19"/>
  <c r="F172" i="20"/>
  <c r="G172" i="19"/>
  <c r="G172" i="20"/>
  <c r="H172" i="19"/>
  <c r="H172" i="20"/>
  <c r="I172" i="19"/>
  <c r="I172" i="20"/>
  <c r="J172" i="19"/>
  <c r="J172" i="20"/>
  <c r="K172" i="19"/>
  <c r="K172" i="20"/>
  <c r="L172" i="19"/>
  <c r="L172" i="20"/>
  <c r="M172" i="19"/>
  <c r="M172" i="20"/>
  <c r="N172" i="19"/>
  <c r="N172" i="20"/>
  <c r="O172" i="19"/>
  <c r="O172" i="20"/>
  <c r="P172" i="19"/>
  <c r="P172" i="20"/>
  <c r="Q172" i="19"/>
  <c r="Q172" i="20"/>
  <c r="B173" i="19"/>
  <c r="B173" i="20"/>
  <c r="R173" s="1"/>
  <c r="S173" s="1"/>
  <c r="C173" i="19"/>
  <c r="C173" i="20"/>
  <c r="D173" i="19"/>
  <c r="D173" i="20"/>
  <c r="E173" i="19"/>
  <c r="E173" i="20"/>
  <c r="F173" i="19"/>
  <c r="F173" i="20"/>
  <c r="G173" i="19"/>
  <c r="G173" i="20"/>
  <c r="H173" i="19"/>
  <c r="H173" i="20"/>
  <c r="I173" i="19"/>
  <c r="I173" i="20"/>
  <c r="J173" i="19"/>
  <c r="J173" i="20"/>
  <c r="K173" i="19"/>
  <c r="K173" i="20"/>
  <c r="L173" i="19"/>
  <c r="L173" i="20"/>
  <c r="M173" i="19"/>
  <c r="M173" i="20"/>
  <c r="N173" i="19"/>
  <c r="N173" i="20"/>
  <c r="O173" i="19"/>
  <c r="O173" i="20"/>
  <c r="P173" i="19"/>
  <c r="P173" i="20"/>
  <c r="Q173" i="19"/>
  <c r="Q173" i="20"/>
  <c r="B174" i="19"/>
  <c r="B174" i="20"/>
  <c r="C174" i="19"/>
  <c r="C174" i="20"/>
  <c r="D174" i="19"/>
  <c r="D174" i="20"/>
  <c r="E174" i="19"/>
  <c r="E174" i="20"/>
  <c r="R174" s="1"/>
  <c r="S174" s="1"/>
  <c r="F174" i="19"/>
  <c r="F174" i="20"/>
  <c r="G174" i="19"/>
  <c r="G174" i="20"/>
  <c r="H174" i="19"/>
  <c r="H174" i="20"/>
  <c r="I174" i="19"/>
  <c r="I174" i="20"/>
  <c r="J174" i="19"/>
  <c r="J174" i="20"/>
  <c r="K174" i="19"/>
  <c r="K174" i="20"/>
  <c r="L174" i="19"/>
  <c r="L174" i="20"/>
  <c r="M174" i="19"/>
  <c r="M174" i="20"/>
  <c r="N174" i="19"/>
  <c r="N174" i="20"/>
  <c r="O174" i="19"/>
  <c r="O174" i="20"/>
  <c r="P174" i="19"/>
  <c r="P174" i="20"/>
  <c r="Q174" i="19"/>
  <c r="Q174" i="20"/>
  <c r="B175" i="19"/>
  <c r="B175" i="20"/>
  <c r="C175" i="19"/>
  <c r="C175" i="20"/>
  <c r="D175" i="19"/>
  <c r="D175" i="20"/>
  <c r="R175" s="1"/>
  <c r="S175" s="1"/>
  <c r="E175" i="19"/>
  <c r="E175" i="20"/>
  <c r="F175" i="19"/>
  <c r="F175" i="20"/>
  <c r="G175" i="19"/>
  <c r="G175" i="20"/>
  <c r="H175" i="19"/>
  <c r="H175" i="20"/>
  <c r="I175" i="19"/>
  <c r="I175" i="20"/>
  <c r="J175" i="19"/>
  <c r="J175" i="20"/>
  <c r="K175" i="19"/>
  <c r="K175" i="20"/>
  <c r="L175" i="19"/>
  <c r="L175" i="20"/>
  <c r="M175" i="19"/>
  <c r="M175" i="20"/>
  <c r="N175" i="19"/>
  <c r="N175" i="20"/>
  <c r="O175" i="19"/>
  <c r="O175" i="20"/>
  <c r="P175" i="19"/>
  <c r="P175" i="20"/>
  <c r="Q175" i="19"/>
  <c r="Q175" i="20"/>
  <c r="B176" i="19"/>
  <c r="B176" i="20"/>
  <c r="R176" s="1"/>
  <c r="S176" s="1"/>
  <c r="C176" i="19"/>
  <c r="C176" i="20"/>
  <c r="D176" i="19"/>
  <c r="D176" i="20"/>
  <c r="E176" i="19"/>
  <c r="E176" i="20"/>
  <c r="F176" i="19"/>
  <c r="F176" i="20"/>
  <c r="G176" i="19"/>
  <c r="G176" i="20"/>
  <c r="H176" i="19"/>
  <c r="H176" i="20"/>
  <c r="I176" i="19"/>
  <c r="I176" i="20"/>
  <c r="J176" i="19"/>
  <c r="J176" i="20"/>
  <c r="K176" i="19"/>
  <c r="K176" i="20"/>
  <c r="L176" i="19"/>
  <c r="L176" i="20"/>
  <c r="M176" i="19"/>
  <c r="M176" i="20"/>
  <c r="N176" i="19"/>
  <c r="N176" i="20"/>
  <c r="O176" i="19"/>
  <c r="O176" i="20"/>
  <c r="P176" i="19"/>
  <c r="P176" i="20"/>
  <c r="Q176" i="19"/>
  <c r="Q176" i="20"/>
  <c r="B177" i="19"/>
  <c r="B177" i="20"/>
  <c r="R177" s="1"/>
  <c r="S177" s="1"/>
  <c r="C177" i="19"/>
  <c r="C177" i="20"/>
  <c r="D177" i="19"/>
  <c r="D177" i="20"/>
  <c r="E177" i="19"/>
  <c r="E177" i="20"/>
  <c r="F177" i="19"/>
  <c r="F177" i="20"/>
  <c r="G177" i="19"/>
  <c r="G177" i="20"/>
  <c r="H177" i="19"/>
  <c r="H177" i="20"/>
  <c r="I177" i="19"/>
  <c r="I177" i="20"/>
  <c r="J177" i="19"/>
  <c r="J177" i="20"/>
  <c r="K177" i="19"/>
  <c r="K177" i="20"/>
  <c r="L177" i="19"/>
  <c r="L177" i="20"/>
  <c r="M177" i="19"/>
  <c r="M177" i="20"/>
  <c r="N177" i="19"/>
  <c r="N177" i="20"/>
  <c r="O177" i="19"/>
  <c r="O177" i="20"/>
  <c r="P177" i="19"/>
  <c r="P177" i="20"/>
  <c r="Q177" i="19"/>
  <c r="Q177" i="20"/>
  <c r="B178" i="19"/>
  <c r="B178" i="20"/>
  <c r="C178" i="19"/>
  <c r="C178" i="20"/>
  <c r="D178" i="19"/>
  <c r="D178" i="20"/>
  <c r="E178" i="19"/>
  <c r="E178" i="20"/>
  <c r="R178" s="1"/>
  <c r="S178" s="1"/>
  <c r="F178" i="19"/>
  <c r="F178" i="20"/>
  <c r="G178" i="19"/>
  <c r="G178" i="20"/>
  <c r="H178" i="19"/>
  <c r="H178" i="20"/>
  <c r="I178" i="19"/>
  <c r="I178" i="20"/>
  <c r="J178" i="19"/>
  <c r="J178" i="20"/>
  <c r="K178" i="19"/>
  <c r="K178" i="20"/>
  <c r="L178" i="19"/>
  <c r="L178" i="20"/>
  <c r="M178" i="19"/>
  <c r="M178" i="20"/>
  <c r="N178" i="19"/>
  <c r="N178" i="20"/>
  <c r="O178" i="19"/>
  <c r="O178" i="20"/>
  <c r="P178" i="19"/>
  <c r="P178" i="20"/>
  <c r="Q178" i="19"/>
  <c r="Q178" i="20"/>
  <c r="B179" i="19"/>
  <c r="B179" i="20"/>
  <c r="C179" i="19"/>
  <c r="C179" i="20"/>
  <c r="D179" i="19"/>
  <c r="D179" i="20"/>
  <c r="R179" s="1"/>
  <c r="S179" s="1"/>
  <c r="E179" i="19"/>
  <c r="E179" i="20"/>
  <c r="F179" i="19"/>
  <c r="F179" i="20"/>
  <c r="G179" i="19"/>
  <c r="G179" i="20"/>
  <c r="H179" i="19"/>
  <c r="H179" i="20"/>
  <c r="I179" i="19"/>
  <c r="I179" i="20"/>
  <c r="J179" i="19"/>
  <c r="J179" i="20"/>
  <c r="K179" i="19"/>
  <c r="K179" i="20"/>
  <c r="L179" i="19"/>
  <c r="L179" i="20"/>
  <c r="M179" i="19"/>
  <c r="M179" i="20"/>
  <c r="N179" i="19"/>
  <c r="N179" i="20"/>
  <c r="O179" i="19"/>
  <c r="O179" i="20"/>
  <c r="P179" i="19"/>
  <c r="P179" i="20"/>
  <c r="Q179" i="19"/>
  <c r="Q179" i="20"/>
  <c r="B180" i="19"/>
  <c r="B180" i="20"/>
  <c r="R180" s="1"/>
  <c r="S180" s="1"/>
  <c r="C180" i="19"/>
  <c r="C180" i="20"/>
  <c r="D180" i="19"/>
  <c r="D180" i="20"/>
  <c r="E180" i="19"/>
  <c r="E180" i="20"/>
  <c r="F180" i="19"/>
  <c r="F180" i="20"/>
  <c r="G180" i="19"/>
  <c r="G180" i="20"/>
  <c r="H180" i="19"/>
  <c r="H180" i="20"/>
  <c r="I180" i="19"/>
  <c r="I180" i="20"/>
  <c r="J180" i="19"/>
  <c r="J180" i="20"/>
  <c r="K180" i="19"/>
  <c r="K180" i="20"/>
  <c r="L180" i="19"/>
  <c r="L180" i="20"/>
  <c r="M180" i="19"/>
  <c r="M180" i="20"/>
  <c r="N180" i="19"/>
  <c r="N180" i="20"/>
  <c r="O180" i="19"/>
  <c r="O180" i="20"/>
  <c r="P180" i="19"/>
  <c r="P180" i="20"/>
  <c r="Q180" i="19"/>
  <c r="Q180" i="20"/>
  <c r="B181" i="19"/>
  <c r="B181" i="20"/>
  <c r="R181" s="1"/>
  <c r="S181" s="1"/>
  <c r="C181" i="19"/>
  <c r="C181" i="20"/>
  <c r="D181" i="19"/>
  <c r="D181" i="20"/>
  <c r="E181" i="19"/>
  <c r="E181" i="20"/>
  <c r="F181" i="19"/>
  <c r="F181" i="20"/>
  <c r="G181" i="19"/>
  <c r="G181" i="20"/>
  <c r="H181" i="19"/>
  <c r="H181" i="20"/>
  <c r="I181" i="19"/>
  <c r="I181" i="20"/>
  <c r="J181" i="19"/>
  <c r="J181" i="20"/>
  <c r="K181" i="19"/>
  <c r="K181" i="20"/>
  <c r="L181" i="19"/>
  <c r="L181" i="20"/>
  <c r="M181" i="19"/>
  <c r="M181" i="20"/>
  <c r="N181" i="19"/>
  <c r="N181" i="20"/>
  <c r="O181" i="19"/>
  <c r="O181" i="20"/>
  <c r="P181" i="19"/>
  <c r="P181" i="20"/>
  <c r="Q181" i="19"/>
  <c r="Q181" i="20"/>
  <c r="B182" i="19"/>
  <c r="B182" i="20"/>
  <c r="C182" i="19"/>
  <c r="C182" i="20"/>
  <c r="D182" i="19"/>
  <c r="D182" i="20"/>
  <c r="E182" i="19"/>
  <c r="E182" i="20"/>
  <c r="R182" s="1"/>
  <c r="S182" s="1"/>
  <c r="F182" i="19"/>
  <c r="F182" i="20"/>
  <c r="G182" i="19"/>
  <c r="G182" i="20"/>
  <c r="H182" i="19"/>
  <c r="H182" i="20"/>
  <c r="I182" i="19"/>
  <c r="I182" i="20"/>
  <c r="J182" i="19"/>
  <c r="J182" i="20"/>
  <c r="K182" i="19"/>
  <c r="K182" i="20"/>
  <c r="L182" i="19"/>
  <c r="L182" i="20"/>
  <c r="M182" i="19"/>
  <c r="M182" i="20"/>
  <c r="N182" i="19"/>
  <c r="N182" i="20"/>
  <c r="O182" i="19"/>
  <c r="O182" i="20"/>
  <c r="P182" i="19"/>
  <c r="P182" i="20"/>
  <c r="Q182" i="19"/>
  <c r="Q182" i="20"/>
  <c r="B183" i="19"/>
  <c r="B183" i="20"/>
  <c r="C183" i="19"/>
  <c r="C183" i="20"/>
  <c r="D183" i="19"/>
  <c r="D183" i="20"/>
  <c r="R183" s="1"/>
  <c r="S183" s="1"/>
  <c r="E183" i="19"/>
  <c r="E183" i="20"/>
  <c r="F183" i="19"/>
  <c r="F183" i="20"/>
  <c r="G183" i="19"/>
  <c r="G183" i="20"/>
  <c r="H183" i="19"/>
  <c r="H183" i="20"/>
  <c r="I183" i="19"/>
  <c r="I183" i="20"/>
  <c r="J183" i="19"/>
  <c r="J183" i="20"/>
  <c r="K183" i="19"/>
  <c r="K183" i="20"/>
  <c r="L183" i="19"/>
  <c r="L183" i="20"/>
  <c r="M183" i="19"/>
  <c r="M183" i="20"/>
  <c r="N183" i="19"/>
  <c r="N183" i="20"/>
  <c r="O183" i="19"/>
  <c r="O183" i="20"/>
  <c r="P183" i="19"/>
  <c r="P183" i="20"/>
  <c r="Q183" i="19"/>
  <c r="Q183" i="20"/>
  <c r="B184" i="19"/>
  <c r="B184" i="20"/>
  <c r="R184" s="1"/>
  <c r="S184" s="1"/>
  <c r="C184" i="19"/>
  <c r="C184" i="20"/>
  <c r="D184" i="19"/>
  <c r="D184" i="20"/>
  <c r="E184" i="19"/>
  <c r="E184" i="20"/>
  <c r="F184" i="19"/>
  <c r="F184" i="20"/>
  <c r="G184" i="19"/>
  <c r="G184" i="20"/>
  <c r="H184" i="19"/>
  <c r="H184" i="20"/>
  <c r="I184" i="19"/>
  <c r="I184" i="20"/>
  <c r="J184" i="19"/>
  <c r="J184" i="20"/>
  <c r="K184" i="19"/>
  <c r="K184" i="20"/>
  <c r="L184" i="19"/>
  <c r="L184" i="20"/>
  <c r="M184" i="19"/>
  <c r="M184" i="20"/>
  <c r="N184" i="19"/>
  <c r="N184" i="20"/>
  <c r="O184" i="19"/>
  <c r="O184" i="20"/>
  <c r="P184" i="19"/>
  <c r="P184" i="20"/>
  <c r="Q184" i="19"/>
  <c r="Q184" i="20"/>
  <c r="B185" i="19"/>
  <c r="B185" i="20"/>
  <c r="R185" s="1"/>
  <c r="S185" s="1"/>
  <c r="C185" i="19"/>
  <c r="C185" i="20"/>
  <c r="D185" i="19"/>
  <c r="D185" i="20"/>
  <c r="E185" i="19"/>
  <c r="E185" i="20"/>
  <c r="F185" i="19"/>
  <c r="F185" i="20"/>
  <c r="G185" i="19"/>
  <c r="G185" i="20"/>
  <c r="H185" i="19"/>
  <c r="H185" i="20"/>
  <c r="I185" i="19"/>
  <c r="I185" i="20"/>
  <c r="J185" i="19"/>
  <c r="J185" i="20"/>
  <c r="K185" i="19"/>
  <c r="K185" i="20"/>
  <c r="L185" i="19"/>
  <c r="L185" i="20"/>
  <c r="M185" i="19"/>
  <c r="M185" i="20"/>
  <c r="N185" i="19"/>
  <c r="N185" i="20"/>
  <c r="O185" i="19"/>
  <c r="O185" i="20"/>
  <c r="P185" i="19"/>
  <c r="P185" i="20"/>
  <c r="Q185" i="19"/>
  <c r="Q185" i="20"/>
  <c r="B186" i="19"/>
  <c r="B186" i="20"/>
  <c r="C186" i="19"/>
  <c r="C186" i="20"/>
  <c r="D186" i="19"/>
  <c r="D186" i="20"/>
  <c r="E186" i="19"/>
  <c r="E186" i="20"/>
  <c r="R186" s="1"/>
  <c r="S186" s="1"/>
  <c r="F186" i="19"/>
  <c r="F186" i="20"/>
  <c r="G186" i="19"/>
  <c r="G186" i="20"/>
  <c r="H186" i="19"/>
  <c r="H186" i="20"/>
  <c r="I186" i="19"/>
  <c r="I186" i="20"/>
  <c r="J186" i="19"/>
  <c r="J186" i="20"/>
  <c r="K186" i="19"/>
  <c r="K186" i="20"/>
  <c r="L186" i="19"/>
  <c r="L186" i="20"/>
  <c r="M186" i="19"/>
  <c r="M186" i="20"/>
  <c r="N186" i="19"/>
  <c r="N186" i="20"/>
  <c r="O186" i="19"/>
  <c r="O186" i="20"/>
  <c r="P186" i="19"/>
  <c r="P186" i="20"/>
  <c r="Q186" i="19"/>
  <c r="Q186" i="20"/>
  <c r="B187" i="19"/>
  <c r="B187" i="20"/>
  <c r="C187" i="19"/>
  <c r="C187" i="20"/>
  <c r="D187" i="19"/>
  <c r="D187" i="20"/>
  <c r="R187" s="1"/>
  <c r="S187" s="1"/>
  <c r="E187" i="19"/>
  <c r="E187" i="20"/>
  <c r="F187" i="19"/>
  <c r="F187" i="20"/>
  <c r="G187" i="19"/>
  <c r="G187" i="20"/>
  <c r="H187" i="19"/>
  <c r="H187" i="20"/>
  <c r="I187" i="19"/>
  <c r="I187" i="20"/>
  <c r="J187" i="19"/>
  <c r="J187" i="20"/>
  <c r="K187" i="19"/>
  <c r="K187" i="20"/>
  <c r="L187" i="19"/>
  <c r="L187" i="20"/>
  <c r="M187" i="19"/>
  <c r="M187" i="20"/>
  <c r="N187" i="19"/>
  <c r="N187" i="20"/>
  <c r="O187" i="19"/>
  <c r="O187" i="20"/>
  <c r="P187" i="19"/>
  <c r="P187" i="20"/>
  <c r="Q187" i="19"/>
  <c r="Q187" i="20"/>
  <c r="B188" i="19"/>
  <c r="B188" i="20"/>
  <c r="R188" s="1"/>
  <c r="S188" s="1"/>
  <c r="C188" i="19"/>
  <c r="C188" i="20"/>
  <c r="D188" i="19"/>
  <c r="D188" i="20"/>
  <c r="E188" i="19"/>
  <c r="E188" i="20"/>
  <c r="F188" i="19"/>
  <c r="F188" i="20"/>
  <c r="G188" i="19"/>
  <c r="G188" i="20"/>
  <c r="H188" i="19"/>
  <c r="H188" i="20"/>
  <c r="I188" i="19"/>
  <c r="I188" i="20"/>
  <c r="J188" i="19"/>
  <c r="J188" i="20"/>
  <c r="K188" i="19"/>
  <c r="K188" i="20"/>
  <c r="L188" i="19"/>
  <c r="L188" i="20"/>
  <c r="M188" i="19"/>
  <c r="M188" i="20"/>
  <c r="N188" i="19"/>
  <c r="N188" i="20"/>
  <c r="O188" i="19"/>
  <c r="O188" i="20"/>
  <c r="P188" i="19"/>
  <c r="P188" i="20"/>
  <c r="Q188" i="19"/>
  <c r="Q188" i="20"/>
  <c r="B189" i="19"/>
  <c r="B189" i="20"/>
  <c r="R189" s="1"/>
  <c r="S189" s="1"/>
  <c r="C189" i="19"/>
  <c r="C189" i="20"/>
  <c r="D189" i="19"/>
  <c r="D189" i="20"/>
  <c r="E189" i="19"/>
  <c r="E189" i="20"/>
  <c r="F189" i="19"/>
  <c r="F189" i="20"/>
  <c r="G189" i="19"/>
  <c r="G189" i="20"/>
  <c r="H189" i="19"/>
  <c r="H189" i="20"/>
  <c r="I189" i="19"/>
  <c r="I189" i="20"/>
  <c r="J189" i="19"/>
  <c r="J189" i="20"/>
  <c r="K189" i="19"/>
  <c r="K189" i="20"/>
  <c r="L189" i="19"/>
  <c r="L189" i="20"/>
  <c r="M189" i="19"/>
  <c r="M189" i="20"/>
  <c r="N189" i="19"/>
  <c r="N189" i="20"/>
  <c r="O189" i="19"/>
  <c r="O189" i="20"/>
  <c r="P189" i="19"/>
  <c r="P189" i="20"/>
  <c r="Q189" i="19"/>
  <c r="Q189" i="20"/>
  <c r="B190" i="19"/>
  <c r="B190" i="20"/>
  <c r="C190" i="19"/>
  <c r="C190" i="20"/>
  <c r="D190" i="19"/>
  <c r="D190" i="20"/>
  <c r="E190" i="19"/>
  <c r="E190" i="20"/>
  <c r="R190" s="1"/>
  <c r="S190" s="1"/>
  <c r="F190" i="19"/>
  <c r="F190" i="20"/>
  <c r="G190" i="19"/>
  <c r="G190" i="20"/>
  <c r="H190" i="19"/>
  <c r="H190" i="20"/>
  <c r="I190" i="19"/>
  <c r="I190" i="20"/>
  <c r="J190" i="19"/>
  <c r="J190" i="20"/>
  <c r="K190" i="19"/>
  <c r="K190" i="20"/>
  <c r="L190" i="19"/>
  <c r="L190" i="20"/>
  <c r="M190" i="19"/>
  <c r="M190" i="20"/>
  <c r="N190" i="19"/>
  <c r="N190" i="20"/>
  <c r="O190" i="19"/>
  <c r="O190" i="20"/>
  <c r="P190" i="19"/>
  <c r="P190" i="20"/>
  <c r="Q190" i="19"/>
  <c r="Q190" i="20"/>
  <c r="B191" i="19"/>
  <c r="B191" i="20"/>
  <c r="C191" i="19"/>
  <c r="C191" i="20"/>
  <c r="D191" i="19"/>
  <c r="D191" i="20"/>
  <c r="R191" s="1"/>
  <c r="S191" s="1"/>
  <c r="E191" i="19"/>
  <c r="E191" i="20"/>
  <c r="F191" i="19"/>
  <c r="F191" i="20"/>
  <c r="G191" i="19"/>
  <c r="G191" i="20"/>
  <c r="H191" i="19"/>
  <c r="H191" i="20"/>
  <c r="I191" i="19"/>
  <c r="I191" i="20"/>
  <c r="J191" i="19"/>
  <c r="J191" i="20"/>
  <c r="K191" i="19"/>
  <c r="K191" i="20"/>
  <c r="L191" i="19"/>
  <c r="L191" i="20"/>
  <c r="M191" i="19"/>
  <c r="M191" i="20"/>
  <c r="N191" i="19"/>
  <c r="N191" i="20"/>
  <c r="O191" i="19"/>
  <c r="O191" i="20"/>
  <c r="P191" i="19"/>
  <c r="P191" i="20"/>
  <c r="Q191" i="19"/>
  <c r="Q191" i="20"/>
  <c r="B192" i="19"/>
  <c r="B192" i="20"/>
  <c r="R192" s="1"/>
  <c r="S192" s="1"/>
  <c r="C192" i="19"/>
  <c r="C192" i="20"/>
  <c r="D192" i="19"/>
  <c r="D192" i="20"/>
  <c r="E192" i="19"/>
  <c r="E192" i="20"/>
  <c r="F192" i="19"/>
  <c r="F192" i="20"/>
  <c r="G192" i="19"/>
  <c r="G192" i="20"/>
  <c r="H192" i="19"/>
  <c r="H192" i="20"/>
  <c r="I192" i="19"/>
  <c r="I192" i="20"/>
  <c r="J192" i="19"/>
  <c r="J192" i="20"/>
  <c r="K192" i="19"/>
  <c r="K192" i="20"/>
  <c r="L192" i="19"/>
  <c r="L192" i="20"/>
  <c r="M192" i="19"/>
  <c r="M192" i="20"/>
  <c r="N192" i="19"/>
  <c r="N192" i="20"/>
  <c r="O192" i="19"/>
  <c r="O192" i="20"/>
  <c r="P192" i="19"/>
  <c r="P192" i="20"/>
  <c r="Q192" i="19"/>
  <c r="Q192" i="20"/>
  <c r="B193" i="19"/>
  <c r="B193" i="20"/>
  <c r="R193" s="1"/>
  <c r="S193" s="1"/>
  <c r="C193" i="19"/>
  <c r="C193" i="20"/>
  <c r="D193" i="19"/>
  <c r="D193" i="20"/>
  <c r="E193" i="19"/>
  <c r="E193" i="20"/>
  <c r="F193" i="19"/>
  <c r="F193" i="20"/>
  <c r="G193" i="19"/>
  <c r="G193" i="20"/>
  <c r="H193" i="19"/>
  <c r="H193" i="20"/>
  <c r="I193" i="19"/>
  <c r="I193" i="20"/>
  <c r="J193" i="19"/>
  <c r="J193" i="20"/>
  <c r="K193" i="19"/>
  <c r="K193" i="20"/>
  <c r="L193" i="19"/>
  <c r="L193" i="20"/>
  <c r="M193" i="19"/>
  <c r="M193" i="20"/>
  <c r="N193" i="19"/>
  <c r="N193" i="20"/>
  <c r="O193" i="19"/>
  <c r="O193" i="20"/>
  <c r="P193" i="19"/>
  <c r="P193" i="20"/>
  <c r="Q193" i="19"/>
  <c r="Q193" i="20"/>
  <c r="B194" i="19"/>
  <c r="B194" i="20"/>
  <c r="C194" i="19"/>
  <c r="C194" i="20"/>
  <c r="D194" i="19"/>
  <c r="D194" i="20"/>
  <c r="E194" i="19"/>
  <c r="E194" i="20"/>
  <c r="R194" s="1"/>
  <c r="S194" s="1"/>
  <c r="F194" i="19"/>
  <c r="F194" i="20"/>
  <c r="G194" i="19"/>
  <c r="G194" i="20"/>
  <c r="H194" i="19"/>
  <c r="H194" i="20"/>
  <c r="I194" i="19"/>
  <c r="I194" i="20"/>
  <c r="J194" i="19"/>
  <c r="J194" i="20"/>
  <c r="K194" i="19"/>
  <c r="K194" i="20"/>
  <c r="L194" i="19"/>
  <c r="L194" i="20"/>
  <c r="M194" i="19"/>
  <c r="M194" i="20"/>
  <c r="N194" i="19"/>
  <c r="N194" i="20"/>
  <c r="O194" i="19"/>
  <c r="O194" i="20"/>
  <c r="P194" i="19"/>
  <c r="P194" i="20"/>
  <c r="Q194" i="19"/>
  <c r="Q194" i="20"/>
  <c r="B195" i="19"/>
  <c r="B195" i="20"/>
  <c r="C195" i="19"/>
  <c r="C195" i="20"/>
  <c r="D195" i="19"/>
  <c r="D195" i="20"/>
  <c r="R195" s="1"/>
  <c r="S195" s="1"/>
  <c r="E195" i="19"/>
  <c r="E195" i="20"/>
  <c r="F195" i="19"/>
  <c r="F195" i="20"/>
  <c r="G195" i="19"/>
  <c r="G195" i="20"/>
  <c r="H195" i="19"/>
  <c r="H195" i="20"/>
  <c r="I195" i="19"/>
  <c r="I195" i="20"/>
  <c r="J195" i="19"/>
  <c r="J195" i="20"/>
  <c r="K195" i="19"/>
  <c r="K195" i="20"/>
  <c r="L195" i="19"/>
  <c r="L195" i="20"/>
  <c r="M195" i="19"/>
  <c r="M195" i="20"/>
  <c r="N195" i="19"/>
  <c r="N195" i="20"/>
  <c r="O195" i="19"/>
  <c r="O195" i="20"/>
  <c r="P195" i="19"/>
  <c r="P195" i="20"/>
  <c r="Q195" i="19"/>
  <c r="Q195" i="20"/>
  <c r="B196" i="19"/>
  <c r="B196" i="20"/>
  <c r="R196" s="1"/>
  <c r="S196" s="1"/>
  <c r="C196" i="19"/>
  <c r="C196" i="20"/>
  <c r="D196" i="19"/>
  <c r="D196" i="20"/>
  <c r="E196" i="19"/>
  <c r="E196" i="20"/>
  <c r="F196" i="19"/>
  <c r="F196" i="20"/>
  <c r="G196" i="19"/>
  <c r="G196" i="20"/>
  <c r="H196" i="19"/>
  <c r="H196" i="20"/>
  <c r="I196" i="19"/>
  <c r="I196" i="20"/>
  <c r="J196" i="19"/>
  <c r="J196" i="20"/>
  <c r="K196" i="19"/>
  <c r="K196" i="20"/>
  <c r="L196" i="19"/>
  <c r="L196" i="20"/>
  <c r="M196" i="19"/>
  <c r="M196" i="20"/>
  <c r="N196" i="19"/>
  <c r="N196" i="20"/>
  <c r="O196" i="19"/>
  <c r="O196" i="20"/>
  <c r="P196" i="19"/>
  <c r="P196" i="20"/>
  <c r="Q196" i="19"/>
  <c r="Q196" i="20"/>
  <c r="B197" i="19"/>
  <c r="B197" i="20"/>
  <c r="R197" s="1"/>
  <c r="S197" s="1"/>
  <c r="C197" i="19"/>
  <c r="C197" i="20"/>
  <c r="D197" i="19"/>
  <c r="D197" i="20"/>
  <c r="E197" i="19"/>
  <c r="E197" i="20"/>
  <c r="F197" i="19"/>
  <c r="F197" i="20"/>
  <c r="G197" i="19"/>
  <c r="G197" i="20"/>
  <c r="H197" i="19"/>
  <c r="H197" i="20"/>
  <c r="I197" i="19"/>
  <c r="I197" i="20"/>
  <c r="J197" i="19"/>
  <c r="J197" i="20"/>
  <c r="K197" i="19"/>
  <c r="K197" i="20"/>
  <c r="L197" i="19"/>
  <c r="L197" i="20"/>
  <c r="M197" i="19"/>
  <c r="M197" i="20"/>
  <c r="N197" i="19"/>
  <c r="N197" i="20"/>
  <c r="O197" i="19"/>
  <c r="O197" i="20"/>
  <c r="P197" i="19"/>
  <c r="P197" i="20"/>
  <c r="Q197" i="19"/>
  <c r="Q197" i="20"/>
  <c r="B198" i="19"/>
  <c r="B198" i="20"/>
  <c r="C198" i="19"/>
  <c r="C198" i="20"/>
  <c r="D198" i="19"/>
  <c r="D198" i="20"/>
  <c r="E198" i="19"/>
  <c r="E198" i="20"/>
  <c r="R198" s="1"/>
  <c r="S198" s="1"/>
  <c r="F198" i="19"/>
  <c r="F198" i="20"/>
  <c r="G198" i="19"/>
  <c r="G198" i="20"/>
  <c r="H198" i="19"/>
  <c r="H198" i="20"/>
  <c r="I198" i="19"/>
  <c r="I198" i="20"/>
  <c r="J198" i="19"/>
  <c r="J198" i="20"/>
  <c r="K198" i="19"/>
  <c r="K198" i="20"/>
  <c r="L198" i="19"/>
  <c r="L198" i="20"/>
  <c r="M198" i="19"/>
  <c r="M198" i="20"/>
  <c r="N198" i="19"/>
  <c r="N198" i="20"/>
  <c r="O198" i="19"/>
  <c r="O198" i="20"/>
  <c r="P198" i="19"/>
  <c r="P198" i="20"/>
  <c r="Q198" i="19"/>
  <c r="Q198" i="20"/>
  <c r="B199" i="19"/>
  <c r="B199" i="20"/>
  <c r="C199" i="19"/>
  <c r="C199" i="20"/>
  <c r="D199" i="19"/>
  <c r="D199" i="20"/>
  <c r="R199" s="1"/>
  <c r="S199" s="1"/>
  <c r="E199" i="19"/>
  <c r="E199" i="20"/>
  <c r="F199" i="19"/>
  <c r="F199" i="20"/>
  <c r="G199" i="19"/>
  <c r="G199" i="20"/>
  <c r="H199" i="19"/>
  <c r="H199" i="20"/>
  <c r="I199" i="19"/>
  <c r="I199" i="20"/>
  <c r="J199" i="19"/>
  <c r="J199" i="20"/>
  <c r="K199" i="19"/>
  <c r="K199" i="20"/>
  <c r="L199" i="19"/>
  <c r="L199" i="20"/>
  <c r="M199" i="19"/>
  <c r="M199" i="20"/>
  <c r="N199" i="19"/>
  <c r="N199" i="20"/>
  <c r="O199" i="19"/>
  <c r="O199" i="20"/>
  <c r="P199" i="19"/>
  <c r="P199" i="20"/>
  <c r="Q199" i="19"/>
  <c r="Q199" i="20"/>
  <c r="B200" i="19"/>
  <c r="B200" i="20"/>
  <c r="R200" s="1"/>
  <c r="S200" s="1"/>
  <c r="C200" i="19"/>
  <c r="C200" i="20"/>
  <c r="D200" i="19"/>
  <c r="D200" i="20"/>
  <c r="E200" i="19"/>
  <c r="E200" i="20"/>
  <c r="F200" i="19"/>
  <c r="F200" i="20"/>
  <c r="G200" i="19"/>
  <c r="G200" i="20"/>
  <c r="H200" i="19"/>
  <c r="H200" i="20"/>
  <c r="I200" i="19"/>
  <c r="I200" i="20"/>
  <c r="J200" i="19"/>
  <c r="J200" i="20"/>
  <c r="K200" i="19"/>
  <c r="K200" i="20"/>
  <c r="L200" i="19"/>
  <c r="L200" i="20"/>
  <c r="M200" i="19"/>
  <c r="M200" i="20"/>
  <c r="N200" i="19"/>
  <c r="N200" i="20"/>
  <c r="O200" i="19"/>
  <c r="O200" i="20"/>
  <c r="P200" i="19"/>
  <c r="P200" i="20"/>
  <c r="Q200" i="19"/>
  <c r="Q200" i="20"/>
  <c r="B201" i="19"/>
  <c r="B201" i="20"/>
  <c r="R201" s="1"/>
  <c r="S201" s="1"/>
  <c r="C201" i="19"/>
  <c r="C201" i="20"/>
  <c r="D201" i="19"/>
  <c r="D201" i="20"/>
  <c r="E201" i="19"/>
  <c r="E201" i="20"/>
  <c r="F201" i="19"/>
  <c r="F201" i="20"/>
  <c r="G201" i="19"/>
  <c r="G201" i="20"/>
  <c r="H201" i="19"/>
  <c r="H201" i="20"/>
  <c r="I201" i="19"/>
  <c r="I201" i="20"/>
  <c r="J201" i="19"/>
  <c r="J201" i="20"/>
  <c r="K201" i="19"/>
  <c r="K201" i="20"/>
  <c r="L201" i="19"/>
  <c r="L201" i="20"/>
  <c r="M201" i="19"/>
  <c r="M201" i="20"/>
  <c r="N201" i="19"/>
  <c r="N201" i="20"/>
  <c r="O201" i="19"/>
  <c r="O201" i="20"/>
  <c r="P201" i="19"/>
  <c r="P201" i="20"/>
  <c r="Q201" i="19"/>
  <c r="Q201" i="20"/>
  <c r="B202" i="19"/>
  <c r="B202" i="20"/>
  <c r="C202" i="19"/>
  <c r="C202" i="20"/>
  <c r="D202" i="19"/>
  <c r="D202" i="20"/>
  <c r="E202" i="19"/>
  <c r="E202" i="20"/>
  <c r="R202" s="1"/>
  <c r="S202" s="1"/>
  <c r="F202" i="19"/>
  <c r="F202" i="20"/>
  <c r="G202" i="19"/>
  <c r="G202" i="20"/>
  <c r="H202" i="19"/>
  <c r="H202" i="20"/>
  <c r="I202" i="19"/>
  <c r="I202" i="20"/>
  <c r="J202" i="19"/>
  <c r="J202" i="20"/>
  <c r="K202" i="19"/>
  <c r="K202" i="20"/>
  <c r="L202" i="19"/>
  <c r="L202" i="20"/>
  <c r="M202" i="19"/>
  <c r="M202" i="20"/>
  <c r="N202" i="19"/>
  <c r="N202" i="20"/>
  <c r="O202" i="19"/>
  <c r="O202" i="20"/>
  <c r="P202" i="19"/>
  <c r="P202" i="20"/>
  <c r="Q202" i="19"/>
  <c r="Q202" i="20"/>
  <c r="B203" i="19"/>
  <c r="B203" i="20"/>
  <c r="C203" i="19"/>
  <c r="C203" i="20"/>
  <c r="D203" i="19"/>
  <c r="D203" i="20"/>
  <c r="R203" s="1"/>
  <c r="S203" s="1"/>
  <c r="E203" i="19"/>
  <c r="E203" i="20"/>
  <c r="F203" i="19"/>
  <c r="F203" i="20"/>
  <c r="G203" i="19"/>
  <c r="G203" i="20"/>
  <c r="H203" i="19"/>
  <c r="H203" i="20"/>
  <c r="I203" i="19"/>
  <c r="I203" i="20"/>
  <c r="J203" i="19"/>
  <c r="J203" i="20"/>
  <c r="K203" i="19"/>
  <c r="K203" i="20"/>
  <c r="L203" i="19"/>
  <c r="L203" i="20"/>
  <c r="M203" i="19"/>
  <c r="M203" i="20"/>
  <c r="N203" i="19"/>
  <c r="N203" i="20"/>
  <c r="O203" i="19"/>
  <c r="O203" i="20"/>
  <c r="P203" i="19"/>
  <c r="P203" i="20"/>
  <c r="Q203" i="19"/>
  <c r="Q203" i="20"/>
  <c r="B204" i="19"/>
  <c r="B204" i="20"/>
  <c r="R204" s="1"/>
  <c r="S204" s="1"/>
  <c r="C204" i="19"/>
  <c r="C204" i="20"/>
  <c r="D204" i="19"/>
  <c r="D204" i="20"/>
  <c r="E204" i="19"/>
  <c r="E204" i="20"/>
  <c r="F204" i="19"/>
  <c r="F204" i="20"/>
  <c r="G204" i="19"/>
  <c r="G204" i="20"/>
  <c r="H204" i="19"/>
  <c r="H204" i="20"/>
  <c r="I204" i="19"/>
  <c r="I204" i="20"/>
  <c r="J204" i="19"/>
  <c r="J204" i="20"/>
  <c r="K204" i="19"/>
  <c r="K204" i="20"/>
  <c r="L204" i="19"/>
  <c r="L204" i="20"/>
  <c r="M204" i="19"/>
  <c r="M204" i="20"/>
  <c r="N204" i="19"/>
  <c r="N204" i="20"/>
  <c r="O204" i="19"/>
  <c r="O204" i="20"/>
  <c r="P204" i="19"/>
  <c r="P204" i="20"/>
  <c r="Q204" i="19"/>
  <c r="Q204" i="20"/>
  <c r="B205" i="19"/>
  <c r="B205" i="20"/>
  <c r="R205" s="1"/>
  <c r="S205" s="1"/>
  <c r="C205" i="19"/>
  <c r="C205" i="20"/>
  <c r="D205" i="19"/>
  <c r="D205" i="20"/>
  <c r="E205" i="19"/>
  <c r="E205" i="20"/>
  <c r="F205" i="19"/>
  <c r="F205" i="20"/>
  <c r="G205" i="19"/>
  <c r="G205" i="20"/>
  <c r="H205" i="19"/>
  <c r="H205" i="20"/>
  <c r="I205" i="19"/>
  <c r="I205" i="20"/>
  <c r="J205" i="19"/>
  <c r="J205" i="20"/>
  <c r="K205" i="19"/>
  <c r="K205" i="20"/>
  <c r="L205" i="19"/>
  <c r="L205" i="20"/>
  <c r="M205" i="19"/>
  <c r="M205" i="20"/>
  <c r="N205" i="19"/>
  <c r="N205" i="20"/>
  <c r="O205" i="19"/>
  <c r="O205" i="20"/>
  <c r="P205" i="19"/>
  <c r="P205" i="20"/>
  <c r="Q205" i="19"/>
  <c r="Q205" i="20"/>
  <c r="B206" i="19"/>
  <c r="B206" i="20"/>
  <c r="C206" i="19"/>
  <c r="C206" i="20"/>
  <c r="D206" i="19"/>
  <c r="D206" i="20"/>
  <c r="E206" i="19"/>
  <c r="E206" i="20"/>
  <c r="R206" s="1"/>
  <c r="S206" s="1"/>
  <c r="F206" i="19"/>
  <c r="F206" i="20"/>
  <c r="G206" i="19"/>
  <c r="G206" i="20"/>
  <c r="H206" i="19"/>
  <c r="H206" i="20"/>
  <c r="I206" i="19"/>
  <c r="I206" i="20"/>
  <c r="J206" i="19"/>
  <c r="J206" i="20"/>
  <c r="K206" i="19"/>
  <c r="K206" i="20"/>
  <c r="L206" i="19"/>
  <c r="L206" i="20"/>
  <c r="M206" i="19"/>
  <c r="M206" i="20"/>
  <c r="N206" i="19"/>
  <c r="N206" i="20"/>
  <c r="O206" i="19"/>
  <c r="O206" i="20"/>
  <c r="P206" i="19"/>
  <c r="P206" i="20"/>
  <c r="Q206" i="19"/>
  <c r="Q206" i="20"/>
  <c r="B207" i="19"/>
  <c r="B207" i="20"/>
  <c r="C207" i="19"/>
  <c r="C207" i="20"/>
  <c r="D207" i="19"/>
  <c r="D207" i="20"/>
  <c r="R207" s="1"/>
  <c r="S207" s="1"/>
  <c r="E207" i="19"/>
  <c r="E207" i="20"/>
  <c r="F207" i="19"/>
  <c r="F207" i="20"/>
  <c r="G207" i="19"/>
  <c r="G207" i="20"/>
  <c r="H207" i="19"/>
  <c r="H207" i="20"/>
  <c r="I207" i="19"/>
  <c r="I207" i="20"/>
  <c r="J207" i="19"/>
  <c r="J207" i="20"/>
  <c r="K207" i="19"/>
  <c r="K207" i="20"/>
  <c r="L207" i="19"/>
  <c r="L207" i="20"/>
  <c r="M207" i="19"/>
  <c r="M207" i="20"/>
  <c r="N207" i="19"/>
  <c r="N207" i="20"/>
  <c r="O207" i="19"/>
  <c r="O207" i="20"/>
  <c r="P207" i="19"/>
  <c r="P207" i="20"/>
  <c r="Q207" i="19"/>
  <c r="Q207" i="20"/>
  <c r="B208" i="19"/>
  <c r="B208" i="20"/>
  <c r="R208" s="1"/>
  <c r="S208" s="1"/>
  <c r="C208" i="19"/>
  <c r="C208" i="20"/>
  <c r="D208" i="19"/>
  <c r="D208" i="20"/>
  <c r="E208" i="19"/>
  <c r="E208" i="20"/>
  <c r="F208" i="19"/>
  <c r="F208" i="20"/>
  <c r="G208" i="19"/>
  <c r="G208" i="20"/>
  <c r="H208" i="19"/>
  <c r="H208" i="20"/>
  <c r="I208" i="19"/>
  <c r="I208" i="20"/>
  <c r="J208" i="19"/>
  <c r="J208" i="20"/>
  <c r="K208" i="19"/>
  <c r="K208" i="20"/>
  <c r="L208" i="19"/>
  <c r="L208" i="20"/>
  <c r="M208" i="19"/>
  <c r="M208" i="20"/>
  <c r="N208" i="19"/>
  <c r="N208" i="20"/>
  <c r="O208" i="19"/>
  <c r="O208" i="20"/>
  <c r="P208" i="19"/>
  <c r="P208" i="20"/>
  <c r="Q208" i="19"/>
  <c r="Q208" i="20"/>
  <c r="B209" i="19"/>
  <c r="B209" i="20"/>
  <c r="R209" s="1"/>
  <c r="S209" s="1"/>
  <c r="C209" i="19"/>
  <c r="C209" i="20"/>
  <c r="D209" i="19"/>
  <c r="D209" i="20"/>
  <c r="E209" i="19"/>
  <c r="E209" i="20"/>
  <c r="F209" i="19"/>
  <c r="F209" i="20"/>
  <c r="G209" i="19"/>
  <c r="G209" i="20"/>
  <c r="H209" i="19"/>
  <c r="H209" i="20"/>
  <c r="I209" i="19"/>
  <c r="I209" i="20"/>
  <c r="J209" i="19"/>
  <c r="J209" i="20"/>
  <c r="K209" i="19"/>
  <c r="K209" i="20"/>
  <c r="L209" i="19"/>
  <c r="L209" i="20"/>
  <c r="M209" i="19"/>
  <c r="M209" i="20"/>
  <c r="N209" i="19"/>
  <c r="N209" i="20"/>
  <c r="O209" i="19"/>
  <c r="O209" i="20"/>
  <c r="P209" i="19"/>
  <c r="P209" i="20"/>
  <c r="Q209" i="19"/>
  <c r="Q209" i="20"/>
  <c r="B210" i="19"/>
  <c r="B210" i="20"/>
  <c r="C210" i="19"/>
  <c r="C210" i="20"/>
  <c r="D210" i="19"/>
  <c r="D210" i="20"/>
  <c r="E210" i="19"/>
  <c r="E210" i="20"/>
  <c r="R210" s="1"/>
  <c r="S210" s="1"/>
  <c r="F210" i="19"/>
  <c r="F210" i="20"/>
  <c r="G210" i="19"/>
  <c r="G210" i="20"/>
  <c r="H210" i="19"/>
  <c r="H210" i="20"/>
  <c r="I210" i="19"/>
  <c r="I210" i="20"/>
  <c r="J210" i="19"/>
  <c r="J210" i="20"/>
  <c r="K210" i="19"/>
  <c r="K210" i="20"/>
  <c r="L210" i="19"/>
  <c r="L210" i="20"/>
  <c r="M210" i="19"/>
  <c r="M210" i="20"/>
  <c r="N210" i="19"/>
  <c r="N210" i="20"/>
  <c r="O210" i="19"/>
  <c r="O210" i="20"/>
  <c r="P210" i="19"/>
  <c r="P210" i="20"/>
  <c r="Q210" i="19"/>
  <c r="Q210" i="20"/>
  <c r="B211" i="19"/>
  <c r="B211" i="20"/>
  <c r="C211" i="19"/>
  <c r="C211" i="20"/>
  <c r="D211" i="19"/>
  <c r="D211" i="20"/>
  <c r="R211" s="1"/>
  <c r="S211" s="1"/>
  <c r="E211" i="19"/>
  <c r="E211" i="20"/>
  <c r="F211" i="19"/>
  <c r="F211" i="20"/>
  <c r="G211" i="19"/>
  <c r="G211" i="20"/>
  <c r="H211" i="19"/>
  <c r="H211" i="20"/>
  <c r="I211" i="19"/>
  <c r="I211" i="20"/>
  <c r="J211" i="19"/>
  <c r="J211" i="20"/>
  <c r="K211" i="19"/>
  <c r="K211" i="20"/>
  <c r="L211" i="19"/>
  <c r="L211" i="20"/>
  <c r="M211" i="19"/>
  <c r="M211" i="20"/>
  <c r="N211" i="19"/>
  <c r="N211" i="20"/>
  <c r="O211" i="19"/>
  <c r="O211" i="20"/>
  <c r="P211" i="19"/>
  <c r="P211" i="20"/>
  <c r="Q211" i="19"/>
  <c r="Q211" i="20"/>
  <c r="B212" i="19"/>
  <c r="B212" i="20"/>
  <c r="R212" s="1"/>
  <c r="S212" s="1"/>
  <c r="C212" i="19"/>
  <c r="C212" i="20"/>
  <c r="D212" i="19"/>
  <c r="D212" i="20"/>
  <c r="E212" i="19"/>
  <c r="E212" i="20"/>
  <c r="F212" i="19"/>
  <c r="F212" i="20"/>
  <c r="G212" i="19"/>
  <c r="G212" i="20"/>
  <c r="H212" i="19"/>
  <c r="H212" i="20"/>
  <c r="I212" i="19"/>
  <c r="I212" i="20"/>
  <c r="J212" i="19"/>
  <c r="J212" i="20"/>
  <c r="K212" i="19"/>
  <c r="K212" i="20"/>
  <c r="L212" i="19"/>
  <c r="L212" i="20"/>
  <c r="M212" i="19"/>
  <c r="M212" i="20"/>
  <c r="N212" i="19"/>
  <c r="N212" i="20"/>
  <c r="O212" i="19"/>
  <c r="O212" i="20"/>
  <c r="P212" i="19"/>
  <c r="P212" i="20"/>
  <c r="Q212" i="19"/>
  <c r="Q212" i="20"/>
  <c r="B213" i="19"/>
  <c r="B213" i="20"/>
  <c r="R213" s="1"/>
  <c r="S213" s="1"/>
  <c r="C213" i="19"/>
  <c r="C213" i="20"/>
  <c r="D213" i="19"/>
  <c r="D213" i="20"/>
  <c r="E213" i="19"/>
  <c r="E213" i="20"/>
  <c r="F213" i="19"/>
  <c r="F213" i="20"/>
  <c r="G213" i="19"/>
  <c r="G213" i="20"/>
  <c r="H213" i="19"/>
  <c r="H213" i="20"/>
  <c r="I213" i="19"/>
  <c r="I213" i="20"/>
  <c r="J213" i="19"/>
  <c r="J213" i="20"/>
  <c r="K213" i="19"/>
  <c r="K213" i="20"/>
  <c r="L213" i="19"/>
  <c r="L213" i="20"/>
  <c r="M213" i="19"/>
  <c r="M213" i="20"/>
  <c r="N213" i="19"/>
  <c r="N213" i="20"/>
  <c r="O213" i="19"/>
  <c r="O213" i="20"/>
  <c r="P213" i="19"/>
  <c r="P213" i="20"/>
  <c r="Q213" i="19"/>
  <c r="Q213" i="20"/>
  <c r="B214" i="19"/>
  <c r="B214" i="20"/>
  <c r="C214" i="19"/>
  <c r="C214" i="20"/>
  <c r="D214" i="19"/>
  <c r="D214" i="20"/>
  <c r="E214" i="19"/>
  <c r="E214" i="20"/>
  <c r="R214" s="1"/>
  <c r="S214" s="1"/>
  <c r="F214" i="19"/>
  <c r="F214" i="20"/>
  <c r="G214" i="19"/>
  <c r="G214" i="20"/>
  <c r="H214" i="19"/>
  <c r="H214" i="20"/>
  <c r="I214" i="19"/>
  <c r="I214" i="20"/>
  <c r="J214" i="19"/>
  <c r="J214" i="20"/>
  <c r="K214" i="19"/>
  <c r="K214" i="20"/>
  <c r="L214" i="19"/>
  <c r="L214" i="20"/>
  <c r="M214" i="19"/>
  <c r="M214" i="20"/>
  <c r="N214" i="19"/>
  <c r="N214" i="20"/>
  <c r="O214" i="19"/>
  <c r="O214" i="20"/>
  <c r="P214" i="19"/>
  <c r="P214" i="20"/>
  <c r="Q214" i="19"/>
  <c r="Q214" i="20"/>
  <c r="B215" i="19"/>
  <c r="B215" i="20"/>
  <c r="C215" i="19"/>
  <c r="C215" i="20"/>
  <c r="D215" i="19"/>
  <c r="D215" i="20"/>
  <c r="R215" s="1"/>
  <c r="S215" s="1"/>
  <c r="E215" i="19"/>
  <c r="E215" i="20"/>
  <c r="F215" i="19"/>
  <c r="F215" i="20"/>
  <c r="G215" i="19"/>
  <c r="G215" i="20"/>
  <c r="H215" i="19"/>
  <c r="H215" i="20"/>
  <c r="I215" i="19"/>
  <c r="I215" i="20"/>
  <c r="J215" i="19"/>
  <c r="J215" i="20"/>
  <c r="K215" i="19"/>
  <c r="K215" i="20"/>
  <c r="L215" i="19"/>
  <c r="L215" i="20"/>
  <c r="M215" i="19"/>
  <c r="M215" i="20"/>
  <c r="N215" i="19"/>
  <c r="N215" i="20"/>
  <c r="O215" i="19"/>
  <c r="O215" i="20"/>
  <c r="P215" i="19"/>
  <c r="P215" i="20"/>
  <c r="Q215" i="19"/>
  <c r="Q215" i="20"/>
  <c r="B216" i="19"/>
  <c r="B216" i="20"/>
  <c r="R216" s="1"/>
  <c r="S216" s="1"/>
  <c r="C216" i="19"/>
  <c r="C216" i="20"/>
  <c r="D216" i="19"/>
  <c r="D216" i="20"/>
  <c r="E216" i="19"/>
  <c r="E216" i="20"/>
  <c r="F216" i="19"/>
  <c r="F216" i="20"/>
  <c r="G216" i="19"/>
  <c r="G216" i="20"/>
  <c r="H216" i="19"/>
  <c r="H216" i="20"/>
  <c r="I216" i="19"/>
  <c r="I216" i="20"/>
  <c r="J216" i="19"/>
  <c r="J216" i="20"/>
  <c r="K216" i="19"/>
  <c r="K216" i="20"/>
  <c r="L216" i="19"/>
  <c r="L216" i="20"/>
  <c r="M216" i="19"/>
  <c r="M216" i="20"/>
  <c r="N216" i="19"/>
  <c r="N216" i="20"/>
  <c r="O216" i="19"/>
  <c r="O216" i="20"/>
  <c r="P216" i="19"/>
  <c r="P216" i="20"/>
  <c r="Q216" i="19"/>
  <c r="Q216" i="20"/>
  <c r="B2" i="19"/>
  <c r="B2" i="20"/>
  <c r="R2" s="1"/>
  <c r="S2" s="1"/>
  <c r="C2" i="19"/>
  <c r="C2" i="20"/>
  <c r="D2" i="19"/>
  <c r="D2" i="20"/>
  <c r="E2" i="19"/>
  <c r="E2" i="20"/>
  <c r="F2" i="19"/>
  <c r="F2" i="20"/>
  <c r="G2" i="19"/>
  <c r="G2" i="20"/>
  <c r="H2" i="19"/>
  <c r="H2" i="20"/>
  <c r="I2" i="19"/>
  <c r="I2" i="20"/>
  <c r="J2" i="19"/>
  <c r="J2" i="20"/>
  <c r="K2" i="19"/>
  <c r="K2" i="20"/>
  <c r="L2" i="19"/>
  <c r="L2" i="20"/>
  <c r="M2" i="19"/>
  <c r="M2" i="20"/>
  <c r="N2" i="19"/>
  <c r="N2" i="20"/>
  <c r="O2" i="19"/>
  <c r="O2" i="20"/>
  <c r="P2" i="19"/>
  <c r="P2" i="20"/>
  <c r="Q2" i="19"/>
  <c r="Q2" i="20"/>
  <c r="R3" i="19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"/>
  <c r="B3" i="17"/>
  <c r="C3"/>
  <c r="D3"/>
  <c r="E3"/>
  <c r="F3"/>
  <c r="G3"/>
  <c r="H3"/>
  <c r="I3"/>
  <c r="J3"/>
  <c r="K3"/>
  <c r="L3"/>
  <c r="M3"/>
  <c r="N3"/>
  <c r="O3"/>
  <c r="P3"/>
  <c r="Q3"/>
  <c r="B4"/>
  <c r="C4"/>
  <c r="D4"/>
  <c r="E4"/>
  <c r="F4"/>
  <c r="G4"/>
  <c r="H4"/>
  <c r="I4"/>
  <c r="J4"/>
  <c r="K4"/>
  <c r="L4"/>
  <c r="M4"/>
  <c r="N4"/>
  <c r="O4"/>
  <c r="P4"/>
  <c r="Q4"/>
  <c r="B5"/>
  <c r="C5"/>
  <c r="D5"/>
  <c r="E5"/>
  <c r="F5"/>
  <c r="G5"/>
  <c r="H5"/>
  <c r="I5"/>
  <c r="J5"/>
  <c r="K5"/>
  <c r="L5"/>
  <c r="M5"/>
  <c r="N5"/>
  <c r="O5"/>
  <c r="P5"/>
  <c r="Q5"/>
  <c r="B6"/>
  <c r="C6"/>
  <c r="D6"/>
  <c r="E6"/>
  <c r="F6"/>
  <c r="G6"/>
  <c r="H6"/>
  <c r="I6"/>
  <c r="J6"/>
  <c r="K6"/>
  <c r="L6"/>
  <c r="M6"/>
  <c r="N6"/>
  <c r="O6"/>
  <c r="P6"/>
  <c r="Q6"/>
  <c r="B7"/>
  <c r="C7"/>
  <c r="D7"/>
  <c r="E7"/>
  <c r="F7"/>
  <c r="G7"/>
  <c r="H7"/>
  <c r="I7"/>
  <c r="J7"/>
  <c r="K7"/>
  <c r="L7"/>
  <c r="M7"/>
  <c r="N7"/>
  <c r="O7"/>
  <c r="P7"/>
  <c r="Q7"/>
  <c r="B8"/>
  <c r="C8"/>
  <c r="D8"/>
  <c r="E8"/>
  <c r="F8"/>
  <c r="G8"/>
  <c r="H8"/>
  <c r="I8"/>
  <c r="J8"/>
  <c r="K8"/>
  <c r="L8"/>
  <c r="M8"/>
  <c r="N8"/>
  <c r="O8"/>
  <c r="P8"/>
  <c r="Q8"/>
  <c r="B9"/>
  <c r="C9"/>
  <c r="D9"/>
  <c r="E9"/>
  <c r="F9"/>
  <c r="G9"/>
  <c r="H9"/>
  <c r="I9"/>
  <c r="J9"/>
  <c r="K9"/>
  <c r="L9"/>
  <c r="M9"/>
  <c r="N9"/>
  <c r="O9"/>
  <c r="P9"/>
  <c r="Q9"/>
  <c r="B10"/>
  <c r="C10"/>
  <c r="D10"/>
  <c r="E10"/>
  <c r="F10"/>
  <c r="G10"/>
  <c r="H10"/>
  <c r="I10"/>
  <c r="J10"/>
  <c r="K10"/>
  <c r="L10"/>
  <c r="M10"/>
  <c r="N10"/>
  <c r="O10"/>
  <c r="P10"/>
  <c r="Q10"/>
  <c r="B11"/>
  <c r="C11"/>
  <c r="D11"/>
  <c r="E11"/>
  <c r="F11"/>
  <c r="G11"/>
  <c r="H11"/>
  <c r="I11"/>
  <c r="J11"/>
  <c r="K11"/>
  <c r="L11"/>
  <c r="M11"/>
  <c r="N11"/>
  <c r="O11"/>
  <c r="P11"/>
  <c r="Q11"/>
  <c r="B12"/>
  <c r="C12"/>
  <c r="D12"/>
  <c r="E12"/>
  <c r="F12"/>
  <c r="G12"/>
  <c r="H12"/>
  <c r="I12"/>
  <c r="J12"/>
  <c r="K12"/>
  <c r="L12"/>
  <c r="M12"/>
  <c r="N12"/>
  <c r="O12"/>
  <c r="P12"/>
  <c r="Q12"/>
  <c r="B13"/>
  <c r="C13"/>
  <c r="D13"/>
  <c r="E13"/>
  <c r="F13"/>
  <c r="G13"/>
  <c r="H13"/>
  <c r="I13"/>
  <c r="J13"/>
  <c r="K13"/>
  <c r="L13"/>
  <c r="M13"/>
  <c r="N13"/>
  <c r="O13"/>
  <c r="P13"/>
  <c r="Q13"/>
  <c r="B14"/>
  <c r="C14"/>
  <c r="D14"/>
  <c r="E14"/>
  <c r="F14"/>
  <c r="G14"/>
  <c r="H14"/>
  <c r="I14"/>
  <c r="J14"/>
  <c r="K14"/>
  <c r="L14"/>
  <c r="M14"/>
  <c r="N14"/>
  <c r="O14"/>
  <c r="P14"/>
  <c r="Q14"/>
  <c r="B15"/>
  <c r="C15"/>
  <c r="D15"/>
  <c r="E15"/>
  <c r="F15"/>
  <c r="G15"/>
  <c r="H15"/>
  <c r="I15"/>
  <c r="J15"/>
  <c r="K15"/>
  <c r="L15"/>
  <c r="M15"/>
  <c r="N15"/>
  <c r="O15"/>
  <c r="P15"/>
  <c r="Q15"/>
  <c r="B16"/>
  <c r="C16"/>
  <c r="D16"/>
  <c r="E16"/>
  <c r="F16"/>
  <c r="G16"/>
  <c r="H16"/>
  <c r="I16"/>
  <c r="J16"/>
  <c r="K16"/>
  <c r="L16"/>
  <c r="M16"/>
  <c r="N16"/>
  <c r="O16"/>
  <c r="P16"/>
  <c r="Q16"/>
  <c r="B17"/>
  <c r="C17"/>
  <c r="D17"/>
  <c r="E17"/>
  <c r="F17"/>
  <c r="G17"/>
  <c r="H17"/>
  <c r="I17"/>
  <c r="J17"/>
  <c r="K17"/>
  <c r="L17"/>
  <c r="M17"/>
  <c r="N17"/>
  <c r="O17"/>
  <c r="P17"/>
  <c r="Q17"/>
  <c r="B18"/>
  <c r="C18"/>
  <c r="D18"/>
  <c r="E18"/>
  <c r="F18"/>
  <c r="G18"/>
  <c r="H18"/>
  <c r="I18"/>
  <c r="J18"/>
  <c r="K18"/>
  <c r="L18"/>
  <c r="M18"/>
  <c r="N18"/>
  <c r="O18"/>
  <c r="P18"/>
  <c r="Q18"/>
  <c r="B19"/>
  <c r="C19"/>
  <c r="D19"/>
  <c r="E19"/>
  <c r="F19"/>
  <c r="G19"/>
  <c r="H19"/>
  <c r="I19"/>
  <c r="J19"/>
  <c r="K19"/>
  <c r="L19"/>
  <c r="M19"/>
  <c r="N19"/>
  <c r="O19"/>
  <c r="P19"/>
  <c r="Q19"/>
  <c r="B20"/>
  <c r="C20"/>
  <c r="D20"/>
  <c r="E20"/>
  <c r="F20"/>
  <c r="G20"/>
  <c r="H20"/>
  <c r="I20"/>
  <c r="J20"/>
  <c r="K20"/>
  <c r="L20"/>
  <c r="M20"/>
  <c r="N20"/>
  <c r="O20"/>
  <c r="P20"/>
  <c r="Q20"/>
  <c r="B21"/>
  <c r="C21"/>
  <c r="D21"/>
  <c r="E21"/>
  <c r="F21"/>
  <c r="G21"/>
  <c r="H21"/>
  <c r="I21"/>
  <c r="J21"/>
  <c r="K21"/>
  <c r="L21"/>
  <c r="M21"/>
  <c r="N21"/>
  <c r="O21"/>
  <c r="P21"/>
  <c r="Q21"/>
  <c r="B22"/>
  <c r="C22"/>
  <c r="D22"/>
  <c r="E22"/>
  <c r="F22"/>
  <c r="G22"/>
  <c r="H22"/>
  <c r="I22"/>
  <c r="J22"/>
  <c r="K22"/>
  <c r="L22"/>
  <c r="M22"/>
  <c r="N22"/>
  <c r="O22"/>
  <c r="P22"/>
  <c r="Q22"/>
  <c r="B23"/>
  <c r="C23"/>
  <c r="D23"/>
  <c r="E23"/>
  <c r="F23"/>
  <c r="G23"/>
  <c r="H23"/>
  <c r="I23"/>
  <c r="J23"/>
  <c r="K23"/>
  <c r="L23"/>
  <c r="M23"/>
  <c r="N23"/>
  <c r="O23"/>
  <c r="P23"/>
  <c r="Q23"/>
  <c r="B24"/>
  <c r="C24"/>
  <c r="D24"/>
  <c r="E24"/>
  <c r="F24"/>
  <c r="G24"/>
  <c r="H24"/>
  <c r="I24"/>
  <c r="J24"/>
  <c r="K24"/>
  <c r="L24"/>
  <c r="M24"/>
  <c r="N24"/>
  <c r="O24"/>
  <c r="P24"/>
  <c r="Q24"/>
  <c r="B25"/>
  <c r="C25"/>
  <c r="D25"/>
  <c r="E25"/>
  <c r="F25"/>
  <c r="G25"/>
  <c r="H25"/>
  <c r="I25"/>
  <c r="J25"/>
  <c r="K25"/>
  <c r="L25"/>
  <c r="M25"/>
  <c r="N25"/>
  <c r="O25"/>
  <c r="P25"/>
  <c r="Q25"/>
  <c r="B26"/>
  <c r="C26"/>
  <c r="D26"/>
  <c r="E26"/>
  <c r="F26"/>
  <c r="G26"/>
  <c r="H26"/>
  <c r="I26"/>
  <c r="J26"/>
  <c r="K26"/>
  <c r="L26"/>
  <c r="M26"/>
  <c r="N26"/>
  <c r="O26"/>
  <c r="P26"/>
  <c r="Q26"/>
  <c r="B27"/>
  <c r="C27"/>
  <c r="D27"/>
  <c r="E27"/>
  <c r="F27"/>
  <c r="G27"/>
  <c r="H27"/>
  <c r="I27"/>
  <c r="J27"/>
  <c r="K27"/>
  <c r="L27"/>
  <c r="M27"/>
  <c r="N27"/>
  <c r="O27"/>
  <c r="P27"/>
  <c r="Q27"/>
  <c r="B28"/>
  <c r="C28"/>
  <c r="D28"/>
  <c r="E28"/>
  <c r="F28"/>
  <c r="G28"/>
  <c r="H28"/>
  <c r="I28"/>
  <c r="J28"/>
  <c r="K28"/>
  <c r="L28"/>
  <c r="M28"/>
  <c r="N28"/>
  <c r="O28"/>
  <c r="P28"/>
  <c r="Q28"/>
  <c r="B29"/>
  <c r="C29"/>
  <c r="D29"/>
  <c r="E29"/>
  <c r="F29"/>
  <c r="G29"/>
  <c r="H29"/>
  <c r="I29"/>
  <c r="J29"/>
  <c r="K29"/>
  <c r="L29"/>
  <c r="M29"/>
  <c r="N29"/>
  <c r="O29"/>
  <c r="P29"/>
  <c r="Q29"/>
  <c r="B30"/>
  <c r="C30"/>
  <c r="D30"/>
  <c r="E30"/>
  <c r="F30"/>
  <c r="G30"/>
  <c r="H30"/>
  <c r="I30"/>
  <c r="J30"/>
  <c r="K30"/>
  <c r="L30"/>
  <c r="M30"/>
  <c r="N30"/>
  <c r="O30"/>
  <c r="P30"/>
  <c r="Q30"/>
  <c r="B31"/>
  <c r="C31"/>
  <c r="D31"/>
  <c r="E31"/>
  <c r="F31"/>
  <c r="G31"/>
  <c r="H31"/>
  <c r="I31"/>
  <c r="J31"/>
  <c r="K31"/>
  <c r="L31"/>
  <c r="M31"/>
  <c r="N31"/>
  <c r="O31"/>
  <c r="P31"/>
  <c r="Q31"/>
  <c r="B32"/>
  <c r="C32"/>
  <c r="D32"/>
  <c r="E32"/>
  <c r="F32"/>
  <c r="G32"/>
  <c r="H32"/>
  <c r="I32"/>
  <c r="J32"/>
  <c r="K32"/>
  <c r="L32"/>
  <c r="M32"/>
  <c r="N32"/>
  <c r="O32"/>
  <c r="P32"/>
  <c r="Q32"/>
  <c r="B33"/>
  <c r="C33"/>
  <c r="D33"/>
  <c r="E33"/>
  <c r="F33"/>
  <c r="G33"/>
  <c r="H33"/>
  <c r="I33"/>
  <c r="J33"/>
  <c r="K33"/>
  <c r="L33"/>
  <c r="M33"/>
  <c r="N33"/>
  <c r="O33"/>
  <c r="P33"/>
  <c r="Q33"/>
  <c r="B34"/>
  <c r="C34"/>
  <c r="D34"/>
  <c r="E34"/>
  <c r="F34"/>
  <c r="G34"/>
  <c r="H34"/>
  <c r="I34"/>
  <c r="J34"/>
  <c r="K34"/>
  <c r="L34"/>
  <c r="M34"/>
  <c r="N34"/>
  <c r="O34"/>
  <c r="P34"/>
  <c r="Q34"/>
  <c r="B35"/>
  <c r="C35"/>
  <c r="D35"/>
  <c r="E35"/>
  <c r="F35"/>
  <c r="G35"/>
  <c r="H35"/>
  <c r="I35"/>
  <c r="J35"/>
  <c r="K35"/>
  <c r="L35"/>
  <c r="M35"/>
  <c r="N35"/>
  <c r="O35"/>
  <c r="P35"/>
  <c r="Q35"/>
  <c r="B36"/>
  <c r="C36"/>
  <c r="D36"/>
  <c r="E36"/>
  <c r="F36"/>
  <c r="G36"/>
  <c r="H36"/>
  <c r="I36"/>
  <c r="J36"/>
  <c r="K36"/>
  <c r="L36"/>
  <c r="M36"/>
  <c r="N36"/>
  <c r="O36"/>
  <c r="P36"/>
  <c r="Q36"/>
  <c r="B37"/>
  <c r="C37"/>
  <c r="D37"/>
  <c r="E37"/>
  <c r="F37"/>
  <c r="G37"/>
  <c r="H37"/>
  <c r="I37"/>
  <c r="J37"/>
  <c r="K37"/>
  <c r="L37"/>
  <c r="M37"/>
  <c r="N37"/>
  <c r="O37"/>
  <c r="P37"/>
  <c r="Q37"/>
  <c r="B38"/>
  <c r="C38"/>
  <c r="D38"/>
  <c r="E38"/>
  <c r="F38"/>
  <c r="G38"/>
  <c r="H38"/>
  <c r="I38"/>
  <c r="J38"/>
  <c r="K38"/>
  <c r="L38"/>
  <c r="M38"/>
  <c r="N38"/>
  <c r="O38"/>
  <c r="P38"/>
  <c r="Q38"/>
  <c r="B39"/>
  <c r="C39"/>
  <c r="D39"/>
  <c r="E39"/>
  <c r="F39"/>
  <c r="G39"/>
  <c r="H39"/>
  <c r="I39"/>
  <c r="J39"/>
  <c r="K39"/>
  <c r="L39"/>
  <c r="M39"/>
  <c r="N39"/>
  <c r="O39"/>
  <c r="P39"/>
  <c r="Q39"/>
  <c r="B40"/>
  <c r="C40"/>
  <c r="D40"/>
  <c r="E40"/>
  <c r="F40"/>
  <c r="G40"/>
  <c r="H40"/>
  <c r="I40"/>
  <c r="J40"/>
  <c r="K40"/>
  <c r="L40"/>
  <c r="M40"/>
  <c r="N40"/>
  <c r="O40"/>
  <c r="P40"/>
  <c r="Q40"/>
  <c r="B41"/>
  <c r="C41"/>
  <c r="D41"/>
  <c r="E41"/>
  <c r="F41"/>
  <c r="G41"/>
  <c r="H41"/>
  <c r="I41"/>
  <c r="J41"/>
  <c r="K41"/>
  <c r="L41"/>
  <c r="M41"/>
  <c r="N41"/>
  <c r="O41"/>
  <c r="P41"/>
  <c r="Q41"/>
  <c r="B42"/>
  <c r="C42"/>
  <c r="D42"/>
  <c r="E42"/>
  <c r="F42"/>
  <c r="G42"/>
  <c r="H42"/>
  <c r="I42"/>
  <c r="J42"/>
  <c r="K42"/>
  <c r="L42"/>
  <c r="M42"/>
  <c r="N42"/>
  <c r="O42"/>
  <c r="P42"/>
  <c r="Q42"/>
  <c r="B43"/>
  <c r="C43"/>
  <c r="D43"/>
  <c r="E43"/>
  <c r="F43"/>
  <c r="G43"/>
  <c r="H43"/>
  <c r="I43"/>
  <c r="J43"/>
  <c r="K43"/>
  <c r="L43"/>
  <c r="M43"/>
  <c r="N43"/>
  <c r="O43"/>
  <c r="P43"/>
  <c r="Q43"/>
  <c r="B44"/>
  <c r="C44"/>
  <c r="D44"/>
  <c r="E44"/>
  <c r="F44"/>
  <c r="G44"/>
  <c r="H44"/>
  <c r="I44"/>
  <c r="J44"/>
  <c r="K44"/>
  <c r="L44"/>
  <c r="M44"/>
  <c r="N44"/>
  <c r="O44"/>
  <c r="P44"/>
  <c r="Q44"/>
  <c r="B45"/>
  <c r="C45"/>
  <c r="D45"/>
  <c r="E45"/>
  <c r="F45"/>
  <c r="G45"/>
  <c r="H45"/>
  <c r="I45"/>
  <c r="J45"/>
  <c r="K45"/>
  <c r="L45"/>
  <c r="M45"/>
  <c r="N45"/>
  <c r="O45"/>
  <c r="P45"/>
  <c r="Q45"/>
  <c r="B46"/>
  <c r="C46"/>
  <c r="D46"/>
  <c r="E46"/>
  <c r="F46"/>
  <c r="G46"/>
  <c r="H46"/>
  <c r="I46"/>
  <c r="J46"/>
  <c r="K46"/>
  <c r="L46"/>
  <c r="M46"/>
  <c r="N46"/>
  <c r="O46"/>
  <c r="P46"/>
  <c r="Q46"/>
  <c r="B47"/>
  <c r="C47"/>
  <c r="D47"/>
  <c r="E47"/>
  <c r="F47"/>
  <c r="G47"/>
  <c r="H47"/>
  <c r="I47"/>
  <c r="J47"/>
  <c r="K47"/>
  <c r="L47"/>
  <c r="M47"/>
  <c r="N47"/>
  <c r="O47"/>
  <c r="P47"/>
  <c r="Q47"/>
  <c r="B48"/>
  <c r="C48"/>
  <c r="D48"/>
  <c r="E48"/>
  <c r="F48"/>
  <c r="G48"/>
  <c r="H48"/>
  <c r="I48"/>
  <c r="J48"/>
  <c r="K48"/>
  <c r="L48"/>
  <c r="M48"/>
  <c r="N48"/>
  <c r="O48"/>
  <c r="P48"/>
  <c r="Q48"/>
  <c r="B49"/>
  <c r="C49"/>
  <c r="D49"/>
  <c r="E49"/>
  <c r="F49"/>
  <c r="G49"/>
  <c r="H49"/>
  <c r="I49"/>
  <c r="J49"/>
  <c r="K49"/>
  <c r="L49"/>
  <c r="M49"/>
  <c r="N49"/>
  <c r="O49"/>
  <c r="P49"/>
  <c r="Q49"/>
  <c r="B50"/>
  <c r="C50"/>
  <c r="D50"/>
  <c r="E50"/>
  <c r="F50"/>
  <c r="G50"/>
  <c r="H50"/>
  <c r="I50"/>
  <c r="J50"/>
  <c r="K50"/>
  <c r="L50"/>
  <c r="M50"/>
  <c r="N50"/>
  <c r="O50"/>
  <c r="P50"/>
  <c r="Q50"/>
  <c r="B51"/>
  <c r="C51"/>
  <c r="D51"/>
  <c r="E51"/>
  <c r="F51"/>
  <c r="G51"/>
  <c r="H51"/>
  <c r="I51"/>
  <c r="J51"/>
  <c r="K51"/>
  <c r="L51"/>
  <c r="M51"/>
  <c r="N51"/>
  <c r="O51"/>
  <c r="P51"/>
  <c r="Q51"/>
  <c r="B52"/>
  <c r="C52"/>
  <c r="D52"/>
  <c r="E52"/>
  <c r="F52"/>
  <c r="G52"/>
  <c r="H52"/>
  <c r="I52"/>
  <c r="J52"/>
  <c r="K52"/>
  <c r="L52"/>
  <c r="M52"/>
  <c r="N52"/>
  <c r="O52"/>
  <c r="P52"/>
  <c r="Q52"/>
  <c r="B53"/>
  <c r="C53"/>
  <c r="D53"/>
  <c r="E53"/>
  <c r="F53"/>
  <c r="G53"/>
  <c r="H53"/>
  <c r="I53"/>
  <c r="J53"/>
  <c r="K53"/>
  <c r="L53"/>
  <c r="M53"/>
  <c r="N53"/>
  <c r="O53"/>
  <c r="P53"/>
  <c r="Q53"/>
  <c r="B54"/>
  <c r="C54"/>
  <c r="D54"/>
  <c r="E54"/>
  <c r="F54"/>
  <c r="G54"/>
  <c r="H54"/>
  <c r="I54"/>
  <c r="J54"/>
  <c r="K54"/>
  <c r="L54"/>
  <c r="M54"/>
  <c r="N54"/>
  <c r="O54"/>
  <c r="P54"/>
  <c r="Q54"/>
  <c r="B55"/>
  <c r="C55"/>
  <c r="D55"/>
  <c r="E55"/>
  <c r="F55"/>
  <c r="G55"/>
  <c r="H55"/>
  <c r="I55"/>
  <c r="J55"/>
  <c r="K55"/>
  <c r="L55"/>
  <c r="M55"/>
  <c r="N55"/>
  <c r="O55"/>
  <c r="P55"/>
  <c r="Q55"/>
  <c r="B56"/>
  <c r="C56"/>
  <c r="D56"/>
  <c r="E56"/>
  <c r="F56"/>
  <c r="G56"/>
  <c r="H56"/>
  <c r="I56"/>
  <c r="J56"/>
  <c r="K56"/>
  <c r="L56"/>
  <c r="M56"/>
  <c r="N56"/>
  <c r="O56"/>
  <c r="P56"/>
  <c r="Q56"/>
  <c r="B57"/>
  <c r="C57"/>
  <c r="D57"/>
  <c r="E57"/>
  <c r="F57"/>
  <c r="G57"/>
  <c r="H57"/>
  <c r="I57"/>
  <c r="J57"/>
  <c r="K57"/>
  <c r="L57"/>
  <c r="M57"/>
  <c r="N57"/>
  <c r="O57"/>
  <c r="P57"/>
  <c r="Q57"/>
  <c r="B58"/>
  <c r="C58"/>
  <c r="D58"/>
  <c r="E58"/>
  <c r="F58"/>
  <c r="G58"/>
  <c r="H58"/>
  <c r="I58"/>
  <c r="J58"/>
  <c r="K58"/>
  <c r="L58"/>
  <c r="M58"/>
  <c r="N58"/>
  <c r="O58"/>
  <c r="P58"/>
  <c r="Q58"/>
  <c r="B59"/>
  <c r="C59"/>
  <c r="D59"/>
  <c r="E59"/>
  <c r="F59"/>
  <c r="G59"/>
  <c r="H59"/>
  <c r="I59"/>
  <c r="J59"/>
  <c r="K59"/>
  <c r="L59"/>
  <c r="M59"/>
  <c r="N59"/>
  <c r="O59"/>
  <c r="P59"/>
  <c r="Q59"/>
  <c r="B60"/>
  <c r="C60"/>
  <c r="D60"/>
  <c r="E60"/>
  <c r="F60"/>
  <c r="G60"/>
  <c r="H60"/>
  <c r="I60"/>
  <c r="J60"/>
  <c r="K60"/>
  <c r="L60"/>
  <c r="M60"/>
  <c r="N60"/>
  <c r="O60"/>
  <c r="P60"/>
  <c r="Q60"/>
  <c r="B61"/>
  <c r="C61"/>
  <c r="D61"/>
  <c r="E61"/>
  <c r="F61"/>
  <c r="G61"/>
  <c r="H61"/>
  <c r="I61"/>
  <c r="J61"/>
  <c r="K61"/>
  <c r="L61"/>
  <c r="M61"/>
  <c r="N61"/>
  <c r="O61"/>
  <c r="P61"/>
  <c r="Q61"/>
  <c r="B62"/>
  <c r="C62"/>
  <c r="D62"/>
  <c r="E62"/>
  <c r="F62"/>
  <c r="G62"/>
  <c r="H62"/>
  <c r="I62"/>
  <c r="J62"/>
  <c r="K62"/>
  <c r="L62"/>
  <c r="M62"/>
  <c r="N62"/>
  <c r="O62"/>
  <c r="P62"/>
  <c r="Q62"/>
  <c r="B63"/>
  <c r="C63"/>
  <c r="D63"/>
  <c r="E63"/>
  <c r="F63"/>
  <c r="G63"/>
  <c r="H63"/>
  <c r="I63"/>
  <c r="J63"/>
  <c r="K63"/>
  <c r="L63"/>
  <c r="M63"/>
  <c r="N63"/>
  <c r="O63"/>
  <c r="P63"/>
  <c r="Q63"/>
  <c r="B64"/>
  <c r="C64"/>
  <c r="D64"/>
  <c r="E64"/>
  <c r="F64"/>
  <c r="G64"/>
  <c r="H64"/>
  <c r="I64"/>
  <c r="J64"/>
  <c r="K64"/>
  <c r="L64"/>
  <c r="M64"/>
  <c r="N64"/>
  <c r="O64"/>
  <c r="P64"/>
  <c r="Q64"/>
  <c r="B65"/>
  <c r="C65"/>
  <c r="D65"/>
  <c r="E65"/>
  <c r="F65"/>
  <c r="G65"/>
  <c r="H65"/>
  <c r="I65"/>
  <c r="J65"/>
  <c r="K65"/>
  <c r="L65"/>
  <c r="M65"/>
  <c r="N65"/>
  <c r="O65"/>
  <c r="P65"/>
  <c r="Q65"/>
  <c r="B66"/>
  <c r="C66"/>
  <c r="D66"/>
  <c r="E66"/>
  <c r="F66"/>
  <c r="G66"/>
  <c r="H66"/>
  <c r="I66"/>
  <c r="J66"/>
  <c r="K66"/>
  <c r="L66"/>
  <c r="M66"/>
  <c r="N66"/>
  <c r="O66"/>
  <c r="P66"/>
  <c r="Q66"/>
  <c r="B67"/>
  <c r="C67"/>
  <c r="D67"/>
  <c r="E67"/>
  <c r="F67"/>
  <c r="G67"/>
  <c r="H67"/>
  <c r="I67"/>
  <c r="J67"/>
  <c r="K67"/>
  <c r="L67"/>
  <c r="M67"/>
  <c r="N67"/>
  <c r="O67"/>
  <c r="P67"/>
  <c r="Q67"/>
  <c r="B68"/>
  <c r="C68"/>
  <c r="D68"/>
  <c r="E68"/>
  <c r="F68"/>
  <c r="G68"/>
  <c r="H68"/>
  <c r="I68"/>
  <c r="J68"/>
  <c r="K68"/>
  <c r="L68"/>
  <c r="M68"/>
  <c r="N68"/>
  <c r="O68"/>
  <c r="P68"/>
  <c r="Q68"/>
  <c r="B69"/>
  <c r="C69"/>
  <c r="D69"/>
  <c r="E69"/>
  <c r="F69"/>
  <c r="G69"/>
  <c r="H69"/>
  <c r="I69"/>
  <c r="J69"/>
  <c r="K69"/>
  <c r="L69"/>
  <c r="M69"/>
  <c r="N69"/>
  <c r="O69"/>
  <c r="P69"/>
  <c r="Q69"/>
  <c r="B70"/>
  <c r="C70"/>
  <c r="D70"/>
  <c r="E70"/>
  <c r="F70"/>
  <c r="G70"/>
  <c r="H70"/>
  <c r="I70"/>
  <c r="J70"/>
  <c r="K70"/>
  <c r="L70"/>
  <c r="M70"/>
  <c r="N70"/>
  <c r="O70"/>
  <c r="P70"/>
  <c r="Q70"/>
  <c r="B71"/>
  <c r="C71"/>
  <c r="D71"/>
  <c r="E71"/>
  <c r="F71"/>
  <c r="G71"/>
  <c r="H71"/>
  <c r="I71"/>
  <c r="J71"/>
  <c r="K71"/>
  <c r="L71"/>
  <c r="M71"/>
  <c r="N71"/>
  <c r="O71"/>
  <c r="P71"/>
  <c r="Q71"/>
  <c r="B72"/>
  <c r="C72"/>
  <c r="D72"/>
  <c r="E72"/>
  <c r="F72"/>
  <c r="G72"/>
  <c r="H72"/>
  <c r="I72"/>
  <c r="J72"/>
  <c r="K72"/>
  <c r="L72"/>
  <c r="M72"/>
  <c r="N72"/>
  <c r="O72"/>
  <c r="P72"/>
  <c r="Q72"/>
  <c r="B73"/>
  <c r="C73"/>
  <c r="D73"/>
  <c r="E73"/>
  <c r="F73"/>
  <c r="G73"/>
  <c r="H73"/>
  <c r="I73"/>
  <c r="J73"/>
  <c r="K73"/>
  <c r="L73"/>
  <c r="M73"/>
  <c r="N73"/>
  <c r="O73"/>
  <c r="P73"/>
  <c r="Q73"/>
  <c r="B74"/>
  <c r="C74"/>
  <c r="D74"/>
  <c r="E74"/>
  <c r="F74"/>
  <c r="G74"/>
  <c r="H74"/>
  <c r="I74"/>
  <c r="J74"/>
  <c r="K74"/>
  <c r="L74"/>
  <c r="M74"/>
  <c r="N74"/>
  <c r="O74"/>
  <c r="P74"/>
  <c r="Q74"/>
  <c r="B75"/>
  <c r="C75"/>
  <c r="D75"/>
  <c r="E75"/>
  <c r="F75"/>
  <c r="G75"/>
  <c r="H75"/>
  <c r="I75"/>
  <c r="J75"/>
  <c r="K75"/>
  <c r="L75"/>
  <c r="M75"/>
  <c r="N75"/>
  <c r="O75"/>
  <c r="P75"/>
  <c r="Q75"/>
  <c r="B76"/>
  <c r="C76"/>
  <c r="D76"/>
  <c r="E76"/>
  <c r="F76"/>
  <c r="G76"/>
  <c r="H76"/>
  <c r="I76"/>
  <c r="J76"/>
  <c r="K76"/>
  <c r="L76"/>
  <c r="M76"/>
  <c r="N76"/>
  <c r="O76"/>
  <c r="P76"/>
  <c r="Q76"/>
  <c r="B77"/>
  <c r="C77"/>
  <c r="D77"/>
  <c r="E77"/>
  <c r="F77"/>
  <c r="G77"/>
  <c r="H77"/>
  <c r="I77"/>
  <c r="J77"/>
  <c r="K77"/>
  <c r="L77"/>
  <c r="M77"/>
  <c r="N77"/>
  <c r="O77"/>
  <c r="P77"/>
  <c r="Q77"/>
  <c r="B78"/>
  <c r="C78"/>
  <c r="D78"/>
  <c r="E78"/>
  <c r="F78"/>
  <c r="G78"/>
  <c r="H78"/>
  <c r="I78"/>
  <c r="J78"/>
  <c r="K78"/>
  <c r="L78"/>
  <c r="M78"/>
  <c r="N78"/>
  <c r="O78"/>
  <c r="P78"/>
  <c r="Q78"/>
  <c r="B79"/>
  <c r="C79"/>
  <c r="D79"/>
  <c r="E79"/>
  <c r="F79"/>
  <c r="G79"/>
  <c r="H79"/>
  <c r="I79"/>
  <c r="J79"/>
  <c r="K79"/>
  <c r="L79"/>
  <c r="M79"/>
  <c r="N79"/>
  <c r="O79"/>
  <c r="P79"/>
  <c r="Q79"/>
  <c r="B80"/>
  <c r="C80"/>
  <c r="D80"/>
  <c r="E80"/>
  <c r="F80"/>
  <c r="G80"/>
  <c r="H80"/>
  <c r="I80"/>
  <c r="J80"/>
  <c r="K80"/>
  <c r="L80"/>
  <c r="M80"/>
  <c r="N80"/>
  <c r="O80"/>
  <c r="P80"/>
  <c r="Q80"/>
  <c r="B81"/>
  <c r="C81"/>
  <c r="D81"/>
  <c r="E81"/>
  <c r="F81"/>
  <c r="G81"/>
  <c r="H81"/>
  <c r="I81"/>
  <c r="J81"/>
  <c r="K81"/>
  <c r="L81"/>
  <c r="M81"/>
  <c r="N81"/>
  <c r="O81"/>
  <c r="P81"/>
  <c r="Q81"/>
  <c r="B82"/>
  <c r="C82"/>
  <c r="D82"/>
  <c r="E82"/>
  <c r="F82"/>
  <c r="G82"/>
  <c r="H82"/>
  <c r="I82"/>
  <c r="J82"/>
  <c r="K82"/>
  <c r="L82"/>
  <c r="M82"/>
  <c r="N82"/>
  <c r="O82"/>
  <c r="P82"/>
  <c r="Q82"/>
  <c r="B83"/>
  <c r="C83"/>
  <c r="D83"/>
  <c r="E83"/>
  <c r="F83"/>
  <c r="G83"/>
  <c r="H83"/>
  <c r="I83"/>
  <c r="J83"/>
  <c r="K83"/>
  <c r="L83"/>
  <c r="M83"/>
  <c r="N83"/>
  <c r="O83"/>
  <c r="P83"/>
  <c r="Q83"/>
  <c r="B84"/>
  <c r="C84"/>
  <c r="D84"/>
  <c r="E84"/>
  <c r="F84"/>
  <c r="G84"/>
  <c r="H84"/>
  <c r="I84"/>
  <c r="J84"/>
  <c r="K84"/>
  <c r="L84"/>
  <c r="M84"/>
  <c r="N84"/>
  <c r="O84"/>
  <c r="P84"/>
  <c r="Q84"/>
  <c r="B85"/>
  <c r="C85"/>
  <c r="D85"/>
  <c r="E85"/>
  <c r="F85"/>
  <c r="G85"/>
  <c r="H85"/>
  <c r="I85"/>
  <c r="J85"/>
  <c r="K85"/>
  <c r="L85"/>
  <c r="M85"/>
  <c r="N85"/>
  <c r="O85"/>
  <c r="P85"/>
  <c r="Q85"/>
  <c r="B86"/>
  <c r="C86"/>
  <c r="D86"/>
  <c r="E86"/>
  <c r="F86"/>
  <c r="G86"/>
  <c r="H86"/>
  <c r="I86"/>
  <c r="J86"/>
  <c r="K86"/>
  <c r="L86"/>
  <c r="M86"/>
  <c r="N86"/>
  <c r="O86"/>
  <c r="P86"/>
  <c r="Q86"/>
  <c r="B87"/>
  <c r="C87"/>
  <c r="D87"/>
  <c r="E87"/>
  <c r="F87"/>
  <c r="G87"/>
  <c r="H87"/>
  <c r="I87"/>
  <c r="J87"/>
  <c r="K87"/>
  <c r="L87"/>
  <c r="M87"/>
  <c r="N87"/>
  <c r="O87"/>
  <c r="P87"/>
  <c r="Q87"/>
  <c r="B88"/>
  <c r="C88"/>
  <c r="D88"/>
  <c r="E88"/>
  <c r="F88"/>
  <c r="G88"/>
  <c r="H88"/>
  <c r="I88"/>
  <c r="J88"/>
  <c r="K88"/>
  <c r="L88"/>
  <c r="M88"/>
  <c r="N88"/>
  <c r="O88"/>
  <c r="P88"/>
  <c r="Q88"/>
  <c r="B89"/>
  <c r="C89"/>
  <c r="D89"/>
  <c r="E89"/>
  <c r="F89"/>
  <c r="G89"/>
  <c r="H89"/>
  <c r="I89"/>
  <c r="J89"/>
  <c r="K89"/>
  <c r="L89"/>
  <c r="M89"/>
  <c r="N89"/>
  <c r="O89"/>
  <c r="P89"/>
  <c r="Q89"/>
  <c r="B90"/>
  <c r="C90"/>
  <c r="D90"/>
  <c r="E90"/>
  <c r="F90"/>
  <c r="G90"/>
  <c r="H90"/>
  <c r="I90"/>
  <c r="J90"/>
  <c r="K90"/>
  <c r="L90"/>
  <c r="M90"/>
  <c r="N90"/>
  <c r="O90"/>
  <c r="P90"/>
  <c r="Q90"/>
  <c r="B91"/>
  <c r="C91"/>
  <c r="D91"/>
  <c r="E91"/>
  <c r="F91"/>
  <c r="G91"/>
  <c r="H91"/>
  <c r="I91"/>
  <c r="J91"/>
  <c r="K91"/>
  <c r="L91"/>
  <c r="M91"/>
  <c r="N91"/>
  <c r="O91"/>
  <c r="P91"/>
  <c r="Q91"/>
  <c r="B92"/>
  <c r="C92"/>
  <c r="D92"/>
  <c r="E92"/>
  <c r="F92"/>
  <c r="G92"/>
  <c r="H92"/>
  <c r="I92"/>
  <c r="J92"/>
  <c r="K92"/>
  <c r="L92"/>
  <c r="M92"/>
  <c r="N92"/>
  <c r="O92"/>
  <c r="P92"/>
  <c r="Q92"/>
  <c r="B93"/>
  <c r="C93"/>
  <c r="D93"/>
  <c r="E93"/>
  <c r="F93"/>
  <c r="G93"/>
  <c r="H93"/>
  <c r="I93"/>
  <c r="J93"/>
  <c r="K93"/>
  <c r="L93"/>
  <c r="M93"/>
  <c r="N93"/>
  <c r="O93"/>
  <c r="P93"/>
  <c r="Q93"/>
  <c r="B94"/>
  <c r="C94"/>
  <c r="D94"/>
  <c r="E94"/>
  <c r="F94"/>
  <c r="G94"/>
  <c r="H94"/>
  <c r="I94"/>
  <c r="J94"/>
  <c r="K94"/>
  <c r="L94"/>
  <c r="M94"/>
  <c r="N94"/>
  <c r="O94"/>
  <c r="P94"/>
  <c r="Q94"/>
  <c r="B95"/>
  <c r="C95"/>
  <c r="D95"/>
  <c r="E95"/>
  <c r="F95"/>
  <c r="G95"/>
  <c r="H95"/>
  <c r="I95"/>
  <c r="J95"/>
  <c r="K95"/>
  <c r="L95"/>
  <c r="M95"/>
  <c r="N95"/>
  <c r="O95"/>
  <c r="P95"/>
  <c r="Q95"/>
  <c r="B96"/>
  <c r="C96"/>
  <c r="D96"/>
  <c r="E96"/>
  <c r="F96"/>
  <c r="G96"/>
  <c r="H96"/>
  <c r="I96"/>
  <c r="J96"/>
  <c r="K96"/>
  <c r="L96"/>
  <c r="M96"/>
  <c r="N96"/>
  <c r="O96"/>
  <c r="P96"/>
  <c r="Q96"/>
  <c r="B97"/>
  <c r="C97"/>
  <c r="D97"/>
  <c r="E97"/>
  <c r="F97"/>
  <c r="G97"/>
  <c r="H97"/>
  <c r="I97"/>
  <c r="J97"/>
  <c r="K97"/>
  <c r="L97"/>
  <c r="M97"/>
  <c r="N97"/>
  <c r="O97"/>
  <c r="P97"/>
  <c r="Q97"/>
  <c r="B98"/>
  <c r="C98"/>
  <c r="D98"/>
  <c r="E98"/>
  <c r="F98"/>
  <c r="G98"/>
  <c r="H98"/>
  <c r="I98"/>
  <c r="J98"/>
  <c r="K98"/>
  <c r="L98"/>
  <c r="M98"/>
  <c r="N98"/>
  <c r="O98"/>
  <c r="P98"/>
  <c r="Q98"/>
  <c r="B99"/>
  <c r="C99"/>
  <c r="D99"/>
  <c r="E99"/>
  <c r="F99"/>
  <c r="G99"/>
  <c r="H99"/>
  <c r="I99"/>
  <c r="J99"/>
  <c r="K99"/>
  <c r="L99"/>
  <c r="M99"/>
  <c r="N99"/>
  <c r="O99"/>
  <c r="P99"/>
  <c r="Q99"/>
  <c r="B100"/>
  <c r="C100"/>
  <c r="D100"/>
  <c r="E100"/>
  <c r="F100"/>
  <c r="G100"/>
  <c r="H100"/>
  <c r="I100"/>
  <c r="J100"/>
  <c r="K100"/>
  <c r="L100"/>
  <c r="M100"/>
  <c r="N100"/>
  <c r="O100"/>
  <c r="P100"/>
  <c r="Q100"/>
  <c r="B101"/>
  <c r="C101"/>
  <c r="D101"/>
  <c r="E101"/>
  <c r="F101"/>
  <c r="G101"/>
  <c r="H101"/>
  <c r="I101"/>
  <c r="J101"/>
  <c r="K101"/>
  <c r="L101"/>
  <c r="M101"/>
  <c r="N101"/>
  <c r="O101"/>
  <c r="P101"/>
  <c r="Q101"/>
  <c r="B102"/>
  <c r="C102"/>
  <c r="D102"/>
  <c r="E102"/>
  <c r="F102"/>
  <c r="G102"/>
  <c r="H102"/>
  <c r="I102"/>
  <c r="J102"/>
  <c r="K102"/>
  <c r="L102"/>
  <c r="M102"/>
  <c r="N102"/>
  <c r="O102"/>
  <c r="P102"/>
  <c r="Q102"/>
  <c r="B103"/>
  <c r="C103"/>
  <c r="D103"/>
  <c r="E103"/>
  <c r="F103"/>
  <c r="G103"/>
  <c r="H103"/>
  <c r="I103"/>
  <c r="J103"/>
  <c r="K103"/>
  <c r="L103"/>
  <c r="M103"/>
  <c r="N103"/>
  <c r="O103"/>
  <c r="P103"/>
  <c r="Q103"/>
  <c r="B104"/>
  <c r="C104"/>
  <c r="D104"/>
  <c r="E104"/>
  <c r="F104"/>
  <c r="G104"/>
  <c r="H104"/>
  <c r="I104"/>
  <c r="J104"/>
  <c r="K104"/>
  <c r="L104"/>
  <c r="M104"/>
  <c r="N104"/>
  <c r="O104"/>
  <c r="P104"/>
  <c r="Q104"/>
  <c r="B105"/>
  <c r="C105"/>
  <c r="D105"/>
  <c r="E105"/>
  <c r="F105"/>
  <c r="G105"/>
  <c r="H105"/>
  <c r="I105"/>
  <c r="J105"/>
  <c r="K105"/>
  <c r="L105"/>
  <c r="M105"/>
  <c r="N105"/>
  <c r="O105"/>
  <c r="P105"/>
  <c r="Q105"/>
  <c r="B106"/>
  <c r="C106"/>
  <c r="D106"/>
  <c r="E106"/>
  <c r="F106"/>
  <c r="G106"/>
  <c r="H106"/>
  <c r="I106"/>
  <c r="J106"/>
  <c r="K106"/>
  <c r="L106"/>
  <c r="M106"/>
  <c r="N106"/>
  <c r="O106"/>
  <c r="P106"/>
  <c r="Q106"/>
  <c r="B107"/>
  <c r="C107"/>
  <c r="D107"/>
  <c r="E107"/>
  <c r="F107"/>
  <c r="G107"/>
  <c r="H107"/>
  <c r="I107"/>
  <c r="J107"/>
  <c r="K107"/>
  <c r="L107"/>
  <c r="M107"/>
  <c r="N107"/>
  <c r="O107"/>
  <c r="P107"/>
  <c r="Q107"/>
  <c r="B108"/>
  <c r="C108"/>
  <c r="D108"/>
  <c r="E108"/>
  <c r="F108"/>
  <c r="G108"/>
  <c r="H108"/>
  <c r="I108"/>
  <c r="J108"/>
  <c r="K108"/>
  <c r="L108"/>
  <c r="M108"/>
  <c r="N108"/>
  <c r="O108"/>
  <c r="P108"/>
  <c r="Q108"/>
  <c r="B109"/>
  <c r="C109"/>
  <c r="D109"/>
  <c r="E109"/>
  <c r="F109"/>
  <c r="G109"/>
  <c r="H109"/>
  <c r="I109"/>
  <c r="J109"/>
  <c r="K109"/>
  <c r="L109"/>
  <c r="M109"/>
  <c r="N109"/>
  <c r="O109"/>
  <c r="P109"/>
  <c r="Q109"/>
  <c r="B110"/>
  <c r="C110"/>
  <c r="D110"/>
  <c r="E110"/>
  <c r="F110"/>
  <c r="G110"/>
  <c r="H110"/>
  <c r="I110"/>
  <c r="J110"/>
  <c r="K110"/>
  <c r="L110"/>
  <c r="M110"/>
  <c r="N110"/>
  <c r="O110"/>
  <c r="P110"/>
  <c r="Q110"/>
  <c r="B111"/>
  <c r="C111"/>
  <c r="D111"/>
  <c r="E111"/>
  <c r="F111"/>
  <c r="G111"/>
  <c r="H111"/>
  <c r="I111"/>
  <c r="J111"/>
  <c r="K111"/>
  <c r="L111"/>
  <c r="M111"/>
  <c r="N111"/>
  <c r="O111"/>
  <c r="P111"/>
  <c r="Q111"/>
  <c r="B112"/>
  <c r="C112"/>
  <c r="D112"/>
  <c r="E112"/>
  <c r="F112"/>
  <c r="G112"/>
  <c r="H112"/>
  <c r="I112"/>
  <c r="J112"/>
  <c r="K112"/>
  <c r="L112"/>
  <c r="M112"/>
  <c r="N112"/>
  <c r="O112"/>
  <c r="P112"/>
  <c r="Q112"/>
  <c r="B113"/>
  <c r="C113"/>
  <c r="D113"/>
  <c r="E113"/>
  <c r="F113"/>
  <c r="G113"/>
  <c r="H113"/>
  <c r="I113"/>
  <c r="J113"/>
  <c r="K113"/>
  <c r="L113"/>
  <c r="M113"/>
  <c r="N113"/>
  <c r="O113"/>
  <c r="P113"/>
  <c r="Q113"/>
  <c r="B114"/>
  <c r="C114"/>
  <c r="D114"/>
  <c r="E114"/>
  <c r="F114"/>
  <c r="G114"/>
  <c r="H114"/>
  <c r="I114"/>
  <c r="J114"/>
  <c r="K114"/>
  <c r="L114"/>
  <c r="M114"/>
  <c r="N114"/>
  <c r="O114"/>
  <c r="P114"/>
  <c r="Q114"/>
  <c r="B115"/>
  <c r="C115"/>
  <c r="D115"/>
  <c r="E115"/>
  <c r="F115"/>
  <c r="G115"/>
  <c r="H115"/>
  <c r="I115"/>
  <c r="J115"/>
  <c r="K115"/>
  <c r="L115"/>
  <c r="M115"/>
  <c r="N115"/>
  <c r="O115"/>
  <c r="P115"/>
  <c r="Q115"/>
  <c r="B116"/>
  <c r="C116"/>
  <c r="D116"/>
  <c r="E116"/>
  <c r="F116"/>
  <c r="G116"/>
  <c r="H116"/>
  <c r="I116"/>
  <c r="J116"/>
  <c r="K116"/>
  <c r="L116"/>
  <c r="M116"/>
  <c r="N116"/>
  <c r="O116"/>
  <c r="P116"/>
  <c r="Q116"/>
  <c r="B117"/>
  <c r="C117"/>
  <c r="D117"/>
  <c r="E117"/>
  <c r="F117"/>
  <c r="G117"/>
  <c r="H117"/>
  <c r="I117"/>
  <c r="J117"/>
  <c r="K117"/>
  <c r="L117"/>
  <c r="M117"/>
  <c r="N117"/>
  <c r="O117"/>
  <c r="P117"/>
  <c r="Q117"/>
  <c r="B118"/>
  <c r="C118"/>
  <c r="D118"/>
  <c r="E118"/>
  <c r="F118"/>
  <c r="G118"/>
  <c r="H118"/>
  <c r="I118"/>
  <c r="J118"/>
  <c r="K118"/>
  <c r="L118"/>
  <c r="M118"/>
  <c r="N118"/>
  <c r="O118"/>
  <c r="P118"/>
  <c r="Q118"/>
  <c r="B119"/>
  <c r="C119"/>
  <c r="D119"/>
  <c r="E119"/>
  <c r="F119"/>
  <c r="G119"/>
  <c r="H119"/>
  <c r="I119"/>
  <c r="J119"/>
  <c r="K119"/>
  <c r="L119"/>
  <c r="M119"/>
  <c r="N119"/>
  <c r="O119"/>
  <c r="P119"/>
  <c r="Q119"/>
  <c r="B120"/>
  <c r="C120"/>
  <c r="D120"/>
  <c r="E120"/>
  <c r="F120"/>
  <c r="G120"/>
  <c r="H120"/>
  <c r="I120"/>
  <c r="J120"/>
  <c r="K120"/>
  <c r="L120"/>
  <c r="M120"/>
  <c r="N120"/>
  <c r="O120"/>
  <c r="P120"/>
  <c r="Q120"/>
  <c r="B121"/>
  <c r="C121"/>
  <c r="D121"/>
  <c r="E121"/>
  <c r="F121"/>
  <c r="G121"/>
  <c r="H121"/>
  <c r="I121"/>
  <c r="J121"/>
  <c r="K121"/>
  <c r="L121"/>
  <c r="M121"/>
  <c r="N121"/>
  <c r="O121"/>
  <c r="P121"/>
  <c r="Q121"/>
  <c r="B122"/>
  <c r="C122"/>
  <c r="D122"/>
  <c r="E122"/>
  <c r="F122"/>
  <c r="G122"/>
  <c r="H122"/>
  <c r="I122"/>
  <c r="J122"/>
  <c r="K122"/>
  <c r="L122"/>
  <c r="M122"/>
  <c r="N122"/>
  <c r="O122"/>
  <c r="P122"/>
  <c r="Q122"/>
  <c r="B123"/>
  <c r="C123"/>
  <c r="D123"/>
  <c r="E123"/>
  <c r="F123"/>
  <c r="G123"/>
  <c r="H123"/>
  <c r="I123"/>
  <c r="J123"/>
  <c r="K123"/>
  <c r="L123"/>
  <c r="M123"/>
  <c r="N123"/>
  <c r="O123"/>
  <c r="P123"/>
  <c r="Q123"/>
  <c r="B124"/>
  <c r="C124"/>
  <c r="D124"/>
  <c r="E124"/>
  <c r="F124"/>
  <c r="G124"/>
  <c r="H124"/>
  <c r="I124"/>
  <c r="J124"/>
  <c r="K124"/>
  <c r="L124"/>
  <c r="M124"/>
  <c r="N124"/>
  <c r="O124"/>
  <c r="P124"/>
  <c r="Q124"/>
  <c r="B125"/>
  <c r="C125"/>
  <c r="D125"/>
  <c r="E125"/>
  <c r="F125"/>
  <c r="G125"/>
  <c r="H125"/>
  <c r="I125"/>
  <c r="J125"/>
  <c r="K125"/>
  <c r="L125"/>
  <c r="M125"/>
  <c r="N125"/>
  <c r="O125"/>
  <c r="P125"/>
  <c r="Q125"/>
  <c r="B126"/>
  <c r="C126"/>
  <c r="D126"/>
  <c r="E126"/>
  <c r="F126"/>
  <c r="G126"/>
  <c r="H126"/>
  <c r="I126"/>
  <c r="J126"/>
  <c r="K126"/>
  <c r="L126"/>
  <c r="M126"/>
  <c r="N126"/>
  <c r="O126"/>
  <c r="P126"/>
  <c r="Q126"/>
  <c r="B127"/>
  <c r="C127"/>
  <c r="D127"/>
  <c r="E127"/>
  <c r="F127"/>
  <c r="G127"/>
  <c r="H127"/>
  <c r="I127"/>
  <c r="J127"/>
  <c r="K127"/>
  <c r="L127"/>
  <c r="M127"/>
  <c r="N127"/>
  <c r="O127"/>
  <c r="P127"/>
  <c r="Q127"/>
  <c r="B128"/>
  <c r="C128"/>
  <c r="D128"/>
  <c r="E128"/>
  <c r="F128"/>
  <c r="G128"/>
  <c r="H128"/>
  <c r="I128"/>
  <c r="J128"/>
  <c r="K128"/>
  <c r="L128"/>
  <c r="M128"/>
  <c r="N128"/>
  <c r="O128"/>
  <c r="P128"/>
  <c r="Q128"/>
  <c r="B129"/>
  <c r="C129"/>
  <c r="D129"/>
  <c r="E129"/>
  <c r="F129"/>
  <c r="G129"/>
  <c r="H129"/>
  <c r="I129"/>
  <c r="J129"/>
  <c r="K129"/>
  <c r="L129"/>
  <c r="M129"/>
  <c r="N129"/>
  <c r="O129"/>
  <c r="P129"/>
  <c r="Q129"/>
  <c r="B130"/>
  <c r="C130"/>
  <c r="D130"/>
  <c r="E130"/>
  <c r="F130"/>
  <c r="G130"/>
  <c r="H130"/>
  <c r="I130"/>
  <c r="J130"/>
  <c r="K130"/>
  <c r="L130"/>
  <c r="M130"/>
  <c r="N130"/>
  <c r="O130"/>
  <c r="P130"/>
  <c r="Q130"/>
  <c r="B131"/>
  <c r="C131"/>
  <c r="D131"/>
  <c r="E131"/>
  <c r="F131"/>
  <c r="G131"/>
  <c r="H131"/>
  <c r="I131"/>
  <c r="J131"/>
  <c r="K131"/>
  <c r="L131"/>
  <c r="M131"/>
  <c r="N131"/>
  <c r="O131"/>
  <c r="P131"/>
  <c r="Q131"/>
  <c r="B132"/>
  <c r="C132"/>
  <c r="D132"/>
  <c r="E132"/>
  <c r="F132"/>
  <c r="G132"/>
  <c r="H132"/>
  <c r="I132"/>
  <c r="J132"/>
  <c r="K132"/>
  <c r="L132"/>
  <c r="M132"/>
  <c r="N132"/>
  <c r="O132"/>
  <c r="P132"/>
  <c r="Q132"/>
  <c r="B133"/>
  <c r="C133"/>
  <c r="D133"/>
  <c r="E133"/>
  <c r="F133"/>
  <c r="G133"/>
  <c r="H133"/>
  <c r="I133"/>
  <c r="J133"/>
  <c r="K133"/>
  <c r="L133"/>
  <c r="M133"/>
  <c r="N133"/>
  <c r="O133"/>
  <c r="P133"/>
  <c r="Q133"/>
  <c r="B134"/>
  <c r="C134"/>
  <c r="D134"/>
  <c r="E134"/>
  <c r="F134"/>
  <c r="G134"/>
  <c r="H134"/>
  <c r="I134"/>
  <c r="J134"/>
  <c r="K134"/>
  <c r="L134"/>
  <c r="M134"/>
  <c r="N134"/>
  <c r="O134"/>
  <c r="P134"/>
  <c r="Q134"/>
  <c r="B135"/>
  <c r="C135"/>
  <c r="D135"/>
  <c r="E135"/>
  <c r="F135"/>
  <c r="G135"/>
  <c r="H135"/>
  <c r="I135"/>
  <c r="J135"/>
  <c r="K135"/>
  <c r="L135"/>
  <c r="M135"/>
  <c r="N135"/>
  <c r="O135"/>
  <c r="P135"/>
  <c r="Q135"/>
  <c r="B136"/>
  <c r="C136"/>
  <c r="D136"/>
  <c r="E136"/>
  <c r="F136"/>
  <c r="G136"/>
  <c r="H136"/>
  <c r="I136"/>
  <c r="J136"/>
  <c r="K136"/>
  <c r="L136"/>
  <c r="M136"/>
  <c r="N136"/>
  <c r="O136"/>
  <c r="P136"/>
  <c r="Q136"/>
  <c r="B137"/>
  <c r="C137"/>
  <c r="D137"/>
  <c r="E137"/>
  <c r="F137"/>
  <c r="G137"/>
  <c r="H137"/>
  <c r="I137"/>
  <c r="J137"/>
  <c r="K137"/>
  <c r="L137"/>
  <c r="M137"/>
  <c r="N137"/>
  <c r="O137"/>
  <c r="P137"/>
  <c r="Q137"/>
  <c r="B138"/>
  <c r="C138"/>
  <c r="D138"/>
  <c r="E138"/>
  <c r="F138"/>
  <c r="G138"/>
  <c r="H138"/>
  <c r="I138"/>
  <c r="J138"/>
  <c r="K138"/>
  <c r="L138"/>
  <c r="M138"/>
  <c r="N138"/>
  <c r="O138"/>
  <c r="P138"/>
  <c r="Q138"/>
  <c r="B139"/>
  <c r="C139"/>
  <c r="D139"/>
  <c r="E139"/>
  <c r="F139"/>
  <c r="G139"/>
  <c r="H139"/>
  <c r="I139"/>
  <c r="J139"/>
  <c r="K139"/>
  <c r="L139"/>
  <c r="M139"/>
  <c r="N139"/>
  <c r="O139"/>
  <c r="P139"/>
  <c r="Q139"/>
  <c r="B140"/>
  <c r="C140"/>
  <c r="D140"/>
  <c r="E140"/>
  <c r="F140"/>
  <c r="G140"/>
  <c r="H140"/>
  <c r="I140"/>
  <c r="J140"/>
  <c r="K140"/>
  <c r="L140"/>
  <c r="M140"/>
  <c r="N140"/>
  <c r="O140"/>
  <c r="P140"/>
  <c r="Q140"/>
  <c r="B141"/>
  <c r="C141"/>
  <c r="D141"/>
  <c r="E141"/>
  <c r="F141"/>
  <c r="G141"/>
  <c r="H141"/>
  <c r="I141"/>
  <c r="J141"/>
  <c r="K141"/>
  <c r="L141"/>
  <c r="M141"/>
  <c r="N141"/>
  <c r="O141"/>
  <c r="P141"/>
  <c r="Q141"/>
  <c r="B142"/>
  <c r="C142"/>
  <c r="D142"/>
  <c r="E142"/>
  <c r="F142"/>
  <c r="G142"/>
  <c r="H142"/>
  <c r="I142"/>
  <c r="J142"/>
  <c r="K142"/>
  <c r="L142"/>
  <c r="M142"/>
  <c r="N142"/>
  <c r="O142"/>
  <c r="P142"/>
  <c r="Q142"/>
  <c r="B143"/>
  <c r="C143"/>
  <c r="D143"/>
  <c r="E143"/>
  <c r="F143"/>
  <c r="G143"/>
  <c r="H143"/>
  <c r="I143"/>
  <c r="J143"/>
  <c r="K143"/>
  <c r="L143"/>
  <c r="M143"/>
  <c r="N143"/>
  <c r="O143"/>
  <c r="P143"/>
  <c r="Q143"/>
  <c r="B144"/>
  <c r="C144"/>
  <c r="D144"/>
  <c r="E144"/>
  <c r="F144"/>
  <c r="G144"/>
  <c r="H144"/>
  <c r="I144"/>
  <c r="J144"/>
  <c r="K144"/>
  <c r="L144"/>
  <c r="M144"/>
  <c r="N144"/>
  <c r="O144"/>
  <c r="P144"/>
  <c r="Q144"/>
  <c r="B145"/>
  <c r="C145"/>
  <c r="D145"/>
  <c r="E145"/>
  <c r="F145"/>
  <c r="G145"/>
  <c r="H145"/>
  <c r="I145"/>
  <c r="J145"/>
  <c r="K145"/>
  <c r="L145"/>
  <c r="M145"/>
  <c r="N145"/>
  <c r="O145"/>
  <c r="P145"/>
  <c r="Q145"/>
  <c r="B146"/>
  <c r="C146"/>
  <c r="D146"/>
  <c r="E146"/>
  <c r="F146"/>
  <c r="G146"/>
  <c r="H146"/>
  <c r="I146"/>
  <c r="J146"/>
  <c r="K146"/>
  <c r="L146"/>
  <c r="M146"/>
  <c r="N146"/>
  <c r="O146"/>
  <c r="P146"/>
  <c r="Q146"/>
  <c r="B147"/>
  <c r="C147"/>
  <c r="D147"/>
  <c r="E147"/>
  <c r="F147"/>
  <c r="G147"/>
  <c r="H147"/>
  <c r="I147"/>
  <c r="J147"/>
  <c r="K147"/>
  <c r="L147"/>
  <c r="M147"/>
  <c r="N147"/>
  <c r="O147"/>
  <c r="P147"/>
  <c r="Q147"/>
  <c r="B148"/>
  <c r="C148"/>
  <c r="D148"/>
  <c r="E148"/>
  <c r="F148"/>
  <c r="G148"/>
  <c r="H148"/>
  <c r="I148"/>
  <c r="J148"/>
  <c r="K148"/>
  <c r="L148"/>
  <c r="M148"/>
  <c r="N148"/>
  <c r="O148"/>
  <c r="P148"/>
  <c r="Q148"/>
  <c r="B149"/>
  <c r="C149"/>
  <c r="D149"/>
  <c r="E149"/>
  <c r="F149"/>
  <c r="G149"/>
  <c r="H149"/>
  <c r="I149"/>
  <c r="J149"/>
  <c r="K149"/>
  <c r="L149"/>
  <c r="M149"/>
  <c r="N149"/>
  <c r="O149"/>
  <c r="P149"/>
  <c r="Q149"/>
  <c r="B150"/>
  <c r="C150"/>
  <c r="D150"/>
  <c r="E150"/>
  <c r="F150"/>
  <c r="G150"/>
  <c r="H150"/>
  <c r="I150"/>
  <c r="J150"/>
  <c r="K150"/>
  <c r="L150"/>
  <c r="M150"/>
  <c r="N150"/>
  <c r="O150"/>
  <c r="P150"/>
  <c r="Q150"/>
  <c r="B151"/>
  <c r="C151"/>
  <c r="D151"/>
  <c r="E151"/>
  <c r="F151"/>
  <c r="G151"/>
  <c r="H151"/>
  <c r="I151"/>
  <c r="J151"/>
  <c r="K151"/>
  <c r="L151"/>
  <c r="M151"/>
  <c r="N151"/>
  <c r="O151"/>
  <c r="P151"/>
  <c r="Q151"/>
  <c r="B152"/>
  <c r="C152"/>
  <c r="D152"/>
  <c r="E152"/>
  <c r="F152"/>
  <c r="G152"/>
  <c r="H152"/>
  <c r="I152"/>
  <c r="J152"/>
  <c r="K152"/>
  <c r="L152"/>
  <c r="M152"/>
  <c r="N152"/>
  <c r="O152"/>
  <c r="P152"/>
  <c r="Q152"/>
  <c r="B153"/>
  <c r="C153"/>
  <c r="D153"/>
  <c r="E153"/>
  <c r="F153"/>
  <c r="G153"/>
  <c r="H153"/>
  <c r="I153"/>
  <c r="J153"/>
  <c r="K153"/>
  <c r="L153"/>
  <c r="M153"/>
  <c r="N153"/>
  <c r="O153"/>
  <c r="P153"/>
  <c r="Q153"/>
  <c r="B154"/>
  <c r="C154"/>
  <c r="D154"/>
  <c r="E154"/>
  <c r="F154"/>
  <c r="G154"/>
  <c r="H154"/>
  <c r="I154"/>
  <c r="J154"/>
  <c r="K154"/>
  <c r="L154"/>
  <c r="M154"/>
  <c r="N154"/>
  <c r="O154"/>
  <c r="P154"/>
  <c r="Q154"/>
  <c r="B155"/>
  <c r="C155"/>
  <c r="D155"/>
  <c r="E155"/>
  <c r="F155"/>
  <c r="G155"/>
  <c r="H155"/>
  <c r="I155"/>
  <c r="J155"/>
  <c r="K155"/>
  <c r="L155"/>
  <c r="M155"/>
  <c r="N155"/>
  <c r="O155"/>
  <c r="P155"/>
  <c r="Q155"/>
  <c r="B156"/>
  <c r="C156"/>
  <c r="D156"/>
  <c r="E156"/>
  <c r="F156"/>
  <c r="G156"/>
  <c r="H156"/>
  <c r="I156"/>
  <c r="J156"/>
  <c r="K156"/>
  <c r="L156"/>
  <c r="M156"/>
  <c r="N156"/>
  <c r="O156"/>
  <c r="P156"/>
  <c r="Q156"/>
  <c r="B157"/>
  <c r="C157"/>
  <c r="D157"/>
  <c r="E157"/>
  <c r="F157"/>
  <c r="G157"/>
  <c r="H157"/>
  <c r="I157"/>
  <c r="J157"/>
  <c r="K157"/>
  <c r="L157"/>
  <c r="M157"/>
  <c r="N157"/>
  <c r="O157"/>
  <c r="P157"/>
  <c r="Q157"/>
  <c r="B158"/>
  <c r="C158"/>
  <c r="D158"/>
  <c r="E158"/>
  <c r="F158"/>
  <c r="G158"/>
  <c r="H158"/>
  <c r="I158"/>
  <c r="J158"/>
  <c r="K158"/>
  <c r="L158"/>
  <c r="M158"/>
  <c r="N158"/>
  <c r="O158"/>
  <c r="P158"/>
  <c r="Q158"/>
  <c r="B159"/>
  <c r="C159"/>
  <c r="D159"/>
  <c r="E159"/>
  <c r="F159"/>
  <c r="G159"/>
  <c r="H159"/>
  <c r="I159"/>
  <c r="J159"/>
  <c r="K159"/>
  <c r="L159"/>
  <c r="M159"/>
  <c r="N159"/>
  <c r="O159"/>
  <c r="P159"/>
  <c r="Q159"/>
  <c r="B160"/>
  <c r="C160"/>
  <c r="D160"/>
  <c r="E160"/>
  <c r="F160"/>
  <c r="G160"/>
  <c r="H160"/>
  <c r="I160"/>
  <c r="J160"/>
  <c r="K160"/>
  <c r="L160"/>
  <c r="M160"/>
  <c r="N160"/>
  <c r="O160"/>
  <c r="P160"/>
  <c r="Q160"/>
  <c r="B161"/>
  <c r="C161"/>
  <c r="D161"/>
  <c r="E161"/>
  <c r="F161"/>
  <c r="G161"/>
  <c r="H161"/>
  <c r="I161"/>
  <c r="J161"/>
  <c r="K161"/>
  <c r="L161"/>
  <c r="M161"/>
  <c r="N161"/>
  <c r="O161"/>
  <c r="P161"/>
  <c r="Q161"/>
  <c r="B162"/>
  <c r="C162"/>
  <c r="D162"/>
  <c r="E162"/>
  <c r="F162"/>
  <c r="G162"/>
  <c r="H162"/>
  <c r="I162"/>
  <c r="J162"/>
  <c r="K162"/>
  <c r="L162"/>
  <c r="M162"/>
  <c r="N162"/>
  <c r="O162"/>
  <c r="P162"/>
  <c r="Q162"/>
  <c r="B163"/>
  <c r="C163"/>
  <c r="D163"/>
  <c r="E163"/>
  <c r="F163"/>
  <c r="G163"/>
  <c r="H163"/>
  <c r="I163"/>
  <c r="J163"/>
  <c r="K163"/>
  <c r="L163"/>
  <c r="M163"/>
  <c r="N163"/>
  <c r="O163"/>
  <c r="P163"/>
  <c r="Q163"/>
  <c r="B164"/>
  <c r="C164"/>
  <c r="D164"/>
  <c r="E164"/>
  <c r="F164"/>
  <c r="G164"/>
  <c r="H164"/>
  <c r="I164"/>
  <c r="J164"/>
  <c r="K164"/>
  <c r="L164"/>
  <c r="M164"/>
  <c r="N164"/>
  <c r="O164"/>
  <c r="P164"/>
  <c r="Q164"/>
  <c r="B165"/>
  <c r="C165"/>
  <c r="D165"/>
  <c r="E165"/>
  <c r="F165"/>
  <c r="G165"/>
  <c r="H165"/>
  <c r="I165"/>
  <c r="J165"/>
  <c r="K165"/>
  <c r="L165"/>
  <c r="M165"/>
  <c r="N165"/>
  <c r="O165"/>
  <c r="P165"/>
  <c r="Q165"/>
  <c r="B166"/>
  <c r="C166"/>
  <c r="D166"/>
  <c r="E166"/>
  <c r="F166"/>
  <c r="G166"/>
  <c r="H166"/>
  <c r="I166"/>
  <c r="J166"/>
  <c r="K166"/>
  <c r="L166"/>
  <c r="M166"/>
  <c r="N166"/>
  <c r="O166"/>
  <c r="P166"/>
  <c r="Q166"/>
  <c r="B167"/>
  <c r="C167"/>
  <c r="D167"/>
  <c r="E167"/>
  <c r="F167"/>
  <c r="G167"/>
  <c r="H167"/>
  <c r="I167"/>
  <c r="J167"/>
  <c r="K167"/>
  <c r="L167"/>
  <c r="M167"/>
  <c r="N167"/>
  <c r="O167"/>
  <c r="P167"/>
  <c r="Q167"/>
  <c r="B168"/>
  <c r="C168"/>
  <c r="D168"/>
  <c r="E168"/>
  <c r="F168"/>
  <c r="G168"/>
  <c r="H168"/>
  <c r="I168"/>
  <c r="J168"/>
  <c r="K168"/>
  <c r="L168"/>
  <c r="M168"/>
  <c r="N168"/>
  <c r="O168"/>
  <c r="P168"/>
  <c r="Q168"/>
  <c r="B169"/>
  <c r="C169"/>
  <c r="D169"/>
  <c r="E169"/>
  <c r="F169"/>
  <c r="G169"/>
  <c r="H169"/>
  <c r="I169"/>
  <c r="J169"/>
  <c r="K169"/>
  <c r="L169"/>
  <c r="M169"/>
  <c r="N169"/>
  <c r="O169"/>
  <c r="P169"/>
  <c r="Q169"/>
  <c r="B170"/>
  <c r="C170"/>
  <c r="D170"/>
  <c r="E170"/>
  <c r="F170"/>
  <c r="G170"/>
  <c r="H170"/>
  <c r="I170"/>
  <c r="J170"/>
  <c r="K170"/>
  <c r="L170"/>
  <c r="M170"/>
  <c r="N170"/>
  <c r="O170"/>
  <c r="P170"/>
  <c r="Q170"/>
  <c r="B171"/>
  <c r="C171"/>
  <c r="D171"/>
  <c r="E171"/>
  <c r="F171"/>
  <c r="G171"/>
  <c r="H171"/>
  <c r="I171"/>
  <c r="J171"/>
  <c r="K171"/>
  <c r="L171"/>
  <c r="M171"/>
  <c r="N171"/>
  <c r="O171"/>
  <c r="P171"/>
  <c r="Q171"/>
  <c r="B172"/>
  <c r="C172"/>
  <c r="D172"/>
  <c r="E172"/>
  <c r="F172"/>
  <c r="G172"/>
  <c r="H172"/>
  <c r="I172"/>
  <c r="J172"/>
  <c r="K172"/>
  <c r="L172"/>
  <c r="M172"/>
  <c r="N172"/>
  <c r="O172"/>
  <c r="P172"/>
  <c r="Q172"/>
  <c r="B173"/>
  <c r="C173"/>
  <c r="D173"/>
  <c r="E173"/>
  <c r="F173"/>
  <c r="G173"/>
  <c r="H173"/>
  <c r="I173"/>
  <c r="J173"/>
  <c r="K173"/>
  <c r="L173"/>
  <c r="M173"/>
  <c r="N173"/>
  <c r="O173"/>
  <c r="P173"/>
  <c r="Q173"/>
  <c r="B174"/>
  <c r="C174"/>
  <c r="D174"/>
  <c r="E174"/>
  <c r="F174"/>
  <c r="G174"/>
  <c r="H174"/>
  <c r="I174"/>
  <c r="J174"/>
  <c r="K174"/>
  <c r="L174"/>
  <c r="M174"/>
  <c r="N174"/>
  <c r="O174"/>
  <c r="P174"/>
  <c r="Q174"/>
  <c r="B175"/>
  <c r="C175"/>
  <c r="D175"/>
  <c r="E175"/>
  <c r="F175"/>
  <c r="G175"/>
  <c r="H175"/>
  <c r="I175"/>
  <c r="J175"/>
  <c r="K175"/>
  <c r="L175"/>
  <c r="M175"/>
  <c r="N175"/>
  <c r="O175"/>
  <c r="P175"/>
  <c r="Q175"/>
  <c r="B176"/>
  <c r="C176"/>
  <c r="D176"/>
  <c r="E176"/>
  <c r="F176"/>
  <c r="G176"/>
  <c r="H176"/>
  <c r="I176"/>
  <c r="J176"/>
  <c r="K176"/>
  <c r="L176"/>
  <c r="M176"/>
  <c r="N176"/>
  <c r="O176"/>
  <c r="P176"/>
  <c r="Q176"/>
  <c r="B177"/>
  <c r="C177"/>
  <c r="D177"/>
  <c r="E177"/>
  <c r="F177"/>
  <c r="G177"/>
  <c r="H177"/>
  <c r="I177"/>
  <c r="J177"/>
  <c r="K177"/>
  <c r="L177"/>
  <c r="M177"/>
  <c r="N177"/>
  <c r="O177"/>
  <c r="P177"/>
  <c r="Q177"/>
  <c r="B178"/>
  <c r="C178"/>
  <c r="D178"/>
  <c r="E178"/>
  <c r="F178"/>
  <c r="G178"/>
  <c r="H178"/>
  <c r="I178"/>
  <c r="J178"/>
  <c r="K178"/>
  <c r="L178"/>
  <c r="M178"/>
  <c r="N178"/>
  <c r="O178"/>
  <c r="P178"/>
  <c r="Q178"/>
  <c r="B179"/>
  <c r="C179"/>
  <c r="D179"/>
  <c r="E179"/>
  <c r="F179"/>
  <c r="G179"/>
  <c r="H179"/>
  <c r="I179"/>
  <c r="J179"/>
  <c r="K179"/>
  <c r="L179"/>
  <c r="M179"/>
  <c r="N179"/>
  <c r="O179"/>
  <c r="P179"/>
  <c r="Q179"/>
  <c r="B180"/>
  <c r="C180"/>
  <c r="D180"/>
  <c r="E180"/>
  <c r="F180"/>
  <c r="G180"/>
  <c r="H180"/>
  <c r="I180"/>
  <c r="J180"/>
  <c r="K180"/>
  <c r="L180"/>
  <c r="M180"/>
  <c r="N180"/>
  <c r="O180"/>
  <c r="P180"/>
  <c r="Q180"/>
  <c r="B181"/>
  <c r="C181"/>
  <c r="D181"/>
  <c r="E181"/>
  <c r="F181"/>
  <c r="G181"/>
  <c r="H181"/>
  <c r="I181"/>
  <c r="J181"/>
  <c r="K181"/>
  <c r="L181"/>
  <c r="M181"/>
  <c r="N181"/>
  <c r="O181"/>
  <c r="P181"/>
  <c r="Q181"/>
  <c r="B182"/>
  <c r="C182"/>
  <c r="D182"/>
  <c r="E182"/>
  <c r="F182"/>
  <c r="G182"/>
  <c r="H182"/>
  <c r="I182"/>
  <c r="J182"/>
  <c r="K182"/>
  <c r="L182"/>
  <c r="M182"/>
  <c r="N182"/>
  <c r="O182"/>
  <c r="P182"/>
  <c r="Q182"/>
  <c r="B183"/>
  <c r="C183"/>
  <c r="D183"/>
  <c r="E183"/>
  <c r="F183"/>
  <c r="G183"/>
  <c r="H183"/>
  <c r="I183"/>
  <c r="J183"/>
  <c r="K183"/>
  <c r="L183"/>
  <c r="M183"/>
  <c r="N183"/>
  <c r="O183"/>
  <c r="P183"/>
  <c r="Q183"/>
  <c r="B184"/>
  <c r="C184"/>
  <c r="D184"/>
  <c r="E184"/>
  <c r="F184"/>
  <c r="G184"/>
  <c r="H184"/>
  <c r="I184"/>
  <c r="J184"/>
  <c r="K184"/>
  <c r="L184"/>
  <c r="M184"/>
  <c r="N184"/>
  <c r="O184"/>
  <c r="P184"/>
  <c r="Q184"/>
  <c r="B185"/>
  <c r="C185"/>
  <c r="D185"/>
  <c r="E185"/>
  <c r="F185"/>
  <c r="G185"/>
  <c r="H185"/>
  <c r="I185"/>
  <c r="J185"/>
  <c r="K185"/>
  <c r="L185"/>
  <c r="M185"/>
  <c r="N185"/>
  <c r="O185"/>
  <c r="P185"/>
  <c r="Q185"/>
  <c r="B186"/>
  <c r="C186"/>
  <c r="D186"/>
  <c r="E186"/>
  <c r="F186"/>
  <c r="G186"/>
  <c r="H186"/>
  <c r="I186"/>
  <c r="J186"/>
  <c r="K186"/>
  <c r="L186"/>
  <c r="M186"/>
  <c r="N186"/>
  <c r="O186"/>
  <c r="P186"/>
  <c r="Q186"/>
  <c r="B187"/>
  <c r="C187"/>
  <c r="D187"/>
  <c r="E187"/>
  <c r="F187"/>
  <c r="G187"/>
  <c r="H187"/>
  <c r="I187"/>
  <c r="J187"/>
  <c r="K187"/>
  <c r="L187"/>
  <c r="M187"/>
  <c r="N187"/>
  <c r="O187"/>
  <c r="P187"/>
  <c r="Q187"/>
  <c r="B188"/>
  <c r="C188"/>
  <c r="D188"/>
  <c r="E188"/>
  <c r="F188"/>
  <c r="G188"/>
  <c r="H188"/>
  <c r="I188"/>
  <c r="J188"/>
  <c r="K188"/>
  <c r="L188"/>
  <c r="M188"/>
  <c r="N188"/>
  <c r="O188"/>
  <c r="P188"/>
  <c r="Q188"/>
  <c r="B189"/>
  <c r="C189"/>
  <c r="D189"/>
  <c r="E189"/>
  <c r="F189"/>
  <c r="G189"/>
  <c r="H189"/>
  <c r="I189"/>
  <c r="J189"/>
  <c r="K189"/>
  <c r="L189"/>
  <c r="M189"/>
  <c r="N189"/>
  <c r="O189"/>
  <c r="P189"/>
  <c r="Q189"/>
  <c r="B190"/>
  <c r="C190"/>
  <c r="D190"/>
  <c r="E190"/>
  <c r="F190"/>
  <c r="G190"/>
  <c r="H190"/>
  <c r="I190"/>
  <c r="J190"/>
  <c r="K190"/>
  <c r="L190"/>
  <c r="M190"/>
  <c r="N190"/>
  <c r="O190"/>
  <c r="P190"/>
  <c r="Q190"/>
  <c r="B191"/>
  <c r="C191"/>
  <c r="D191"/>
  <c r="E191"/>
  <c r="F191"/>
  <c r="G191"/>
  <c r="H191"/>
  <c r="I191"/>
  <c r="J191"/>
  <c r="K191"/>
  <c r="L191"/>
  <c r="M191"/>
  <c r="N191"/>
  <c r="O191"/>
  <c r="P191"/>
  <c r="Q191"/>
  <c r="B192"/>
  <c r="C192"/>
  <c r="D192"/>
  <c r="E192"/>
  <c r="F192"/>
  <c r="G192"/>
  <c r="H192"/>
  <c r="I192"/>
  <c r="J192"/>
  <c r="K192"/>
  <c r="L192"/>
  <c r="M192"/>
  <c r="N192"/>
  <c r="O192"/>
  <c r="P192"/>
  <c r="Q192"/>
  <c r="B193"/>
  <c r="C193"/>
  <c r="D193"/>
  <c r="E193"/>
  <c r="F193"/>
  <c r="G193"/>
  <c r="H193"/>
  <c r="I193"/>
  <c r="J193"/>
  <c r="K193"/>
  <c r="L193"/>
  <c r="M193"/>
  <c r="N193"/>
  <c r="O193"/>
  <c r="P193"/>
  <c r="Q193"/>
  <c r="B194"/>
  <c r="C194"/>
  <c r="D194"/>
  <c r="E194"/>
  <c r="F194"/>
  <c r="G194"/>
  <c r="H194"/>
  <c r="I194"/>
  <c r="J194"/>
  <c r="K194"/>
  <c r="L194"/>
  <c r="M194"/>
  <c r="N194"/>
  <c r="O194"/>
  <c r="P194"/>
  <c r="Q194"/>
  <c r="B195"/>
  <c r="C195"/>
  <c r="D195"/>
  <c r="E195"/>
  <c r="F195"/>
  <c r="G195"/>
  <c r="H195"/>
  <c r="I195"/>
  <c r="J195"/>
  <c r="K195"/>
  <c r="L195"/>
  <c r="M195"/>
  <c r="N195"/>
  <c r="O195"/>
  <c r="P195"/>
  <c r="Q195"/>
  <c r="B196"/>
  <c r="C196"/>
  <c r="D196"/>
  <c r="E196"/>
  <c r="F196"/>
  <c r="G196"/>
  <c r="H196"/>
  <c r="I196"/>
  <c r="J196"/>
  <c r="K196"/>
  <c r="L196"/>
  <c r="M196"/>
  <c r="N196"/>
  <c r="O196"/>
  <c r="P196"/>
  <c r="Q196"/>
  <c r="B197"/>
  <c r="C197"/>
  <c r="D197"/>
  <c r="E197"/>
  <c r="F197"/>
  <c r="G197"/>
  <c r="H197"/>
  <c r="I197"/>
  <c r="J197"/>
  <c r="K197"/>
  <c r="L197"/>
  <c r="M197"/>
  <c r="N197"/>
  <c r="O197"/>
  <c r="P197"/>
  <c r="Q197"/>
  <c r="B198"/>
  <c r="C198"/>
  <c r="D198"/>
  <c r="E198"/>
  <c r="F198"/>
  <c r="G198"/>
  <c r="H198"/>
  <c r="I198"/>
  <c r="J198"/>
  <c r="K198"/>
  <c r="L198"/>
  <c r="M198"/>
  <c r="N198"/>
  <c r="O198"/>
  <c r="P198"/>
  <c r="Q198"/>
  <c r="B199"/>
  <c r="C199"/>
  <c r="D199"/>
  <c r="E199"/>
  <c r="F199"/>
  <c r="G199"/>
  <c r="H199"/>
  <c r="I199"/>
  <c r="J199"/>
  <c r="K199"/>
  <c r="L199"/>
  <c r="M199"/>
  <c r="N199"/>
  <c r="O199"/>
  <c r="P199"/>
  <c r="Q199"/>
  <c r="B200"/>
  <c r="C200"/>
  <c r="D200"/>
  <c r="E200"/>
  <c r="F200"/>
  <c r="G200"/>
  <c r="H200"/>
  <c r="I200"/>
  <c r="J200"/>
  <c r="K200"/>
  <c r="L200"/>
  <c r="M200"/>
  <c r="N200"/>
  <c r="O200"/>
  <c r="P200"/>
  <c r="Q200"/>
  <c r="B201"/>
  <c r="C201"/>
  <c r="D201"/>
  <c r="E201"/>
  <c r="F201"/>
  <c r="G201"/>
  <c r="H201"/>
  <c r="I201"/>
  <c r="J201"/>
  <c r="K201"/>
  <c r="L201"/>
  <c r="M201"/>
  <c r="N201"/>
  <c r="O201"/>
  <c r="P201"/>
  <c r="Q201"/>
  <c r="B202"/>
  <c r="C202"/>
  <c r="D202"/>
  <c r="E202"/>
  <c r="F202"/>
  <c r="G202"/>
  <c r="H202"/>
  <c r="I202"/>
  <c r="J202"/>
  <c r="K202"/>
  <c r="L202"/>
  <c r="M202"/>
  <c r="N202"/>
  <c r="O202"/>
  <c r="P202"/>
  <c r="Q202"/>
  <c r="B203"/>
  <c r="C203"/>
  <c r="D203"/>
  <c r="E203"/>
  <c r="F203"/>
  <c r="G203"/>
  <c r="H203"/>
  <c r="I203"/>
  <c r="J203"/>
  <c r="K203"/>
  <c r="L203"/>
  <c r="M203"/>
  <c r="N203"/>
  <c r="O203"/>
  <c r="P203"/>
  <c r="Q203"/>
  <c r="B204"/>
  <c r="C204"/>
  <c r="D204"/>
  <c r="E204"/>
  <c r="F204"/>
  <c r="G204"/>
  <c r="H204"/>
  <c r="I204"/>
  <c r="J204"/>
  <c r="K204"/>
  <c r="L204"/>
  <c r="M204"/>
  <c r="N204"/>
  <c r="O204"/>
  <c r="P204"/>
  <c r="Q204"/>
  <c r="B205"/>
  <c r="C205"/>
  <c r="D205"/>
  <c r="E205"/>
  <c r="F205"/>
  <c r="G205"/>
  <c r="H205"/>
  <c r="I205"/>
  <c r="J205"/>
  <c r="K205"/>
  <c r="L205"/>
  <c r="M205"/>
  <c r="N205"/>
  <c r="O205"/>
  <c r="P205"/>
  <c r="Q205"/>
  <c r="B206"/>
  <c r="C206"/>
  <c r="D206"/>
  <c r="E206"/>
  <c r="F206"/>
  <c r="G206"/>
  <c r="H206"/>
  <c r="I206"/>
  <c r="J206"/>
  <c r="K206"/>
  <c r="L206"/>
  <c r="M206"/>
  <c r="N206"/>
  <c r="O206"/>
  <c r="P206"/>
  <c r="Q206"/>
  <c r="B207"/>
  <c r="C207"/>
  <c r="D207"/>
  <c r="E207"/>
  <c r="F207"/>
  <c r="G207"/>
  <c r="H207"/>
  <c r="I207"/>
  <c r="J207"/>
  <c r="K207"/>
  <c r="L207"/>
  <c r="M207"/>
  <c r="N207"/>
  <c r="O207"/>
  <c r="P207"/>
  <c r="Q207"/>
  <c r="B208"/>
  <c r="C208"/>
  <c r="D208"/>
  <c r="E208"/>
  <c r="F208"/>
  <c r="G208"/>
  <c r="H208"/>
  <c r="I208"/>
  <c r="J208"/>
  <c r="K208"/>
  <c r="L208"/>
  <c r="M208"/>
  <c r="N208"/>
  <c r="O208"/>
  <c r="P208"/>
  <c r="Q208"/>
  <c r="B209"/>
  <c r="C209"/>
  <c r="D209"/>
  <c r="E209"/>
  <c r="F209"/>
  <c r="G209"/>
  <c r="H209"/>
  <c r="I209"/>
  <c r="J209"/>
  <c r="K209"/>
  <c r="L209"/>
  <c r="M209"/>
  <c r="N209"/>
  <c r="O209"/>
  <c r="P209"/>
  <c r="Q209"/>
  <c r="B210"/>
  <c r="C210"/>
  <c r="D210"/>
  <c r="E210"/>
  <c r="F210"/>
  <c r="G210"/>
  <c r="H210"/>
  <c r="I210"/>
  <c r="J210"/>
  <c r="K210"/>
  <c r="L210"/>
  <c r="M210"/>
  <c r="N210"/>
  <c r="O210"/>
  <c r="P210"/>
  <c r="Q210"/>
  <c r="B211"/>
  <c r="C211"/>
  <c r="D211"/>
  <c r="E211"/>
  <c r="F211"/>
  <c r="G211"/>
  <c r="H211"/>
  <c r="I211"/>
  <c r="J211"/>
  <c r="K211"/>
  <c r="L211"/>
  <c r="M211"/>
  <c r="N211"/>
  <c r="O211"/>
  <c r="P211"/>
  <c r="Q211"/>
  <c r="B212"/>
  <c r="C212"/>
  <c r="D212"/>
  <c r="E212"/>
  <c r="F212"/>
  <c r="G212"/>
  <c r="H212"/>
  <c r="I212"/>
  <c r="J212"/>
  <c r="K212"/>
  <c r="L212"/>
  <c r="M212"/>
  <c r="N212"/>
  <c r="O212"/>
  <c r="P212"/>
  <c r="Q212"/>
  <c r="B213"/>
  <c r="C213"/>
  <c r="D213"/>
  <c r="E213"/>
  <c r="F213"/>
  <c r="G213"/>
  <c r="H213"/>
  <c r="I213"/>
  <c r="J213"/>
  <c r="K213"/>
  <c r="L213"/>
  <c r="M213"/>
  <c r="N213"/>
  <c r="O213"/>
  <c r="P213"/>
  <c r="Q213"/>
  <c r="B214"/>
  <c r="C214"/>
  <c r="D214"/>
  <c r="E214"/>
  <c r="F214"/>
  <c r="G214"/>
  <c r="H214"/>
  <c r="I214"/>
  <c r="J214"/>
  <c r="K214"/>
  <c r="L214"/>
  <c r="M214"/>
  <c r="N214"/>
  <c r="O214"/>
  <c r="P214"/>
  <c r="Q214"/>
  <c r="B215"/>
  <c r="C215"/>
  <c r="D215"/>
  <c r="E215"/>
  <c r="F215"/>
  <c r="G215"/>
  <c r="H215"/>
  <c r="I215"/>
  <c r="J215"/>
  <c r="K215"/>
  <c r="L215"/>
  <c r="M215"/>
  <c r="N215"/>
  <c r="O215"/>
  <c r="P215"/>
  <c r="Q215"/>
  <c r="B216"/>
  <c r="C216"/>
  <c r="D216"/>
  <c r="E216"/>
  <c r="F216"/>
  <c r="G216"/>
  <c r="H216"/>
  <c r="I216"/>
  <c r="J216"/>
  <c r="K216"/>
  <c r="L216"/>
  <c r="M216"/>
  <c r="N216"/>
  <c r="O216"/>
  <c r="P216"/>
  <c r="Q216"/>
  <c r="C2"/>
  <c r="D2"/>
  <c r="E2"/>
  <c r="F2"/>
  <c r="G2"/>
  <c r="H2"/>
  <c r="I2"/>
  <c r="J2"/>
  <c r="K2"/>
  <c r="L2"/>
  <c r="M2"/>
  <c r="N2"/>
  <c r="O2"/>
  <c r="P2"/>
  <c r="Q2"/>
  <c r="B3" i="13"/>
  <c r="C3"/>
  <c r="D3"/>
  <c r="E3"/>
  <c r="F3"/>
  <c r="G3"/>
  <c r="H3"/>
  <c r="I3"/>
  <c r="J3"/>
  <c r="K3"/>
  <c r="L3"/>
  <c r="M3"/>
  <c r="N3"/>
  <c r="O3"/>
  <c r="P3"/>
  <c r="Q3"/>
  <c r="B4"/>
  <c r="C4"/>
  <c r="D4"/>
  <c r="E4"/>
  <c r="F4"/>
  <c r="G4"/>
  <c r="H4"/>
  <c r="I4"/>
  <c r="J4"/>
  <c r="K4"/>
  <c r="L4"/>
  <c r="M4"/>
  <c r="N4"/>
  <c r="O4"/>
  <c r="P4"/>
  <c r="Q4"/>
  <c r="B5"/>
  <c r="C5"/>
  <c r="D5"/>
  <c r="E5"/>
  <c r="F5"/>
  <c r="G5"/>
  <c r="H5"/>
  <c r="I5"/>
  <c r="J5"/>
  <c r="K5"/>
  <c r="L5"/>
  <c r="M5"/>
  <c r="N5"/>
  <c r="O5"/>
  <c r="P5"/>
  <c r="Q5"/>
  <c r="B6"/>
  <c r="C6"/>
  <c r="D6"/>
  <c r="E6"/>
  <c r="F6"/>
  <c r="G6"/>
  <c r="H6"/>
  <c r="I6"/>
  <c r="J6"/>
  <c r="K6"/>
  <c r="L6"/>
  <c r="M6"/>
  <c r="N6"/>
  <c r="O6"/>
  <c r="P6"/>
  <c r="Q6"/>
  <c r="B7"/>
  <c r="C7"/>
  <c r="D7"/>
  <c r="E7"/>
  <c r="F7"/>
  <c r="G7"/>
  <c r="H7"/>
  <c r="I7"/>
  <c r="J7"/>
  <c r="K7"/>
  <c r="L7"/>
  <c r="M7"/>
  <c r="N7"/>
  <c r="O7"/>
  <c r="P7"/>
  <c r="Q7"/>
  <c r="B8"/>
  <c r="C8"/>
  <c r="D8"/>
  <c r="E8"/>
  <c r="F8"/>
  <c r="G8"/>
  <c r="H8"/>
  <c r="I8"/>
  <c r="J8"/>
  <c r="K8"/>
  <c r="L8"/>
  <c r="M8"/>
  <c r="N8"/>
  <c r="O8"/>
  <c r="P8"/>
  <c r="Q8"/>
  <c r="B9"/>
  <c r="C9"/>
  <c r="D9"/>
  <c r="E9"/>
  <c r="F9"/>
  <c r="G9"/>
  <c r="H9"/>
  <c r="I9"/>
  <c r="J9"/>
  <c r="K9"/>
  <c r="L9"/>
  <c r="M9"/>
  <c r="N9"/>
  <c r="O9"/>
  <c r="P9"/>
  <c r="Q9"/>
  <c r="B10"/>
  <c r="C10"/>
  <c r="D10"/>
  <c r="E10"/>
  <c r="F10"/>
  <c r="G10"/>
  <c r="H10"/>
  <c r="I10"/>
  <c r="J10"/>
  <c r="K10"/>
  <c r="L10"/>
  <c r="M10"/>
  <c r="N10"/>
  <c r="O10"/>
  <c r="P10"/>
  <c r="Q10"/>
  <c r="B11"/>
  <c r="C11"/>
  <c r="D11"/>
  <c r="E11"/>
  <c r="F11"/>
  <c r="G11"/>
  <c r="H11"/>
  <c r="I11"/>
  <c r="J11"/>
  <c r="K11"/>
  <c r="L11"/>
  <c r="M11"/>
  <c r="N11"/>
  <c r="O11"/>
  <c r="P11"/>
  <c r="Q11"/>
  <c r="B12"/>
  <c r="C12"/>
  <c r="D12"/>
  <c r="E12"/>
  <c r="F12"/>
  <c r="G12"/>
  <c r="H12"/>
  <c r="I12"/>
  <c r="J12"/>
  <c r="K12"/>
  <c r="L12"/>
  <c r="M12"/>
  <c r="N12"/>
  <c r="O12"/>
  <c r="P12"/>
  <c r="Q12"/>
  <c r="B13"/>
  <c r="C13"/>
  <c r="D13"/>
  <c r="E13"/>
  <c r="F13"/>
  <c r="G13"/>
  <c r="H13"/>
  <c r="I13"/>
  <c r="J13"/>
  <c r="K13"/>
  <c r="L13"/>
  <c r="M13"/>
  <c r="N13"/>
  <c r="O13"/>
  <c r="P13"/>
  <c r="Q13"/>
  <c r="B14"/>
  <c r="C14"/>
  <c r="D14"/>
  <c r="E14"/>
  <c r="F14"/>
  <c r="G14"/>
  <c r="H14"/>
  <c r="I14"/>
  <c r="J14"/>
  <c r="K14"/>
  <c r="L14"/>
  <c r="M14"/>
  <c r="N14"/>
  <c r="O14"/>
  <c r="P14"/>
  <c r="Q14"/>
  <c r="B15"/>
  <c r="C15"/>
  <c r="D15"/>
  <c r="E15"/>
  <c r="F15"/>
  <c r="G15"/>
  <c r="H15"/>
  <c r="I15"/>
  <c r="J15"/>
  <c r="K15"/>
  <c r="L15"/>
  <c r="M15"/>
  <c r="N15"/>
  <c r="O15"/>
  <c r="P15"/>
  <c r="Q15"/>
  <c r="B16"/>
  <c r="C16"/>
  <c r="D16"/>
  <c r="E16"/>
  <c r="F16"/>
  <c r="G16"/>
  <c r="H16"/>
  <c r="I16"/>
  <c r="J16"/>
  <c r="K16"/>
  <c r="L16"/>
  <c r="M16"/>
  <c r="N16"/>
  <c r="O16"/>
  <c r="P16"/>
  <c r="Q16"/>
  <c r="B17"/>
  <c r="C17"/>
  <c r="D17"/>
  <c r="E17"/>
  <c r="F17"/>
  <c r="G17"/>
  <c r="H17"/>
  <c r="I17"/>
  <c r="J17"/>
  <c r="K17"/>
  <c r="L17"/>
  <c r="M17"/>
  <c r="N17"/>
  <c r="O17"/>
  <c r="P17"/>
  <c r="Q17"/>
  <c r="B18"/>
  <c r="C18"/>
  <c r="D18"/>
  <c r="E18"/>
  <c r="F18"/>
  <c r="G18"/>
  <c r="H18"/>
  <c r="I18"/>
  <c r="J18"/>
  <c r="K18"/>
  <c r="L18"/>
  <c r="M18"/>
  <c r="N18"/>
  <c r="O18"/>
  <c r="P18"/>
  <c r="Q18"/>
  <c r="B19"/>
  <c r="C19"/>
  <c r="D19"/>
  <c r="E19"/>
  <c r="F19"/>
  <c r="G19"/>
  <c r="H19"/>
  <c r="I19"/>
  <c r="J19"/>
  <c r="K19"/>
  <c r="L19"/>
  <c r="M19"/>
  <c r="N19"/>
  <c r="O19"/>
  <c r="P19"/>
  <c r="Q19"/>
  <c r="B20"/>
  <c r="C20"/>
  <c r="D20"/>
  <c r="E20"/>
  <c r="F20"/>
  <c r="G20"/>
  <c r="H20"/>
  <c r="I20"/>
  <c r="J20"/>
  <c r="K20"/>
  <c r="L20"/>
  <c r="M20"/>
  <c r="N20"/>
  <c r="O20"/>
  <c r="P20"/>
  <c r="Q20"/>
  <c r="B21"/>
  <c r="C21"/>
  <c r="D21"/>
  <c r="E21"/>
  <c r="F21"/>
  <c r="G21"/>
  <c r="H21"/>
  <c r="I21"/>
  <c r="J21"/>
  <c r="K21"/>
  <c r="L21"/>
  <c r="M21"/>
  <c r="N21"/>
  <c r="O21"/>
  <c r="P21"/>
  <c r="Q21"/>
  <c r="B22"/>
  <c r="C22"/>
  <c r="D22"/>
  <c r="E22"/>
  <c r="F22"/>
  <c r="G22"/>
  <c r="H22"/>
  <c r="I22"/>
  <c r="J22"/>
  <c r="K22"/>
  <c r="L22"/>
  <c r="M22"/>
  <c r="N22"/>
  <c r="O22"/>
  <c r="P22"/>
  <c r="Q22"/>
  <c r="B23"/>
  <c r="C23"/>
  <c r="D23"/>
  <c r="E23"/>
  <c r="F23"/>
  <c r="G23"/>
  <c r="H23"/>
  <c r="I23"/>
  <c r="J23"/>
  <c r="K23"/>
  <c r="L23"/>
  <c r="M23"/>
  <c r="N23"/>
  <c r="O23"/>
  <c r="P23"/>
  <c r="Q23"/>
  <c r="B24"/>
  <c r="C24"/>
  <c r="D24"/>
  <c r="E24"/>
  <c r="F24"/>
  <c r="G24"/>
  <c r="H24"/>
  <c r="I24"/>
  <c r="J24"/>
  <c r="K24"/>
  <c r="L24"/>
  <c r="M24"/>
  <c r="N24"/>
  <c r="O24"/>
  <c r="P24"/>
  <c r="Q24"/>
  <c r="B25"/>
  <c r="C25"/>
  <c r="D25"/>
  <c r="E25"/>
  <c r="F25"/>
  <c r="G25"/>
  <c r="H25"/>
  <c r="I25"/>
  <c r="J25"/>
  <c r="K25"/>
  <c r="L25"/>
  <c r="M25"/>
  <c r="N25"/>
  <c r="O25"/>
  <c r="P25"/>
  <c r="Q25"/>
  <c r="B26"/>
  <c r="C26"/>
  <c r="D26"/>
  <c r="E26"/>
  <c r="F26"/>
  <c r="G26"/>
  <c r="H26"/>
  <c r="I26"/>
  <c r="J26"/>
  <c r="K26"/>
  <c r="L26"/>
  <c r="M26"/>
  <c r="N26"/>
  <c r="O26"/>
  <c r="P26"/>
  <c r="Q26"/>
  <c r="B27"/>
  <c r="C27"/>
  <c r="D27"/>
  <c r="E27"/>
  <c r="F27"/>
  <c r="G27"/>
  <c r="H27"/>
  <c r="I27"/>
  <c r="J27"/>
  <c r="K27"/>
  <c r="L27"/>
  <c r="M27"/>
  <c r="N27"/>
  <c r="O27"/>
  <c r="P27"/>
  <c r="Q27"/>
  <c r="B28"/>
  <c r="C28"/>
  <c r="D28"/>
  <c r="E28"/>
  <c r="F28"/>
  <c r="G28"/>
  <c r="H28"/>
  <c r="I28"/>
  <c r="J28"/>
  <c r="K28"/>
  <c r="L28"/>
  <c r="M28"/>
  <c r="N28"/>
  <c r="O28"/>
  <c r="P28"/>
  <c r="Q28"/>
  <c r="B29"/>
  <c r="C29"/>
  <c r="D29"/>
  <c r="E29"/>
  <c r="F29"/>
  <c r="G29"/>
  <c r="H29"/>
  <c r="I29"/>
  <c r="J29"/>
  <c r="K29"/>
  <c r="L29"/>
  <c r="M29"/>
  <c r="N29"/>
  <c r="O29"/>
  <c r="P29"/>
  <c r="Q29"/>
  <c r="B30"/>
  <c r="C30"/>
  <c r="D30"/>
  <c r="E30"/>
  <c r="F30"/>
  <c r="G30"/>
  <c r="H30"/>
  <c r="I30"/>
  <c r="J30"/>
  <c r="K30"/>
  <c r="L30"/>
  <c r="M30"/>
  <c r="N30"/>
  <c r="O30"/>
  <c r="P30"/>
  <c r="Q30"/>
  <c r="B31"/>
  <c r="C31"/>
  <c r="D31"/>
  <c r="E31"/>
  <c r="F31"/>
  <c r="G31"/>
  <c r="H31"/>
  <c r="I31"/>
  <c r="J31"/>
  <c r="K31"/>
  <c r="L31"/>
  <c r="M31"/>
  <c r="N31"/>
  <c r="O31"/>
  <c r="P31"/>
  <c r="Q31"/>
  <c r="B32"/>
  <c r="C32"/>
  <c r="D32"/>
  <c r="E32"/>
  <c r="F32"/>
  <c r="G32"/>
  <c r="H32"/>
  <c r="I32"/>
  <c r="J32"/>
  <c r="K32"/>
  <c r="L32"/>
  <c r="M32"/>
  <c r="N32"/>
  <c r="O32"/>
  <c r="P32"/>
  <c r="Q32"/>
  <c r="B33"/>
  <c r="C33"/>
  <c r="D33"/>
  <c r="E33"/>
  <c r="F33"/>
  <c r="G33"/>
  <c r="H33"/>
  <c r="I33"/>
  <c r="J33"/>
  <c r="K33"/>
  <c r="L33"/>
  <c r="M33"/>
  <c r="N33"/>
  <c r="O33"/>
  <c r="P33"/>
  <c r="Q33"/>
  <c r="B34"/>
  <c r="C34"/>
  <c r="D34"/>
  <c r="E34"/>
  <c r="F34"/>
  <c r="G34"/>
  <c r="H34"/>
  <c r="I34"/>
  <c r="J34"/>
  <c r="K34"/>
  <c r="L34"/>
  <c r="M34"/>
  <c r="N34"/>
  <c r="O34"/>
  <c r="P34"/>
  <c r="Q34"/>
  <c r="B35"/>
  <c r="C35"/>
  <c r="D35"/>
  <c r="E35"/>
  <c r="F35"/>
  <c r="G35"/>
  <c r="H35"/>
  <c r="I35"/>
  <c r="J35"/>
  <c r="K35"/>
  <c r="L35"/>
  <c r="M35"/>
  <c r="N35"/>
  <c r="O35"/>
  <c r="P35"/>
  <c r="Q35"/>
  <c r="B36"/>
  <c r="C36"/>
  <c r="D36"/>
  <c r="E36"/>
  <c r="F36"/>
  <c r="G36"/>
  <c r="H36"/>
  <c r="I36"/>
  <c r="J36"/>
  <c r="K36"/>
  <c r="L36"/>
  <c r="M36"/>
  <c r="N36"/>
  <c r="O36"/>
  <c r="P36"/>
  <c r="Q36"/>
  <c r="B37"/>
  <c r="C37"/>
  <c r="D37"/>
  <c r="E37"/>
  <c r="F37"/>
  <c r="G37"/>
  <c r="H37"/>
  <c r="I37"/>
  <c r="J37"/>
  <c r="K37"/>
  <c r="L37"/>
  <c r="M37"/>
  <c r="N37"/>
  <c r="O37"/>
  <c r="P37"/>
  <c r="Q37"/>
  <c r="B38"/>
  <c r="C38"/>
  <c r="D38"/>
  <c r="E38"/>
  <c r="F38"/>
  <c r="G38"/>
  <c r="H38"/>
  <c r="I38"/>
  <c r="J38"/>
  <c r="K38"/>
  <c r="L38"/>
  <c r="M38"/>
  <c r="N38"/>
  <c r="O38"/>
  <c r="P38"/>
  <c r="Q38"/>
  <c r="B39"/>
  <c r="C39"/>
  <c r="D39"/>
  <c r="E39"/>
  <c r="F39"/>
  <c r="G39"/>
  <c r="H39"/>
  <c r="I39"/>
  <c r="J39"/>
  <c r="K39"/>
  <c r="L39"/>
  <c r="M39"/>
  <c r="N39"/>
  <c r="O39"/>
  <c r="P39"/>
  <c r="Q39"/>
  <c r="B40"/>
  <c r="C40"/>
  <c r="D40"/>
  <c r="E40"/>
  <c r="F40"/>
  <c r="G40"/>
  <c r="H40"/>
  <c r="I40"/>
  <c r="J40"/>
  <c r="K40"/>
  <c r="L40"/>
  <c r="M40"/>
  <c r="N40"/>
  <c r="O40"/>
  <c r="P40"/>
  <c r="Q40"/>
  <c r="B41"/>
  <c r="C41"/>
  <c r="D41"/>
  <c r="E41"/>
  <c r="F41"/>
  <c r="G41"/>
  <c r="H41"/>
  <c r="I41"/>
  <c r="J41"/>
  <c r="K41"/>
  <c r="L41"/>
  <c r="M41"/>
  <c r="N41"/>
  <c r="O41"/>
  <c r="P41"/>
  <c r="Q41"/>
  <c r="B42"/>
  <c r="C42"/>
  <c r="D42"/>
  <c r="E42"/>
  <c r="F42"/>
  <c r="G42"/>
  <c r="H42"/>
  <c r="I42"/>
  <c r="J42"/>
  <c r="K42"/>
  <c r="L42"/>
  <c r="M42"/>
  <c r="N42"/>
  <c r="O42"/>
  <c r="P42"/>
  <c r="Q42"/>
  <c r="B43"/>
  <c r="C43"/>
  <c r="D43"/>
  <c r="E43"/>
  <c r="F43"/>
  <c r="G43"/>
  <c r="H43"/>
  <c r="I43"/>
  <c r="J43"/>
  <c r="K43"/>
  <c r="L43"/>
  <c r="M43"/>
  <c r="N43"/>
  <c r="O43"/>
  <c r="P43"/>
  <c r="Q43"/>
  <c r="B44"/>
  <c r="C44"/>
  <c r="D44"/>
  <c r="E44"/>
  <c r="F44"/>
  <c r="G44"/>
  <c r="H44"/>
  <c r="I44"/>
  <c r="J44"/>
  <c r="K44"/>
  <c r="L44"/>
  <c r="M44"/>
  <c r="N44"/>
  <c r="O44"/>
  <c r="P44"/>
  <c r="Q44"/>
  <c r="B45"/>
  <c r="C45"/>
  <c r="D45"/>
  <c r="E45"/>
  <c r="F45"/>
  <c r="G45"/>
  <c r="H45"/>
  <c r="I45"/>
  <c r="J45"/>
  <c r="K45"/>
  <c r="L45"/>
  <c r="M45"/>
  <c r="N45"/>
  <c r="O45"/>
  <c r="P45"/>
  <c r="Q45"/>
  <c r="B46"/>
  <c r="C46"/>
  <c r="D46"/>
  <c r="E46"/>
  <c r="F46"/>
  <c r="G46"/>
  <c r="H46"/>
  <c r="I46"/>
  <c r="J46"/>
  <c r="K46"/>
  <c r="L46"/>
  <c r="M46"/>
  <c r="N46"/>
  <c r="O46"/>
  <c r="P46"/>
  <c r="Q46"/>
  <c r="B47"/>
  <c r="C47"/>
  <c r="D47"/>
  <c r="E47"/>
  <c r="F47"/>
  <c r="G47"/>
  <c r="H47"/>
  <c r="I47"/>
  <c r="J47"/>
  <c r="K47"/>
  <c r="L47"/>
  <c r="M47"/>
  <c r="N47"/>
  <c r="O47"/>
  <c r="P47"/>
  <c r="Q47"/>
  <c r="B48"/>
  <c r="C48"/>
  <c r="D48"/>
  <c r="E48"/>
  <c r="F48"/>
  <c r="G48"/>
  <c r="H48"/>
  <c r="I48"/>
  <c r="J48"/>
  <c r="K48"/>
  <c r="L48"/>
  <c r="M48"/>
  <c r="N48"/>
  <c r="O48"/>
  <c r="P48"/>
  <c r="Q48"/>
  <c r="B49"/>
  <c r="C49"/>
  <c r="D49"/>
  <c r="E49"/>
  <c r="F49"/>
  <c r="G49"/>
  <c r="H49"/>
  <c r="I49"/>
  <c r="J49"/>
  <c r="K49"/>
  <c r="L49"/>
  <c r="M49"/>
  <c r="N49"/>
  <c r="O49"/>
  <c r="P49"/>
  <c r="Q49"/>
  <c r="B50"/>
  <c r="C50"/>
  <c r="D50"/>
  <c r="E50"/>
  <c r="F50"/>
  <c r="G50"/>
  <c r="H50"/>
  <c r="I50"/>
  <c r="J50"/>
  <c r="K50"/>
  <c r="L50"/>
  <c r="M50"/>
  <c r="N50"/>
  <c r="O50"/>
  <c r="P50"/>
  <c r="Q50"/>
  <c r="B51"/>
  <c r="C51"/>
  <c r="D51"/>
  <c r="E51"/>
  <c r="F51"/>
  <c r="G51"/>
  <c r="H51"/>
  <c r="I51"/>
  <c r="J51"/>
  <c r="K51"/>
  <c r="L51"/>
  <c r="M51"/>
  <c r="N51"/>
  <c r="O51"/>
  <c r="P51"/>
  <c r="Q51"/>
  <c r="B52"/>
  <c r="C52"/>
  <c r="D52"/>
  <c r="E52"/>
  <c r="F52"/>
  <c r="G52"/>
  <c r="H52"/>
  <c r="I52"/>
  <c r="J52"/>
  <c r="K52"/>
  <c r="L52"/>
  <c r="M52"/>
  <c r="N52"/>
  <c r="O52"/>
  <c r="P52"/>
  <c r="Q52"/>
  <c r="B53"/>
  <c r="C53"/>
  <c r="D53"/>
  <c r="E53"/>
  <c r="F53"/>
  <c r="G53"/>
  <c r="H53"/>
  <c r="I53"/>
  <c r="J53"/>
  <c r="K53"/>
  <c r="L53"/>
  <c r="M53"/>
  <c r="N53"/>
  <c r="O53"/>
  <c r="P53"/>
  <c r="Q53"/>
  <c r="B54"/>
  <c r="C54"/>
  <c r="D54"/>
  <c r="E54"/>
  <c r="F54"/>
  <c r="G54"/>
  <c r="H54"/>
  <c r="I54"/>
  <c r="J54"/>
  <c r="K54"/>
  <c r="L54"/>
  <c r="M54"/>
  <c r="N54"/>
  <c r="O54"/>
  <c r="P54"/>
  <c r="Q54"/>
  <c r="B55"/>
  <c r="C55"/>
  <c r="D55"/>
  <c r="E55"/>
  <c r="F55"/>
  <c r="G55"/>
  <c r="H55"/>
  <c r="I55"/>
  <c r="J55"/>
  <c r="K55"/>
  <c r="L55"/>
  <c r="M55"/>
  <c r="N55"/>
  <c r="O55"/>
  <c r="P55"/>
  <c r="Q55"/>
  <c r="B56"/>
  <c r="C56"/>
  <c r="D56"/>
  <c r="E56"/>
  <c r="F56"/>
  <c r="G56"/>
  <c r="H56"/>
  <c r="I56"/>
  <c r="J56"/>
  <c r="K56"/>
  <c r="L56"/>
  <c r="M56"/>
  <c r="N56"/>
  <c r="O56"/>
  <c r="P56"/>
  <c r="Q56"/>
  <c r="B57"/>
  <c r="C57"/>
  <c r="D57"/>
  <c r="E57"/>
  <c r="F57"/>
  <c r="G57"/>
  <c r="H57"/>
  <c r="I57"/>
  <c r="J57"/>
  <c r="K57"/>
  <c r="L57"/>
  <c r="M57"/>
  <c r="N57"/>
  <c r="O57"/>
  <c r="P57"/>
  <c r="Q57"/>
  <c r="B58"/>
  <c r="C58"/>
  <c r="D58"/>
  <c r="E58"/>
  <c r="F58"/>
  <c r="G58"/>
  <c r="H58"/>
  <c r="I58"/>
  <c r="J58"/>
  <c r="K58"/>
  <c r="L58"/>
  <c r="M58"/>
  <c r="N58"/>
  <c r="O58"/>
  <c r="P58"/>
  <c r="Q58"/>
  <c r="B59"/>
  <c r="C59"/>
  <c r="D59"/>
  <c r="E59"/>
  <c r="F59"/>
  <c r="G59"/>
  <c r="H59"/>
  <c r="I59"/>
  <c r="J59"/>
  <c r="K59"/>
  <c r="L59"/>
  <c r="M59"/>
  <c r="N59"/>
  <c r="O59"/>
  <c r="P59"/>
  <c r="Q59"/>
  <c r="B60"/>
  <c r="C60"/>
  <c r="D60"/>
  <c r="E60"/>
  <c r="F60"/>
  <c r="G60"/>
  <c r="H60"/>
  <c r="I60"/>
  <c r="J60"/>
  <c r="K60"/>
  <c r="L60"/>
  <c r="M60"/>
  <c r="N60"/>
  <c r="O60"/>
  <c r="P60"/>
  <c r="Q60"/>
  <c r="B61"/>
  <c r="C61"/>
  <c r="D61"/>
  <c r="E61"/>
  <c r="F61"/>
  <c r="G61"/>
  <c r="H61"/>
  <c r="I61"/>
  <c r="J61"/>
  <c r="K61"/>
  <c r="L61"/>
  <c r="M61"/>
  <c r="N61"/>
  <c r="O61"/>
  <c r="P61"/>
  <c r="Q61"/>
  <c r="B62"/>
  <c r="C62"/>
  <c r="D62"/>
  <c r="E62"/>
  <c r="F62"/>
  <c r="G62"/>
  <c r="H62"/>
  <c r="I62"/>
  <c r="J62"/>
  <c r="K62"/>
  <c r="L62"/>
  <c r="M62"/>
  <c r="N62"/>
  <c r="O62"/>
  <c r="P62"/>
  <c r="Q62"/>
  <c r="B63"/>
  <c r="C63"/>
  <c r="D63"/>
  <c r="E63"/>
  <c r="F63"/>
  <c r="G63"/>
  <c r="H63"/>
  <c r="I63"/>
  <c r="J63"/>
  <c r="K63"/>
  <c r="L63"/>
  <c r="M63"/>
  <c r="N63"/>
  <c r="O63"/>
  <c r="P63"/>
  <c r="Q63"/>
  <c r="B64"/>
  <c r="C64"/>
  <c r="D64"/>
  <c r="E64"/>
  <c r="F64"/>
  <c r="G64"/>
  <c r="H64"/>
  <c r="I64"/>
  <c r="J64"/>
  <c r="K64"/>
  <c r="L64"/>
  <c r="M64"/>
  <c r="N64"/>
  <c r="O64"/>
  <c r="P64"/>
  <c r="Q64"/>
  <c r="B65"/>
  <c r="C65"/>
  <c r="D65"/>
  <c r="E65"/>
  <c r="F65"/>
  <c r="G65"/>
  <c r="H65"/>
  <c r="I65"/>
  <c r="J65"/>
  <c r="K65"/>
  <c r="L65"/>
  <c r="M65"/>
  <c r="N65"/>
  <c r="O65"/>
  <c r="P65"/>
  <c r="Q65"/>
  <c r="B66"/>
  <c r="C66"/>
  <c r="D66"/>
  <c r="E66"/>
  <c r="F66"/>
  <c r="G66"/>
  <c r="H66"/>
  <c r="I66"/>
  <c r="J66"/>
  <c r="K66"/>
  <c r="L66"/>
  <c r="M66"/>
  <c r="N66"/>
  <c r="O66"/>
  <c r="P66"/>
  <c r="Q66"/>
  <c r="B67"/>
  <c r="C67"/>
  <c r="D67"/>
  <c r="E67"/>
  <c r="F67"/>
  <c r="G67"/>
  <c r="H67"/>
  <c r="I67"/>
  <c r="J67"/>
  <c r="K67"/>
  <c r="L67"/>
  <c r="M67"/>
  <c r="N67"/>
  <c r="O67"/>
  <c r="P67"/>
  <c r="Q67"/>
  <c r="B68"/>
  <c r="C68"/>
  <c r="D68"/>
  <c r="E68"/>
  <c r="F68"/>
  <c r="G68"/>
  <c r="H68"/>
  <c r="I68"/>
  <c r="J68"/>
  <c r="K68"/>
  <c r="L68"/>
  <c r="M68"/>
  <c r="N68"/>
  <c r="O68"/>
  <c r="P68"/>
  <c r="Q68"/>
  <c r="B69"/>
  <c r="C69"/>
  <c r="D69"/>
  <c r="E69"/>
  <c r="F69"/>
  <c r="G69"/>
  <c r="H69"/>
  <c r="I69"/>
  <c r="J69"/>
  <c r="K69"/>
  <c r="L69"/>
  <c r="M69"/>
  <c r="N69"/>
  <c r="O69"/>
  <c r="P69"/>
  <c r="Q69"/>
  <c r="B70"/>
  <c r="C70"/>
  <c r="D70"/>
  <c r="E70"/>
  <c r="F70"/>
  <c r="G70"/>
  <c r="H70"/>
  <c r="I70"/>
  <c r="J70"/>
  <c r="K70"/>
  <c r="L70"/>
  <c r="M70"/>
  <c r="N70"/>
  <c r="O70"/>
  <c r="P70"/>
  <c r="Q70"/>
  <c r="B71"/>
  <c r="C71"/>
  <c r="D71"/>
  <c r="E71"/>
  <c r="F71"/>
  <c r="G71"/>
  <c r="H71"/>
  <c r="I71"/>
  <c r="J71"/>
  <c r="K71"/>
  <c r="L71"/>
  <c r="M71"/>
  <c r="N71"/>
  <c r="O71"/>
  <c r="P71"/>
  <c r="Q71"/>
  <c r="B72"/>
  <c r="C72"/>
  <c r="D72"/>
  <c r="E72"/>
  <c r="F72"/>
  <c r="G72"/>
  <c r="H72"/>
  <c r="I72"/>
  <c r="J72"/>
  <c r="K72"/>
  <c r="L72"/>
  <c r="M72"/>
  <c r="N72"/>
  <c r="O72"/>
  <c r="P72"/>
  <c r="Q72"/>
  <c r="B73"/>
  <c r="C73"/>
  <c r="D73"/>
  <c r="E73"/>
  <c r="F73"/>
  <c r="G73"/>
  <c r="H73"/>
  <c r="I73"/>
  <c r="J73"/>
  <c r="K73"/>
  <c r="L73"/>
  <c r="M73"/>
  <c r="N73"/>
  <c r="O73"/>
  <c r="P73"/>
  <c r="Q73"/>
  <c r="B74"/>
  <c r="C74"/>
  <c r="D74"/>
  <c r="E74"/>
  <c r="F74"/>
  <c r="G74"/>
  <c r="H74"/>
  <c r="I74"/>
  <c r="J74"/>
  <c r="K74"/>
  <c r="L74"/>
  <c r="M74"/>
  <c r="N74"/>
  <c r="O74"/>
  <c r="P74"/>
  <c r="Q74"/>
  <c r="B75"/>
  <c r="C75"/>
  <c r="D75"/>
  <c r="E75"/>
  <c r="F75"/>
  <c r="G75"/>
  <c r="H75"/>
  <c r="I75"/>
  <c r="J75"/>
  <c r="K75"/>
  <c r="L75"/>
  <c r="M75"/>
  <c r="N75"/>
  <c r="O75"/>
  <c r="P75"/>
  <c r="Q75"/>
  <c r="B76"/>
  <c r="C76"/>
  <c r="D76"/>
  <c r="E76"/>
  <c r="F76"/>
  <c r="G76"/>
  <c r="H76"/>
  <c r="I76"/>
  <c r="J76"/>
  <c r="K76"/>
  <c r="L76"/>
  <c r="M76"/>
  <c r="N76"/>
  <c r="O76"/>
  <c r="P76"/>
  <c r="Q76"/>
  <c r="B77"/>
  <c r="C77"/>
  <c r="D77"/>
  <c r="E77"/>
  <c r="F77"/>
  <c r="G77"/>
  <c r="H77"/>
  <c r="I77"/>
  <c r="J77"/>
  <c r="K77"/>
  <c r="L77"/>
  <c r="M77"/>
  <c r="N77"/>
  <c r="O77"/>
  <c r="P77"/>
  <c r="Q77"/>
  <c r="B78"/>
  <c r="C78"/>
  <c r="D78"/>
  <c r="E78"/>
  <c r="F78"/>
  <c r="G78"/>
  <c r="H78"/>
  <c r="I78"/>
  <c r="J78"/>
  <c r="K78"/>
  <c r="L78"/>
  <c r="M78"/>
  <c r="N78"/>
  <c r="O78"/>
  <c r="P78"/>
  <c r="Q78"/>
  <c r="B79"/>
  <c r="C79"/>
  <c r="D79"/>
  <c r="E79"/>
  <c r="F79"/>
  <c r="G79"/>
  <c r="H79"/>
  <c r="I79"/>
  <c r="J79"/>
  <c r="K79"/>
  <c r="L79"/>
  <c r="M79"/>
  <c r="N79"/>
  <c r="O79"/>
  <c r="P79"/>
  <c r="Q79"/>
  <c r="B80"/>
  <c r="C80"/>
  <c r="D80"/>
  <c r="E80"/>
  <c r="F80"/>
  <c r="G80"/>
  <c r="H80"/>
  <c r="I80"/>
  <c r="J80"/>
  <c r="K80"/>
  <c r="L80"/>
  <c r="M80"/>
  <c r="N80"/>
  <c r="O80"/>
  <c r="P80"/>
  <c r="Q80"/>
  <c r="B81"/>
  <c r="C81"/>
  <c r="D81"/>
  <c r="E81"/>
  <c r="F81"/>
  <c r="G81"/>
  <c r="H81"/>
  <c r="I81"/>
  <c r="J81"/>
  <c r="K81"/>
  <c r="L81"/>
  <c r="M81"/>
  <c r="N81"/>
  <c r="O81"/>
  <c r="P81"/>
  <c r="Q81"/>
  <c r="B82"/>
  <c r="C82"/>
  <c r="D82"/>
  <c r="E82"/>
  <c r="F82"/>
  <c r="G82"/>
  <c r="H82"/>
  <c r="I82"/>
  <c r="J82"/>
  <c r="K82"/>
  <c r="L82"/>
  <c r="M82"/>
  <c r="N82"/>
  <c r="O82"/>
  <c r="P82"/>
  <c r="Q82"/>
  <c r="B83"/>
  <c r="C83"/>
  <c r="D83"/>
  <c r="E83"/>
  <c r="F83"/>
  <c r="G83"/>
  <c r="H83"/>
  <c r="I83"/>
  <c r="J83"/>
  <c r="K83"/>
  <c r="L83"/>
  <c r="M83"/>
  <c r="N83"/>
  <c r="O83"/>
  <c r="P83"/>
  <c r="Q83"/>
  <c r="B84"/>
  <c r="C84"/>
  <c r="D84"/>
  <c r="E84"/>
  <c r="F84"/>
  <c r="G84"/>
  <c r="H84"/>
  <c r="I84"/>
  <c r="J84"/>
  <c r="K84"/>
  <c r="L84"/>
  <c r="M84"/>
  <c r="N84"/>
  <c r="O84"/>
  <c r="P84"/>
  <c r="Q84"/>
  <c r="B85"/>
  <c r="C85"/>
  <c r="D85"/>
  <c r="E85"/>
  <c r="F85"/>
  <c r="G85"/>
  <c r="H85"/>
  <c r="I85"/>
  <c r="J85"/>
  <c r="K85"/>
  <c r="L85"/>
  <c r="M85"/>
  <c r="N85"/>
  <c r="O85"/>
  <c r="P85"/>
  <c r="Q85"/>
  <c r="B86"/>
  <c r="C86"/>
  <c r="D86"/>
  <c r="E86"/>
  <c r="F86"/>
  <c r="G86"/>
  <c r="H86"/>
  <c r="I86"/>
  <c r="J86"/>
  <c r="K86"/>
  <c r="L86"/>
  <c r="M86"/>
  <c r="N86"/>
  <c r="O86"/>
  <c r="P86"/>
  <c r="Q86"/>
  <c r="B87"/>
  <c r="C87"/>
  <c r="D87"/>
  <c r="E87"/>
  <c r="F87"/>
  <c r="G87"/>
  <c r="H87"/>
  <c r="I87"/>
  <c r="J87"/>
  <c r="K87"/>
  <c r="L87"/>
  <c r="M87"/>
  <c r="N87"/>
  <c r="O87"/>
  <c r="P87"/>
  <c r="Q87"/>
  <c r="B88"/>
  <c r="C88"/>
  <c r="D88"/>
  <c r="E88"/>
  <c r="F88"/>
  <c r="G88"/>
  <c r="H88"/>
  <c r="I88"/>
  <c r="J88"/>
  <c r="K88"/>
  <c r="L88"/>
  <c r="M88"/>
  <c r="N88"/>
  <c r="O88"/>
  <c r="P88"/>
  <c r="Q88"/>
  <c r="B89"/>
  <c r="C89"/>
  <c r="D89"/>
  <c r="E89"/>
  <c r="F89"/>
  <c r="G89"/>
  <c r="H89"/>
  <c r="I89"/>
  <c r="J89"/>
  <c r="K89"/>
  <c r="L89"/>
  <c r="M89"/>
  <c r="N89"/>
  <c r="O89"/>
  <c r="P89"/>
  <c r="Q89"/>
  <c r="B90"/>
  <c r="C90"/>
  <c r="D90"/>
  <c r="E90"/>
  <c r="F90"/>
  <c r="G90"/>
  <c r="H90"/>
  <c r="I90"/>
  <c r="J90"/>
  <c r="K90"/>
  <c r="L90"/>
  <c r="M90"/>
  <c r="N90"/>
  <c r="O90"/>
  <c r="P90"/>
  <c r="Q90"/>
  <c r="B91"/>
  <c r="C91"/>
  <c r="D91"/>
  <c r="E91"/>
  <c r="F91"/>
  <c r="G91"/>
  <c r="H91"/>
  <c r="I91"/>
  <c r="J91"/>
  <c r="K91"/>
  <c r="L91"/>
  <c r="M91"/>
  <c r="N91"/>
  <c r="O91"/>
  <c r="P91"/>
  <c r="Q91"/>
  <c r="B92"/>
  <c r="C92"/>
  <c r="D92"/>
  <c r="E92"/>
  <c r="F92"/>
  <c r="G92"/>
  <c r="H92"/>
  <c r="I92"/>
  <c r="J92"/>
  <c r="K92"/>
  <c r="L92"/>
  <c r="M92"/>
  <c r="N92"/>
  <c r="O92"/>
  <c r="P92"/>
  <c r="Q92"/>
  <c r="B93"/>
  <c r="C93"/>
  <c r="D93"/>
  <c r="E93"/>
  <c r="F93"/>
  <c r="G93"/>
  <c r="H93"/>
  <c r="I93"/>
  <c r="J93"/>
  <c r="K93"/>
  <c r="L93"/>
  <c r="M93"/>
  <c r="N93"/>
  <c r="O93"/>
  <c r="P93"/>
  <c r="Q93"/>
  <c r="B94"/>
  <c r="C94"/>
  <c r="D94"/>
  <c r="E94"/>
  <c r="F94"/>
  <c r="G94"/>
  <c r="H94"/>
  <c r="I94"/>
  <c r="J94"/>
  <c r="K94"/>
  <c r="L94"/>
  <c r="M94"/>
  <c r="N94"/>
  <c r="O94"/>
  <c r="P94"/>
  <c r="Q94"/>
  <c r="B95"/>
  <c r="C95"/>
  <c r="D95"/>
  <c r="E95"/>
  <c r="F95"/>
  <c r="G95"/>
  <c r="H95"/>
  <c r="I95"/>
  <c r="J95"/>
  <c r="K95"/>
  <c r="L95"/>
  <c r="M95"/>
  <c r="N95"/>
  <c r="O95"/>
  <c r="P95"/>
  <c r="Q95"/>
  <c r="B96"/>
  <c r="C96"/>
  <c r="D96"/>
  <c r="E96"/>
  <c r="F96"/>
  <c r="G96"/>
  <c r="H96"/>
  <c r="I96"/>
  <c r="J96"/>
  <c r="K96"/>
  <c r="L96"/>
  <c r="M96"/>
  <c r="N96"/>
  <c r="O96"/>
  <c r="P96"/>
  <c r="Q96"/>
  <c r="B97"/>
  <c r="C97"/>
  <c r="D97"/>
  <c r="E97"/>
  <c r="F97"/>
  <c r="G97"/>
  <c r="H97"/>
  <c r="I97"/>
  <c r="J97"/>
  <c r="K97"/>
  <c r="L97"/>
  <c r="M97"/>
  <c r="N97"/>
  <c r="O97"/>
  <c r="P97"/>
  <c r="Q97"/>
  <c r="B98"/>
  <c r="C98"/>
  <c r="D98"/>
  <c r="E98"/>
  <c r="F98"/>
  <c r="G98"/>
  <c r="H98"/>
  <c r="I98"/>
  <c r="J98"/>
  <c r="K98"/>
  <c r="L98"/>
  <c r="M98"/>
  <c r="N98"/>
  <c r="O98"/>
  <c r="P98"/>
  <c r="Q98"/>
  <c r="B99"/>
  <c r="C99"/>
  <c r="D99"/>
  <c r="E99"/>
  <c r="F99"/>
  <c r="G99"/>
  <c r="H99"/>
  <c r="I99"/>
  <c r="J99"/>
  <c r="K99"/>
  <c r="L99"/>
  <c r="M99"/>
  <c r="N99"/>
  <c r="O99"/>
  <c r="P99"/>
  <c r="Q99"/>
  <c r="B100"/>
  <c r="C100"/>
  <c r="D100"/>
  <c r="E100"/>
  <c r="F100"/>
  <c r="G100"/>
  <c r="H100"/>
  <c r="I100"/>
  <c r="J100"/>
  <c r="K100"/>
  <c r="L100"/>
  <c r="M100"/>
  <c r="N100"/>
  <c r="O100"/>
  <c r="P100"/>
  <c r="Q100"/>
  <c r="B101"/>
  <c r="C101"/>
  <c r="D101"/>
  <c r="E101"/>
  <c r="F101"/>
  <c r="G101"/>
  <c r="H101"/>
  <c r="I101"/>
  <c r="J101"/>
  <c r="K101"/>
  <c r="L101"/>
  <c r="M101"/>
  <c r="N101"/>
  <c r="O101"/>
  <c r="P101"/>
  <c r="Q101"/>
  <c r="B102"/>
  <c r="C102"/>
  <c r="D102"/>
  <c r="E102"/>
  <c r="F102"/>
  <c r="G102"/>
  <c r="H102"/>
  <c r="I102"/>
  <c r="J102"/>
  <c r="K102"/>
  <c r="L102"/>
  <c r="M102"/>
  <c r="N102"/>
  <c r="O102"/>
  <c r="P102"/>
  <c r="Q102"/>
  <c r="B103"/>
  <c r="C103"/>
  <c r="D103"/>
  <c r="E103"/>
  <c r="F103"/>
  <c r="G103"/>
  <c r="H103"/>
  <c r="I103"/>
  <c r="J103"/>
  <c r="K103"/>
  <c r="L103"/>
  <c r="M103"/>
  <c r="N103"/>
  <c r="O103"/>
  <c r="P103"/>
  <c r="Q103"/>
  <c r="B104"/>
  <c r="C104"/>
  <c r="D104"/>
  <c r="E104"/>
  <c r="F104"/>
  <c r="G104"/>
  <c r="H104"/>
  <c r="I104"/>
  <c r="J104"/>
  <c r="K104"/>
  <c r="L104"/>
  <c r="M104"/>
  <c r="N104"/>
  <c r="O104"/>
  <c r="P104"/>
  <c r="Q104"/>
  <c r="B105"/>
  <c r="C105"/>
  <c r="D105"/>
  <c r="E105"/>
  <c r="F105"/>
  <c r="G105"/>
  <c r="H105"/>
  <c r="I105"/>
  <c r="J105"/>
  <c r="K105"/>
  <c r="L105"/>
  <c r="M105"/>
  <c r="N105"/>
  <c r="O105"/>
  <c r="P105"/>
  <c r="Q105"/>
  <c r="B106"/>
  <c r="C106"/>
  <c r="D106"/>
  <c r="E106"/>
  <c r="F106"/>
  <c r="G106"/>
  <c r="H106"/>
  <c r="I106"/>
  <c r="J106"/>
  <c r="K106"/>
  <c r="L106"/>
  <c r="M106"/>
  <c r="N106"/>
  <c r="O106"/>
  <c r="P106"/>
  <c r="Q106"/>
  <c r="B107"/>
  <c r="C107"/>
  <c r="D107"/>
  <c r="E107"/>
  <c r="F107"/>
  <c r="G107"/>
  <c r="H107"/>
  <c r="I107"/>
  <c r="J107"/>
  <c r="K107"/>
  <c r="L107"/>
  <c r="M107"/>
  <c r="N107"/>
  <c r="O107"/>
  <c r="P107"/>
  <c r="Q107"/>
  <c r="B108"/>
  <c r="C108"/>
  <c r="D108"/>
  <c r="E108"/>
  <c r="F108"/>
  <c r="G108"/>
  <c r="H108"/>
  <c r="I108"/>
  <c r="J108"/>
  <c r="K108"/>
  <c r="L108"/>
  <c r="M108"/>
  <c r="N108"/>
  <c r="O108"/>
  <c r="P108"/>
  <c r="Q108"/>
  <c r="B109"/>
  <c r="C109"/>
  <c r="D109"/>
  <c r="E109"/>
  <c r="F109"/>
  <c r="G109"/>
  <c r="H109"/>
  <c r="I109"/>
  <c r="J109"/>
  <c r="K109"/>
  <c r="L109"/>
  <c r="M109"/>
  <c r="N109"/>
  <c r="O109"/>
  <c r="P109"/>
  <c r="Q109"/>
  <c r="B110"/>
  <c r="C110"/>
  <c r="D110"/>
  <c r="E110"/>
  <c r="F110"/>
  <c r="G110"/>
  <c r="H110"/>
  <c r="I110"/>
  <c r="J110"/>
  <c r="K110"/>
  <c r="L110"/>
  <c r="M110"/>
  <c r="N110"/>
  <c r="O110"/>
  <c r="P110"/>
  <c r="Q110"/>
  <c r="B111"/>
  <c r="C111"/>
  <c r="D111"/>
  <c r="E111"/>
  <c r="F111"/>
  <c r="G111"/>
  <c r="H111"/>
  <c r="I111"/>
  <c r="J111"/>
  <c r="K111"/>
  <c r="L111"/>
  <c r="M111"/>
  <c r="N111"/>
  <c r="O111"/>
  <c r="P111"/>
  <c r="Q111"/>
  <c r="B112"/>
  <c r="C112"/>
  <c r="D112"/>
  <c r="E112"/>
  <c r="F112"/>
  <c r="G112"/>
  <c r="H112"/>
  <c r="I112"/>
  <c r="J112"/>
  <c r="K112"/>
  <c r="L112"/>
  <c r="M112"/>
  <c r="N112"/>
  <c r="O112"/>
  <c r="P112"/>
  <c r="Q112"/>
  <c r="B113"/>
  <c r="C113"/>
  <c r="D113"/>
  <c r="E113"/>
  <c r="F113"/>
  <c r="G113"/>
  <c r="H113"/>
  <c r="I113"/>
  <c r="J113"/>
  <c r="K113"/>
  <c r="L113"/>
  <c r="M113"/>
  <c r="N113"/>
  <c r="O113"/>
  <c r="P113"/>
  <c r="Q113"/>
  <c r="B114"/>
  <c r="C114"/>
  <c r="D114"/>
  <c r="E114"/>
  <c r="F114"/>
  <c r="G114"/>
  <c r="H114"/>
  <c r="I114"/>
  <c r="J114"/>
  <c r="K114"/>
  <c r="L114"/>
  <c r="M114"/>
  <c r="N114"/>
  <c r="O114"/>
  <c r="P114"/>
  <c r="Q114"/>
  <c r="B115"/>
  <c r="C115"/>
  <c r="D115"/>
  <c r="E115"/>
  <c r="F115"/>
  <c r="G115"/>
  <c r="H115"/>
  <c r="I115"/>
  <c r="J115"/>
  <c r="K115"/>
  <c r="L115"/>
  <c r="M115"/>
  <c r="N115"/>
  <c r="O115"/>
  <c r="P115"/>
  <c r="Q115"/>
  <c r="B116"/>
  <c r="C116"/>
  <c r="D116"/>
  <c r="E116"/>
  <c r="F116"/>
  <c r="G116"/>
  <c r="H116"/>
  <c r="I116"/>
  <c r="J116"/>
  <c r="K116"/>
  <c r="L116"/>
  <c r="M116"/>
  <c r="N116"/>
  <c r="O116"/>
  <c r="P116"/>
  <c r="Q116"/>
  <c r="B117"/>
  <c r="C117"/>
  <c r="D117"/>
  <c r="E117"/>
  <c r="F117"/>
  <c r="G117"/>
  <c r="H117"/>
  <c r="I117"/>
  <c r="J117"/>
  <c r="K117"/>
  <c r="L117"/>
  <c r="M117"/>
  <c r="N117"/>
  <c r="O117"/>
  <c r="P117"/>
  <c r="Q117"/>
  <c r="B118"/>
  <c r="C118"/>
  <c r="D118"/>
  <c r="E118"/>
  <c r="F118"/>
  <c r="G118"/>
  <c r="H118"/>
  <c r="I118"/>
  <c r="J118"/>
  <c r="K118"/>
  <c r="L118"/>
  <c r="M118"/>
  <c r="N118"/>
  <c r="O118"/>
  <c r="P118"/>
  <c r="Q118"/>
  <c r="B119"/>
  <c r="C119"/>
  <c r="D119"/>
  <c r="E119"/>
  <c r="F119"/>
  <c r="G119"/>
  <c r="H119"/>
  <c r="I119"/>
  <c r="J119"/>
  <c r="K119"/>
  <c r="L119"/>
  <c r="M119"/>
  <c r="N119"/>
  <c r="O119"/>
  <c r="P119"/>
  <c r="Q119"/>
  <c r="B120"/>
  <c r="C120"/>
  <c r="D120"/>
  <c r="E120"/>
  <c r="F120"/>
  <c r="G120"/>
  <c r="H120"/>
  <c r="I120"/>
  <c r="J120"/>
  <c r="K120"/>
  <c r="L120"/>
  <c r="M120"/>
  <c r="N120"/>
  <c r="O120"/>
  <c r="P120"/>
  <c r="Q120"/>
  <c r="B121"/>
  <c r="C121"/>
  <c r="D121"/>
  <c r="E121"/>
  <c r="F121"/>
  <c r="G121"/>
  <c r="H121"/>
  <c r="I121"/>
  <c r="J121"/>
  <c r="K121"/>
  <c r="L121"/>
  <c r="M121"/>
  <c r="N121"/>
  <c r="O121"/>
  <c r="P121"/>
  <c r="Q121"/>
  <c r="B122"/>
  <c r="C122"/>
  <c r="D122"/>
  <c r="E122"/>
  <c r="F122"/>
  <c r="G122"/>
  <c r="H122"/>
  <c r="I122"/>
  <c r="J122"/>
  <c r="K122"/>
  <c r="L122"/>
  <c r="M122"/>
  <c r="N122"/>
  <c r="O122"/>
  <c r="P122"/>
  <c r="Q122"/>
  <c r="B123"/>
  <c r="C123"/>
  <c r="D123"/>
  <c r="E123"/>
  <c r="F123"/>
  <c r="G123"/>
  <c r="H123"/>
  <c r="I123"/>
  <c r="J123"/>
  <c r="K123"/>
  <c r="L123"/>
  <c r="M123"/>
  <c r="N123"/>
  <c r="O123"/>
  <c r="P123"/>
  <c r="Q123"/>
  <c r="B124"/>
  <c r="C124"/>
  <c r="D124"/>
  <c r="E124"/>
  <c r="F124"/>
  <c r="G124"/>
  <c r="H124"/>
  <c r="I124"/>
  <c r="J124"/>
  <c r="K124"/>
  <c r="L124"/>
  <c r="M124"/>
  <c r="N124"/>
  <c r="O124"/>
  <c r="P124"/>
  <c r="Q124"/>
  <c r="B125"/>
  <c r="C125"/>
  <c r="D125"/>
  <c r="E125"/>
  <c r="F125"/>
  <c r="G125"/>
  <c r="H125"/>
  <c r="I125"/>
  <c r="J125"/>
  <c r="K125"/>
  <c r="L125"/>
  <c r="M125"/>
  <c r="N125"/>
  <c r="O125"/>
  <c r="P125"/>
  <c r="Q125"/>
  <c r="B126"/>
  <c r="C126"/>
  <c r="D126"/>
  <c r="E126"/>
  <c r="F126"/>
  <c r="G126"/>
  <c r="H126"/>
  <c r="I126"/>
  <c r="J126"/>
  <c r="K126"/>
  <c r="L126"/>
  <c r="M126"/>
  <c r="N126"/>
  <c r="O126"/>
  <c r="P126"/>
  <c r="Q126"/>
  <c r="B127"/>
  <c r="C127"/>
  <c r="D127"/>
  <c r="E127"/>
  <c r="F127"/>
  <c r="G127"/>
  <c r="H127"/>
  <c r="I127"/>
  <c r="J127"/>
  <c r="K127"/>
  <c r="L127"/>
  <c r="M127"/>
  <c r="N127"/>
  <c r="O127"/>
  <c r="P127"/>
  <c r="Q127"/>
  <c r="B128"/>
  <c r="C128"/>
  <c r="D128"/>
  <c r="E128"/>
  <c r="F128"/>
  <c r="G128"/>
  <c r="H128"/>
  <c r="I128"/>
  <c r="J128"/>
  <c r="K128"/>
  <c r="L128"/>
  <c r="M128"/>
  <c r="N128"/>
  <c r="O128"/>
  <c r="P128"/>
  <c r="Q128"/>
  <c r="B129"/>
  <c r="C129"/>
  <c r="D129"/>
  <c r="E129"/>
  <c r="F129"/>
  <c r="G129"/>
  <c r="H129"/>
  <c r="I129"/>
  <c r="J129"/>
  <c r="K129"/>
  <c r="L129"/>
  <c r="M129"/>
  <c r="N129"/>
  <c r="O129"/>
  <c r="P129"/>
  <c r="Q129"/>
  <c r="B130"/>
  <c r="C130"/>
  <c r="D130"/>
  <c r="E130"/>
  <c r="F130"/>
  <c r="G130"/>
  <c r="H130"/>
  <c r="I130"/>
  <c r="J130"/>
  <c r="K130"/>
  <c r="L130"/>
  <c r="M130"/>
  <c r="N130"/>
  <c r="O130"/>
  <c r="P130"/>
  <c r="Q130"/>
  <c r="B131"/>
  <c r="C131"/>
  <c r="D131"/>
  <c r="E131"/>
  <c r="F131"/>
  <c r="G131"/>
  <c r="H131"/>
  <c r="I131"/>
  <c r="J131"/>
  <c r="K131"/>
  <c r="L131"/>
  <c r="M131"/>
  <c r="N131"/>
  <c r="O131"/>
  <c r="P131"/>
  <c r="Q131"/>
  <c r="B132"/>
  <c r="C132"/>
  <c r="D132"/>
  <c r="E132"/>
  <c r="F132"/>
  <c r="G132"/>
  <c r="H132"/>
  <c r="I132"/>
  <c r="J132"/>
  <c r="K132"/>
  <c r="L132"/>
  <c r="M132"/>
  <c r="N132"/>
  <c r="O132"/>
  <c r="P132"/>
  <c r="Q132"/>
  <c r="B133"/>
  <c r="C133"/>
  <c r="D133"/>
  <c r="E133"/>
  <c r="F133"/>
  <c r="G133"/>
  <c r="H133"/>
  <c r="I133"/>
  <c r="J133"/>
  <c r="K133"/>
  <c r="L133"/>
  <c r="M133"/>
  <c r="N133"/>
  <c r="O133"/>
  <c r="P133"/>
  <c r="Q133"/>
  <c r="B134"/>
  <c r="C134"/>
  <c r="D134"/>
  <c r="E134"/>
  <c r="F134"/>
  <c r="G134"/>
  <c r="H134"/>
  <c r="I134"/>
  <c r="J134"/>
  <c r="K134"/>
  <c r="L134"/>
  <c r="M134"/>
  <c r="N134"/>
  <c r="O134"/>
  <c r="P134"/>
  <c r="Q134"/>
  <c r="B135"/>
  <c r="C135"/>
  <c r="D135"/>
  <c r="E135"/>
  <c r="F135"/>
  <c r="G135"/>
  <c r="H135"/>
  <c r="I135"/>
  <c r="J135"/>
  <c r="K135"/>
  <c r="L135"/>
  <c r="M135"/>
  <c r="N135"/>
  <c r="O135"/>
  <c r="P135"/>
  <c r="Q135"/>
  <c r="B136"/>
  <c r="C136"/>
  <c r="D136"/>
  <c r="E136"/>
  <c r="F136"/>
  <c r="G136"/>
  <c r="H136"/>
  <c r="I136"/>
  <c r="J136"/>
  <c r="K136"/>
  <c r="L136"/>
  <c r="M136"/>
  <c r="N136"/>
  <c r="O136"/>
  <c r="P136"/>
  <c r="Q136"/>
  <c r="B137"/>
  <c r="C137"/>
  <c r="D137"/>
  <c r="E137"/>
  <c r="F137"/>
  <c r="G137"/>
  <c r="H137"/>
  <c r="I137"/>
  <c r="J137"/>
  <c r="K137"/>
  <c r="L137"/>
  <c r="M137"/>
  <c r="N137"/>
  <c r="O137"/>
  <c r="P137"/>
  <c r="Q137"/>
  <c r="B138"/>
  <c r="C138"/>
  <c r="D138"/>
  <c r="E138"/>
  <c r="F138"/>
  <c r="G138"/>
  <c r="H138"/>
  <c r="I138"/>
  <c r="J138"/>
  <c r="K138"/>
  <c r="L138"/>
  <c r="M138"/>
  <c r="N138"/>
  <c r="O138"/>
  <c r="P138"/>
  <c r="Q138"/>
  <c r="B139"/>
  <c r="C139"/>
  <c r="D139"/>
  <c r="E139"/>
  <c r="F139"/>
  <c r="G139"/>
  <c r="H139"/>
  <c r="I139"/>
  <c r="J139"/>
  <c r="K139"/>
  <c r="L139"/>
  <c r="M139"/>
  <c r="N139"/>
  <c r="O139"/>
  <c r="P139"/>
  <c r="Q139"/>
  <c r="B140"/>
  <c r="C140"/>
  <c r="D140"/>
  <c r="E140"/>
  <c r="F140"/>
  <c r="G140"/>
  <c r="H140"/>
  <c r="I140"/>
  <c r="J140"/>
  <c r="K140"/>
  <c r="L140"/>
  <c r="M140"/>
  <c r="N140"/>
  <c r="O140"/>
  <c r="P140"/>
  <c r="Q140"/>
  <c r="B141"/>
  <c r="C141"/>
  <c r="D141"/>
  <c r="E141"/>
  <c r="F141"/>
  <c r="G141"/>
  <c r="H141"/>
  <c r="I141"/>
  <c r="J141"/>
  <c r="K141"/>
  <c r="L141"/>
  <c r="M141"/>
  <c r="N141"/>
  <c r="O141"/>
  <c r="P141"/>
  <c r="Q141"/>
  <c r="B142"/>
  <c r="C142"/>
  <c r="D142"/>
  <c r="E142"/>
  <c r="F142"/>
  <c r="G142"/>
  <c r="H142"/>
  <c r="I142"/>
  <c r="J142"/>
  <c r="K142"/>
  <c r="L142"/>
  <c r="M142"/>
  <c r="N142"/>
  <c r="O142"/>
  <c r="P142"/>
  <c r="Q142"/>
  <c r="B143"/>
  <c r="C143"/>
  <c r="D143"/>
  <c r="E143"/>
  <c r="F143"/>
  <c r="G143"/>
  <c r="H143"/>
  <c r="I143"/>
  <c r="J143"/>
  <c r="K143"/>
  <c r="L143"/>
  <c r="M143"/>
  <c r="N143"/>
  <c r="O143"/>
  <c r="P143"/>
  <c r="Q143"/>
  <c r="B144"/>
  <c r="C144"/>
  <c r="D144"/>
  <c r="E144"/>
  <c r="F144"/>
  <c r="G144"/>
  <c r="H144"/>
  <c r="I144"/>
  <c r="J144"/>
  <c r="K144"/>
  <c r="L144"/>
  <c r="M144"/>
  <c r="N144"/>
  <c r="O144"/>
  <c r="P144"/>
  <c r="Q144"/>
  <c r="B145"/>
  <c r="C145"/>
  <c r="D145"/>
  <c r="E145"/>
  <c r="F145"/>
  <c r="G145"/>
  <c r="H145"/>
  <c r="I145"/>
  <c r="J145"/>
  <c r="K145"/>
  <c r="L145"/>
  <c r="M145"/>
  <c r="N145"/>
  <c r="O145"/>
  <c r="P145"/>
  <c r="Q145"/>
  <c r="B146"/>
  <c r="C146"/>
  <c r="D146"/>
  <c r="E146"/>
  <c r="F146"/>
  <c r="G146"/>
  <c r="H146"/>
  <c r="I146"/>
  <c r="J146"/>
  <c r="K146"/>
  <c r="L146"/>
  <c r="M146"/>
  <c r="N146"/>
  <c r="O146"/>
  <c r="P146"/>
  <c r="Q146"/>
  <c r="B147"/>
  <c r="C147"/>
  <c r="D147"/>
  <c r="E147"/>
  <c r="F147"/>
  <c r="G147"/>
  <c r="H147"/>
  <c r="I147"/>
  <c r="J147"/>
  <c r="K147"/>
  <c r="L147"/>
  <c r="M147"/>
  <c r="N147"/>
  <c r="O147"/>
  <c r="P147"/>
  <c r="Q147"/>
  <c r="B148"/>
  <c r="C148"/>
  <c r="D148"/>
  <c r="E148"/>
  <c r="F148"/>
  <c r="G148"/>
  <c r="H148"/>
  <c r="I148"/>
  <c r="J148"/>
  <c r="K148"/>
  <c r="L148"/>
  <c r="M148"/>
  <c r="N148"/>
  <c r="O148"/>
  <c r="P148"/>
  <c r="Q148"/>
  <c r="B149"/>
  <c r="C149"/>
  <c r="D149"/>
  <c r="E149"/>
  <c r="F149"/>
  <c r="G149"/>
  <c r="H149"/>
  <c r="I149"/>
  <c r="J149"/>
  <c r="K149"/>
  <c r="L149"/>
  <c r="M149"/>
  <c r="N149"/>
  <c r="O149"/>
  <c r="P149"/>
  <c r="Q149"/>
  <c r="B150"/>
  <c r="C150"/>
  <c r="D150"/>
  <c r="E150"/>
  <c r="F150"/>
  <c r="G150"/>
  <c r="H150"/>
  <c r="I150"/>
  <c r="J150"/>
  <c r="K150"/>
  <c r="L150"/>
  <c r="M150"/>
  <c r="N150"/>
  <c r="O150"/>
  <c r="P150"/>
  <c r="Q150"/>
  <c r="B151"/>
  <c r="C151"/>
  <c r="D151"/>
  <c r="E151"/>
  <c r="F151"/>
  <c r="G151"/>
  <c r="H151"/>
  <c r="I151"/>
  <c r="J151"/>
  <c r="K151"/>
  <c r="L151"/>
  <c r="M151"/>
  <c r="N151"/>
  <c r="O151"/>
  <c r="P151"/>
  <c r="Q151"/>
  <c r="B152"/>
  <c r="C152"/>
  <c r="D152"/>
  <c r="E152"/>
  <c r="F152"/>
  <c r="G152"/>
  <c r="H152"/>
  <c r="I152"/>
  <c r="J152"/>
  <c r="K152"/>
  <c r="L152"/>
  <c r="M152"/>
  <c r="N152"/>
  <c r="O152"/>
  <c r="P152"/>
  <c r="Q152"/>
  <c r="B153"/>
  <c r="C153"/>
  <c r="D153"/>
  <c r="E153"/>
  <c r="F153"/>
  <c r="G153"/>
  <c r="H153"/>
  <c r="I153"/>
  <c r="J153"/>
  <c r="K153"/>
  <c r="L153"/>
  <c r="M153"/>
  <c r="N153"/>
  <c r="O153"/>
  <c r="P153"/>
  <c r="Q153"/>
  <c r="B154"/>
  <c r="C154"/>
  <c r="D154"/>
  <c r="E154"/>
  <c r="F154"/>
  <c r="G154"/>
  <c r="H154"/>
  <c r="I154"/>
  <c r="J154"/>
  <c r="K154"/>
  <c r="L154"/>
  <c r="M154"/>
  <c r="N154"/>
  <c r="O154"/>
  <c r="P154"/>
  <c r="Q154"/>
  <c r="B155"/>
  <c r="C155"/>
  <c r="D155"/>
  <c r="E155"/>
  <c r="F155"/>
  <c r="G155"/>
  <c r="H155"/>
  <c r="I155"/>
  <c r="J155"/>
  <c r="K155"/>
  <c r="L155"/>
  <c r="M155"/>
  <c r="N155"/>
  <c r="O155"/>
  <c r="P155"/>
  <c r="Q155"/>
  <c r="B156"/>
  <c r="C156"/>
  <c r="D156"/>
  <c r="E156"/>
  <c r="F156"/>
  <c r="G156"/>
  <c r="H156"/>
  <c r="I156"/>
  <c r="J156"/>
  <c r="K156"/>
  <c r="L156"/>
  <c r="M156"/>
  <c r="N156"/>
  <c r="O156"/>
  <c r="P156"/>
  <c r="Q156"/>
  <c r="B157"/>
  <c r="C157"/>
  <c r="D157"/>
  <c r="E157"/>
  <c r="F157"/>
  <c r="G157"/>
  <c r="H157"/>
  <c r="I157"/>
  <c r="J157"/>
  <c r="K157"/>
  <c r="L157"/>
  <c r="M157"/>
  <c r="N157"/>
  <c r="O157"/>
  <c r="P157"/>
  <c r="Q157"/>
  <c r="B158"/>
  <c r="C158"/>
  <c r="D158"/>
  <c r="E158"/>
  <c r="F158"/>
  <c r="G158"/>
  <c r="H158"/>
  <c r="I158"/>
  <c r="J158"/>
  <c r="K158"/>
  <c r="L158"/>
  <c r="M158"/>
  <c r="N158"/>
  <c r="O158"/>
  <c r="P158"/>
  <c r="Q158"/>
  <c r="B159"/>
  <c r="C159"/>
  <c r="D159"/>
  <c r="E159"/>
  <c r="F159"/>
  <c r="G159"/>
  <c r="H159"/>
  <c r="I159"/>
  <c r="J159"/>
  <c r="K159"/>
  <c r="L159"/>
  <c r="M159"/>
  <c r="N159"/>
  <c r="O159"/>
  <c r="P159"/>
  <c r="Q159"/>
  <c r="B160"/>
  <c r="C160"/>
  <c r="D160"/>
  <c r="E160"/>
  <c r="F160"/>
  <c r="G160"/>
  <c r="H160"/>
  <c r="I160"/>
  <c r="J160"/>
  <c r="K160"/>
  <c r="L160"/>
  <c r="M160"/>
  <c r="N160"/>
  <c r="O160"/>
  <c r="P160"/>
  <c r="Q160"/>
  <c r="B161"/>
  <c r="C161"/>
  <c r="D161"/>
  <c r="E161"/>
  <c r="F161"/>
  <c r="G161"/>
  <c r="H161"/>
  <c r="I161"/>
  <c r="J161"/>
  <c r="K161"/>
  <c r="L161"/>
  <c r="M161"/>
  <c r="N161"/>
  <c r="O161"/>
  <c r="P161"/>
  <c r="Q161"/>
  <c r="B162"/>
  <c r="C162"/>
  <c r="D162"/>
  <c r="E162"/>
  <c r="F162"/>
  <c r="G162"/>
  <c r="H162"/>
  <c r="I162"/>
  <c r="J162"/>
  <c r="K162"/>
  <c r="L162"/>
  <c r="M162"/>
  <c r="N162"/>
  <c r="O162"/>
  <c r="P162"/>
  <c r="Q162"/>
  <c r="B163"/>
  <c r="C163"/>
  <c r="D163"/>
  <c r="E163"/>
  <c r="F163"/>
  <c r="G163"/>
  <c r="H163"/>
  <c r="I163"/>
  <c r="J163"/>
  <c r="K163"/>
  <c r="L163"/>
  <c r="M163"/>
  <c r="N163"/>
  <c r="O163"/>
  <c r="P163"/>
  <c r="Q163"/>
  <c r="B164"/>
  <c r="C164"/>
  <c r="D164"/>
  <c r="E164"/>
  <c r="F164"/>
  <c r="G164"/>
  <c r="H164"/>
  <c r="I164"/>
  <c r="J164"/>
  <c r="K164"/>
  <c r="L164"/>
  <c r="M164"/>
  <c r="N164"/>
  <c r="O164"/>
  <c r="P164"/>
  <c r="Q164"/>
  <c r="B165"/>
  <c r="C165"/>
  <c r="D165"/>
  <c r="E165"/>
  <c r="F165"/>
  <c r="G165"/>
  <c r="H165"/>
  <c r="I165"/>
  <c r="J165"/>
  <c r="K165"/>
  <c r="L165"/>
  <c r="M165"/>
  <c r="N165"/>
  <c r="O165"/>
  <c r="P165"/>
  <c r="Q165"/>
  <c r="B166"/>
  <c r="C166"/>
  <c r="D166"/>
  <c r="E166"/>
  <c r="F166"/>
  <c r="G166"/>
  <c r="H166"/>
  <c r="I166"/>
  <c r="J166"/>
  <c r="K166"/>
  <c r="L166"/>
  <c r="M166"/>
  <c r="N166"/>
  <c r="O166"/>
  <c r="P166"/>
  <c r="Q166"/>
  <c r="B167"/>
  <c r="C167"/>
  <c r="D167"/>
  <c r="E167"/>
  <c r="F167"/>
  <c r="G167"/>
  <c r="H167"/>
  <c r="I167"/>
  <c r="J167"/>
  <c r="K167"/>
  <c r="L167"/>
  <c r="M167"/>
  <c r="N167"/>
  <c r="O167"/>
  <c r="P167"/>
  <c r="Q167"/>
  <c r="B168"/>
  <c r="C168"/>
  <c r="D168"/>
  <c r="E168"/>
  <c r="F168"/>
  <c r="G168"/>
  <c r="H168"/>
  <c r="I168"/>
  <c r="J168"/>
  <c r="K168"/>
  <c r="L168"/>
  <c r="M168"/>
  <c r="N168"/>
  <c r="O168"/>
  <c r="P168"/>
  <c r="Q168"/>
  <c r="B169"/>
  <c r="C169"/>
  <c r="D169"/>
  <c r="E169"/>
  <c r="F169"/>
  <c r="G169"/>
  <c r="H169"/>
  <c r="I169"/>
  <c r="J169"/>
  <c r="K169"/>
  <c r="L169"/>
  <c r="M169"/>
  <c r="N169"/>
  <c r="O169"/>
  <c r="P169"/>
  <c r="Q169"/>
  <c r="B170"/>
  <c r="C170"/>
  <c r="D170"/>
  <c r="E170"/>
  <c r="F170"/>
  <c r="G170"/>
  <c r="H170"/>
  <c r="I170"/>
  <c r="J170"/>
  <c r="K170"/>
  <c r="L170"/>
  <c r="M170"/>
  <c r="N170"/>
  <c r="O170"/>
  <c r="P170"/>
  <c r="Q170"/>
  <c r="B171"/>
  <c r="C171"/>
  <c r="D171"/>
  <c r="E171"/>
  <c r="F171"/>
  <c r="G171"/>
  <c r="H171"/>
  <c r="I171"/>
  <c r="J171"/>
  <c r="K171"/>
  <c r="L171"/>
  <c r="M171"/>
  <c r="N171"/>
  <c r="O171"/>
  <c r="P171"/>
  <c r="Q171"/>
  <c r="B172"/>
  <c r="C172"/>
  <c r="D172"/>
  <c r="E172"/>
  <c r="F172"/>
  <c r="G172"/>
  <c r="H172"/>
  <c r="I172"/>
  <c r="J172"/>
  <c r="K172"/>
  <c r="L172"/>
  <c r="M172"/>
  <c r="N172"/>
  <c r="O172"/>
  <c r="P172"/>
  <c r="Q172"/>
  <c r="B173"/>
  <c r="C173"/>
  <c r="D173"/>
  <c r="E173"/>
  <c r="F173"/>
  <c r="G173"/>
  <c r="H173"/>
  <c r="I173"/>
  <c r="J173"/>
  <c r="K173"/>
  <c r="L173"/>
  <c r="M173"/>
  <c r="N173"/>
  <c r="O173"/>
  <c r="P173"/>
  <c r="Q173"/>
  <c r="B174"/>
  <c r="C174"/>
  <c r="D174"/>
  <c r="E174"/>
  <c r="F174"/>
  <c r="G174"/>
  <c r="H174"/>
  <c r="I174"/>
  <c r="J174"/>
  <c r="K174"/>
  <c r="L174"/>
  <c r="M174"/>
  <c r="N174"/>
  <c r="O174"/>
  <c r="P174"/>
  <c r="Q174"/>
  <c r="B175"/>
  <c r="C175"/>
  <c r="D175"/>
  <c r="E175"/>
  <c r="F175"/>
  <c r="G175"/>
  <c r="H175"/>
  <c r="I175"/>
  <c r="J175"/>
  <c r="K175"/>
  <c r="L175"/>
  <c r="M175"/>
  <c r="N175"/>
  <c r="O175"/>
  <c r="P175"/>
  <c r="Q175"/>
  <c r="B176"/>
  <c r="C176"/>
  <c r="D176"/>
  <c r="E176"/>
  <c r="F176"/>
  <c r="G176"/>
  <c r="H176"/>
  <c r="I176"/>
  <c r="J176"/>
  <c r="K176"/>
  <c r="L176"/>
  <c r="M176"/>
  <c r="N176"/>
  <c r="O176"/>
  <c r="P176"/>
  <c r="Q176"/>
  <c r="B177"/>
  <c r="C177"/>
  <c r="D177"/>
  <c r="E177"/>
  <c r="F177"/>
  <c r="G177"/>
  <c r="H177"/>
  <c r="I177"/>
  <c r="J177"/>
  <c r="K177"/>
  <c r="L177"/>
  <c r="M177"/>
  <c r="N177"/>
  <c r="O177"/>
  <c r="P177"/>
  <c r="Q177"/>
  <c r="B178"/>
  <c r="C178"/>
  <c r="D178"/>
  <c r="E178"/>
  <c r="F178"/>
  <c r="G178"/>
  <c r="H178"/>
  <c r="I178"/>
  <c r="J178"/>
  <c r="K178"/>
  <c r="L178"/>
  <c r="M178"/>
  <c r="N178"/>
  <c r="O178"/>
  <c r="P178"/>
  <c r="Q178"/>
  <c r="B179"/>
  <c r="C179"/>
  <c r="D179"/>
  <c r="E179"/>
  <c r="F179"/>
  <c r="G179"/>
  <c r="H179"/>
  <c r="I179"/>
  <c r="J179"/>
  <c r="K179"/>
  <c r="L179"/>
  <c r="M179"/>
  <c r="N179"/>
  <c r="O179"/>
  <c r="P179"/>
  <c r="Q179"/>
  <c r="B180"/>
  <c r="C180"/>
  <c r="D180"/>
  <c r="E180"/>
  <c r="F180"/>
  <c r="G180"/>
  <c r="H180"/>
  <c r="I180"/>
  <c r="J180"/>
  <c r="K180"/>
  <c r="L180"/>
  <c r="M180"/>
  <c r="N180"/>
  <c r="O180"/>
  <c r="P180"/>
  <c r="Q180"/>
  <c r="B181"/>
  <c r="C181"/>
  <c r="D181"/>
  <c r="E181"/>
  <c r="F181"/>
  <c r="G181"/>
  <c r="H181"/>
  <c r="I181"/>
  <c r="J181"/>
  <c r="K181"/>
  <c r="L181"/>
  <c r="M181"/>
  <c r="N181"/>
  <c r="O181"/>
  <c r="P181"/>
  <c r="Q181"/>
  <c r="B182"/>
  <c r="C182"/>
  <c r="D182"/>
  <c r="E182"/>
  <c r="F182"/>
  <c r="G182"/>
  <c r="H182"/>
  <c r="I182"/>
  <c r="J182"/>
  <c r="K182"/>
  <c r="L182"/>
  <c r="M182"/>
  <c r="N182"/>
  <c r="O182"/>
  <c r="P182"/>
  <c r="Q182"/>
  <c r="B183"/>
  <c r="C183"/>
  <c r="D183"/>
  <c r="E183"/>
  <c r="F183"/>
  <c r="G183"/>
  <c r="H183"/>
  <c r="I183"/>
  <c r="J183"/>
  <c r="K183"/>
  <c r="L183"/>
  <c r="M183"/>
  <c r="N183"/>
  <c r="O183"/>
  <c r="P183"/>
  <c r="Q183"/>
  <c r="B184"/>
  <c r="C184"/>
  <c r="D184"/>
  <c r="E184"/>
  <c r="F184"/>
  <c r="G184"/>
  <c r="H184"/>
  <c r="I184"/>
  <c r="J184"/>
  <c r="K184"/>
  <c r="L184"/>
  <c r="M184"/>
  <c r="N184"/>
  <c r="O184"/>
  <c r="P184"/>
  <c r="Q184"/>
  <c r="B185"/>
  <c r="C185"/>
  <c r="D185"/>
  <c r="E185"/>
  <c r="F185"/>
  <c r="G185"/>
  <c r="H185"/>
  <c r="I185"/>
  <c r="J185"/>
  <c r="K185"/>
  <c r="L185"/>
  <c r="M185"/>
  <c r="N185"/>
  <c r="O185"/>
  <c r="P185"/>
  <c r="Q185"/>
  <c r="B186"/>
  <c r="C186"/>
  <c r="D186"/>
  <c r="E186"/>
  <c r="F186"/>
  <c r="G186"/>
  <c r="H186"/>
  <c r="I186"/>
  <c r="J186"/>
  <c r="K186"/>
  <c r="L186"/>
  <c r="M186"/>
  <c r="N186"/>
  <c r="O186"/>
  <c r="P186"/>
  <c r="Q186"/>
  <c r="B187"/>
  <c r="C187"/>
  <c r="D187"/>
  <c r="E187"/>
  <c r="F187"/>
  <c r="G187"/>
  <c r="H187"/>
  <c r="I187"/>
  <c r="J187"/>
  <c r="K187"/>
  <c r="L187"/>
  <c r="M187"/>
  <c r="N187"/>
  <c r="O187"/>
  <c r="P187"/>
  <c r="Q187"/>
  <c r="B188"/>
  <c r="C188"/>
  <c r="D188"/>
  <c r="E188"/>
  <c r="F188"/>
  <c r="G188"/>
  <c r="H188"/>
  <c r="I188"/>
  <c r="J188"/>
  <c r="K188"/>
  <c r="L188"/>
  <c r="M188"/>
  <c r="N188"/>
  <c r="O188"/>
  <c r="P188"/>
  <c r="Q188"/>
  <c r="B189"/>
  <c r="C189"/>
  <c r="D189"/>
  <c r="E189"/>
  <c r="F189"/>
  <c r="G189"/>
  <c r="H189"/>
  <c r="I189"/>
  <c r="J189"/>
  <c r="K189"/>
  <c r="L189"/>
  <c r="M189"/>
  <c r="N189"/>
  <c r="O189"/>
  <c r="P189"/>
  <c r="Q189"/>
  <c r="B190"/>
  <c r="C190"/>
  <c r="D190"/>
  <c r="E190"/>
  <c r="F190"/>
  <c r="G190"/>
  <c r="H190"/>
  <c r="I190"/>
  <c r="J190"/>
  <c r="K190"/>
  <c r="L190"/>
  <c r="M190"/>
  <c r="N190"/>
  <c r="O190"/>
  <c r="P190"/>
  <c r="Q190"/>
  <c r="B191"/>
  <c r="C191"/>
  <c r="D191"/>
  <c r="E191"/>
  <c r="F191"/>
  <c r="G191"/>
  <c r="H191"/>
  <c r="I191"/>
  <c r="J191"/>
  <c r="K191"/>
  <c r="L191"/>
  <c r="M191"/>
  <c r="N191"/>
  <c r="O191"/>
  <c r="P191"/>
  <c r="Q191"/>
  <c r="B192"/>
  <c r="C192"/>
  <c r="D192"/>
  <c r="E192"/>
  <c r="F192"/>
  <c r="G192"/>
  <c r="H192"/>
  <c r="I192"/>
  <c r="J192"/>
  <c r="K192"/>
  <c r="L192"/>
  <c r="M192"/>
  <c r="N192"/>
  <c r="O192"/>
  <c r="P192"/>
  <c r="Q192"/>
  <c r="B193"/>
  <c r="C193"/>
  <c r="D193"/>
  <c r="E193"/>
  <c r="F193"/>
  <c r="G193"/>
  <c r="H193"/>
  <c r="I193"/>
  <c r="J193"/>
  <c r="K193"/>
  <c r="L193"/>
  <c r="M193"/>
  <c r="N193"/>
  <c r="O193"/>
  <c r="P193"/>
  <c r="Q193"/>
  <c r="B194"/>
  <c r="C194"/>
  <c r="D194"/>
  <c r="E194"/>
  <c r="F194"/>
  <c r="G194"/>
  <c r="H194"/>
  <c r="I194"/>
  <c r="J194"/>
  <c r="K194"/>
  <c r="L194"/>
  <c r="M194"/>
  <c r="N194"/>
  <c r="O194"/>
  <c r="P194"/>
  <c r="Q194"/>
  <c r="B195"/>
  <c r="C195"/>
  <c r="D195"/>
  <c r="E195"/>
  <c r="F195"/>
  <c r="G195"/>
  <c r="H195"/>
  <c r="I195"/>
  <c r="J195"/>
  <c r="K195"/>
  <c r="L195"/>
  <c r="M195"/>
  <c r="N195"/>
  <c r="O195"/>
  <c r="P195"/>
  <c r="Q195"/>
  <c r="B196"/>
  <c r="C196"/>
  <c r="D196"/>
  <c r="E196"/>
  <c r="F196"/>
  <c r="G196"/>
  <c r="H196"/>
  <c r="I196"/>
  <c r="J196"/>
  <c r="K196"/>
  <c r="L196"/>
  <c r="M196"/>
  <c r="N196"/>
  <c r="O196"/>
  <c r="P196"/>
  <c r="Q196"/>
  <c r="B197"/>
  <c r="C197"/>
  <c r="D197"/>
  <c r="E197"/>
  <c r="F197"/>
  <c r="G197"/>
  <c r="H197"/>
  <c r="I197"/>
  <c r="J197"/>
  <c r="K197"/>
  <c r="L197"/>
  <c r="M197"/>
  <c r="N197"/>
  <c r="O197"/>
  <c r="P197"/>
  <c r="Q197"/>
  <c r="B198"/>
  <c r="C198"/>
  <c r="D198"/>
  <c r="E198"/>
  <c r="F198"/>
  <c r="G198"/>
  <c r="H198"/>
  <c r="I198"/>
  <c r="J198"/>
  <c r="K198"/>
  <c r="L198"/>
  <c r="M198"/>
  <c r="N198"/>
  <c r="O198"/>
  <c r="P198"/>
  <c r="Q198"/>
  <c r="B199"/>
  <c r="C199"/>
  <c r="D199"/>
  <c r="E199"/>
  <c r="F199"/>
  <c r="G199"/>
  <c r="H199"/>
  <c r="I199"/>
  <c r="J199"/>
  <c r="K199"/>
  <c r="L199"/>
  <c r="M199"/>
  <c r="N199"/>
  <c r="O199"/>
  <c r="P199"/>
  <c r="Q199"/>
  <c r="B200"/>
  <c r="C200"/>
  <c r="D200"/>
  <c r="E200"/>
  <c r="F200"/>
  <c r="G200"/>
  <c r="H200"/>
  <c r="I200"/>
  <c r="J200"/>
  <c r="K200"/>
  <c r="L200"/>
  <c r="M200"/>
  <c r="N200"/>
  <c r="O200"/>
  <c r="P200"/>
  <c r="Q200"/>
  <c r="B201"/>
  <c r="C201"/>
  <c r="D201"/>
  <c r="E201"/>
  <c r="F201"/>
  <c r="G201"/>
  <c r="H201"/>
  <c r="I201"/>
  <c r="J201"/>
  <c r="K201"/>
  <c r="L201"/>
  <c r="M201"/>
  <c r="N201"/>
  <c r="O201"/>
  <c r="P201"/>
  <c r="Q201"/>
  <c r="B202"/>
  <c r="C202"/>
  <c r="D202"/>
  <c r="E202"/>
  <c r="F202"/>
  <c r="G202"/>
  <c r="H202"/>
  <c r="I202"/>
  <c r="J202"/>
  <c r="K202"/>
  <c r="L202"/>
  <c r="M202"/>
  <c r="N202"/>
  <c r="O202"/>
  <c r="P202"/>
  <c r="Q202"/>
  <c r="B203"/>
  <c r="C203"/>
  <c r="D203"/>
  <c r="E203"/>
  <c r="F203"/>
  <c r="G203"/>
  <c r="H203"/>
  <c r="I203"/>
  <c r="J203"/>
  <c r="K203"/>
  <c r="L203"/>
  <c r="M203"/>
  <c r="N203"/>
  <c r="O203"/>
  <c r="P203"/>
  <c r="Q203"/>
  <c r="B204"/>
  <c r="C204"/>
  <c r="D204"/>
  <c r="E204"/>
  <c r="F204"/>
  <c r="G204"/>
  <c r="H204"/>
  <c r="I204"/>
  <c r="J204"/>
  <c r="K204"/>
  <c r="L204"/>
  <c r="M204"/>
  <c r="N204"/>
  <c r="O204"/>
  <c r="P204"/>
  <c r="Q204"/>
  <c r="B205"/>
  <c r="C205"/>
  <c r="D205"/>
  <c r="E205"/>
  <c r="F205"/>
  <c r="G205"/>
  <c r="H205"/>
  <c r="I205"/>
  <c r="J205"/>
  <c r="K205"/>
  <c r="L205"/>
  <c r="M205"/>
  <c r="N205"/>
  <c r="O205"/>
  <c r="P205"/>
  <c r="Q205"/>
  <c r="B206"/>
  <c r="C206"/>
  <c r="D206"/>
  <c r="E206"/>
  <c r="F206"/>
  <c r="G206"/>
  <c r="H206"/>
  <c r="I206"/>
  <c r="J206"/>
  <c r="K206"/>
  <c r="L206"/>
  <c r="M206"/>
  <c r="N206"/>
  <c r="O206"/>
  <c r="P206"/>
  <c r="Q206"/>
  <c r="B207"/>
  <c r="C207"/>
  <c r="D207"/>
  <c r="E207"/>
  <c r="F207"/>
  <c r="G207"/>
  <c r="H207"/>
  <c r="I207"/>
  <c r="J207"/>
  <c r="K207"/>
  <c r="L207"/>
  <c r="M207"/>
  <c r="N207"/>
  <c r="O207"/>
  <c r="P207"/>
  <c r="Q207"/>
  <c r="B208"/>
  <c r="C208"/>
  <c r="D208"/>
  <c r="E208"/>
  <c r="F208"/>
  <c r="G208"/>
  <c r="H208"/>
  <c r="I208"/>
  <c r="J208"/>
  <c r="K208"/>
  <c r="L208"/>
  <c r="M208"/>
  <c r="N208"/>
  <c r="O208"/>
  <c r="P208"/>
  <c r="Q208"/>
  <c r="B209"/>
  <c r="C209"/>
  <c r="D209"/>
  <c r="E209"/>
  <c r="F209"/>
  <c r="G209"/>
  <c r="H209"/>
  <c r="I209"/>
  <c r="J209"/>
  <c r="K209"/>
  <c r="L209"/>
  <c r="M209"/>
  <c r="N209"/>
  <c r="O209"/>
  <c r="P209"/>
  <c r="Q209"/>
  <c r="B210"/>
  <c r="C210"/>
  <c r="D210"/>
  <c r="E210"/>
  <c r="F210"/>
  <c r="G210"/>
  <c r="H210"/>
  <c r="I210"/>
  <c r="J210"/>
  <c r="K210"/>
  <c r="L210"/>
  <c r="M210"/>
  <c r="N210"/>
  <c r="O210"/>
  <c r="P210"/>
  <c r="Q210"/>
  <c r="B211"/>
  <c r="C211"/>
  <c r="D211"/>
  <c r="E211"/>
  <c r="F211"/>
  <c r="G211"/>
  <c r="H211"/>
  <c r="I211"/>
  <c r="J211"/>
  <c r="K211"/>
  <c r="L211"/>
  <c r="M211"/>
  <c r="N211"/>
  <c r="O211"/>
  <c r="P211"/>
  <c r="Q211"/>
  <c r="B212"/>
  <c r="C212"/>
  <c r="D212"/>
  <c r="E212"/>
  <c r="F212"/>
  <c r="G212"/>
  <c r="H212"/>
  <c r="I212"/>
  <c r="J212"/>
  <c r="K212"/>
  <c r="L212"/>
  <c r="M212"/>
  <c r="N212"/>
  <c r="O212"/>
  <c r="P212"/>
  <c r="Q212"/>
  <c r="B213"/>
  <c r="C213"/>
  <c r="D213"/>
  <c r="E213"/>
  <c r="F213"/>
  <c r="G213"/>
  <c r="H213"/>
  <c r="I213"/>
  <c r="J213"/>
  <c r="K213"/>
  <c r="L213"/>
  <c r="M213"/>
  <c r="N213"/>
  <c r="O213"/>
  <c r="P213"/>
  <c r="Q213"/>
  <c r="B214"/>
  <c r="C214"/>
  <c r="D214"/>
  <c r="E214"/>
  <c r="F214"/>
  <c r="G214"/>
  <c r="H214"/>
  <c r="I214"/>
  <c r="J214"/>
  <c r="K214"/>
  <c r="L214"/>
  <c r="M214"/>
  <c r="N214"/>
  <c r="O214"/>
  <c r="P214"/>
  <c r="Q214"/>
  <c r="B215"/>
  <c r="C215"/>
  <c r="D215"/>
  <c r="E215"/>
  <c r="F215"/>
  <c r="G215"/>
  <c r="H215"/>
  <c r="I215"/>
  <c r="J215"/>
  <c r="K215"/>
  <c r="L215"/>
  <c r="M215"/>
  <c r="N215"/>
  <c r="O215"/>
  <c r="P215"/>
  <c r="Q215"/>
  <c r="B216"/>
  <c r="C216"/>
  <c r="D216"/>
  <c r="E216"/>
  <c r="F216"/>
  <c r="G216"/>
  <c r="H216"/>
  <c r="I216"/>
  <c r="J216"/>
  <c r="K216"/>
  <c r="L216"/>
  <c r="M216"/>
  <c r="N216"/>
  <c r="O216"/>
  <c r="P216"/>
  <c r="Q216"/>
  <c r="C2"/>
  <c r="D2"/>
  <c r="E2"/>
  <c r="F2"/>
  <c r="G2"/>
  <c r="H2"/>
  <c r="I2"/>
  <c r="J2"/>
  <c r="K2"/>
  <c r="L2"/>
  <c r="M2"/>
  <c r="N2"/>
  <c r="O2"/>
  <c r="P2"/>
  <c r="Q2"/>
  <c r="B2"/>
  <c r="B2" i="9"/>
  <c r="B3"/>
  <c r="C3"/>
  <c r="D3"/>
  <c r="E3"/>
  <c r="F3"/>
  <c r="G3"/>
  <c r="H3"/>
  <c r="H3" i="11"/>
  <c r="H3" i="12"/>
  <c r="I3" i="9"/>
  <c r="J3"/>
  <c r="K3"/>
  <c r="L3"/>
  <c r="M3"/>
  <c r="N3"/>
  <c r="O3"/>
  <c r="P3"/>
  <c r="Q3"/>
  <c r="R3" i="13"/>
  <c r="B4" i="9"/>
  <c r="C4"/>
  <c r="D4"/>
  <c r="D4" i="12"/>
  <c r="E4" i="9"/>
  <c r="F4"/>
  <c r="G4"/>
  <c r="H4"/>
  <c r="I4"/>
  <c r="J4"/>
  <c r="K4"/>
  <c r="K4" i="11"/>
  <c r="K4" i="12"/>
  <c r="L4" i="9"/>
  <c r="M4"/>
  <c r="N4"/>
  <c r="O4"/>
  <c r="P4"/>
  <c r="Q4"/>
  <c r="R4" i="13"/>
  <c r="B5" i="9"/>
  <c r="C5"/>
  <c r="D5"/>
  <c r="E5"/>
  <c r="E5" i="12"/>
  <c r="F5" i="9"/>
  <c r="F5" i="12"/>
  <c r="G5" i="9"/>
  <c r="G5" i="12"/>
  <c r="H5" i="9"/>
  <c r="I5"/>
  <c r="J5"/>
  <c r="K5"/>
  <c r="L5"/>
  <c r="L5" i="12"/>
  <c r="M5" i="9"/>
  <c r="N5"/>
  <c r="O5"/>
  <c r="P5"/>
  <c r="Q5"/>
  <c r="R5" i="13"/>
  <c r="B6" i="9"/>
  <c r="C6"/>
  <c r="D6"/>
  <c r="E6"/>
  <c r="F6"/>
  <c r="G6"/>
  <c r="H6"/>
  <c r="I6"/>
  <c r="J6"/>
  <c r="K6"/>
  <c r="L6"/>
  <c r="M6"/>
  <c r="N6"/>
  <c r="N6" i="12"/>
  <c r="O6" i="9"/>
  <c r="P6"/>
  <c r="Q6"/>
  <c r="R6" i="13"/>
  <c r="B7" i="9"/>
  <c r="C7"/>
  <c r="D7"/>
  <c r="E7"/>
  <c r="F7"/>
  <c r="G7"/>
  <c r="G7" i="12"/>
  <c r="H7" i="9"/>
  <c r="I7"/>
  <c r="J7"/>
  <c r="K7"/>
  <c r="L7"/>
  <c r="M7"/>
  <c r="N7"/>
  <c r="N7" i="12"/>
  <c r="O7" i="9"/>
  <c r="P7"/>
  <c r="P7" i="12"/>
  <c r="Q7" i="9"/>
  <c r="R7" i="13"/>
  <c r="B8" i="9"/>
  <c r="C8"/>
  <c r="D8"/>
  <c r="E8"/>
  <c r="F8"/>
  <c r="G8"/>
  <c r="G8" i="12"/>
  <c r="H8" i="9"/>
  <c r="I8"/>
  <c r="J8"/>
  <c r="K8"/>
  <c r="L8"/>
  <c r="M8"/>
  <c r="N8"/>
  <c r="O8"/>
  <c r="P8"/>
  <c r="Q8"/>
  <c r="R8" i="13"/>
  <c r="B9" i="9"/>
  <c r="C9"/>
  <c r="D9"/>
  <c r="E9"/>
  <c r="F9"/>
  <c r="G9"/>
  <c r="H9"/>
  <c r="I9"/>
  <c r="J9"/>
  <c r="K9"/>
  <c r="L9"/>
  <c r="M9"/>
  <c r="N9"/>
  <c r="O9"/>
  <c r="P9"/>
  <c r="Q9"/>
  <c r="R9" i="13"/>
  <c r="B10" i="9"/>
  <c r="C10"/>
  <c r="C10" i="12"/>
  <c r="D10" i="9"/>
  <c r="E10"/>
  <c r="F10"/>
  <c r="F10" i="12"/>
  <c r="G10" i="9"/>
  <c r="H10"/>
  <c r="I10"/>
  <c r="J10"/>
  <c r="J10" i="11"/>
  <c r="J10" i="12"/>
  <c r="K10" i="9"/>
  <c r="L10"/>
  <c r="M10"/>
  <c r="N10"/>
  <c r="N10" i="12"/>
  <c r="O10" i="9"/>
  <c r="P10"/>
  <c r="Q10"/>
  <c r="R10" i="13"/>
  <c r="B11" i="9"/>
  <c r="C11"/>
  <c r="D11"/>
  <c r="D11" i="11"/>
  <c r="D11" i="12"/>
  <c r="E11" i="9"/>
  <c r="F11"/>
  <c r="G11"/>
  <c r="H11"/>
  <c r="I11"/>
  <c r="J11"/>
  <c r="K11"/>
  <c r="L11"/>
  <c r="M11"/>
  <c r="N11"/>
  <c r="O11"/>
  <c r="P11"/>
  <c r="Q11"/>
  <c r="R11" i="13"/>
  <c r="B12" i="9"/>
  <c r="C12"/>
  <c r="D12"/>
  <c r="E12"/>
  <c r="F12"/>
  <c r="F12" i="12"/>
  <c r="G12" i="9"/>
  <c r="G12" i="11"/>
  <c r="G12" i="12"/>
  <c r="H12" i="9"/>
  <c r="I12"/>
  <c r="J12"/>
  <c r="K12"/>
  <c r="L12"/>
  <c r="M12"/>
  <c r="N12"/>
  <c r="N12" i="12"/>
  <c r="O12" i="9"/>
  <c r="P12"/>
  <c r="Q12"/>
  <c r="R12" i="13"/>
  <c r="B13" i="9"/>
  <c r="C13"/>
  <c r="D13"/>
  <c r="E13"/>
  <c r="F13"/>
  <c r="G13"/>
  <c r="H13"/>
  <c r="I13"/>
  <c r="J13"/>
  <c r="J13" i="12"/>
  <c r="K13" i="9"/>
  <c r="L13"/>
  <c r="M13"/>
  <c r="M13" i="12"/>
  <c r="N13" i="9"/>
  <c r="O13"/>
  <c r="P13"/>
  <c r="Q13"/>
  <c r="R13" i="13"/>
  <c r="B14" i="9"/>
  <c r="C14"/>
  <c r="D14"/>
  <c r="E14"/>
  <c r="E14" i="11"/>
  <c r="E14" i="12"/>
  <c r="F14" i="9"/>
  <c r="G14"/>
  <c r="H14"/>
  <c r="I14"/>
  <c r="J14"/>
  <c r="K14"/>
  <c r="K14" i="12"/>
  <c r="L14" i="9"/>
  <c r="L14" i="12"/>
  <c r="M14" i="9"/>
  <c r="N14"/>
  <c r="O14"/>
  <c r="P14"/>
  <c r="Q14"/>
  <c r="R14" i="13"/>
  <c r="B15" i="9"/>
  <c r="C15"/>
  <c r="D15"/>
  <c r="E15"/>
  <c r="F15"/>
  <c r="G15"/>
  <c r="H15"/>
  <c r="I15"/>
  <c r="J15"/>
  <c r="K15"/>
  <c r="L15"/>
  <c r="M15"/>
  <c r="N15"/>
  <c r="N15" i="12"/>
  <c r="O15" i="9"/>
  <c r="P15"/>
  <c r="Q15"/>
  <c r="R15" i="13"/>
  <c r="B16" i="9"/>
  <c r="C16"/>
  <c r="C16" i="11"/>
  <c r="C16" i="12"/>
  <c r="D16" i="9"/>
  <c r="E16"/>
  <c r="F16"/>
  <c r="G16"/>
  <c r="G16" i="12"/>
  <c r="H16" i="9"/>
  <c r="I16"/>
  <c r="J16"/>
  <c r="K16"/>
  <c r="L16"/>
  <c r="M16"/>
  <c r="N16"/>
  <c r="O16"/>
  <c r="P16"/>
  <c r="Q16"/>
  <c r="R16" i="13"/>
  <c r="B17" i="9"/>
  <c r="C17"/>
  <c r="D17"/>
  <c r="E17"/>
  <c r="F17"/>
  <c r="G17"/>
  <c r="G17" i="12"/>
  <c r="H17" i="9"/>
  <c r="I17"/>
  <c r="I17" i="11"/>
  <c r="I17" i="12"/>
  <c r="J17" i="9"/>
  <c r="J17" i="12"/>
  <c r="K17" i="9"/>
  <c r="L17"/>
  <c r="M17"/>
  <c r="M17" i="11"/>
  <c r="M17" i="12"/>
  <c r="N17" i="9"/>
  <c r="O17"/>
  <c r="O17" i="12"/>
  <c r="P17" i="9"/>
  <c r="Q17"/>
  <c r="Q17" i="12"/>
  <c r="R17" i="13"/>
  <c r="B18" i="9"/>
  <c r="B18" i="11"/>
  <c r="B18" i="12"/>
  <c r="C18" i="9"/>
  <c r="D18"/>
  <c r="E18"/>
  <c r="F18"/>
  <c r="G18"/>
  <c r="H18"/>
  <c r="I18"/>
  <c r="J18"/>
  <c r="K18"/>
  <c r="L18"/>
  <c r="M18"/>
  <c r="N18"/>
  <c r="N18" i="12"/>
  <c r="O18" i="9"/>
  <c r="P18"/>
  <c r="P18" i="12"/>
  <c r="Q18" i="9"/>
  <c r="R18" i="13"/>
  <c r="B19" i="9"/>
  <c r="C19"/>
  <c r="D19"/>
  <c r="D19" i="11"/>
  <c r="D19" i="12"/>
  <c r="E19" i="9"/>
  <c r="F19"/>
  <c r="G19"/>
  <c r="H19"/>
  <c r="I19"/>
  <c r="J19"/>
  <c r="K19"/>
  <c r="L19"/>
  <c r="L19" i="11"/>
  <c r="L19" i="12"/>
  <c r="M19" i="9"/>
  <c r="N19"/>
  <c r="N19" i="12"/>
  <c r="O19" i="9"/>
  <c r="P19"/>
  <c r="P19" i="12"/>
  <c r="Q19" i="9"/>
  <c r="R19" i="13"/>
  <c r="B20" i="9"/>
  <c r="B20" i="12"/>
  <c r="C20" i="9"/>
  <c r="D20"/>
  <c r="E20"/>
  <c r="F20"/>
  <c r="G20"/>
  <c r="H20"/>
  <c r="I20"/>
  <c r="J20"/>
  <c r="K20"/>
  <c r="L20"/>
  <c r="M20"/>
  <c r="N20"/>
  <c r="O20"/>
  <c r="P20"/>
  <c r="Q20"/>
  <c r="R20" i="13"/>
  <c r="B21" i="9"/>
  <c r="C21"/>
  <c r="D21"/>
  <c r="E21"/>
  <c r="F21"/>
  <c r="G21"/>
  <c r="H21"/>
  <c r="I21"/>
  <c r="J21"/>
  <c r="K21"/>
  <c r="L21"/>
  <c r="M21"/>
  <c r="N21"/>
  <c r="O21"/>
  <c r="P21"/>
  <c r="Q21"/>
  <c r="R21" i="13"/>
  <c r="B22" i="9"/>
  <c r="C22"/>
  <c r="C22" i="11"/>
  <c r="C22" i="12"/>
  <c r="D22" i="9"/>
  <c r="D22" i="11"/>
  <c r="D22" i="12"/>
  <c r="E22" i="9"/>
  <c r="F22"/>
  <c r="G22"/>
  <c r="H22"/>
  <c r="I22"/>
  <c r="J22"/>
  <c r="K22"/>
  <c r="L22"/>
  <c r="L22" i="12"/>
  <c r="M22" i="9"/>
  <c r="N22"/>
  <c r="O22"/>
  <c r="P22"/>
  <c r="Q22"/>
  <c r="R22" i="13"/>
  <c r="B23" i="9"/>
  <c r="C23"/>
  <c r="D23"/>
  <c r="E23"/>
  <c r="F23"/>
  <c r="G23"/>
  <c r="H23"/>
  <c r="I23"/>
  <c r="J23"/>
  <c r="K23"/>
  <c r="L23"/>
  <c r="M23"/>
  <c r="N23"/>
  <c r="O23"/>
  <c r="P23"/>
  <c r="Q23"/>
  <c r="R23" i="13"/>
  <c r="B24" i="9"/>
  <c r="C24"/>
  <c r="D24"/>
  <c r="D24" i="12"/>
  <c r="E24" i="9"/>
  <c r="F24"/>
  <c r="G24"/>
  <c r="H24"/>
  <c r="H24" i="11"/>
  <c r="H24" i="12"/>
  <c r="I24" i="9"/>
  <c r="J24"/>
  <c r="K24"/>
  <c r="L24"/>
  <c r="L24" i="12"/>
  <c r="M24" i="9"/>
  <c r="N24"/>
  <c r="O24"/>
  <c r="O24" i="12"/>
  <c r="P24" i="9"/>
  <c r="P24" i="11"/>
  <c r="P24" i="12"/>
  <c r="Q24" i="9"/>
  <c r="R24" i="13"/>
  <c r="B25" i="9"/>
  <c r="C25"/>
  <c r="C25" i="11"/>
  <c r="C25" i="12"/>
  <c r="D25" i="9"/>
  <c r="E25"/>
  <c r="F25"/>
  <c r="G25"/>
  <c r="G25" i="12"/>
  <c r="H25" i="9"/>
  <c r="I25"/>
  <c r="J25"/>
  <c r="K25"/>
  <c r="L25"/>
  <c r="M25"/>
  <c r="N25"/>
  <c r="O25"/>
  <c r="P25"/>
  <c r="Q25"/>
  <c r="R25" i="13"/>
  <c r="B26" i="9"/>
  <c r="C26"/>
  <c r="D26"/>
  <c r="D26" i="12"/>
  <c r="E26" i="9"/>
  <c r="F26"/>
  <c r="G26"/>
  <c r="H26"/>
  <c r="I26"/>
  <c r="J26"/>
  <c r="K26"/>
  <c r="L26"/>
  <c r="M26"/>
  <c r="N26"/>
  <c r="O26"/>
  <c r="P26"/>
  <c r="Q26"/>
  <c r="R26" i="13"/>
  <c r="B27" i="9"/>
  <c r="C27"/>
  <c r="D27"/>
  <c r="E27"/>
  <c r="F27"/>
  <c r="G27"/>
  <c r="H27"/>
  <c r="I27"/>
  <c r="J27"/>
  <c r="K27"/>
  <c r="L27"/>
  <c r="M27"/>
  <c r="N27"/>
  <c r="O27"/>
  <c r="P27"/>
  <c r="Q27"/>
  <c r="R27" i="13"/>
  <c r="B28" i="9"/>
  <c r="C28"/>
  <c r="D28"/>
  <c r="E28"/>
  <c r="F28"/>
  <c r="G28"/>
  <c r="G28" i="12"/>
  <c r="H28" i="9"/>
  <c r="I28"/>
  <c r="J28"/>
  <c r="K28"/>
  <c r="L28"/>
  <c r="M28"/>
  <c r="N28"/>
  <c r="N28" i="11"/>
  <c r="N28" i="12"/>
  <c r="O28" i="9"/>
  <c r="P28"/>
  <c r="Q28"/>
  <c r="R28" i="13"/>
  <c r="B29" i="9"/>
  <c r="C29"/>
  <c r="D29"/>
  <c r="E29"/>
  <c r="F29"/>
  <c r="G29"/>
  <c r="H29"/>
  <c r="I29"/>
  <c r="J29"/>
  <c r="J29" i="11"/>
  <c r="J29" i="12"/>
  <c r="K29" i="9"/>
  <c r="L29"/>
  <c r="M29"/>
  <c r="M29" i="12"/>
  <c r="N29" i="9"/>
  <c r="O29"/>
  <c r="O29" i="11"/>
  <c r="O29" i="12"/>
  <c r="P29" i="9"/>
  <c r="Q29"/>
  <c r="Q29" i="11"/>
  <c r="Q29" i="12"/>
  <c r="R29" i="13"/>
  <c r="B30" i="9"/>
  <c r="C30"/>
  <c r="D30"/>
  <c r="E30"/>
  <c r="F30"/>
  <c r="G30"/>
  <c r="H30"/>
  <c r="I30"/>
  <c r="J30"/>
  <c r="J30" i="11"/>
  <c r="J30" i="12"/>
  <c r="K30" i="9"/>
  <c r="L30"/>
  <c r="M30"/>
  <c r="N30"/>
  <c r="O30"/>
  <c r="P30"/>
  <c r="Q30"/>
  <c r="R30" i="13"/>
  <c r="B31" i="9"/>
  <c r="C31"/>
  <c r="D31"/>
  <c r="E31"/>
  <c r="F31"/>
  <c r="G31"/>
  <c r="H31"/>
  <c r="I31"/>
  <c r="J31"/>
  <c r="K31"/>
  <c r="L31"/>
  <c r="M31"/>
  <c r="M31" i="12"/>
  <c r="N31" i="9"/>
  <c r="O31"/>
  <c r="P31"/>
  <c r="Q31"/>
  <c r="Q31" i="11"/>
  <c r="Q31" i="12"/>
  <c r="R31" i="13"/>
  <c r="B32" i="9"/>
  <c r="C32"/>
  <c r="D32"/>
  <c r="E32"/>
  <c r="F32"/>
  <c r="G32"/>
  <c r="H32"/>
  <c r="I32"/>
  <c r="J32"/>
  <c r="K32"/>
  <c r="L32"/>
  <c r="M32"/>
  <c r="N32"/>
  <c r="O32"/>
  <c r="P32"/>
  <c r="Q32"/>
  <c r="R32" i="13"/>
  <c r="B33" i="9"/>
  <c r="C33"/>
  <c r="D33"/>
  <c r="E33"/>
  <c r="E33" i="12"/>
  <c r="F33" i="9"/>
  <c r="G33"/>
  <c r="G33" i="11"/>
  <c r="G33" i="12"/>
  <c r="H33" i="9"/>
  <c r="I33"/>
  <c r="J33"/>
  <c r="K33"/>
  <c r="L33"/>
  <c r="M33"/>
  <c r="N33"/>
  <c r="O33"/>
  <c r="P33"/>
  <c r="Q33"/>
  <c r="R33" i="13"/>
  <c r="B34" i="9"/>
  <c r="C34"/>
  <c r="C34" i="11"/>
  <c r="C34" i="12"/>
  <c r="D34" i="9"/>
  <c r="E34"/>
  <c r="F34"/>
  <c r="G34"/>
  <c r="H34"/>
  <c r="I34"/>
  <c r="J34"/>
  <c r="K34"/>
  <c r="L34"/>
  <c r="M34"/>
  <c r="M34" i="11"/>
  <c r="M34" i="12"/>
  <c r="N34" i="9"/>
  <c r="O34"/>
  <c r="P34"/>
  <c r="Q34"/>
  <c r="R34" i="13"/>
  <c r="B35" i="9"/>
  <c r="C35"/>
  <c r="D35"/>
  <c r="E35"/>
  <c r="F35"/>
  <c r="G35"/>
  <c r="H35"/>
  <c r="I35"/>
  <c r="J35"/>
  <c r="K35"/>
  <c r="L35"/>
  <c r="M35"/>
  <c r="N35"/>
  <c r="O35"/>
  <c r="P35"/>
  <c r="Q35"/>
  <c r="R35" i="13"/>
  <c r="B36" i="9"/>
  <c r="C36"/>
  <c r="C36" i="12"/>
  <c r="D36" i="9"/>
  <c r="E36"/>
  <c r="E36" i="12"/>
  <c r="F36" i="9"/>
  <c r="G36"/>
  <c r="H36"/>
  <c r="H36" i="11"/>
  <c r="H36" i="12"/>
  <c r="I36" i="9"/>
  <c r="J36"/>
  <c r="K36"/>
  <c r="L36"/>
  <c r="M36"/>
  <c r="N36"/>
  <c r="O36"/>
  <c r="P36"/>
  <c r="Q36"/>
  <c r="R36" i="13"/>
  <c r="B37" i="9"/>
  <c r="C37"/>
  <c r="D37"/>
  <c r="D37" i="12"/>
  <c r="E37" i="9"/>
  <c r="F37"/>
  <c r="G37"/>
  <c r="H37"/>
  <c r="I37"/>
  <c r="J37"/>
  <c r="K37"/>
  <c r="L37"/>
  <c r="M37"/>
  <c r="N37"/>
  <c r="O37"/>
  <c r="P37"/>
  <c r="P37" i="11"/>
  <c r="P37" i="12"/>
  <c r="Q37" i="9"/>
  <c r="R37" i="13"/>
  <c r="B38" i="9"/>
  <c r="C38"/>
  <c r="D38"/>
  <c r="E38"/>
  <c r="F38"/>
  <c r="G38"/>
  <c r="G38" i="12"/>
  <c r="H38" i="9"/>
  <c r="H38" i="12"/>
  <c r="I38" i="9"/>
  <c r="J38"/>
  <c r="K38"/>
  <c r="L38"/>
  <c r="M38"/>
  <c r="M38" i="11"/>
  <c r="M38" i="12"/>
  <c r="N38" i="9"/>
  <c r="O38"/>
  <c r="P38"/>
  <c r="Q38"/>
  <c r="R38" i="13"/>
  <c r="B39" i="9"/>
  <c r="C39"/>
  <c r="D39"/>
  <c r="E39"/>
  <c r="E39" i="12"/>
  <c r="F39" i="9"/>
  <c r="G39"/>
  <c r="H39"/>
  <c r="I39"/>
  <c r="J39"/>
  <c r="K39"/>
  <c r="L39"/>
  <c r="M39"/>
  <c r="N39"/>
  <c r="O39"/>
  <c r="O39" i="11"/>
  <c r="O39" i="12"/>
  <c r="P39" i="9"/>
  <c r="Q39"/>
  <c r="Q39" i="12"/>
  <c r="R39" i="13"/>
  <c r="B40" i="9"/>
  <c r="C40"/>
  <c r="D40"/>
  <c r="E40"/>
  <c r="F40"/>
  <c r="G40"/>
  <c r="H40"/>
  <c r="I40"/>
  <c r="J40"/>
  <c r="K40"/>
  <c r="L40"/>
  <c r="M40"/>
  <c r="N40"/>
  <c r="O40"/>
  <c r="O40" i="12"/>
  <c r="P40" i="9"/>
  <c r="Q40"/>
  <c r="R40" i="13"/>
  <c r="B41" i="9"/>
  <c r="C41"/>
  <c r="D41"/>
  <c r="E41"/>
  <c r="F41"/>
  <c r="G41"/>
  <c r="H41"/>
  <c r="I41"/>
  <c r="J41"/>
  <c r="K41"/>
  <c r="L41"/>
  <c r="M41"/>
  <c r="N41"/>
  <c r="O41"/>
  <c r="P41"/>
  <c r="Q41"/>
  <c r="R41" i="13"/>
  <c r="B42" i="9"/>
  <c r="B42" i="12"/>
  <c r="C42" i="9"/>
  <c r="C42" i="11"/>
  <c r="C42" i="12"/>
  <c r="D42" i="9"/>
  <c r="E42"/>
  <c r="F42"/>
  <c r="G42"/>
  <c r="H42"/>
  <c r="I42"/>
  <c r="J42"/>
  <c r="K42"/>
  <c r="K42" i="12"/>
  <c r="L42" i="9"/>
  <c r="M42"/>
  <c r="N42"/>
  <c r="N42" i="11"/>
  <c r="N42" i="12"/>
  <c r="O42" i="9"/>
  <c r="P42"/>
  <c r="Q42"/>
  <c r="R42" i="13"/>
  <c r="B43" i="9"/>
  <c r="C43"/>
  <c r="D43"/>
  <c r="E43"/>
  <c r="F43"/>
  <c r="G43"/>
  <c r="H43"/>
  <c r="I43"/>
  <c r="J43"/>
  <c r="K43"/>
  <c r="L43"/>
  <c r="M43"/>
  <c r="N43"/>
  <c r="N43" i="12"/>
  <c r="O43" i="9"/>
  <c r="P43"/>
  <c r="Q43"/>
  <c r="R43" i="13"/>
  <c r="B44" i="9"/>
  <c r="C44"/>
  <c r="D44"/>
  <c r="E44"/>
  <c r="E44" i="11"/>
  <c r="E44" i="12"/>
  <c r="F44" i="9"/>
  <c r="G44"/>
  <c r="G44" i="12"/>
  <c r="H44" i="9"/>
  <c r="I44"/>
  <c r="I44" i="11"/>
  <c r="I44" i="12"/>
  <c r="J44" i="9"/>
  <c r="K44"/>
  <c r="L44"/>
  <c r="M44"/>
  <c r="N44"/>
  <c r="O44"/>
  <c r="P44"/>
  <c r="Q44"/>
  <c r="R44" i="13"/>
  <c r="B45" i="9"/>
  <c r="C45"/>
  <c r="D45"/>
  <c r="E45"/>
  <c r="F45"/>
  <c r="G45"/>
  <c r="H45"/>
  <c r="I45"/>
  <c r="J45"/>
  <c r="K45"/>
  <c r="L45"/>
  <c r="M45"/>
  <c r="N45"/>
  <c r="O45"/>
  <c r="P45"/>
  <c r="Q45"/>
  <c r="Q45" i="12"/>
  <c r="R45" i="13"/>
  <c r="B46" i="9"/>
  <c r="C46"/>
  <c r="C46" i="12"/>
  <c r="D46" i="9"/>
  <c r="E46"/>
  <c r="F46"/>
  <c r="G46"/>
  <c r="H46"/>
  <c r="I46"/>
  <c r="J46"/>
  <c r="K46"/>
  <c r="L46"/>
  <c r="M46"/>
  <c r="N46"/>
  <c r="O46"/>
  <c r="P46"/>
  <c r="P46" i="12"/>
  <c r="Q46" i="9"/>
  <c r="R46" i="13"/>
  <c r="B47" i="9"/>
  <c r="C47"/>
  <c r="D47"/>
  <c r="E47"/>
  <c r="E47" i="11"/>
  <c r="E47" i="12"/>
  <c r="F47" i="9"/>
  <c r="G47"/>
  <c r="H47"/>
  <c r="I47"/>
  <c r="J47"/>
  <c r="K47"/>
  <c r="L47"/>
  <c r="M47"/>
  <c r="N47"/>
  <c r="O47"/>
  <c r="P47"/>
  <c r="Q47"/>
  <c r="R47" i="13"/>
  <c r="B48" i="9"/>
  <c r="B48" i="11"/>
  <c r="B48" i="12"/>
  <c r="C48" i="9"/>
  <c r="D48"/>
  <c r="E48"/>
  <c r="E48" i="12"/>
  <c r="F48" i="9"/>
  <c r="G48"/>
  <c r="H48"/>
  <c r="I48"/>
  <c r="J48"/>
  <c r="K48"/>
  <c r="L48"/>
  <c r="M48"/>
  <c r="N48"/>
  <c r="O48"/>
  <c r="P48"/>
  <c r="Q48"/>
  <c r="R48" i="13"/>
  <c r="B49" i="9"/>
  <c r="C49"/>
  <c r="D49"/>
  <c r="E49"/>
  <c r="F49"/>
  <c r="F49" i="12"/>
  <c r="G49" i="9"/>
  <c r="H49"/>
  <c r="I49"/>
  <c r="J49"/>
  <c r="K49"/>
  <c r="L49"/>
  <c r="M49"/>
  <c r="N49"/>
  <c r="O49"/>
  <c r="P49"/>
  <c r="Q49"/>
  <c r="R49" i="13"/>
  <c r="B50" i="9"/>
  <c r="C50"/>
  <c r="D50"/>
  <c r="D50" i="12"/>
  <c r="E50" i="9"/>
  <c r="F50"/>
  <c r="G50"/>
  <c r="H50"/>
  <c r="I50"/>
  <c r="J50"/>
  <c r="K50"/>
  <c r="L50"/>
  <c r="M50"/>
  <c r="N50"/>
  <c r="O50"/>
  <c r="P50"/>
  <c r="Q50"/>
  <c r="R50" i="13"/>
  <c r="B51" i="9"/>
  <c r="C51"/>
  <c r="D51"/>
  <c r="E51"/>
  <c r="E51" i="12"/>
  <c r="F51" i="9"/>
  <c r="G51"/>
  <c r="H51"/>
  <c r="I51"/>
  <c r="J51"/>
  <c r="K51"/>
  <c r="L51"/>
  <c r="M51"/>
  <c r="N51"/>
  <c r="O51"/>
  <c r="P51"/>
  <c r="Q51"/>
  <c r="R51" i="13"/>
  <c r="B52" i="9"/>
  <c r="B52" i="12"/>
  <c r="C52" i="9"/>
  <c r="D52"/>
  <c r="D52" i="12"/>
  <c r="E52" i="9"/>
  <c r="F52"/>
  <c r="F52" i="12"/>
  <c r="G52" i="9"/>
  <c r="H52"/>
  <c r="I52"/>
  <c r="J52"/>
  <c r="K52"/>
  <c r="L52"/>
  <c r="M52"/>
  <c r="N52"/>
  <c r="N52" i="11"/>
  <c r="N52" i="12"/>
  <c r="O52" i="9"/>
  <c r="P52"/>
  <c r="Q52"/>
  <c r="R52" i="13"/>
  <c r="B53" i="9"/>
  <c r="C53"/>
  <c r="D53"/>
  <c r="E53"/>
  <c r="F53"/>
  <c r="G53"/>
  <c r="H53"/>
  <c r="I53"/>
  <c r="J53"/>
  <c r="K53"/>
  <c r="L53"/>
  <c r="M53"/>
  <c r="N53"/>
  <c r="O53"/>
  <c r="P53"/>
  <c r="Q53"/>
  <c r="R53" i="13"/>
  <c r="B54" i="9"/>
  <c r="C54"/>
  <c r="D54"/>
  <c r="D54" i="11"/>
  <c r="D54" i="12"/>
  <c r="E54" i="9"/>
  <c r="F54"/>
  <c r="G54"/>
  <c r="H54"/>
  <c r="H54" i="11"/>
  <c r="H54" i="12"/>
  <c r="I54" i="9"/>
  <c r="J54"/>
  <c r="K54"/>
  <c r="L54"/>
  <c r="M54"/>
  <c r="N54"/>
  <c r="O54"/>
  <c r="P54"/>
  <c r="Q54"/>
  <c r="R54" i="13"/>
  <c r="B55" i="9"/>
  <c r="C55"/>
  <c r="D55"/>
  <c r="E55"/>
  <c r="F55"/>
  <c r="G55"/>
  <c r="H55"/>
  <c r="I55"/>
  <c r="J55"/>
  <c r="J55" i="12"/>
  <c r="K55" i="9"/>
  <c r="L55"/>
  <c r="M55"/>
  <c r="N55"/>
  <c r="O55"/>
  <c r="P55"/>
  <c r="Q55"/>
  <c r="R55" i="13"/>
  <c r="B56" i="9"/>
  <c r="C56"/>
  <c r="D56"/>
  <c r="E56"/>
  <c r="F56"/>
  <c r="G56"/>
  <c r="H56"/>
  <c r="I56"/>
  <c r="J56"/>
  <c r="K56"/>
  <c r="K56" i="11"/>
  <c r="K56" i="12"/>
  <c r="L56" i="9"/>
  <c r="M56"/>
  <c r="N56"/>
  <c r="O56"/>
  <c r="P56"/>
  <c r="Q56"/>
  <c r="Q56" i="12"/>
  <c r="R56" i="13"/>
  <c r="B57" i="9"/>
  <c r="C57"/>
  <c r="D57"/>
  <c r="E57"/>
  <c r="F57"/>
  <c r="G57"/>
  <c r="H57"/>
  <c r="I57"/>
  <c r="J57"/>
  <c r="K57"/>
  <c r="L57"/>
  <c r="M57"/>
  <c r="N57"/>
  <c r="O57"/>
  <c r="P57"/>
  <c r="Q57"/>
  <c r="R57" i="13"/>
  <c r="B58" i="9"/>
  <c r="C58"/>
  <c r="D58"/>
  <c r="E58"/>
  <c r="F58"/>
  <c r="G58"/>
  <c r="H58"/>
  <c r="H58" i="12"/>
  <c r="I58" i="9"/>
  <c r="J58"/>
  <c r="K58"/>
  <c r="L58"/>
  <c r="M58"/>
  <c r="N58"/>
  <c r="O58"/>
  <c r="P58"/>
  <c r="Q58"/>
  <c r="R58" i="13"/>
  <c r="B59" i="9"/>
  <c r="C59"/>
  <c r="D59"/>
  <c r="E59"/>
  <c r="F59"/>
  <c r="G59"/>
  <c r="H59"/>
  <c r="I59"/>
  <c r="J59"/>
  <c r="K59"/>
  <c r="L59"/>
  <c r="L59" i="12"/>
  <c r="M59" i="9"/>
  <c r="N59"/>
  <c r="O59"/>
  <c r="P59"/>
  <c r="Q59"/>
  <c r="R59" i="13"/>
  <c r="B60" i="9"/>
  <c r="B60" i="12"/>
  <c r="C60" i="9"/>
  <c r="C60" i="12"/>
  <c r="D60" i="9"/>
  <c r="E60"/>
  <c r="F60"/>
  <c r="G60"/>
  <c r="H60"/>
  <c r="I60"/>
  <c r="I60" i="12"/>
  <c r="J60" i="9"/>
  <c r="K60"/>
  <c r="L60"/>
  <c r="M60"/>
  <c r="N60"/>
  <c r="O60"/>
  <c r="O60" i="11"/>
  <c r="O60" i="12"/>
  <c r="P60" i="9"/>
  <c r="Q60"/>
  <c r="R60" i="13"/>
  <c r="B61" i="9"/>
  <c r="C61"/>
  <c r="D61"/>
  <c r="E61"/>
  <c r="F61"/>
  <c r="G61"/>
  <c r="H61"/>
  <c r="I61"/>
  <c r="J61"/>
  <c r="K61"/>
  <c r="L61"/>
  <c r="M61"/>
  <c r="M61" i="12"/>
  <c r="N61" i="9"/>
  <c r="O61"/>
  <c r="P61"/>
  <c r="Q61"/>
  <c r="R61" i="13"/>
  <c r="B62" i="9"/>
  <c r="C62"/>
  <c r="D62"/>
  <c r="E62"/>
  <c r="F62"/>
  <c r="G62"/>
  <c r="H62"/>
  <c r="I62"/>
  <c r="J62"/>
  <c r="K62"/>
  <c r="L62"/>
  <c r="L62" i="11"/>
  <c r="L62" i="12"/>
  <c r="M62" i="9"/>
  <c r="M62" i="12"/>
  <c r="N62" i="9"/>
  <c r="N62" i="11"/>
  <c r="N62" i="12"/>
  <c r="O62" i="9"/>
  <c r="P62"/>
  <c r="Q62"/>
  <c r="R62" i="13"/>
  <c r="B63" i="9"/>
  <c r="C63"/>
  <c r="D63"/>
  <c r="D63" i="11"/>
  <c r="D63" i="12"/>
  <c r="E63" i="9"/>
  <c r="F63"/>
  <c r="G63"/>
  <c r="H63"/>
  <c r="I63"/>
  <c r="J63"/>
  <c r="K63"/>
  <c r="L63"/>
  <c r="L63" i="12"/>
  <c r="M63" i="9"/>
  <c r="N63"/>
  <c r="O63"/>
  <c r="P63"/>
  <c r="Q63"/>
  <c r="R63" i="13"/>
  <c r="B64" i="9"/>
  <c r="C64"/>
  <c r="D64"/>
  <c r="D64" i="11"/>
  <c r="D64" i="12"/>
  <c r="E64" i="9"/>
  <c r="F64"/>
  <c r="G64"/>
  <c r="H64"/>
  <c r="I64"/>
  <c r="J64"/>
  <c r="K64"/>
  <c r="L64"/>
  <c r="M64"/>
  <c r="N64"/>
  <c r="O64"/>
  <c r="P64"/>
  <c r="Q64"/>
  <c r="R64" i="13"/>
  <c r="B65" i="9"/>
  <c r="C65"/>
  <c r="D65"/>
  <c r="E65"/>
  <c r="F65"/>
  <c r="G65"/>
  <c r="H65"/>
  <c r="H65" i="12"/>
  <c r="I65" i="9"/>
  <c r="J65"/>
  <c r="K65"/>
  <c r="L65"/>
  <c r="M65"/>
  <c r="M65" i="12"/>
  <c r="N65" i="9"/>
  <c r="O65"/>
  <c r="P65"/>
  <c r="Q65"/>
  <c r="R65" i="13"/>
  <c r="B66" i="9"/>
  <c r="C66"/>
  <c r="D66"/>
  <c r="E66"/>
  <c r="F66"/>
  <c r="F66" i="12"/>
  <c r="G66" i="9"/>
  <c r="H66"/>
  <c r="I66"/>
  <c r="J66"/>
  <c r="K66"/>
  <c r="L66"/>
  <c r="L66" i="11"/>
  <c r="L66" i="12"/>
  <c r="M66" i="9"/>
  <c r="N66"/>
  <c r="O66"/>
  <c r="P66"/>
  <c r="Q66"/>
  <c r="R66" i="13"/>
  <c r="B67" i="9"/>
  <c r="C67"/>
  <c r="D67"/>
  <c r="D67" i="12"/>
  <c r="E67" i="9"/>
  <c r="F67"/>
  <c r="G67"/>
  <c r="H67"/>
  <c r="I67"/>
  <c r="J67"/>
  <c r="K67"/>
  <c r="L67"/>
  <c r="L67" i="12"/>
  <c r="M67" i="9"/>
  <c r="N67"/>
  <c r="O67"/>
  <c r="P67"/>
  <c r="Q67"/>
  <c r="Q67" i="12"/>
  <c r="R67" i="13"/>
  <c r="B68" i="9"/>
  <c r="C68"/>
  <c r="D68"/>
  <c r="E68"/>
  <c r="F68"/>
  <c r="G68"/>
  <c r="H68"/>
  <c r="H68" i="12"/>
  <c r="I68" i="9"/>
  <c r="J68"/>
  <c r="K68"/>
  <c r="L68"/>
  <c r="M68"/>
  <c r="N68"/>
  <c r="O68"/>
  <c r="P68"/>
  <c r="Q68"/>
  <c r="R68" i="13"/>
  <c r="B69" i="9"/>
  <c r="C69"/>
  <c r="D69"/>
  <c r="E69"/>
  <c r="F69"/>
  <c r="G69"/>
  <c r="H69"/>
  <c r="I69"/>
  <c r="J69"/>
  <c r="K69"/>
  <c r="L69"/>
  <c r="M69"/>
  <c r="N69"/>
  <c r="N69" i="12"/>
  <c r="O69" i="9"/>
  <c r="P69"/>
  <c r="Q69"/>
  <c r="R69" i="13"/>
  <c r="B70" i="9"/>
  <c r="B70" i="12"/>
  <c r="C70" i="9"/>
  <c r="D70"/>
  <c r="E70"/>
  <c r="F70"/>
  <c r="F70" i="12"/>
  <c r="G70" i="9"/>
  <c r="H70"/>
  <c r="H70" i="12"/>
  <c r="I70" i="9"/>
  <c r="I70" i="12"/>
  <c r="J70" i="9"/>
  <c r="K70"/>
  <c r="L70"/>
  <c r="M70"/>
  <c r="N70"/>
  <c r="O70"/>
  <c r="P70"/>
  <c r="Q70"/>
  <c r="R70" i="13"/>
  <c r="B71" i="9"/>
  <c r="C71"/>
  <c r="D71"/>
  <c r="E71"/>
  <c r="F71"/>
  <c r="G71"/>
  <c r="G71" i="12"/>
  <c r="H71" i="9"/>
  <c r="I71"/>
  <c r="J71"/>
  <c r="K71"/>
  <c r="L71"/>
  <c r="M71"/>
  <c r="N71"/>
  <c r="O71"/>
  <c r="P71"/>
  <c r="Q71"/>
  <c r="R71" i="13"/>
  <c r="B72" i="9"/>
  <c r="C72"/>
  <c r="D72"/>
  <c r="E72"/>
  <c r="F72"/>
  <c r="G72"/>
  <c r="H72"/>
  <c r="I72"/>
  <c r="J72"/>
  <c r="K72"/>
  <c r="L72"/>
  <c r="M72"/>
  <c r="N72"/>
  <c r="O72"/>
  <c r="P72"/>
  <c r="Q72"/>
  <c r="R72" i="13"/>
  <c r="B73" i="9"/>
  <c r="C73"/>
  <c r="D73"/>
  <c r="E73"/>
  <c r="F73"/>
  <c r="G73"/>
  <c r="H73"/>
  <c r="I73"/>
  <c r="J73"/>
  <c r="J73" i="12"/>
  <c r="K73" i="9"/>
  <c r="L73"/>
  <c r="M73"/>
  <c r="N73"/>
  <c r="O73"/>
  <c r="P73"/>
  <c r="Q73"/>
  <c r="R73" i="13"/>
  <c r="B74" i="9"/>
  <c r="B74" i="12"/>
  <c r="C74" i="9"/>
  <c r="C74" i="12"/>
  <c r="D74" i="9"/>
  <c r="E74"/>
  <c r="F74"/>
  <c r="G74"/>
  <c r="H74"/>
  <c r="I74"/>
  <c r="J74"/>
  <c r="K74"/>
  <c r="L74"/>
  <c r="M74"/>
  <c r="N74"/>
  <c r="O74"/>
  <c r="P74"/>
  <c r="Q74"/>
  <c r="R74" i="13"/>
  <c r="B75" i="9"/>
  <c r="C75"/>
  <c r="D75"/>
  <c r="E75"/>
  <c r="F75"/>
  <c r="G75"/>
  <c r="H75"/>
  <c r="I75"/>
  <c r="J75"/>
  <c r="K75"/>
  <c r="L75"/>
  <c r="M75"/>
  <c r="N75"/>
  <c r="O75"/>
  <c r="P75"/>
  <c r="P75" i="12"/>
  <c r="Q75" i="9"/>
  <c r="R75" i="13"/>
  <c r="B76" i="9"/>
  <c r="C76"/>
  <c r="D76"/>
  <c r="E76"/>
  <c r="F76"/>
  <c r="G76"/>
  <c r="G76" i="11"/>
  <c r="G76" i="12"/>
  <c r="H76" i="9"/>
  <c r="I76"/>
  <c r="J76"/>
  <c r="K76"/>
  <c r="L76"/>
  <c r="L76" i="12"/>
  <c r="M76" i="9"/>
  <c r="N76"/>
  <c r="O76"/>
  <c r="O76" i="11"/>
  <c r="O76" i="12"/>
  <c r="P76" i="9"/>
  <c r="Q76"/>
  <c r="R76" i="13"/>
  <c r="B77" i="9"/>
  <c r="C77"/>
  <c r="D77"/>
  <c r="D77" i="12"/>
  <c r="E77" i="9"/>
  <c r="F77"/>
  <c r="G77"/>
  <c r="G77" i="12"/>
  <c r="H77" i="9"/>
  <c r="I77"/>
  <c r="J77"/>
  <c r="K77"/>
  <c r="L77"/>
  <c r="L77" i="12"/>
  <c r="M77" i="9"/>
  <c r="M77" i="11"/>
  <c r="M77" i="12"/>
  <c r="N77" i="9"/>
  <c r="O77"/>
  <c r="P77"/>
  <c r="Q77"/>
  <c r="R77" i="13"/>
  <c r="B78" i="9"/>
  <c r="C78"/>
  <c r="D78"/>
  <c r="E78"/>
  <c r="E78" i="11"/>
  <c r="E78" i="12"/>
  <c r="F78" i="9"/>
  <c r="G78"/>
  <c r="G78" i="11"/>
  <c r="G78" i="12"/>
  <c r="H78" i="9"/>
  <c r="I78"/>
  <c r="J78"/>
  <c r="K78"/>
  <c r="L78"/>
  <c r="M78"/>
  <c r="N78"/>
  <c r="O78"/>
  <c r="P78"/>
  <c r="Q78"/>
  <c r="Q78" i="12"/>
  <c r="R78" i="13"/>
  <c r="B79" i="9"/>
  <c r="C79"/>
  <c r="D79"/>
  <c r="E79"/>
  <c r="F79"/>
  <c r="G79"/>
  <c r="H79"/>
  <c r="I79"/>
  <c r="J79"/>
  <c r="K79"/>
  <c r="L79"/>
  <c r="M79"/>
  <c r="N79"/>
  <c r="O79"/>
  <c r="P79"/>
  <c r="Q79"/>
  <c r="R79" i="13"/>
  <c r="B80" i="9"/>
  <c r="C80"/>
  <c r="D80"/>
  <c r="E80"/>
  <c r="F80"/>
  <c r="F80" i="12"/>
  <c r="G80" i="9"/>
  <c r="H80"/>
  <c r="I80"/>
  <c r="J80"/>
  <c r="K80"/>
  <c r="K80" i="11"/>
  <c r="K80" i="12"/>
  <c r="L80" i="9"/>
  <c r="M80"/>
  <c r="N80"/>
  <c r="O80"/>
  <c r="P80"/>
  <c r="Q80"/>
  <c r="R80" i="13"/>
  <c r="B81" i="9"/>
  <c r="C81"/>
  <c r="D81"/>
  <c r="E81"/>
  <c r="F81"/>
  <c r="G81"/>
  <c r="H81"/>
  <c r="I81"/>
  <c r="J81"/>
  <c r="K81"/>
  <c r="L81"/>
  <c r="M81"/>
  <c r="M81" i="11"/>
  <c r="M81" i="12"/>
  <c r="N81" i="9"/>
  <c r="N81" i="12"/>
  <c r="O81" i="9"/>
  <c r="P81"/>
  <c r="Q81"/>
  <c r="R81" i="13"/>
  <c r="B82" i="9"/>
  <c r="B82" i="11"/>
  <c r="B82" i="12"/>
  <c r="C82" i="9"/>
  <c r="D82"/>
  <c r="E82"/>
  <c r="F82"/>
  <c r="G82"/>
  <c r="H82"/>
  <c r="I82"/>
  <c r="J82"/>
  <c r="K82"/>
  <c r="L82"/>
  <c r="L82" i="12"/>
  <c r="M82" i="9"/>
  <c r="N82"/>
  <c r="O82"/>
  <c r="P82"/>
  <c r="Q82"/>
  <c r="R82" i="13"/>
  <c r="B83" i="9"/>
  <c r="C83"/>
  <c r="D83"/>
  <c r="E83"/>
  <c r="E83" i="11"/>
  <c r="E83" i="12"/>
  <c r="F83" i="9"/>
  <c r="G83"/>
  <c r="H83"/>
  <c r="I83"/>
  <c r="J83"/>
  <c r="J83" i="11"/>
  <c r="J83" i="12"/>
  <c r="K83" i="9"/>
  <c r="L83"/>
  <c r="M83"/>
  <c r="N83"/>
  <c r="O83"/>
  <c r="P83"/>
  <c r="Q83"/>
  <c r="Q83" i="12"/>
  <c r="R83" i="13"/>
  <c r="B84" i="9"/>
  <c r="C84"/>
  <c r="D84"/>
  <c r="D84" i="12"/>
  <c r="E84" i="9"/>
  <c r="F84"/>
  <c r="G84"/>
  <c r="H84"/>
  <c r="I84"/>
  <c r="J84"/>
  <c r="K84"/>
  <c r="L84"/>
  <c r="M84"/>
  <c r="N84"/>
  <c r="N84" i="11"/>
  <c r="N84" i="12"/>
  <c r="O84" i="9"/>
  <c r="P84"/>
  <c r="Q84"/>
  <c r="R84" i="13"/>
  <c r="B85" i="9"/>
  <c r="C85"/>
  <c r="D85"/>
  <c r="E85"/>
  <c r="F85"/>
  <c r="G85"/>
  <c r="H85"/>
  <c r="I85"/>
  <c r="J85"/>
  <c r="K85"/>
  <c r="L85"/>
  <c r="M85"/>
  <c r="N85"/>
  <c r="O85"/>
  <c r="P85"/>
  <c r="P85" i="12"/>
  <c r="Q85" i="9"/>
  <c r="R85" i="13"/>
  <c r="B86" i="9"/>
  <c r="C86"/>
  <c r="D86"/>
  <c r="E86"/>
  <c r="F86"/>
  <c r="G86"/>
  <c r="H86"/>
  <c r="I86"/>
  <c r="J86"/>
  <c r="K86"/>
  <c r="L86"/>
  <c r="M86"/>
  <c r="N86"/>
  <c r="O86"/>
  <c r="P86"/>
  <c r="Q86"/>
  <c r="R86" i="13"/>
  <c r="B87" i="9"/>
  <c r="C87"/>
  <c r="D87"/>
  <c r="E87"/>
  <c r="F87"/>
  <c r="G87"/>
  <c r="H87"/>
  <c r="I87"/>
  <c r="J87"/>
  <c r="J87" i="12"/>
  <c r="K87" i="9"/>
  <c r="L87"/>
  <c r="M87"/>
  <c r="N87"/>
  <c r="O87"/>
  <c r="P87"/>
  <c r="Q87"/>
  <c r="Q87" i="12"/>
  <c r="R87" i="13"/>
  <c r="B88" i="9"/>
  <c r="C88"/>
  <c r="D88"/>
  <c r="E88"/>
  <c r="E88" i="11"/>
  <c r="E88" i="12"/>
  <c r="F88" i="9"/>
  <c r="G88"/>
  <c r="H88"/>
  <c r="I88"/>
  <c r="J88"/>
  <c r="K88"/>
  <c r="L88"/>
  <c r="M88"/>
  <c r="N88"/>
  <c r="O88"/>
  <c r="P88"/>
  <c r="Q88"/>
  <c r="R88" i="13"/>
  <c r="B89" i="9"/>
  <c r="C89"/>
  <c r="D89"/>
  <c r="E89"/>
  <c r="F89"/>
  <c r="G89"/>
  <c r="H89"/>
  <c r="I89"/>
  <c r="I89" i="12"/>
  <c r="J89" i="9"/>
  <c r="K89"/>
  <c r="L89"/>
  <c r="M89"/>
  <c r="N89"/>
  <c r="O89"/>
  <c r="P89"/>
  <c r="Q89"/>
  <c r="R89" i="13"/>
  <c r="B90" i="9"/>
  <c r="C90"/>
  <c r="D90"/>
  <c r="D90" i="11"/>
  <c r="D90" i="12"/>
  <c r="E90" i="9"/>
  <c r="F90"/>
  <c r="G90"/>
  <c r="H90"/>
  <c r="I90"/>
  <c r="J90"/>
  <c r="K90"/>
  <c r="L90"/>
  <c r="M90"/>
  <c r="N90"/>
  <c r="O90"/>
  <c r="P90"/>
  <c r="Q90"/>
  <c r="R90" i="13"/>
  <c r="B91" i="9"/>
  <c r="C91"/>
  <c r="D91"/>
  <c r="E91"/>
  <c r="F91"/>
  <c r="G91"/>
  <c r="H91"/>
  <c r="I91"/>
  <c r="J91"/>
  <c r="K91"/>
  <c r="L91"/>
  <c r="L91" i="12"/>
  <c r="M91" i="9"/>
  <c r="N91"/>
  <c r="O91"/>
  <c r="P91"/>
  <c r="Q91"/>
  <c r="R91" i="13"/>
  <c r="B92" i="9"/>
  <c r="C92"/>
  <c r="D92"/>
  <c r="E92"/>
  <c r="F92"/>
  <c r="G92"/>
  <c r="G92" i="12"/>
  <c r="H92" i="9"/>
  <c r="I92"/>
  <c r="J92"/>
  <c r="K92"/>
  <c r="L92"/>
  <c r="M92"/>
  <c r="N92"/>
  <c r="O92"/>
  <c r="P92"/>
  <c r="Q92"/>
  <c r="R92" i="13"/>
  <c r="B93" i="9"/>
  <c r="C93"/>
  <c r="D93"/>
  <c r="E93"/>
  <c r="E93" i="12"/>
  <c r="F93" i="9"/>
  <c r="G93"/>
  <c r="G93" i="12"/>
  <c r="H93" i="9"/>
  <c r="H93" i="12"/>
  <c r="I93" i="9"/>
  <c r="J93"/>
  <c r="K93"/>
  <c r="L93"/>
  <c r="M93"/>
  <c r="N93"/>
  <c r="O93"/>
  <c r="P93"/>
  <c r="Q93"/>
  <c r="R93" i="13"/>
  <c r="B94" i="9"/>
  <c r="C94"/>
  <c r="D94"/>
  <c r="E94"/>
  <c r="F94"/>
  <c r="G94"/>
  <c r="H94"/>
  <c r="I94"/>
  <c r="J94"/>
  <c r="K94"/>
  <c r="L94"/>
  <c r="M94"/>
  <c r="N94"/>
  <c r="O94"/>
  <c r="P94"/>
  <c r="P94" i="12"/>
  <c r="Q94" i="9"/>
  <c r="Q94" i="12"/>
  <c r="R94" i="13"/>
  <c r="B95" i="9"/>
  <c r="C95"/>
  <c r="D95"/>
  <c r="E95"/>
  <c r="F95"/>
  <c r="F95" i="12"/>
  <c r="G95" i="9"/>
  <c r="H95"/>
  <c r="I95"/>
  <c r="J95"/>
  <c r="K95"/>
  <c r="L95"/>
  <c r="M95"/>
  <c r="N95"/>
  <c r="O95"/>
  <c r="P95"/>
  <c r="P95" i="11"/>
  <c r="P95" i="12"/>
  <c r="Q95" i="9"/>
  <c r="R95" i="13"/>
  <c r="B96" i="9"/>
  <c r="C96"/>
  <c r="D96"/>
  <c r="E96"/>
  <c r="F96"/>
  <c r="G96"/>
  <c r="H96"/>
  <c r="I96"/>
  <c r="J96"/>
  <c r="K96"/>
  <c r="L96"/>
  <c r="M96"/>
  <c r="M96" i="12"/>
  <c r="N96" i="9"/>
  <c r="O96"/>
  <c r="P96"/>
  <c r="Q96"/>
  <c r="R96" i="13"/>
  <c r="B97" i="9"/>
  <c r="B97" i="12"/>
  <c r="C97" i="9"/>
  <c r="D97"/>
  <c r="E97"/>
  <c r="F97"/>
  <c r="G97"/>
  <c r="H97"/>
  <c r="I97"/>
  <c r="J97"/>
  <c r="J97" i="11"/>
  <c r="J97" i="12"/>
  <c r="K97" i="9"/>
  <c r="L97"/>
  <c r="M97"/>
  <c r="N97"/>
  <c r="N97" i="11"/>
  <c r="N97" i="12"/>
  <c r="O97" i="9"/>
  <c r="P97"/>
  <c r="Q97"/>
  <c r="R97" i="13"/>
  <c r="B98" i="9"/>
  <c r="C98"/>
  <c r="D98"/>
  <c r="E98"/>
  <c r="F98"/>
  <c r="G98"/>
  <c r="H98"/>
  <c r="I98"/>
  <c r="J98"/>
  <c r="K98"/>
  <c r="L98"/>
  <c r="M98"/>
  <c r="N98"/>
  <c r="O98"/>
  <c r="P98"/>
  <c r="Q98"/>
  <c r="Q98" i="12"/>
  <c r="R98" i="13"/>
  <c r="B99" i="9"/>
  <c r="C99"/>
  <c r="D99"/>
  <c r="E99"/>
  <c r="F99"/>
  <c r="G99"/>
  <c r="G99" i="12"/>
  <c r="H99" i="9"/>
  <c r="I99"/>
  <c r="J99"/>
  <c r="K99"/>
  <c r="L99"/>
  <c r="M99"/>
  <c r="N99"/>
  <c r="O99"/>
  <c r="P99"/>
  <c r="Q99"/>
  <c r="R99" i="13"/>
  <c r="B100" i="9"/>
  <c r="C100"/>
  <c r="D100"/>
  <c r="E100"/>
  <c r="F100"/>
  <c r="G100"/>
  <c r="H100"/>
  <c r="I100"/>
  <c r="J100"/>
  <c r="K100"/>
  <c r="L100"/>
  <c r="M100"/>
  <c r="N100"/>
  <c r="N100" i="11"/>
  <c r="N100" i="12"/>
  <c r="O100" i="9"/>
  <c r="P100"/>
  <c r="Q100"/>
  <c r="R100" i="13"/>
  <c r="B101" i="9"/>
  <c r="C101"/>
  <c r="D101"/>
  <c r="E101"/>
  <c r="F101"/>
  <c r="G101"/>
  <c r="H101"/>
  <c r="I101"/>
  <c r="I101" i="12"/>
  <c r="J101" i="9"/>
  <c r="K101"/>
  <c r="L101"/>
  <c r="M101"/>
  <c r="N101"/>
  <c r="N101" i="12"/>
  <c r="O101" i="9"/>
  <c r="P101"/>
  <c r="Q101"/>
  <c r="R101" i="13"/>
  <c r="B102" i="9"/>
  <c r="C102"/>
  <c r="D102"/>
  <c r="E102"/>
  <c r="F102"/>
  <c r="G102"/>
  <c r="H102"/>
  <c r="H102" i="12"/>
  <c r="I102" i="9"/>
  <c r="I102" i="11"/>
  <c r="I102" i="12"/>
  <c r="J102" i="9"/>
  <c r="K102"/>
  <c r="K102" i="12"/>
  <c r="L102" i="9"/>
  <c r="L102" i="11"/>
  <c r="L102" i="12"/>
  <c r="M102" i="9"/>
  <c r="M102" i="12"/>
  <c r="N102" i="9"/>
  <c r="O102"/>
  <c r="P102"/>
  <c r="Q102"/>
  <c r="R102" i="13"/>
  <c r="B103" i="9"/>
  <c r="C103"/>
  <c r="D103"/>
  <c r="E103"/>
  <c r="F103"/>
  <c r="G103"/>
  <c r="H103"/>
  <c r="I103"/>
  <c r="J103"/>
  <c r="K103"/>
  <c r="L103"/>
  <c r="M103"/>
  <c r="N103"/>
  <c r="O103"/>
  <c r="P103"/>
  <c r="Q103"/>
  <c r="R103" i="13"/>
  <c r="B104" i="9"/>
  <c r="B104" i="11"/>
  <c r="B104" i="12"/>
  <c r="C104" i="9"/>
  <c r="D104"/>
  <c r="D104" i="12"/>
  <c r="E104" i="9"/>
  <c r="F104"/>
  <c r="G104"/>
  <c r="H104"/>
  <c r="I104"/>
  <c r="J104"/>
  <c r="K104"/>
  <c r="K104" i="12"/>
  <c r="L104" i="9"/>
  <c r="M104"/>
  <c r="N104"/>
  <c r="O104"/>
  <c r="P104"/>
  <c r="Q104"/>
  <c r="R104" i="13"/>
  <c r="B105" i="9"/>
  <c r="C105"/>
  <c r="D105"/>
  <c r="E105"/>
  <c r="F105"/>
  <c r="G105"/>
  <c r="H105"/>
  <c r="I105"/>
  <c r="J105"/>
  <c r="K105"/>
  <c r="L105"/>
  <c r="M105"/>
  <c r="N105"/>
  <c r="O105"/>
  <c r="P105"/>
  <c r="Q105"/>
  <c r="R105" i="13"/>
  <c r="B106" i="9"/>
  <c r="C106"/>
  <c r="D106"/>
  <c r="E106"/>
  <c r="F106"/>
  <c r="G106"/>
  <c r="H106"/>
  <c r="I106"/>
  <c r="J106"/>
  <c r="K106"/>
  <c r="L106"/>
  <c r="M106"/>
  <c r="N106"/>
  <c r="O106"/>
  <c r="P106"/>
  <c r="Q106"/>
  <c r="R106" i="13"/>
  <c r="B107" i="9"/>
  <c r="C107"/>
  <c r="D107"/>
  <c r="E107"/>
  <c r="F107"/>
  <c r="G107"/>
  <c r="G107" i="12"/>
  <c r="H107" i="9"/>
  <c r="I107"/>
  <c r="J107"/>
  <c r="K107"/>
  <c r="L107"/>
  <c r="M107"/>
  <c r="N107"/>
  <c r="N107" i="12"/>
  <c r="O107" i="9"/>
  <c r="P107"/>
  <c r="Q107"/>
  <c r="R107" i="13"/>
  <c r="B108" i="9"/>
  <c r="C108"/>
  <c r="D108"/>
  <c r="E108"/>
  <c r="F108"/>
  <c r="G108"/>
  <c r="H108"/>
  <c r="I108"/>
  <c r="J108"/>
  <c r="K108"/>
  <c r="L108"/>
  <c r="M108"/>
  <c r="N108"/>
  <c r="O108"/>
  <c r="P108"/>
  <c r="Q108"/>
  <c r="R108" i="13"/>
  <c r="B109" i="9"/>
  <c r="C109"/>
  <c r="D109"/>
  <c r="E109"/>
  <c r="F109"/>
  <c r="G109"/>
  <c r="H109"/>
  <c r="H109" i="12"/>
  <c r="I109" i="9"/>
  <c r="J109"/>
  <c r="K109"/>
  <c r="L109"/>
  <c r="M109"/>
  <c r="N109"/>
  <c r="O109"/>
  <c r="P109"/>
  <c r="Q109"/>
  <c r="R109" i="13"/>
  <c r="B110" i="9"/>
  <c r="C110"/>
  <c r="C110" i="12"/>
  <c r="D110" i="9"/>
  <c r="D110" i="12"/>
  <c r="E110" i="9"/>
  <c r="F110"/>
  <c r="G110"/>
  <c r="H110"/>
  <c r="I110"/>
  <c r="J110"/>
  <c r="K110"/>
  <c r="L110"/>
  <c r="M110"/>
  <c r="N110"/>
  <c r="O110"/>
  <c r="P110"/>
  <c r="Q110"/>
  <c r="R110" i="13"/>
  <c r="B111" i="9"/>
  <c r="B111" i="12"/>
  <c r="C111" i="9"/>
  <c r="D111"/>
  <c r="D111" i="11"/>
  <c r="D111" i="12"/>
  <c r="E111" i="9"/>
  <c r="F111"/>
  <c r="G111"/>
  <c r="H111"/>
  <c r="I111"/>
  <c r="J111"/>
  <c r="K111"/>
  <c r="L111"/>
  <c r="M111"/>
  <c r="M111" i="11"/>
  <c r="M111" i="12"/>
  <c r="N111" i="9"/>
  <c r="O111"/>
  <c r="O111" i="12"/>
  <c r="P111" i="9"/>
  <c r="Q111"/>
  <c r="R111" i="13"/>
  <c r="B112" i="9"/>
  <c r="C112"/>
  <c r="D112"/>
  <c r="D112" i="12"/>
  <c r="E112" i="9"/>
  <c r="F112"/>
  <c r="F112" i="12"/>
  <c r="G112" i="9"/>
  <c r="H112"/>
  <c r="I112"/>
  <c r="I112" i="12"/>
  <c r="J112" i="9"/>
  <c r="K112"/>
  <c r="L112"/>
  <c r="M112"/>
  <c r="N112"/>
  <c r="O112"/>
  <c r="P112"/>
  <c r="Q112"/>
  <c r="R112" i="13"/>
  <c r="B113" i="9"/>
  <c r="C113"/>
  <c r="D113"/>
  <c r="E113"/>
  <c r="E113" i="12"/>
  <c r="F113" i="9"/>
  <c r="G113"/>
  <c r="H113"/>
  <c r="I113"/>
  <c r="J113"/>
  <c r="J113" i="12"/>
  <c r="K113" i="9"/>
  <c r="L113"/>
  <c r="L113" i="12"/>
  <c r="M113" i="9"/>
  <c r="M113" i="12"/>
  <c r="N113" i="9"/>
  <c r="O113"/>
  <c r="P113"/>
  <c r="Q113"/>
  <c r="Q113" i="11"/>
  <c r="Q113" i="12"/>
  <c r="R113" i="13"/>
  <c r="B114" i="9"/>
  <c r="C114"/>
  <c r="D114"/>
  <c r="E114"/>
  <c r="F114"/>
  <c r="G114"/>
  <c r="H114"/>
  <c r="I114"/>
  <c r="J114"/>
  <c r="K114"/>
  <c r="K114" i="12"/>
  <c r="L114" i="9"/>
  <c r="M114"/>
  <c r="M114" i="12"/>
  <c r="N114" i="9"/>
  <c r="O114"/>
  <c r="P114"/>
  <c r="Q114"/>
  <c r="R114" i="13"/>
  <c r="B115" i="9"/>
  <c r="C115"/>
  <c r="D115"/>
  <c r="E115"/>
  <c r="F115"/>
  <c r="G115"/>
  <c r="H115"/>
  <c r="I115"/>
  <c r="J115"/>
  <c r="K115"/>
  <c r="L115"/>
  <c r="M115"/>
  <c r="N115"/>
  <c r="N115" i="12"/>
  <c r="O115" i="9"/>
  <c r="P115"/>
  <c r="Q115"/>
  <c r="R115" i="13"/>
  <c r="B116" i="9"/>
  <c r="C116"/>
  <c r="D116"/>
  <c r="D116" i="12"/>
  <c r="E116" i="9"/>
  <c r="F116"/>
  <c r="G116"/>
  <c r="H116"/>
  <c r="I116"/>
  <c r="I116" i="11"/>
  <c r="I116" i="12"/>
  <c r="J116" i="9"/>
  <c r="K116"/>
  <c r="L116"/>
  <c r="M116"/>
  <c r="N116"/>
  <c r="O116"/>
  <c r="P116"/>
  <c r="Q116"/>
  <c r="R116" i="13"/>
  <c r="B117" i="9"/>
  <c r="C117"/>
  <c r="D117"/>
  <c r="E117"/>
  <c r="F117"/>
  <c r="G117"/>
  <c r="G117" i="12"/>
  <c r="H117" i="9"/>
  <c r="I117"/>
  <c r="J117"/>
  <c r="K117"/>
  <c r="L117"/>
  <c r="M117"/>
  <c r="M117" i="11"/>
  <c r="M117" i="12"/>
  <c r="N117" i="9"/>
  <c r="O117"/>
  <c r="P117"/>
  <c r="Q117"/>
  <c r="Q117" i="12"/>
  <c r="R117" i="13"/>
  <c r="B118" i="9"/>
  <c r="C118"/>
  <c r="D118"/>
  <c r="E118"/>
  <c r="F118"/>
  <c r="G118"/>
  <c r="H118"/>
  <c r="I118"/>
  <c r="I118" i="11"/>
  <c r="I118" i="12"/>
  <c r="J118" i="9"/>
  <c r="K118"/>
  <c r="L118"/>
  <c r="M118"/>
  <c r="N118"/>
  <c r="O118"/>
  <c r="P118"/>
  <c r="Q118"/>
  <c r="R118" i="13"/>
  <c r="B119" i="9"/>
  <c r="C119"/>
  <c r="D119"/>
  <c r="E119"/>
  <c r="F119"/>
  <c r="G119"/>
  <c r="G119" i="12"/>
  <c r="H119" i="9"/>
  <c r="I119"/>
  <c r="J119"/>
  <c r="K119"/>
  <c r="L119"/>
  <c r="L119" i="11"/>
  <c r="L119" i="12"/>
  <c r="M119" i="9"/>
  <c r="N119"/>
  <c r="O119"/>
  <c r="P119"/>
  <c r="Q119"/>
  <c r="R119" i="13"/>
  <c r="B120" i="9"/>
  <c r="B120" i="12"/>
  <c r="C120" i="9"/>
  <c r="D120"/>
  <c r="E120"/>
  <c r="F120"/>
  <c r="G120"/>
  <c r="H120"/>
  <c r="I120"/>
  <c r="J120"/>
  <c r="K120"/>
  <c r="L120"/>
  <c r="M120"/>
  <c r="N120"/>
  <c r="O120"/>
  <c r="P120"/>
  <c r="Q120"/>
  <c r="R120" i="13"/>
  <c r="B121" i="9"/>
  <c r="C121"/>
  <c r="D121"/>
  <c r="E121"/>
  <c r="F121"/>
  <c r="F121" i="12"/>
  <c r="G121" i="9"/>
  <c r="H121"/>
  <c r="H121" i="11"/>
  <c r="H121" i="12"/>
  <c r="I121" i="9"/>
  <c r="J121"/>
  <c r="K121"/>
  <c r="L121"/>
  <c r="M121"/>
  <c r="N121"/>
  <c r="O121"/>
  <c r="O121" i="12"/>
  <c r="P121" i="9"/>
  <c r="P121" i="12"/>
  <c r="Q121" i="9"/>
  <c r="R121" i="13"/>
  <c r="B122" i="9"/>
  <c r="C122"/>
  <c r="D122"/>
  <c r="E122"/>
  <c r="F122"/>
  <c r="G122"/>
  <c r="H122"/>
  <c r="I122"/>
  <c r="J122"/>
  <c r="K122"/>
  <c r="K122" i="11"/>
  <c r="K122" i="12"/>
  <c r="L122" i="9"/>
  <c r="M122"/>
  <c r="N122"/>
  <c r="O122"/>
  <c r="P122"/>
  <c r="Q122"/>
  <c r="Q122" i="11"/>
  <c r="Q122" i="12"/>
  <c r="R122" i="13"/>
  <c r="B123" i="9"/>
  <c r="C123"/>
  <c r="D123"/>
  <c r="E123"/>
  <c r="F123"/>
  <c r="G123"/>
  <c r="H123"/>
  <c r="I123"/>
  <c r="J123"/>
  <c r="K123"/>
  <c r="L123"/>
  <c r="L123" i="11"/>
  <c r="L123" i="12"/>
  <c r="M123" i="9"/>
  <c r="N123"/>
  <c r="O123"/>
  <c r="P123"/>
  <c r="Q123"/>
  <c r="R123" i="13"/>
  <c r="B124" i="9"/>
  <c r="C124"/>
  <c r="D124"/>
  <c r="E124"/>
  <c r="F124"/>
  <c r="G124"/>
  <c r="G124" i="11"/>
  <c r="G124" i="12"/>
  <c r="H124" i="9"/>
  <c r="I124"/>
  <c r="I124" i="11"/>
  <c r="I124" i="12"/>
  <c r="J124" i="9"/>
  <c r="K124"/>
  <c r="L124"/>
  <c r="L124" i="12"/>
  <c r="M124" i="9"/>
  <c r="N124"/>
  <c r="O124"/>
  <c r="P124"/>
  <c r="Q124"/>
  <c r="R124" i="13"/>
  <c r="B125" i="9"/>
  <c r="C125"/>
  <c r="D125"/>
  <c r="E125"/>
  <c r="F125"/>
  <c r="G125"/>
  <c r="H125"/>
  <c r="I125"/>
  <c r="J125"/>
  <c r="K125"/>
  <c r="L125"/>
  <c r="M125"/>
  <c r="N125"/>
  <c r="O125"/>
  <c r="P125"/>
  <c r="Q125"/>
  <c r="R125" i="13"/>
  <c r="B126" i="9"/>
  <c r="C126"/>
  <c r="D126"/>
  <c r="E126"/>
  <c r="F126"/>
  <c r="G126"/>
  <c r="H126"/>
  <c r="I126"/>
  <c r="J126"/>
  <c r="K126"/>
  <c r="L126"/>
  <c r="L126" i="12"/>
  <c r="M126" i="9"/>
  <c r="N126"/>
  <c r="O126"/>
  <c r="P126"/>
  <c r="Q126"/>
  <c r="R126" i="13"/>
  <c r="B127" i="9"/>
  <c r="C127"/>
  <c r="D127"/>
  <c r="E127"/>
  <c r="F127"/>
  <c r="G127"/>
  <c r="H127"/>
  <c r="H127" i="12"/>
  <c r="I127" i="9"/>
  <c r="J127"/>
  <c r="K127"/>
  <c r="L127"/>
  <c r="M127"/>
  <c r="N127"/>
  <c r="O127"/>
  <c r="P127"/>
  <c r="P127" i="12"/>
  <c r="Q127" i="9"/>
  <c r="Q127" i="11"/>
  <c r="Q127" i="12"/>
  <c r="R127" i="13"/>
  <c r="B128" i="9"/>
  <c r="C128"/>
  <c r="D128"/>
  <c r="E128"/>
  <c r="F128"/>
  <c r="G128"/>
  <c r="G128" i="11"/>
  <c r="G128" i="12"/>
  <c r="H128" i="9"/>
  <c r="H128" i="11"/>
  <c r="H128" i="12"/>
  <c r="I128" i="9"/>
  <c r="J128"/>
  <c r="K128"/>
  <c r="L128"/>
  <c r="M128"/>
  <c r="N128"/>
  <c r="N128" i="11"/>
  <c r="N128" i="12"/>
  <c r="O128" i="9"/>
  <c r="P128"/>
  <c r="Q128"/>
  <c r="R128" i="13"/>
  <c r="B129" i="9"/>
  <c r="C129"/>
  <c r="D129"/>
  <c r="E129"/>
  <c r="F129"/>
  <c r="G129"/>
  <c r="G129" i="11"/>
  <c r="G129" i="12"/>
  <c r="H129" i="9"/>
  <c r="I129"/>
  <c r="J129"/>
  <c r="K129"/>
  <c r="L129"/>
  <c r="M129"/>
  <c r="N129"/>
  <c r="O129"/>
  <c r="P129"/>
  <c r="P129" i="11"/>
  <c r="P129" i="12"/>
  <c r="Q129" i="9"/>
  <c r="R129" i="13"/>
  <c r="B130" i="9"/>
  <c r="C130"/>
  <c r="D130"/>
  <c r="E130"/>
  <c r="F130"/>
  <c r="G130"/>
  <c r="H130"/>
  <c r="I130"/>
  <c r="I130" i="11"/>
  <c r="I130" i="12"/>
  <c r="J130" i="9"/>
  <c r="J130" i="11"/>
  <c r="J130" i="12"/>
  <c r="K130" i="9"/>
  <c r="L130"/>
  <c r="M130"/>
  <c r="N130"/>
  <c r="O130"/>
  <c r="P130"/>
  <c r="Q130"/>
  <c r="Q130" i="12"/>
  <c r="R130" i="13"/>
  <c r="B131" i="9"/>
  <c r="B131" i="11"/>
  <c r="B131" i="12"/>
  <c r="C131" i="9"/>
  <c r="D131"/>
  <c r="E131"/>
  <c r="F131"/>
  <c r="G131"/>
  <c r="H131"/>
  <c r="H131" i="11"/>
  <c r="H131" i="12"/>
  <c r="I131" i="9"/>
  <c r="J131"/>
  <c r="J131" i="11"/>
  <c r="J131" i="12"/>
  <c r="K131" i="9"/>
  <c r="L131"/>
  <c r="M131"/>
  <c r="N131"/>
  <c r="O131"/>
  <c r="P131"/>
  <c r="Q131"/>
  <c r="R131" i="13"/>
  <c r="B132" i="9"/>
  <c r="C132"/>
  <c r="D132"/>
  <c r="E132"/>
  <c r="F132"/>
  <c r="G132"/>
  <c r="H132"/>
  <c r="I132"/>
  <c r="J132"/>
  <c r="K132"/>
  <c r="L132"/>
  <c r="M132"/>
  <c r="N132"/>
  <c r="O132"/>
  <c r="O132" i="12"/>
  <c r="P132" i="9"/>
  <c r="Q132"/>
  <c r="R132" i="13"/>
  <c r="B133" i="9"/>
  <c r="C133"/>
  <c r="D133"/>
  <c r="E133"/>
  <c r="E133" i="12"/>
  <c r="F133" i="9"/>
  <c r="G133"/>
  <c r="H133"/>
  <c r="I133"/>
  <c r="J133"/>
  <c r="K133"/>
  <c r="L133"/>
  <c r="M133"/>
  <c r="N133"/>
  <c r="O133"/>
  <c r="P133"/>
  <c r="Q133"/>
  <c r="R133" i="13"/>
  <c r="B134" i="9"/>
  <c r="C134"/>
  <c r="D134"/>
  <c r="E134"/>
  <c r="F134"/>
  <c r="G134"/>
  <c r="H134"/>
  <c r="I134"/>
  <c r="J134"/>
  <c r="K134"/>
  <c r="L134"/>
  <c r="M134"/>
  <c r="N134"/>
  <c r="N134" i="12"/>
  <c r="O134" i="9"/>
  <c r="P134"/>
  <c r="Q134"/>
  <c r="Q134" i="11"/>
  <c r="Q134" i="12"/>
  <c r="R134" i="13"/>
  <c r="B135" i="9"/>
  <c r="C135"/>
  <c r="D135"/>
  <c r="E135"/>
  <c r="F135"/>
  <c r="G135"/>
  <c r="H135"/>
  <c r="H135" i="11"/>
  <c r="H135" i="12"/>
  <c r="I135" i="9"/>
  <c r="J135"/>
  <c r="K135"/>
  <c r="L135"/>
  <c r="M135"/>
  <c r="N135"/>
  <c r="O135"/>
  <c r="P135"/>
  <c r="Q135"/>
  <c r="Q135" i="11"/>
  <c r="Q135" i="12"/>
  <c r="R135" i="13"/>
  <c r="B136" i="9"/>
  <c r="C136"/>
  <c r="D136"/>
  <c r="D136" i="12"/>
  <c r="E136" i="9"/>
  <c r="E136" i="12"/>
  <c r="F136" i="9"/>
  <c r="G136"/>
  <c r="H136"/>
  <c r="I136"/>
  <c r="J136"/>
  <c r="K136"/>
  <c r="L136"/>
  <c r="M136"/>
  <c r="M136" i="12"/>
  <c r="N136" i="9"/>
  <c r="O136"/>
  <c r="P136"/>
  <c r="P136" i="11"/>
  <c r="P136" i="12"/>
  <c r="Q136" i="9"/>
  <c r="R136" i="13"/>
  <c r="B137" i="9"/>
  <c r="C137"/>
  <c r="D137"/>
  <c r="E137"/>
  <c r="F137"/>
  <c r="G137"/>
  <c r="H137"/>
  <c r="I137"/>
  <c r="J137"/>
  <c r="K137"/>
  <c r="L137"/>
  <c r="M137"/>
  <c r="N137"/>
  <c r="O137"/>
  <c r="P137"/>
  <c r="Q137"/>
  <c r="R137" i="13"/>
  <c r="B138" i="9"/>
  <c r="C138"/>
  <c r="D138"/>
  <c r="E138"/>
  <c r="F138"/>
  <c r="G138"/>
  <c r="H138"/>
  <c r="H138" i="12"/>
  <c r="I138" i="9"/>
  <c r="J138"/>
  <c r="K138"/>
  <c r="L138"/>
  <c r="M138"/>
  <c r="N138"/>
  <c r="O138"/>
  <c r="P138"/>
  <c r="Q138"/>
  <c r="R138" i="13"/>
  <c r="B139" i="9"/>
  <c r="B139" i="11"/>
  <c r="B139" i="12"/>
  <c r="C139" i="9"/>
  <c r="D139"/>
  <c r="E139"/>
  <c r="F139"/>
  <c r="G139"/>
  <c r="H139"/>
  <c r="I139"/>
  <c r="J139"/>
  <c r="K139"/>
  <c r="L139"/>
  <c r="M139"/>
  <c r="N139"/>
  <c r="O139"/>
  <c r="P139"/>
  <c r="Q139"/>
  <c r="R139" i="13"/>
  <c r="B140" i="9"/>
  <c r="C140"/>
  <c r="D140"/>
  <c r="E140"/>
  <c r="F140"/>
  <c r="G140"/>
  <c r="H140"/>
  <c r="I140"/>
  <c r="J140"/>
  <c r="K140"/>
  <c r="L140"/>
  <c r="M140"/>
  <c r="N140"/>
  <c r="O140"/>
  <c r="O140" i="12"/>
  <c r="P140" i="9"/>
  <c r="P140" i="12"/>
  <c r="Q140" i="9"/>
  <c r="R140" i="13"/>
  <c r="B141" i="9"/>
  <c r="C141"/>
  <c r="C141" i="12"/>
  <c r="D141" i="9"/>
  <c r="E141"/>
  <c r="F141"/>
  <c r="G141"/>
  <c r="H141"/>
  <c r="I141"/>
  <c r="J141"/>
  <c r="K141"/>
  <c r="L141"/>
  <c r="M141"/>
  <c r="N141"/>
  <c r="O141"/>
  <c r="P141"/>
  <c r="Q141"/>
  <c r="R141" i="13"/>
  <c r="B142" i="9"/>
  <c r="C142"/>
  <c r="D142"/>
  <c r="E142"/>
  <c r="F142"/>
  <c r="G142"/>
  <c r="H142"/>
  <c r="I142"/>
  <c r="J142"/>
  <c r="K142"/>
  <c r="L142"/>
  <c r="M142"/>
  <c r="N142"/>
  <c r="N142" i="11"/>
  <c r="N142" i="12"/>
  <c r="O142" i="9"/>
  <c r="P142"/>
  <c r="Q142"/>
  <c r="R142" i="13"/>
  <c r="B143" i="9"/>
  <c r="C143"/>
  <c r="D143"/>
  <c r="E143"/>
  <c r="F143"/>
  <c r="G143"/>
  <c r="H143"/>
  <c r="I143"/>
  <c r="J143"/>
  <c r="K143"/>
  <c r="K143" i="12"/>
  <c r="L143" i="9"/>
  <c r="M143"/>
  <c r="N143"/>
  <c r="N143" i="12"/>
  <c r="O143" i="9"/>
  <c r="P143"/>
  <c r="Q143"/>
  <c r="R143" i="13"/>
  <c r="B144" i="9"/>
  <c r="C144"/>
  <c r="D144"/>
  <c r="E144"/>
  <c r="F144"/>
  <c r="G144"/>
  <c r="H144"/>
  <c r="I144"/>
  <c r="J144"/>
  <c r="J144" i="12"/>
  <c r="K144" i="9"/>
  <c r="L144"/>
  <c r="M144"/>
  <c r="N144"/>
  <c r="O144"/>
  <c r="P144"/>
  <c r="Q144"/>
  <c r="R144" i="13"/>
  <c r="B145" i="9"/>
  <c r="C145"/>
  <c r="D145"/>
  <c r="E145"/>
  <c r="F145"/>
  <c r="G145"/>
  <c r="G145" i="12"/>
  <c r="H145" i="9"/>
  <c r="H145" i="12"/>
  <c r="I145" i="9"/>
  <c r="J145"/>
  <c r="K145"/>
  <c r="L145"/>
  <c r="M145"/>
  <c r="N145"/>
  <c r="O145"/>
  <c r="P145"/>
  <c r="Q145"/>
  <c r="R145" i="13"/>
  <c r="B146" i="9"/>
  <c r="C146"/>
  <c r="D146"/>
  <c r="E146"/>
  <c r="F146"/>
  <c r="G146"/>
  <c r="H146"/>
  <c r="I146"/>
  <c r="J146"/>
  <c r="K146"/>
  <c r="L146"/>
  <c r="L146" i="12"/>
  <c r="M146" i="9"/>
  <c r="N146"/>
  <c r="O146"/>
  <c r="P146"/>
  <c r="P146" i="12"/>
  <c r="Q146" i="9"/>
  <c r="R146" i="13"/>
  <c r="B147" i="9"/>
  <c r="C147"/>
  <c r="D147"/>
  <c r="E147"/>
  <c r="F147"/>
  <c r="G147"/>
  <c r="H147"/>
  <c r="I147"/>
  <c r="J147"/>
  <c r="K147"/>
  <c r="L147"/>
  <c r="L147" i="11"/>
  <c r="L147" i="12"/>
  <c r="M147" i="9"/>
  <c r="N147"/>
  <c r="N147" i="12"/>
  <c r="O147" i="9"/>
  <c r="P147"/>
  <c r="Q147"/>
  <c r="R147" i="13"/>
  <c r="B148" i="9"/>
  <c r="C148"/>
  <c r="D148"/>
  <c r="E148"/>
  <c r="F148"/>
  <c r="G148"/>
  <c r="G148" i="11"/>
  <c r="G148" i="12"/>
  <c r="H148" i="9"/>
  <c r="I148"/>
  <c r="I148" i="12"/>
  <c r="J148" i="9"/>
  <c r="K148"/>
  <c r="L148"/>
  <c r="M148"/>
  <c r="N148"/>
  <c r="O148"/>
  <c r="P148"/>
  <c r="Q148"/>
  <c r="Q148" i="12"/>
  <c r="R148" i="13"/>
  <c r="B149" i="9"/>
  <c r="C149"/>
  <c r="D149"/>
  <c r="E149"/>
  <c r="F149"/>
  <c r="G149"/>
  <c r="H149"/>
  <c r="I149"/>
  <c r="J149"/>
  <c r="K149"/>
  <c r="K149" i="11"/>
  <c r="K149" i="12"/>
  <c r="L149" i="9"/>
  <c r="M149"/>
  <c r="N149"/>
  <c r="O149"/>
  <c r="P149"/>
  <c r="Q149"/>
  <c r="R149" i="13"/>
  <c r="B150" i="9"/>
  <c r="B150" i="11"/>
  <c r="B150" i="12"/>
  <c r="C150" i="9"/>
  <c r="D150"/>
  <c r="D150" i="12"/>
  <c r="E150" i="9"/>
  <c r="F150"/>
  <c r="G150"/>
  <c r="G150" i="12"/>
  <c r="H150" i="9"/>
  <c r="I150"/>
  <c r="I150" i="12"/>
  <c r="J150" i="9"/>
  <c r="K150"/>
  <c r="L150"/>
  <c r="M150"/>
  <c r="N150"/>
  <c r="O150"/>
  <c r="O150" i="12"/>
  <c r="P150" i="9"/>
  <c r="P150" i="12"/>
  <c r="Q150" i="9"/>
  <c r="Q150" i="12"/>
  <c r="R150" i="13"/>
  <c r="B151" i="9"/>
  <c r="C151"/>
  <c r="D151"/>
  <c r="E151"/>
  <c r="F151"/>
  <c r="G151"/>
  <c r="G151" i="12"/>
  <c r="H151" i="9"/>
  <c r="I151"/>
  <c r="J151"/>
  <c r="K151"/>
  <c r="L151"/>
  <c r="M151"/>
  <c r="N151"/>
  <c r="O151"/>
  <c r="P151"/>
  <c r="Q151"/>
  <c r="R151" i="13"/>
  <c r="B152" i="9"/>
  <c r="C152"/>
  <c r="D152"/>
  <c r="E152"/>
  <c r="F152"/>
  <c r="G152"/>
  <c r="H152"/>
  <c r="I152"/>
  <c r="J152"/>
  <c r="K152"/>
  <c r="L152"/>
  <c r="M152"/>
  <c r="N152"/>
  <c r="N152" i="11"/>
  <c r="N152" i="12"/>
  <c r="O152" i="9"/>
  <c r="P152"/>
  <c r="Q152"/>
  <c r="R152" i="13"/>
  <c r="B153" i="9"/>
  <c r="C153"/>
  <c r="D153"/>
  <c r="E153"/>
  <c r="E153" i="11"/>
  <c r="E153" i="12"/>
  <c r="F153" i="9"/>
  <c r="G153"/>
  <c r="H153"/>
  <c r="I153"/>
  <c r="J153"/>
  <c r="K153"/>
  <c r="L153"/>
  <c r="L153" i="11"/>
  <c r="L153" i="12"/>
  <c r="M153" i="9"/>
  <c r="N153"/>
  <c r="O153"/>
  <c r="O153" i="11"/>
  <c r="O153" i="12"/>
  <c r="P153" i="9"/>
  <c r="Q153"/>
  <c r="R153" i="13"/>
  <c r="B154" i="9"/>
  <c r="C154"/>
  <c r="D154"/>
  <c r="E154"/>
  <c r="F154"/>
  <c r="G154"/>
  <c r="H154"/>
  <c r="I154"/>
  <c r="J154"/>
  <c r="K154"/>
  <c r="L154"/>
  <c r="M154"/>
  <c r="N154"/>
  <c r="O154"/>
  <c r="O154" i="12"/>
  <c r="P154" i="9"/>
  <c r="Q154"/>
  <c r="R154" i="13"/>
  <c r="B155" i="9"/>
  <c r="C155"/>
  <c r="D155"/>
  <c r="E155"/>
  <c r="F155"/>
  <c r="G155"/>
  <c r="H155"/>
  <c r="I155"/>
  <c r="J155"/>
  <c r="K155"/>
  <c r="L155"/>
  <c r="M155"/>
  <c r="N155"/>
  <c r="O155"/>
  <c r="P155"/>
  <c r="Q155"/>
  <c r="R155" i="13"/>
  <c r="B156" i="9"/>
  <c r="C156"/>
  <c r="D156"/>
  <c r="E156"/>
  <c r="F156"/>
  <c r="G156"/>
  <c r="H156"/>
  <c r="I156"/>
  <c r="J156"/>
  <c r="K156"/>
  <c r="K156" i="11"/>
  <c r="K156" i="12"/>
  <c r="L156" i="9"/>
  <c r="M156"/>
  <c r="N156"/>
  <c r="O156"/>
  <c r="P156"/>
  <c r="Q156"/>
  <c r="Q156" i="12"/>
  <c r="R156" i="13"/>
  <c r="B157" i="9"/>
  <c r="C157"/>
  <c r="D157"/>
  <c r="E157"/>
  <c r="F157"/>
  <c r="G157"/>
  <c r="H157"/>
  <c r="I157"/>
  <c r="J157"/>
  <c r="K157"/>
  <c r="K157" i="12"/>
  <c r="L157" i="9"/>
  <c r="M157"/>
  <c r="N157"/>
  <c r="O157"/>
  <c r="P157"/>
  <c r="Q157"/>
  <c r="R157" i="13"/>
  <c r="B158" i="9"/>
  <c r="C158"/>
  <c r="D158"/>
  <c r="E158"/>
  <c r="F158"/>
  <c r="G158"/>
  <c r="H158"/>
  <c r="H158" i="12"/>
  <c r="I158" i="9"/>
  <c r="J158"/>
  <c r="K158"/>
  <c r="L158"/>
  <c r="M158"/>
  <c r="N158"/>
  <c r="O158"/>
  <c r="P158"/>
  <c r="Q158"/>
  <c r="Q158" i="12"/>
  <c r="R158" i="13"/>
  <c r="B159" i="9"/>
  <c r="C159"/>
  <c r="D159"/>
  <c r="D159" i="12"/>
  <c r="E159" i="9"/>
  <c r="F159"/>
  <c r="G159"/>
  <c r="H159"/>
  <c r="I159"/>
  <c r="J159"/>
  <c r="K159"/>
  <c r="K159" i="12"/>
  <c r="L159" i="9"/>
  <c r="M159"/>
  <c r="N159"/>
  <c r="O159"/>
  <c r="P159"/>
  <c r="Q159"/>
  <c r="R159" i="13"/>
  <c r="B160" i="9"/>
  <c r="B160" i="12"/>
  <c r="C160" i="9"/>
  <c r="D160"/>
  <c r="E160"/>
  <c r="F160"/>
  <c r="G160"/>
  <c r="H160"/>
  <c r="I160"/>
  <c r="J160"/>
  <c r="K160"/>
  <c r="L160"/>
  <c r="M160"/>
  <c r="N160"/>
  <c r="O160"/>
  <c r="P160"/>
  <c r="Q160"/>
  <c r="R160" i="13"/>
  <c r="B161" i="9"/>
  <c r="C161"/>
  <c r="D161"/>
  <c r="E161"/>
  <c r="F161"/>
  <c r="G161"/>
  <c r="H161"/>
  <c r="I161"/>
  <c r="J161"/>
  <c r="J161" i="12"/>
  <c r="K161" i="9"/>
  <c r="L161"/>
  <c r="M161"/>
  <c r="M161" i="12"/>
  <c r="N161" i="9"/>
  <c r="O161"/>
  <c r="P161"/>
  <c r="Q161"/>
  <c r="R161" i="13"/>
  <c r="B162" i="9"/>
  <c r="C162"/>
  <c r="D162"/>
  <c r="E162"/>
  <c r="F162"/>
  <c r="G162"/>
  <c r="H162"/>
  <c r="I162"/>
  <c r="J162"/>
  <c r="K162"/>
  <c r="L162"/>
  <c r="M162"/>
  <c r="N162"/>
  <c r="O162"/>
  <c r="P162"/>
  <c r="Q162"/>
  <c r="R162" i="13"/>
  <c r="B163" i="9"/>
  <c r="C163"/>
  <c r="D163"/>
  <c r="E163"/>
  <c r="F163"/>
  <c r="G163"/>
  <c r="H163"/>
  <c r="H163" i="11"/>
  <c r="H163" i="12"/>
  <c r="I163" i="9"/>
  <c r="J163"/>
  <c r="K163"/>
  <c r="L163"/>
  <c r="M163"/>
  <c r="N163"/>
  <c r="O163"/>
  <c r="P163"/>
  <c r="Q163"/>
  <c r="R163" i="13"/>
  <c r="B164" i="9"/>
  <c r="C164"/>
  <c r="D164"/>
  <c r="E164"/>
  <c r="F164"/>
  <c r="G164"/>
  <c r="H164"/>
  <c r="I164"/>
  <c r="J164"/>
  <c r="K164"/>
  <c r="L164"/>
  <c r="M164"/>
  <c r="N164"/>
  <c r="O164"/>
  <c r="P164"/>
  <c r="Q164"/>
  <c r="R164" i="13"/>
  <c r="B165" i="9"/>
  <c r="C165"/>
  <c r="D165"/>
  <c r="E165"/>
  <c r="F165"/>
  <c r="G165"/>
  <c r="H165"/>
  <c r="I165"/>
  <c r="J165"/>
  <c r="K165"/>
  <c r="L165"/>
  <c r="M165"/>
  <c r="M165" i="12"/>
  <c r="N165" i="9"/>
  <c r="O165"/>
  <c r="P165"/>
  <c r="Q165"/>
  <c r="Q165" i="11"/>
  <c r="Q165" i="12"/>
  <c r="R165" i="13"/>
  <c r="B166" i="9"/>
  <c r="C166"/>
  <c r="D166"/>
  <c r="E166"/>
  <c r="F166"/>
  <c r="G166"/>
  <c r="H166"/>
  <c r="I166"/>
  <c r="J166"/>
  <c r="K166"/>
  <c r="L166"/>
  <c r="M166"/>
  <c r="N166"/>
  <c r="N166" i="12"/>
  <c r="O166" i="9"/>
  <c r="P166"/>
  <c r="Q166"/>
  <c r="R166" i="13"/>
  <c r="B167" i="9"/>
  <c r="C167"/>
  <c r="D167"/>
  <c r="E167"/>
  <c r="F167"/>
  <c r="G167"/>
  <c r="H167"/>
  <c r="I167"/>
  <c r="J167"/>
  <c r="K167"/>
  <c r="L167"/>
  <c r="M167"/>
  <c r="N167"/>
  <c r="O167"/>
  <c r="P167"/>
  <c r="Q167"/>
  <c r="R167" i="13"/>
  <c r="B168" i="9"/>
  <c r="C168"/>
  <c r="D168"/>
  <c r="E168"/>
  <c r="F168"/>
  <c r="G168"/>
  <c r="H168"/>
  <c r="I168"/>
  <c r="J168"/>
  <c r="K168"/>
  <c r="L168"/>
  <c r="M168"/>
  <c r="N168"/>
  <c r="O168"/>
  <c r="P168"/>
  <c r="Q168"/>
  <c r="R168" i="13"/>
  <c r="B169" i="9"/>
  <c r="C169"/>
  <c r="D169"/>
  <c r="E169"/>
  <c r="E169" i="12"/>
  <c r="F169" i="9"/>
  <c r="G169"/>
  <c r="H169"/>
  <c r="I169"/>
  <c r="J169"/>
  <c r="K169"/>
  <c r="K169" i="12"/>
  <c r="L169" i="9"/>
  <c r="M169"/>
  <c r="N169"/>
  <c r="O169"/>
  <c r="O169" i="11"/>
  <c r="O169" i="12"/>
  <c r="P169" i="9"/>
  <c r="Q169"/>
  <c r="R169" i="13"/>
  <c r="B170" i="9"/>
  <c r="B170" i="12"/>
  <c r="C170" i="9"/>
  <c r="D170"/>
  <c r="E170"/>
  <c r="F170"/>
  <c r="G170"/>
  <c r="H170"/>
  <c r="H170" i="12"/>
  <c r="I170" i="9"/>
  <c r="J170"/>
  <c r="K170"/>
  <c r="L170"/>
  <c r="M170"/>
  <c r="N170"/>
  <c r="O170"/>
  <c r="P170"/>
  <c r="Q170"/>
  <c r="R170" i="13"/>
  <c r="B171" i="9"/>
  <c r="C171"/>
  <c r="D171"/>
  <c r="E171"/>
  <c r="F171"/>
  <c r="G171"/>
  <c r="G171" i="12"/>
  <c r="H171" i="9"/>
  <c r="I171"/>
  <c r="J171"/>
  <c r="K171"/>
  <c r="L171"/>
  <c r="M171"/>
  <c r="N171"/>
  <c r="O171"/>
  <c r="P171"/>
  <c r="Q171"/>
  <c r="R171" i="13"/>
  <c r="B172" i="9"/>
  <c r="C172"/>
  <c r="D172"/>
  <c r="E172"/>
  <c r="F172"/>
  <c r="F172" i="11"/>
  <c r="F172" i="12"/>
  <c r="G172" i="9"/>
  <c r="H172"/>
  <c r="I172"/>
  <c r="J172"/>
  <c r="K172"/>
  <c r="L172"/>
  <c r="M172"/>
  <c r="N172"/>
  <c r="O172"/>
  <c r="P172"/>
  <c r="Q172"/>
  <c r="R172" i="13"/>
  <c r="B173" i="9"/>
  <c r="C173"/>
  <c r="D173"/>
  <c r="E173"/>
  <c r="F173"/>
  <c r="G173"/>
  <c r="H173"/>
  <c r="I173"/>
  <c r="J173"/>
  <c r="K173"/>
  <c r="L173"/>
  <c r="M173"/>
  <c r="N173"/>
  <c r="O173"/>
  <c r="P173"/>
  <c r="Q173"/>
  <c r="Q173" i="12"/>
  <c r="R173" i="13"/>
  <c r="B174" i="9"/>
  <c r="B174" i="12"/>
  <c r="C174" i="9"/>
  <c r="C174" i="12"/>
  <c r="D174" i="9"/>
  <c r="E174"/>
  <c r="F174"/>
  <c r="G174"/>
  <c r="G174" i="11"/>
  <c r="G174" i="12"/>
  <c r="H174" i="9"/>
  <c r="I174"/>
  <c r="J174"/>
  <c r="K174"/>
  <c r="L174"/>
  <c r="M174"/>
  <c r="N174"/>
  <c r="O174"/>
  <c r="P174"/>
  <c r="Q174"/>
  <c r="R174" i="13"/>
  <c r="B175" i="9"/>
  <c r="C175"/>
  <c r="D175"/>
  <c r="E175"/>
  <c r="F175"/>
  <c r="G175"/>
  <c r="H175"/>
  <c r="I175"/>
  <c r="J175"/>
  <c r="K175"/>
  <c r="K175" i="11"/>
  <c r="K175" i="12"/>
  <c r="L175" i="9"/>
  <c r="M175"/>
  <c r="N175"/>
  <c r="O175"/>
  <c r="P175"/>
  <c r="P175" i="12"/>
  <c r="Q175" i="9"/>
  <c r="R175" i="13"/>
  <c r="B176" i="9"/>
  <c r="C176"/>
  <c r="D176"/>
  <c r="E176"/>
  <c r="F176"/>
  <c r="G176"/>
  <c r="G176" i="11"/>
  <c r="G176" i="12"/>
  <c r="H176" i="9"/>
  <c r="I176"/>
  <c r="J176"/>
  <c r="K176"/>
  <c r="L176"/>
  <c r="L176" i="12"/>
  <c r="M176" i="9"/>
  <c r="N176"/>
  <c r="O176"/>
  <c r="P176"/>
  <c r="Q176"/>
  <c r="R176" i="13"/>
  <c r="B177" i="9"/>
  <c r="C177"/>
  <c r="D177"/>
  <c r="E177"/>
  <c r="F177"/>
  <c r="G177"/>
  <c r="H177"/>
  <c r="I177"/>
  <c r="J177"/>
  <c r="K177"/>
  <c r="L177"/>
  <c r="M177"/>
  <c r="N177"/>
  <c r="O177"/>
  <c r="O177" i="12"/>
  <c r="P177" i="9"/>
  <c r="Q177"/>
  <c r="Q177" i="12"/>
  <c r="R177" i="13"/>
  <c r="B178" i="9"/>
  <c r="C178"/>
  <c r="D178"/>
  <c r="E178"/>
  <c r="E178" i="12"/>
  <c r="F178" i="9"/>
  <c r="G178"/>
  <c r="H178"/>
  <c r="I178"/>
  <c r="J178"/>
  <c r="K178"/>
  <c r="L178"/>
  <c r="M178"/>
  <c r="N178"/>
  <c r="O178"/>
  <c r="P178"/>
  <c r="Q178"/>
  <c r="Q178" i="12"/>
  <c r="R178" i="13"/>
  <c r="B179" i="9"/>
  <c r="C179"/>
  <c r="D179"/>
  <c r="E179"/>
  <c r="F179"/>
  <c r="G179"/>
  <c r="H179"/>
  <c r="I179"/>
  <c r="J179"/>
  <c r="K179"/>
  <c r="K179" i="12"/>
  <c r="L179" i="9"/>
  <c r="M179"/>
  <c r="N179"/>
  <c r="O179"/>
  <c r="P179"/>
  <c r="Q179"/>
  <c r="R179" i="13"/>
  <c r="B180" i="9"/>
  <c r="C180"/>
  <c r="D180"/>
  <c r="E180"/>
  <c r="E180" i="12"/>
  <c r="F180" i="9"/>
  <c r="F180" i="12"/>
  <c r="G180" i="9"/>
  <c r="H180"/>
  <c r="I180"/>
  <c r="J180"/>
  <c r="K180"/>
  <c r="L180"/>
  <c r="M180"/>
  <c r="N180"/>
  <c r="O180"/>
  <c r="P180"/>
  <c r="Q180"/>
  <c r="R180" i="13"/>
  <c r="B181" i="9"/>
  <c r="C181"/>
  <c r="D181"/>
  <c r="E181"/>
  <c r="F181"/>
  <c r="G181"/>
  <c r="H181"/>
  <c r="I181"/>
  <c r="J181"/>
  <c r="K181"/>
  <c r="L181"/>
  <c r="M181"/>
  <c r="M181" i="11"/>
  <c r="M181" i="12"/>
  <c r="N181" i="9"/>
  <c r="N181" i="12"/>
  <c r="O181" i="9"/>
  <c r="P181"/>
  <c r="Q181"/>
  <c r="R181" i="13"/>
  <c r="B182" i="9"/>
  <c r="C182"/>
  <c r="D182"/>
  <c r="E182"/>
  <c r="F182"/>
  <c r="G182"/>
  <c r="H182"/>
  <c r="I182"/>
  <c r="J182"/>
  <c r="K182"/>
  <c r="L182"/>
  <c r="L182" i="12"/>
  <c r="M182" i="9"/>
  <c r="N182"/>
  <c r="O182"/>
  <c r="P182"/>
  <c r="Q182"/>
  <c r="R182" i="13"/>
  <c r="B183" i="9"/>
  <c r="C183"/>
  <c r="D183"/>
  <c r="E183"/>
  <c r="F183"/>
  <c r="G183"/>
  <c r="H183"/>
  <c r="I183"/>
  <c r="J183"/>
  <c r="J183" i="11"/>
  <c r="J183" i="12"/>
  <c r="K183" i="9"/>
  <c r="L183"/>
  <c r="M183"/>
  <c r="N183"/>
  <c r="O183"/>
  <c r="P183"/>
  <c r="Q183"/>
  <c r="R183" i="13"/>
  <c r="B184" i="9"/>
  <c r="C184"/>
  <c r="D184"/>
  <c r="E184"/>
  <c r="F184"/>
  <c r="G184"/>
  <c r="H184"/>
  <c r="H184" i="12"/>
  <c r="I184" i="9"/>
  <c r="J184"/>
  <c r="K184"/>
  <c r="L184"/>
  <c r="M184"/>
  <c r="N184"/>
  <c r="O184"/>
  <c r="P184"/>
  <c r="Q184"/>
  <c r="Q184" i="11"/>
  <c r="Q184" i="12"/>
  <c r="R184" i="13"/>
  <c r="B185" i="9"/>
  <c r="C185"/>
  <c r="D185"/>
  <c r="E185"/>
  <c r="F185"/>
  <c r="G185"/>
  <c r="H185"/>
  <c r="H185" i="11"/>
  <c r="H185" i="12"/>
  <c r="I185" i="9"/>
  <c r="J185"/>
  <c r="K185"/>
  <c r="L185"/>
  <c r="M185"/>
  <c r="N185"/>
  <c r="O185"/>
  <c r="P185"/>
  <c r="Q185"/>
  <c r="R185" i="13"/>
  <c r="B186" i="9"/>
  <c r="C186"/>
  <c r="D186"/>
  <c r="E186"/>
  <c r="F186"/>
  <c r="G186"/>
  <c r="H186"/>
  <c r="I186"/>
  <c r="J186"/>
  <c r="K186"/>
  <c r="L186"/>
  <c r="M186"/>
  <c r="N186"/>
  <c r="O186"/>
  <c r="P186"/>
  <c r="P186" i="11"/>
  <c r="P186" i="12"/>
  <c r="Q186" i="9"/>
  <c r="R186" i="13"/>
  <c r="B187" i="9"/>
  <c r="C187"/>
  <c r="D187"/>
  <c r="E187"/>
  <c r="F187"/>
  <c r="G187"/>
  <c r="H187"/>
  <c r="I187"/>
  <c r="J187"/>
  <c r="J187" i="12"/>
  <c r="K187" i="9"/>
  <c r="L187"/>
  <c r="M187"/>
  <c r="N187"/>
  <c r="O187"/>
  <c r="P187"/>
  <c r="Q187"/>
  <c r="R187" i="13"/>
  <c r="B188" i="9"/>
  <c r="C188"/>
  <c r="D188"/>
  <c r="E188"/>
  <c r="F188"/>
  <c r="G188"/>
  <c r="H188"/>
  <c r="I188"/>
  <c r="J188"/>
  <c r="K188"/>
  <c r="L188"/>
  <c r="M188"/>
  <c r="N188"/>
  <c r="O188"/>
  <c r="P188"/>
  <c r="Q188"/>
  <c r="R188" i="13"/>
  <c r="B189" i="9"/>
  <c r="C189"/>
  <c r="D189"/>
  <c r="E189"/>
  <c r="F189"/>
  <c r="G189"/>
  <c r="H189"/>
  <c r="I189"/>
  <c r="J189"/>
  <c r="K189"/>
  <c r="L189"/>
  <c r="M189"/>
  <c r="N189"/>
  <c r="O189"/>
  <c r="P189"/>
  <c r="Q189"/>
  <c r="R189" i="13"/>
  <c r="B190" i="9"/>
  <c r="C190"/>
  <c r="D190"/>
  <c r="E190"/>
  <c r="F190"/>
  <c r="G190"/>
  <c r="H190"/>
  <c r="I190"/>
  <c r="J190"/>
  <c r="K190"/>
  <c r="L190"/>
  <c r="L190" i="11"/>
  <c r="L190" i="12"/>
  <c r="M190" i="9"/>
  <c r="N190"/>
  <c r="O190"/>
  <c r="P190"/>
  <c r="Q190"/>
  <c r="R190" i="13"/>
  <c r="B191" i="9"/>
  <c r="B191" i="11"/>
  <c r="B191" i="12"/>
  <c r="C191" i="9"/>
  <c r="D191"/>
  <c r="E191"/>
  <c r="F191"/>
  <c r="G191"/>
  <c r="H191"/>
  <c r="I191"/>
  <c r="J191"/>
  <c r="K191"/>
  <c r="L191"/>
  <c r="L191" i="12"/>
  <c r="M191" i="9"/>
  <c r="N191"/>
  <c r="O191"/>
  <c r="P191"/>
  <c r="P191" i="11"/>
  <c r="P191" i="12"/>
  <c r="Q191" i="9"/>
  <c r="R191" i="13"/>
  <c r="B192" i="9"/>
  <c r="C192"/>
  <c r="D192"/>
  <c r="E192"/>
  <c r="F192"/>
  <c r="G192"/>
  <c r="H192"/>
  <c r="I192"/>
  <c r="J192"/>
  <c r="K192"/>
  <c r="L192"/>
  <c r="M192"/>
  <c r="N192"/>
  <c r="O192"/>
  <c r="P192"/>
  <c r="Q192"/>
  <c r="R192" i="13"/>
  <c r="B193" i="9"/>
  <c r="C193"/>
  <c r="D193"/>
  <c r="E193"/>
  <c r="F193"/>
  <c r="G193"/>
  <c r="H193"/>
  <c r="H193" i="11"/>
  <c r="H193" i="12"/>
  <c r="I193" i="9"/>
  <c r="J193"/>
  <c r="K193"/>
  <c r="L193"/>
  <c r="M193"/>
  <c r="N193"/>
  <c r="O193"/>
  <c r="P193"/>
  <c r="Q193"/>
  <c r="R193" i="13"/>
  <c r="B194" i="9"/>
  <c r="C194"/>
  <c r="D194"/>
  <c r="D194" i="11"/>
  <c r="D194" i="12"/>
  <c r="E194" i="9"/>
  <c r="E194" i="12"/>
  <c r="F194" i="9"/>
  <c r="G194"/>
  <c r="H194"/>
  <c r="I194"/>
  <c r="J194"/>
  <c r="K194"/>
  <c r="L194"/>
  <c r="M194"/>
  <c r="N194"/>
  <c r="O194"/>
  <c r="P194"/>
  <c r="Q194"/>
  <c r="R194" i="13"/>
  <c r="B195" i="9"/>
  <c r="C195"/>
  <c r="D195"/>
  <c r="E195"/>
  <c r="F195"/>
  <c r="G195"/>
  <c r="H195"/>
  <c r="I195"/>
  <c r="J195"/>
  <c r="K195"/>
  <c r="L195"/>
  <c r="M195"/>
  <c r="N195"/>
  <c r="O195"/>
  <c r="P195"/>
  <c r="Q195"/>
  <c r="R195" i="13"/>
  <c r="B196" i="9"/>
  <c r="C196"/>
  <c r="D196"/>
  <c r="E196"/>
  <c r="F196"/>
  <c r="G196"/>
  <c r="H196"/>
  <c r="I196"/>
  <c r="J196"/>
  <c r="K196"/>
  <c r="K196" i="12"/>
  <c r="L196" i="9"/>
  <c r="M196"/>
  <c r="N196"/>
  <c r="N196" i="12"/>
  <c r="O196" i="9"/>
  <c r="P196"/>
  <c r="Q196"/>
  <c r="R196" i="13"/>
  <c r="B197" i="9"/>
  <c r="C197"/>
  <c r="C197" i="12"/>
  <c r="D197" i="9"/>
  <c r="E197"/>
  <c r="F197"/>
  <c r="G197"/>
  <c r="H197"/>
  <c r="I197"/>
  <c r="J197"/>
  <c r="K197"/>
  <c r="L197"/>
  <c r="M197"/>
  <c r="N197"/>
  <c r="N197" i="11"/>
  <c r="N197" i="12"/>
  <c r="O197" i="9"/>
  <c r="O197" i="11"/>
  <c r="O197" i="12"/>
  <c r="P197" i="9"/>
  <c r="Q197"/>
  <c r="R197" i="13"/>
  <c r="B198" i="9"/>
  <c r="C198"/>
  <c r="D198"/>
  <c r="E198"/>
  <c r="F198"/>
  <c r="G198"/>
  <c r="H198"/>
  <c r="I198"/>
  <c r="I198" i="11"/>
  <c r="I198" i="12"/>
  <c r="J198" i="9"/>
  <c r="K198"/>
  <c r="L198"/>
  <c r="M198"/>
  <c r="N198"/>
  <c r="O198"/>
  <c r="P198"/>
  <c r="Q198"/>
  <c r="Q198" i="12"/>
  <c r="R198" i="13"/>
  <c r="B199" i="9"/>
  <c r="C199"/>
  <c r="D199"/>
  <c r="E199"/>
  <c r="F199"/>
  <c r="G199"/>
  <c r="H199"/>
  <c r="I199"/>
  <c r="J199"/>
  <c r="K199"/>
  <c r="L199"/>
  <c r="M199"/>
  <c r="N199"/>
  <c r="N199" i="12"/>
  <c r="O199" i="9"/>
  <c r="P199"/>
  <c r="Q199"/>
  <c r="R199" i="13"/>
  <c r="B200" i="9"/>
  <c r="C200"/>
  <c r="D200"/>
  <c r="E200"/>
  <c r="F200"/>
  <c r="G200"/>
  <c r="G200" i="12"/>
  <c r="H200" i="9"/>
  <c r="I200"/>
  <c r="J200"/>
  <c r="K200"/>
  <c r="L200"/>
  <c r="M200"/>
  <c r="N200"/>
  <c r="N200" i="11"/>
  <c r="N200" i="12"/>
  <c r="O200" i="9"/>
  <c r="P200"/>
  <c r="Q200"/>
  <c r="Q200" i="11"/>
  <c r="Q200" i="12"/>
  <c r="R200" i="13"/>
  <c r="B201" i="9"/>
  <c r="C201"/>
  <c r="D201"/>
  <c r="E201"/>
  <c r="F201"/>
  <c r="G201"/>
  <c r="H201"/>
  <c r="I201"/>
  <c r="J201"/>
  <c r="K201"/>
  <c r="L201"/>
  <c r="M201"/>
  <c r="N201"/>
  <c r="O201"/>
  <c r="O201" i="11"/>
  <c r="O201" i="12"/>
  <c r="P201" i="9"/>
  <c r="Q201"/>
  <c r="R201" i="13"/>
  <c r="B202" i="9"/>
  <c r="C202"/>
  <c r="D202"/>
  <c r="E202"/>
  <c r="F202"/>
  <c r="G202"/>
  <c r="H202"/>
  <c r="I202"/>
  <c r="J202"/>
  <c r="K202"/>
  <c r="L202"/>
  <c r="M202"/>
  <c r="N202"/>
  <c r="N202" i="12"/>
  <c r="O202" i="9"/>
  <c r="O202" i="12"/>
  <c r="P202" i="9"/>
  <c r="Q202"/>
  <c r="R202" i="13"/>
  <c r="B203" i="9"/>
  <c r="C203"/>
  <c r="D203"/>
  <c r="E203"/>
  <c r="F203"/>
  <c r="G203"/>
  <c r="H203"/>
  <c r="I203"/>
  <c r="J203"/>
  <c r="K203"/>
  <c r="L203"/>
  <c r="M203"/>
  <c r="M203" i="12"/>
  <c r="N203" i="9"/>
  <c r="N203" i="12"/>
  <c r="O203" i="9"/>
  <c r="P203"/>
  <c r="Q203"/>
  <c r="R203" i="13"/>
  <c r="B204" i="9"/>
  <c r="C204"/>
  <c r="D204"/>
  <c r="E204"/>
  <c r="F204"/>
  <c r="G204"/>
  <c r="H204"/>
  <c r="I204"/>
  <c r="J204"/>
  <c r="K204"/>
  <c r="L204"/>
  <c r="L204" i="12"/>
  <c r="M204" i="9"/>
  <c r="M204" i="12"/>
  <c r="N204" i="9"/>
  <c r="O204"/>
  <c r="P204"/>
  <c r="Q204"/>
  <c r="R204" i="13"/>
  <c r="B205" i="9"/>
  <c r="C205"/>
  <c r="D205"/>
  <c r="E205"/>
  <c r="F205"/>
  <c r="G205"/>
  <c r="H205"/>
  <c r="I205"/>
  <c r="J205"/>
  <c r="K205"/>
  <c r="K205" i="12"/>
  <c r="L205" i="9"/>
  <c r="L205" i="12"/>
  <c r="M205" i="9"/>
  <c r="N205"/>
  <c r="O205"/>
  <c r="P205"/>
  <c r="Q205"/>
  <c r="R205" i="13"/>
  <c r="B206" i="9"/>
  <c r="C206"/>
  <c r="D206"/>
  <c r="E206"/>
  <c r="F206"/>
  <c r="G206"/>
  <c r="H206"/>
  <c r="I206"/>
  <c r="J206"/>
  <c r="J206" i="12"/>
  <c r="K206" i="9"/>
  <c r="K206" i="12"/>
  <c r="L206" i="9"/>
  <c r="M206"/>
  <c r="N206"/>
  <c r="O206"/>
  <c r="P206"/>
  <c r="Q206"/>
  <c r="R206" i="13"/>
  <c r="B207" i="9"/>
  <c r="C207"/>
  <c r="D207"/>
  <c r="E207"/>
  <c r="F207"/>
  <c r="G207"/>
  <c r="H207"/>
  <c r="I207"/>
  <c r="I207" i="12"/>
  <c r="J207" i="9"/>
  <c r="J207" i="12"/>
  <c r="K207" i="9"/>
  <c r="L207"/>
  <c r="M207"/>
  <c r="N207"/>
  <c r="O207"/>
  <c r="P207"/>
  <c r="Q207"/>
  <c r="R207" i="13"/>
  <c r="B208" i="9"/>
  <c r="C208"/>
  <c r="D208"/>
  <c r="E208"/>
  <c r="F208"/>
  <c r="G208"/>
  <c r="H208"/>
  <c r="H208" i="12"/>
  <c r="I208" i="9"/>
  <c r="I208" i="12"/>
  <c r="J208" i="9"/>
  <c r="K208"/>
  <c r="L208"/>
  <c r="M208"/>
  <c r="N208"/>
  <c r="O208"/>
  <c r="P208"/>
  <c r="Q208"/>
  <c r="R208" i="13"/>
  <c r="B209" i="9"/>
  <c r="C209"/>
  <c r="D209"/>
  <c r="E209"/>
  <c r="F209"/>
  <c r="G209"/>
  <c r="G209" i="12"/>
  <c r="H209" i="9"/>
  <c r="H209" i="12"/>
  <c r="I209" i="9"/>
  <c r="J209"/>
  <c r="K209"/>
  <c r="L209"/>
  <c r="M209"/>
  <c r="N209"/>
  <c r="O209"/>
  <c r="P209"/>
  <c r="Q209"/>
  <c r="R209" i="13"/>
  <c r="B210" i="9"/>
  <c r="C210"/>
  <c r="D210"/>
  <c r="E210"/>
  <c r="F210"/>
  <c r="F210" i="12"/>
  <c r="G210" i="9"/>
  <c r="G210" i="12"/>
  <c r="H210" i="9"/>
  <c r="I210"/>
  <c r="J210"/>
  <c r="K210"/>
  <c r="L210"/>
  <c r="M210"/>
  <c r="N210"/>
  <c r="O210"/>
  <c r="P210"/>
  <c r="Q210"/>
  <c r="R210" i="13"/>
  <c r="B211" i="9"/>
  <c r="C211"/>
  <c r="D211"/>
  <c r="E211"/>
  <c r="E211" i="12"/>
  <c r="F211" i="9"/>
  <c r="F211" i="12"/>
  <c r="G211" i="9"/>
  <c r="H211"/>
  <c r="I211"/>
  <c r="J211"/>
  <c r="K211"/>
  <c r="L211"/>
  <c r="M211"/>
  <c r="N211"/>
  <c r="O211"/>
  <c r="P211"/>
  <c r="Q211"/>
  <c r="R211" i="13"/>
  <c r="B212" i="9"/>
  <c r="C212"/>
  <c r="D212"/>
  <c r="D212" i="12"/>
  <c r="E212" i="9"/>
  <c r="E212" i="12"/>
  <c r="F212" i="9"/>
  <c r="G212"/>
  <c r="H212"/>
  <c r="I212"/>
  <c r="J212"/>
  <c r="K212"/>
  <c r="L212"/>
  <c r="M212"/>
  <c r="N212"/>
  <c r="O212"/>
  <c r="P212"/>
  <c r="Q212"/>
  <c r="R212" i="13"/>
  <c r="B213" i="9"/>
  <c r="C213"/>
  <c r="C213" i="12"/>
  <c r="D213" i="9"/>
  <c r="D213" i="12"/>
  <c r="E213" i="9"/>
  <c r="F213"/>
  <c r="G213"/>
  <c r="H213"/>
  <c r="I213"/>
  <c r="J213"/>
  <c r="K213"/>
  <c r="L213"/>
  <c r="M213"/>
  <c r="N213"/>
  <c r="O213"/>
  <c r="P213"/>
  <c r="Q213"/>
  <c r="R213" i="13"/>
  <c r="B214" i="9"/>
  <c r="B214" i="12"/>
  <c r="C214" i="9"/>
  <c r="C214" i="12"/>
  <c r="D214" i="9"/>
  <c r="E214"/>
  <c r="F214"/>
  <c r="G214"/>
  <c r="H214"/>
  <c r="I214"/>
  <c r="J214"/>
  <c r="K214"/>
  <c r="L214"/>
  <c r="M214"/>
  <c r="N214"/>
  <c r="O214"/>
  <c r="P214"/>
  <c r="Q214"/>
  <c r="R214" i="13"/>
  <c r="B215" i="9"/>
  <c r="B215" i="12"/>
  <c r="C215" i="9"/>
  <c r="D215"/>
  <c r="E215"/>
  <c r="F215"/>
  <c r="G215"/>
  <c r="H215"/>
  <c r="I215"/>
  <c r="J215"/>
  <c r="K215"/>
  <c r="L215"/>
  <c r="M215"/>
  <c r="N215"/>
  <c r="O215"/>
  <c r="P215"/>
  <c r="Q215"/>
  <c r="Q215" i="12"/>
  <c r="R215" i="13"/>
  <c r="B216" i="9"/>
  <c r="C216"/>
  <c r="D216"/>
  <c r="E216"/>
  <c r="F216"/>
  <c r="G216"/>
  <c r="H216"/>
  <c r="I216"/>
  <c r="J216"/>
  <c r="K216"/>
  <c r="L216"/>
  <c r="M216"/>
  <c r="N216"/>
  <c r="O216"/>
  <c r="P216"/>
  <c r="P216" i="12"/>
  <c r="Q216" i="9"/>
  <c r="Q216" i="12"/>
  <c r="R216" i="13"/>
  <c r="C2" i="9"/>
  <c r="D2"/>
  <c r="E2"/>
  <c r="F2"/>
  <c r="G2"/>
  <c r="H2"/>
  <c r="I2"/>
  <c r="J2"/>
  <c r="K2"/>
  <c r="L2"/>
  <c r="M2"/>
  <c r="M2" i="12"/>
  <c r="N2" i="9"/>
  <c r="O2"/>
  <c r="P2"/>
  <c r="Q2"/>
  <c r="R2" i="13"/>
  <c r="B3" i="12"/>
  <c r="C3"/>
  <c r="D3"/>
  <c r="E3"/>
  <c r="G3"/>
  <c r="I3"/>
  <c r="K3"/>
  <c r="L3"/>
  <c r="M3"/>
  <c r="N3"/>
  <c r="O3"/>
  <c r="P3"/>
  <c r="C4"/>
  <c r="E4"/>
  <c r="F4"/>
  <c r="G4"/>
  <c r="J4"/>
  <c r="N4"/>
  <c r="O4"/>
  <c r="P4"/>
  <c r="Q4"/>
  <c r="B5"/>
  <c r="C5"/>
  <c r="D5"/>
  <c r="H5"/>
  <c r="I5"/>
  <c r="J5"/>
  <c r="K5"/>
  <c r="N5"/>
  <c r="O5"/>
  <c r="P5"/>
  <c r="B6"/>
  <c r="C6"/>
  <c r="D6"/>
  <c r="E6"/>
  <c r="F6"/>
  <c r="G6"/>
  <c r="H6"/>
  <c r="I6"/>
  <c r="J6"/>
  <c r="L6"/>
  <c r="M6"/>
  <c r="O6"/>
  <c r="P6"/>
  <c r="Q6"/>
  <c r="B7"/>
  <c r="C7"/>
  <c r="D7"/>
  <c r="E7"/>
  <c r="F7"/>
  <c r="H7"/>
  <c r="J7"/>
  <c r="K7"/>
  <c r="L7"/>
  <c r="M7"/>
  <c r="Q7"/>
  <c r="B8"/>
  <c r="C8"/>
  <c r="D8"/>
  <c r="E8"/>
  <c r="F8"/>
  <c r="H8"/>
  <c r="J8"/>
  <c r="K8"/>
  <c r="M8"/>
  <c r="N8"/>
  <c r="O8"/>
  <c r="P8"/>
  <c r="B9"/>
  <c r="C9"/>
  <c r="D9"/>
  <c r="E9"/>
  <c r="F9"/>
  <c r="J9"/>
  <c r="K9"/>
  <c r="L9"/>
  <c r="M9"/>
  <c r="N9"/>
  <c r="O9"/>
  <c r="P9"/>
  <c r="Q9"/>
  <c r="B10"/>
  <c r="D10"/>
  <c r="E10"/>
  <c r="G10"/>
  <c r="H10"/>
  <c r="K10"/>
  <c r="L10"/>
  <c r="M10"/>
  <c r="O10"/>
  <c r="P10"/>
  <c r="Q10"/>
  <c r="B11"/>
  <c r="C11"/>
  <c r="E11"/>
  <c r="F11"/>
  <c r="G11"/>
  <c r="J11"/>
  <c r="K11"/>
  <c r="L11"/>
  <c r="M11"/>
  <c r="N11"/>
  <c r="P11"/>
  <c r="Q11"/>
  <c r="B12"/>
  <c r="C12"/>
  <c r="J12"/>
  <c r="K12"/>
  <c r="L12"/>
  <c r="M12"/>
  <c r="P12"/>
  <c r="Q12"/>
  <c r="C13"/>
  <c r="D13"/>
  <c r="E13"/>
  <c r="F13"/>
  <c r="G13"/>
  <c r="H13"/>
  <c r="I13"/>
  <c r="K13"/>
  <c r="N13"/>
  <c r="O13"/>
  <c r="P13"/>
  <c r="Q13"/>
  <c r="B14"/>
  <c r="C14"/>
  <c r="D14"/>
  <c r="F14"/>
  <c r="G14"/>
  <c r="H14"/>
  <c r="I14"/>
  <c r="J14"/>
  <c r="M14"/>
  <c r="N14"/>
  <c r="O14"/>
  <c r="P14"/>
  <c r="Q14"/>
  <c r="B15"/>
  <c r="C15"/>
  <c r="E15"/>
  <c r="F15"/>
  <c r="G15"/>
  <c r="H15"/>
  <c r="I15"/>
  <c r="J15"/>
  <c r="K15"/>
  <c r="L15"/>
  <c r="M15"/>
  <c r="O15"/>
  <c r="P15"/>
  <c r="Q15"/>
  <c r="B16"/>
  <c r="D16"/>
  <c r="F16"/>
  <c r="H16"/>
  <c r="I16"/>
  <c r="K16"/>
  <c r="L16"/>
  <c r="N16"/>
  <c r="O16"/>
  <c r="P16"/>
  <c r="Q16"/>
  <c r="B17"/>
  <c r="D17"/>
  <c r="E17"/>
  <c r="F17"/>
  <c r="H17"/>
  <c r="L17"/>
  <c r="N17"/>
  <c r="P17"/>
  <c r="C18"/>
  <c r="E18"/>
  <c r="F18"/>
  <c r="G18"/>
  <c r="H18"/>
  <c r="I18"/>
  <c r="J18"/>
  <c r="K18"/>
  <c r="L18"/>
  <c r="M18"/>
  <c r="O18"/>
  <c r="Q18"/>
  <c r="B19"/>
  <c r="C19"/>
  <c r="E19"/>
  <c r="F19"/>
  <c r="G19"/>
  <c r="H19"/>
  <c r="I19"/>
  <c r="J19"/>
  <c r="K19"/>
  <c r="M19"/>
  <c r="O19"/>
  <c r="Q19"/>
  <c r="C20"/>
  <c r="D20"/>
  <c r="E20"/>
  <c r="F20"/>
  <c r="G20"/>
  <c r="H20"/>
  <c r="I20"/>
  <c r="J20"/>
  <c r="K20"/>
  <c r="L20"/>
  <c r="M20"/>
  <c r="N20"/>
  <c r="O20"/>
  <c r="P20"/>
  <c r="Q20"/>
  <c r="B21"/>
  <c r="C21"/>
  <c r="D21"/>
  <c r="E21"/>
  <c r="G21"/>
  <c r="H21"/>
  <c r="I21"/>
  <c r="J21"/>
  <c r="K21"/>
  <c r="L21"/>
  <c r="N21"/>
  <c r="O21"/>
  <c r="Q21"/>
  <c r="B22"/>
  <c r="E22"/>
  <c r="G22"/>
  <c r="H22"/>
  <c r="I22"/>
  <c r="J22"/>
  <c r="K22"/>
  <c r="M22"/>
  <c r="N22"/>
  <c r="O22"/>
  <c r="Q22"/>
  <c r="C23"/>
  <c r="D23"/>
  <c r="E23"/>
  <c r="G23"/>
  <c r="H23"/>
  <c r="J23"/>
  <c r="K23"/>
  <c r="L23"/>
  <c r="M23"/>
  <c r="N23"/>
  <c r="Q23"/>
  <c r="B24"/>
  <c r="C24"/>
  <c r="E24"/>
  <c r="F24"/>
  <c r="G24"/>
  <c r="I24"/>
  <c r="J24"/>
  <c r="M24"/>
  <c r="N24"/>
  <c r="Q24"/>
  <c r="E25"/>
  <c r="F25"/>
  <c r="H25"/>
  <c r="I25"/>
  <c r="J25"/>
  <c r="K25"/>
  <c r="L25"/>
  <c r="M25"/>
  <c r="N25"/>
  <c r="O25"/>
  <c r="P25"/>
  <c r="Q25"/>
  <c r="B26"/>
  <c r="C26"/>
  <c r="F26"/>
  <c r="G26"/>
  <c r="H26"/>
  <c r="I26"/>
  <c r="J26"/>
  <c r="K26"/>
  <c r="L26"/>
  <c r="M26"/>
  <c r="O26"/>
  <c r="B27"/>
  <c r="C27"/>
  <c r="E27"/>
  <c r="F27"/>
  <c r="G27"/>
  <c r="H27"/>
  <c r="I27"/>
  <c r="J27"/>
  <c r="K27"/>
  <c r="L27"/>
  <c r="N27"/>
  <c r="O27"/>
  <c r="Q27"/>
  <c r="B28"/>
  <c r="C28"/>
  <c r="D28"/>
  <c r="F28"/>
  <c r="H28"/>
  <c r="I28"/>
  <c r="J28"/>
  <c r="K28"/>
  <c r="M28"/>
  <c r="O28"/>
  <c r="P28"/>
  <c r="Q28"/>
  <c r="B29"/>
  <c r="C29"/>
  <c r="D29"/>
  <c r="E29"/>
  <c r="F29"/>
  <c r="I29"/>
  <c r="K29"/>
  <c r="L29"/>
  <c r="N29"/>
  <c r="P29"/>
  <c r="B30"/>
  <c r="C30"/>
  <c r="D30"/>
  <c r="E30"/>
  <c r="G30"/>
  <c r="H30"/>
  <c r="I30"/>
  <c r="K30"/>
  <c r="L30"/>
  <c r="N30"/>
  <c r="O30"/>
  <c r="P30"/>
  <c r="Q30"/>
  <c r="C31"/>
  <c r="D31"/>
  <c r="F31"/>
  <c r="G31"/>
  <c r="H31"/>
  <c r="I31"/>
  <c r="J31"/>
  <c r="K31"/>
  <c r="L31"/>
  <c r="O31"/>
  <c r="P31"/>
  <c r="B32"/>
  <c r="C32"/>
  <c r="D32"/>
  <c r="E32"/>
  <c r="F32"/>
  <c r="I32"/>
  <c r="J32"/>
  <c r="K32"/>
  <c r="L32"/>
  <c r="M32"/>
  <c r="P32"/>
  <c r="Q32"/>
  <c r="B33"/>
  <c r="C33"/>
  <c r="D33"/>
  <c r="F33"/>
  <c r="H33"/>
  <c r="I33"/>
  <c r="K33"/>
  <c r="L33"/>
  <c r="M33"/>
  <c r="N33"/>
  <c r="O33"/>
  <c r="P33"/>
  <c r="Q33"/>
  <c r="D34"/>
  <c r="E34"/>
  <c r="F34"/>
  <c r="G34"/>
  <c r="H34"/>
  <c r="J34"/>
  <c r="K34"/>
  <c r="L34"/>
  <c r="N34"/>
  <c r="O34"/>
  <c r="P34"/>
  <c r="Q34"/>
  <c r="B35"/>
  <c r="C35"/>
  <c r="D35"/>
  <c r="E35"/>
  <c r="F35"/>
  <c r="I35"/>
  <c r="J35"/>
  <c r="K35"/>
  <c r="M35"/>
  <c r="N35"/>
  <c r="O35"/>
  <c r="P35"/>
  <c r="Q35"/>
  <c r="B36"/>
  <c r="F36"/>
  <c r="G36"/>
  <c r="I36"/>
  <c r="J36"/>
  <c r="K36"/>
  <c r="L36"/>
  <c r="M36"/>
  <c r="N36"/>
  <c r="O36"/>
  <c r="P36"/>
  <c r="Q36"/>
  <c r="B37"/>
  <c r="C37"/>
  <c r="E37"/>
  <c r="F37"/>
  <c r="G37"/>
  <c r="H37"/>
  <c r="I37"/>
  <c r="J37"/>
  <c r="K37"/>
  <c r="N37"/>
  <c r="O37"/>
  <c r="C38"/>
  <c r="D38"/>
  <c r="E38"/>
  <c r="I38"/>
  <c r="J38"/>
  <c r="K38"/>
  <c r="L38"/>
  <c r="N38"/>
  <c r="O38"/>
  <c r="P38"/>
  <c r="Q38"/>
  <c r="C39"/>
  <c r="D39"/>
  <c r="F39"/>
  <c r="G39"/>
  <c r="H39"/>
  <c r="I39"/>
  <c r="J39"/>
  <c r="K39"/>
  <c r="L39"/>
  <c r="M39"/>
  <c r="N39"/>
  <c r="P39"/>
  <c r="B40"/>
  <c r="D40"/>
  <c r="E40"/>
  <c r="F40"/>
  <c r="G40"/>
  <c r="H40"/>
  <c r="I40"/>
  <c r="K40"/>
  <c r="L40"/>
  <c r="N40"/>
  <c r="P40"/>
  <c r="B41"/>
  <c r="D41"/>
  <c r="E41"/>
  <c r="G41"/>
  <c r="H41"/>
  <c r="I41"/>
  <c r="K41"/>
  <c r="L41"/>
  <c r="M41"/>
  <c r="N41"/>
  <c r="O41"/>
  <c r="P41"/>
  <c r="Q41"/>
  <c r="E42"/>
  <c r="F42"/>
  <c r="G42"/>
  <c r="H42"/>
  <c r="J42"/>
  <c r="L42"/>
  <c r="M42"/>
  <c r="O42"/>
  <c r="P42"/>
  <c r="Q42"/>
  <c r="B43"/>
  <c r="C43"/>
  <c r="D43"/>
  <c r="E43"/>
  <c r="F43"/>
  <c r="G43"/>
  <c r="I43"/>
  <c r="J43"/>
  <c r="K43"/>
  <c r="L43"/>
  <c r="O43"/>
  <c r="Q43"/>
  <c r="C44"/>
  <c r="D44"/>
  <c r="F44"/>
  <c r="H44"/>
  <c r="K44"/>
  <c r="L44"/>
  <c r="M44"/>
  <c r="N44"/>
  <c r="O44"/>
  <c r="P44"/>
  <c r="Q44"/>
  <c r="B45"/>
  <c r="C45"/>
  <c r="D45"/>
  <c r="E45"/>
  <c r="F45"/>
  <c r="H45"/>
  <c r="I45"/>
  <c r="J45"/>
  <c r="K45"/>
  <c r="L45"/>
  <c r="N45"/>
  <c r="O45"/>
  <c r="P45"/>
  <c r="B46"/>
  <c r="E46"/>
  <c r="F46"/>
  <c r="G46"/>
  <c r="H46"/>
  <c r="I46"/>
  <c r="J46"/>
  <c r="K46"/>
  <c r="L46"/>
  <c r="M46"/>
  <c r="N46"/>
  <c r="O46"/>
  <c r="Q46"/>
  <c r="B47"/>
  <c r="C47"/>
  <c r="D47"/>
  <c r="F47"/>
  <c r="G47"/>
  <c r="H47"/>
  <c r="I47"/>
  <c r="K47"/>
  <c r="L47"/>
  <c r="P47"/>
  <c r="Q47"/>
  <c r="C48"/>
  <c r="D48"/>
  <c r="F48"/>
  <c r="G48"/>
  <c r="H48"/>
  <c r="J48"/>
  <c r="K48"/>
  <c r="L48"/>
  <c r="M48"/>
  <c r="P48"/>
  <c r="Q48"/>
  <c r="B49"/>
  <c r="C49"/>
  <c r="D49"/>
  <c r="E49"/>
  <c r="G49"/>
  <c r="H49"/>
  <c r="I49"/>
  <c r="J49"/>
  <c r="K49"/>
  <c r="M49"/>
  <c r="N49"/>
  <c r="O49"/>
  <c r="P49"/>
  <c r="Q49"/>
  <c r="B50"/>
  <c r="C50"/>
  <c r="E50"/>
  <c r="F50"/>
  <c r="H50"/>
  <c r="I50"/>
  <c r="J50"/>
  <c r="K50"/>
  <c r="L50"/>
  <c r="M50"/>
  <c r="N50"/>
  <c r="P50"/>
  <c r="Q50"/>
  <c r="B51"/>
  <c r="C51"/>
  <c r="D51"/>
  <c r="F51"/>
  <c r="G51"/>
  <c r="I51"/>
  <c r="J51"/>
  <c r="K51"/>
  <c r="L51"/>
  <c r="M51"/>
  <c r="N51"/>
  <c r="O51"/>
  <c r="P51"/>
  <c r="E52"/>
  <c r="G52"/>
  <c r="H52"/>
  <c r="I52"/>
  <c r="J52"/>
  <c r="K52"/>
  <c r="M52"/>
  <c r="O52"/>
  <c r="Q52"/>
  <c r="B53"/>
  <c r="C53"/>
  <c r="D53"/>
  <c r="F53"/>
  <c r="G53"/>
  <c r="I53"/>
  <c r="J53"/>
  <c r="K53"/>
  <c r="L53"/>
  <c r="N53"/>
  <c r="O53"/>
  <c r="P53"/>
  <c r="Q53"/>
  <c r="B54"/>
  <c r="C54"/>
  <c r="E54"/>
  <c r="F54"/>
  <c r="G54"/>
  <c r="I54"/>
  <c r="J54"/>
  <c r="L54"/>
  <c r="N54"/>
  <c r="Q54"/>
  <c r="B55"/>
  <c r="C55"/>
  <c r="D55"/>
  <c r="E55"/>
  <c r="F55"/>
  <c r="H55"/>
  <c r="I55"/>
  <c r="K55"/>
  <c r="L55"/>
  <c r="M55"/>
  <c r="O55"/>
  <c r="P55"/>
  <c r="Q55"/>
  <c r="B56"/>
  <c r="C56"/>
  <c r="D56"/>
  <c r="E56"/>
  <c r="F56"/>
  <c r="G56"/>
  <c r="I56"/>
  <c r="L56"/>
  <c r="M56"/>
  <c r="N56"/>
  <c r="O56"/>
  <c r="P56"/>
  <c r="C57"/>
  <c r="D57"/>
  <c r="E57"/>
  <c r="F57"/>
  <c r="G57"/>
  <c r="I57"/>
  <c r="J57"/>
  <c r="L57"/>
  <c r="M57"/>
  <c r="N57"/>
  <c r="O57"/>
  <c r="Q57"/>
  <c r="B58"/>
  <c r="C58"/>
  <c r="E58"/>
  <c r="F58"/>
  <c r="G58"/>
  <c r="I58"/>
  <c r="K58"/>
  <c r="L58"/>
  <c r="M58"/>
  <c r="N58"/>
  <c r="O58"/>
  <c r="B59"/>
  <c r="D59"/>
  <c r="E59"/>
  <c r="F59"/>
  <c r="G59"/>
  <c r="H59"/>
  <c r="I59"/>
  <c r="J59"/>
  <c r="K59"/>
  <c r="M59"/>
  <c r="N59"/>
  <c r="O59"/>
  <c r="Q59"/>
  <c r="D60"/>
  <c r="F60"/>
  <c r="G60"/>
  <c r="J60"/>
  <c r="K60"/>
  <c r="M60"/>
  <c r="N60"/>
  <c r="P60"/>
  <c r="C61"/>
  <c r="D61"/>
  <c r="E61"/>
  <c r="F61"/>
  <c r="G61"/>
  <c r="H61"/>
  <c r="I61"/>
  <c r="K61"/>
  <c r="N61"/>
  <c r="O61"/>
  <c r="P61"/>
  <c r="D62"/>
  <c r="F62"/>
  <c r="G62"/>
  <c r="H62"/>
  <c r="I62"/>
  <c r="J62"/>
  <c r="O62"/>
  <c r="P62"/>
  <c r="Q62"/>
  <c r="B63"/>
  <c r="C63"/>
  <c r="G63"/>
  <c r="H63"/>
  <c r="I63"/>
  <c r="K63"/>
  <c r="M63"/>
  <c r="N63"/>
  <c r="O63"/>
  <c r="P63"/>
  <c r="Q63"/>
  <c r="B64"/>
  <c r="C64"/>
  <c r="E64"/>
  <c r="F64"/>
  <c r="G64"/>
  <c r="H64"/>
  <c r="I64"/>
  <c r="J64"/>
  <c r="K64"/>
  <c r="L64"/>
  <c r="M64"/>
  <c r="N64"/>
  <c r="P64"/>
  <c r="Q64"/>
  <c r="B65"/>
  <c r="C65"/>
  <c r="D65"/>
  <c r="E65"/>
  <c r="F65"/>
  <c r="G65"/>
  <c r="I65"/>
  <c r="J65"/>
  <c r="K65"/>
  <c r="L65"/>
  <c r="N65"/>
  <c r="O65"/>
  <c r="P65"/>
  <c r="Q65"/>
  <c r="B66"/>
  <c r="C66"/>
  <c r="E66"/>
  <c r="G66"/>
  <c r="H66"/>
  <c r="I66"/>
  <c r="J66"/>
  <c r="K66"/>
  <c r="M66"/>
  <c r="N66"/>
  <c r="O66"/>
  <c r="P66"/>
  <c r="Q66"/>
  <c r="B67"/>
  <c r="C67"/>
  <c r="E67"/>
  <c r="F67"/>
  <c r="G67"/>
  <c r="H67"/>
  <c r="I67"/>
  <c r="K67"/>
  <c r="M67"/>
  <c r="N67"/>
  <c r="O67"/>
  <c r="P67"/>
  <c r="B68"/>
  <c r="D68"/>
  <c r="E68"/>
  <c r="F68"/>
  <c r="G68"/>
  <c r="I68"/>
  <c r="J68"/>
  <c r="K68"/>
  <c r="L68"/>
  <c r="M68"/>
  <c r="N68"/>
  <c r="O68"/>
  <c r="P68"/>
  <c r="Q68"/>
  <c r="B69"/>
  <c r="C69"/>
  <c r="F69"/>
  <c r="G69"/>
  <c r="H69"/>
  <c r="I69"/>
  <c r="J69"/>
  <c r="L69"/>
  <c r="M69"/>
  <c r="O69"/>
  <c r="P69"/>
  <c r="Q69"/>
  <c r="C70"/>
  <c r="D70"/>
  <c r="E70"/>
  <c r="G70"/>
  <c r="J70"/>
  <c r="K70"/>
  <c r="L70"/>
  <c r="M70"/>
  <c r="N70"/>
  <c r="P70"/>
  <c r="C71"/>
  <c r="D71"/>
  <c r="E71"/>
  <c r="F71"/>
  <c r="H71"/>
  <c r="I71"/>
  <c r="J71"/>
  <c r="K71"/>
  <c r="L71"/>
  <c r="M71"/>
  <c r="O71"/>
  <c r="P71"/>
  <c r="Q71"/>
  <c r="B72"/>
  <c r="C72"/>
  <c r="D72"/>
  <c r="E72"/>
  <c r="F72"/>
  <c r="G72"/>
  <c r="H72"/>
  <c r="I72"/>
  <c r="J72"/>
  <c r="K72"/>
  <c r="L72"/>
  <c r="M72"/>
  <c r="N72"/>
  <c r="P72"/>
  <c r="Q72"/>
  <c r="B73"/>
  <c r="C73"/>
  <c r="D73"/>
  <c r="E73"/>
  <c r="F73"/>
  <c r="G73"/>
  <c r="H73"/>
  <c r="I73"/>
  <c r="K73"/>
  <c r="L73"/>
  <c r="M73"/>
  <c r="N73"/>
  <c r="O73"/>
  <c r="P73"/>
  <c r="Q73"/>
  <c r="D74"/>
  <c r="E74"/>
  <c r="F74"/>
  <c r="G74"/>
  <c r="H74"/>
  <c r="I74"/>
  <c r="J74"/>
  <c r="K74"/>
  <c r="L74"/>
  <c r="M74"/>
  <c r="N74"/>
  <c r="O74"/>
  <c r="P74"/>
  <c r="Q74"/>
  <c r="B75"/>
  <c r="C75"/>
  <c r="D75"/>
  <c r="E75"/>
  <c r="F75"/>
  <c r="G75"/>
  <c r="H75"/>
  <c r="I75"/>
  <c r="J75"/>
  <c r="K75"/>
  <c r="M75"/>
  <c r="N75"/>
  <c r="O75"/>
  <c r="B76"/>
  <c r="C76"/>
  <c r="E76"/>
  <c r="F76"/>
  <c r="H76"/>
  <c r="I76"/>
  <c r="J76"/>
  <c r="M76"/>
  <c r="N76"/>
  <c r="P76"/>
  <c r="Q76"/>
  <c r="C77"/>
  <c r="F77"/>
  <c r="H77"/>
  <c r="I77"/>
  <c r="J77"/>
  <c r="K77"/>
  <c r="N77"/>
  <c r="O77"/>
  <c r="P77"/>
  <c r="C78"/>
  <c r="D78"/>
  <c r="F78"/>
  <c r="H78"/>
  <c r="I78"/>
  <c r="J78"/>
  <c r="L78"/>
  <c r="M78"/>
  <c r="N78"/>
  <c r="O78"/>
  <c r="P78"/>
  <c r="B79"/>
  <c r="C79"/>
  <c r="D79"/>
  <c r="E79"/>
  <c r="G79"/>
  <c r="H79"/>
  <c r="I79"/>
  <c r="J79"/>
  <c r="L79"/>
  <c r="M79"/>
  <c r="N79"/>
  <c r="O79"/>
  <c r="P79"/>
  <c r="B80"/>
  <c r="D80"/>
  <c r="G80"/>
  <c r="H80"/>
  <c r="I80"/>
  <c r="J80"/>
  <c r="L80"/>
  <c r="M80"/>
  <c r="N80"/>
  <c r="O80"/>
  <c r="P80"/>
  <c r="Q80"/>
  <c r="B81"/>
  <c r="C81"/>
  <c r="D81"/>
  <c r="E81"/>
  <c r="F81"/>
  <c r="G81"/>
  <c r="H81"/>
  <c r="J81"/>
  <c r="K81"/>
  <c r="L81"/>
  <c r="O81"/>
  <c r="P81"/>
  <c r="Q81"/>
  <c r="D82"/>
  <c r="E82"/>
  <c r="F82"/>
  <c r="G82"/>
  <c r="H82"/>
  <c r="I82"/>
  <c r="J82"/>
  <c r="K82"/>
  <c r="M82"/>
  <c r="N82"/>
  <c r="O82"/>
  <c r="P82"/>
  <c r="C83"/>
  <c r="D83"/>
  <c r="F83"/>
  <c r="H83"/>
  <c r="I83"/>
  <c r="L83"/>
  <c r="M83"/>
  <c r="N83"/>
  <c r="O83"/>
  <c r="P83"/>
  <c r="B84"/>
  <c r="C84"/>
  <c r="E84"/>
  <c r="F84"/>
  <c r="G84"/>
  <c r="I84"/>
  <c r="J84"/>
  <c r="K84"/>
  <c r="L84"/>
  <c r="M84"/>
  <c r="O84"/>
  <c r="P84"/>
  <c r="Q84"/>
  <c r="B85"/>
  <c r="C85"/>
  <c r="D85"/>
  <c r="E85"/>
  <c r="F85"/>
  <c r="G85"/>
  <c r="H85"/>
  <c r="I85"/>
  <c r="J85"/>
  <c r="K85"/>
  <c r="L85"/>
  <c r="M85"/>
  <c r="Q85"/>
  <c r="D86"/>
  <c r="E86"/>
  <c r="F86"/>
  <c r="J86"/>
  <c r="K86"/>
  <c r="L86"/>
  <c r="M86"/>
  <c r="N86"/>
  <c r="O86"/>
  <c r="P86"/>
  <c r="Q86"/>
  <c r="B87"/>
  <c r="C87"/>
  <c r="D87"/>
  <c r="E87"/>
  <c r="F87"/>
  <c r="G87"/>
  <c r="H87"/>
  <c r="I87"/>
  <c r="K87"/>
  <c r="L87"/>
  <c r="M87"/>
  <c r="N87"/>
  <c r="P87"/>
  <c r="B88"/>
  <c r="C88"/>
  <c r="D88"/>
  <c r="G88"/>
  <c r="H88"/>
  <c r="I88"/>
  <c r="J88"/>
  <c r="K88"/>
  <c r="L88"/>
  <c r="M88"/>
  <c r="N88"/>
  <c r="O88"/>
  <c r="P88"/>
  <c r="Q88"/>
  <c r="B89"/>
  <c r="C89"/>
  <c r="D89"/>
  <c r="G89"/>
  <c r="H89"/>
  <c r="J89"/>
  <c r="K89"/>
  <c r="L89"/>
  <c r="M89"/>
  <c r="N89"/>
  <c r="Q89"/>
  <c r="B90"/>
  <c r="C90"/>
  <c r="F90"/>
  <c r="G90"/>
  <c r="H90"/>
  <c r="I90"/>
  <c r="J90"/>
  <c r="K90"/>
  <c r="L90"/>
  <c r="N90"/>
  <c r="O90"/>
  <c r="Q90"/>
  <c r="B91"/>
  <c r="D91"/>
  <c r="F91"/>
  <c r="G91"/>
  <c r="H91"/>
  <c r="I91"/>
  <c r="J91"/>
  <c r="K91"/>
  <c r="M91"/>
  <c r="N91"/>
  <c r="O91"/>
  <c r="P91"/>
  <c r="Q91"/>
  <c r="C92"/>
  <c r="D92"/>
  <c r="E92"/>
  <c r="H92"/>
  <c r="I92"/>
  <c r="J92"/>
  <c r="K92"/>
  <c r="L92"/>
  <c r="M92"/>
  <c r="N92"/>
  <c r="O92"/>
  <c r="P92"/>
  <c r="Q92"/>
  <c r="B93"/>
  <c r="C93"/>
  <c r="D93"/>
  <c r="F93"/>
  <c r="I93"/>
  <c r="J93"/>
  <c r="K93"/>
  <c r="L93"/>
  <c r="M93"/>
  <c r="N93"/>
  <c r="O93"/>
  <c r="P93"/>
  <c r="Q93"/>
  <c r="B94"/>
  <c r="C94"/>
  <c r="D94"/>
  <c r="E94"/>
  <c r="G94"/>
  <c r="H94"/>
  <c r="I94"/>
  <c r="K94"/>
  <c r="L94"/>
  <c r="M94"/>
  <c r="N94"/>
  <c r="O94"/>
  <c r="B95"/>
  <c r="C95"/>
  <c r="D95"/>
  <c r="E95"/>
  <c r="G95"/>
  <c r="H95"/>
  <c r="I95"/>
  <c r="J95"/>
  <c r="L95"/>
  <c r="M95"/>
  <c r="N95"/>
  <c r="O95"/>
  <c r="Q95"/>
  <c r="B96"/>
  <c r="C96"/>
  <c r="D96"/>
  <c r="E96"/>
  <c r="F96"/>
  <c r="I96"/>
  <c r="J96"/>
  <c r="K96"/>
  <c r="L96"/>
  <c r="N96"/>
  <c r="P96"/>
  <c r="Q96"/>
  <c r="C97"/>
  <c r="D97"/>
  <c r="E97"/>
  <c r="F97"/>
  <c r="H97"/>
  <c r="I97"/>
  <c r="K97"/>
  <c r="L97"/>
  <c r="M97"/>
  <c r="O97"/>
  <c r="P97"/>
  <c r="B98"/>
  <c r="C98"/>
  <c r="D98"/>
  <c r="E98"/>
  <c r="F98"/>
  <c r="G98"/>
  <c r="H98"/>
  <c r="I98"/>
  <c r="J98"/>
  <c r="K98"/>
  <c r="L98"/>
  <c r="M98"/>
  <c r="N98"/>
  <c r="O98"/>
  <c r="B99"/>
  <c r="D99"/>
  <c r="E99"/>
  <c r="F99"/>
  <c r="H99"/>
  <c r="J99"/>
  <c r="K99"/>
  <c r="L99"/>
  <c r="M99"/>
  <c r="P99"/>
  <c r="B100"/>
  <c r="C100"/>
  <c r="E100"/>
  <c r="F100"/>
  <c r="G100"/>
  <c r="H100"/>
  <c r="I100"/>
  <c r="J100"/>
  <c r="K100"/>
  <c r="L100"/>
  <c r="M100"/>
  <c r="O100"/>
  <c r="P100"/>
  <c r="Q100"/>
  <c r="B101"/>
  <c r="C101"/>
  <c r="D101"/>
  <c r="E101"/>
  <c r="G101"/>
  <c r="H101"/>
  <c r="J101"/>
  <c r="L101"/>
  <c r="M101"/>
  <c r="O101"/>
  <c r="P101"/>
  <c r="Q101"/>
  <c r="B102"/>
  <c r="C102"/>
  <c r="D102"/>
  <c r="E102"/>
  <c r="G102"/>
  <c r="J102"/>
  <c r="N102"/>
  <c r="O102"/>
  <c r="P102"/>
  <c r="Q102"/>
  <c r="B103"/>
  <c r="C103"/>
  <c r="D103"/>
  <c r="E103"/>
  <c r="F103"/>
  <c r="H103"/>
  <c r="I103"/>
  <c r="J103"/>
  <c r="K103"/>
  <c r="L103"/>
  <c r="M103"/>
  <c r="N103"/>
  <c r="O103"/>
  <c r="P103"/>
  <c r="C104"/>
  <c r="E104"/>
  <c r="F104"/>
  <c r="G104"/>
  <c r="H104"/>
  <c r="I104"/>
  <c r="J104"/>
  <c r="L104"/>
  <c r="N104"/>
  <c r="O104"/>
  <c r="P104"/>
  <c r="Q104"/>
  <c r="B105"/>
  <c r="C105"/>
  <c r="D105"/>
  <c r="F105"/>
  <c r="G105"/>
  <c r="H105"/>
  <c r="I105"/>
  <c r="J105"/>
  <c r="K105"/>
  <c r="L105"/>
  <c r="N105"/>
  <c r="O105"/>
  <c r="P105"/>
  <c r="Q105"/>
  <c r="B106"/>
  <c r="C106"/>
  <c r="D106"/>
  <c r="E106"/>
  <c r="F106"/>
  <c r="H106"/>
  <c r="I106"/>
  <c r="J106"/>
  <c r="K106"/>
  <c r="L106"/>
  <c r="M106"/>
  <c r="P106"/>
  <c r="Q106"/>
  <c r="B107"/>
  <c r="C107"/>
  <c r="E107"/>
  <c r="F107"/>
  <c r="I107"/>
  <c r="J107"/>
  <c r="K107"/>
  <c r="L107"/>
  <c r="M107"/>
  <c r="P107"/>
  <c r="C108"/>
  <c r="F108"/>
  <c r="G108"/>
  <c r="H108"/>
  <c r="I108"/>
  <c r="J108"/>
  <c r="K108"/>
  <c r="L108"/>
  <c r="M108"/>
  <c r="N108"/>
  <c r="O108"/>
  <c r="P108"/>
  <c r="B109"/>
  <c r="D109"/>
  <c r="E109"/>
  <c r="F109"/>
  <c r="G109"/>
  <c r="I109"/>
  <c r="J109"/>
  <c r="K109"/>
  <c r="L109"/>
  <c r="M109"/>
  <c r="N109"/>
  <c r="O109"/>
  <c r="P109"/>
  <c r="Q109"/>
  <c r="B110"/>
  <c r="E110"/>
  <c r="G110"/>
  <c r="H110"/>
  <c r="I110"/>
  <c r="J110"/>
  <c r="K110"/>
  <c r="L110"/>
  <c r="M110"/>
  <c r="N110"/>
  <c r="O110"/>
  <c r="P110"/>
  <c r="Q110"/>
  <c r="C111"/>
  <c r="E111"/>
  <c r="H111"/>
  <c r="J111"/>
  <c r="K111"/>
  <c r="L111"/>
  <c r="N111"/>
  <c r="P111"/>
  <c r="Q111"/>
  <c r="B112"/>
  <c r="C112"/>
  <c r="G112"/>
  <c r="J112"/>
  <c r="K112"/>
  <c r="L112"/>
  <c r="M112"/>
  <c r="O112"/>
  <c r="P112"/>
  <c r="Q112"/>
  <c r="B113"/>
  <c r="C113"/>
  <c r="D113"/>
  <c r="F113"/>
  <c r="G113"/>
  <c r="H113"/>
  <c r="I113"/>
  <c r="K113"/>
  <c r="N113"/>
  <c r="O113"/>
  <c r="P113"/>
  <c r="C114"/>
  <c r="D114"/>
  <c r="E114"/>
  <c r="F114"/>
  <c r="G114"/>
  <c r="H114"/>
  <c r="I114"/>
  <c r="J114"/>
  <c r="L114"/>
  <c r="N114"/>
  <c r="O114"/>
  <c r="P114"/>
  <c r="Q114"/>
  <c r="B115"/>
  <c r="C115"/>
  <c r="E115"/>
  <c r="G115"/>
  <c r="H115"/>
  <c r="J115"/>
  <c r="L115"/>
  <c r="M115"/>
  <c r="O115"/>
  <c r="P115"/>
  <c r="Q115"/>
  <c r="B116"/>
  <c r="C116"/>
  <c r="E116"/>
  <c r="F116"/>
  <c r="G116"/>
  <c r="H116"/>
  <c r="J116"/>
  <c r="K116"/>
  <c r="N116"/>
  <c r="P116"/>
  <c r="Q116"/>
  <c r="B117"/>
  <c r="C117"/>
  <c r="D117"/>
  <c r="E117"/>
  <c r="F117"/>
  <c r="H117"/>
  <c r="I117"/>
  <c r="J117"/>
  <c r="K117"/>
  <c r="L117"/>
  <c r="N117"/>
  <c r="O117"/>
  <c r="P117"/>
  <c r="B118"/>
  <c r="C118"/>
  <c r="D118"/>
  <c r="E118"/>
  <c r="F118"/>
  <c r="H118"/>
  <c r="J118"/>
  <c r="K118"/>
  <c r="L118"/>
  <c r="M118"/>
  <c r="N118"/>
  <c r="O118"/>
  <c r="P118"/>
  <c r="Q118"/>
  <c r="B119"/>
  <c r="C119"/>
  <c r="D119"/>
  <c r="E119"/>
  <c r="F119"/>
  <c r="H119"/>
  <c r="I119"/>
  <c r="J119"/>
  <c r="M119"/>
  <c r="N119"/>
  <c r="O119"/>
  <c r="Q119"/>
  <c r="C120"/>
  <c r="D120"/>
  <c r="F120"/>
  <c r="G120"/>
  <c r="H120"/>
  <c r="I120"/>
  <c r="J120"/>
  <c r="K120"/>
  <c r="L120"/>
  <c r="M120"/>
  <c r="N120"/>
  <c r="O120"/>
  <c r="P120"/>
  <c r="Q120"/>
  <c r="B121"/>
  <c r="C121"/>
  <c r="D121"/>
  <c r="E121"/>
  <c r="G121"/>
  <c r="I121"/>
  <c r="J121"/>
  <c r="K121"/>
  <c r="L121"/>
  <c r="N121"/>
  <c r="Q121"/>
  <c r="B122"/>
  <c r="C122"/>
  <c r="D122"/>
  <c r="E122"/>
  <c r="F122"/>
  <c r="G122"/>
  <c r="H122"/>
  <c r="I122"/>
  <c r="J122"/>
  <c r="L122"/>
  <c r="M122"/>
  <c r="N122"/>
  <c r="O122"/>
  <c r="C123"/>
  <c r="E123"/>
  <c r="F123"/>
  <c r="G123"/>
  <c r="H123"/>
  <c r="J123"/>
  <c r="K123"/>
  <c r="M123"/>
  <c r="N123"/>
  <c r="P123"/>
  <c r="Q123"/>
  <c r="C124"/>
  <c r="E124"/>
  <c r="F124"/>
  <c r="H124"/>
  <c r="J124"/>
  <c r="K124"/>
  <c r="M124"/>
  <c r="N124"/>
  <c r="O124"/>
  <c r="Q124"/>
  <c r="C125"/>
  <c r="D125"/>
  <c r="E125"/>
  <c r="F125"/>
  <c r="G125"/>
  <c r="H125"/>
  <c r="I125"/>
  <c r="J125"/>
  <c r="K125"/>
  <c r="M125"/>
  <c r="N125"/>
  <c r="O125"/>
  <c r="P125"/>
  <c r="Q125"/>
  <c r="C126"/>
  <c r="D126"/>
  <c r="F126"/>
  <c r="G126"/>
  <c r="I126"/>
  <c r="J126"/>
  <c r="K126"/>
  <c r="M126"/>
  <c r="N126"/>
  <c r="O126"/>
  <c r="B127"/>
  <c r="C127"/>
  <c r="F127"/>
  <c r="G127"/>
  <c r="J127"/>
  <c r="K127"/>
  <c r="L127"/>
  <c r="M127"/>
  <c r="N127"/>
  <c r="O127"/>
  <c r="B128"/>
  <c r="C128"/>
  <c r="D128"/>
  <c r="E128"/>
  <c r="F128"/>
  <c r="I128"/>
  <c r="J128"/>
  <c r="K128"/>
  <c r="L128"/>
  <c r="M128"/>
  <c r="O128"/>
  <c r="P128"/>
  <c r="Q128"/>
  <c r="B129"/>
  <c r="C129"/>
  <c r="D129"/>
  <c r="E129"/>
  <c r="H129"/>
  <c r="I129"/>
  <c r="J129"/>
  <c r="K129"/>
  <c r="L129"/>
  <c r="M129"/>
  <c r="N129"/>
  <c r="O129"/>
  <c r="Q129"/>
  <c r="B130"/>
  <c r="C130"/>
  <c r="D130"/>
  <c r="E130"/>
  <c r="G130"/>
  <c r="H130"/>
  <c r="K130"/>
  <c r="L130"/>
  <c r="M130"/>
  <c r="N130"/>
  <c r="O130"/>
  <c r="P130"/>
  <c r="C131"/>
  <c r="D131"/>
  <c r="E131"/>
  <c r="F131"/>
  <c r="G131"/>
  <c r="I131"/>
  <c r="K131"/>
  <c r="L131"/>
  <c r="M131"/>
  <c r="N131"/>
  <c r="O131"/>
  <c r="P131"/>
  <c r="B132"/>
  <c r="C132"/>
  <c r="D132"/>
  <c r="E132"/>
  <c r="F132"/>
  <c r="H132"/>
  <c r="I132"/>
  <c r="J132"/>
  <c r="K132"/>
  <c r="L132"/>
  <c r="M132"/>
  <c r="P132"/>
  <c r="Q132"/>
  <c r="B133"/>
  <c r="C133"/>
  <c r="D133"/>
  <c r="F133"/>
  <c r="G133"/>
  <c r="H133"/>
  <c r="I133"/>
  <c r="J133"/>
  <c r="K133"/>
  <c r="L133"/>
  <c r="M133"/>
  <c r="N133"/>
  <c r="O133"/>
  <c r="Q133"/>
  <c r="C134"/>
  <c r="D134"/>
  <c r="E134"/>
  <c r="F134"/>
  <c r="G134"/>
  <c r="H134"/>
  <c r="J134"/>
  <c r="K134"/>
  <c r="L134"/>
  <c r="M134"/>
  <c r="O134"/>
  <c r="P134"/>
  <c r="B135"/>
  <c r="D135"/>
  <c r="E135"/>
  <c r="F135"/>
  <c r="G135"/>
  <c r="I135"/>
  <c r="J135"/>
  <c r="K135"/>
  <c r="M135"/>
  <c r="N135"/>
  <c r="O135"/>
  <c r="P135"/>
  <c r="B136"/>
  <c r="F136"/>
  <c r="G136"/>
  <c r="H136"/>
  <c r="I136"/>
  <c r="K136"/>
  <c r="L136"/>
  <c r="N136"/>
  <c r="Q136"/>
  <c r="B137"/>
  <c r="C137"/>
  <c r="D137"/>
  <c r="E137"/>
  <c r="G137"/>
  <c r="H137"/>
  <c r="I137"/>
  <c r="J137"/>
  <c r="K137"/>
  <c r="N137"/>
  <c r="O137"/>
  <c r="P137"/>
  <c r="Q137"/>
  <c r="B138"/>
  <c r="C138"/>
  <c r="E138"/>
  <c r="F138"/>
  <c r="G138"/>
  <c r="I138"/>
  <c r="J138"/>
  <c r="K138"/>
  <c r="L138"/>
  <c r="N138"/>
  <c r="O138"/>
  <c r="P138"/>
  <c r="Q138"/>
  <c r="C139"/>
  <c r="F139"/>
  <c r="G139"/>
  <c r="H139"/>
  <c r="I139"/>
  <c r="J139"/>
  <c r="K139"/>
  <c r="L139"/>
  <c r="M139"/>
  <c r="N139"/>
  <c r="O139"/>
  <c r="B140"/>
  <c r="D140"/>
  <c r="E140"/>
  <c r="F140"/>
  <c r="G140"/>
  <c r="H140"/>
  <c r="I140"/>
  <c r="J140"/>
  <c r="K140"/>
  <c r="L140"/>
  <c r="N140"/>
  <c r="B141"/>
  <c r="D141"/>
  <c r="F141"/>
  <c r="G141"/>
  <c r="H141"/>
  <c r="I141"/>
  <c r="K141"/>
  <c r="L141"/>
  <c r="M141"/>
  <c r="N141"/>
  <c r="O141"/>
  <c r="P141"/>
  <c r="Q141"/>
  <c r="B142"/>
  <c r="C142"/>
  <c r="D142"/>
  <c r="E142"/>
  <c r="F142"/>
  <c r="G142"/>
  <c r="H142"/>
  <c r="I142"/>
  <c r="J142"/>
  <c r="K142"/>
  <c r="L142"/>
  <c r="O142"/>
  <c r="P142"/>
  <c r="Q142"/>
  <c r="C143"/>
  <c r="D143"/>
  <c r="E143"/>
  <c r="F143"/>
  <c r="G143"/>
  <c r="H143"/>
  <c r="I143"/>
  <c r="J143"/>
  <c r="L143"/>
  <c r="M143"/>
  <c r="O143"/>
  <c r="P143"/>
  <c r="Q143"/>
  <c r="B144"/>
  <c r="C144"/>
  <c r="D144"/>
  <c r="E144"/>
  <c r="F144"/>
  <c r="H144"/>
  <c r="I144"/>
  <c r="K144"/>
  <c r="M144"/>
  <c r="N144"/>
  <c r="O144"/>
  <c r="Q144"/>
  <c r="B145"/>
  <c r="C145"/>
  <c r="D145"/>
  <c r="F145"/>
  <c r="I145"/>
  <c r="J145"/>
  <c r="K145"/>
  <c r="L145"/>
  <c r="M145"/>
  <c r="N145"/>
  <c r="O145"/>
  <c r="P145"/>
  <c r="B146"/>
  <c r="C146"/>
  <c r="F146"/>
  <c r="G146"/>
  <c r="H146"/>
  <c r="I146"/>
  <c r="J146"/>
  <c r="K146"/>
  <c r="M146"/>
  <c r="N146"/>
  <c r="Q146"/>
  <c r="B147"/>
  <c r="C147"/>
  <c r="D147"/>
  <c r="E147"/>
  <c r="G147"/>
  <c r="H147"/>
  <c r="I147"/>
  <c r="K147"/>
  <c r="M147"/>
  <c r="P147"/>
  <c r="Q147"/>
  <c r="B148"/>
  <c r="C148"/>
  <c r="D148"/>
  <c r="F148"/>
  <c r="H148"/>
  <c r="J148"/>
  <c r="L148"/>
  <c r="M148"/>
  <c r="O148"/>
  <c r="P148"/>
  <c r="C149"/>
  <c r="D149"/>
  <c r="E149"/>
  <c r="F149"/>
  <c r="G149"/>
  <c r="H149"/>
  <c r="J149"/>
  <c r="M149"/>
  <c r="N149"/>
  <c r="P149"/>
  <c r="C150"/>
  <c r="F150"/>
  <c r="H150"/>
  <c r="J150"/>
  <c r="K150"/>
  <c r="L150"/>
  <c r="M150"/>
  <c r="B151"/>
  <c r="C151"/>
  <c r="D151"/>
  <c r="E151"/>
  <c r="F151"/>
  <c r="I151"/>
  <c r="J151"/>
  <c r="K151"/>
  <c r="L151"/>
  <c r="M151"/>
  <c r="N151"/>
  <c r="O151"/>
  <c r="P151"/>
  <c r="B152"/>
  <c r="C152"/>
  <c r="D152"/>
  <c r="E152"/>
  <c r="F152"/>
  <c r="G152"/>
  <c r="H152"/>
  <c r="I152"/>
  <c r="J152"/>
  <c r="K152"/>
  <c r="L152"/>
  <c r="P152"/>
  <c r="Q152"/>
  <c r="B153"/>
  <c r="C153"/>
  <c r="D153"/>
  <c r="F153"/>
  <c r="G153"/>
  <c r="I153"/>
  <c r="J153"/>
  <c r="K153"/>
  <c r="N153"/>
  <c r="P153"/>
  <c r="Q153"/>
  <c r="B154"/>
  <c r="C154"/>
  <c r="D154"/>
  <c r="E154"/>
  <c r="G154"/>
  <c r="H154"/>
  <c r="I154"/>
  <c r="J154"/>
  <c r="K154"/>
  <c r="L154"/>
  <c r="M154"/>
  <c r="N154"/>
  <c r="P154"/>
  <c r="Q154"/>
  <c r="B155"/>
  <c r="C155"/>
  <c r="D155"/>
  <c r="F155"/>
  <c r="G155"/>
  <c r="H155"/>
  <c r="I155"/>
  <c r="J155"/>
  <c r="K155"/>
  <c r="L155"/>
  <c r="M155"/>
  <c r="N155"/>
  <c r="O155"/>
  <c r="P155"/>
  <c r="Q155"/>
  <c r="B156"/>
  <c r="C156"/>
  <c r="D156"/>
  <c r="E156"/>
  <c r="F156"/>
  <c r="G156"/>
  <c r="H156"/>
  <c r="I156"/>
  <c r="J156"/>
  <c r="L156"/>
  <c r="M156"/>
  <c r="N156"/>
  <c r="O156"/>
  <c r="P156"/>
  <c r="C157"/>
  <c r="D157"/>
  <c r="E157"/>
  <c r="G157"/>
  <c r="H157"/>
  <c r="J157"/>
  <c r="L157"/>
  <c r="M157"/>
  <c r="N157"/>
  <c r="O157"/>
  <c r="P157"/>
  <c r="Q157"/>
  <c r="C158"/>
  <c r="E158"/>
  <c r="F158"/>
  <c r="G158"/>
  <c r="I158"/>
  <c r="K158"/>
  <c r="L158"/>
  <c r="M158"/>
  <c r="N158"/>
  <c r="O158"/>
  <c r="P158"/>
  <c r="B159"/>
  <c r="C159"/>
  <c r="E159"/>
  <c r="F159"/>
  <c r="G159"/>
  <c r="H159"/>
  <c r="I159"/>
  <c r="J159"/>
  <c r="L159"/>
  <c r="M159"/>
  <c r="N159"/>
  <c r="O159"/>
  <c r="C160"/>
  <c r="D160"/>
  <c r="E160"/>
  <c r="F160"/>
  <c r="G160"/>
  <c r="H160"/>
  <c r="I160"/>
  <c r="J160"/>
  <c r="K160"/>
  <c r="L160"/>
  <c r="M160"/>
  <c r="N160"/>
  <c r="O160"/>
  <c r="P160"/>
  <c r="Q160"/>
  <c r="B161"/>
  <c r="C161"/>
  <c r="D161"/>
  <c r="E161"/>
  <c r="F161"/>
  <c r="H161"/>
  <c r="I161"/>
  <c r="K161"/>
  <c r="L161"/>
  <c r="N161"/>
  <c r="O161"/>
  <c r="P161"/>
  <c r="B162"/>
  <c r="C162"/>
  <c r="D162"/>
  <c r="E162"/>
  <c r="F162"/>
  <c r="G162"/>
  <c r="H162"/>
  <c r="J162"/>
  <c r="L162"/>
  <c r="N162"/>
  <c r="O162"/>
  <c r="Q162"/>
  <c r="B163"/>
  <c r="C163"/>
  <c r="D163"/>
  <c r="E163"/>
  <c r="F163"/>
  <c r="G163"/>
  <c r="I163"/>
  <c r="J163"/>
  <c r="K163"/>
  <c r="L163"/>
  <c r="M163"/>
  <c r="N163"/>
  <c r="O163"/>
  <c r="P163"/>
  <c r="Q163"/>
  <c r="B164"/>
  <c r="C164"/>
  <c r="D164"/>
  <c r="E164"/>
  <c r="F164"/>
  <c r="G164"/>
  <c r="H164"/>
  <c r="I164"/>
  <c r="K164"/>
  <c r="L164"/>
  <c r="M164"/>
  <c r="N164"/>
  <c r="P164"/>
  <c r="B165"/>
  <c r="C165"/>
  <c r="D165"/>
  <c r="E165"/>
  <c r="F165"/>
  <c r="G165"/>
  <c r="H165"/>
  <c r="I165"/>
  <c r="J165"/>
  <c r="K165"/>
  <c r="L165"/>
  <c r="N165"/>
  <c r="O165"/>
  <c r="B166"/>
  <c r="C166"/>
  <c r="D166"/>
  <c r="E166"/>
  <c r="G166"/>
  <c r="H166"/>
  <c r="I166"/>
  <c r="J166"/>
  <c r="K166"/>
  <c r="L166"/>
  <c r="M166"/>
  <c r="O166"/>
  <c r="P166"/>
  <c r="Q166"/>
  <c r="B167"/>
  <c r="C167"/>
  <c r="D167"/>
  <c r="E167"/>
  <c r="F167"/>
  <c r="G167"/>
  <c r="H167"/>
  <c r="I167"/>
  <c r="J167"/>
  <c r="K167"/>
  <c r="M167"/>
  <c r="N167"/>
  <c r="O167"/>
  <c r="P167"/>
  <c r="Q167"/>
  <c r="B168"/>
  <c r="C168"/>
  <c r="D168"/>
  <c r="E168"/>
  <c r="F168"/>
  <c r="G168"/>
  <c r="H168"/>
  <c r="J168"/>
  <c r="K168"/>
  <c r="L168"/>
  <c r="M168"/>
  <c r="N168"/>
  <c r="O168"/>
  <c r="P168"/>
  <c r="Q168"/>
  <c r="B169"/>
  <c r="C169"/>
  <c r="D169"/>
  <c r="F169"/>
  <c r="G169"/>
  <c r="I169"/>
  <c r="J169"/>
  <c r="L169"/>
  <c r="M169"/>
  <c r="N169"/>
  <c r="P169"/>
  <c r="Q169"/>
  <c r="C170"/>
  <c r="E170"/>
  <c r="G170"/>
  <c r="I170"/>
  <c r="J170"/>
  <c r="K170"/>
  <c r="M170"/>
  <c r="N170"/>
  <c r="O170"/>
  <c r="P170"/>
  <c r="Q170"/>
  <c r="B171"/>
  <c r="C171"/>
  <c r="E171"/>
  <c r="F171"/>
  <c r="H171"/>
  <c r="J171"/>
  <c r="K171"/>
  <c r="L171"/>
  <c r="M171"/>
  <c r="O171"/>
  <c r="P171"/>
  <c r="Q171"/>
  <c r="C172"/>
  <c r="D172"/>
  <c r="E172"/>
  <c r="H172"/>
  <c r="I172"/>
  <c r="J172"/>
  <c r="K172"/>
  <c r="L172"/>
  <c r="M172"/>
  <c r="N172"/>
  <c r="O172"/>
  <c r="Q172"/>
  <c r="B173"/>
  <c r="C173"/>
  <c r="D173"/>
  <c r="E173"/>
  <c r="F173"/>
  <c r="G173"/>
  <c r="H173"/>
  <c r="I173"/>
  <c r="J173"/>
  <c r="L173"/>
  <c r="N173"/>
  <c r="O173"/>
  <c r="P173"/>
  <c r="D174"/>
  <c r="E174"/>
  <c r="H174"/>
  <c r="I174"/>
  <c r="J174"/>
  <c r="K174"/>
  <c r="L174"/>
  <c r="M174"/>
  <c r="N174"/>
  <c r="O174"/>
  <c r="P174"/>
  <c r="Q174"/>
  <c r="C175"/>
  <c r="D175"/>
  <c r="E175"/>
  <c r="F175"/>
  <c r="G175"/>
  <c r="H175"/>
  <c r="I175"/>
  <c r="J175"/>
  <c r="M175"/>
  <c r="N175"/>
  <c r="O175"/>
  <c r="Q175"/>
  <c r="C176"/>
  <c r="D176"/>
  <c r="E176"/>
  <c r="H176"/>
  <c r="J176"/>
  <c r="K176"/>
  <c r="M176"/>
  <c r="N176"/>
  <c r="P176"/>
  <c r="Q176"/>
  <c r="B177"/>
  <c r="C177"/>
  <c r="D177"/>
  <c r="G177"/>
  <c r="H177"/>
  <c r="I177"/>
  <c r="J177"/>
  <c r="K177"/>
  <c r="M177"/>
  <c r="N177"/>
  <c r="P177"/>
  <c r="B178"/>
  <c r="C178"/>
  <c r="D178"/>
  <c r="F178"/>
  <c r="G178"/>
  <c r="H178"/>
  <c r="I178"/>
  <c r="J178"/>
  <c r="L178"/>
  <c r="M178"/>
  <c r="N178"/>
  <c r="O178"/>
  <c r="P178"/>
  <c r="B179"/>
  <c r="D179"/>
  <c r="E179"/>
  <c r="F179"/>
  <c r="G179"/>
  <c r="H179"/>
  <c r="J179"/>
  <c r="L179"/>
  <c r="M179"/>
  <c r="N179"/>
  <c r="O179"/>
  <c r="P179"/>
  <c r="Q179"/>
  <c r="B180"/>
  <c r="G180"/>
  <c r="H180"/>
  <c r="I180"/>
  <c r="K180"/>
  <c r="M180"/>
  <c r="N180"/>
  <c r="O180"/>
  <c r="P180"/>
  <c r="Q180"/>
  <c r="B181"/>
  <c r="D181"/>
  <c r="E181"/>
  <c r="F181"/>
  <c r="G181"/>
  <c r="H181"/>
  <c r="I181"/>
  <c r="J181"/>
  <c r="K181"/>
  <c r="L181"/>
  <c r="O181"/>
  <c r="P181"/>
  <c r="Q181"/>
  <c r="B182"/>
  <c r="D182"/>
  <c r="E182"/>
  <c r="F182"/>
  <c r="G182"/>
  <c r="H182"/>
  <c r="I182"/>
  <c r="J182"/>
  <c r="K182"/>
  <c r="M182"/>
  <c r="N182"/>
  <c r="O182"/>
  <c r="P182"/>
  <c r="B183"/>
  <c r="C183"/>
  <c r="D183"/>
  <c r="E183"/>
  <c r="F183"/>
  <c r="G183"/>
  <c r="H183"/>
  <c r="I183"/>
  <c r="K183"/>
  <c r="L183"/>
  <c r="M183"/>
  <c r="N183"/>
  <c r="O183"/>
  <c r="P183"/>
  <c r="B184"/>
  <c r="C184"/>
  <c r="D184"/>
  <c r="E184"/>
  <c r="F184"/>
  <c r="G184"/>
  <c r="I184"/>
  <c r="J184"/>
  <c r="K184"/>
  <c r="L184"/>
  <c r="M184"/>
  <c r="N184"/>
  <c r="O184"/>
  <c r="P184"/>
  <c r="B185"/>
  <c r="C185"/>
  <c r="D185"/>
  <c r="E185"/>
  <c r="F185"/>
  <c r="G185"/>
  <c r="I185"/>
  <c r="J185"/>
  <c r="K185"/>
  <c r="L185"/>
  <c r="M185"/>
  <c r="O185"/>
  <c r="P185"/>
  <c r="Q185"/>
  <c r="D186"/>
  <c r="F186"/>
  <c r="J186"/>
  <c r="K186"/>
  <c r="L186"/>
  <c r="M186"/>
  <c r="O186"/>
  <c r="Q186"/>
  <c r="B187"/>
  <c r="C187"/>
  <c r="D187"/>
  <c r="E187"/>
  <c r="F187"/>
  <c r="I187"/>
  <c r="K187"/>
  <c r="L187"/>
  <c r="M187"/>
  <c r="N187"/>
  <c r="O187"/>
  <c r="P187"/>
  <c r="Q187"/>
  <c r="B188"/>
  <c r="C188"/>
  <c r="D188"/>
  <c r="E188"/>
  <c r="F188"/>
  <c r="G188"/>
  <c r="H188"/>
  <c r="I188"/>
  <c r="K188"/>
  <c r="L188"/>
  <c r="N188"/>
  <c r="O188"/>
  <c r="P188"/>
  <c r="Q188"/>
  <c r="B189"/>
  <c r="C189"/>
  <c r="D189"/>
  <c r="E189"/>
  <c r="F189"/>
  <c r="G189"/>
  <c r="J189"/>
  <c r="K189"/>
  <c r="L189"/>
  <c r="M189"/>
  <c r="Q189"/>
  <c r="B190"/>
  <c r="C190"/>
  <c r="D190"/>
  <c r="F190"/>
  <c r="G190"/>
  <c r="H190"/>
  <c r="I190"/>
  <c r="J190"/>
  <c r="K190"/>
  <c r="N190"/>
  <c r="O190"/>
  <c r="P190"/>
  <c r="Q190"/>
  <c r="C191"/>
  <c r="D191"/>
  <c r="E191"/>
  <c r="F191"/>
  <c r="G191"/>
  <c r="H191"/>
  <c r="I191"/>
  <c r="J191"/>
  <c r="K191"/>
  <c r="M191"/>
  <c r="N191"/>
  <c r="O191"/>
  <c r="B192"/>
  <c r="C192"/>
  <c r="D192"/>
  <c r="F192"/>
  <c r="G192"/>
  <c r="H192"/>
  <c r="I192"/>
  <c r="J192"/>
  <c r="K192"/>
  <c r="L192"/>
  <c r="M192"/>
  <c r="N192"/>
  <c r="O192"/>
  <c r="P192"/>
  <c r="Q192"/>
  <c r="B193"/>
  <c r="C193"/>
  <c r="D193"/>
  <c r="E193"/>
  <c r="F193"/>
  <c r="I193"/>
  <c r="J193"/>
  <c r="K193"/>
  <c r="M193"/>
  <c r="N193"/>
  <c r="O193"/>
  <c r="Q193"/>
  <c r="B194"/>
  <c r="C194"/>
  <c r="H194"/>
  <c r="I194"/>
  <c r="J194"/>
  <c r="K194"/>
  <c r="L194"/>
  <c r="M194"/>
  <c r="O194"/>
  <c r="P194"/>
  <c r="Q194"/>
  <c r="B195"/>
  <c r="C195"/>
  <c r="D195"/>
  <c r="F195"/>
  <c r="G195"/>
  <c r="H195"/>
  <c r="I195"/>
  <c r="L195"/>
  <c r="M195"/>
  <c r="N195"/>
  <c r="O195"/>
  <c r="P195"/>
  <c r="Q195"/>
  <c r="B196"/>
  <c r="C196"/>
  <c r="D196"/>
  <c r="E196"/>
  <c r="F196"/>
  <c r="G196"/>
  <c r="I196"/>
  <c r="J196"/>
  <c r="L196"/>
  <c r="M196"/>
  <c r="O196"/>
  <c r="P196"/>
  <c r="Q196"/>
  <c r="B197"/>
  <c r="D197"/>
  <c r="E197"/>
  <c r="F197"/>
  <c r="H197"/>
  <c r="I197"/>
  <c r="J197"/>
  <c r="K197"/>
  <c r="L197"/>
  <c r="P197"/>
  <c r="Q197"/>
  <c r="B198"/>
  <c r="C198"/>
  <c r="D198"/>
  <c r="E198"/>
  <c r="F198"/>
  <c r="G198"/>
  <c r="H198"/>
  <c r="J198"/>
  <c r="K198"/>
  <c r="L198"/>
  <c r="M198"/>
  <c r="N198"/>
  <c r="O198"/>
  <c r="P198"/>
  <c r="B199"/>
  <c r="C199"/>
  <c r="D199"/>
  <c r="E199"/>
  <c r="F199"/>
  <c r="G199"/>
  <c r="H199"/>
  <c r="I199"/>
  <c r="J199"/>
  <c r="K199"/>
  <c r="L199"/>
  <c r="M199"/>
  <c r="O199"/>
  <c r="P199"/>
  <c r="Q199"/>
  <c r="B200"/>
  <c r="C200"/>
  <c r="E200"/>
  <c r="F200"/>
  <c r="H200"/>
  <c r="I200"/>
  <c r="J200"/>
  <c r="K200"/>
  <c r="L200"/>
  <c r="M200"/>
  <c r="P200"/>
  <c r="B201"/>
  <c r="C201"/>
  <c r="D201"/>
  <c r="E201"/>
  <c r="F201"/>
  <c r="G201"/>
  <c r="I201"/>
  <c r="J201"/>
  <c r="M201"/>
  <c r="P201"/>
  <c r="Q201"/>
  <c r="C202"/>
  <c r="D202"/>
  <c r="E202"/>
  <c r="F202"/>
  <c r="G202"/>
  <c r="H202"/>
  <c r="I202"/>
  <c r="J202"/>
  <c r="K202"/>
  <c r="M202"/>
  <c r="Q202"/>
  <c r="B203"/>
  <c r="C203"/>
  <c r="D203"/>
  <c r="E203"/>
  <c r="F203"/>
  <c r="G203"/>
  <c r="H203"/>
  <c r="I203"/>
  <c r="J203"/>
  <c r="L203"/>
  <c r="P203"/>
  <c r="B204"/>
  <c r="C204"/>
  <c r="D204"/>
  <c r="E204"/>
  <c r="F204"/>
  <c r="G204"/>
  <c r="H204"/>
  <c r="I204"/>
  <c r="K204"/>
  <c r="O204"/>
  <c r="Q204"/>
  <c r="B205"/>
  <c r="C205"/>
  <c r="D205"/>
  <c r="E205"/>
  <c r="F205"/>
  <c r="G205"/>
  <c r="H205"/>
  <c r="J205"/>
  <c r="N205"/>
  <c r="P205"/>
  <c r="Q205"/>
  <c r="B206"/>
  <c r="C206"/>
  <c r="D206"/>
  <c r="E206"/>
  <c r="F206"/>
  <c r="G206"/>
  <c r="I206"/>
  <c r="M206"/>
  <c r="O206"/>
  <c r="P206"/>
  <c r="Q206"/>
  <c r="B207"/>
  <c r="C207"/>
  <c r="D207"/>
  <c r="E207"/>
  <c r="F207"/>
  <c r="H207"/>
  <c r="L207"/>
  <c r="N207"/>
  <c r="O207"/>
  <c r="P207"/>
  <c r="Q207"/>
  <c r="B208"/>
  <c r="C208"/>
  <c r="D208"/>
  <c r="E208"/>
  <c r="G208"/>
  <c r="K208"/>
  <c r="M208"/>
  <c r="N208"/>
  <c r="O208"/>
  <c r="P208"/>
  <c r="Q208"/>
  <c r="B209"/>
  <c r="C209"/>
  <c r="D209"/>
  <c r="F209"/>
  <c r="J209"/>
  <c r="L209"/>
  <c r="M209"/>
  <c r="N209"/>
  <c r="O209"/>
  <c r="P209"/>
  <c r="Q209"/>
  <c r="B210"/>
  <c r="C210"/>
  <c r="E210"/>
  <c r="I210"/>
  <c r="K210"/>
  <c r="L210"/>
  <c r="M210"/>
  <c r="N210"/>
  <c r="O210"/>
  <c r="P210"/>
  <c r="Q210"/>
  <c r="B211"/>
  <c r="D211"/>
  <c r="H211"/>
  <c r="J211"/>
  <c r="K211"/>
  <c r="L211"/>
  <c r="M211"/>
  <c r="N211"/>
  <c r="O211"/>
  <c r="P211"/>
  <c r="Q211"/>
  <c r="C212"/>
  <c r="G212"/>
  <c r="I212"/>
  <c r="J212"/>
  <c r="K212"/>
  <c r="L212"/>
  <c r="M212"/>
  <c r="N212"/>
  <c r="O212"/>
  <c r="P212"/>
  <c r="Q212"/>
  <c r="B213"/>
  <c r="F213"/>
  <c r="H213"/>
  <c r="I213"/>
  <c r="J213"/>
  <c r="K213"/>
  <c r="L213"/>
  <c r="M213"/>
  <c r="N213"/>
  <c r="O213"/>
  <c r="P213"/>
  <c r="E214"/>
  <c r="G214"/>
  <c r="H214"/>
  <c r="I214"/>
  <c r="J214"/>
  <c r="K214"/>
  <c r="L214"/>
  <c r="M214"/>
  <c r="N214"/>
  <c r="O214"/>
  <c r="Q214"/>
  <c r="D215"/>
  <c r="F215"/>
  <c r="G215"/>
  <c r="H215"/>
  <c r="I215"/>
  <c r="J215"/>
  <c r="K215"/>
  <c r="L215"/>
  <c r="M215"/>
  <c r="N215"/>
  <c r="P215"/>
  <c r="C216"/>
  <c r="E216"/>
  <c r="F216"/>
  <c r="G216"/>
  <c r="H216"/>
  <c r="I216"/>
  <c r="J216"/>
  <c r="K216"/>
  <c r="L216"/>
  <c r="M216"/>
  <c r="O216"/>
  <c r="C2"/>
  <c r="D2"/>
  <c r="E2"/>
  <c r="F2"/>
  <c r="G2"/>
  <c r="H2"/>
  <c r="I2"/>
  <c r="J2"/>
  <c r="K2"/>
  <c r="L2"/>
  <c r="N2"/>
  <c r="O2"/>
  <c r="P2"/>
  <c r="Q2"/>
  <c r="B2"/>
  <c r="C3" i="11"/>
  <c r="D3"/>
  <c r="E3"/>
  <c r="G3"/>
  <c r="K3"/>
  <c r="M3"/>
  <c r="N3"/>
  <c r="P3"/>
  <c r="C4"/>
  <c r="E4"/>
  <c r="F4"/>
  <c r="N4"/>
  <c r="O4"/>
  <c r="P4"/>
  <c r="Q4"/>
  <c r="B5"/>
  <c r="D5"/>
  <c r="I5"/>
  <c r="J5"/>
  <c r="N5"/>
  <c r="B6"/>
  <c r="E6"/>
  <c r="F6"/>
  <c r="H6"/>
  <c r="Q6"/>
  <c r="B7"/>
  <c r="C7"/>
  <c r="D7"/>
  <c r="E7"/>
  <c r="F7"/>
  <c r="L7"/>
  <c r="B8"/>
  <c r="C8"/>
  <c r="D8"/>
  <c r="J8"/>
  <c r="K8"/>
  <c r="M8"/>
  <c r="N8"/>
  <c r="O8"/>
  <c r="B9"/>
  <c r="C9"/>
  <c r="D9"/>
  <c r="E9"/>
  <c r="F9"/>
  <c r="J9"/>
  <c r="N9"/>
  <c r="O9"/>
  <c r="Q9"/>
  <c r="B10"/>
  <c r="D10"/>
  <c r="G10"/>
  <c r="H10"/>
  <c r="M10"/>
  <c r="O10"/>
  <c r="Q10"/>
  <c r="B11"/>
  <c r="C11"/>
  <c r="F11"/>
  <c r="G11"/>
  <c r="J11"/>
  <c r="K11"/>
  <c r="P11"/>
  <c r="Q11"/>
  <c r="B12"/>
  <c r="J12"/>
  <c r="K12"/>
  <c r="L12"/>
  <c r="M12"/>
  <c r="P12"/>
  <c r="C13"/>
  <c r="E13"/>
  <c r="F13"/>
  <c r="H13"/>
  <c r="I13"/>
  <c r="O13"/>
  <c r="P13"/>
  <c r="F14"/>
  <c r="G14"/>
  <c r="H14"/>
  <c r="J14"/>
  <c r="M14"/>
  <c r="N14"/>
  <c r="Q14"/>
  <c r="B15"/>
  <c r="I15"/>
  <c r="L15"/>
  <c r="O15"/>
  <c r="B16"/>
  <c r="D16"/>
  <c r="F16"/>
  <c r="H16"/>
  <c r="K16"/>
  <c r="L16"/>
  <c r="N16"/>
  <c r="Q16"/>
  <c r="B17"/>
  <c r="E17"/>
  <c r="L17"/>
  <c r="N17"/>
  <c r="P17"/>
  <c r="C18"/>
  <c r="G18"/>
  <c r="H18"/>
  <c r="I18"/>
  <c r="O18"/>
  <c r="Q18"/>
  <c r="B19"/>
  <c r="C19"/>
  <c r="E19"/>
  <c r="F19"/>
  <c r="G19"/>
  <c r="H19"/>
  <c r="I19"/>
  <c r="J19"/>
  <c r="K19"/>
  <c r="M19"/>
  <c r="O19"/>
  <c r="Q19"/>
  <c r="D20"/>
  <c r="G20"/>
  <c r="H20"/>
  <c r="K20"/>
  <c r="M20"/>
  <c r="N20"/>
  <c r="O20"/>
  <c r="Q20"/>
  <c r="B21"/>
  <c r="C21"/>
  <c r="D21"/>
  <c r="E21"/>
  <c r="H21"/>
  <c r="I21"/>
  <c r="J21"/>
  <c r="K21"/>
  <c r="Q21"/>
  <c r="B22"/>
  <c r="G22"/>
  <c r="H22"/>
  <c r="J22"/>
  <c r="M22"/>
  <c r="N22"/>
  <c r="O22"/>
  <c r="Q22"/>
  <c r="C23"/>
  <c r="E23"/>
  <c r="H23"/>
  <c r="K23"/>
  <c r="M23"/>
  <c r="N23"/>
  <c r="B24"/>
  <c r="C24"/>
  <c r="E24"/>
  <c r="F24"/>
  <c r="G24"/>
  <c r="M24"/>
  <c r="Q24"/>
  <c r="F25"/>
  <c r="H25"/>
  <c r="J25"/>
  <c r="N25"/>
  <c r="O25"/>
  <c r="P25"/>
  <c r="Q25"/>
  <c r="B26"/>
  <c r="C26"/>
  <c r="G26"/>
  <c r="H26"/>
  <c r="I26"/>
  <c r="J26"/>
  <c r="K26"/>
  <c r="L26"/>
  <c r="B27"/>
  <c r="C27"/>
  <c r="F27"/>
  <c r="G27"/>
  <c r="H27"/>
  <c r="I27"/>
  <c r="K27"/>
  <c r="N27"/>
  <c r="O27"/>
  <c r="Q27"/>
  <c r="B28"/>
  <c r="D28"/>
  <c r="F28"/>
  <c r="H28"/>
  <c r="M28"/>
  <c r="O28"/>
  <c r="P28"/>
  <c r="Q28"/>
  <c r="B29"/>
  <c r="C29"/>
  <c r="E29"/>
  <c r="I29"/>
  <c r="K29"/>
  <c r="N29"/>
  <c r="B30"/>
  <c r="C30"/>
  <c r="D30"/>
  <c r="E30"/>
  <c r="G30"/>
  <c r="I30"/>
  <c r="K30"/>
  <c r="N30"/>
  <c r="O30"/>
  <c r="C31"/>
  <c r="F31"/>
  <c r="G31"/>
  <c r="H31"/>
  <c r="K31"/>
  <c r="L31"/>
  <c r="O31"/>
  <c r="P31"/>
  <c r="B32"/>
  <c r="C32"/>
  <c r="I32"/>
  <c r="J32"/>
  <c r="K32"/>
  <c r="M32"/>
  <c r="Q32"/>
  <c r="C33"/>
  <c r="D33"/>
  <c r="F33"/>
  <c r="K33"/>
  <c r="M33"/>
  <c r="N33"/>
  <c r="O33"/>
  <c r="D34"/>
  <c r="E34"/>
  <c r="F34"/>
  <c r="G34"/>
  <c r="H34"/>
  <c r="J34"/>
  <c r="K34"/>
  <c r="N34"/>
  <c r="O34"/>
  <c r="P34"/>
  <c r="Q34"/>
  <c r="F35"/>
  <c r="I35"/>
  <c r="K35"/>
  <c r="M35"/>
  <c r="N35"/>
  <c r="O35"/>
  <c r="P35"/>
  <c r="B36"/>
  <c r="G36"/>
  <c r="L36"/>
  <c r="M36"/>
  <c r="N36"/>
  <c r="O36"/>
  <c r="Q36"/>
  <c r="C37"/>
  <c r="F37"/>
  <c r="G37"/>
  <c r="H37"/>
  <c r="J37"/>
  <c r="K37"/>
  <c r="N37"/>
  <c r="O37"/>
  <c r="D38"/>
  <c r="E38"/>
  <c r="I38"/>
  <c r="J38"/>
  <c r="L38"/>
  <c r="Q38"/>
  <c r="C39"/>
  <c r="D39"/>
  <c r="H39"/>
  <c r="J39"/>
  <c r="K39"/>
  <c r="M39"/>
  <c r="P39"/>
  <c r="B40"/>
  <c r="D40"/>
  <c r="E40"/>
  <c r="G40"/>
  <c r="H40"/>
  <c r="K40"/>
  <c r="N40"/>
  <c r="P40"/>
  <c r="B41"/>
  <c r="E41"/>
  <c r="G41"/>
  <c r="H41"/>
  <c r="K41"/>
  <c r="L41"/>
  <c r="M41"/>
  <c r="O41"/>
  <c r="P41"/>
  <c r="Q41"/>
  <c r="G42"/>
  <c r="H42"/>
  <c r="L42"/>
  <c r="O42"/>
  <c r="P42"/>
  <c r="C43"/>
  <c r="D43"/>
  <c r="F43"/>
  <c r="G43"/>
  <c r="I43"/>
  <c r="J43"/>
  <c r="K43"/>
  <c r="L43"/>
  <c r="Q43"/>
  <c r="D44"/>
  <c r="F44"/>
  <c r="K44"/>
  <c r="M44"/>
  <c r="N44"/>
  <c r="B45"/>
  <c r="D45"/>
  <c r="E45"/>
  <c r="H45"/>
  <c r="I45"/>
  <c r="J45"/>
  <c r="K45"/>
  <c r="O45"/>
  <c r="P45"/>
  <c r="E46"/>
  <c r="F46"/>
  <c r="G46"/>
  <c r="J46"/>
  <c r="K46"/>
  <c r="M46"/>
  <c r="N46"/>
  <c r="B47"/>
  <c r="D47"/>
  <c r="H47"/>
  <c r="K47"/>
  <c r="L47"/>
  <c r="P47"/>
  <c r="Q47"/>
  <c r="C48"/>
  <c r="D48"/>
  <c r="F48"/>
  <c r="G48"/>
  <c r="H48"/>
  <c r="J48"/>
  <c r="M48"/>
  <c r="P48"/>
  <c r="Q48"/>
  <c r="B49"/>
  <c r="G49"/>
  <c r="I49"/>
  <c r="J49"/>
  <c r="K49"/>
  <c r="M49"/>
  <c r="Q49"/>
  <c r="B50"/>
  <c r="C50"/>
  <c r="E50"/>
  <c r="F50"/>
  <c r="I50"/>
  <c r="K50"/>
  <c r="L50"/>
  <c r="N50"/>
  <c r="Q50"/>
  <c r="C51"/>
  <c r="F51"/>
  <c r="G51"/>
  <c r="I51"/>
  <c r="J51"/>
  <c r="K51"/>
  <c r="N51"/>
  <c r="O51"/>
  <c r="H52"/>
  <c r="I52"/>
  <c r="J52"/>
  <c r="K52"/>
  <c r="Q52"/>
  <c r="B53"/>
  <c r="C53"/>
  <c r="D53"/>
  <c r="F53"/>
  <c r="I53"/>
  <c r="J53"/>
  <c r="L53"/>
  <c r="N53"/>
  <c r="P53"/>
  <c r="B54"/>
  <c r="C54"/>
  <c r="E54"/>
  <c r="F54"/>
  <c r="I54"/>
  <c r="J54"/>
  <c r="N54"/>
  <c r="B55"/>
  <c r="C55"/>
  <c r="D55"/>
  <c r="F55"/>
  <c r="I55"/>
  <c r="K55"/>
  <c r="L55"/>
  <c r="M55"/>
  <c r="O55"/>
  <c r="P55"/>
  <c r="Q55"/>
  <c r="B56"/>
  <c r="D56"/>
  <c r="F56"/>
  <c r="G56"/>
  <c r="I56"/>
  <c r="O56"/>
  <c r="D57"/>
  <c r="F57"/>
  <c r="G57"/>
  <c r="I57"/>
  <c r="L57"/>
  <c r="O57"/>
  <c r="C58"/>
  <c r="F58"/>
  <c r="G58"/>
  <c r="I58"/>
  <c r="K58"/>
  <c r="N58"/>
  <c r="O58"/>
  <c r="B59"/>
  <c r="D59"/>
  <c r="G59"/>
  <c r="H59"/>
  <c r="I59"/>
  <c r="K59"/>
  <c r="M59"/>
  <c r="N59"/>
  <c r="D60"/>
  <c r="F60"/>
  <c r="G60"/>
  <c r="J60"/>
  <c r="N60"/>
  <c r="C61"/>
  <c r="E61"/>
  <c r="F61"/>
  <c r="I61"/>
  <c r="O61"/>
  <c r="D62"/>
  <c r="I62"/>
  <c r="J62"/>
  <c r="P62"/>
  <c r="Q62"/>
  <c r="B63"/>
  <c r="C63"/>
  <c r="H63"/>
  <c r="K63"/>
  <c r="M63"/>
  <c r="P63"/>
  <c r="C64"/>
  <c r="E64"/>
  <c r="G64"/>
  <c r="H64"/>
  <c r="J64"/>
  <c r="K64"/>
  <c r="L64"/>
  <c r="M64"/>
  <c r="N64"/>
  <c r="B65"/>
  <c r="C65"/>
  <c r="D65"/>
  <c r="G65"/>
  <c r="I65"/>
  <c r="L65"/>
  <c r="O65"/>
  <c r="P65"/>
  <c r="Q65"/>
  <c r="B66"/>
  <c r="C66"/>
  <c r="E66"/>
  <c r="G66"/>
  <c r="H66"/>
  <c r="I66"/>
  <c r="K66"/>
  <c r="M66"/>
  <c r="N66"/>
  <c r="O66"/>
  <c r="P66"/>
  <c r="Q66"/>
  <c r="B67"/>
  <c r="C67"/>
  <c r="E67"/>
  <c r="F67"/>
  <c r="G67"/>
  <c r="K67"/>
  <c r="O67"/>
  <c r="P67"/>
  <c r="B68"/>
  <c r="D68"/>
  <c r="E68"/>
  <c r="F68"/>
  <c r="G68"/>
  <c r="I68"/>
  <c r="J68"/>
  <c r="N68"/>
  <c r="O68"/>
  <c r="Q68"/>
  <c r="G69"/>
  <c r="I69"/>
  <c r="M69"/>
  <c r="P69"/>
  <c r="Q69"/>
  <c r="C70"/>
  <c r="D70"/>
  <c r="E70"/>
  <c r="G70"/>
  <c r="K70"/>
  <c r="L70"/>
  <c r="M70"/>
  <c r="N70"/>
  <c r="P70"/>
  <c r="D71"/>
  <c r="F71"/>
  <c r="I71"/>
  <c r="J71"/>
  <c r="K71"/>
  <c r="O71"/>
  <c r="B72"/>
  <c r="D72"/>
  <c r="E72"/>
  <c r="F72"/>
  <c r="H72"/>
  <c r="I72"/>
  <c r="L72"/>
  <c r="N72"/>
  <c r="P72"/>
  <c r="Q72"/>
  <c r="C73"/>
  <c r="F73"/>
  <c r="H73"/>
  <c r="I73"/>
  <c r="M73"/>
  <c r="O73"/>
  <c r="Q73"/>
  <c r="D74"/>
  <c r="E74"/>
  <c r="F74"/>
  <c r="G74"/>
  <c r="H74"/>
  <c r="J74"/>
  <c r="K74"/>
  <c r="M74"/>
  <c r="N74"/>
  <c r="P74"/>
  <c r="C75"/>
  <c r="F75"/>
  <c r="H75"/>
  <c r="K75"/>
  <c r="M75"/>
  <c r="N75"/>
  <c r="O75"/>
  <c r="B76"/>
  <c r="E76"/>
  <c r="F76"/>
  <c r="H76"/>
  <c r="J76"/>
  <c r="M76"/>
  <c r="N76"/>
  <c r="P76"/>
  <c r="Q76"/>
  <c r="C77"/>
  <c r="F77"/>
  <c r="H77"/>
  <c r="I77"/>
  <c r="J77"/>
  <c r="K77"/>
  <c r="N77"/>
  <c r="O77"/>
  <c r="C78"/>
  <c r="D78"/>
  <c r="H78"/>
  <c r="I78"/>
  <c r="J78"/>
  <c r="M78"/>
  <c r="N78"/>
  <c r="P78"/>
  <c r="E79"/>
  <c r="H79"/>
  <c r="I79"/>
  <c r="J79"/>
  <c r="L79"/>
  <c r="M79"/>
  <c r="N79"/>
  <c r="O79"/>
  <c r="P79"/>
  <c r="B80"/>
  <c r="D80"/>
  <c r="G80"/>
  <c r="I80"/>
  <c r="L80"/>
  <c r="M80"/>
  <c r="N80"/>
  <c r="Q80"/>
  <c r="C81"/>
  <c r="E81"/>
  <c r="F81"/>
  <c r="H81"/>
  <c r="K81"/>
  <c r="L81"/>
  <c r="O81"/>
  <c r="Q81"/>
  <c r="D82"/>
  <c r="F82"/>
  <c r="G82"/>
  <c r="H82"/>
  <c r="I82"/>
  <c r="J82"/>
  <c r="K82"/>
  <c r="O82"/>
  <c r="C83"/>
  <c r="D83"/>
  <c r="I83"/>
  <c r="L83"/>
  <c r="M83"/>
  <c r="N83"/>
  <c r="O83"/>
  <c r="P83"/>
  <c r="B84"/>
  <c r="C84"/>
  <c r="E84"/>
  <c r="G84"/>
  <c r="I84"/>
  <c r="K84"/>
  <c r="L84"/>
  <c r="M84"/>
  <c r="P84"/>
  <c r="Q84"/>
  <c r="B85"/>
  <c r="D85"/>
  <c r="E85"/>
  <c r="F85"/>
  <c r="G85"/>
  <c r="J85"/>
  <c r="K85"/>
  <c r="L85"/>
  <c r="M85"/>
  <c r="Q85"/>
  <c r="F86"/>
  <c r="J86"/>
  <c r="L86"/>
  <c r="M86"/>
  <c r="N86"/>
  <c r="O86"/>
  <c r="P86"/>
  <c r="Q86"/>
  <c r="B87"/>
  <c r="C87"/>
  <c r="D87"/>
  <c r="F87"/>
  <c r="H87"/>
  <c r="I87"/>
  <c r="K87"/>
  <c r="L87"/>
  <c r="B88"/>
  <c r="G88"/>
  <c r="K88"/>
  <c r="L88"/>
  <c r="M88"/>
  <c r="N88"/>
  <c r="O88"/>
  <c r="P88"/>
  <c r="Q88"/>
  <c r="C89"/>
  <c r="D89"/>
  <c r="K89"/>
  <c r="L89"/>
  <c r="M89"/>
  <c r="Q89"/>
  <c r="B90"/>
  <c r="C90"/>
  <c r="F90"/>
  <c r="G90"/>
  <c r="H90"/>
  <c r="I90"/>
  <c r="K90"/>
  <c r="O90"/>
  <c r="Q90"/>
  <c r="B91"/>
  <c r="D91"/>
  <c r="G91"/>
  <c r="H91"/>
  <c r="J91"/>
  <c r="K91"/>
  <c r="O91"/>
  <c r="P91"/>
  <c r="Q91"/>
  <c r="C92"/>
  <c r="I92"/>
  <c r="K92"/>
  <c r="L92"/>
  <c r="M92"/>
  <c r="N92"/>
  <c r="O92"/>
  <c r="P92"/>
  <c r="Q92"/>
  <c r="B93"/>
  <c r="J93"/>
  <c r="K93"/>
  <c r="N93"/>
  <c r="O93"/>
  <c r="B94"/>
  <c r="C94"/>
  <c r="D94"/>
  <c r="E94"/>
  <c r="G94"/>
  <c r="I94"/>
  <c r="K94"/>
  <c r="L94"/>
  <c r="M94"/>
  <c r="B95"/>
  <c r="E95"/>
  <c r="G95"/>
  <c r="H95"/>
  <c r="I95"/>
  <c r="L95"/>
  <c r="M95"/>
  <c r="O95"/>
  <c r="I96"/>
  <c r="K96"/>
  <c r="L96"/>
  <c r="N96"/>
  <c r="P96"/>
  <c r="Q96"/>
  <c r="C97"/>
  <c r="D97"/>
  <c r="E97"/>
  <c r="K97"/>
  <c r="L97"/>
  <c r="M97"/>
  <c r="O97"/>
  <c r="P97"/>
  <c r="C98"/>
  <c r="E98"/>
  <c r="F98"/>
  <c r="G98"/>
  <c r="H98"/>
  <c r="M98"/>
  <c r="O98"/>
  <c r="B99"/>
  <c r="E99"/>
  <c r="F99"/>
  <c r="J99"/>
  <c r="K99"/>
  <c r="L99"/>
  <c r="P99"/>
  <c r="B100"/>
  <c r="C100"/>
  <c r="G100"/>
  <c r="H100"/>
  <c r="I100"/>
  <c r="J100"/>
  <c r="K100"/>
  <c r="L100"/>
  <c r="M100"/>
  <c r="Q100"/>
  <c r="E101"/>
  <c r="G101"/>
  <c r="J101"/>
  <c r="L101"/>
  <c r="M101"/>
  <c r="Q101"/>
  <c r="B102"/>
  <c r="C102"/>
  <c r="D102"/>
  <c r="E102"/>
  <c r="G102"/>
  <c r="J102"/>
  <c r="P102"/>
  <c r="Q102"/>
  <c r="D103"/>
  <c r="E103"/>
  <c r="F103"/>
  <c r="J103"/>
  <c r="N103"/>
  <c r="O103"/>
  <c r="P103"/>
  <c r="E104"/>
  <c r="F104"/>
  <c r="G104"/>
  <c r="H104"/>
  <c r="I104"/>
  <c r="L104"/>
  <c r="N104"/>
  <c r="O104"/>
  <c r="P104"/>
  <c r="Q104"/>
  <c r="C105"/>
  <c r="D105"/>
  <c r="F105"/>
  <c r="G105"/>
  <c r="I105"/>
  <c r="J105"/>
  <c r="L105"/>
  <c r="N105"/>
  <c r="P105"/>
  <c r="Q105"/>
  <c r="C106"/>
  <c r="D106"/>
  <c r="F106"/>
  <c r="I106"/>
  <c r="J106"/>
  <c r="K106"/>
  <c r="L106"/>
  <c r="E107"/>
  <c r="F107"/>
  <c r="I107"/>
  <c r="K107"/>
  <c r="P107"/>
  <c r="C108"/>
  <c r="G108"/>
  <c r="H108"/>
  <c r="I108"/>
  <c r="J108"/>
  <c r="K108"/>
  <c r="O108"/>
  <c r="P108"/>
  <c r="B109"/>
  <c r="D109"/>
  <c r="E109"/>
  <c r="I109"/>
  <c r="J109"/>
  <c r="K109"/>
  <c r="L109"/>
  <c r="M109"/>
  <c r="N109"/>
  <c r="O109"/>
  <c r="Q109"/>
  <c r="B110"/>
  <c r="E110"/>
  <c r="J110"/>
  <c r="K110"/>
  <c r="L110"/>
  <c r="M110"/>
  <c r="N110"/>
  <c r="P110"/>
  <c r="E111"/>
  <c r="H111"/>
  <c r="J111"/>
  <c r="N111"/>
  <c r="P111"/>
  <c r="Q111"/>
  <c r="L112"/>
  <c r="M112"/>
  <c r="O112"/>
  <c r="P112"/>
  <c r="B113"/>
  <c r="C113"/>
  <c r="D113"/>
  <c r="F113"/>
  <c r="G113"/>
  <c r="H113"/>
  <c r="K113"/>
  <c r="N113"/>
  <c r="O113"/>
  <c r="E114"/>
  <c r="G114"/>
  <c r="H114"/>
  <c r="I114"/>
  <c r="J114"/>
  <c r="L114"/>
  <c r="N114"/>
  <c r="P114"/>
  <c r="Q114"/>
  <c r="B115"/>
  <c r="C115"/>
  <c r="E115"/>
  <c r="G115"/>
  <c r="H115"/>
  <c r="L115"/>
  <c r="M115"/>
  <c r="O115"/>
  <c r="P115"/>
  <c r="B116"/>
  <c r="C116"/>
  <c r="E116"/>
  <c r="F116"/>
  <c r="G116"/>
  <c r="K116"/>
  <c r="P116"/>
  <c r="B117"/>
  <c r="C117"/>
  <c r="D117"/>
  <c r="F117"/>
  <c r="H117"/>
  <c r="I117"/>
  <c r="J117"/>
  <c r="K117"/>
  <c r="L117"/>
  <c r="N117"/>
  <c r="O117"/>
  <c r="P117"/>
  <c r="B118"/>
  <c r="C118"/>
  <c r="D118"/>
  <c r="E118"/>
  <c r="F118"/>
  <c r="H118"/>
  <c r="J118"/>
  <c r="M118"/>
  <c r="N118"/>
  <c r="O118"/>
  <c r="P118"/>
  <c r="Q118"/>
  <c r="B119"/>
  <c r="C119"/>
  <c r="E119"/>
  <c r="H119"/>
  <c r="J119"/>
  <c r="N119"/>
  <c r="Q119"/>
  <c r="C120"/>
  <c r="D120"/>
  <c r="F120"/>
  <c r="G120"/>
  <c r="H120"/>
  <c r="J120"/>
  <c r="L120"/>
  <c r="M120"/>
  <c r="N120"/>
  <c r="O120"/>
  <c r="P120"/>
  <c r="Q120"/>
  <c r="G121"/>
  <c r="I121"/>
  <c r="K121"/>
  <c r="L121"/>
  <c r="Q121"/>
  <c r="B122"/>
  <c r="C122"/>
  <c r="D122"/>
  <c r="E122"/>
  <c r="F122"/>
  <c r="G122"/>
  <c r="H122"/>
  <c r="I122"/>
  <c r="L122"/>
  <c r="C123"/>
  <c r="E123"/>
  <c r="F123"/>
  <c r="G123"/>
  <c r="K123"/>
  <c r="M123"/>
  <c r="N123"/>
  <c r="Q123"/>
  <c r="E124"/>
  <c r="K124"/>
  <c r="M124"/>
  <c r="N124"/>
  <c r="O124"/>
  <c r="C125"/>
  <c r="D125"/>
  <c r="E125"/>
  <c r="G125"/>
  <c r="I125"/>
  <c r="K125"/>
  <c r="N125"/>
  <c r="O125"/>
  <c r="P125"/>
  <c r="Q125"/>
  <c r="C126"/>
  <c r="D126"/>
  <c r="F126"/>
  <c r="G126"/>
  <c r="I126"/>
  <c r="J126"/>
  <c r="K126"/>
  <c r="N126"/>
  <c r="B127"/>
  <c r="C127"/>
  <c r="G127"/>
  <c r="J127"/>
  <c r="K127"/>
  <c r="L127"/>
  <c r="M127"/>
  <c r="N127"/>
  <c r="O127"/>
  <c r="B128"/>
  <c r="C128"/>
  <c r="D128"/>
  <c r="I128"/>
  <c r="J128"/>
  <c r="M128"/>
  <c r="Q128"/>
  <c r="D129"/>
  <c r="H129"/>
  <c r="I129"/>
  <c r="J129"/>
  <c r="K129"/>
  <c r="L129"/>
  <c r="M129"/>
  <c r="Q129"/>
  <c r="C130"/>
  <c r="D130"/>
  <c r="G130"/>
  <c r="H130"/>
  <c r="K130"/>
  <c r="L130"/>
  <c r="M130"/>
  <c r="O130"/>
  <c r="C131"/>
  <c r="D131"/>
  <c r="E131"/>
  <c r="F131"/>
  <c r="I131"/>
  <c r="K131"/>
  <c r="L131"/>
  <c r="N131"/>
  <c r="P131"/>
  <c r="C132"/>
  <c r="D132"/>
  <c r="E132"/>
  <c r="F132"/>
  <c r="H132"/>
  <c r="I132"/>
  <c r="J132"/>
  <c r="K132"/>
  <c r="P132"/>
  <c r="B133"/>
  <c r="D133"/>
  <c r="F133"/>
  <c r="H133"/>
  <c r="J133"/>
  <c r="L133"/>
  <c r="M133"/>
  <c r="C134"/>
  <c r="D134"/>
  <c r="F134"/>
  <c r="G134"/>
  <c r="H134"/>
  <c r="J134"/>
  <c r="L134"/>
  <c r="O134"/>
  <c r="B135"/>
  <c r="F135"/>
  <c r="G135"/>
  <c r="K135"/>
  <c r="N135"/>
  <c r="B136"/>
  <c r="G136"/>
  <c r="H136"/>
  <c r="I136"/>
  <c r="L136"/>
  <c r="Q136"/>
  <c r="C137"/>
  <c r="D137"/>
  <c r="H137"/>
  <c r="I137"/>
  <c r="J137"/>
  <c r="O137"/>
  <c r="P137"/>
  <c r="Q137"/>
  <c r="C138"/>
  <c r="F138"/>
  <c r="G138"/>
  <c r="L138"/>
  <c r="N138"/>
  <c r="O138"/>
  <c r="P138"/>
  <c r="Q138"/>
  <c r="I139"/>
  <c r="J139"/>
  <c r="D140"/>
  <c r="G140"/>
  <c r="H140"/>
  <c r="K140"/>
  <c r="L140"/>
  <c r="B141"/>
  <c r="D141"/>
  <c r="F141"/>
  <c r="G141"/>
  <c r="H141"/>
  <c r="K141"/>
  <c r="P141"/>
  <c r="Q141"/>
  <c r="B142"/>
  <c r="C142"/>
  <c r="D142"/>
  <c r="E142"/>
  <c r="F142"/>
  <c r="G142"/>
  <c r="I142"/>
  <c r="J142"/>
  <c r="K142"/>
  <c r="Q142"/>
  <c r="D143"/>
  <c r="E143"/>
  <c r="F143"/>
  <c r="I143"/>
  <c r="J143"/>
  <c r="L143"/>
  <c r="M143"/>
  <c r="P143"/>
  <c r="Q143"/>
  <c r="C144"/>
  <c r="D144"/>
  <c r="E144"/>
  <c r="F144"/>
  <c r="H144"/>
  <c r="I144"/>
  <c r="Q144"/>
  <c r="C145"/>
  <c r="D145"/>
  <c r="I145"/>
  <c r="J145"/>
  <c r="K145"/>
  <c r="L145"/>
  <c r="M145"/>
  <c r="B146"/>
  <c r="C146"/>
  <c r="F146"/>
  <c r="I146"/>
  <c r="K146"/>
  <c r="M146"/>
  <c r="N146"/>
  <c r="Q146"/>
  <c r="B147"/>
  <c r="C147"/>
  <c r="D147"/>
  <c r="H147"/>
  <c r="I147"/>
  <c r="K147"/>
  <c r="P147"/>
  <c r="B148"/>
  <c r="C148"/>
  <c r="D148"/>
  <c r="F148"/>
  <c r="H148"/>
  <c r="J148"/>
  <c r="L148"/>
  <c r="M148"/>
  <c r="D149"/>
  <c r="E149"/>
  <c r="F149"/>
  <c r="G149"/>
  <c r="J149"/>
  <c r="N149"/>
  <c r="K150"/>
  <c r="L150"/>
  <c r="M150"/>
  <c r="B151"/>
  <c r="E151"/>
  <c r="J151"/>
  <c r="K151"/>
  <c r="N151"/>
  <c r="B152"/>
  <c r="D152"/>
  <c r="F152"/>
  <c r="G152"/>
  <c r="H152"/>
  <c r="L152"/>
  <c r="P152"/>
  <c r="Q152"/>
  <c r="C153"/>
  <c r="F153"/>
  <c r="I153"/>
  <c r="J153"/>
  <c r="K153"/>
  <c r="Q153"/>
  <c r="B154"/>
  <c r="C154"/>
  <c r="G154"/>
  <c r="I154"/>
  <c r="J154"/>
  <c r="K154"/>
  <c r="M154"/>
  <c r="Q154"/>
  <c r="B155"/>
  <c r="C155"/>
  <c r="D155"/>
  <c r="G155"/>
  <c r="H155"/>
  <c r="J155"/>
  <c r="K155"/>
  <c r="O155"/>
  <c r="B156"/>
  <c r="C156"/>
  <c r="D156"/>
  <c r="E156"/>
  <c r="G156"/>
  <c r="I156"/>
  <c r="L156"/>
  <c r="M156"/>
  <c r="N156"/>
  <c r="O156"/>
  <c r="P156"/>
  <c r="C157"/>
  <c r="H157"/>
  <c r="J157"/>
  <c r="L157"/>
  <c r="M157"/>
  <c r="P157"/>
  <c r="E158"/>
  <c r="F158"/>
  <c r="I158"/>
  <c r="L158"/>
  <c r="N158"/>
  <c r="P158"/>
  <c r="B159"/>
  <c r="C159"/>
  <c r="E159"/>
  <c r="H159"/>
  <c r="J159"/>
  <c r="L159"/>
  <c r="N159"/>
  <c r="O159"/>
  <c r="C160"/>
  <c r="E160"/>
  <c r="F160"/>
  <c r="G160"/>
  <c r="H160"/>
  <c r="I160"/>
  <c r="K160"/>
  <c r="L160"/>
  <c r="M160"/>
  <c r="N160"/>
  <c r="O160"/>
  <c r="P160"/>
  <c r="B161"/>
  <c r="C161"/>
  <c r="D161"/>
  <c r="E161"/>
  <c r="H161"/>
  <c r="K161"/>
  <c r="N161"/>
  <c r="O161"/>
  <c r="C162"/>
  <c r="D162"/>
  <c r="E162"/>
  <c r="F162"/>
  <c r="G162"/>
  <c r="H162"/>
  <c r="N162"/>
  <c r="O162"/>
  <c r="B163"/>
  <c r="C163"/>
  <c r="D163"/>
  <c r="E163"/>
  <c r="F163"/>
  <c r="L163"/>
  <c r="B164"/>
  <c r="C164"/>
  <c r="E164"/>
  <c r="H164"/>
  <c r="M164"/>
  <c r="P164"/>
  <c r="B165"/>
  <c r="C165"/>
  <c r="D165"/>
  <c r="G165"/>
  <c r="H165"/>
  <c r="I165"/>
  <c r="J165"/>
  <c r="K165"/>
  <c r="L165"/>
  <c r="B166"/>
  <c r="C166"/>
  <c r="D166"/>
  <c r="E166"/>
  <c r="G166"/>
  <c r="H166"/>
  <c r="I166"/>
  <c r="J166"/>
  <c r="L166"/>
  <c r="M166"/>
  <c r="O166"/>
  <c r="P166"/>
  <c r="Q166"/>
  <c r="B167"/>
  <c r="C167"/>
  <c r="D167"/>
  <c r="E167"/>
  <c r="F167"/>
  <c r="H167"/>
  <c r="I167"/>
  <c r="K167"/>
  <c r="M167"/>
  <c r="N167"/>
  <c r="O167"/>
  <c r="P167"/>
  <c r="Q167"/>
  <c r="D168"/>
  <c r="E168"/>
  <c r="F168"/>
  <c r="G168"/>
  <c r="H168"/>
  <c r="J168"/>
  <c r="L168"/>
  <c r="N168"/>
  <c r="O168"/>
  <c r="Q168"/>
  <c r="C169"/>
  <c r="G169"/>
  <c r="J169"/>
  <c r="L169"/>
  <c r="M169"/>
  <c r="N169"/>
  <c r="P169"/>
  <c r="Q169"/>
  <c r="C170"/>
  <c r="G170"/>
  <c r="I170"/>
  <c r="J170"/>
  <c r="K170"/>
  <c r="M170"/>
  <c r="N170"/>
  <c r="O170"/>
  <c r="P170"/>
  <c r="Q170"/>
  <c r="C171"/>
  <c r="H171"/>
  <c r="K171"/>
  <c r="O171"/>
  <c r="Q171"/>
  <c r="C172"/>
  <c r="D172"/>
  <c r="E172"/>
  <c r="H172"/>
  <c r="I172"/>
  <c r="L172"/>
  <c r="N172"/>
  <c r="O172"/>
  <c r="B173"/>
  <c r="C173"/>
  <c r="E173"/>
  <c r="F173"/>
  <c r="G173"/>
  <c r="H173"/>
  <c r="J173"/>
  <c r="L173"/>
  <c r="N173"/>
  <c r="O173"/>
  <c r="P173"/>
  <c r="E174"/>
  <c r="H174"/>
  <c r="I174"/>
  <c r="J174"/>
  <c r="L174"/>
  <c r="M174"/>
  <c r="N174"/>
  <c r="O174"/>
  <c r="Q174"/>
  <c r="D175"/>
  <c r="G175"/>
  <c r="H175"/>
  <c r="I175"/>
  <c r="J175"/>
  <c r="M175"/>
  <c r="O175"/>
  <c r="Q175"/>
  <c r="H176"/>
  <c r="K176"/>
  <c r="M176"/>
  <c r="P176"/>
  <c r="Q176"/>
  <c r="B177"/>
  <c r="C177"/>
  <c r="D177"/>
  <c r="G177"/>
  <c r="H177"/>
  <c r="I177"/>
  <c r="N177"/>
  <c r="P177"/>
  <c r="B178"/>
  <c r="D178"/>
  <c r="F178"/>
  <c r="G178"/>
  <c r="N178"/>
  <c r="P178"/>
  <c r="B179"/>
  <c r="D179"/>
  <c r="F179"/>
  <c r="G179"/>
  <c r="H179"/>
  <c r="J179"/>
  <c r="M179"/>
  <c r="N179"/>
  <c r="O179"/>
  <c r="Q179"/>
  <c r="B180"/>
  <c r="G180"/>
  <c r="K180"/>
  <c r="M180"/>
  <c r="Q180"/>
  <c r="G181"/>
  <c r="H181"/>
  <c r="K181"/>
  <c r="O181"/>
  <c r="P181"/>
  <c r="B182"/>
  <c r="D182"/>
  <c r="G182"/>
  <c r="I182"/>
  <c r="J182"/>
  <c r="M182"/>
  <c r="O182"/>
  <c r="P182"/>
  <c r="B183"/>
  <c r="C183"/>
  <c r="D183"/>
  <c r="E183"/>
  <c r="F183"/>
  <c r="G183"/>
  <c r="I183"/>
  <c r="K183"/>
  <c r="L183"/>
  <c r="P183"/>
  <c r="B184"/>
  <c r="D184"/>
  <c r="G184"/>
  <c r="I184"/>
  <c r="J184"/>
  <c r="M184"/>
  <c r="N184"/>
  <c r="O184"/>
  <c r="B185"/>
  <c r="D185"/>
  <c r="E185"/>
  <c r="I185"/>
  <c r="J185"/>
  <c r="K185"/>
  <c r="M185"/>
  <c r="O185"/>
  <c r="P185"/>
  <c r="Q185"/>
  <c r="D186"/>
  <c r="F186"/>
  <c r="J186"/>
  <c r="K186"/>
  <c r="L186"/>
  <c r="M186"/>
  <c r="O186"/>
  <c r="B187"/>
  <c r="E187"/>
  <c r="I187"/>
  <c r="K187"/>
  <c r="L187"/>
  <c r="M187"/>
  <c r="Q187"/>
  <c r="D188"/>
  <c r="E188"/>
  <c r="F188"/>
  <c r="G188"/>
  <c r="H188"/>
  <c r="I188"/>
  <c r="L188"/>
  <c r="O188"/>
  <c r="Q188"/>
  <c r="B189"/>
  <c r="C189"/>
  <c r="E189"/>
  <c r="G189"/>
  <c r="J189"/>
  <c r="K189"/>
  <c r="L189"/>
  <c r="D190"/>
  <c r="F190"/>
  <c r="G190"/>
  <c r="J190"/>
  <c r="K190"/>
  <c r="N190"/>
  <c r="P190"/>
  <c r="Q190"/>
  <c r="D191"/>
  <c r="E191"/>
  <c r="G191"/>
  <c r="H191"/>
  <c r="I191"/>
  <c r="K191"/>
  <c r="O191"/>
  <c r="C192"/>
  <c r="D192"/>
  <c r="F192"/>
  <c r="G192"/>
  <c r="L192"/>
  <c r="M192"/>
  <c r="N192"/>
  <c r="O192"/>
  <c r="P192"/>
  <c r="Q192"/>
  <c r="C193"/>
  <c r="D193"/>
  <c r="E193"/>
  <c r="I193"/>
  <c r="J193"/>
  <c r="M193"/>
  <c r="O193"/>
  <c r="H194"/>
  <c r="I194"/>
  <c r="J194"/>
  <c r="K194"/>
  <c r="M194"/>
  <c r="O194"/>
  <c r="P194"/>
  <c r="Q194"/>
  <c r="B195"/>
  <c r="C195"/>
  <c r="F195"/>
  <c r="H195"/>
  <c r="I195"/>
  <c r="L195"/>
  <c r="O195"/>
  <c r="P195"/>
  <c r="Q195"/>
  <c r="B196"/>
  <c r="E196"/>
  <c r="F196"/>
  <c r="I196"/>
  <c r="J196"/>
  <c r="L196"/>
  <c r="M196"/>
  <c r="O196"/>
  <c r="B197"/>
  <c r="D197"/>
  <c r="E197"/>
  <c r="F197"/>
  <c r="H197"/>
  <c r="K197"/>
  <c r="L197"/>
  <c r="Q197"/>
  <c r="B198"/>
  <c r="C198"/>
  <c r="D198"/>
  <c r="E198"/>
  <c r="F198"/>
  <c r="G198"/>
  <c r="H198"/>
  <c r="M198"/>
  <c r="N198"/>
  <c r="O198"/>
  <c r="P198"/>
  <c r="C199"/>
  <c r="D199"/>
  <c r="F199"/>
  <c r="G199"/>
  <c r="I199"/>
  <c r="J199"/>
  <c r="O199"/>
  <c r="B200"/>
  <c r="C200"/>
  <c r="E200"/>
  <c r="F200"/>
  <c r="K200"/>
  <c r="M200"/>
  <c r="P200"/>
  <c r="B201"/>
  <c r="E201"/>
  <c r="F201"/>
  <c r="G201"/>
  <c r="I201"/>
  <c r="J201"/>
  <c r="M201"/>
  <c r="Q201"/>
  <c r="C202"/>
  <c r="F202"/>
  <c r="G202"/>
  <c r="J202"/>
  <c r="K202"/>
  <c r="B203"/>
  <c r="E203"/>
  <c r="F203"/>
  <c r="I203"/>
  <c r="J203"/>
  <c r="D204"/>
  <c r="E204"/>
  <c r="H204"/>
  <c r="I204"/>
  <c r="Q204"/>
  <c r="C205"/>
  <c r="D205"/>
  <c r="G205"/>
  <c r="H205"/>
  <c r="P205"/>
  <c r="B206"/>
  <c r="C206"/>
  <c r="F206"/>
  <c r="G206"/>
  <c r="O206"/>
  <c r="B207"/>
  <c r="E207"/>
  <c r="F207"/>
  <c r="N207"/>
  <c r="Q207"/>
  <c r="D208"/>
  <c r="E208"/>
  <c r="M208"/>
  <c r="P208"/>
  <c r="Q208"/>
  <c r="C209"/>
  <c r="D209"/>
  <c r="L209"/>
  <c r="O209"/>
  <c r="P209"/>
  <c r="B210"/>
  <c r="C210"/>
  <c r="K210"/>
  <c r="N210"/>
  <c r="O210"/>
  <c r="B211"/>
  <c r="J211"/>
  <c r="M211"/>
  <c r="N211"/>
  <c r="Q211"/>
  <c r="I212"/>
  <c r="L212"/>
  <c r="M212"/>
  <c r="P212"/>
  <c r="Q212"/>
  <c r="H213"/>
  <c r="K213"/>
  <c r="L213"/>
  <c r="O213"/>
  <c r="P213"/>
  <c r="G214"/>
  <c r="J214"/>
  <c r="K214"/>
  <c r="N214"/>
  <c r="O214"/>
  <c r="F215"/>
  <c r="I215"/>
  <c r="J215"/>
  <c r="M215"/>
  <c r="N215"/>
  <c r="E216"/>
  <c r="H216"/>
  <c r="I216"/>
  <c r="L216"/>
  <c r="M216"/>
  <c r="D2"/>
  <c r="E2"/>
  <c r="G2"/>
  <c r="H2"/>
  <c r="I2"/>
  <c r="J2"/>
  <c r="K2"/>
  <c r="L2"/>
  <c r="N2"/>
  <c r="B2"/>
  <c r="R3" i="10"/>
  <c r="R3" i="9"/>
  <c r="R3" i="11"/>
  <c r="R3" i="12"/>
  <c r="R4" i="10"/>
  <c r="R4" i="9"/>
  <c r="R4" i="11"/>
  <c r="R4" i="12"/>
  <c r="R5" i="10"/>
  <c r="R5" i="9"/>
  <c r="R5" i="11"/>
  <c r="R5" i="12"/>
  <c r="R6" i="10"/>
  <c r="R6" i="9"/>
  <c r="R6" i="11"/>
  <c r="R6" i="12"/>
  <c r="R7" i="10"/>
  <c r="R7" i="9"/>
  <c r="R7" i="11"/>
  <c r="R7" i="12"/>
  <c r="R8" i="10"/>
  <c r="R8" i="9"/>
  <c r="R8" i="11"/>
  <c r="R8" i="12"/>
  <c r="R9" i="10"/>
  <c r="R9" i="9"/>
  <c r="R9" i="11"/>
  <c r="R9" i="12"/>
  <c r="R10" i="10"/>
  <c r="R10" i="9"/>
  <c r="R10" i="11"/>
  <c r="R10" i="12"/>
  <c r="R11" i="10"/>
  <c r="R11" i="9"/>
  <c r="R11" i="11"/>
  <c r="R11" i="12"/>
  <c r="R12" i="10"/>
  <c r="R12" i="9"/>
  <c r="R12" i="11"/>
  <c r="R12" i="12"/>
  <c r="R13" i="10"/>
  <c r="R13" i="9"/>
  <c r="R13" i="11"/>
  <c r="R13" i="12"/>
  <c r="R14" i="10"/>
  <c r="R14" i="9"/>
  <c r="R14" i="11"/>
  <c r="R14" i="12"/>
  <c r="R15" i="10"/>
  <c r="R15" i="9"/>
  <c r="R15" i="11"/>
  <c r="R15" i="12"/>
  <c r="R16" i="10"/>
  <c r="R16" i="9"/>
  <c r="R16" i="11"/>
  <c r="R16" i="12"/>
  <c r="R17" i="10"/>
  <c r="R17" i="9"/>
  <c r="R17" i="11"/>
  <c r="R17" i="12"/>
  <c r="R18" i="10"/>
  <c r="R18" i="9"/>
  <c r="R18" i="11"/>
  <c r="R18" i="12"/>
  <c r="R19" i="10"/>
  <c r="R19" i="9"/>
  <c r="R19" i="11"/>
  <c r="R19" i="12"/>
  <c r="R20" i="10"/>
  <c r="R20" i="9"/>
  <c r="R20" i="11"/>
  <c r="R20" i="12"/>
  <c r="R21" i="10"/>
  <c r="R21" i="9"/>
  <c r="R21" i="11"/>
  <c r="R21" i="12"/>
  <c r="R22" i="10"/>
  <c r="R22" i="9"/>
  <c r="R22" i="11"/>
  <c r="R22" i="12"/>
  <c r="R23" i="10"/>
  <c r="R23" i="9"/>
  <c r="R23" i="11"/>
  <c r="R23" i="12"/>
  <c r="R24" i="10"/>
  <c r="R24" i="9"/>
  <c r="R24" i="11"/>
  <c r="R24" i="12"/>
  <c r="R25" i="10"/>
  <c r="R25" i="9"/>
  <c r="R25" i="11"/>
  <c r="R25" i="12"/>
  <c r="R26" i="10"/>
  <c r="R26" i="9"/>
  <c r="R26" i="11"/>
  <c r="R26" i="12"/>
  <c r="R27" i="10"/>
  <c r="R27" i="9"/>
  <c r="R27" i="11"/>
  <c r="R27" i="12"/>
  <c r="R28" i="10"/>
  <c r="R28" i="9"/>
  <c r="R28" i="11"/>
  <c r="R28" i="12"/>
  <c r="R29" i="10"/>
  <c r="R29" i="9"/>
  <c r="R29" i="11"/>
  <c r="R29" i="12"/>
  <c r="R30" i="10"/>
  <c r="R30" i="9"/>
  <c r="R30" i="11"/>
  <c r="R30" i="12"/>
  <c r="R31" i="10"/>
  <c r="R31" i="9"/>
  <c r="R31" i="11"/>
  <c r="R31" i="12"/>
  <c r="R32" i="10"/>
  <c r="R32" i="9"/>
  <c r="R32" i="11"/>
  <c r="R32" i="12"/>
  <c r="R33" i="10"/>
  <c r="R33" i="9"/>
  <c r="R33" i="11"/>
  <c r="R33" i="12"/>
  <c r="R34" i="10"/>
  <c r="R34" i="9"/>
  <c r="R34" i="11"/>
  <c r="R34" i="12"/>
  <c r="R35" i="10"/>
  <c r="R35" i="9"/>
  <c r="R35" i="11"/>
  <c r="R35" i="12"/>
  <c r="R36" i="10"/>
  <c r="R36" i="9"/>
  <c r="R36" i="11"/>
  <c r="R36" i="12"/>
  <c r="R37" i="10"/>
  <c r="R37" i="9"/>
  <c r="R37" i="11"/>
  <c r="R37" i="12"/>
  <c r="R38" i="10"/>
  <c r="R38" i="9"/>
  <c r="R38" i="11"/>
  <c r="R38" i="12"/>
  <c r="R39" i="10"/>
  <c r="R39" i="9"/>
  <c r="R39" i="11"/>
  <c r="R39" i="12"/>
  <c r="R40" i="10"/>
  <c r="R40" i="9"/>
  <c r="R40" i="11"/>
  <c r="R40" i="12"/>
  <c r="R41" i="10"/>
  <c r="R41" i="9"/>
  <c r="R41" i="11"/>
  <c r="R41" i="12"/>
  <c r="R42" i="10"/>
  <c r="R42" i="9"/>
  <c r="R42" i="11"/>
  <c r="R42" i="12"/>
  <c r="R43" i="10"/>
  <c r="R43" i="9"/>
  <c r="R43" i="11"/>
  <c r="R43" i="12"/>
  <c r="R44" i="10"/>
  <c r="R44" i="9"/>
  <c r="R44" i="11"/>
  <c r="R44" i="12"/>
  <c r="R45" i="10"/>
  <c r="R45" i="9"/>
  <c r="R45" i="11"/>
  <c r="R45" i="12"/>
  <c r="R46" i="10"/>
  <c r="R46" i="9"/>
  <c r="R46" i="11"/>
  <c r="R46" i="12"/>
  <c r="R47" i="10"/>
  <c r="R47" i="9"/>
  <c r="R47" i="11"/>
  <c r="R47" i="12"/>
  <c r="R48" i="10"/>
  <c r="R48" i="9"/>
  <c r="R48" i="11"/>
  <c r="R48" i="12"/>
  <c r="R49" i="10"/>
  <c r="R49" i="9"/>
  <c r="R49" i="11"/>
  <c r="R49" i="12"/>
  <c r="R50" i="10"/>
  <c r="R50" i="9"/>
  <c r="R50" i="11"/>
  <c r="R50" i="12"/>
  <c r="R51" i="10"/>
  <c r="R51" i="9"/>
  <c r="R51" i="11"/>
  <c r="R51" i="12"/>
  <c r="R52" i="10"/>
  <c r="R52" i="9"/>
  <c r="R52" i="11"/>
  <c r="R52" i="12"/>
  <c r="R53" i="10"/>
  <c r="R53" i="9"/>
  <c r="R53" i="11"/>
  <c r="R53" i="12"/>
  <c r="R54" i="10"/>
  <c r="R54" i="9"/>
  <c r="R54" i="11"/>
  <c r="R54" i="12"/>
  <c r="R55" i="10"/>
  <c r="R55" i="9"/>
  <c r="R55" i="11"/>
  <c r="R55" i="12"/>
  <c r="R56" i="10"/>
  <c r="R56" i="9"/>
  <c r="R56" i="11"/>
  <c r="R56" i="12"/>
  <c r="R57" i="10"/>
  <c r="R57" i="9"/>
  <c r="R57" i="11"/>
  <c r="R57" i="12"/>
  <c r="R58" i="10"/>
  <c r="R58" i="9"/>
  <c r="R58" i="11"/>
  <c r="R58" i="12"/>
  <c r="R59" i="10"/>
  <c r="R59" i="9"/>
  <c r="R59" i="11"/>
  <c r="R59" i="12"/>
  <c r="R60" i="10"/>
  <c r="R60" i="9"/>
  <c r="R60" i="11"/>
  <c r="R60" i="12"/>
  <c r="R61" i="10"/>
  <c r="R61" i="9"/>
  <c r="R61" i="11"/>
  <c r="R61" i="12"/>
  <c r="R62" i="10"/>
  <c r="R62" i="9"/>
  <c r="R62" i="11"/>
  <c r="R62" i="12"/>
  <c r="R63" i="10"/>
  <c r="R63" i="9"/>
  <c r="R63" i="11"/>
  <c r="R63" i="12"/>
  <c r="R64" i="10"/>
  <c r="R64" i="9"/>
  <c r="R64" i="11"/>
  <c r="R64" i="12"/>
  <c r="R65" i="10"/>
  <c r="R65" i="9"/>
  <c r="R65" i="11"/>
  <c r="R65" i="12"/>
  <c r="R66" i="10"/>
  <c r="R66" i="9"/>
  <c r="R66" i="11"/>
  <c r="R66" i="12"/>
  <c r="R67" i="10"/>
  <c r="R67" i="9"/>
  <c r="R67" i="11"/>
  <c r="R67" i="12"/>
  <c r="R68" i="10"/>
  <c r="R68" i="9"/>
  <c r="R68" i="11"/>
  <c r="R68" i="12"/>
  <c r="R69" i="10"/>
  <c r="R69" i="9"/>
  <c r="R69" i="11"/>
  <c r="R69" i="12"/>
  <c r="R70" i="10"/>
  <c r="R70" i="9"/>
  <c r="R70" i="11"/>
  <c r="R70" i="12"/>
  <c r="R71" i="10"/>
  <c r="R71" i="9"/>
  <c r="R71" i="11"/>
  <c r="R71" i="12"/>
  <c r="R72" i="10"/>
  <c r="R72" i="9"/>
  <c r="R72" i="11"/>
  <c r="R72" i="12"/>
  <c r="R73" i="10"/>
  <c r="R73" i="9"/>
  <c r="R73" i="11"/>
  <c r="R73" i="12"/>
  <c r="R74" i="10"/>
  <c r="R74" i="9"/>
  <c r="R74" i="11"/>
  <c r="R74" i="12"/>
  <c r="R75" i="10"/>
  <c r="R75" i="9"/>
  <c r="R75" i="11"/>
  <c r="R75" i="12"/>
  <c r="R76" i="10"/>
  <c r="R76" i="9"/>
  <c r="R76" i="11"/>
  <c r="R76" i="12"/>
  <c r="R77" i="10"/>
  <c r="R77" i="9"/>
  <c r="R77" i="11"/>
  <c r="R77" i="12"/>
  <c r="R78" i="10"/>
  <c r="R78" i="9"/>
  <c r="R78" i="11"/>
  <c r="R78" i="12"/>
  <c r="R79" i="10"/>
  <c r="R79" i="9"/>
  <c r="R79" i="11"/>
  <c r="R79" i="12"/>
  <c r="R80" i="10"/>
  <c r="R80" i="9"/>
  <c r="R80" i="11"/>
  <c r="R80" i="12"/>
  <c r="R81" i="10"/>
  <c r="R81" i="9"/>
  <c r="R81" i="11"/>
  <c r="R81" i="12"/>
  <c r="R82" i="10"/>
  <c r="R82" i="9"/>
  <c r="R82" i="11"/>
  <c r="R82" i="12"/>
  <c r="R83" i="10"/>
  <c r="R83" i="9"/>
  <c r="R83" i="11"/>
  <c r="R83" i="12"/>
  <c r="R84" i="10"/>
  <c r="R84" i="9"/>
  <c r="R84" i="11"/>
  <c r="R84" i="12"/>
  <c r="R85" i="10"/>
  <c r="R85" i="9"/>
  <c r="R85" i="11"/>
  <c r="R85" i="12"/>
  <c r="R86" i="10"/>
  <c r="R86" i="9"/>
  <c r="R86" i="11"/>
  <c r="R86" i="12"/>
  <c r="R87" i="10"/>
  <c r="R87" i="9"/>
  <c r="R87" i="11"/>
  <c r="R87" i="12"/>
  <c r="R88" i="10"/>
  <c r="R88" i="9"/>
  <c r="R88" i="11"/>
  <c r="R88" i="12"/>
  <c r="R89" i="10"/>
  <c r="R89" i="9"/>
  <c r="R89" i="11"/>
  <c r="R89" i="12"/>
  <c r="R90" i="10"/>
  <c r="R90" i="9"/>
  <c r="R90" i="11"/>
  <c r="R90" i="12"/>
  <c r="R91" i="10"/>
  <c r="R91" i="9"/>
  <c r="R91" i="11"/>
  <c r="R91" i="12"/>
  <c r="R92" i="10"/>
  <c r="R92" i="9"/>
  <c r="R92" i="11"/>
  <c r="R92" i="12"/>
  <c r="R93" i="10"/>
  <c r="R93" i="9"/>
  <c r="R93" i="11"/>
  <c r="R93" i="12"/>
  <c r="R94" i="10"/>
  <c r="R94" i="9"/>
  <c r="R94" i="11"/>
  <c r="R94" i="12"/>
  <c r="R95" i="10"/>
  <c r="R95" i="9"/>
  <c r="R95" i="11"/>
  <c r="R95" i="12"/>
  <c r="R96" i="10"/>
  <c r="R96" i="9"/>
  <c r="R96" i="11"/>
  <c r="R96" i="12"/>
  <c r="R97" i="10"/>
  <c r="R97" i="9"/>
  <c r="R97" i="11"/>
  <c r="R97" i="12"/>
  <c r="R98" i="10"/>
  <c r="R98" i="9"/>
  <c r="R98" i="11"/>
  <c r="R98" i="12"/>
  <c r="R99" i="10"/>
  <c r="R99" i="9"/>
  <c r="R99" i="11"/>
  <c r="R99" i="12"/>
  <c r="R100" i="10"/>
  <c r="R100" i="9"/>
  <c r="R100" i="11"/>
  <c r="R100" i="12"/>
  <c r="R101" i="10"/>
  <c r="R101" i="9"/>
  <c r="R101" i="11"/>
  <c r="R101" i="12"/>
  <c r="R102" i="10"/>
  <c r="R102" i="9"/>
  <c r="R102" i="11"/>
  <c r="R102" i="12"/>
  <c r="R103" i="10"/>
  <c r="R103" i="9"/>
  <c r="R103" i="11"/>
  <c r="R103" i="12"/>
  <c r="R104" i="10"/>
  <c r="R104" i="9"/>
  <c r="R104" i="11"/>
  <c r="R104" i="12"/>
  <c r="R105" i="10"/>
  <c r="R105" i="9"/>
  <c r="R105" i="11"/>
  <c r="R105" i="12"/>
  <c r="R106" i="10"/>
  <c r="R106" i="9"/>
  <c r="R106" i="11"/>
  <c r="R106" i="12"/>
  <c r="R107" i="10"/>
  <c r="R107" i="9"/>
  <c r="R107" i="11"/>
  <c r="R107" i="12"/>
  <c r="R108" i="10"/>
  <c r="R108" i="9"/>
  <c r="R108" i="11"/>
  <c r="R108" i="12"/>
  <c r="R109" i="10"/>
  <c r="R109" i="9"/>
  <c r="R109" i="11"/>
  <c r="R109" i="12"/>
  <c r="R110" i="10"/>
  <c r="R110" i="9"/>
  <c r="R110" i="11"/>
  <c r="R110" i="12"/>
  <c r="R111" i="10"/>
  <c r="R111" i="9"/>
  <c r="R111" i="11"/>
  <c r="R111" i="12"/>
  <c r="R112" i="10"/>
  <c r="R112" i="9"/>
  <c r="R112" i="11"/>
  <c r="R112" i="12"/>
  <c r="R113" i="10"/>
  <c r="R113" i="9"/>
  <c r="R113" i="11"/>
  <c r="R113" i="12"/>
  <c r="R114" i="10"/>
  <c r="R114" i="9"/>
  <c r="R114" i="11"/>
  <c r="R114" i="12"/>
  <c r="R115" i="10"/>
  <c r="R115" i="9"/>
  <c r="R115" i="11"/>
  <c r="R115" i="12"/>
  <c r="R116" i="10"/>
  <c r="R116" i="9"/>
  <c r="R116" i="11"/>
  <c r="R116" i="12"/>
  <c r="R117" i="10"/>
  <c r="R117" i="9"/>
  <c r="R117" i="11"/>
  <c r="R117" i="12"/>
  <c r="R118" i="10"/>
  <c r="R118" i="9"/>
  <c r="R118" i="11"/>
  <c r="R118" i="12"/>
  <c r="R119" i="10"/>
  <c r="R119" i="9"/>
  <c r="R119" i="11"/>
  <c r="R119" i="12"/>
  <c r="R120" i="10"/>
  <c r="R120" i="9"/>
  <c r="R120" i="11"/>
  <c r="R120" i="12"/>
  <c r="R121" i="10"/>
  <c r="R121" i="9"/>
  <c r="R121" i="11"/>
  <c r="R121" i="12"/>
  <c r="R122" i="10"/>
  <c r="R122" i="9"/>
  <c r="R122" i="11"/>
  <c r="R122" i="12"/>
  <c r="R123" i="10"/>
  <c r="R123" i="9"/>
  <c r="R123" i="11"/>
  <c r="R123" i="12"/>
  <c r="R124" i="10"/>
  <c r="R124" i="9"/>
  <c r="R124" i="11"/>
  <c r="R124" i="12"/>
  <c r="R125" i="10"/>
  <c r="R125" i="9"/>
  <c r="R125" i="11"/>
  <c r="R125" i="12"/>
  <c r="R126" i="10"/>
  <c r="R126" i="9"/>
  <c r="R126" i="11"/>
  <c r="R126" i="12"/>
  <c r="R127" i="10"/>
  <c r="R127" i="9"/>
  <c r="R127" i="11"/>
  <c r="R127" i="12"/>
  <c r="R128" i="10"/>
  <c r="R128" i="9"/>
  <c r="R128" i="11"/>
  <c r="R128" i="12"/>
  <c r="R129" i="10"/>
  <c r="R129" i="9"/>
  <c r="R129" i="11"/>
  <c r="R129" i="12"/>
  <c r="R130" i="10"/>
  <c r="R130" i="9"/>
  <c r="R130" i="11"/>
  <c r="R130" i="12"/>
  <c r="R131" i="10"/>
  <c r="R131" i="9"/>
  <c r="R131" i="11"/>
  <c r="R131" i="12"/>
  <c r="R132" i="10"/>
  <c r="R132" i="9"/>
  <c r="R132" i="11"/>
  <c r="R132" i="12"/>
  <c r="R133" i="10"/>
  <c r="R133" i="9"/>
  <c r="R133" i="11"/>
  <c r="R133" i="12"/>
  <c r="R134" i="10"/>
  <c r="R134" i="9"/>
  <c r="R134" i="11"/>
  <c r="R134" i="12"/>
  <c r="R135" i="10"/>
  <c r="R135" i="9"/>
  <c r="R135" i="11"/>
  <c r="R135" i="12"/>
  <c r="R136" i="10"/>
  <c r="R136" i="9"/>
  <c r="R136" i="11"/>
  <c r="R136" i="12"/>
  <c r="R137" i="10"/>
  <c r="R137" i="9"/>
  <c r="R137" i="11"/>
  <c r="R137" i="12"/>
  <c r="R138" i="10"/>
  <c r="R138" i="9"/>
  <c r="R138" i="11"/>
  <c r="R138" i="12"/>
  <c r="R139" i="10"/>
  <c r="R139" i="9"/>
  <c r="R139" i="11"/>
  <c r="R139" i="12"/>
  <c r="R140" i="10"/>
  <c r="R140" i="9"/>
  <c r="R140" i="11"/>
  <c r="R140" i="12"/>
  <c r="R141" i="10"/>
  <c r="R141" i="9"/>
  <c r="R141" i="11"/>
  <c r="R141" i="12"/>
  <c r="R142" i="10"/>
  <c r="R142" i="9"/>
  <c r="R142" i="11"/>
  <c r="R142" i="12"/>
  <c r="R143" i="10"/>
  <c r="R143" i="9"/>
  <c r="R143" i="11"/>
  <c r="R143" i="12"/>
  <c r="R144" i="10"/>
  <c r="R144" i="9"/>
  <c r="R144" i="11"/>
  <c r="R144" i="12"/>
  <c r="R145" i="10"/>
  <c r="R145" i="9"/>
  <c r="R145" i="11"/>
  <c r="R145" i="12"/>
  <c r="R146" i="10"/>
  <c r="R146" i="9"/>
  <c r="R146" i="11"/>
  <c r="R146" i="12"/>
  <c r="R147" i="10"/>
  <c r="R147" i="9"/>
  <c r="R147" i="11"/>
  <c r="R147" i="12"/>
  <c r="R148" i="10"/>
  <c r="R148" i="9"/>
  <c r="R148" i="11"/>
  <c r="R148" i="12"/>
  <c r="R149" i="10"/>
  <c r="R149" i="9"/>
  <c r="R149" i="11"/>
  <c r="R149" i="12"/>
  <c r="R150" i="10"/>
  <c r="R150" i="9"/>
  <c r="R150" i="11"/>
  <c r="R150" i="12"/>
  <c r="R151" i="10"/>
  <c r="R151" i="9"/>
  <c r="R151" i="11"/>
  <c r="R151" i="12"/>
  <c r="R152" i="10"/>
  <c r="R152" i="9"/>
  <c r="R152" i="11"/>
  <c r="R152" i="12"/>
  <c r="R153" i="10"/>
  <c r="R153" i="9"/>
  <c r="R153" i="11"/>
  <c r="R153" i="12"/>
  <c r="R154" i="10"/>
  <c r="R154" i="9"/>
  <c r="R154" i="11"/>
  <c r="R154" i="12"/>
  <c r="R155" i="10"/>
  <c r="R155" i="9"/>
  <c r="R155" i="11"/>
  <c r="R155" i="12"/>
  <c r="R156" i="10"/>
  <c r="R156" i="9"/>
  <c r="R156" i="11"/>
  <c r="R156" i="12"/>
  <c r="R157" i="10"/>
  <c r="R157" i="9"/>
  <c r="R157" i="11"/>
  <c r="R157" i="12"/>
  <c r="R158" i="10"/>
  <c r="R158" i="9"/>
  <c r="R158" i="11"/>
  <c r="R158" i="12"/>
  <c r="R159" i="10"/>
  <c r="R159" i="9"/>
  <c r="R159" i="11"/>
  <c r="R159" i="12"/>
  <c r="R160" i="10"/>
  <c r="R160" i="9"/>
  <c r="R160" i="11"/>
  <c r="R160" i="12"/>
  <c r="R161" i="10"/>
  <c r="R161" i="9"/>
  <c r="R161" i="11"/>
  <c r="R161" i="12"/>
  <c r="R162" i="10"/>
  <c r="R162" i="9"/>
  <c r="R162" i="11"/>
  <c r="R162" i="12"/>
  <c r="R163" i="10"/>
  <c r="R163" i="9"/>
  <c r="R163" i="11"/>
  <c r="R163" i="12"/>
  <c r="R164" i="10"/>
  <c r="R164" i="9"/>
  <c r="R164" i="11"/>
  <c r="R164" i="12"/>
  <c r="R165" i="10"/>
  <c r="R165" i="9"/>
  <c r="R165" i="11"/>
  <c r="R165" i="12"/>
  <c r="R166" i="10"/>
  <c r="R166" i="9"/>
  <c r="R166" i="11"/>
  <c r="R166" i="12"/>
  <c r="R167" i="10"/>
  <c r="R167" i="9"/>
  <c r="R167" i="11"/>
  <c r="R167" i="12"/>
  <c r="R168" i="10"/>
  <c r="R168" i="9"/>
  <c r="R168" i="11"/>
  <c r="R168" i="12"/>
  <c r="R169" i="10"/>
  <c r="R169" i="9"/>
  <c r="R169" i="11"/>
  <c r="R169" i="12"/>
  <c r="R170" i="10"/>
  <c r="R170" i="9"/>
  <c r="R170" i="11"/>
  <c r="R170" i="12"/>
  <c r="R171" i="10"/>
  <c r="R171" i="9"/>
  <c r="R171" i="11"/>
  <c r="R171" i="12"/>
  <c r="R172" i="10"/>
  <c r="R172" i="9"/>
  <c r="R172" i="11"/>
  <c r="R172" i="12"/>
  <c r="R173" i="10"/>
  <c r="R173" i="9"/>
  <c r="R173" i="11"/>
  <c r="R173" i="12"/>
  <c r="R174" i="10"/>
  <c r="R174" i="9"/>
  <c r="R174" i="11"/>
  <c r="R174" i="12"/>
  <c r="R175" i="10"/>
  <c r="R175" i="9"/>
  <c r="R175" i="11"/>
  <c r="R175" i="12"/>
  <c r="R176" i="10"/>
  <c r="R176" i="9"/>
  <c r="R176" i="11"/>
  <c r="R176" i="12"/>
  <c r="R177" i="10"/>
  <c r="R177" i="9"/>
  <c r="R177" i="11"/>
  <c r="R177" i="12"/>
  <c r="R178" i="10"/>
  <c r="R178" i="9"/>
  <c r="R178" i="11"/>
  <c r="R178" i="12"/>
  <c r="R179" i="10"/>
  <c r="R179" i="9"/>
  <c r="R179" i="11"/>
  <c r="R179" i="12"/>
  <c r="R180" i="10"/>
  <c r="R180" i="9"/>
  <c r="R180" i="11"/>
  <c r="R180" i="12"/>
  <c r="R181" i="10"/>
  <c r="R181" i="9"/>
  <c r="R181" i="11"/>
  <c r="R181" i="12"/>
  <c r="R182" i="10"/>
  <c r="R182" i="9"/>
  <c r="R182" i="11"/>
  <c r="R182" i="12"/>
  <c r="R183" i="10"/>
  <c r="R183" i="9"/>
  <c r="R183" i="11"/>
  <c r="R183" i="12"/>
  <c r="R184" i="10"/>
  <c r="R184" i="9"/>
  <c r="R184" i="11"/>
  <c r="R184" i="12"/>
  <c r="R185" i="10"/>
  <c r="R185" i="9"/>
  <c r="R185" i="11"/>
  <c r="R185" i="12"/>
  <c r="R186" i="10"/>
  <c r="R186" i="9"/>
  <c r="R186" i="11"/>
  <c r="R186" i="12"/>
  <c r="R187" i="10"/>
  <c r="R187" i="9"/>
  <c r="R187" i="11"/>
  <c r="R187" i="12"/>
  <c r="R188" i="10"/>
  <c r="R188" i="9"/>
  <c r="R188" i="11"/>
  <c r="R188" i="12"/>
  <c r="R189" i="10"/>
  <c r="R189" i="9"/>
  <c r="R189" i="11"/>
  <c r="R189" i="12"/>
  <c r="R190" i="10"/>
  <c r="R190" i="9"/>
  <c r="R190" i="11"/>
  <c r="R190" i="12"/>
  <c r="R191" i="10"/>
  <c r="R191" i="9"/>
  <c r="R191" i="11"/>
  <c r="R191" i="12"/>
  <c r="R192" i="10"/>
  <c r="R192" i="9"/>
  <c r="R192" i="11"/>
  <c r="R192" i="12"/>
  <c r="R193" i="10"/>
  <c r="R193" i="9"/>
  <c r="R193" i="11"/>
  <c r="R193" i="12"/>
  <c r="R194" i="10"/>
  <c r="R194" i="9"/>
  <c r="R194" i="11"/>
  <c r="R194" i="12"/>
  <c r="R195" i="10"/>
  <c r="R195" i="9"/>
  <c r="R195" i="11"/>
  <c r="R195" i="12"/>
  <c r="R196" i="10"/>
  <c r="R196" i="9"/>
  <c r="R196" i="11"/>
  <c r="R196" i="12"/>
  <c r="R197" i="10"/>
  <c r="R197" i="9"/>
  <c r="R197" i="11"/>
  <c r="R197" i="12"/>
  <c r="R198" i="10"/>
  <c r="R198" i="9"/>
  <c r="R198" i="11"/>
  <c r="R198" i="12"/>
  <c r="R199" i="10"/>
  <c r="R199" i="9"/>
  <c r="R199" i="11"/>
  <c r="R199" i="12"/>
  <c r="R200" i="10"/>
  <c r="R200" i="9"/>
  <c r="R200" i="11"/>
  <c r="R200" i="12"/>
  <c r="R201" i="10"/>
  <c r="R201" i="9"/>
  <c r="R201" i="11"/>
  <c r="R201" i="12"/>
  <c r="R202" i="10"/>
  <c r="R202" i="9"/>
  <c r="R202" i="11"/>
  <c r="R202" i="12"/>
  <c r="R203" i="10"/>
  <c r="R203" i="9"/>
  <c r="R203" i="11"/>
  <c r="R203" i="12"/>
  <c r="R204" i="10"/>
  <c r="R204" i="9"/>
  <c r="R204" i="11"/>
  <c r="R204" i="12"/>
  <c r="R205" i="10"/>
  <c r="R205" i="9"/>
  <c r="R205" i="11"/>
  <c r="R205" i="12"/>
  <c r="R206" i="10"/>
  <c r="R206" i="9"/>
  <c r="R206" i="11"/>
  <c r="R206" i="12"/>
  <c r="R207" i="10"/>
  <c r="R207" i="9"/>
  <c r="R207" i="11"/>
  <c r="R207" i="12"/>
  <c r="R208" i="10"/>
  <c r="R208" i="9"/>
  <c r="R208" i="11"/>
  <c r="R208" i="12"/>
  <c r="R209" i="10"/>
  <c r="R209" i="9"/>
  <c r="R209" i="11"/>
  <c r="R209" i="12"/>
  <c r="R210" i="10"/>
  <c r="R210" i="9"/>
  <c r="R210" i="11"/>
  <c r="R210" i="12"/>
  <c r="R211" i="10"/>
  <c r="R211" i="9"/>
  <c r="R211" i="11"/>
  <c r="R211" i="12"/>
  <c r="R212" i="10"/>
  <c r="R212" i="9"/>
  <c r="R212" i="11"/>
  <c r="R212" i="12"/>
  <c r="R213" i="10"/>
  <c r="R213" i="9"/>
  <c r="R213" i="11"/>
  <c r="R213" i="12"/>
  <c r="R214" i="10"/>
  <c r="R214" i="9"/>
  <c r="R214" i="11"/>
  <c r="R214" i="12"/>
  <c r="R215" i="10"/>
  <c r="R215" i="9"/>
  <c r="R215" i="11"/>
  <c r="R215" i="12"/>
  <c r="R216" i="10"/>
  <c r="R216" i="9"/>
  <c r="R216" i="11"/>
  <c r="R216" i="12"/>
  <c r="R2" i="10"/>
  <c r="R2" i="9"/>
  <c r="R2" i="11"/>
  <c r="R2" i="12"/>
</calcChain>
</file>

<file path=xl/sharedStrings.xml><?xml version="1.0" encoding="utf-8"?>
<sst xmlns="http://schemas.openxmlformats.org/spreadsheetml/2006/main" count="382" uniqueCount="40">
  <si>
    <t>Bacillus</t>
  </si>
  <si>
    <t>Rhodo</t>
  </si>
  <si>
    <t>Ser</t>
  </si>
  <si>
    <t>Burkho</t>
  </si>
  <si>
    <t>Acidi</t>
  </si>
  <si>
    <t>Para</t>
  </si>
  <si>
    <t>Enteroco</t>
  </si>
  <si>
    <t>Beijirinckia</t>
  </si>
  <si>
    <t>Brachy</t>
  </si>
  <si>
    <t>Enteroba</t>
  </si>
  <si>
    <t>Rhizi</t>
  </si>
  <si>
    <t>Delftia</t>
  </si>
  <si>
    <t>Micro</t>
  </si>
  <si>
    <t>Staphylo</t>
  </si>
  <si>
    <t>Aeromonas</t>
  </si>
  <si>
    <t>DIShannon</t>
  </si>
  <si>
    <t>Evenness.Shannon</t>
  </si>
  <si>
    <t>Explanation</t>
  </si>
  <si>
    <t>This sheet contains the absolute number of cells to be added to 1L volume to make a specific</t>
  </si>
  <si>
    <t>co-culture. Depending on the necessary volume, this can still be normalized later.</t>
  </si>
  <si>
    <t>sum volume</t>
  </si>
  <si>
    <t>sum volume (mL)</t>
  </si>
  <si>
    <t>microL</t>
  </si>
  <si>
    <t>Pseudo</t>
  </si>
  <si>
    <t>sum</t>
  </si>
  <si>
    <t>shannon diversity index</t>
  </si>
  <si>
    <t>excell evenness</t>
  </si>
  <si>
    <t>pi*lnpi</t>
  </si>
  <si>
    <t>R evenness</t>
  </si>
  <si>
    <t>total</t>
  </si>
  <si>
    <t>rownumber</t>
  </si>
  <si>
    <t>range</t>
  </si>
  <si>
    <t>Frequency</t>
  </si>
  <si>
    <t>removing</t>
  </si>
  <si>
    <t>removing rows</t>
  </si>
  <si>
    <t>x</t>
  </si>
  <si>
    <t>removed</t>
  </si>
  <si>
    <t>max</t>
  </si>
  <si>
    <t>min</t>
  </si>
  <si>
    <t>total cell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</si>
</sst>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1"/>
      <name val="Arial Unicode MS"/>
      <family val="2"/>
    </font>
    <font>
      <i/>
      <sz val="11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9">
    <xf numFmtId="0" fontId="0" fillId="0" borderId="0" xfId="0"/>
    <xf numFmtId="0" fontId="0" fillId="33" borderId="0" xfId="0" applyFill="1"/>
    <xf numFmtId="11" fontId="0" fillId="0" borderId="0" xfId="0" applyNumberFormat="1"/>
    <xf numFmtId="0" fontId="20" fillId="0" borderId="0" xfId="0" applyFont="1" applyAlignment="1">
      <alignment vertical="center"/>
    </xf>
    <xf numFmtId="11" fontId="0" fillId="34" borderId="0" xfId="0" applyNumberFormat="1" applyFill="1"/>
    <xf numFmtId="0" fontId="0" fillId="0" borderId="0" xfId="0"/>
    <xf numFmtId="0" fontId="0" fillId="0" borderId="0" xfId="0"/>
    <xf numFmtId="11" fontId="0" fillId="0" borderId="0" xfId="0" applyNumberFormat="1"/>
    <xf numFmtId="3" fontId="0" fillId="0" borderId="0" xfId="0" applyNumberFormat="1"/>
    <xf numFmtId="1" fontId="0" fillId="0" borderId="0" xfId="0" applyNumberFormat="1"/>
    <xf numFmtId="0" fontId="0" fillId="35" borderId="0" xfId="0" applyFill="1"/>
    <xf numFmtId="0" fontId="0" fillId="36" borderId="0" xfId="0" applyFill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21" fillId="0" borderId="11" xfId="0" applyFont="1" applyFill="1" applyBorder="1" applyAlignment="1">
      <alignment horizontal="center"/>
    </xf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34" borderId="0" xfId="0" applyFill="1"/>
    <xf numFmtId="0" fontId="0" fillId="42" borderId="0" xfId="0" applyFill="1"/>
    <xf numFmtId="0" fontId="0" fillId="43" borderId="12" xfId="0" applyFill="1" applyBorder="1"/>
    <xf numFmtId="0" fontId="0" fillId="43" borderId="13" xfId="0" applyFill="1" applyBorder="1"/>
    <xf numFmtId="0" fontId="0" fillId="43" borderId="14" xfId="0" applyFill="1" applyBorder="1"/>
    <xf numFmtId="0" fontId="0" fillId="43" borderId="15" xfId="0" applyFill="1" applyBorder="1"/>
    <xf numFmtId="0" fontId="0" fillId="43" borderId="16" xfId="0" applyFill="1" applyBorder="1"/>
    <xf numFmtId="0" fontId="0" fillId="43" borderId="17" xfId="0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style val="18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histogram!$B$1</c:f>
              <c:strCache>
                <c:ptCount val="1"/>
                <c:pt idx="0">
                  <c:v>Evenness.Shannon</c:v>
                </c:pt>
              </c:strCache>
            </c:strRef>
          </c:tx>
          <c:cat>
            <c:numRef>
              <c:f>histogram!$A$2:$A$216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</c:numCache>
            </c:numRef>
          </c:cat>
          <c:val>
            <c:numRef>
              <c:f>histogram!$B$2:$B$216</c:f>
              <c:numCache>
                <c:formatCode>General</c:formatCode>
                <c:ptCount val="215"/>
                <c:pt idx="0">
                  <c:v>8.6824033169667095E-2</c:v>
                </c:pt>
                <c:pt idx="1">
                  <c:v>8.6824033169667095E-2</c:v>
                </c:pt>
                <c:pt idx="2">
                  <c:v>8.6824033169667095E-2</c:v>
                </c:pt>
                <c:pt idx="3">
                  <c:v>8.6824033169667095E-2</c:v>
                </c:pt>
                <c:pt idx="4">
                  <c:v>8.6824033169667095E-2</c:v>
                </c:pt>
                <c:pt idx="5">
                  <c:v>8.6824033169667095E-2</c:v>
                </c:pt>
                <c:pt idx="6">
                  <c:v>8.6824033169667095E-2</c:v>
                </c:pt>
                <c:pt idx="7">
                  <c:v>8.6824033169667095E-2</c:v>
                </c:pt>
                <c:pt idx="8">
                  <c:v>8.6824033169667095E-2</c:v>
                </c:pt>
                <c:pt idx="9">
                  <c:v>8.6824033169667095E-2</c:v>
                </c:pt>
                <c:pt idx="10">
                  <c:v>8.6824033169667095E-2</c:v>
                </c:pt>
                <c:pt idx="11">
                  <c:v>8.6824033169667095E-2</c:v>
                </c:pt>
                <c:pt idx="12">
                  <c:v>8.6824033169667095E-2</c:v>
                </c:pt>
                <c:pt idx="13">
                  <c:v>8.6824033169667095E-2</c:v>
                </c:pt>
                <c:pt idx="14">
                  <c:v>8.6824033169667095E-2</c:v>
                </c:pt>
                <c:pt idx="15">
                  <c:v>8.6824033169667095E-2</c:v>
                </c:pt>
                <c:pt idx="16">
                  <c:v>9.7861405131264803E-2</c:v>
                </c:pt>
                <c:pt idx="17">
                  <c:v>0.16000147704779699</c:v>
                </c:pt>
                <c:pt idx="18">
                  <c:v>0.16961438535763401</c:v>
                </c:pt>
                <c:pt idx="19">
                  <c:v>0.177180624455541</c:v>
                </c:pt>
                <c:pt idx="20">
                  <c:v>0.18745713202402201</c:v>
                </c:pt>
                <c:pt idx="21">
                  <c:v>0.225700344791992</c:v>
                </c:pt>
                <c:pt idx="22">
                  <c:v>0.23023343692996601</c:v>
                </c:pt>
                <c:pt idx="23">
                  <c:v>0.27403777497394899</c:v>
                </c:pt>
                <c:pt idx="24">
                  <c:v>0.28853911263725601</c:v>
                </c:pt>
                <c:pt idx="25">
                  <c:v>0.29064780577570598</c:v>
                </c:pt>
                <c:pt idx="26">
                  <c:v>0.29317941874685699</c:v>
                </c:pt>
                <c:pt idx="27">
                  <c:v>0.304849432532527</c:v>
                </c:pt>
                <c:pt idx="28">
                  <c:v>0.30521920415238402</c:v>
                </c:pt>
                <c:pt idx="29">
                  <c:v>0.30733798587894001</c:v>
                </c:pt>
                <c:pt idx="30">
                  <c:v>0.31081630375404401</c:v>
                </c:pt>
                <c:pt idx="31">
                  <c:v>0.31389046476545801</c:v>
                </c:pt>
                <c:pt idx="32">
                  <c:v>0.32979224708032501</c:v>
                </c:pt>
                <c:pt idx="33">
                  <c:v>0.33018758391592601</c:v>
                </c:pt>
                <c:pt idx="34">
                  <c:v>0.33553063202998201</c:v>
                </c:pt>
                <c:pt idx="35">
                  <c:v>0.33852341824809801</c:v>
                </c:pt>
                <c:pt idx="36">
                  <c:v>0.34102748543303002</c:v>
                </c:pt>
                <c:pt idx="37">
                  <c:v>0.35245408666511402</c:v>
                </c:pt>
                <c:pt idx="38">
                  <c:v>0.35621145581543601</c:v>
                </c:pt>
                <c:pt idx="39">
                  <c:v>0.356602938185898</c:v>
                </c:pt>
                <c:pt idx="40">
                  <c:v>0.36303773668118799</c:v>
                </c:pt>
                <c:pt idx="41">
                  <c:v>0.365380912158842</c:v>
                </c:pt>
                <c:pt idx="42">
                  <c:v>0.36762959976816301</c:v>
                </c:pt>
                <c:pt idx="43">
                  <c:v>0.37082651284316798</c:v>
                </c:pt>
                <c:pt idx="44">
                  <c:v>0.37533912606298597</c:v>
                </c:pt>
                <c:pt idx="45">
                  <c:v>0.37576970344924199</c:v>
                </c:pt>
                <c:pt idx="46">
                  <c:v>0.37802158672306302</c:v>
                </c:pt>
                <c:pt idx="47">
                  <c:v>0.37903789350355599</c:v>
                </c:pt>
                <c:pt idx="48">
                  <c:v>0.38199739300705399</c:v>
                </c:pt>
                <c:pt idx="49">
                  <c:v>0.38756411978826</c:v>
                </c:pt>
                <c:pt idx="50">
                  <c:v>0.39092379297812602</c:v>
                </c:pt>
                <c:pt idx="51">
                  <c:v>0.40040129967715199</c:v>
                </c:pt>
                <c:pt idx="52">
                  <c:v>0.40393457938982302</c:v>
                </c:pt>
                <c:pt idx="53">
                  <c:v>0.405360139408866</c:v>
                </c:pt>
                <c:pt idx="54">
                  <c:v>0.41181935040009499</c:v>
                </c:pt>
                <c:pt idx="55">
                  <c:v>0.416190475398797</c:v>
                </c:pt>
                <c:pt idx="56">
                  <c:v>0.417292119961157</c:v>
                </c:pt>
                <c:pt idx="57">
                  <c:v>0.41911451489552098</c:v>
                </c:pt>
                <c:pt idx="58">
                  <c:v>0.42084823136092298</c:v>
                </c:pt>
                <c:pt idx="59">
                  <c:v>0.42139582433008499</c:v>
                </c:pt>
                <c:pt idx="60">
                  <c:v>0.42246693506532002</c:v>
                </c:pt>
                <c:pt idx="61">
                  <c:v>0.42571924529948002</c:v>
                </c:pt>
                <c:pt idx="62">
                  <c:v>0.42967134728397599</c:v>
                </c:pt>
                <c:pt idx="63">
                  <c:v>0.42973745476422198</c:v>
                </c:pt>
                <c:pt idx="64">
                  <c:v>0.43191766288345002</c:v>
                </c:pt>
                <c:pt idx="65">
                  <c:v>0.43197476624792602</c:v>
                </c:pt>
                <c:pt idx="66">
                  <c:v>0.432286575650635</c:v>
                </c:pt>
                <c:pt idx="67">
                  <c:v>0.43373231805961399</c:v>
                </c:pt>
                <c:pt idx="68">
                  <c:v>0.43485244086089703</c:v>
                </c:pt>
                <c:pt idx="69">
                  <c:v>0.44043609390551602</c:v>
                </c:pt>
                <c:pt idx="70">
                  <c:v>0.44047386041615599</c:v>
                </c:pt>
                <c:pt idx="71">
                  <c:v>0.442609590018474</c:v>
                </c:pt>
                <c:pt idx="72">
                  <c:v>0.44699596788834201</c:v>
                </c:pt>
                <c:pt idx="73">
                  <c:v>0.447769473313958</c:v>
                </c:pt>
                <c:pt idx="74">
                  <c:v>0.44932134023074399</c:v>
                </c:pt>
                <c:pt idx="75">
                  <c:v>0.45060229434067101</c:v>
                </c:pt>
                <c:pt idx="76">
                  <c:v>0.45875317464160797</c:v>
                </c:pt>
                <c:pt idx="77">
                  <c:v>0.46212421881951299</c:v>
                </c:pt>
                <c:pt idx="78">
                  <c:v>0.46492352052736202</c:v>
                </c:pt>
                <c:pt idx="79">
                  <c:v>0.46625411470329098</c:v>
                </c:pt>
                <c:pt idx="80">
                  <c:v>0.46656090653693999</c:v>
                </c:pt>
                <c:pt idx="81">
                  <c:v>0.46723642361530199</c:v>
                </c:pt>
                <c:pt idx="82">
                  <c:v>0.46759876470761202</c:v>
                </c:pt>
                <c:pt idx="83">
                  <c:v>0.47118404902844402</c:v>
                </c:pt>
                <c:pt idx="84">
                  <c:v>0.47662241185014298</c:v>
                </c:pt>
                <c:pt idx="85">
                  <c:v>0.48082461889653999</c:v>
                </c:pt>
                <c:pt idx="86">
                  <c:v>0.481474102330194</c:v>
                </c:pt>
                <c:pt idx="87">
                  <c:v>0.48318604875266602</c:v>
                </c:pt>
                <c:pt idx="88">
                  <c:v>0.48765232452291302</c:v>
                </c:pt>
                <c:pt idx="89">
                  <c:v>0.48827771503760198</c:v>
                </c:pt>
                <c:pt idx="90">
                  <c:v>0.49417265448380898</c:v>
                </c:pt>
                <c:pt idx="91">
                  <c:v>0.49496709508234699</c:v>
                </c:pt>
                <c:pt idx="92">
                  <c:v>0.49755005308047301</c:v>
                </c:pt>
                <c:pt idx="93">
                  <c:v>0.49760359317445502</c:v>
                </c:pt>
                <c:pt idx="94">
                  <c:v>0.49822618102654898</c:v>
                </c:pt>
                <c:pt idx="95">
                  <c:v>0.49840607561946798</c:v>
                </c:pt>
                <c:pt idx="96">
                  <c:v>0.49908749522059898</c:v>
                </c:pt>
                <c:pt idx="97">
                  <c:v>0.50226467684558795</c:v>
                </c:pt>
                <c:pt idx="98">
                  <c:v>0.50320573787727496</c:v>
                </c:pt>
                <c:pt idx="99">
                  <c:v>0.50450231789424105</c:v>
                </c:pt>
                <c:pt idx="100">
                  <c:v>0.50458794652834804</c:v>
                </c:pt>
                <c:pt idx="101">
                  <c:v>0.50590795094201502</c:v>
                </c:pt>
                <c:pt idx="102">
                  <c:v>0.50625696236900297</c:v>
                </c:pt>
                <c:pt idx="103">
                  <c:v>0.50747090737006095</c:v>
                </c:pt>
                <c:pt idx="104">
                  <c:v>0.50820124805358202</c:v>
                </c:pt>
                <c:pt idx="105">
                  <c:v>0.51143709552790695</c:v>
                </c:pt>
                <c:pt idx="106">
                  <c:v>0.51228008728206997</c:v>
                </c:pt>
                <c:pt idx="107">
                  <c:v>0.51400366831982902</c:v>
                </c:pt>
                <c:pt idx="108">
                  <c:v>0.51684648662826704</c:v>
                </c:pt>
                <c:pt idx="109">
                  <c:v>0.51688200918781002</c:v>
                </c:pt>
                <c:pt idx="110">
                  <c:v>0.51782970634618897</c:v>
                </c:pt>
                <c:pt idx="111">
                  <c:v>0.51958808364290698</c:v>
                </c:pt>
                <c:pt idx="112">
                  <c:v>0.52014626358306904</c:v>
                </c:pt>
                <c:pt idx="113">
                  <c:v>0.52145040645387697</c:v>
                </c:pt>
                <c:pt idx="114">
                  <c:v>0.522458514020536</c:v>
                </c:pt>
                <c:pt idx="115">
                  <c:v>0.52299014937275801</c:v>
                </c:pt>
                <c:pt idx="116">
                  <c:v>0.52569132000306196</c:v>
                </c:pt>
                <c:pt idx="117">
                  <c:v>0.52575531239005402</c:v>
                </c:pt>
                <c:pt idx="118">
                  <c:v>0.52669994305184198</c:v>
                </c:pt>
                <c:pt idx="119">
                  <c:v>0.52676725411880398</c:v>
                </c:pt>
                <c:pt idx="120">
                  <c:v>0.52821631520893997</c:v>
                </c:pt>
                <c:pt idx="121">
                  <c:v>0.52987486604617395</c:v>
                </c:pt>
                <c:pt idx="122">
                  <c:v>0.53183046466371497</c:v>
                </c:pt>
                <c:pt idx="123">
                  <c:v>0.532035511128919</c:v>
                </c:pt>
                <c:pt idx="124">
                  <c:v>0.53391544422274795</c:v>
                </c:pt>
                <c:pt idx="125">
                  <c:v>0.53573769946221494</c:v>
                </c:pt>
                <c:pt idx="126">
                  <c:v>0.53575421765711895</c:v>
                </c:pt>
                <c:pt idx="127">
                  <c:v>0.536212331973144</c:v>
                </c:pt>
                <c:pt idx="128">
                  <c:v>0.53751103651265797</c:v>
                </c:pt>
                <c:pt idx="129">
                  <c:v>0.53803807337850296</c:v>
                </c:pt>
                <c:pt idx="130">
                  <c:v>0.54245989170081599</c:v>
                </c:pt>
                <c:pt idx="131">
                  <c:v>0.54687154035116503</c:v>
                </c:pt>
                <c:pt idx="132">
                  <c:v>0.54888590163357798</c:v>
                </c:pt>
                <c:pt idx="133">
                  <c:v>0.55203124286690197</c:v>
                </c:pt>
                <c:pt idx="134">
                  <c:v>0.554860793165178</c:v>
                </c:pt>
                <c:pt idx="135">
                  <c:v>0.56140449945208004</c:v>
                </c:pt>
                <c:pt idx="136">
                  <c:v>0.563038696522286</c:v>
                </c:pt>
                <c:pt idx="137">
                  <c:v>0.56392123420727602</c:v>
                </c:pt>
                <c:pt idx="138">
                  <c:v>0.56660823561787199</c:v>
                </c:pt>
                <c:pt idx="139">
                  <c:v>0.56673341439312097</c:v>
                </c:pt>
                <c:pt idx="140">
                  <c:v>0.56762095923594702</c:v>
                </c:pt>
                <c:pt idx="141">
                  <c:v>0.56867560156036601</c:v>
                </c:pt>
                <c:pt idx="142">
                  <c:v>0.57004835274880905</c:v>
                </c:pt>
                <c:pt idx="143">
                  <c:v>0.57019773814303198</c:v>
                </c:pt>
                <c:pt idx="144">
                  <c:v>0.570726764078333</c:v>
                </c:pt>
                <c:pt idx="145">
                  <c:v>0.57111277922306403</c:v>
                </c:pt>
                <c:pt idx="146">
                  <c:v>0.57147892242697995</c:v>
                </c:pt>
                <c:pt idx="147">
                  <c:v>0.57354884139488804</c:v>
                </c:pt>
                <c:pt idx="148">
                  <c:v>0.57376288648122897</c:v>
                </c:pt>
                <c:pt idx="149">
                  <c:v>0.57614699449220896</c:v>
                </c:pt>
                <c:pt idx="150">
                  <c:v>0.57635852364633799</c:v>
                </c:pt>
                <c:pt idx="151">
                  <c:v>0.57770600501651403</c:v>
                </c:pt>
                <c:pt idx="152">
                  <c:v>0.58091594553425596</c:v>
                </c:pt>
                <c:pt idx="153">
                  <c:v>0.58136537750716599</c:v>
                </c:pt>
                <c:pt idx="154">
                  <c:v>0.58324168189085401</c:v>
                </c:pt>
                <c:pt idx="155">
                  <c:v>0.58918401217733496</c:v>
                </c:pt>
                <c:pt idx="156">
                  <c:v>0.59041608292084802</c:v>
                </c:pt>
                <c:pt idx="157">
                  <c:v>0.591301266026793</c:v>
                </c:pt>
                <c:pt idx="158">
                  <c:v>0.59147399113130295</c:v>
                </c:pt>
                <c:pt idx="159">
                  <c:v>0.59183692023262202</c:v>
                </c:pt>
                <c:pt idx="160">
                  <c:v>0.59185324510636705</c:v>
                </c:pt>
                <c:pt idx="161">
                  <c:v>0.59408713872348595</c:v>
                </c:pt>
                <c:pt idx="162">
                  <c:v>0.60568053166318803</c:v>
                </c:pt>
                <c:pt idx="163">
                  <c:v>0.606151935079423</c:v>
                </c:pt>
                <c:pt idx="164">
                  <c:v>0.607131837420406</c:v>
                </c:pt>
                <c:pt idx="165">
                  <c:v>0.60804707361376698</c:v>
                </c:pt>
                <c:pt idx="166">
                  <c:v>0.61019881920631902</c:v>
                </c:pt>
                <c:pt idx="167">
                  <c:v>0.61037098131571299</c:v>
                </c:pt>
                <c:pt idx="168">
                  <c:v>0.61043786650515397</c:v>
                </c:pt>
                <c:pt idx="169">
                  <c:v>0.61074742341199095</c:v>
                </c:pt>
                <c:pt idx="170">
                  <c:v>0.61180006589429403</c:v>
                </c:pt>
                <c:pt idx="171">
                  <c:v>0.61428348781901598</c:v>
                </c:pt>
                <c:pt idx="172">
                  <c:v>0.61469993849706195</c:v>
                </c:pt>
                <c:pt idx="173">
                  <c:v>0.61681990101428297</c:v>
                </c:pt>
                <c:pt idx="174">
                  <c:v>0.61694217960599396</c:v>
                </c:pt>
                <c:pt idx="175">
                  <c:v>0.61946100552011896</c:v>
                </c:pt>
                <c:pt idx="176">
                  <c:v>0.62023630543348596</c:v>
                </c:pt>
                <c:pt idx="177">
                  <c:v>0.62109485623355198</c:v>
                </c:pt>
                <c:pt idx="178">
                  <c:v>0.62244299028857897</c:v>
                </c:pt>
                <c:pt idx="179">
                  <c:v>0.62309916685453004</c:v>
                </c:pt>
                <c:pt idx="180">
                  <c:v>0.62343657867042102</c:v>
                </c:pt>
                <c:pt idx="181">
                  <c:v>0.62629640625831495</c:v>
                </c:pt>
                <c:pt idx="182">
                  <c:v>0.628349720469078</c:v>
                </c:pt>
                <c:pt idx="183">
                  <c:v>0.62844231859370103</c:v>
                </c:pt>
                <c:pt idx="184">
                  <c:v>0.630873835986</c:v>
                </c:pt>
                <c:pt idx="185">
                  <c:v>0.63241939937220004</c:v>
                </c:pt>
                <c:pt idx="186">
                  <c:v>0.63359454917425395</c:v>
                </c:pt>
                <c:pt idx="187">
                  <c:v>0.63506020687532005</c:v>
                </c:pt>
                <c:pt idx="188">
                  <c:v>0.63587776769886795</c:v>
                </c:pt>
                <c:pt idx="189">
                  <c:v>0.63883932976095403</c:v>
                </c:pt>
                <c:pt idx="190">
                  <c:v>0.63915861330784696</c:v>
                </c:pt>
                <c:pt idx="191">
                  <c:v>0.64288558017453601</c:v>
                </c:pt>
                <c:pt idx="192">
                  <c:v>0.64364480831058701</c:v>
                </c:pt>
                <c:pt idx="193">
                  <c:v>0.64577754309975099</c:v>
                </c:pt>
                <c:pt idx="194">
                  <c:v>0.65041896563463197</c:v>
                </c:pt>
                <c:pt idx="195">
                  <c:v>0.65081150323366799</c:v>
                </c:pt>
                <c:pt idx="196">
                  <c:v>0.65218425799561497</c:v>
                </c:pt>
                <c:pt idx="197">
                  <c:v>0.66048941965938202</c:v>
                </c:pt>
                <c:pt idx="198">
                  <c:v>0.66299852865060405</c:v>
                </c:pt>
                <c:pt idx="199">
                  <c:v>0.66482636700269504</c:v>
                </c:pt>
                <c:pt idx="200">
                  <c:v>0.67012754056063395</c:v>
                </c:pt>
                <c:pt idx="201">
                  <c:v>0.67292683733783198</c:v>
                </c:pt>
                <c:pt idx="202">
                  <c:v>0.674758107238143</c:v>
                </c:pt>
                <c:pt idx="203">
                  <c:v>0.67585784192423803</c:v>
                </c:pt>
                <c:pt idx="204">
                  <c:v>0.67968493281270104</c:v>
                </c:pt>
                <c:pt idx="205">
                  <c:v>0.68296524551348503</c:v>
                </c:pt>
                <c:pt idx="206">
                  <c:v>0.68511182126424397</c:v>
                </c:pt>
                <c:pt idx="207">
                  <c:v>0.69304361804219505</c:v>
                </c:pt>
                <c:pt idx="208">
                  <c:v>0.69311565966671496</c:v>
                </c:pt>
                <c:pt idx="209">
                  <c:v>0.70439684004620995</c:v>
                </c:pt>
                <c:pt idx="210">
                  <c:v>0.71303727483540702</c:v>
                </c:pt>
                <c:pt idx="211">
                  <c:v>0.71538673034554601</c:v>
                </c:pt>
                <c:pt idx="212">
                  <c:v>0.73071356964787904</c:v>
                </c:pt>
                <c:pt idx="213">
                  <c:v>0.73747241325285395</c:v>
                </c:pt>
                <c:pt idx="214">
                  <c:v>0.73878813587317005</c:v>
                </c:pt>
              </c:numCache>
            </c:numRef>
          </c:val>
        </c:ser>
        <c:axId val="134338816"/>
        <c:axId val="134422528"/>
      </c:barChart>
      <c:catAx>
        <c:axId val="134338816"/>
        <c:scaling>
          <c:orientation val="minMax"/>
        </c:scaling>
        <c:axPos val="b"/>
        <c:numFmt formatCode="General" sourceLinked="1"/>
        <c:tickLblPos val="nextTo"/>
        <c:crossAx val="134422528"/>
        <c:crosses val="autoZero"/>
        <c:auto val="1"/>
        <c:lblAlgn val="ctr"/>
        <c:lblOffset val="100"/>
      </c:catAx>
      <c:valAx>
        <c:axId val="134422528"/>
        <c:scaling>
          <c:orientation val="minMax"/>
        </c:scaling>
        <c:axPos val="l"/>
        <c:majorGridlines/>
        <c:numFmt formatCode="General" sourceLinked="1"/>
        <c:tickLblPos val="nextTo"/>
        <c:crossAx val="1343388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" l="0.75000000000000078" r="0.75000000000000078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'controll evenness'!$U$1</c:f>
              <c:strCache>
                <c:ptCount val="1"/>
                <c:pt idx="0">
                  <c:v>total cell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layout>
                <c:manualLayout>
                  <c:x val="0.29684142607174102"/>
                  <c:y val="8.1854403616214641E-2"/>
                </c:manualLayout>
              </c:layout>
              <c:numFmt formatCode="General" sourceLinked="0"/>
            </c:trendlineLbl>
          </c:trendline>
          <c:xVal>
            <c:numRef>
              <c:f>'controll evenness'!$T$2:$T$216</c:f>
              <c:numCache>
                <c:formatCode>General</c:formatCode>
                <c:ptCount val="215"/>
                <c:pt idx="0">
                  <c:v>0.78334792633598904</c:v>
                </c:pt>
                <c:pt idx="1">
                  <c:v>0.72216392849854205</c:v>
                </c:pt>
                <c:pt idx="2">
                  <c:v>0.61866090878407198</c:v>
                </c:pt>
                <c:pt idx="3">
                  <c:v>0.55535877756539598</c:v>
                </c:pt>
                <c:pt idx="4">
                  <c:v>0.50392275149450005</c:v>
                </c:pt>
                <c:pt idx="5">
                  <c:v>0.59602846187013703</c:v>
                </c:pt>
                <c:pt idx="6">
                  <c:v>0.67170239400523302</c:v>
                </c:pt>
                <c:pt idx="7">
                  <c:v>0.73662707737627697</c:v>
                </c:pt>
                <c:pt idx="8">
                  <c:v>0.65840396183178695</c:v>
                </c:pt>
                <c:pt idx="9">
                  <c:v>0.71509387119296297</c:v>
                </c:pt>
                <c:pt idx="10">
                  <c:v>0.60007960801051297</c:v>
                </c:pt>
                <c:pt idx="11">
                  <c:v>0.67789982605654397</c:v>
                </c:pt>
                <c:pt idx="12">
                  <c:v>0.69961708242272902</c:v>
                </c:pt>
                <c:pt idx="13">
                  <c:v>0.42920071077489502</c:v>
                </c:pt>
                <c:pt idx="14">
                  <c:v>0.68310868253067403</c:v>
                </c:pt>
                <c:pt idx="15">
                  <c:v>0.57128393042858805</c:v>
                </c:pt>
                <c:pt idx="16">
                  <c:v>0.66963739952171697</c:v>
                </c:pt>
                <c:pt idx="17">
                  <c:v>0.78911536058446796</c:v>
                </c:pt>
                <c:pt idx="18">
                  <c:v>0.69097995082312902</c:v>
                </c:pt>
                <c:pt idx="19">
                  <c:v>0.76866669202182303</c:v>
                </c:pt>
                <c:pt idx="20">
                  <c:v>0.66490673735625705</c:v>
                </c:pt>
                <c:pt idx="21">
                  <c:v>0.65299697830079995</c:v>
                </c:pt>
                <c:pt idx="22">
                  <c:v>0.67926468136743801</c:v>
                </c:pt>
                <c:pt idx="23">
                  <c:v>0.65761603718401695</c:v>
                </c:pt>
                <c:pt idx="24">
                  <c:v>0.67472737785001402</c:v>
                </c:pt>
                <c:pt idx="25">
                  <c:v>0.76042124924793397</c:v>
                </c:pt>
                <c:pt idx="26">
                  <c:v>0.66635491405931302</c:v>
                </c:pt>
                <c:pt idx="27">
                  <c:v>0.60780924222197097</c:v>
                </c:pt>
                <c:pt idx="28">
                  <c:v>0.68630588011667304</c:v>
                </c:pt>
                <c:pt idx="29">
                  <c:v>0.67181110028559898</c:v>
                </c:pt>
                <c:pt idx="30">
                  <c:v>0.667976855608163</c:v>
                </c:pt>
                <c:pt idx="31">
                  <c:v>0.61985505802194696</c:v>
                </c:pt>
                <c:pt idx="32">
                  <c:v>0.81381529393029095</c:v>
                </c:pt>
                <c:pt idx="33">
                  <c:v>0.52050337997417395</c:v>
                </c:pt>
                <c:pt idx="34">
                  <c:v>0.624075523206294</c:v>
                </c:pt>
                <c:pt idx="35">
                  <c:v>0.76728153806621902</c:v>
                </c:pt>
                <c:pt idx="36">
                  <c:v>0.65011989912788004</c:v>
                </c:pt>
                <c:pt idx="37">
                  <c:v>0.65959134066370795</c:v>
                </c:pt>
                <c:pt idx="38">
                  <c:v>0.66418931163461303</c:v>
                </c:pt>
                <c:pt idx="39">
                  <c:v>0.73628572058985897</c:v>
                </c:pt>
                <c:pt idx="40">
                  <c:v>0.594903456663602</c:v>
                </c:pt>
                <c:pt idx="41">
                  <c:v>0.66138087307194104</c:v>
                </c:pt>
                <c:pt idx="42">
                  <c:v>0.58239665969521903</c:v>
                </c:pt>
                <c:pt idx="43">
                  <c:v>0.79614447178167902</c:v>
                </c:pt>
                <c:pt idx="44">
                  <c:v>0.64015476293482099</c:v>
                </c:pt>
                <c:pt idx="45">
                  <c:v>0.68654153053244904</c:v>
                </c:pt>
                <c:pt idx="46">
                  <c:v>0.68002944811750599</c:v>
                </c:pt>
                <c:pt idx="47">
                  <c:v>0.67561053710088004</c:v>
                </c:pt>
                <c:pt idx="48">
                  <c:v>0.76237319078681098</c:v>
                </c:pt>
                <c:pt idx="49">
                  <c:v>0.624901555014862</c:v>
                </c:pt>
                <c:pt idx="50">
                  <c:v>0.53692715942236802</c:v>
                </c:pt>
                <c:pt idx="51">
                  <c:v>0.67250487873984399</c:v>
                </c:pt>
                <c:pt idx="52">
                  <c:v>0.57649366682176995</c:v>
                </c:pt>
                <c:pt idx="53">
                  <c:v>0.75080895875828202</c:v>
                </c:pt>
                <c:pt idx="54">
                  <c:v>0.53307851689885499</c:v>
                </c:pt>
                <c:pt idx="55">
                  <c:v>0.57339606504787699</c:v>
                </c:pt>
                <c:pt idx="56">
                  <c:v>0.58819410984466403</c:v>
                </c:pt>
                <c:pt idx="57">
                  <c:v>0.70625399390342003</c:v>
                </c:pt>
                <c:pt idx="58">
                  <c:v>0.56430789209336196</c:v>
                </c:pt>
                <c:pt idx="59">
                  <c:v>0.46293721355183798</c:v>
                </c:pt>
                <c:pt idx="60">
                  <c:v>0.58473526292682698</c:v>
                </c:pt>
                <c:pt idx="61">
                  <c:v>0.51295606865804999</c:v>
                </c:pt>
                <c:pt idx="62">
                  <c:v>0.71967665152806404</c:v>
                </c:pt>
                <c:pt idx="63">
                  <c:v>0.725987293628366</c:v>
                </c:pt>
                <c:pt idx="64">
                  <c:v>0.86354519286722198</c:v>
                </c:pt>
                <c:pt idx="65">
                  <c:v>0.75904007007905205</c:v>
                </c:pt>
                <c:pt idx="66">
                  <c:v>0.71751697841374795</c:v>
                </c:pt>
                <c:pt idx="67">
                  <c:v>0.48972706926725301</c:v>
                </c:pt>
                <c:pt idx="68">
                  <c:v>0.67360437464009104</c:v>
                </c:pt>
                <c:pt idx="69">
                  <c:v>0.56995422883073799</c:v>
                </c:pt>
                <c:pt idx="70">
                  <c:v>0.77272029462705305</c:v>
                </c:pt>
                <c:pt idx="71">
                  <c:v>0.63418222298563098</c:v>
                </c:pt>
                <c:pt idx="72">
                  <c:v>0.75097450663659104</c:v>
                </c:pt>
                <c:pt idx="73">
                  <c:v>0.60431319275853201</c:v>
                </c:pt>
                <c:pt idx="74">
                  <c:v>0.71721609976726797</c:v>
                </c:pt>
                <c:pt idx="75">
                  <c:v>0.66407413039572405</c:v>
                </c:pt>
                <c:pt idx="76">
                  <c:v>0.68834919460442301</c:v>
                </c:pt>
                <c:pt idx="77">
                  <c:v>0.73924280933633901</c:v>
                </c:pt>
                <c:pt idx="78">
                  <c:v>0.68647686232254101</c:v>
                </c:pt>
                <c:pt idx="79">
                  <c:v>0.71984795181174599</c:v>
                </c:pt>
                <c:pt idx="80">
                  <c:v>0.67369881601353898</c:v>
                </c:pt>
                <c:pt idx="81">
                  <c:v>0.636660831003518</c:v>
                </c:pt>
                <c:pt idx="82">
                  <c:v>0.80677375228665305</c:v>
                </c:pt>
                <c:pt idx="83">
                  <c:v>0.71533644959096099</c:v>
                </c:pt>
                <c:pt idx="84">
                  <c:v>0.69018539805235302</c:v>
                </c:pt>
                <c:pt idx="85">
                  <c:v>0.65756671843931902</c:v>
                </c:pt>
                <c:pt idx="86">
                  <c:v>0.64613624520911705</c:v>
                </c:pt>
                <c:pt idx="87">
                  <c:v>0.57075782391629504</c:v>
                </c:pt>
                <c:pt idx="88">
                  <c:v>0.72986443939580803</c:v>
                </c:pt>
                <c:pt idx="89">
                  <c:v>0.79759806676664302</c:v>
                </c:pt>
                <c:pt idx="90">
                  <c:v>0.69940327549061998</c:v>
                </c:pt>
                <c:pt idx="91">
                  <c:v>0.50053758106276702</c:v>
                </c:pt>
                <c:pt idx="92">
                  <c:v>0.75471898842531604</c:v>
                </c:pt>
                <c:pt idx="93">
                  <c:v>0.68171248484238101</c:v>
                </c:pt>
                <c:pt idx="94">
                  <c:v>0.65811013491677905</c:v>
                </c:pt>
                <c:pt idx="95">
                  <c:v>0.67249677567288901</c:v>
                </c:pt>
                <c:pt idx="96">
                  <c:v>0.66717958092543095</c:v>
                </c:pt>
                <c:pt idx="97">
                  <c:v>0.61749086297214895</c:v>
                </c:pt>
                <c:pt idx="98">
                  <c:v>0.73744260102673698</c:v>
                </c:pt>
                <c:pt idx="99">
                  <c:v>0.596542834131918</c:v>
                </c:pt>
                <c:pt idx="100">
                  <c:v>0.65862082861031002</c:v>
                </c:pt>
                <c:pt idx="101">
                  <c:v>0.59076733173150298</c:v>
                </c:pt>
                <c:pt idx="102">
                  <c:v>0.800484686586311</c:v>
                </c:pt>
                <c:pt idx="103">
                  <c:v>0.75737906472806205</c:v>
                </c:pt>
                <c:pt idx="104">
                  <c:v>0.59525426326427899</c:v>
                </c:pt>
                <c:pt idx="105">
                  <c:v>0.55134627376308998</c:v>
                </c:pt>
                <c:pt idx="106">
                  <c:v>0.75423759033138604</c:v>
                </c:pt>
                <c:pt idx="107">
                  <c:v>0.80427480246857397</c:v>
                </c:pt>
                <c:pt idx="108">
                  <c:v>0.70149837644453406</c:v>
                </c:pt>
                <c:pt idx="109">
                  <c:v>0.59803298594923704</c:v>
                </c:pt>
                <c:pt idx="110">
                  <c:v>0.46219504765747599</c:v>
                </c:pt>
                <c:pt idx="111">
                  <c:v>0.75891829779194797</c:v>
                </c:pt>
                <c:pt idx="112">
                  <c:v>0.74427189119954396</c:v>
                </c:pt>
                <c:pt idx="113">
                  <c:v>0.71931954426632905</c:v>
                </c:pt>
                <c:pt idx="114">
                  <c:v>0.69351321661806897</c:v>
                </c:pt>
                <c:pt idx="115">
                  <c:v>0.83422605500231195</c:v>
                </c:pt>
                <c:pt idx="116">
                  <c:v>0.817148274839964</c:v>
                </c:pt>
                <c:pt idx="117">
                  <c:v>0.661230657016733</c:v>
                </c:pt>
                <c:pt idx="118">
                  <c:v>0.79120544731710996</c:v>
                </c:pt>
                <c:pt idx="119">
                  <c:v>0.52660757517423096</c:v>
                </c:pt>
                <c:pt idx="120">
                  <c:v>0.73294608130370198</c:v>
                </c:pt>
                <c:pt idx="121">
                  <c:v>0.65950273853154795</c:v>
                </c:pt>
                <c:pt idx="122">
                  <c:v>0.58483972684071395</c:v>
                </c:pt>
                <c:pt idx="123">
                  <c:v>0.78748947214680698</c:v>
                </c:pt>
                <c:pt idx="124">
                  <c:v>0.67227030162330903</c:v>
                </c:pt>
                <c:pt idx="125">
                  <c:v>0.72048416594919096</c:v>
                </c:pt>
                <c:pt idx="126">
                  <c:v>0.62682965085364595</c:v>
                </c:pt>
                <c:pt idx="127">
                  <c:v>0.67910204586297696</c:v>
                </c:pt>
                <c:pt idx="128">
                  <c:v>0.69882812751505596</c:v>
                </c:pt>
                <c:pt idx="129">
                  <c:v>0.774098902984098</c:v>
                </c:pt>
                <c:pt idx="130">
                  <c:v>0.75065142113768102</c:v>
                </c:pt>
                <c:pt idx="131">
                  <c:v>0.63579632673132402</c:v>
                </c:pt>
                <c:pt idx="132">
                  <c:v>0.66488737413496501</c:v>
                </c:pt>
                <c:pt idx="133">
                  <c:v>0.54053494756194298</c:v>
                </c:pt>
                <c:pt idx="134">
                  <c:v>0.65133419044111895</c:v>
                </c:pt>
                <c:pt idx="135">
                  <c:v>0.75293714215025698</c:v>
                </c:pt>
                <c:pt idx="136">
                  <c:v>0.75330153427200996</c:v>
                </c:pt>
                <c:pt idx="137">
                  <c:v>0.365380912158842</c:v>
                </c:pt>
                <c:pt idx="138">
                  <c:v>0.40460087013235801</c:v>
                </c:pt>
                <c:pt idx="139">
                  <c:v>0.63972731938482896</c:v>
                </c:pt>
                <c:pt idx="140">
                  <c:v>0.73836825419136398</c:v>
                </c:pt>
                <c:pt idx="141">
                  <c:v>0.74408258809724803</c:v>
                </c:pt>
                <c:pt idx="142">
                  <c:v>0.56987087184279095</c:v>
                </c:pt>
                <c:pt idx="143">
                  <c:v>0.63936298021254401</c:v>
                </c:pt>
                <c:pt idx="144">
                  <c:v>0.62794969278226198</c:v>
                </c:pt>
                <c:pt idx="145">
                  <c:v>0.65266751494226705</c:v>
                </c:pt>
                <c:pt idx="146">
                  <c:v>0.63857029752952699</c:v>
                </c:pt>
                <c:pt idx="147">
                  <c:v>0.51201059694654005</c:v>
                </c:pt>
                <c:pt idx="148">
                  <c:v>0.45095246261120298</c:v>
                </c:pt>
                <c:pt idx="149">
                  <c:v>0.48457627333203501</c:v>
                </c:pt>
                <c:pt idx="150">
                  <c:v>0.67596068212124905</c:v>
                </c:pt>
                <c:pt idx="151">
                  <c:v>0.66183139243622602</c:v>
                </c:pt>
                <c:pt idx="152">
                  <c:v>0.72438650772517699</c:v>
                </c:pt>
                <c:pt idx="153">
                  <c:v>0.74788559416062805</c:v>
                </c:pt>
                <c:pt idx="154">
                  <c:v>0.80774982571489695</c:v>
                </c:pt>
                <c:pt idx="155">
                  <c:v>0.598700320450132</c:v>
                </c:pt>
                <c:pt idx="156">
                  <c:v>0.59715253335525498</c:v>
                </c:pt>
                <c:pt idx="157">
                  <c:v>0.73625976475674204</c:v>
                </c:pt>
                <c:pt idx="158">
                  <c:v>0.84193469263827603</c:v>
                </c:pt>
                <c:pt idx="159">
                  <c:v>0.65450151008884405</c:v>
                </c:pt>
                <c:pt idx="160">
                  <c:v>0.69022303532597395</c:v>
                </c:pt>
                <c:pt idx="161">
                  <c:v>0.59647789528258599</c:v>
                </c:pt>
                <c:pt idx="162">
                  <c:v>0.621347518459203</c:v>
                </c:pt>
                <c:pt idx="163">
                  <c:v>0.71839820746618799</c:v>
                </c:pt>
                <c:pt idx="164">
                  <c:v>0.83998442824217001</c:v>
                </c:pt>
                <c:pt idx="165">
                  <c:v>0.80017740544823901</c:v>
                </c:pt>
                <c:pt idx="166">
                  <c:v>0.68265949346521304</c:v>
                </c:pt>
                <c:pt idx="167">
                  <c:v>0.73544098700188598</c:v>
                </c:pt>
                <c:pt idx="168">
                  <c:v>0.78832868227054298</c:v>
                </c:pt>
                <c:pt idx="169">
                  <c:v>0.44822273535767199</c:v>
                </c:pt>
                <c:pt idx="170">
                  <c:v>0.72158213942433003</c:v>
                </c:pt>
                <c:pt idx="171">
                  <c:v>0.819688982968658</c:v>
                </c:pt>
                <c:pt idx="172">
                  <c:v>0.66442141223656004</c:v>
                </c:pt>
                <c:pt idx="173">
                  <c:v>0.71058840501235598</c:v>
                </c:pt>
                <c:pt idx="174">
                  <c:v>0.54841401130036205</c:v>
                </c:pt>
                <c:pt idx="175">
                  <c:v>0.70840668735622203</c:v>
                </c:pt>
                <c:pt idx="176">
                  <c:v>0.57448216100906502</c:v>
                </c:pt>
                <c:pt idx="177">
                  <c:v>0.69638740251296105</c:v>
                </c:pt>
                <c:pt idx="178">
                  <c:v>0.424407860107962</c:v>
                </c:pt>
                <c:pt idx="179">
                  <c:v>0.46245675752594401</c:v>
                </c:pt>
                <c:pt idx="180">
                  <c:v>0.59610180863762596</c:v>
                </c:pt>
                <c:pt idx="181">
                  <c:v>0.78784808252338601</c:v>
                </c:pt>
                <c:pt idx="182">
                  <c:v>0.71863552117298801</c:v>
                </c:pt>
                <c:pt idx="183">
                  <c:v>0.79013673005097196</c:v>
                </c:pt>
                <c:pt idx="184">
                  <c:v>0.65875935440224098</c:v>
                </c:pt>
                <c:pt idx="185">
                  <c:v>0.63267263159877796</c:v>
                </c:pt>
                <c:pt idx="186">
                  <c:v>0.67093922103577297</c:v>
                </c:pt>
                <c:pt idx="187">
                  <c:v>0.55077214950028497</c:v>
                </c:pt>
                <c:pt idx="188">
                  <c:v>0.71217801764349897</c:v>
                </c:pt>
                <c:pt idx="189">
                  <c:v>0.63739330070609901</c:v>
                </c:pt>
                <c:pt idx="190">
                  <c:v>0.70683525263732705</c:v>
                </c:pt>
                <c:pt idx="191">
                  <c:v>0.689768188013684</c:v>
                </c:pt>
                <c:pt idx="192">
                  <c:v>0.74153157878480602</c:v>
                </c:pt>
                <c:pt idx="193">
                  <c:v>0.71138777196501102</c:v>
                </c:pt>
                <c:pt idx="194">
                  <c:v>0.71696501819227298</c:v>
                </c:pt>
                <c:pt idx="195">
                  <c:v>0.71435547804148702</c:v>
                </c:pt>
                <c:pt idx="196">
                  <c:v>0.83877377527125896</c:v>
                </c:pt>
                <c:pt idx="197">
                  <c:v>0.64774294719116898</c:v>
                </c:pt>
                <c:pt idx="198">
                  <c:v>0.66511241466587001</c:v>
                </c:pt>
                <c:pt idx="199">
                  <c:v>0.71452834053283398</c:v>
                </c:pt>
                <c:pt idx="200">
                  <c:v>0.40460087013235801</c:v>
                </c:pt>
                <c:pt idx="201">
                  <c:v>0.40460087013235801</c:v>
                </c:pt>
                <c:pt idx="202">
                  <c:v>0.40460087013235801</c:v>
                </c:pt>
                <c:pt idx="203">
                  <c:v>0.40460087013235801</c:v>
                </c:pt>
                <c:pt idx="204">
                  <c:v>0.40460087013235801</c:v>
                </c:pt>
                <c:pt idx="205">
                  <c:v>0.40460087013235801</c:v>
                </c:pt>
                <c:pt idx="206">
                  <c:v>0.40460087013235801</c:v>
                </c:pt>
                <c:pt idx="207">
                  <c:v>0.40460087013235801</c:v>
                </c:pt>
                <c:pt idx="208">
                  <c:v>0.40460087013235801</c:v>
                </c:pt>
                <c:pt idx="209">
                  <c:v>0.40460087013235801</c:v>
                </c:pt>
                <c:pt idx="210">
                  <c:v>0.40460087013235801</c:v>
                </c:pt>
                <c:pt idx="211">
                  <c:v>0.40460087013235801</c:v>
                </c:pt>
                <c:pt idx="212">
                  <c:v>0.40460087013235801</c:v>
                </c:pt>
                <c:pt idx="213">
                  <c:v>0.40460087013235801</c:v>
                </c:pt>
                <c:pt idx="214">
                  <c:v>0.40460087013235801</c:v>
                </c:pt>
              </c:numCache>
            </c:numRef>
          </c:xVal>
          <c:yVal>
            <c:numRef>
              <c:f>'controll evenness'!$U$2:$U$216</c:f>
              <c:numCache>
                <c:formatCode>0.00E+00</c:formatCode>
                <c:ptCount val="215"/>
                <c:pt idx="0">
                  <c:v>112092554.07653913</c:v>
                </c:pt>
                <c:pt idx="1">
                  <c:v>102799315.54256712</c:v>
                </c:pt>
                <c:pt idx="2">
                  <c:v>58014652.749899641</c:v>
                </c:pt>
                <c:pt idx="3">
                  <c:v>58068134.939117715</c:v>
                </c:pt>
                <c:pt idx="4">
                  <c:v>53350519.808935098</c:v>
                </c:pt>
                <c:pt idx="5">
                  <c:v>62302032.880824082</c:v>
                </c:pt>
                <c:pt idx="6">
                  <c:v>72859676.415681392</c:v>
                </c:pt>
                <c:pt idx="7">
                  <c:v>98145614.03508772</c:v>
                </c:pt>
                <c:pt idx="8">
                  <c:v>81692864.030858248</c:v>
                </c:pt>
                <c:pt idx="9">
                  <c:v>91257773.540627763</c:v>
                </c:pt>
                <c:pt idx="10">
                  <c:v>55995866.94220385</c:v>
                </c:pt>
                <c:pt idx="11">
                  <c:v>86428226.779252082</c:v>
                </c:pt>
                <c:pt idx="12">
                  <c:v>86110465.116279066</c:v>
                </c:pt>
                <c:pt idx="13">
                  <c:v>43441901.4084507</c:v>
                </c:pt>
                <c:pt idx="14">
                  <c:v>83580255.178388596</c:v>
                </c:pt>
                <c:pt idx="15">
                  <c:v>46177396.493845582</c:v>
                </c:pt>
                <c:pt idx="16">
                  <c:v>85041979.768786132</c:v>
                </c:pt>
                <c:pt idx="17">
                  <c:v>104985384.86521596</c:v>
                </c:pt>
                <c:pt idx="18">
                  <c:v>104625350.79513563</c:v>
                </c:pt>
                <c:pt idx="19">
                  <c:v>111215863.19218241</c:v>
                </c:pt>
                <c:pt idx="20">
                  <c:v>81095361.747850999</c:v>
                </c:pt>
                <c:pt idx="21">
                  <c:v>76934311.457445532</c:v>
                </c:pt>
                <c:pt idx="22">
                  <c:v>84119521.028900877</c:v>
                </c:pt>
                <c:pt idx="23">
                  <c:v>77557951.857520521</c:v>
                </c:pt>
                <c:pt idx="24">
                  <c:v>75465638.297872335</c:v>
                </c:pt>
                <c:pt idx="25">
                  <c:v>90594626.379591107</c:v>
                </c:pt>
                <c:pt idx="26">
                  <c:v>102038093.81535703</c:v>
                </c:pt>
                <c:pt idx="27">
                  <c:v>52466666.666666649</c:v>
                </c:pt>
                <c:pt idx="28">
                  <c:v>109341874.08491944</c:v>
                </c:pt>
                <c:pt idx="29">
                  <c:v>89968085.106383011</c:v>
                </c:pt>
                <c:pt idx="30">
                  <c:v>78475690.607734814</c:v>
                </c:pt>
                <c:pt idx="31">
                  <c:v>73894083.797878087</c:v>
                </c:pt>
                <c:pt idx="32">
                  <c:v>121712740.38461539</c:v>
                </c:pt>
                <c:pt idx="33">
                  <c:v>50069705.469845735</c:v>
                </c:pt>
                <c:pt idx="34">
                  <c:v>61837302.241265662</c:v>
                </c:pt>
                <c:pt idx="35">
                  <c:v>92634934.045568496</c:v>
                </c:pt>
                <c:pt idx="36">
                  <c:v>76010777.494662911</c:v>
                </c:pt>
                <c:pt idx="37">
                  <c:v>71068080.699601114</c:v>
                </c:pt>
                <c:pt idx="38">
                  <c:v>76356838.90577507</c:v>
                </c:pt>
                <c:pt idx="39">
                  <c:v>95796487.851816207</c:v>
                </c:pt>
                <c:pt idx="40">
                  <c:v>67310378.883102894</c:v>
                </c:pt>
                <c:pt idx="41">
                  <c:v>70782185.50629808</c:v>
                </c:pt>
                <c:pt idx="42">
                  <c:v>70520024.591603741</c:v>
                </c:pt>
                <c:pt idx="43">
                  <c:v>98506711.409395963</c:v>
                </c:pt>
                <c:pt idx="44">
                  <c:v>92346912.233596236</c:v>
                </c:pt>
                <c:pt idx="45">
                  <c:v>90637218.045112774</c:v>
                </c:pt>
                <c:pt idx="46">
                  <c:v>73472595.618269563</c:v>
                </c:pt>
                <c:pt idx="47">
                  <c:v>83670212.765957445</c:v>
                </c:pt>
                <c:pt idx="48">
                  <c:v>89535941.530524492</c:v>
                </c:pt>
                <c:pt idx="49">
                  <c:v>83961458.988410741</c:v>
                </c:pt>
                <c:pt idx="50">
                  <c:v>53348282.084053829</c:v>
                </c:pt>
                <c:pt idx="51">
                  <c:v>86875838.356396988</c:v>
                </c:pt>
                <c:pt idx="52">
                  <c:v>56992496.248124063</c:v>
                </c:pt>
                <c:pt idx="53">
                  <c:v>101902255.03571139</c:v>
                </c:pt>
                <c:pt idx="54">
                  <c:v>66565707.79712338</c:v>
                </c:pt>
                <c:pt idx="55">
                  <c:v>67119488.089204252</c:v>
                </c:pt>
                <c:pt idx="56">
                  <c:v>62395905.500900641</c:v>
                </c:pt>
                <c:pt idx="57">
                  <c:v>80030739.795918375</c:v>
                </c:pt>
                <c:pt idx="58">
                  <c:v>52132216.678545974</c:v>
                </c:pt>
                <c:pt idx="59">
                  <c:v>41643662.662417255</c:v>
                </c:pt>
                <c:pt idx="60">
                  <c:v>76285441.588190377</c:v>
                </c:pt>
                <c:pt idx="61">
                  <c:v>53217161.550075494</c:v>
                </c:pt>
                <c:pt idx="62">
                  <c:v>94884116.693679094</c:v>
                </c:pt>
                <c:pt idx="63">
                  <c:v>101152628.48505205</c:v>
                </c:pt>
                <c:pt idx="64">
                  <c:v>129148874.78361219</c:v>
                </c:pt>
                <c:pt idx="65">
                  <c:v>101741753.60308754</c:v>
                </c:pt>
                <c:pt idx="66">
                  <c:v>109539589.44281524</c:v>
                </c:pt>
                <c:pt idx="67">
                  <c:v>59459134.615384616</c:v>
                </c:pt>
                <c:pt idx="68">
                  <c:v>62881706.528765351</c:v>
                </c:pt>
                <c:pt idx="69">
                  <c:v>67120814.182534486</c:v>
                </c:pt>
                <c:pt idx="70">
                  <c:v>120059985.00374909</c:v>
                </c:pt>
                <c:pt idx="71">
                  <c:v>85389739.663093418</c:v>
                </c:pt>
                <c:pt idx="72">
                  <c:v>110503335.42614974</c:v>
                </c:pt>
                <c:pt idx="73">
                  <c:v>74752097.417935997</c:v>
                </c:pt>
                <c:pt idx="74">
                  <c:v>98426701.570680618</c:v>
                </c:pt>
                <c:pt idx="75">
                  <c:v>56729771.510444157</c:v>
                </c:pt>
                <c:pt idx="76">
                  <c:v>87169266.055045858</c:v>
                </c:pt>
                <c:pt idx="77">
                  <c:v>96613763.366678163</c:v>
                </c:pt>
                <c:pt idx="78">
                  <c:v>83159463.164730504</c:v>
                </c:pt>
                <c:pt idx="79">
                  <c:v>104180780.33417901</c:v>
                </c:pt>
                <c:pt idx="80">
                  <c:v>76318254.148670152</c:v>
                </c:pt>
                <c:pt idx="81">
                  <c:v>74604210.325776339</c:v>
                </c:pt>
                <c:pt idx="82">
                  <c:v>112984094.91625038</c:v>
                </c:pt>
                <c:pt idx="83">
                  <c:v>96529458.740017772</c:v>
                </c:pt>
                <c:pt idx="84">
                  <c:v>86553571.428571433</c:v>
                </c:pt>
                <c:pt idx="85">
                  <c:v>78019075.315457404</c:v>
                </c:pt>
                <c:pt idx="86">
                  <c:v>102975631.53865781</c:v>
                </c:pt>
                <c:pt idx="87">
                  <c:v>70131302.769667789</c:v>
                </c:pt>
                <c:pt idx="88">
                  <c:v>89916809.350107938</c:v>
                </c:pt>
                <c:pt idx="89">
                  <c:v>103857894.7368421</c:v>
                </c:pt>
                <c:pt idx="90">
                  <c:v>93168662.089752182</c:v>
                </c:pt>
                <c:pt idx="91">
                  <c:v>67817528.023013607</c:v>
                </c:pt>
                <c:pt idx="92">
                  <c:v>86909059.233449489</c:v>
                </c:pt>
                <c:pt idx="93">
                  <c:v>74053033.451069996</c:v>
                </c:pt>
                <c:pt idx="94">
                  <c:v>77895953.757225439</c:v>
                </c:pt>
                <c:pt idx="95">
                  <c:v>80818259.385665536</c:v>
                </c:pt>
                <c:pt idx="96">
                  <c:v>85907261.627439946</c:v>
                </c:pt>
                <c:pt idx="97">
                  <c:v>60690657.176421806</c:v>
                </c:pt>
                <c:pt idx="98">
                  <c:v>110863256.15226085</c:v>
                </c:pt>
                <c:pt idx="99">
                  <c:v>71138127.323420078</c:v>
                </c:pt>
                <c:pt idx="100">
                  <c:v>68647947.655808687</c:v>
                </c:pt>
                <c:pt idx="101">
                  <c:v>88993373.886595696</c:v>
                </c:pt>
                <c:pt idx="102">
                  <c:v>101830762.45041867</c:v>
                </c:pt>
                <c:pt idx="103">
                  <c:v>103428375.2376928</c:v>
                </c:pt>
                <c:pt idx="104">
                  <c:v>78983935.546875015</c:v>
                </c:pt>
                <c:pt idx="105">
                  <c:v>66002485.501242742</c:v>
                </c:pt>
                <c:pt idx="106">
                  <c:v>96700402.183280647</c:v>
                </c:pt>
                <c:pt idx="107">
                  <c:v>103269168.36918636</c:v>
                </c:pt>
                <c:pt idx="108">
                  <c:v>90585383.858267739</c:v>
                </c:pt>
                <c:pt idx="109">
                  <c:v>62338238.921318747</c:v>
                </c:pt>
                <c:pt idx="110">
                  <c:v>45118585.298196949</c:v>
                </c:pt>
                <c:pt idx="111">
                  <c:v>93036863.662960812</c:v>
                </c:pt>
                <c:pt idx="112">
                  <c:v>87485617.442286551</c:v>
                </c:pt>
                <c:pt idx="113">
                  <c:v>90994924.220760658</c:v>
                </c:pt>
                <c:pt idx="114">
                  <c:v>94179033.649698019</c:v>
                </c:pt>
                <c:pt idx="115">
                  <c:v>111104218.36228289</c:v>
                </c:pt>
                <c:pt idx="116">
                  <c:v>127763297.8723404</c:v>
                </c:pt>
                <c:pt idx="117">
                  <c:v>90323018.228062749</c:v>
                </c:pt>
                <c:pt idx="118">
                  <c:v>116303705.14820592</c:v>
                </c:pt>
                <c:pt idx="119">
                  <c:v>66411485.52444233</c:v>
                </c:pt>
                <c:pt idx="120">
                  <c:v>120271345.87554266</c:v>
                </c:pt>
                <c:pt idx="121">
                  <c:v>70135457.633178398</c:v>
                </c:pt>
                <c:pt idx="122">
                  <c:v>73081395.348837227</c:v>
                </c:pt>
                <c:pt idx="123">
                  <c:v>119374100.71942449</c:v>
                </c:pt>
                <c:pt idx="124">
                  <c:v>68959190.892719314</c:v>
                </c:pt>
                <c:pt idx="125">
                  <c:v>78965236.686390519</c:v>
                </c:pt>
                <c:pt idx="126">
                  <c:v>101566274.61345315</c:v>
                </c:pt>
                <c:pt idx="127">
                  <c:v>117243775.18338671</c:v>
                </c:pt>
                <c:pt idx="128">
                  <c:v>99689926.814393178</c:v>
                </c:pt>
                <c:pt idx="129">
                  <c:v>113943117.48739821</c:v>
                </c:pt>
                <c:pt idx="130">
                  <c:v>100451052.40853229</c:v>
                </c:pt>
                <c:pt idx="131">
                  <c:v>92564075.067024127</c:v>
                </c:pt>
                <c:pt idx="132">
                  <c:v>84498137.620074511</c:v>
                </c:pt>
                <c:pt idx="133">
                  <c:v>73228764.578387842</c:v>
                </c:pt>
                <c:pt idx="134">
                  <c:v>60631221.719457008</c:v>
                </c:pt>
                <c:pt idx="135">
                  <c:v>94306029.975601241</c:v>
                </c:pt>
                <c:pt idx="136">
                  <c:v>96957896.638959169</c:v>
                </c:pt>
                <c:pt idx="137">
                  <c:v>17938266.030189659</c:v>
                </c:pt>
                <c:pt idx="138">
                  <c:v>26365481.116295449</c:v>
                </c:pt>
                <c:pt idx="139">
                  <c:v>78902752.788772941</c:v>
                </c:pt>
                <c:pt idx="140">
                  <c:v>111356587.1096625</c:v>
                </c:pt>
                <c:pt idx="141">
                  <c:v>89542294.358651102</c:v>
                </c:pt>
                <c:pt idx="142">
                  <c:v>63313284.6087704</c:v>
                </c:pt>
                <c:pt idx="143">
                  <c:v>71939055.18829383</c:v>
                </c:pt>
                <c:pt idx="144">
                  <c:v>75996278.618234769</c:v>
                </c:pt>
                <c:pt idx="145">
                  <c:v>86132244.834790662</c:v>
                </c:pt>
                <c:pt idx="146">
                  <c:v>58066078.184110977</c:v>
                </c:pt>
                <c:pt idx="147">
                  <c:v>41500607.849947892</c:v>
                </c:pt>
                <c:pt idx="148">
                  <c:v>29299186.087363862</c:v>
                </c:pt>
                <c:pt idx="149">
                  <c:v>69515267.175572515</c:v>
                </c:pt>
                <c:pt idx="150">
                  <c:v>106471031.34479272</c:v>
                </c:pt>
                <c:pt idx="151">
                  <c:v>93158723.546075657</c:v>
                </c:pt>
                <c:pt idx="152">
                  <c:v>101083842.54653972</c:v>
                </c:pt>
                <c:pt idx="153">
                  <c:v>121408367.00736867</c:v>
                </c:pt>
                <c:pt idx="154">
                  <c:v>118883286.84831581</c:v>
                </c:pt>
                <c:pt idx="155">
                  <c:v>68272047.3125761</c:v>
                </c:pt>
                <c:pt idx="156">
                  <c:v>67648322.736242041</c:v>
                </c:pt>
                <c:pt idx="157">
                  <c:v>87186084.142394796</c:v>
                </c:pt>
                <c:pt idx="158">
                  <c:v>123873296.38082816</c:v>
                </c:pt>
                <c:pt idx="159">
                  <c:v>66021687.921371132</c:v>
                </c:pt>
                <c:pt idx="160">
                  <c:v>85224500.562746212</c:v>
                </c:pt>
                <c:pt idx="161">
                  <c:v>95421645.997745216</c:v>
                </c:pt>
                <c:pt idx="162">
                  <c:v>82211896.473437279</c:v>
                </c:pt>
                <c:pt idx="163">
                  <c:v>103129340.92606425</c:v>
                </c:pt>
                <c:pt idx="164">
                  <c:v>118757656.45805591</c:v>
                </c:pt>
                <c:pt idx="165">
                  <c:v>121640154.96809481</c:v>
                </c:pt>
                <c:pt idx="166">
                  <c:v>115499087.31365988</c:v>
                </c:pt>
                <c:pt idx="167">
                  <c:v>106045339.25174382</c:v>
                </c:pt>
                <c:pt idx="168">
                  <c:v>92790372.930486649</c:v>
                </c:pt>
                <c:pt idx="169">
                  <c:v>41964584.920030475</c:v>
                </c:pt>
                <c:pt idx="170">
                  <c:v>114446619.53159525</c:v>
                </c:pt>
                <c:pt idx="171">
                  <c:v>101917510.00889678</c:v>
                </c:pt>
                <c:pt idx="172">
                  <c:v>91135261.370069802</c:v>
                </c:pt>
                <c:pt idx="173">
                  <c:v>91818413.102241993</c:v>
                </c:pt>
                <c:pt idx="174">
                  <c:v>62116406.817998216</c:v>
                </c:pt>
                <c:pt idx="175">
                  <c:v>74849017.10957408</c:v>
                </c:pt>
                <c:pt idx="176">
                  <c:v>72825285.895806849</c:v>
                </c:pt>
                <c:pt idx="177">
                  <c:v>89583490.477088451</c:v>
                </c:pt>
                <c:pt idx="178">
                  <c:v>27526171.875</c:v>
                </c:pt>
                <c:pt idx="179">
                  <c:v>56134738.978464313</c:v>
                </c:pt>
                <c:pt idx="180">
                  <c:v>37861494.641305394</c:v>
                </c:pt>
                <c:pt idx="181">
                  <c:v>125787630.97367749</c:v>
                </c:pt>
                <c:pt idx="182">
                  <c:v>100618025.75107297</c:v>
                </c:pt>
                <c:pt idx="183">
                  <c:v>118028328.61189801</c:v>
                </c:pt>
                <c:pt idx="184">
                  <c:v>75039756.875249118</c:v>
                </c:pt>
                <c:pt idx="185">
                  <c:v>86472752.04359673</c:v>
                </c:pt>
                <c:pt idx="186">
                  <c:v>105945972.4950884</c:v>
                </c:pt>
                <c:pt idx="187">
                  <c:v>72098360.655737683</c:v>
                </c:pt>
                <c:pt idx="188">
                  <c:v>91231707.317073181</c:v>
                </c:pt>
                <c:pt idx="189">
                  <c:v>85532890.940565497</c:v>
                </c:pt>
                <c:pt idx="190">
                  <c:v>112442241.54404742</c:v>
                </c:pt>
                <c:pt idx="191">
                  <c:v>91530923.497650936</c:v>
                </c:pt>
                <c:pt idx="192">
                  <c:v>91896992.19733198</c:v>
                </c:pt>
                <c:pt idx="193">
                  <c:v>85987646.742883444</c:v>
                </c:pt>
                <c:pt idx="194">
                  <c:v>83686657.823081762</c:v>
                </c:pt>
                <c:pt idx="195">
                  <c:v>98554271.828103706</c:v>
                </c:pt>
                <c:pt idx="196">
                  <c:v>120608658.23790297</c:v>
                </c:pt>
                <c:pt idx="197">
                  <c:v>95086008.646858647</c:v>
                </c:pt>
                <c:pt idx="198">
                  <c:v>89285300.709749699</c:v>
                </c:pt>
                <c:pt idx="199">
                  <c:v>93864429.937756181</c:v>
                </c:pt>
                <c:pt idx="200">
                  <c:v>26365481.116295449</c:v>
                </c:pt>
                <c:pt idx="201">
                  <c:v>26365481.116295449</c:v>
                </c:pt>
                <c:pt idx="202">
                  <c:v>26365481.116295449</c:v>
                </c:pt>
                <c:pt idx="203">
                  <c:v>26365481.116295461</c:v>
                </c:pt>
                <c:pt idx="204">
                  <c:v>26365481.116295449</c:v>
                </c:pt>
                <c:pt idx="205">
                  <c:v>26365481.116295446</c:v>
                </c:pt>
                <c:pt idx="206">
                  <c:v>26365481.116295446</c:v>
                </c:pt>
                <c:pt idx="207">
                  <c:v>26365481.116295446</c:v>
                </c:pt>
                <c:pt idx="208">
                  <c:v>26365481.116295446</c:v>
                </c:pt>
                <c:pt idx="209">
                  <c:v>26365481.116295446</c:v>
                </c:pt>
                <c:pt idx="210">
                  <c:v>26365481.116295446</c:v>
                </c:pt>
                <c:pt idx="211">
                  <c:v>26365481.116295446</c:v>
                </c:pt>
                <c:pt idx="212">
                  <c:v>26365481.116295442</c:v>
                </c:pt>
                <c:pt idx="213">
                  <c:v>26365481.116295449</c:v>
                </c:pt>
                <c:pt idx="214">
                  <c:v>26365481.116295449</c:v>
                </c:pt>
              </c:numCache>
            </c:numRef>
          </c:yVal>
        </c:ser>
        <c:axId val="150586880"/>
        <c:axId val="133803392"/>
      </c:scatterChart>
      <c:valAx>
        <c:axId val="150586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Evenness</a:t>
                </a:r>
              </a:p>
            </c:rich>
          </c:tx>
          <c:layout/>
        </c:title>
        <c:numFmt formatCode="General" sourceLinked="1"/>
        <c:tickLblPos val="nextTo"/>
        <c:crossAx val="133803392"/>
        <c:crosses val="autoZero"/>
        <c:crossBetween val="midCat"/>
      </c:valAx>
      <c:valAx>
        <c:axId val="13380339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Total cell count</a:t>
                </a:r>
              </a:p>
            </c:rich>
          </c:tx>
          <c:layout/>
        </c:title>
        <c:numFmt formatCode="0.00E+00" sourceLinked="1"/>
        <c:tickLblPos val="nextTo"/>
        <c:crossAx val="1505868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Evenness</c:v>
          </c:tx>
          <c:cat>
            <c:strRef>
              <c:f>'removing rows'!$N$5:$N$18</c:f>
              <c:strCache>
                <c:ptCount val="11"/>
                <c:pt idx="0">
                  <c:v>0.35 - 0.4</c:v>
                </c:pt>
                <c:pt idx="1">
                  <c:v>0.4 - 0.45</c:v>
                </c:pt>
                <c:pt idx="2">
                  <c:v>0.45 - 0.5</c:v>
                </c:pt>
                <c:pt idx="3">
                  <c:v>0.5 - 0.55</c:v>
                </c:pt>
                <c:pt idx="4">
                  <c:v>0.55 - 0.6</c:v>
                </c:pt>
                <c:pt idx="5">
                  <c:v>0.6 - 0.65</c:v>
                </c:pt>
                <c:pt idx="6">
                  <c:v>0.65 - 0.7</c:v>
                </c:pt>
                <c:pt idx="7">
                  <c:v>0.7 - 0.75</c:v>
                </c:pt>
                <c:pt idx="8">
                  <c:v>0.75 - 0.8</c:v>
                </c:pt>
                <c:pt idx="9">
                  <c:v>0.8 - 0.85</c:v>
                </c:pt>
                <c:pt idx="10">
                  <c:v>0.85 - 0.9</c:v>
                </c:pt>
              </c:strCache>
            </c:strRef>
          </c:cat>
          <c:val>
            <c:numRef>
              <c:f>'removing rows'!$O$5:$O$15</c:f>
              <c:numCache>
                <c:formatCode>General</c:formatCode>
                <c:ptCount val="11"/>
                <c:pt idx="0">
                  <c:v>1</c:v>
                </c:pt>
                <c:pt idx="1">
                  <c:v>19</c:v>
                </c:pt>
                <c:pt idx="2">
                  <c:v>6</c:v>
                </c:pt>
                <c:pt idx="3">
                  <c:v>10</c:v>
                </c:pt>
                <c:pt idx="4">
                  <c:v>25</c:v>
                </c:pt>
                <c:pt idx="5">
                  <c:v>22</c:v>
                </c:pt>
                <c:pt idx="6">
                  <c:v>57</c:v>
                </c:pt>
                <c:pt idx="7">
                  <c:v>37</c:v>
                </c:pt>
                <c:pt idx="8">
                  <c:v>25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</c:ser>
        <c:axId val="139416320"/>
        <c:axId val="139417856"/>
      </c:barChart>
      <c:catAx>
        <c:axId val="139416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Evenness</a:t>
                </a:r>
              </a:p>
            </c:rich>
          </c:tx>
          <c:layout/>
        </c:title>
        <c:numFmt formatCode="General" sourceLinked="1"/>
        <c:tickLblPos val="nextTo"/>
        <c:crossAx val="139417856"/>
        <c:crosses val="autoZero"/>
        <c:auto val="1"/>
        <c:lblAlgn val="ctr"/>
        <c:lblOffset val="100"/>
      </c:catAx>
      <c:valAx>
        <c:axId val="13941785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39416320"/>
        <c:crosses val="autoZero"/>
        <c:crossBetween val="between"/>
      </c:valAx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'controll evenness'!$U$1</c:f>
              <c:strCache>
                <c:ptCount val="1"/>
                <c:pt idx="0">
                  <c:v>total cell</c:v>
                </c:pt>
              </c:strCache>
            </c:strRef>
          </c:tx>
          <c:spPr>
            <a:ln w="28575">
              <a:noFill/>
            </a:ln>
          </c:spPr>
          <c:xVal>
            <c:numRef>
              <c:f>'removing rows'!$B$2:$B$216</c:f>
              <c:numCache>
                <c:formatCode>General</c:formatCode>
                <c:ptCount val="215"/>
                <c:pt idx="0">
                  <c:v>0.365380912158842</c:v>
                </c:pt>
                <c:pt idx="1">
                  <c:v>0.40460087013235801</c:v>
                </c:pt>
                <c:pt idx="2">
                  <c:v>0.40460087013235801</c:v>
                </c:pt>
                <c:pt idx="3">
                  <c:v>0.40460087013235801</c:v>
                </c:pt>
                <c:pt idx="4">
                  <c:v>0.40460087013235801</c:v>
                </c:pt>
                <c:pt idx="5">
                  <c:v>0.40460087013235801</c:v>
                </c:pt>
                <c:pt idx="6">
                  <c:v>0.40460087013235801</c:v>
                </c:pt>
                <c:pt idx="7">
                  <c:v>0.40460087013235801</c:v>
                </c:pt>
                <c:pt idx="8">
                  <c:v>0.40460087013235801</c:v>
                </c:pt>
                <c:pt idx="9">
                  <c:v>0.40460087013235801</c:v>
                </c:pt>
                <c:pt idx="10">
                  <c:v>0.40460087013235801</c:v>
                </c:pt>
                <c:pt idx="11">
                  <c:v>0.40460087013235801</c:v>
                </c:pt>
                <c:pt idx="12">
                  <c:v>0.40460087013235801</c:v>
                </c:pt>
                <c:pt idx="13">
                  <c:v>0.40460087013235801</c:v>
                </c:pt>
                <c:pt idx="14">
                  <c:v>0.40460087013235801</c:v>
                </c:pt>
                <c:pt idx="15">
                  <c:v>0.40460087013235801</c:v>
                </c:pt>
                <c:pt idx="16">
                  <c:v>0.40460087013235801</c:v>
                </c:pt>
                <c:pt idx="17">
                  <c:v>0.424407860107962</c:v>
                </c:pt>
                <c:pt idx="18">
                  <c:v>0.42920071077489502</c:v>
                </c:pt>
                <c:pt idx="19">
                  <c:v>0.44822273535767199</c:v>
                </c:pt>
                <c:pt idx="20">
                  <c:v>0.45095246261120298</c:v>
                </c:pt>
                <c:pt idx="21">
                  <c:v>0.46219504765747599</c:v>
                </c:pt>
                <c:pt idx="22">
                  <c:v>0.46245675752594401</c:v>
                </c:pt>
                <c:pt idx="23">
                  <c:v>0.46293721355183798</c:v>
                </c:pt>
                <c:pt idx="24">
                  <c:v>0.48457627333203501</c:v>
                </c:pt>
                <c:pt idx="25">
                  <c:v>0.48972706926725301</c:v>
                </c:pt>
                <c:pt idx="26">
                  <c:v>0.50053758106276702</c:v>
                </c:pt>
                <c:pt idx="27">
                  <c:v>0.50392275149450005</c:v>
                </c:pt>
                <c:pt idx="28">
                  <c:v>0.51201059694654005</c:v>
                </c:pt>
                <c:pt idx="29">
                  <c:v>0.51295606865804999</c:v>
                </c:pt>
                <c:pt idx="30">
                  <c:v>0.52050337997417395</c:v>
                </c:pt>
                <c:pt idx="31">
                  <c:v>0.52660757517423096</c:v>
                </c:pt>
                <c:pt idx="32">
                  <c:v>0.53307851689885499</c:v>
                </c:pt>
                <c:pt idx="33">
                  <c:v>0.53692715942236802</c:v>
                </c:pt>
                <c:pt idx="34">
                  <c:v>0.54053494756194298</c:v>
                </c:pt>
                <c:pt idx="35">
                  <c:v>0.54841401130036205</c:v>
                </c:pt>
                <c:pt idx="36">
                  <c:v>0.55077214950028497</c:v>
                </c:pt>
                <c:pt idx="37">
                  <c:v>0.55134627376308998</c:v>
                </c:pt>
                <c:pt idx="38">
                  <c:v>0.55535877756539598</c:v>
                </c:pt>
                <c:pt idx="39">
                  <c:v>0.56430789209336196</c:v>
                </c:pt>
                <c:pt idx="40">
                  <c:v>0.56987087184279095</c:v>
                </c:pt>
                <c:pt idx="41">
                  <c:v>0.56995422883073799</c:v>
                </c:pt>
                <c:pt idx="42">
                  <c:v>0.57075782391629504</c:v>
                </c:pt>
                <c:pt idx="43">
                  <c:v>0.57128393042858805</c:v>
                </c:pt>
                <c:pt idx="44">
                  <c:v>0.57339606504787699</c:v>
                </c:pt>
                <c:pt idx="45">
                  <c:v>0.57448216100906502</c:v>
                </c:pt>
                <c:pt idx="46">
                  <c:v>0.57649366682176995</c:v>
                </c:pt>
                <c:pt idx="47">
                  <c:v>0.58239665969521903</c:v>
                </c:pt>
                <c:pt idx="48">
                  <c:v>0.58473526292682698</c:v>
                </c:pt>
                <c:pt idx="49">
                  <c:v>0.58483972684071395</c:v>
                </c:pt>
                <c:pt idx="50">
                  <c:v>0.58819410984466403</c:v>
                </c:pt>
                <c:pt idx="51">
                  <c:v>0.59076733173150298</c:v>
                </c:pt>
                <c:pt idx="52">
                  <c:v>0.594903456663602</c:v>
                </c:pt>
                <c:pt idx="53">
                  <c:v>0.59525426326427899</c:v>
                </c:pt>
                <c:pt idx="54">
                  <c:v>0.59602846187013703</c:v>
                </c:pt>
                <c:pt idx="55">
                  <c:v>0.59610180863762596</c:v>
                </c:pt>
                <c:pt idx="56">
                  <c:v>0.59647789528258599</c:v>
                </c:pt>
                <c:pt idx="57">
                  <c:v>0.596542834131918</c:v>
                </c:pt>
                <c:pt idx="58">
                  <c:v>0.59715253335525498</c:v>
                </c:pt>
                <c:pt idx="59">
                  <c:v>0.59803298594923704</c:v>
                </c:pt>
                <c:pt idx="60">
                  <c:v>0.598700320450132</c:v>
                </c:pt>
                <c:pt idx="61">
                  <c:v>0.60007960801051297</c:v>
                </c:pt>
                <c:pt idx="62">
                  <c:v>0.60431319275853201</c:v>
                </c:pt>
                <c:pt idx="63">
                  <c:v>0.60780924222197097</c:v>
                </c:pt>
                <c:pt idx="64">
                  <c:v>0.61749086297214895</c:v>
                </c:pt>
                <c:pt idx="65">
                  <c:v>0.61866090878407198</c:v>
                </c:pt>
                <c:pt idx="66">
                  <c:v>0.61985505802194696</c:v>
                </c:pt>
                <c:pt idx="67">
                  <c:v>0.621347518459203</c:v>
                </c:pt>
                <c:pt idx="68">
                  <c:v>0.624075523206294</c:v>
                </c:pt>
                <c:pt idx="69">
                  <c:v>0.624901555014862</c:v>
                </c:pt>
                <c:pt idx="70">
                  <c:v>0.62682965085364595</c:v>
                </c:pt>
                <c:pt idx="71">
                  <c:v>0.62794969278226198</c:v>
                </c:pt>
                <c:pt idx="72">
                  <c:v>0.63267263159877796</c:v>
                </c:pt>
                <c:pt idx="73">
                  <c:v>0.63418222298563098</c:v>
                </c:pt>
                <c:pt idx="74">
                  <c:v>0.63579632673132402</c:v>
                </c:pt>
                <c:pt idx="75">
                  <c:v>0.636660831003518</c:v>
                </c:pt>
                <c:pt idx="76">
                  <c:v>0.63739330070609901</c:v>
                </c:pt>
                <c:pt idx="77">
                  <c:v>0.63857029752952699</c:v>
                </c:pt>
                <c:pt idx="78">
                  <c:v>0.63936298021254401</c:v>
                </c:pt>
                <c:pt idx="79">
                  <c:v>0.63972731938482896</c:v>
                </c:pt>
                <c:pt idx="80">
                  <c:v>0.64015476293482099</c:v>
                </c:pt>
                <c:pt idx="81">
                  <c:v>0.64613624520911705</c:v>
                </c:pt>
                <c:pt idx="82">
                  <c:v>0.64774294719116898</c:v>
                </c:pt>
                <c:pt idx="83">
                  <c:v>0.65011989912788004</c:v>
                </c:pt>
                <c:pt idx="84">
                  <c:v>0.65133419044111895</c:v>
                </c:pt>
                <c:pt idx="85">
                  <c:v>0.65266751494226705</c:v>
                </c:pt>
                <c:pt idx="86">
                  <c:v>0.65299697830079995</c:v>
                </c:pt>
                <c:pt idx="87">
                  <c:v>0.65450151008884405</c:v>
                </c:pt>
                <c:pt idx="88">
                  <c:v>0.65756671843931902</c:v>
                </c:pt>
                <c:pt idx="89">
                  <c:v>0.65761603718401695</c:v>
                </c:pt>
                <c:pt idx="90">
                  <c:v>0.65811013491677905</c:v>
                </c:pt>
                <c:pt idx="91">
                  <c:v>0.65840396183178695</c:v>
                </c:pt>
                <c:pt idx="92">
                  <c:v>0.65862082861031002</c:v>
                </c:pt>
                <c:pt idx="93">
                  <c:v>0.65875935440224098</c:v>
                </c:pt>
                <c:pt idx="94">
                  <c:v>0.65950273853154795</c:v>
                </c:pt>
                <c:pt idx="95">
                  <c:v>0.65959134066370795</c:v>
                </c:pt>
                <c:pt idx="96">
                  <c:v>0.661230657016733</c:v>
                </c:pt>
                <c:pt idx="97">
                  <c:v>0.66138087307194104</c:v>
                </c:pt>
                <c:pt idx="98">
                  <c:v>0.66183139243622602</c:v>
                </c:pt>
                <c:pt idx="99">
                  <c:v>0.66407413039572405</c:v>
                </c:pt>
                <c:pt idx="100">
                  <c:v>0.66418931163461303</c:v>
                </c:pt>
                <c:pt idx="101">
                  <c:v>0.66442141223656004</c:v>
                </c:pt>
                <c:pt idx="102">
                  <c:v>0.66488737413496501</c:v>
                </c:pt>
                <c:pt idx="103">
                  <c:v>0.66490673735625705</c:v>
                </c:pt>
                <c:pt idx="104">
                  <c:v>0.66511241466587001</c:v>
                </c:pt>
                <c:pt idx="105">
                  <c:v>0.66635491405931302</c:v>
                </c:pt>
                <c:pt idx="106">
                  <c:v>0.66717958092543095</c:v>
                </c:pt>
                <c:pt idx="107">
                  <c:v>0.667976855608163</c:v>
                </c:pt>
                <c:pt idx="108">
                  <c:v>0.66963739952171697</c:v>
                </c:pt>
                <c:pt idx="109">
                  <c:v>0.67093922103577297</c:v>
                </c:pt>
                <c:pt idx="110">
                  <c:v>0.67170239400523302</c:v>
                </c:pt>
                <c:pt idx="111">
                  <c:v>0.67181110028559898</c:v>
                </c:pt>
                <c:pt idx="112">
                  <c:v>0.67227030162330903</c:v>
                </c:pt>
                <c:pt idx="113">
                  <c:v>0.67249677567288901</c:v>
                </c:pt>
                <c:pt idx="114">
                  <c:v>0.67250487873984399</c:v>
                </c:pt>
                <c:pt idx="115">
                  <c:v>0.67360437464009104</c:v>
                </c:pt>
                <c:pt idx="116">
                  <c:v>0.67369881601353898</c:v>
                </c:pt>
                <c:pt idx="117">
                  <c:v>0.67472737785001402</c:v>
                </c:pt>
                <c:pt idx="118">
                  <c:v>0.67561053710088004</c:v>
                </c:pt>
                <c:pt idx="119">
                  <c:v>0.67596068212124905</c:v>
                </c:pt>
                <c:pt idx="120">
                  <c:v>0.67789982605654397</c:v>
                </c:pt>
                <c:pt idx="121">
                  <c:v>0.67910204586297696</c:v>
                </c:pt>
                <c:pt idx="122">
                  <c:v>0.67926468136743801</c:v>
                </c:pt>
                <c:pt idx="123">
                  <c:v>0.68002944811750599</c:v>
                </c:pt>
                <c:pt idx="124">
                  <c:v>0.68171248484238101</c:v>
                </c:pt>
                <c:pt idx="125">
                  <c:v>0.68265949346521304</c:v>
                </c:pt>
                <c:pt idx="126">
                  <c:v>0.68310868253067403</c:v>
                </c:pt>
                <c:pt idx="127">
                  <c:v>0.68630588011667304</c:v>
                </c:pt>
                <c:pt idx="128">
                  <c:v>0.68647686232254101</c:v>
                </c:pt>
                <c:pt idx="129">
                  <c:v>0.68654153053244904</c:v>
                </c:pt>
                <c:pt idx="130">
                  <c:v>0.68834919460442301</c:v>
                </c:pt>
                <c:pt idx="131">
                  <c:v>0.689768188013684</c:v>
                </c:pt>
                <c:pt idx="132">
                  <c:v>0.69018539805235302</c:v>
                </c:pt>
                <c:pt idx="133">
                  <c:v>0.69022303532597395</c:v>
                </c:pt>
                <c:pt idx="134">
                  <c:v>0.69097995082312902</c:v>
                </c:pt>
                <c:pt idx="135">
                  <c:v>0.69351321661806897</c:v>
                </c:pt>
                <c:pt idx="136">
                  <c:v>0.69638740251296105</c:v>
                </c:pt>
                <c:pt idx="137">
                  <c:v>0.69882812751505596</c:v>
                </c:pt>
                <c:pt idx="138">
                  <c:v>0.69940327549061998</c:v>
                </c:pt>
                <c:pt idx="139">
                  <c:v>0.69961708242272902</c:v>
                </c:pt>
                <c:pt idx="140">
                  <c:v>0.70149837644453406</c:v>
                </c:pt>
                <c:pt idx="141">
                  <c:v>0.70625399390342003</c:v>
                </c:pt>
                <c:pt idx="142">
                  <c:v>0.70683525263732705</c:v>
                </c:pt>
                <c:pt idx="143">
                  <c:v>0.70840668735622203</c:v>
                </c:pt>
                <c:pt idx="144">
                  <c:v>0.71058840501235598</c:v>
                </c:pt>
                <c:pt idx="145">
                  <c:v>0.71138777196501102</c:v>
                </c:pt>
                <c:pt idx="146">
                  <c:v>0.71217801764349897</c:v>
                </c:pt>
                <c:pt idx="147">
                  <c:v>0.71435547804148702</c:v>
                </c:pt>
                <c:pt idx="148">
                  <c:v>0.71452834053283398</c:v>
                </c:pt>
                <c:pt idx="149">
                  <c:v>0.71509387119296297</c:v>
                </c:pt>
                <c:pt idx="150">
                  <c:v>0.71533644959096099</c:v>
                </c:pt>
                <c:pt idx="151">
                  <c:v>0.71696501819227298</c:v>
                </c:pt>
                <c:pt idx="152">
                  <c:v>0.71721609976726797</c:v>
                </c:pt>
                <c:pt idx="153">
                  <c:v>0.71751697841374795</c:v>
                </c:pt>
                <c:pt idx="154">
                  <c:v>0.71839820746618799</c:v>
                </c:pt>
                <c:pt idx="155">
                  <c:v>0.71863552117298801</c:v>
                </c:pt>
                <c:pt idx="156">
                  <c:v>0.71931954426632905</c:v>
                </c:pt>
                <c:pt idx="157">
                  <c:v>0.71967665152806404</c:v>
                </c:pt>
                <c:pt idx="158">
                  <c:v>0.71984795181174599</c:v>
                </c:pt>
                <c:pt idx="159">
                  <c:v>0.72048416594919096</c:v>
                </c:pt>
                <c:pt idx="160">
                  <c:v>0.72158213942433003</c:v>
                </c:pt>
                <c:pt idx="161">
                  <c:v>0.72216392849854205</c:v>
                </c:pt>
                <c:pt idx="162">
                  <c:v>0.72438650772517699</c:v>
                </c:pt>
                <c:pt idx="163">
                  <c:v>0.725987293628366</c:v>
                </c:pt>
                <c:pt idx="164">
                  <c:v>0.72986443939580803</c:v>
                </c:pt>
                <c:pt idx="165">
                  <c:v>0.73294608130370198</c:v>
                </c:pt>
                <c:pt idx="166">
                  <c:v>0.73544098700188598</c:v>
                </c:pt>
                <c:pt idx="167">
                  <c:v>0.73625976475674204</c:v>
                </c:pt>
                <c:pt idx="168">
                  <c:v>0.73628572058985897</c:v>
                </c:pt>
                <c:pt idx="169">
                  <c:v>0.73662707737627697</c:v>
                </c:pt>
                <c:pt idx="170">
                  <c:v>0.73744260102673698</c:v>
                </c:pt>
                <c:pt idx="171">
                  <c:v>0.73836825419136398</c:v>
                </c:pt>
                <c:pt idx="172">
                  <c:v>0.73924280933633901</c:v>
                </c:pt>
                <c:pt idx="173">
                  <c:v>0.74153157878480602</c:v>
                </c:pt>
                <c:pt idx="174">
                  <c:v>0.74408258809724803</c:v>
                </c:pt>
                <c:pt idx="175">
                  <c:v>0.74427189119954396</c:v>
                </c:pt>
                <c:pt idx="176">
                  <c:v>0.74788559416062805</c:v>
                </c:pt>
                <c:pt idx="177">
                  <c:v>0.75065142113768102</c:v>
                </c:pt>
                <c:pt idx="178">
                  <c:v>0.75080895875828202</c:v>
                </c:pt>
                <c:pt idx="179">
                  <c:v>0.75097450663659104</c:v>
                </c:pt>
                <c:pt idx="180">
                  <c:v>0.75293714215025698</c:v>
                </c:pt>
                <c:pt idx="181">
                  <c:v>0.75330153427200996</c:v>
                </c:pt>
                <c:pt idx="182">
                  <c:v>0.75423759033138604</c:v>
                </c:pt>
                <c:pt idx="183">
                  <c:v>0.75471898842531604</c:v>
                </c:pt>
                <c:pt idx="184">
                  <c:v>0.75737906472806205</c:v>
                </c:pt>
                <c:pt idx="185">
                  <c:v>0.75891829779194797</c:v>
                </c:pt>
                <c:pt idx="186">
                  <c:v>0.75904007007905205</c:v>
                </c:pt>
                <c:pt idx="187">
                  <c:v>0.76042124924793397</c:v>
                </c:pt>
                <c:pt idx="188">
                  <c:v>0.76237319078681098</c:v>
                </c:pt>
                <c:pt idx="189">
                  <c:v>0.76728153806621902</c:v>
                </c:pt>
                <c:pt idx="190">
                  <c:v>0.76866669202182303</c:v>
                </c:pt>
                <c:pt idx="191">
                  <c:v>0.77272029462705305</c:v>
                </c:pt>
                <c:pt idx="192">
                  <c:v>0.774098902984098</c:v>
                </c:pt>
                <c:pt idx="193">
                  <c:v>0.78334792633598904</c:v>
                </c:pt>
                <c:pt idx="194">
                  <c:v>0.78748947214680698</c:v>
                </c:pt>
                <c:pt idx="195">
                  <c:v>0.78784808252338601</c:v>
                </c:pt>
                <c:pt idx="196">
                  <c:v>0.78832868227054298</c:v>
                </c:pt>
                <c:pt idx="197">
                  <c:v>0.78911536058446796</c:v>
                </c:pt>
                <c:pt idx="198">
                  <c:v>0.79013673005097196</c:v>
                </c:pt>
                <c:pt idx="199">
                  <c:v>0.79120544731710996</c:v>
                </c:pt>
                <c:pt idx="200">
                  <c:v>0.79614447178167902</c:v>
                </c:pt>
                <c:pt idx="201">
                  <c:v>0.79759806676664302</c:v>
                </c:pt>
                <c:pt idx="202">
                  <c:v>0.80017740544823901</c:v>
                </c:pt>
                <c:pt idx="203">
                  <c:v>0.800484686586311</c:v>
                </c:pt>
                <c:pt idx="204">
                  <c:v>0.80427480246857397</c:v>
                </c:pt>
                <c:pt idx="205">
                  <c:v>0.80677375228665305</c:v>
                </c:pt>
                <c:pt idx="206">
                  <c:v>0.80774982571489695</c:v>
                </c:pt>
                <c:pt idx="207">
                  <c:v>0.81381529393029095</c:v>
                </c:pt>
                <c:pt idx="208">
                  <c:v>0.817148274839964</c:v>
                </c:pt>
                <c:pt idx="209">
                  <c:v>0.819688982968658</c:v>
                </c:pt>
                <c:pt idx="210">
                  <c:v>0.83422605500231195</c:v>
                </c:pt>
                <c:pt idx="211">
                  <c:v>0.83877377527125896</c:v>
                </c:pt>
                <c:pt idx="212">
                  <c:v>0.83998442824217001</c:v>
                </c:pt>
                <c:pt idx="213">
                  <c:v>0.84193469263827603</c:v>
                </c:pt>
                <c:pt idx="214">
                  <c:v>0.86354519286722198</c:v>
                </c:pt>
              </c:numCache>
            </c:numRef>
          </c:xVal>
          <c:yVal>
            <c:numRef>
              <c:f>'controll evenness'!$U$2:$U$216</c:f>
              <c:numCache>
                <c:formatCode>0.00E+00</c:formatCode>
                <c:ptCount val="215"/>
                <c:pt idx="0">
                  <c:v>112092554.07653913</c:v>
                </c:pt>
                <c:pt idx="1">
                  <c:v>102799315.54256712</c:v>
                </c:pt>
                <c:pt idx="2">
                  <c:v>58014652.749899641</c:v>
                </c:pt>
                <c:pt idx="3">
                  <c:v>58068134.939117715</c:v>
                </c:pt>
                <c:pt idx="4">
                  <c:v>53350519.808935098</c:v>
                </c:pt>
                <c:pt idx="5">
                  <c:v>62302032.880824082</c:v>
                </c:pt>
                <c:pt idx="6">
                  <c:v>72859676.415681392</c:v>
                </c:pt>
                <c:pt idx="7">
                  <c:v>98145614.03508772</c:v>
                </c:pt>
                <c:pt idx="8">
                  <c:v>81692864.030858248</c:v>
                </c:pt>
                <c:pt idx="9">
                  <c:v>91257773.540627763</c:v>
                </c:pt>
                <c:pt idx="10">
                  <c:v>55995866.94220385</c:v>
                </c:pt>
                <c:pt idx="11">
                  <c:v>86428226.779252082</c:v>
                </c:pt>
                <c:pt idx="12">
                  <c:v>86110465.116279066</c:v>
                </c:pt>
                <c:pt idx="13">
                  <c:v>43441901.4084507</c:v>
                </c:pt>
                <c:pt idx="14">
                  <c:v>83580255.178388596</c:v>
                </c:pt>
                <c:pt idx="15">
                  <c:v>46177396.493845582</c:v>
                </c:pt>
                <c:pt idx="16">
                  <c:v>85041979.768786132</c:v>
                </c:pt>
                <c:pt idx="17">
                  <c:v>104985384.86521596</c:v>
                </c:pt>
                <c:pt idx="18">
                  <c:v>104625350.79513563</c:v>
                </c:pt>
                <c:pt idx="19">
                  <c:v>111215863.19218241</c:v>
                </c:pt>
                <c:pt idx="20">
                  <c:v>81095361.747850999</c:v>
                </c:pt>
                <c:pt idx="21">
                  <c:v>76934311.457445532</c:v>
                </c:pt>
                <c:pt idx="22">
                  <c:v>84119521.028900877</c:v>
                </c:pt>
                <c:pt idx="23">
                  <c:v>77557951.857520521</c:v>
                </c:pt>
                <c:pt idx="24">
                  <c:v>75465638.297872335</c:v>
                </c:pt>
                <c:pt idx="25">
                  <c:v>90594626.379591107</c:v>
                </c:pt>
                <c:pt idx="26">
                  <c:v>102038093.81535703</c:v>
                </c:pt>
                <c:pt idx="27">
                  <c:v>52466666.666666649</c:v>
                </c:pt>
                <c:pt idx="28">
                  <c:v>109341874.08491944</c:v>
                </c:pt>
                <c:pt idx="29">
                  <c:v>89968085.106383011</c:v>
                </c:pt>
                <c:pt idx="30">
                  <c:v>78475690.607734814</c:v>
                </c:pt>
                <c:pt idx="31">
                  <c:v>73894083.797878087</c:v>
                </c:pt>
                <c:pt idx="32">
                  <c:v>121712740.38461539</c:v>
                </c:pt>
                <c:pt idx="33">
                  <c:v>50069705.469845735</c:v>
                </c:pt>
                <c:pt idx="34">
                  <c:v>61837302.241265662</c:v>
                </c:pt>
                <c:pt idx="35">
                  <c:v>92634934.045568496</c:v>
                </c:pt>
                <c:pt idx="36">
                  <c:v>76010777.494662911</c:v>
                </c:pt>
                <c:pt idx="37">
                  <c:v>71068080.699601114</c:v>
                </c:pt>
                <c:pt idx="38">
                  <c:v>76356838.90577507</c:v>
                </c:pt>
                <c:pt idx="39">
                  <c:v>95796487.851816207</c:v>
                </c:pt>
                <c:pt idx="40">
                  <c:v>67310378.883102894</c:v>
                </c:pt>
                <c:pt idx="41">
                  <c:v>70782185.50629808</c:v>
                </c:pt>
                <c:pt idx="42">
                  <c:v>70520024.591603741</c:v>
                </c:pt>
                <c:pt idx="43">
                  <c:v>98506711.409395963</c:v>
                </c:pt>
                <c:pt idx="44">
                  <c:v>92346912.233596236</c:v>
                </c:pt>
                <c:pt idx="45">
                  <c:v>90637218.045112774</c:v>
                </c:pt>
                <c:pt idx="46">
                  <c:v>73472595.618269563</c:v>
                </c:pt>
                <c:pt idx="47">
                  <c:v>83670212.765957445</c:v>
                </c:pt>
                <c:pt idx="48">
                  <c:v>89535941.530524492</c:v>
                </c:pt>
                <c:pt idx="49">
                  <c:v>83961458.988410741</c:v>
                </c:pt>
                <c:pt idx="50">
                  <c:v>53348282.084053829</c:v>
                </c:pt>
                <c:pt idx="51">
                  <c:v>86875838.356396988</c:v>
                </c:pt>
                <c:pt idx="52">
                  <c:v>56992496.248124063</c:v>
                </c:pt>
                <c:pt idx="53">
                  <c:v>101902255.03571139</c:v>
                </c:pt>
                <c:pt idx="54">
                  <c:v>66565707.79712338</c:v>
                </c:pt>
                <c:pt idx="55">
                  <c:v>67119488.089204252</c:v>
                </c:pt>
                <c:pt idx="56">
                  <c:v>62395905.500900641</c:v>
                </c:pt>
                <c:pt idx="57">
                  <c:v>80030739.795918375</c:v>
                </c:pt>
                <c:pt idx="58">
                  <c:v>52132216.678545974</c:v>
                </c:pt>
                <c:pt idx="59">
                  <c:v>41643662.662417255</c:v>
                </c:pt>
                <c:pt idx="60">
                  <c:v>76285441.588190377</c:v>
                </c:pt>
                <c:pt idx="61">
                  <c:v>53217161.550075494</c:v>
                </c:pt>
                <c:pt idx="62">
                  <c:v>94884116.693679094</c:v>
                </c:pt>
                <c:pt idx="63">
                  <c:v>101152628.48505205</c:v>
                </c:pt>
                <c:pt idx="64">
                  <c:v>129148874.78361219</c:v>
                </c:pt>
                <c:pt idx="65">
                  <c:v>101741753.60308754</c:v>
                </c:pt>
                <c:pt idx="66">
                  <c:v>109539589.44281524</c:v>
                </c:pt>
                <c:pt idx="67">
                  <c:v>59459134.615384616</c:v>
                </c:pt>
                <c:pt idx="68">
                  <c:v>62881706.528765351</c:v>
                </c:pt>
                <c:pt idx="69">
                  <c:v>67120814.182534486</c:v>
                </c:pt>
                <c:pt idx="70">
                  <c:v>120059985.00374909</c:v>
                </c:pt>
                <c:pt idx="71">
                  <c:v>85389739.663093418</c:v>
                </c:pt>
                <c:pt idx="72">
                  <c:v>110503335.42614974</c:v>
                </c:pt>
                <c:pt idx="73">
                  <c:v>74752097.417935997</c:v>
                </c:pt>
                <c:pt idx="74">
                  <c:v>98426701.570680618</c:v>
                </c:pt>
                <c:pt idx="75">
                  <c:v>56729771.510444157</c:v>
                </c:pt>
                <c:pt idx="76">
                  <c:v>87169266.055045858</c:v>
                </c:pt>
                <c:pt idx="77">
                  <c:v>96613763.366678163</c:v>
                </c:pt>
                <c:pt idx="78">
                  <c:v>83159463.164730504</c:v>
                </c:pt>
                <c:pt idx="79">
                  <c:v>104180780.33417901</c:v>
                </c:pt>
                <c:pt idx="80">
                  <c:v>76318254.148670152</c:v>
                </c:pt>
                <c:pt idx="81">
                  <c:v>74604210.325776339</c:v>
                </c:pt>
                <c:pt idx="82">
                  <c:v>112984094.91625038</c:v>
                </c:pt>
                <c:pt idx="83">
                  <c:v>96529458.740017772</c:v>
                </c:pt>
                <c:pt idx="84">
                  <c:v>86553571.428571433</c:v>
                </c:pt>
                <c:pt idx="85">
                  <c:v>78019075.315457404</c:v>
                </c:pt>
                <c:pt idx="86">
                  <c:v>102975631.53865781</c:v>
                </c:pt>
                <c:pt idx="87">
                  <c:v>70131302.769667789</c:v>
                </c:pt>
                <c:pt idx="88">
                  <c:v>89916809.350107938</c:v>
                </c:pt>
                <c:pt idx="89">
                  <c:v>103857894.7368421</c:v>
                </c:pt>
                <c:pt idx="90">
                  <c:v>93168662.089752182</c:v>
                </c:pt>
                <c:pt idx="91">
                  <c:v>67817528.023013607</c:v>
                </c:pt>
                <c:pt idx="92">
                  <c:v>86909059.233449489</c:v>
                </c:pt>
                <c:pt idx="93">
                  <c:v>74053033.451069996</c:v>
                </c:pt>
                <c:pt idx="94">
                  <c:v>77895953.757225439</c:v>
                </c:pt>
                <c:pt idx="95">
                  <c:v>80818259.385665536</c:v>
                </c:pt>
                <c:pt idx="96">
                  <c:v>85907261.627439946</c:v>
                </c:pt>
                <c:pt idx="97">
                  <c:v>60690657.176421806</c:v>
                </c:pt>
                <c:pt idx="98">
                  <c:v>110863256.15226085</c:v>
                </c:pt>
                <c:pt idx="99">
                  <c:v>71138127.323420078</c:v>
                </c:pt>
                <c:pt idx="100">
                  <c:v>68647947.655808687</c:v>
                </c:pt>
                <c:pt idx="101">
                  <c:v>88993373.886595696</c:v>
                </c:pt>
                <c:pt idx="102">
                  <c:v>101830762.45041867</c:v>
                </c:pt>
                <c:pt idx="103">
                  <c:v>103428375.2376928</c:v>
                </c:pt>
                <c:pt idx="104">
                  <c:v>78983935.546875015</c:v>
                </c:pt>
                <c:pt idx="105">
                  <c:v>66002485.501242742</c:v>
                </c:pt>
                <c:pt idx="106">
                  <c:v>96700402.183280647</c:v>
                </c:pt>
                <c:pt idx="107">
                  <c:v>103269168.36918636</c:v>
                </c:pt>
                <c:pt idx="108">
                  <c:v>90585383.858267739</c:v>
                </c:pt>
                <c:pt idx="109">
                  <c:v>62338238.921318747</c:v>
                </c:pt>
                <c:pt idx="110">
                  <c:v>45118585.298196949</c:v>
                </c:pt>
                <c:pt idx="111">
                  <c:v>93036863.662960812</c:v>
                </c:pt>
                <c:pt idx="112">
                  <c:v>87485617.442286551</c:v>
                </c:pt>
                <c:pt idx="113">
                  <c:v>90994924.220760658</c:v>
                </c:pt>
                <c:pt idx="114">
                  <c:v>94179033.649698019</c:v>
                </c:pt>
                <c:pt idx="115">
                  <c:v>111104218.36228289</c:v>
                </c:pt>
                <c:pt idx="116">
                  <c:v>127763297.8723404</c:v>
                </c:pt>
                <c:pt idx="117">
                  <c:v>90323018.228062749</c:v>
                </c:pt>
                <c:pt idx="118">
                  <c:v>116303705.14820592</c:v>
                </c:pt>
                <c:pt idx="119">
                  <c:v>66411485.52444233</c:v>
                </c:pt>
                <c:pt idx="120">
                  <c:v>120271345.87554266</c:v>
                </c:pt>
                <c:pt idx="121">
                  <c:v>70135457.633178398</c:v>
                </c:pt>
                <c:pt idx="122">
                  <c:v>73081395.348837227</c:v>
                </c:pt>
                <c:pt idx="123">
                  <c:v>119374100.71942449</c:v>
                </c:pt>
                <c:pt idx="124">
                  <c:v>68959190.892719314</c:v>
                </c:pt>
                <c:pt idx="125">
                  <c:v>78965236.686390519</c:v>
                </c:pt>
                <c:pt idx="126">
                  <c:v>101566274.61345315</c:v>
                </c:pt>
                <c:pt idx="127">
                  <c:v>117243775.18338671</c:v>
                </c:pt>
                <c:pt idx="128">
                  <c:v>99689926.814393178</c:v>
                </c:pt>
                <c:pt idx="129">
                  <c:v>113943117.48739821</c:v>
                </c:pt>
                <c:pt idx="130">
                  <c:v>100451052.40853229</c:v>
                </c:pt>
                <c:pt idx="131">
                  <c:v>92564075.067024127</c:v>
                </c:pt>
                <c:pt idx="132">
                  <c:v>84498137.620074511</c:v>
                </c:pt>
                <c:pt idx="133">
                  <c:v>73228764.578387842</c:v>
                </c:pt>
                <c:pt idx="134">
                  <c:v>60631221.719457008</c:v>
                </c:pt>
                <c:pt idx="135">
                  <c:v>94306029.975601241</c:v>
                </c:pt>
                <c:pt idx="136">
                  <c:v>96957896.638959169</c:v>
                </c:pt>
                <c:pt idx="137">
                  <c:v>17938266.030189659</c:v>
                </c:pt>
                <c:pt idx="138">
                  <c:v>26365481.116295449</c:v>
                </c:pt>
                <c:pt idx="139">
                  <c:v>78902752.788772941</c:v>
                </c:pt>
                <c:pt idx="140">
                  <c:v>111356587.1096625</c:v>
                </c:pt>
                <c:pt idx="141">
                  <c:v>89542294.358651102</c:v>
                </c:pt>
                <c:pt idx="142">
                  <c:v>63313284.6087704</c:v>
                </c:pt>
                <c:pt idx="143">
                  <c:v>71939055.18829383</c:v>
                </c:pt>
                <c:pt idx="144">
                  <c:v>75996278.618234769</c:v>
                </c:pt>
                <c:pt idx="145">
                  <c:v>86132244.834790662</c:v>
                </c:pt>
                <c:pt idx="146">
                  <c:v>58066078.184110977</c:v>
                </c:pt>
                <c:pt idx="147">
                  <c:v>41500607.849947892</c:v>
                </c:pt>
                <c:pt idx="148">
                  <c:v>29299186.087363862</c:v>
                </c:pt>
                <c:pt idx="149">
                  <c:v>69515267.175572515</c:v>
                </c:pt>
                <c:pt idx="150">
                  <c:v>106471031.34479272</c:v>
                </c:pt>
                <c:pt idx="151">
                  <c:v>93158723.546075657</c:v>
                </c:pt>
                <c:pt idx="152">
                  <c:v>101083842.54653972</c:v>
                </c:pt>
                <c:pt idx="153">
                  <c:v>121408367.00736867</c:v>
                </c:pt>
                <c:pt idx="154">
                  <c:v>118883286.84831581</c:v>
                </c:pt>
                <c:pt idx="155">
                  <c:v>68272047.3125761</c:v>
                </c:pt>
                <c:pt idx="156">
                  <c:v>67648322.736242041</c:v>
                </c:pt>
                <c:pt idx="157">
                  <c:v>87186084.142394796</c:v>
                </c:pt>
                <c:pt idx="158">
                  <c:v>123873296.38082816</c:v>
                </c:pt>
                <c:pt idx="159">
                  <c:v>66021687.921371132</c:v>
                </c:pt>
                <c:pt idx="160">
                  <c:v>85224500.562746212</c:v>
                </c:pt>
                <c:pt idx="161">
                  <c:v>95421645.997745216</c:v>
                </c:pt>
                <c:pt idx="162">
                  <c:v>82211896.473437279</c:v>
                </c:pt>
                <c:pt idx="163">
                  <c:v>103129340.92606425</c:v>
                </c:pt>
                <c:pt idx="164">
                  <c:v>118757656.45805591</c:v>
                </c:pt>
                <c:pt idx="165">
                  <c:v>121640154.96809481</c:v>
                </c:pt>
                <c:pt idx="166">
                  <c:v>115499087.31365988</c:v>
                </c:pt>
                <c:pt idx="167">
                  <c:v>106045339.25174382</c:v>
                </c:pt>
                <c:pt idx="168">
                  <c:v>92790372.930486649</c:v>
                </c:pt>
                <c:pt idx="169">
                  <c:v>41964584.920030475</c:v>
                </c:pt>
                <c:pt idx="170">
                  <c:v>114446619.53159525</c:v>
                </c:pt>
                <c:pt idx="171">
                  <c:v>101917510.00889678</c:v>
                </c:pt>
                <c:pt idx="172">
                  <c:v>91135261.370069802</c:v>
                </c:pt>
                <c:pt idx="173">
                  <c:v>91818413.102241993</c:v>
                </c:pt>
                <c:pt idx="174">
                  <c:v>62116406.817998216</c:v>
                </c:pt>
                <c:pt idx="175">
                  <c:v>74849017.10957408</c:v>
                </c:pt>
                <c:pt idx="176">
                  <c:v>72825285.895806849</c:v>
                </c:pt>
                <c:pt idx="177">
                  <c:v>89583490.477088451</c:v>
                </c:pt>
                <c:pt idx="178">
                  <c:v>27526171.875</c:v>
                </c:pt>
                <c:pt idx="179">
                  <c:v>56134738.978464313</c:v>
                </c:pt>
                <c:pt idx="180">
                  <c:v>37861494.641305394</c:v>
                </c:pt>
                <c:pt idx="181">
                  <c:v>125787630.97367749</c:v>
                </c:pt>
                <c:pt idx="182">
                  <c:v>100618025.75107297</c:v>
                </c:pt>
                <c:pt idx="183">
                  <c:v>118028328.61189801</c:v>
                </c:pt>
                <c:pt idx="184">
                  <c:v>75039756.875249118</c:v>
                </c:pt>
                <c:pt idx="185">
                  <c:v>86472752.04359673</c:v>
                </c:pt>
                <c:pt idx="186">
                  <c:v>105945972.4950884</c:v>
                </c:pt>
                <c:pt idx="187">
                  <c:v>72098360.655737683</c:v>
                </c:pt>
                <c:pt idx="188">
                  <c:v>91231707.317073181</c:v>
                </c:pt>
                <c:pt idx="189">
                  <c:v>85532890.940565497</c:v>
                </c:pt>
                <c:pt idx="190">
                  <c:v>112442241.54404742</c:v>
                </c:pt>
                <c:pt idx="191">
                  <c:v>91530923.497650936</c:v>
                </c:pt>
                <c:pt idx="192">
                  <c:v>91896992.19733198</c:v>
                </c:pt>
                <c:pt idx="193">
                  <c:v>85987646.742883444</c:v>
                </c:pt>
                <c:pt idx="194">
                  <c:v>83686657.823081762</c:v>
                </c:pt>
                <c:pt idx="195">
                  <c:v>98554271.828103706</c:v>
                </c:pt>
                <c:pt idx="196">
                  <c:v>120608658.23790297</c:v>
                </c:pt>
                <c:pt idx="197">
                  <c:v>95086008.646858647</c:v>
                </c:pt>
                <c:pt idx="198">
                  <c:v>89285300.709749699</c:v>
                </c:pt>
                <c:pt idx="199">
                  <c:v>93864429.937756181</c:v>
                </c:pt>
                <c:pt idx="200">
                  <c:v>26365481.116295449</c:v>
                </c:pt>
                <c:pt idx="201">
                  <c:v>26365481.116295449</c:v>
                </c:pt>
                <c:pt idx="202">
                  <c:v>26365481.116295449</c:v>
                </c:pt>
                <c:pt idx="203">
                  <c:v>26365481.116295461</c:v>
                </c:pt>
                <c:pt idx="204">
                  <c:v>26365481.116295449</c:v>
                </c:pt>
                <c:pt idx="205">
                  <c:v>26365481.116295446</c:v>
                </c:pt>
                <c:pt idx="206">
                  <c:v>26365481.116295446</c:v>
                </c:pt>
                <c:pt idx="207">
                  <c:v>26365481.116295446</c:v>
                </c:pt>
                <c:pt idx="208">
                  <c:v>26365481.116295446</c:v>
                </c:pt>
                <c:pt idx="209">
                  <c:v>26365481.116295446</c:v>
                </c:pt>
                <c:pt idx="210">
                  <c:v>26365481.116295446</c:v>
                </c:pt>
                <c:pt idx="211">
                  <c:v>26365481.116295446</c:v>
                </c:pt>
                <c:pt idx="212">
                  <c:v>26365481.116295442</c:v>
                </c:pt>
                <c:pt idx="213">
                  <c:v>26365481.116295449</c:v>
                </c:pt>
                <c:pt idx="214">
                  <c:v>26365481.116295449</c:v>
                </c:pt>
              </c:numCache>
            </c:numRef>
          </c:yVal>
        </c:ser>
        <c:axId val="75448704"/>
        <c:axId val="75434240"/>
      </c:scatterChart>
      <c:valAx>
        <c:axId val="75448704"/>
        <c:scaling>
          <c:orientation val="minMax"/>
        </c:scaling>
        <c:axPos val="b"/>
        <c:numFmt formatCode="General" sourceLinked="1"/>
        <c:tickLblPos val="nextTo"/>
        <c:crossAx val="75434240"/>
        <c:crosses val="autoZero"/>
        <c:crossBetween val="midCat"/>
      </c:valAx>
      <c:valAx>
        <c:axId val="75434240"/>
        <c:scaling>
          <c:orientation val="minMax"/>
        </c:scaling>
        <c:axPos val="l"/>
        <c:majorGridlines/>
        <c:numFmt formatCode="0.00E+00" sourceLinked="1"/>
        <c:tickLblPos val="nextTo"/>
        <c:crossAx val="754487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263525</xdr:colOff>
      <xdr:row>179</xdr:row>
      <xdr:rowOff>25400</xdr:rowOff>
    </xdr:from>
    <xdr:to>
      <xdr:col>17</xdr:col>
      <xdr:colOff>203200</xdr:colOff>
      <xdr:row>194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561974</xdr:colOff>
      <xdr:row>5</xdr:row>
      <xdr:rowOff>142874</xdr:rowOff>
    </xdr:from>
    <xdr:to>
      <xdr:col>25</xdr:col>
      <xdr:colOff>380999</xdr:colOff>
      <xdr:row>26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400049</xdr:colOff>
      <xdr:row>18</xdr:row>
      <xdr:rowOff>171450</xdr:rowOff>
    </xdr:from>
    <xdr:to>
      <xdr:col>23</xdr:col>
      <xdr:colOff>57150</xdr:colOff>
      <xdr:row>45</xdr:row>
      <xdr:rowOff>114300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361950</xdr:colOff>
      <xdr:row>2</xdr:row>
      <xdr:rowOff>133350</xdr:rowOff>
    </xdr:from>
    <xdr:to>
      <xdr:col>25</xdr:col>
      <xdr:colOff>209550</xdr:colOff>
      <xdr:row>17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16"/>
  <sheetViews>
    <sheetView topLeftCell="A180" workbookViewId="0">
      <selection activeCell="B1" sqref="B1:B1048576"/>
    </sheetView>
  </sheetViews>
  <sheetFormatPr defaultColWidth="11.42578125" defaultRowHeight="15"/>
  <cols>
    <col min="2" max="2" width="18.140625" customWidth="1"/>
  </cols>
  <sheetData>
    <row r="1" spans="1:2">
      <c r="B1" t="s">
        <v>16</v>
      </c>
    </row>
    <row r="2" spans="1:2">
      <c r="A2">
        <v>1</v>
      </c>
      <c r="B2">
        <v>8.6824033169667095E-2</v>
      </c>
    </row>
    <row r="3" spans="1:2">
      <c r="A3">
        <v>2</v>
      </c>
      <c r="B3">
        <v>8.6824033169667095E-2</v>
      </c>
    </row>
    <row r="4" spans="1:2">
      <c r="A4">
        <v>3</v>
      </c>
      <c r="B4">
        <v>8.6824033169667095E-2</v>
      </c>
    </row>
    <row r="5" spans="1:2">
      <c r="A5">
        <v>4</v>
      </c>
      <c r="B5">
        <v>8.6824033169667095E-2</v>
      </c>
    </row>
    <row r="6" spans="1:2">
      <c r="A6">
        <v>5</v>
      </c>
      <c r="B6">
        <v>8.6824033169667095E-2</v>
      </c>
    </row>
    <row r="7" spans="1:2">
      <c r="A7">
        <v>6</v>
      </c>
      <c r="B7">
        <v>8.6824033169667095E-2</v>
      </c>
    </row>
    <row r="8" spans="1:2">
      <c r="A8">
        <v>7</v>
      </c>
      <c r="B8">
        <v>8.6824033169667095E-2</v>
      </c>
    </row>
    <row r="9" spans="1:2">
      <c r="A9">
        <v>8</v>
      </c>
      <c r="B9">
        <v>8.6824033169667095E-2</v>
      </c>
    </row>
    <row r="10" spans="1:2">
      <c r="A10">
        <v>9</v>
      </c>
      <c r="B10">
        <v>8.6824033169667095E-2</v>
      </c>
    </row>
    <row r="11" spans="1:2">
      <c r="A11">
        <v>10</v>
      </c>
      <c r="B11">
        <v>8.6824033169667095E-2</v>
      </c>
    </row>
    <row r="12" spans="1:2">
      <c r="A12">
        <v>11</v>
      </c>
      <c r="B12">
        <v>8.6824033169667095E-2</v>
      </c>
    </row>
    <row r="13" spans="1:2">
      <c r="A13">
        <v>12</v>
      </c>
      <c r="B13">
        <v>8.6824033169667095E-2</v>
      </c>
    </row>
    <row r="14" spans="1:2">
      <c r="A14">
        <v>13</v>
      </c>
      <c r="B14">
        <v>8.6824033169667095E-2</v>
      </c>
    </row>
    <row r="15" spans="1:2">
      <c r="A15">
        <v>14</v>
      </c>
      <c r="B15">
        <v>8.6824033169667095E-2</v>
      </c>
    </row>
    <row r="16" spans="1:2">
      <c r="A16">
        <v>15</v>
      </c>
      <c r="B16">
        <v>8.6824033169667095E-2</v>
      </c>
    </row>
    <row r="17" spans="1:2">
      <c r="A17">
        <v>16</v>
      </c>
      <c r="B17">
        <v>8.6824033169667095E-2</v>
      </c>
    </row>
    <row r="18" spans="1:2">
      <c r="A18">
        <v>17</v>
      </c>
      <c r="B18">
        <v>9.7861405131264803E-2</v>
      </c>
    </row>
    <row r="19" spans="1:2">
      <c r="A19">
        <v>18</v>
      </c>
      <c r="B19">
        <v>0.16000147704779699</v>
      </c>
    </row>
    <row r="20" spans="1:2">
      <c r="A20">
        <v>19</v>
      </c>
      <c r="B20">
        <v>0.16961438535763401</v>
      </c>
    </row>
    <row r="21" spans="1:2">
      <c r="A21">
        <v>20</v>
      </c>
      <c r="B21">
        <v>0.177180624455541</v>
      </c>
    </row>
    <row r="22" spans="1:2">
      <c r="A22">
        <v>21</v>
      </c>
      <c r="B22">
        <v>0.18745713202402201</v>
      </c>
    </row>
    <row r="23" spans="1:2">
      <c r="A23">
        <v>22</v>
      </c>
      <c r="B23">
        <v>0.225700344791992</v>
      </c>
    </row>
    <row r="24" spans="1:2">
      <c r="A24">
        <v>23</v>
      </c>
      <c r="B24">
        <v>0.23023343692996601</v>
      </c>
    </row>
    <row r="25" spans="1:2">
      <c r="A25">
        <v>24</v>
      </c>
      <c r="B25">
        <v>0.27403777497394899</v>
      </c>
    </row>
    <row r="26" spans="1:2">
      <c r="A26">
        <v>25</v>
      </c>
      <c r="B26">
        <v>0.28853911263725601</v>
      </c>
    </row>
    <row r="27" spans="1:2">
      <c r="A27">
        <v>26</v>
      </c>
      <c r="B27">
        <v>0.29064780577570598</v>
      </c>
    </row>
    <row r="28" spans="1:2">
      <c r="A28">
        <v>27</v>
      </c>
      <c r="B28">
        <v>0.29317941874685699</v>
      </c>
    </row>
    <row r="29" spans="1:2">
      <c r="A29">
        <v>28</v>
      </c>
      <c r="B29">
        <v>0.304849432532527</v>
      </c>
    </row>
    <row r="30" spans="1:2">
      <c r="A30">
        <v>29</v>
      </c>
      <c r="B30">
        <v>0.30521920415238402</v>
      </c>
    </row>
    <row r="31" spans="1:2">
      <c r="A31">
        <v>30</v>
      </c>
      <c r="B31">
        <v>0.30733798587894001</v>
      </c>
    </row>
    <row r="32" spans="1:2">
      <c r="A32">
        <v>31</v>
      </c>
      <c r="B32">
        <v>0.31081630375404401</v>
      </c>
    </row>
    <row r="33" spans="1:2">
      <c r="A33">
        <v>32</v>
      </c>
      <c r="B33">
        <v>0.31389046476545801</v>
      </c>
    </row>
    <row r="34" spans="1:2">
      <c r="A34">
        <v>33</v>
      </c>
      <c r="B34">
        <v>0.32979224708032501</v>
      </c>
    </row>
    <row r="35" spans="1:2">
      <c r="A35">
        <v>34</v>
      </c>
      <c r="B35">
        <v>0.33018758391592601</v>
      </c>
    </row>
    <row r="36" spans="1:2">
      <c r="A36">
        <v>35</v>
      </c>
      <c r="B36">
        <v>0.33553063202998201</v>
      </c>
    </row>
    <row r="37" spans="1:2">
      <c r="A37">
        <v>36</v>
      </c>
      <c r="B37">
        <v>0.33852341824809801</v>
      </c>
    </row>
    <row r="38" spans="1:2">
      <c r="A38">
        <v>37</v>
      </c>
      <c r="B38">
        <v>0.34102748543303002</v>
      </c>
    </row>
    <row r="39" spans="1:2">
      <c r="A39">
        <v>38</v>
      </c>
      <c r="B39">
        <v>0.35245408666511402</v>
      </c>
    </row>
    <row r="40" spans="1:2">
      <c r="A40">
        <v>39</v>
      </c>
      <c r="B40">
        <v>0.35621145581543601</v>
      </c>
    </row>
    <row r="41" spans="1:2">
      <c r="A41">
        <v>40</v>
      </c>
      <c r="B41">
        <v>0.356602938185898</v>
      </c>
    </row>
    <row r="42" spans="1:2">
      <c r="A42">
        <v>41</v>
      </c>
      <c r="B42">
        <v>0.36303773668118799</v>
      </c>
    </row>
    <row r="43" spans="1:2">
      <c r="A43">
        <v>42</v>
      </c>
      <c r="B43">
        <v>0.365380912158842</v>
      </c>
    </row>
    <row r="44" spans="1:2">
      <c r="A44">
        <v>43</v>
      </c>
      <c r="B44">
        <v>0.36762959976816301</v>
      </c>
    </row>
    <row r="45" spans="1:2">
      <c r="A45">
        <v>44</v>
      </c>
      <c r="B45">
        <v>0.37082651284316798</v>
      </c>
    </row>
    <row r="46" spans="1:2">
      <c r="A46">
        <v>45</v>
      </c>
      <c r="B46">
        <v>0.37533912606298597</v>
      </c>
    </row>
    <row r="47" spans="1:2">
      <c r="A47">
        <v>46</v>
      </c>
      <c r="B47">
        <v>0.37576970344924199</v>
      </c>
    </row>
    <row r="48" spans="1:2">
      <c r="A48">
        <v>47</v>
      </c>
      <c r="B48">
        <v>0.37802158672306302</v>
      </c>
    </row>
    <row r="49" spans="1:2">
      <c r="A49">
        <v>48</v>
      </c>
      <c r="B49">
        <v>0.37903789350355599</v>
      </c>
    </row>
    <row r="50" spans="1:2">
      <c r="A50">
        <v>49</v>
      </c>
      <c r="B50">
        <v>0.38199739300705399</v>
      </c>
    </row>
    <row r="51" spans="1:2">
      <c r="A51">
        <v>50</v>
      </c>
      <c r="B51">
        <v>0.38756411978826</v>
      </c>
    </row>
    <row r="52" spans="1:2">
      <c r="A52">
        <v>51</v>
      </c>
      <c r="B52">
        <v>0.39092379297812602</v>
      </c>
    </row>
    <row r="53" spans="1:2">
      <c r="A53">
        <v>52</v>
      </c>
      <c r="B53">
        <v>0.40040129967715199</v>
      </c>
    </row>
    <row r="54" spans="1:2">
      <c r="A54">
        <v>53</v>
      </c>
      <c r="B54">
        <v>0.40393457938982302</v>
      </c>
    </row>
    <row r="55" spans="1:2">
      <c r="A55">
        <v>54</v>
      </c>
      <c r="B55">
        <v>0.405360139408866</v>
      </c>
    </row>
    <row r="56" spans="1:2">
      <c r="A56">
        <v>55</v>
      </c>
      <c r="B56">
        <v>0.41181935040009499</v>
      </c>
    </row>
    <row r="57" spans="1:2">
      <c r="A57">
        <v>56</v>
      </c>
      <c r="B57">
        <v>0.416190475398797</v>
      </c>
    </row>
    <row r="58" spans="1:2">
      <c r="A58">
        <v>57</v>
      </c>
      <c r="B58">
        <v>0.417292119961157</v>
      </c>
    </row>
    <row r="59" spans="1:2">
      <c r="A59">
        <v>58</v>
      </c>
      <c r="B59">
        <v>0.41911451489552098</v>
      </c>
    </row>
    <row r="60" spans="1:2">
      <c r="A60">
        <v>59</v>
      </c>
      <c r="B60">
        <v>0.42084823136092298</v>
      </c>
    </row>
    <row r="61" spans="1:2">
      <c r="A61">
        <v>60</v>
      </c>
      <c r="B61">
        <v>0.42139582433008499</v>
      </c>
    </row>
    <row r="62" spans="1:2">
      <c r="A62">
        <v>61</v>
      </c>
      <c r="B62">
        <v>0.42246693506532002</v>
      </c>
    </row>
    <row r="63" spans="1:2">
      <c r="A63">
        <v>62</v>
      </c>
      <c r="B63">
        <v>0.42571924529948002</v>
      </c>
    </row>
    <row r="64" spans="1:2">
      <c r="A64">
        <v>63</v>
      </c>
      <c r="B64">
        <v>0.42967134728397599</v>
      </c>
    </row>
    <row r="65" spans="1:2">
      <c r="A65">
        <v>64</v>
      </c>
      <c r="B65">
        <v>0.42973745476422198</v>
      </c>
    </row>
    <row r="66" spans="1:2">
      <c r="A66">
        <v>65</v>
      </c>
      <c r="B66">
        <v>0.43191766288345002</v>
      </c>
    </row>
    <row r="67" spans="1:2">
      <c r="A67">
        <v>66</v>
      </c>
      <c r="B67">
        <v>0.43197476624792602</v>
      </c>
    </row>
    <row r="68" spans="1:2">
      <c r="A68">
        <v>67</v>
      </c>
      <c r="B68">
        <v>0.432286575650635</v>
      </c>
    </row>
    <row r="69" spans="1:2">
      <c r="A69">
        <v>68</v>
      </c>
      <c r="B69">
        <v>0.43373231805961399</v>
      </c>
    </row>
    <row r="70" spans="1:2">
      <c r="A70">
        <v>69</v>
      </c>
      <c r="B70">
        <v>0.43485244086089703</v>
      </c>
    </row>
    <row r="71" spans="1:2">
      <c r="A71">
        <v>70</v>
      </c>
      <c r="B71">
        <v>0.44043609390551602</v>
      </c>
    </row>
    <row r="72" spans="1:2">
      <c r="A72">
        <v>71</v>
      </c>
      <c r="B72">
        <v>0.44047386041615599</v>
      </c>
    </row>
    <row r="73" spans="1:2">
      <c r="A73">
        <v>72</v>
      </c>
      <c r="B73">
        <v>0.442609590018474</v>
      </c>
    </row>
    <row r="74" spans="1:2">
      <c r="A74">
        <v>73</v>
      </c>
      <c r="B74">
        <v>0.44699596788834201</v>
      </c>
    </row>
    <row r="75" spans="1:2">
      <c r="A75">
        <v>74</v>
      </c>
      <c r="B75">
        <v>0.447769473313958</v>
      </c>
    </row>
    <row r="76" spans="1:2">
      <c r="A76">
        <v>75</v>
      </c>
      <c r="B76">
        <v>0.44932134023074399</v>
      </c>
    </row>
    <row r="77" spans="1:2">
      <c r="A77">
        <v>76</v>
      </c>
      <c r="B77">
        <v>0.45060229434067101</v>
      </c>
    </row>
    <row r="78" spans="1:2">
      <c r="A78">
        <v>77</v>
      </c>
      <c r="B78">
        <v>0.45875317464160797</v>
      </c>
    </row>
    <row r="79" spans="1:2">
      <c r="A79">
        <v>78</v>
      </c>
      <c r="B79">
        <v>0.46212421881951299</v>
      </c>
    </row>
    <row r="80" spans="1:2">
      <c r="A80">
        <v>79</v>
      </c>
      <c r="B80">
        <v>0.46492352052736202</v>
      </c>
    </row>
    <row r="81" spans="1:2">
      <c r="A81">
        <v>80</v>
      </c>
      <c r="B81">
        <v>0.46625411470329098</v>
      </c>
    </row>
    <row r="82" spans="1:2">
      <c r="A82">
        <v>81</v>
      </c>
      <c r="B82">
        <v>0.46656090653693999</v>
      </c>
    </row>
    <row r="83" spans="1:2">
      <c r="A83">
        <v>82</v>
      </c>
      <c r="B83">
        <v>0.46723642361530199</v>
      </c>
    </row>
    <row r="84" spans="1:2">
      <c r="A84">
        <v>83</v>
      </c>
      <c r="B84">
        <v>0.46759876470761202</v>
      </c>
    </row>
    <row r="85" spans="1:2">
      <c r="A85">
        <v>84</v>
      </c>
      <c r="B85">
        <v>0.47118404902844402</v>
      </c>
    </row>
    <row r="86" spans="1:2">
      <c r="A86">
        <v>85</v>
      </c>
      <c r="B86">
        <v>0.47662241185014298</v>
      </c>
    </row>
    <row r="87" spans="1:2">
      <c r="A87">
        <v>86</v>
      </c>
      <c r="B87">
        <v>0.48082461889653999</v>
      </c>
    </row>
    <row r="88" spans="1:2">
      <c r="A88">
        <v>87</v>
      </c>
      <c r="B88">
        <v>0.481474102330194</v>
      </c>
    </row>
    <row r="89" spans="1:2">
      <c r="A89">
        <v>88</v>
      </c>
      <c r="B89">
        <v>0.48318604875266602</v>
      </c>
    </row>
    <row r="90" spans="1:2">
      <c r="A90">
        <v>89</v>
      </c>
      <c r="B90">
        <v>0.48765232452291302</v>
      </c>
    </row>
    <row r="91" spans="1:2">
      <c r="A91">
        <v>90</v>
      </c>
      <c r="B91">
        <v>0.48827771503760198</v>
      </c>
    </row>
    <row r="92" spans="1:2">
      <c r="A92">
        <v>91</v>
      </c>
      <c r="B92">
        <v>0.49417265448380898</v>
      </c>
    </row>
    <row r="93" spans="1:2">
      <c r="A93">
        <v>92</v>
      </c>
      <c r="B93">
        <v>0.49496709508234699</v>
      </c>
    </row>
    <row r="94" spans="1:2">
      <c r="A94">
        <v>93</v>
      </c>
      <c r="B94">
        <v>0.49755005308047301</v>
      </c>
    </row>
    <row r="95" spans="1:2">
      <c r="A95">
        <v>94</v>
      </c>
      <c r="B95">
        <v>0.49760359317445502</v>
      </c>
    </row>
    <row r="96" spans="1:2">
      <c r="A96">
        <v>95</v>
      </c>
      <c r="B96">
        <v>0.49822618102654898</v>
      </c>
    </row>
    <row r="97" spans="1:2">
      <c r="A97">
        <v>96</v>
      </c>
      <c r="B97">
        <v>0.49840607561946798</v>
      </c>
    </row>
    <row r="98" spans="1:2">
      <c r="A98">
        <v>97</v>
      </c>
      <c r="B98">
        <v>0.49908749522059898</v>
      </c>
    </row>
    <row r="99" spans="1:2">
      <c r="A99">
        <v>98</v>
      </c>
      <c r="B99">
        <v>0.50226467684558795</v>
      </c>
    </row>
    <row r="100" spans="1:2">
      <c r="A100">
        <v>99</v>
      </c>
      <c r="B100">
        <v>0.50320573787727496</v>
      </c>
    </row>
    <row r="101" spans="1:2">
      <c r="A101">
        <v>100</v>
      </c>
      <c r="B101">
        <v>0.50450231789424105</v>
      </c>
    </row>
    <row r="102" spans="1:2">
      <c r="A102">
        <v>101</v>
      </c>
      <c r="B102">
        <v>0.50458794652834804</v>
      </c>
    </row>
    <row r="103" spans="1:2">
      <c r="A103">
        <v>102</v>
      </c>
      <c r="B103">
        <v>0.50590795094201502</v>
      </c>
    </row>
    <row r="104" spans="1:2">
      <c r="A104">
        <v>103</v>
      </c>
      <c r="B104">
        <v>0.50625696236900297</v>
      </c>
    </row>
    <row r="105" spans="1:2">
      <c r="A105">
        <v>104</v>
      </c>
      <c r="B105">
        <v>0.50747090737006095</v>
      </c>
    </row>
    <row r="106" spans="1:2">
      <c r="A106">
        <v>105</v>
      </c>
      <c r="B106">
        <v>0.50820124805358202</v>
      </c>
    </row>
    <row r="107" spans="1:2">
      <c r="A107">
        <v>106</v>
      </c>
      <c r="B107">
        <v>0.51143709552790695</v>
      </c>
    </row>
    <row r="108" spans="1:2">
      <c r="A108">
        <v>107</v>
      </c>
      <c r="B108">
        <v>0.51228008728206997</v>
      </c>
    </row>
    <row r="109" spans="1:2">
      <c r="A109">
        <v>108</v>
      </c>
      <c r="B109">
        <v>0.51400366831982902</v>
      </c>
    </row>
    <row r="110" spans="1:2">
      <c r="A110">
        <v>109</v>
      </c>
      <c r="B110">
        <v>0.51684648662826704</v>
      </c>
    </row>
    <row r="111" spans="1:2">
      <c r="A111">
        <v>110</v>
      </c>
      <c r="B111">
        <v>0.51688200918781002</v>
      </c>
    </row>
    <row r="112" spans="1:2">
      <c r="A112">
        <v>111</v>
      </c>
      <c r="B112">
        <v>0.51782970634618897</v>
      </c>
    </row>
    <row r="113" spans="1:2">
      <c r="A113">
        <v>112</v>
      </c>
      <c r="B113">
        <v>0.51958808364290698</v>
      </c>
    </row>
    <row r="114" spans="1:2">
      <c r="A114">
        <v>113</v>
      </c>
      <c r="B114">
        <v>0.52014626358306904</v>
      </c>
    </row>
    <row r="115" spans="1:2">
      <c r="A115">
        <v>114</v>
      </c>
      <c r="B115">
        <v>0.52145040645387697</v>
      </c>
    </row>
    <row r="116" spans="1:2">
      <c r="A116">
        <v>115</v>
      </c>
      <c r="B116">
        <v>0.522458514020536</v>
      </c>
    </row>
    <row r="117" spans="1:2">
      <c r="A117">
        <v>116</v>
      </c>
      <c r="B117">
        <v>0.52299014937275801</v>
      </c>
    </row>
    <row r="118" spans="1:2">
      <c r="A118">
        <v>117</v>
      </c>
      <c r="B118">
        <v>0.52569132000306196</v>
      </c>
    </row>
    <row r="119" spans="1:2">
      <c r="A119">
        <v>118</v>
      </c>
      <c r="B119">
        <v>0.52575531239005402</v>
      </c>
    </row>
    <row r="120" spans="1:2">
      <c r="A120">
        <v>119</v>
      </c>
      <c r="B120">
        <v>0.52669994305184198</v>
      </c>
    </row>
    <row r="121" spans="1:2">
      <c r="A121">
        <v>120</v>
      </c>
      <c r="B121">
        <v>0.52676725411880398</v>
      </c>
    </row>
    <row r="122" spans="1:2">
      <c r="A122">
        <v>121</v>
      </c>
      <c r="B122">
        <v>0.52821631520893997</v>
      </c>
    </row>
    <row r="123" spans="1:2">
      <c r="A123">
        <v>122</v>
      </c>
      <c r="B123">
        <v>0.52987486604617395</v>
      </c>
    </row>
    <row r="124" spans="1:2">
      <c r="A124">
        <v>123</v>
      </c>
      <c r="B124">
        <v>0.53183046466371497</v>
      </c>
    </row>
    <row r="125" spans="1:2">
      <c r="A125">
        <v>124</v>
      </c>
      <c r="B125">
        <v>0.532035511128919</v>
      </c>
    </row>
    <row r="126" spans="1:2">
      <c r="A126">
        <v>125</v>
      </c>
      <c r="B126">
        <v>0.53391544422274795</v>
      </c>
    </row>
    <row r="127" spans="1:2">
      <c r="A127">
        <v>126</v>
      </c>
      <c r="B127">
        <v>0.53573769946221494</v>
      </c>
    </row>
    <row r="128" spans="1:2">
      <c r="A128">
        <v>127</v>
      </c>
      <c r="B128">
        <v>0.53575421765711895</v>
      </c>
    </row>
    <row r="129" spans="1:2">
      <c r="A129">
        <v>128</v>
      </c>
      <c r="B129">
        <v>0.536212331973144</v>
      </c>
    </row>
    <row r="130" spans="1:2">
      <c r="A130">
        <v>129</v>
      </c>
      <c r="B130">
        <v>0.53751103651265797</v>
      </c>
    </row>
    <row r="131" spans="1:2">
      <c r="A131">
        <v>130</v>
      </c>
      <c r="B131">
        <v>0.53803807337850296</v>
      </c>
    </row>
    <row r="132" spans="1:2">
      <c r="A132">
        <v>131</v>
      </c>
      <c r="B132">
        <v>0.54245989170081599</v>
      </c>
    </row>
    <row r="133" spans="1:2">
      <c r="A133">
        <v>132</v>
      </c>
      <c r="B133">
        <v>0.54687154035116503</v>
      </c>
    </row>
    <row r="134" spans="1:2">
      <c r="A134">
        <v>133</v>
      </c>
      <c r="B134">
        <v>0.54888590163357798</v>
      </c>
    </row>
    <row r="135" spans="1:2">
      <c r="A135">
        <v>134</v>
      </c>
      <c r="B135">
        <v>0.55203124286690197</v>
      </c>
    </row>
    <row r="136" spans="1:2">
      <c r="A136">
        <v>135</v>
      </c>
      <c r="B136">
        <v>0.554860793165178</v>
      </c>
    </row>
    <row r="137" spans="1:2">
      <c r="A137">
        <v>136</v>
      </c>
      <c r="B137">
        <v>0.56140449945208004</v>
      </c>
    </row>
    <row r="138" spans="1:2">
      <c r="A138">
        <v>137</v>
      </c>
      <c r="B138">
        <v>0.563038696522286</v>
      </c>
    </row>
    <row r="139" spans="1:2">
      <c r="A139">
        <v>138</v>
      </c>
      <c r="B139">
        <v>0.56392123420727602</v>
      </c>
    </row>
    <row r="140" spans="1:2">
      <c r="A140">
        <v>139</v>
      </c>
      <c r="B140">
        <v>0.56660823561787199</v>
      </c>
    </row>
    <row r="141" spans="1:2">
      <c r="A141">
        <v>140</v>
      </c>
      <c r="B141">
        <v>0.56673341439312097</v>
      </c>
    </row>
    <row r="142" spans="1:2">
      <c r="A142">
        <v>141</v>
      </c>
      <c r="B142">
        <v>0.56762095923594702</v>
      </c>
    </row>
    <row r="143" spans="1:2">
      <c r="A143">
        <v>142</v>
      </c>
      <c r="B143">
        <v>0.56867560156036601</v>
      </c>
    </row>
    <row r="144" spans="1:2">
      <c r="A144">
        <v>143</v>
      </c>
      <c r="B144">
        <v>0.57004835274880905</v>
      </c>
    </row>
    <row r="145" spans="1:2">
      <c r="A145">
        <v>144</v>
      </c>
      <c r="B145">
        <v>0.57019773814303198</v>
      </c>
    </row>
    <row r="146" spans="1:2">
      <c r="A146">
        <v>145</v>
      </c>
      <c r="B146">
        <v>0.570726764078333</v>
      </c>
    </row>
    <row r="147" spans="1:2">
      <c r="A147">
        <v>146</v>
      </c>
      <c r="B147">
        <v>0.57111277922306403</v>
      </c>
    </row>
    <row r="148" spans="1:2">
      <c r="A148">
        <v>147</v>
      </c>
      <c r="B148">
        <v>0.57147892242697995</v>
      </c>
    </row>
    <row r="149" spans="1:2">
      <c r="A149">
        <v>148</v>
      </c>
      <c r="B149">
        <v>0.57354884139488804</v>
      </c>
    </row>
    <row r="150" spans="1:2">
      <c r="A150">
        <v>149</v>
      </c>
      <c r="B150">
        <v>0.57376288648122897</v>
      </c>
    </row>
    <row r="151" spans="1:2">
      <c r="A151">
        <v>150</v>
      </c>
      <c r="B151">
        <v>0.57614699449220896</v>
      </c>
    </row>
    <row r="152" spans="1:2">
      <c r="A152">
        <v>151</v>
      </c>
      <c r="B152">
        <v>0.57635852364633799</v>
      </c>
    </row>
    <row r="153" spans="1:2">
      <c r="A153">
        <v>152</v>
      </c>
      <c r="B153">
        <v>0.57770600501651403</v>
      </c>
    </row>
    <row r="154" spans="1:2">
      <c r="A154">
        <v>153</v>
      </c>
      <c r="B154">
        <v>0.58091594553425596</v>
      </c>
    </row>
    <row r="155" spans="1:2">
      <c r="A155">
        <v>154</v>
      </c>
      <c r="B155">
        <v>0.58136537750716599</v>
      </c>
    </row>
    <row r="156" spans="1:2">
      <c r="A156">
        <v>155</v>
      </c>
      <c r="B156">
        <v>0.58324168189085401</v>
      </c>
    </row>
    <row r="157" spans="1:2">
      <c r="A157">
        <v>156</v>
      </c>
      <c r="B157">
        <v>0.58918401217733496</v>
      </c>
    </row>
    <row r="158" spans="1:2">
      <c r="A158">
        <v>157</v>
      </c>
      <c r="B158">
        <v>0.59041608292084802</v>
      </c>
    </row>
    <row r="159" spans="1:2">
      <c r="A159">
        <v>158</v>
      </c>
      <c r="B159">
        <v>0.591301266026793</v>
      </c>
    </row>
    <row r="160" spans="1:2">
      <c r="A160">
        <v>159</v>
      </c>
      <c r="B160">
        <v>0.59147399113130295</v>
      </c>
    </row>
    <row r="161" spans="1:2">
      <c r="A161">
        <v>160</v>
      </c>
      <c r="B161">
        <v>0.59183692023262202</v>
      </c>
    </row>
    <row r="162" spans="1:2">
      <c r="A162">
        <v>161</v>
      </c>
      <c r="B162">
        <v>0.59185324510636705</v>
      </c>
    </row>
    <row r="163" spans="1:2">
      <c r="A163">
        <v>162</v>
      </c>
      <c r="B163">
        <v>0.59408713872348595</v>
      </c>
    </row>
    <row r="164" spans="1:2">
      <c r="A164">
        <v>163</v>
      </c>
      <c r="B164">
        <v>0.60568053166318803</v>
      </c>
    </row>
    <row r="165" spans="1:2">
      <c r="A165">
        <v>164</v>
      </c>
      <c r="B165">
        <v>0.606151935079423</v>
      </c>
    </row>
    <row r="166" spans="1:2">
      <c r="A166">
        <v>165</v>
      </c>
      <c r="B166">
        <v>0.607131837420406</v>
      </c>
    </row>
    <row r="167" spans="1:2">
      <c r="A167">
        <v>166</v>
      </c>
      <c r="B167">
        <v>0.60804707361376698</v>
      </c>
    </row>
    <row r="168" spans="1:2">
      <c r="A168">
        <v>167</v>
      </c>
      <c r="B168">
        <v>0.61019881920631902</v>
      </c>
    </row>
    <row r="169" spans="1:2">
      <c r="A169">
        <v>168</v>
      </c>
      <c r="B169">
        <v>0.61037098131571299</v>
      </c>
    </row>
    <row r="170" spans="1:2">
      <c r="A170">
        <v>169</v>
      </c>
      <c r="B170">
        <v>0.61043786650515397</v>
      </c>
    </row>
    <row r="171" spans="1:2">
      <c r="A171">
        <v>170</v>
      </c>
      <c r="B171">
        <v>0.61074742341199095</v>
      </c>
    </row>
    <row r="172" spans="1:2">
      <c r="A172">
        <v>171</v>
      </c>
      <c r="B172">
        <v>0.61180006589429403</v>
      </c>
    </row>
    <row r="173" spans="1:2">
      <c r="A173">
        <v>172</v>
      </c>
      <c r="B173">
        <v>0.61428348781901598</v>
      </c>
    </row>
    <row r="174" spans="1:2">
      <c r="A174">
        <v>173</v>
      </c>
      <c r="B174">
        <v>0.61469993849706195</v>
      </c>
    </row>
    <row r="175" spans="1:2">
      <c r="A175">
        <v>174</v>
      </c>
      <c r="B175">
        <v>0.61681990101428297</v>
      </c>
    </row>
    <row r="176" spans="1:2">
      <c r="A176">
        <v>175</v>
      </c>
      <c r="B176">
        <v>0.61694217960599396</v>
      </c>
    </row>
    <row r="177" spans="1:2">
      <c r="A177">
        <v>176</v>
      </c>
      <c r="B177">
        <v>0.61946100552011896</v>
      </c>
    </row>
    <row r="178" spans="1:2">
      <c r="A178">
        <v>177</v>
      </c>
      <c r="B178">
        <v>0.62023630543348596</v>
      </c>
    </row>
    <row r="179" spans="1:2">
      <c r="A179">
        <v>178</v>
      </c>
      <c r="B179">
        <v>0.62109485623355198</v>
      </c>
    </row>
    <row r="180" spans="1:2">
      <c r="A180">
        <v>179</v>
      </c>
      <c r="B180">
        <v>0.62244299028857897</v>
      </c>
    </row>
    <row r="181" spans="1:2">
      <c r="A181">
        <v>180</v>
      </c>
      <c r="B181">
        <v>0.62309916685453004</v>
      </c>
    </row>
    <row r="182" spans="1:2">
      <c r="A182">
        <v>181</v>
      </c>
      <c r="B182">
        <v>0.62343657867042102</v>
      </c>
    </row>
    <row r="183" spans="1:2">
      <c r="A183">
        <v>182</v>
      </c>
      <c r="B183">
        <v>0.62629640625831495</v>
      </c>
    </row>
    <row r="184" spans="1:2">
      <c r="A184">
        <v>183</v>
      </c>
      <c r="B184">
        <v>0.628349720469078</v>
      </c>
    </row>
    <row r="185" spans="1:2">
      <c r="A185">
        <v>184</v>
      </c>
      <c r="B185">
        <v>0.62844231859370103</v>
      </c>
    </row>
    <row r="186" spans="1:2">
      <c r="A186">
        <v>185</v>
      </c>
      <c r="B186">
        <v>0.630873835986</v>
      </c>
    </row>
    <row r="187" spans="1:2">
      <c r="A187">
        <v>186</v>
      </c>
      <c r="B187">
        <v>0.63241939937220004</v>
      </c>
    </row>
    <row r="188" spans="1:2">
      <c r="A188">
        <v>187</v>
      </c>
      <c r="B188">
        <v>0.63359454917425395</v>
      </c>
    </row>
    <row r="189" spans="1:2">
      <c r="A189">
        <v>188</v>
      </c>
      <c r="B189">
        <v>0.63506020687532005</v>
      </c>
    </row>
    <row r="190" spans="1:2">
      <c r="A190">
        <v>189</v>
      </c>
      <c r="B190">
        <v>0.63587776769886795</v>
      </c>
    </row>
    <row r="191" spans="1:2">
      <c r="A191">
        <v>190</v>
      </c>
      <c r="B191">
        <v>0.63883932976095403</v>
      </c>
    </row>
    <row r="192" spans="1:2">
      <c r="A192">
        <v>191</v>
      </c>
      <c r="B192">
        <v>0.63915861330784696</v>
      </c>
    </row>
    <row r="193" spans="1:2">
      <c r="A193">
        <v>192</v>
      </c>
      <c r="B193">
        <v>0.64288558017453601</v>
      </c>
    </row>
    <row r="194" spans="1:2">
      <c r="A194">
        <v>193</v>
      </c>
      <c r="B194">
        <v>0.64364480831058701</v>
      </c>
    </row>
    <row r="195" spans="1:2">
      <c r="A195">
        <v>194</v>
      </c>
      <c r="B195">
        <v>0.64577754309975099</v>
      </c>
    </row>
    <row r="196" spans="1:2">
      <c r="A196">
        <v>195</v>
      </c>
      <c r="B196">
        <v>0.65041896563463197</v>
      </c>
    </row>
    <row r="197" spans="1:2">
      <c r="A197">
        <v>196</v>
      </c>
      <c r="B197">
        <v>0.65081150323366799</v>
      </c>
    </row>
    <row r="198" spans="1:2">
      <c r="A198">
        <v>197</v>
      </c>
      <c r="B198">
        <v>0.65218425799561497</v>
      </c>
    </row>
    <row r="199" spans="1:2">
      <c r="A199">
        <v>198</v>
      </c>
      <c r="B199">
        <v>0.66048941965938202</v>
      </c>
    </row>
    <row r="200" spans="1:2">
      <c r="A200">
        <v>199</v>
      </c>
      <c r="B200">
        <v>0.66299852865060405</v>
      </c>
    </row>
    <row r="201" spans="1:2">
      <c r="A201">
        <v>200</v>
      </c>
      <c r="B201">
        <v>0.66482636700269504</v>
      </c>
    </row>
    <row r="202" spans="1:2">
      <c r="A202">
        <v>201</v>
      </c>
      <c r="B202">
        <v>0.67012754056063395</v>
      </c>
    </row>
    <row r="203" spans="1:2">
      <c r="A203">
        <v>202</v>
      </c>
      <c r="B203">
        <v>0.67292683733783198</v>
      </c>
    </row>
    <row r="204" spans="1:2">
      <c r="A204">
        <v>203</v>
      </c>
      <c r="B204">
        <v>0.674758107238143</v>
      </c>
    </row>
    <row r="205" spans="1:2">
      <c r="A205">
        <v>204</v>
      </c>
      <c r="B205">
        <v>0.67585784192423803</v>
      </c>
    </row>
    <row r="206" spans="1:2">
      <c r="A206">
        <v>205</v>
      </c>
      <c r="B206">
        <v>0.67968493281270104</v>
      </c>
    </row>
    <row r="207" spans="1:2">
      <c r="A207">
        <v>206</v>
      </c>
      <c r="B207">
        <v>0.68296524551348503</v>
      </c>
    </row>
    <row r="208" spans="1:2">
      <c r="A208">
        <v>207</v>
      </c>
      <c r="B208">
        <v>0.68511182126424397</v>
      </c>
    </row>
    <row r="209" spans="1:2">
      <c r="A209">
        <v>208</v>
      </c>
      <c r="B209">
        <v>0.69304361804219505</v>
      </c>
    </row>
    <row r="210" spans="1:2">
      <c r="A210">
        <v>209</v>
      </c>
      <c r="B210">
        <v>0.69311565966671496</v>
      </c>
    </row>
    <row r="211" spans="1:2">
      <c r="A211">
        <v>210</v>
      </c>
      <c r="B211">
        <v>0.70439684004620995</v>
      </c>
    </row>
    <row r="212" spans="1:2">
      <c r="A212">
        <v>211</v>
      </c>
      <c r="B212">
        <v>0.71303727483540702</v>
      </c>
    </row>
    <row r="213" spans="1:2">
      <c r="A213">
        <v>212</v>
      </c>
      <c r="B213">
        <v>0.71538673034554601</v>
      </c>
    </row>
    <row r="214" spans="1:2">
      <c r="A214">
        <v>213</v>
      </c>
      <c r="B214">
        <v>0.73071356964787904</v>
      </c>
    </row>
    <row r="215" spans="1:2">
      <c r="A215">
        <v>214</v>
      </c>
      <c r="B215">
        <v>0.73747241325285395</v>
      </c>
    </row>
    <row r="216" spans="1:2">
      <c r="A216">
        <v>215</v>
      </c>
      <c r="B216">
        <v>0.73878813587317005</v>
      </c>
    </row>
  </sheetData>
  <sortState ref="B2:B216">
    <sortCondition ref="B1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sheetPr enableFormatConditionsCalculation="0">
    <tabColor theme="9" tint="-0.249977111117893"/>
  </sheetPr>
  <dimension ref="A1:U216"/>
  <sheetViews>
    <sheetView workbookViewId="0">
      <selection activeCell="T203" sqref="T203"/>
    </sheetView>
  </sheetViews>
  <sheetFormatPr defaultColWidth="8.85546875" defaultRowHeight="15"/>
  <cols>
    <col min="1" max="1" width="8.85546875" style="6"/>
    <col min="2" max="16" width="11" bestFit="1" customWidth="1"/>
    <col min="17" max="17" width="11.140625" bestFit="1" customWidth="1"/>
  </cols>
  <sheetData>
    <row r="1" spans="1:21" s="6" customFormat="1">
      <c r="A1" s="6" t="s">
        <v>22</v>
      </c>
      <c r="B1" s="6" t="s">
        <v>23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21</v>
      </c>
      <c r="T1" s="23" t="s">
        <v>34</v>
      </c>
      <c r="U1" s="24"/>
    </row>
    <row r="2" spans="1:21">
      <c r="A2" s="6">
        <v>1</v>
      </c>
      <c r="B2" t="str">
        <f>IF(ISNUMBER(SEARCH("10^8", 'final matrix'!B2)), ROUND(matrix_normalized!B2,1)&amp;"x 10^8", IF(ISNUMBER(SEARCH("10^6", 'final matrix'!B2)), ROUND(matrix_normalized!B2,1)&amp;"x 10^6", ROUND(matrix_normalized!B2,1)&amp;"x 10^4"))</f>
        <v>145,6x 10^8</v>
      </c>
      <c r="C2" s="6" t="str">
        <f>IF(ISNUMBER(SEARCH("10^8", 'final matrix'!C2)), ROUND(matrix_normalized!C2,1)&amp;"x 10^8", IF(ISNUMBER(SEARCH("10^6", 'final matrix'!C2)), ROUND(matrix_normalized!C2,1)&amp;"x 10^6", ROUND(matrix_normalized!C2,1)&amp;"x 10^4"))</f>
        <v>10,4x 10^6</v>
      </c>
      <c r="D2" s="6" t="str">
        <f>IF(ISNUMBER(SEARCH("10^8", 'final matrix'!D2)), ROUND(matrix_normalized!D2,1)&amp;"x 10^8", IF(ISNUMBER(SEARCH("10^6", 'final matrix'!D2)), ROUND(matrix_normalized!D2,1)&amp;"x 10^6", ROUND(matrix_normalized!D2,1)&amp;"x 10^4"))</f>
        <v>62,4x 10^8</v>
      </c>
      <c r="E2" s="6" t="str">
        <f>IF(ISNUMBER(SEARCH("10^8", 'final matrix'!E2)), ROUND(matrix_normalized!E2,1)&amp;"x 10^8", IF(ISNUMBER(SEARCH("10^6", 'final matrix'!E2)), ROUND(matrix_normalized!E2,1)&amp;"x 10^6", ROUND(matrix_normalized!E2,1)&amp;"x 10^4"))</f>
        <v>145,6x 10^8</v>
      </c>
      <c r="F2" s="6" t="str">
        <f>IF(ISNUMBER(SEARCH("10^8", 'final matrix'!F2)), ROUND(matrix_normalized!F2,1)&amp;"x 10^8", IF(ISNUMBER(SEARCH("10^6", 'final matrix'!F2)), ROUND(matrix_normalized!F2,1)&amp;"x 10^6", ROUND(matrix_normalized!F2,1)&amp;"x 10^4"))</f>
        <v>83,2x 10^6</v>
      </c>
      <c r="G2" s="6" t="str">
        <f>IF(ISNUMBER(SEARCH("10^8", 'final matrix'!G2)), ROUND(matrix_normalized!G2,1)&amp;"x 10^8", IF(ISNUMBER(SEARCH("10^6", 'final matrix'!G2)), ROUND(matrix_normalized!G2,1)&amp;"x 10^6", ROUND(matrix_normalized!G2,1)&amp;"x 10^4"))</f>
        <v>145,6x 10^8</v>
      </c>
      <c r="H2" s="6" t="str">
        <f>IF(ISNUMBER(SEARCH("10^8", 'final matrix'!H2)), ROUND(matrix_normalized!H2,1)&amp;"x 10^8", IF(ISNUMBER(SEARCH("10^6", 'final matrix'!H2)), ROUND(matrix_normalized!H2,1)&amp;"x 10^6", ROUND(matrix_normalized!H2,1)&amp;"x 10^4"))</f>
        <v>145,6x 10^8</v>
      </c>
      <c r="I2" s="6" t="str">
        <f>IF(ISNUMBER(SEARCH("10^8", 'final matrix'!I2)), ROUND(matrix_normalized!I2,1)&amp;"x 10^8", IF(ISNUMBER(SEARCH("10^6", 'final matrix'!I2)), ROUND(matrix_normalized!I2,1)&amp;"x 10^6", ROUND(matrix_normalized!I2,1)&amp;"x 10^4"))</f>
        <v>145,6x 10^8</v>
      </c>
      <c r="J2" s="6" t="str">
        <f>IF(ISNUMBER(SEARCH("10^8", 'final matrix'!J2)), ROUND(matrix_normalized!J2,1)&amp;"x 10^8", IF(ISNUMBER(SEARCH("10^6", 'final matrix'!J2)), ROUND(matrix_normalized!J2,1)&amp;"x 10^6", ROUND(matrix_normalized!J2,1)&amp;"x 10^4"))</f>
        <v>14,7x 10^8</v>
      </c>
      <c r="K2" s="6" t="str">
        <f>IF(ISNUMBER(SEARCH("10^8", 'final matrix'!K2)), ROUND(matrix_normalized!K2,1)&amp;"x 10^8", IF(ISNUMBER(SEARCH("10^6", 'final matrix'!K2)), ROUND(matrix_normalized!K2,1)&amp;"x 10^6", ROUND(matrix_normalized!K2,1)&amp;"x 10^4"))</f>
        <v>145,6x 10^8</v>
      </c>
      <c r="L2" s="6" t="str">
        <f>IF(ISNUMBER(SEARCH("10^8", 'final matrix'!L2)), ROUND(matrix_normalized!L2,1)&amp;"x 10^8", IF(ISNUMBER(SEARCH("10^6", 'final matrix'!L2)), ROUND(matrix_normalized!L2,1)&amp;"x 10^6", ROUND(matrix_normalized!L2,1)&amp;"x 10^4"))</f>
        <v>145,6x 10^8</v>
      </c>
      <c r="M2" s="6" t="str">
        <f>IF(ISNUMBER(SEARCH("10^8", 'final matrix'!M2)), ROUND(matrix_normalized!M2,1)&amp;"x 10^8", IF(ISNUMBER(SEARCH("10^6", 'final matrix'!M2)), ROUND(matrix_normalized!M2,1)&amp;"x 10^6", ROUND(matrix_normalized!M2,1)&amp;"x 10^4"))</f>
        <v>145,6x 10^6</v>
      </c>
      <c r="N2" s="6" t="str">
        <f>IF(ISNUMBER(SEARCH("10^8", 'final matrix'!N2)), ROUND(matrix_normalized!N2,1)&amp;"x 10^8", IF(ISNUMBER(SEARCH("10^6", 'final matrix'!N2)), ROUND(matrix_normalized!N2,1)&amp;"x 10^6", ROUND(matrix_normalized!N2,1)&amp;"x 10^4"))</f>
        <v>20,9x 10^8</v>
      </c>
      <c r="O2" s="6" t="str">
        <f>IF(ISNUMBER(SEARCH("10^8", 'final matrix'!O2)), ROUND(matrix_normalized!O2,1)&amp;"x 10^8", IF(ISNUMBER(SEARCH("10^6", 'final matrix'!O2)), ROUND(matrix_normalized!O2,1)&amp;"x 10^6", ROUND(matrix_normalized!O2,1)&amp;"x 10^4"))</f>
        <v>104x 10^6</v>
      </c>
      <c r="P2" s="6" t="str">
        <f>IF(ISNUMBER(SEARCH("10^8", 'final matrix'!P2)), ROUND(matrix_normalized!P2,1)&amp;"x 10^8", IF(ISNUMBER(SEARCH("10^6", 'final matrix'!P2)), ROUND(matrix_normalized!P2,1)&amp;"x 10^6", ROUND(matrix_normalized!P2,1)&amp;"x 10^4"))</f>
        <v>16,7x 10^6</v>
      </c>
      <c r="Q2" s="6" t="str">
        <f>IF(ISNUMBER(SEARCH("10^8", 'final matrix'!Q2)), ROUND(matrix_normalized!Q2,1)&amp;"x 10^8", IF(ISNUMBER(SEARCH("10^6", 'final matrix'!Q2)), ROUND(matrix_normalized!Q2,1)&amp;"x 10^6", ROUND(matrix_normalized!Q2,1)&amp;"x 10^4"))</f>
        <v>23x 10^6</v>
      </c>
      <c r="T2" s="25">
        <v>146</v>
      </c>
      <c r="U2" s="26" t="s">
        <v>35</v>
      </c>
    </row>
    <row r="3" spans="1:21">
      <c r="A3" s="6">
        <v>2</v>
      </c>
      <c r="B3" s="6" t="str">
        <f>IF(ISNUMBER(SEARCH("10^8", 'final matrix'!B3)), ROUND(matrix_normalized!B3,1)&amp;"x 10^8", IF(ISNUMBER(SEARCH("10^6", 'final matrix'!B3)), ROUND(matrix_normalized!B3,1)&amp;"x 10^6", ROUND(matrix_normalized!B3,1)&amp;"x 10^4"))</f>
        <v>14,7x 10^6</v>
      </c>
      <c r="C3" s="6" t="str">
        <f>IF(ISNUMBER(SEARCH("10^8", 'final matrix'!C3)), ROUND(matrix_normalized!C3,1)&amp;"x 10^8", IF(ISNUMBER(SEARCH("10^6", 'final matrix'!C3)), ROUND(matrix_normalized!C3,1)&amp;"x 10^6", ROUND(matrix_normalized!C3,1)&amp;"x 10^4"))</f>
        <v>161,5x 10^8</v>
      </c>
      <c r="D3" s="6" t="str">
        <f>IF(ISNUMBER(SEARCH("10^8", 'final matrix'!D3)), ROUND(matrix_normalized!D3,1)&amp;"x 10^8", IF(ISNUMBER(SEARCH("10^6", 'final matrix'!D3)), ROUND(matrix_normalized!D3,1)&amp;"x 10^6", ROUND(matrix_normalized!D3,1)&amp;"x 10^4"))</f>
        <v>161,5x 10^8</v>
      </c>
      <c r="E3" s="6" t="str">
        <f>IF(ISNUMBER(SEARCH("10^8", 'final matrix'!E3)), ROUND(matrix_normalized!E3,1)&amp;"x 10^8", IF(ISNUMBER(SEARCH("10^6", 'final matrix'!E3)), ROUND(matrix_normalized!E3,1)&amp;"x 10^6", ROUND(matrix_normalized!E3,1)&amp;"x 10^4"))</f>
        <v>161,5x 10^8</v>
      </c>
      <c r="F3" s="6" t="str">
        <f>IF(ISNUMBER(SEARCH("10^8", 'final matrix'!F3)), ROUND(matrix_normalized!F3,1)&amp;"x 10^8", IF(ISNUMBER(SEARCH("10^6", 'final matrix'!F3)), ROUND(matrix_normalized!F3,1)&amp;"x 10^6", ROUND(matrix_normalized!F3,1)&amp;"x 10^4"))</f>
        <v>161,5x 10^4</v>
      </c>
      <c r="G3" s="6" t="str">
        <f>IF(ISNUMBER(SEARCH("10^8", 'final matrix'!G3)), ROUND(matrix_normalized!G3,1)&amp;"x 10^8", IF(ISNUMBER(SEARCH("10^6", 'final matrix'!G3)), ROUND(matrix_normalized!G3,1)&amp;"x 10^6", ROUND(matrix_normalized!G3,1)&amp;"x 10^4"))</f>
        <v>69,2x 10^8</v>
      </c>
      <c r="H3" s="6" t="str">
        <f>IF(ISNUMBER(SEARCH("10^8", 'final matrix'!H3)), ROUND(matrix_normalized!H3,1)&amp;"x 10^8", IF(ISNUMBER(SEARCH("10^6", 'final matrix'!H3)), ROUND(matrix_normalized!H3,1)&amp;"x 10^6", ROUND(matrix_normalized!H3,1)&amp;"x 10^4"))</f>
        <v>11,5x 10^8</v>
      </c>
      <c r="I3" s="6" t="str">
        <f>IF(ISNUMBER(SEARCH("10^8", 'final matrix'!I3)), ROUND(matrix_normalized!I3,1)&amp;"x 10^8", IF(ISNUMBER(SEARCH("10^6", 'final matrix'!I3)), ROUND(matrix_normalized!I3,1)&amp;"x 10^6", ROUND(matrix_normalized!I3,1)&amp;"x 10^4"))</f>
        <v>11,5x 10^6</v>
      </c>
      <c r="J3" s="6" t="str">
        <f>IF(ISNUMBER(SEARCH("10^8", 'final matrix'!J3)), ROUND(matrix_normalized!J3,1)&amp;"x 10^8", IF(ISNUMBER(SEARCH("10^6", 'final matrix'!J3)), ROUND(matrix_normalized!J3,1)&amp;"x 10^6", ROUND(matrix_normalized!J3,1)&amp;"x 10^4"))</f>
        <v>92,3x 10^4</v>
      </c>
      <c r="K3" s="6" t="str">
        <f>IF(ISNUMBER(SEARCH("10^8", 'final matrix'!K3)), ROUND(matrix_normalized!K3,1)&amp;"x 10^8", IF(ISNUMBER(SEARCH("10^6", 'final matrix'!K3)), ROUND(matrix_normalized!K3,1)&amp;"x 10^6", ROUND(matrix_normalized!K3,1)&amp;"x 10^4"))</f>
        <v>126,9x 10^8</v>
      </c>
      <c r="L3" s="6" t="str">
        <f>IF(ISNUMBER(SEARCH("10^8", 'final matrix'!L3)), ROUND(matrix_normalized!L3,1)&amp;"x 10^8", IF(ISNUMBER(SEARCH("10^6", 'final matrix'!L3)), ROUND(matrix_normalized!L3,1)&amp;"x 10^6", ROUND(matrix_normalized!L3,1)&amp;"x 10^4"))</f>
        <v>11,5x 10^6</v>
      </c>
      <c r="M3" s="6" t="str">
        <f>IF(ISNUMBER(SEARCH("10^8", 'final matrix'!M3)), ROUND(matrix_normalized!M3,1)&amp;"x 10^8", IF(ISNUMBER(SEARCH("10^6", 'final matrix'!M3)), ROUND(matrix_normalized!M3,1)&amp;"x 10^6", ROUND(matrix_normalized!M3,1)&amp;"x 10^4"))</f>
        <v>161,5x 10^8</v>
      </c>
      <c r="N3" s="6" t="str">
        <f>IF(ISNUMBER(SEARCH("10^8", 'final matrix'!N3)), ROUND(matrix_normalized!N3,1)&amp;"x 10^8", IF(ISNUMBER(SEARCH("10^6", 'final matrix'!N3)), ROUND(matrix_normalized!N3,1)&amp;"x 10^6", ROUND(matrix_normalized!N3,1)&amp;"x 10^4"))</f>
        <v>161,5x 10^8</v>
      </c>
      <c r="O3" s="6" t="str">
        <f>IF(ISNUMBER(SEARCH("10^8", 'final matrix'!O3)), ROUND(matrix_normalized!O3,1)&amp;"x 10^8", IF(ISNUMBER(SEARCH("10^6", 'final matrix'!O3)), ROUND(matrix_normalized!O3,1)&amp;"x 10^6", ROUND(matrix_normalized!O3,1)&amp;"x 10^4"))</f>
        <v>19,6x 10^6</v>
      </c>
      <c r="P3" s="6" t="str">
        <f>IF(ISNUMBER(SEARCH("10^8", 'final matrix'!P3)), ROUND(matrix_normalized!P3,1)&amp;"x 10^8", IF(ISNUMBER(SEARCH("10^6", 'final matrix'!P3)), ROUND(matrix_normalized!P3,1)&amp;"x 10^6", ROUND(matrix_normalized!P3,1)&amp;"x 10^4"))</f>
        <v>12,2x 10^8</v>
      </c>
      <c r="Q3" s="6" t="str">
        <f>IF(ISNUMBER(SEARCH("10^8", 'final matrix'!Q3)), ROUND(matrix_normalized!Q3,1)&amp;"x 10^8", IF(ISNUMBER(SEARCH("10^6", 'final matrix'!Q3)), ROUND(matrix_normalized!Q3,1)&amp;"x 10^6", ROUND(matrix_normalized!Q3,1)&amp;"x 10^4"))</f>
        <v>161,5x 10^4</v>
      </c>
      <c r="T3" s="25">
        <v>86</v>
      </c>
      <c r="U3" s="26" t="s">
        <v>35</v>
      </c>
    </row>
    <row r="4" spans="1:21">
      <c r="A4" s="6">
        <v>3</v>
      </c>
      <c r="B4" s="6" t="str">
        <f>IF(ISNUMBER(SEARCH("10^8", 'final matrix'!B4)), ROUND(matrix_normalized!B4,1)&amp;"x 10^8", IF(ISNUMBER(SEARCH("10^6", 'final matrix'!B4)), ROUND(matrix_normalized!B4,1)&amp;"x 10^6", ROUND(matrix_normalized!B4,1)&amp;"x 10^4"))</f>
        <v>140,5x 10^4</v>
      </c>
      <c r="C4" s="6" t="str">
        <f>IF(ISNUMBER(SEARCH("10^8", 'final matrix'!C4)), ROUND(matrix_normalized!C4,1)&amp;"x 10^8", IF(ISNUMBER(SEARCH("10^6", 'final matrix'!C4)), ROUND(matrix_normalized!C4,1)&amp;"x 10^6", ROUND(matrix_normalized!C4,1)&amp;"x 10^4"))</f>
        <v>10x 10^8</v>
      </c>
      <c r="D4" s="6" t="str">
        <f>IF(ISNUMBER(SEARCH("10^8", 'final matrix'!D4)), ROUND(matrix_normalized!D4,1)&amp;"x 10^8", IF(ISNUMBER(SEARCH("10^6", 'final matrix'!D4)), ROUND(matrix_normalized!D4,1)&amp;"x 10^6", ROUND(matrix_normalized!D4,1)&amp;"x 10^4"))</f>
        <v>140,5x 10^6</v>
      </c>
      <c r="E4" s="6" t="str">
        <f>IF(ISNUMBER(SEARCH("10^8", 'final matrix'!E4)), ROUND(matrix_normalized!E4,1)&amp;"x 10^8", IF(ISNUMBER(SEARCH("10^6", 'final matrix'!E4)), ROUND(matrix_normalized!E4,1)&amp;"x 10^6", ROUND(matrix_normalized!E4,1)&amp;"x 10^4"))</f>
        <v>140,5x 10^8</v>
      </c>
      <c r="F4" s="6" t="str">
        <f>IF(ISNUMBER(SEARCH("10^8", 'final matrix'!F4)), ROUND(matrix_normalized!F4,1)&amp;"x 10^8", IF(ISNUMBER(SEARCH("10^6", 'final matrix'!F4)), ROUND(matrix_normalized!F4,1)&amp;"x 10^6", ROUND(matrix_normalized!F4,1)&amp;"x 10^4"))</f>
        <v>100,4x 10^8</v>
      </c>
      <c r="G4" s="6" t="str">
        <f>IF(ISNUMBER(SEARCH("10^8", 'final matrix'!G4)), ROUND(matrix_normalized!G4,1)&amp;"x 10^8", IF(ISNUMBER(SEARCH("10^6", 'final matrix'!G4)), ROUND(matrix_normalized!G4,1)&amp;"x 10^6", ROUND(matrix_normalized!G4,1)&amp;"x 10^4"))</f>
        <v>19,4x 10^6</v>
      </c>
      <c r="H4" s="6" t="str">
        <f>IF(ISNUMBER(SEARCH("10^8", 'final matrix'!H4)), ROUND(matrix_normalized!H4,1)&amp;"x 10^8", IF(ISNUMBER(SEARCH("10^6", 'final matrix'!H4)), ROUND(matrix_normalized!H4,1)&amp;"x 10^6", ROUND(matrix_normalized!H4,1)&amp;"x 10^4"))</f>
        <v>140,5x 10^4</v>
      </c>
      <c r="I4" s="6" t="str">
        <f>IF(ISNUMBER(SEARCH("10^8", 'final matrix'!I4)), ROUND(matrix_normalized!I4,1)&amp;"x 10^8", IF(ISNUMBER(SEARCH("10^6", 'final matrix'!I4)), ROUND(matrix_normalized!I4,1)&amp;"x 10^6", ROUND(matrix_normalized!I4,1)&amp;"x 10^4"))</f>
        <v>100,4x 10^4</v>
      </c>
      <c r="J4" s="6" t="str">
        <f>IF(ISNUMBER(SEARCH("10^8", 'final matrix'!J4)), ROUND(matrix_normalized!J4,1)&amp;"x 10^8", IF(ISNUMBER(SEARCH("10^6", 'final matrix'!J4)), ROUND(matrix_normalized!J4,1)&amp;"x 10^6", ROUND(matrix_normalized!J4,1)&amp;"x 10^4"))</f>
        <v>110,4x 10^6</v>
      </c>
      <c r="K4" s="6" t="str">
        <f>IF(ISNUMBER(SEARCH("10^8", 'final matrix'!K4)), ROUND(matrix_normalized!K4,1)&amp;"x 10^8", IF(ISNUMBER(SEARCH("10^6", 'final matrix'!K4)), ROUND(matrix_normalized!K4,1)&amp;"x 10^6", ROUND(matrix_normalized!K4,1)&amp;"x 10^4"))</f>
        <v>10x 10^8</v>
      </c>
      <c r="L4" s="6" t="str">
        <f>IF(ISNUMBER(SEARCH("10^8", 'final matrix'!L4)), ROUND(matrix_normalized!L4,1)&amp;"x 10^8", IF(ISNUMBER(SEARCH("10^6", 'final matrix'!L4)), ROUND(matrix_normalized!L4,1)&amp;"x 10^6", ROUND(matrix_normalized!L4,1)&amp;"x 10^4"))</f>
        <v>130,5x 10^4</v>
      </c>
      <c r="M4" s="6" t="str">
        <f>IF(ISNUMBER(SEARCH("10^8", 'final matrix'!M4)), ROUND(matrix_normalized!M4,1)&amp;"x 10^8", IF(ISNUMBER(SEARCH("10^6", 'final matrix'!M4)), ROUND(matrix_normalized!M4,1)&amp;"x 10^6", ROUND(matrix_normalized!M4,1)&amp;"x 10^4"))</f>
        <v>140,5x 10^4</v>
      </c>
      <c r="N4" s="6" t="str">
        <f>IF(ISNUMBER(SEARCH("10^8", 'final matrix'!N4)), ROUND(matrix_normalized!N4,1)&amp;"x 10^8", IF(ISNUMBER(SEARCH("10^6", 'final matrix'!N4)), ROUND(matrix_normalized!N4,1)&amp;"x 10^6", ROUND(matrix_normalized!N4,1)&amp;"x 10^4"))</f>
        <v>140,5x 10^8</v>
      </c>
      <c r="O4" s="6" t="str">
        <f>IF(ISNUMBER(SEARCH("10^8", 'final matrix'!O4)), ROUND(matrix_normalized!O4,1)&amp;"x 10^8", IF(ISNUMBER(SEARCH("10^6", 'final matrix'!O4)), ROUND(matrix_normalized!O4,1)&amp;"x 10^6", ROUND(matrix_normalized!O4,1)&amp;"x 10^4"))</f>
        <v>140,5x 10^8</v>
      </c>
      <c r="P4" s="6" t="str">
        <f>IF(ISNUMBER(SEARCH("10^8", 'final matrix'!P4)), ROUND(matrix_normalized!P4,1)&amp;"x 10^8", IF(ISNUMBER(SEARCH("10^6", 'final matrix'!P4)), ROUND(matrix_normalized!P4,1)&amp;"x 10^6", ROUND(matrix_normalized!P4,1)&amp;"x 10^4"))</f>
        <v>12,8x 10^8</v>
      </c>
      <c r="Q4" s="6" t="str">
        <f>IF(ISNUMBER(SEARCH("10^8", 'final matrix'!Q4)), ROUND(matrix_normalized!Q4,1)&amp;"x 10^8", IF(ISNUMBER(SEARCH("10^6", 'final matrix'!Q4)), ROUND(matrix_normalized!Q4,1)&amp;"x 10^6", ROUND(matrix_normalized!Q4,1)&amp;"x 10^4"))</f>
        <v>22,6x 10^8</v>
      </c>
      <c r="T4" s="25">
        <v>24</v>
      </c>
      <c r="U4" s="26" t="s">
        <v>35</v>
      </c>
    </row>
    <row r="5" spans="1:21">
      <c r="A5" s="6">
        <v>4</v>
      </c>
      <c r="B5" s="6" t="str">
        <f>IF(ISNUMBER(SEARCH("10^8", 'final matrix'!B5)), ROUND(matrix_normalized!B5,1)&amp;"x 10^8", IF(ISNUMBER(SEARCH("10^6", 'final matrix'!B5)), ROUND(matrix_normalized!B5,1)&amp;"x 10^6", ROUND(matrix_normalized!B5,1)&amp;"x 10^4"))</f>
        <v>139,7x 10^8</v>
      </c>
      <c r="C5" s="6" t="str">
        <f>IF(ISNUMBER(SEARCH("10^8", 'final matrix'!C5)), ROUND(matrix_normalized!C5,1)&amp;"x 10^8", IF(ISNUMBER(SEARCH("10^6", 'final matrix'!C5)), ROUND(matrix_normalized!C5,1)&amp;"x 10^6", ROUND(matrix_normalized!C5,1)&amp;"x 10^4"))</f>
        <v>14,4x 10^6</v>
      </c>
      <c r="D5" s="6" t="str">
        <f>IF(ISNUMBER(SEARCH("10^8", 'final matrix'!D5)), ROUND(matrix_normalized!D5,1)&amp;"x 10^8", IF(ISNUMBER(SEARCH("10^6", 'final matrix'!D5)), ROUND(matrix_normalized!D5,1)&amp;"x 10^6", ROUND(matrix_normalized!D5,1)&amp;"x 10^4"))</f>
        <v>14,9x 10^8</v>
      </c>
      <c r="E5" s="6" t="str">
        <f>IF(ISNUMBER(SEARCH("10^8", 'final matrix'!E5)), ROUND(matrix_normalized!E5,1)&amp;"x 10^8", IF(ISNUMBER(SEARCH("10^6", 'final matrix'!E5)), ROUND(matrix_normalized!E5,1)&amp;"x 10^6", ROUND(matrix_normalized!E5,1)&amp;"x 10^4"))</f>
        <v>139,7x 10^6</v>
      </c>
      <c r="F5" s="6" t="str">
        <f>IF(ISNUMBER(SEARCH("10^8", 'final matrix'!F5)), ROUND(matrix_normalized!F5,1)&amp;"x 10^8", IF(ISNUMBER(SEARCH("10^6", 'final matrix'!F5)), ROUND(matrix_normalized!F5,1)&amp;"x 10^6", ROUND(matrix_normalized!F5,1)&amp;"x 10^4"))</f>
        <v>139,7x 10^6</v>
      </c>
      <c r="G5" s="6" t="str">
        <f>IF(ISNUMBER(SEARCH("10^8", 'final matrix'!G5)), ROUND(matrix_normalized!G5,1)&amp;"x 10^8", IF(ISNUMBER(SEARCH("10^6", 'final matrix'!G5)), ROUND(matrix_normalized!G5,1)&amp;"x 10^6", ROUND(matrix_normalized!G5,1)&amp;"x 10^4"))</f>
        <v>139,7x 10^6</v>
      </c>
      <c r="H5" s="6" t="str">
        <f>IF(ISNUMBER(SEARCH("10^8", 'final matrix'!H5)), ROUND(matrix_normalized!H5,1)&amp;"x 10^8", IF(ISNUMBER(SEARCH("10^6", 'final matrix'!H5)), ROUND(matrix_normalized!H5,1)&amp;"x 10^6", ROUND(matrix_normalized!H5,1)&amp;"x 10^4"))</f>
        <v>15,6x 10^6</v>
      </c>
      <c r="I5" s="6" t="str">
        <f>IF(ISNUMBER(SEARCH("10^8", 'final matrix'!I5)), ROUND(matrix_normalized!I5,1)&amp;"x 10^8", IF(ISNUMBER(SEARCH("10^6", 'final matrix'!I5)), ROUND(matrix_normalized!I5,1)&amp;"x 10^6", ROUND(matrix_normalized!I5,1)&amp;"x 10^4"))</f>
        <v>139,7x 10^8</v>
      </c>
      <c r="J5" s="6" t="str">
        <f>IF(ISNUMBER(SEARCH("10^8", 'final matrix'!J5)), ROUND(matrix_normalized!J5,1)&amp;"x 10^8", IF(ISNUMBER(SEARCH("10^6", 'final matrix'!J5)), ROUND(matrix_normalized!J5,1)&amp;"x 10^6", ROUND(matrix_normalized!J5,1)&amp;"x 10^4"))</f>
        <v>139,7x 10^8</v>
      </c>
      <c r="K5" s="6" t="str">
        <f>IF(ISNUMBER(SEARCH("10^8", 'final matrix'!K5)), ROUND(matrix_normalized!K5,1)&amp;"x 10^8", IF(ISNUMBER(SEARCH("10^6", 'final matrix'!K5)), ROUND(matrix_normalized!K5,1)&amp;"x 10^6", ROUND(matrix_normalized!K5,1)&amp;"x 10^4"))</f>
        <v>18x 10^6</v>
      </c>
      <c r="L5" s="6" t="str">
        <f>IF(ISNUMBER(SEARCH("10^8", 'final matrix'!L5)), ROUND(matrix_normalized!L5,1)&amp;"x 10^8", IF(ISNUMBER(SEARCH("10^6", 'final matrix'!L5)), ROUND(matrix_normalized!L5,1)&amp;"x 10^6", ROUND(matrix_normalized!L5,1)&amp;"x 10^4"))</f>
        <v>139,7x 10^6</v>
      </c>
      <c r="M5" s="6" t="str">
        <f>IF(ISNUMBER(SEARCH("10^8", 'final matrix'!M5)), ROUND(matrix_normalized!M5,1)&amp;"x 10^8", IF(ISNUMBER(SEARCH("10^6", 'final matrix'!M5)), ROUND(matrix_normalized!M5,1)&amp;"x 10^6", ROUND(matrix_normalized!M5,1)&amp;"x 10^4"))</f>
        <v>139,7x 10^4</v>
      </c>
      <c r="N5" s="6" t="str">
        <f>IF(ISNUMBER(SEARCH("10^8", 'final matrix'!N5)), ROUND(matrix_normalized!N5,1)&amp;"x 10^8", IF(ISNUMBER(SEARCH("10^6", 'final matrix'!N5)), ROUND(matrix_normalized!N5,1)&amp;"x 10^6", ROUND(matrix_normalized!N5,1)&amp;"x 10^4"))</f>
        <v>139,7x 10^8</v>
      </c>
      <c r="O5" s="6" t="str">
        <f>IF(ISNUMBER(SEARCH("10^8", 'final matrix'!O5)), ROUND(matrix_normalized!O5,1)&amp;"x 10^8", IF(ISNUMBER(SEARCH("10^6", 'final matrix'!O5)), ROUND(matrix_normalized!O5,1)&amp;"x 10^6", ROUND(matrix_normalized!O5,1)&amp;"x 10^4"))</f>
        <v>69,9x 10^6</v>
      </c>
      <c r="P5" s="6" t="str">
        <f>IF(ISNUMBER(SEARCH("10^8", 'final matrix'!P5)), ROUND(matrix_normalized!P5,1)&amp;"x 10^8", IF(ISNUMBER(SEARCH("10^6", 'final matrix'!P5)), ROUND(matrix_normalized!P5,1)&amp;"x 10^6", ROUND(matrix_normalized!P5,1)&amp;"x 10^4"))</f>
        <v>10x 10^6</v>
      </c>
      <c r="Q5" s="6" t="str">
        <f>IF(ISNUMBER(SEARCH("10^8", 'final matrix'!Q5)), ROUND(matrix_normalized!Q5,1)&amp;"x 10^8", IF(ISNUMBER(SEARCH("10^6", 'final matrix'!Q5)), ROUND(matrix_normalized!Q5,1)&amp;"x 10^6", ROUND(matrix_normalized!Q5,1)&amp;"x 10^4"))</f>
        <v>99,8x 10^4</v>
      </c>
      <c r="T5" s="25">
        <v>39</v>
      </c>
      <c r="U5" s="26" t="s">
        <v>35</v>
      </c>
    </row>
    <row r="6" spans="1:21">
      <c r="A6" s="6">
        <v>5</v>
      </c>
      <c r="B6" s="6" t="str">
        <f>IF(ISNUMBER(SEARCH("10^8", 'final matrix'!B6)), ROUND(matrix_normalized!B6,1)&amp;"x 10^8", IF(ISNUMBER(SEARCH("10^6", 'final matrix'!B6)), ROUND(matrix_normalized!B6,1)&amp;"x 10^6", ROUND(matrix_normalized!B6,1)&amp;"x 10^4"))</f>
        <v>196,7x 10^8</v>
      </c>
      <c r="C6" s="6" t="str">
        <f>IF(ISNUMBER(SEARCH("10^8", 'final matrix'!C6)), ROUND(matrix_normalized!C6,1)&amp;"x 10^8", IF(ISNUMBER(SEARCH("10^6", 'final matrix'!C6)), ROUND(matrix_normalized!C6,1)&amp;"x 10^6", ROUND(matrix_normalized!C6,1)&amp;"x 10^4"))</f>
        <v>25,3x 10^6</v>
      </c>
      <c r="D6" s="6" t="str">
        <f>IF(ISNUMBER(SEARCH("10^8", 'final matrix'!D6)), ROUND(matrix_normalized!D6,1)&amp;"x 10^8", IF(ISNUMBER(SEARCH("10^6", 'final matrix'!D6)), ROUND(matrix_normalized!D6,1)&amp;"x 10^6", ROUND(matrix_normalized!D6,1)&amp;"x 10^4"))</f>
        <v>16x 10^6</v>
      </c>
      <c r="E6" s="6" t="str">
        <f>IF(ISNUMBER(SEARCH("10^8", 'final matrix'!E6)), ROUND(matrix_normalized!E6,1)&amp;"x 10^8", IF(ISNUMBER(SEARCH("10^6", 'final matrix'!E6)), ROUND(matrix_normalized!E6,1)&amp;"x 10^6", ROUND(matrix_normalized!E6,1)&amp;"x 10^4"))</f>
        <v>84,3x 10^8</v>
      </c>
      <c r="F6" s="6" t="str">
        <f>IF(ISNUMBER(SEARCH("10^8", 'final matrix'!F6)), ROUND(matrix_normalized!F6,1)&amp;"x 10^8", IF(ISNUMBER(SEARCH("10^6", 'final matrix'!F6)), ROUND(matrix_normalized!F6,1)&amp;"x 10^6", ROUND(matrix_normalized!F6,1)&amp;"x 10^4"))</f>
        <v>196,7x 10^8</v>
      </c>
      <c r="G6" s="6" t="str">
        <f>IF(ISNUMBER(SEARCH("10^8", 'final matrix'!G6)), ROUND(matrix_normalized!G6,1)&amp;"x 10^8", IF(ISNUMBER(SEARCH("10^6", 'final matrix'!G6)), ROUND(matrix_normalized!G6,1)&amp;"x 10^6", ROUND(matrix_normalized!G6,1)&amp;"x 10^4"))</f>
        <v>98,3x 10^6</v>
      </c>
      <c r="H6" s="6" t="str">
        <f>IF(ISNUMBER(SEARCH("10^8", 'final matrix'!H6)), ROUND(matrix_normalized!H6,1)&amp;"x 10^8", IF(ISNUMBER(SEARCH("10^6", 'final matrix'!H6)), ROUND(matrix_normalized!H6,1)&amp;"x 10^6", ROUND(matrix_normalized!H6,1)&amp;"x 10^4"))</f>
        <v>26,7x 10^8</v>
      </c>
      <c r="I6" s="6" t="str">
        <f>IF(ISNUMBER(SEARCH("10^8", 'final matrix'!I6)), ROUND(matrix_normalized!I6,1)&amp;"x 10^8", IF(ISNUMBER(SEARCH("10^6", 'final matrix'!I6)), ROUND(matrix_normalized!I6,1)&amp;"x 10^6", ROUND(matrix_normalized!I6,1)&amp;"x 10^4"))</f>
        <v>18,7x 10^6</v>
      </c>
      <c r="J6" s="6" t="str">
        <f>IF(ISNUMBER(SEARCH("10^8", 'final matrix'!J6)), ROUND(matrix_normalized!J6,1)&amp;"x 10^8", IF(ISNUMBER(SEARCH("10^6", 'final matrix'!J6)), ROUND(matrix_normalized!J6,1)&amp;"x 10^6", ROUND(matrix_normalized!J6,1)&amp;"x 10^4"))</f>
        <v>112,4x 10^6</v>
      </c>
      <c r="K6" s="6" t="str">
        <f>IF(ISNUMBER(SEARCH("10^8", 'final matrix'!K6)), ROUND(matrix_normalized!K6,1)&amp;"x 10^8", IF(ISNUMBER(SEARCH("10^6", 'final matrix'!K6)), ROUND(matrix_normalized!K6,1)&amp;"x 10^6", ROUND(matrix_normalized!K6,1)&amp;"x 10^4"))</f>
        <v>196,7x 10^4</v>
      </c>
      <c r="L6" s="6" t="str">
        <f>IF(ISNUMBER(SEARCH("10^8", 'final matrix'!L6)), ROUND(matrix_normalized!L6,1)&amp;"x 10^8", IF(ISNUMBER(SEARCH("10^6", 'final matrix'!L6)), ROUND(matrix_normalized!L6,1)&amp;"x 10^6", ROUND(matrix_normalized!L6,1)&amp;"x 10^4"))</f>
        <v>28x 10^6</v>
      </c>
      <c r="M6" s="6" t="str">
        <f>IF(ISNUMBER(SEARCH("10^8", 'final matrix'!M6)), ROUND(matrix_normalized!M6,1)&amp;"x 10^8", IF(ISNUMBER(SEARCH("10^6", 'final matrix'!M6)), ROUND(matrix_normalized!M6,1)&amp;"x 10^6", ROUND(matrix_normalized!M6,1)&amp;"x 10^4"))</f>
        <v>29,4x 10^6</v>
      </c>
      <c r="N6" s="6" t="str">
        <f>IF(ISNUMBER(SEARCH("10^8", 'final matrix'!N6)), ROUND(matrix_normalized!N6,1)&amp;"x 10^8", IF(ISNUMBER(SEARCH("10^6", 'final matrix'!N6)), ROUND(matrix_normalized!N6,1)&amp;"x 10^6", ROUND(matrix_normalized!N6,1)&amp;"x 10^4"))</f>
        <v>196,7x 10^6</v>
      </c>
      <c r="O6" s="6" t="str">
        <f>IF(ISNUMBER(SEARCH("10^8", 'final matrix'!O6)), ROUND(matrix_normalized!O6,1)&amp;"x 10^8", IF(ISNUMBER(SEARCH("10^6", 'final matrix'!O6)), ROUND(matrix_normalized!O6,1)&amp;"x 10^6", ROUND(matrix_normalized!O6,1)&amp;"x 10^4"))</f>
        <v>126,4x 10^6</v>
      </c>
      <c r="P6" s="6" t="str">
        <f>IF(ISNUMBER(SEARCH("10^8", 'final matrix'!P6)), ROUND(matrix_normalized!P6,1)&amp;"x 10^8", IF(ISNUMBER(SEARCH("10^6", 'final matrix'!P6)), ROUND(matrix_normalized!P6,1)&amp;"x 10^6", ROUND(matrix_normalized!P6,1)&amp;"x 10^4"))</f>
        <v>126,4x 10^6</v>
      </c>
      <c r="Q6" s="6" t="str">
        <f>IF(ISNUMBER(SEARCH("10^8", 'final matrix'!Q6)), ROUND(matrix_normalized!Q6,1)&amp;"x 10^8", IF(ISNUMBER(SEARCH("10^6", 'final matrix'!Q6)), ROUND(matrix_normalized!Q6,1)&amp;"x 10^6", ROUND(matrix_normalized!Q6,1)&amp;"x 10^4"))</f>
        <v>21,4x 10^8</v>
      </c>
      <c r="T6" s="25">
        <v>133</v>
      </c>
      <c r="U6" s="26" t="s">
        <v>35</v>
      </c>
    </row>
    <row r="7" spans="1:21">
      <c r="A7" s="6">
        <v>6</v>
      </c>
      <c r="B7" s="6" t="str">
        <f>IF(ISNUMBER(SEARCH("10^8", 'final matrix'!B7)), ROUND(matrix_normalized!B7,1)&amp;"x 10^8", IF(ISNUMBER(SEARCH("10^6", 'final matrix'!B7)), ROUND(matrix_normalized!B7,1)&amp;"x 10^6", ROUND(matrix_normalized!B7,1)&amp;"x 10^4"))</f>
        <v>143,3x 10^8</v>
      </c>
      <c r="C7" s="6" t="str">
        <f>IF(ISNUMBER(SEARCH("10^8", 'final matrix'!C7)), ROUND(matrix_normalized!C7,1)&amp;"x 10^8", IF(ISNUMBER(SEARCH("10^6", 'final matrix'!C7)), ROUND(matrix_normalized!C7,1)&amp;"x 10^6", ROUND(matrix_normalized!C7,1)&amp;"x 10^4"))</f>
        <v>20,7x 10^8</v>
      </c>
      <c r="D7" s="6" t="str">
        <f>IF(ISNUMBER(SEARCH("10^8", 'final matrix'!D7)), ROUND(matrix_normalized!D7,1)&amp;"x 10^8", IF(ISNUMBER(SEARCH("10^6", 'final matrix'!D7)), ROUND(matrix_normalized!D7,1)&amp;"x 10^6", ROUND(matrix_normalized!D7,1)&amp;"x 10^4"))</f>
        <v>143,3x 10^8</v>
      </c>
      <c r="E7" s="6" t="str">
        <f>IF(ISNUMBER(SEARCH("10^8", 'final matrix'!E7)), ROUND(matrix_normalized!E7,1)&amp;"x 10^8", IF(ISNUMBER(SEARCH("10^6", 'final matrix'!E7)), ROUND(matrix_normalized!E7,1)&amp;"x 10^6", ROUND(matrix_normalized!E7,1)&amp;"x 10^4"))</f>
        <v>143,3x 10^8</v>
      </c>
      <c r="F7" s="6" t="str">
        <f>IF(ISNUMBER(SEARCH("10^8", 'final matrix'!F7)), ROUND(matrix_normalized!F7,1)&amp;"x 10^8", IF(ISNUMBER(SEARCH("10^6", 'final matrix'!F7)), ROUND(matrix_normalized!F7,1)&amp;"x 10^6", ROUND(matrix_normalized!F7,1)&amp;"x 10^4"))</f>
        <v>22,8x 10^8</v>
      </c>
      <c r="G7" s="6" t="str">
        <f>IF(ISNUMBER(SEARCH("10^8", 'final matrix'!G7)), ROUND(matrix_normalized!G7,1)&amp;"x 10^8", IF(ISNUMBER(SEARCH("10^6", 'final matrix'!G7)), ROUND(matrix_normalized!G7,1)&amp;"x 10^6", ROUND(matrix_normalized!G7,1)&amp;"x 10^4"))</f>
        <v>143,3x 10^6</v>
      </c>
      <c r="H7" s="6" t="str">
        <f>IF(ISNUMBER(SEARCH("10^8", 'final matrix'!H7)), ROUND(matrix_normalized!H7,1)&amp;"x 10^8", IF(ISNUMBER(SEARCH("10^6", 'final matrix'!H7)), ROUND(matrix_normalized!H7,1)&amp;"x 10^6", ROUND(matrix_normalized!H7,1)&amp;"x 10^4"))</f>
        <v>61,4x 10^6</v>
      </c>
      <c r="I7" s="6" t="str">
        <f>IF(ISNUMBER(SEARCH("10^8", 'final matrix'!I7)), ROUND(matrix_normalized!I7,1)&amp;"x 10^8", IF(ISNUMBER(SEARCH("10^6", 'final matrix'!I7)), ROUND(matrix_normalized!I7,1)&amp;"x 10^6", ROUND(matrix_normalized!I7,1)&amp;"x 10^4"))</f>
        <v>143,3x 10^4</v>
      </c>
      <c r="J7" s="6" t="str">
        <f>IF(ISNUMBER(SEARCH("10^8", 'final matrix'!J7)), ROUND(matrix_normalized!J7,1)&amp;"x 10^8", IF(ISNUMBER(SEARCH("10^6", 'final matrix'!J7)), ROUND(matrix_normalized!J7,1)&amp;"x 10^6", ROUND(matrix_normalized!J7,1)&amp;"x 10^4"))</f>
        <v>23,9x 10^6</v>
      </c>
      <c r="K7" s="6" t="str">
        <f>IF(ISNUMBER(SEARCH("10^8", 'final matrix'!K7)), ROUND(matrix_normalized!K7,1)&amp;"x 10^8", IF(ISNUMBER(SEARCH("10^6", 'final matrix'!K7)), ROUND(matrix_normalized!K7,1)&amp;"x 10^6", ROUND(matrix_normalized!K7,1)&amp;"x 10^4"))</f>
        <v>10,2x 10^6</v>
      </c>
      <c r="L7" s="6" t="str">
        <f>IF(ISNUMBER(SEARCH("10^8", 'final matrix'!L7)), ROUND(matrix_normalized!L7,1)&amp;"x 10^8", IF(ISNUMBER(SEARCH("10^6", 'final matrix'!L7)), ROUND(matrix_normalized!L7,1)&amp;"x 10^6", ROUND(matrix_normalized!L7,1)&amp;"x 10^4"))</f>
        <v>143,3x 10^8</v>
      </c>
      <c r="M7" s="6" t="str">
        <f>IF(ISNUMBER(SEARCH("10^8", 'final matrix'!M7)), ROUND(matrix_normalized!M7,1)&amp;"x 10^8", IF(ISNUMBER(SEARCH("10^6", 'final matrix'!M7)), ROUND(matrix_normalized!M7,1)&amp;"x 10^6", ROUND(matrix_normalized!M7,1)&amp;"x 10^4"))</f>
        <v>10,2x 10^6</v>
      </c>
      <c r="N7" s="6" t="str">
        <f>IF(ISNUMBER(SEARCH("10^8", 'final matrix'!N7)), ROUND(matrix_normalized!N7,1)&amp;"x 10^8", IF(ISNUMBER(SEARCH("10^6", 'final matrix'!N7)), ROUND(matrix_normalized!N7,1)&amp;"x 10^6", ROUND(matrix_normalized!N7,1)&amp;"x 10^4"))</f>
        <v>143,3x 10^6</v>
      </c>
      <c r="O7" s="6" t="str">
        <f>IF(ISNUMBER(SEARCH("10^8", 'final matrix'!O7)), ROUND(matrix_normalized!O7,1)&amp;"x 10^8", IF(ISNUMBER(SEARCH("10^6", 'final matrix'!O7)), ROUND(matrix_normalized!O7,1)&amp;"x 10^6", ROUND(matrix_normalized!O7,1)&amp;"x 10^4"))</f>
        <v>92,1x 10^4</v>
      </c>
      <c r="P7" s="6" t="str">
        <f>IF(ISNUMBER(SEARCH("10^8", 'final matrix'!P7)), ROUND(matrix_normalized!P7,1)&amp;"x 10^8", IF(ISNUMBER(SEARCH("10^6", 'final matrix'!P7)), ROUND(matrix_normalized!P7,1)&amp;"x 10^6", ROUND(matrix_normalized!P7,1)&amp;"x 10^4"))</f>
        <v>143,3x 10^6</v>
      </c>
      <c r="Q7" s="6" t="str">
        <f>IF(ISNUMBER(SEARCH("10^8", 'final matrix'!Q7)), ROUND(matrix_normalized!Q7,1)&amp;"x 10^8", IF(ISNUMBER(SEARCH("10^6", 'final matrix'!Q7)), ROUND(matrix_normalized!Q7,1)&amp;"x 10^6", ROUND(matrix_normalized!Q7,1)&amp;"x 10^4"))</f>
        <v>112,6x 10^6</v>
      </c>
      <c r="T7" s="25">
        <v>52</v>
      </c>
      <c r="U7" s="26" t="s">
        <v>35</v>
      </c>
    </row>
    <row r="8" spans="1:21">
      <c r="A8" s="6">
        <v>7</v>
      </c>
      <c r="B8" s="6" t="str">
        <f>IF(ISNUMBER(SEARCH("10^8", 'final matrix'!B8)), ROUND(matrix_normalized!B8,1)&amp;"x 10^8", IF(ISNUMBER(SEARCH("10^6", 'final matrix'!B8)), ROUND(matrix_normalized!B8,1)&amp;"x 10^6", ROUND(matrix_normalized!B8,1)&amp;"x 10^4"))</f>
        <v>83x 10^8</v>
      </c>
      <c r="C8" s="6" t="str">
        <f>IF(ISNUMBER(SEARCH("10^8", 'final matrix'!C8)), ROUND(matrix_normalized!C8,1)&amp;"x 10^8", IF(ISNUMBER(SEARCH("10^6", 'final matrix'!C8)), ROUND(matrix_normalized!C8,1)&amp;"x 10^6", ROUND(matrix_normalized!C8,1)&amp;"x 10^4"))</f>
        <v>145,2x 10^8</v>
      </c>
      <c r="D8" s="6" t="str">
        <f>IF(ISNUMBER(SEARCH("10^8", 'final matrix'!D8)), ROUND(matrix_normalized!D8,1)&amp;"x 10^8", IF(ISNUMBER(SEARCH("10^6", 'final matrix'!D8)), ROUND(matrix_normalized!D8,1)&amp;"x 10^6", ROUND(matrix_normalized!D8,1)&amp;"x 10^4"))</f>
        <v>145,2x 10^8</v>
      </c>
      <c r="E8" s="6" t="str">
        <f>IF(ISNUMBER(SEARCH("10^8", 'final matrix'!E8)), ROUND(matrix_normalized!E8,1)&amp;"x 10^8", IF(ISNUMBER(SEARCH("10^6", 'final matrix'!E8)), ROUND(matrix_normalized!E8,1)&amp;"x 10^6", ROUND(matrix_normalized!E8,1)&amp;"x 10^4"))</f>
        <v>93,3x 10^6</v>
      </c>
      <c r="F8" s="6" t="str">
        <f>IF(ISNUMBER(SEARCH("10^8", 'final matrix'!F8)), ROUND(matrix_normalized!F8,1)&amp;"x 10^8", IF(ISNUMBER(SEARCH("10^6", 'final matrix'!F8)), ROUND(matrix_normalized!F8,1)&amp;"x 10^6", ROUND(matrix_normalized!F8,1)&amp;"x 10^4"))</f>
        <v>103,7x 10^6</v>
      </c>
      <c r="G8" s="6" t="str">
        <f>IF(ISNUMBER(SEARCH("10^8", 'final matrix'!G8)), ROUND(matrix_normalized!G8,1)&amp;"x 10^8", IF(ISNUMBER(SEARCH("10^6", 'final matrix'!G8)), ROUND(matrix_normalized!G8,1)&amp;"x 10^6", ROUND(matrix_normalized!G8,1)&amp;"x 10^4"))</f>
        <v>145,2x 10^6</v>
      </c>
      <c r="H8" s="6" t="str">
        <f>IF(ISNUMBER(SEARCH("10^8", 'final matrix'!H8)), ROUND(matrix_normalized!H8,1)&amp;"x 10^8", IF(ISNUMBER(SEARCH("10^6", 'final matrix'!H8)), ROUND(matrix_normalized!H8,1)&amp;"x 10^6", ROUND(matrix_normalized!H8,1)&amp;"x 10^4"))</f>
        <v>23,3x 10^6</v>
      </c>
      <c r="I8" s="6" t="str">
        <f>IF(ISNUMBER(SEARCH("10^8", 'final matrix'!I8)), ROUND(matrix_normalized!I8,1)&amp;"x 10^8", IF(ISNUMBER(SEARCH("10^6", 'final matrix'!I8)), ROUND(matrix_normalized!I8,1)&amp;"x 10^6", ROUND(matrix_normalized!I8,1)&amp;"x 10^4"))</f>
        <v>145,2x 10^4</v>
      </c>
      <c r="J8" s="6" t="str">
        <f>IF(ISNUMBER(SEARCH("10^8", 'final matrix'!J8)), ROUND(matrix_normalized!J8,1)&amp;"x 10^8", IF(ISNUMBER(SEARCH("10^6", 'final matrix'!J8)), ROUND(matrix_normalized!J8,1)&amp;"x 10^6", ROUND(matrix_normalized!J8,1)&amp;"x 10^4"))</f>
        <v>24,7x 10^8</v>
      </c>
      <c r="K8" s="6" t="str">
        <f>IF(ISNUMBER(SEARCH("10^8", 'final matrix'!K8)), ROUND(matrix_normalized!K8,1)&amp;"x 10^8", IF(ISNUMBER(SEARCH("10^6", 'final matrix'!K8)), ROUND(matrix_normalized!K8,1)&amp;"x 10^6", ROUND(matrix_normalized!K8,1)&amp;"x 10^4"))</f>
        <v>25,9x 10^8</v>
      </c>
      <c r="L8" s="6" t="str">
        <f>IF(ISNUMBER(SEARCH("10^8", 'final matrix'!L8)), ROUND(matrix_normalized!L8,1)&amp;"x 10^8", IF(ISNUMBER(SEARCH("10^6", 'final matrix'!L8)), ROUND(matrix_normalized!L8,1)&amp;"x 10^6", ROUND(matrix_normalized!L8,1)&amp;"x 10^4"))</f>
        <v>114,1x 10^4</v>
      </c>
      <c r="M8" s="6" t="str">
        <f>IF(ISNUMBER(SEARCH("10^8", 'final matrix'!M8)), ROUND(matrix_normalized!M8,1)&amp;"x 10^8", IF(ISNUMBER(SEARCH("10^6", 'final matrix'!M8)), ROUND(matrix_normalized!M8,1)&amp;"x 10^6", ROUND(matrix_normalized!M8,1)&amp;"x 10^4"))</f>
        <v>10,4x 10^8</v>
      </c>
      <c r="N8" s="6" t="str">
        <f>IF(ISNUMBER(SEARCH("10^8", 'final matrix'!N8)), ROUND(matrix_normalized!N8,1)&amp;"x 10^8", IF(ISNUMBER(SEARCH("10^6", 'final matrix'!N8)), ROUND(matrix_normalized!N8,1)&amp;"x 10^6", ROUND(matrix_normalized!N8,1)&amp;"x 10^4"))</f>
        <v>145,2x 10^8</v>
      </c>
      <c r="O8" s="6" t="str">
        <f>IF(ISNUMBER(SEARCH("10^8", 'final matrix'!O8)), ROUND(matrix_normalized!O8,1)&amp;"x 10^8", IF(ISNUMBER(SEARCH("10^6", 'final matrix'!O8)), ROUND(matrix_normalized!O8,1)&amp;"x 10^6", ROUND(matrix_normalized!O8,1)&amp;"x 10^4"))</f>
        <v>145,2x 10^8</v>
      </c>
      <c r="P8" s="6" t="str">
        <f>IF(ISNUMBER(SEARCH("10^8", 'final matrix'!P8)), ROUND(matrix_normalized!P8,1)&amp;"x 10^8", IF(ISNUMBER(SEARCH("10^6", 'final matrix'!P8)), ROUND(matrix_normalized!P8,1)&amp;"x 10^6", ROUND(matrix_normalized!P8,1)&amp;"x 10^4"))</f>
        <v>15,6x 10^6</v>
      </c>
      <c r="Q8" s="6" t="str">
        <f>IF(ISNUMBER(SEARCH("10^8", 'final matrix'!Q8)), ROUND(matrix_normalized!Q8,1)&amp;"x 10^8", IF(ISNUMBER(SEARCH("10^6", 'final matrix'!Q8)), ROUND(matrix_normalized!Q8,1)&amp;"x 10^6", ROUND(matrix_normalized!Q8,1)&amp;"x 10^4"))</f>
        <v>134,8x 10^4</v>
      </c>
      <c r="T8" s="25">
        <v>25</v>
      </c>
      <c r="U8" s="26" t="s">
        <v>35</v>
      </c>
    </row>
    <row r="9" spans="1:21">
      <c r="A9" s="22">
        <v>8</v>
      </c>
      <c r="B9" s="22" t="str">
        <f>IF(ISNUMBER(SEARCH("10^8", 'final matrix'!B9)), ROUND(matrix_normalized!B9,1)&amp;"x 10^8", IF(ISNUMBER(SEARCH("10^6", 'final matrix'!B9)), ROUND(matrix_normalized!B9,1)&amp;"x 10^6", ROUND(matrix_normalized!B9,1)&amp;"x 10^4"))</f>
        <v>9,7x 10^8</v>
      </c>
      <c r="C9" s="22" t="str">
        <f>IF(ISNUMBER(SEARCH("10^8", 'final matrix'!C9)), ROUND(matrix_normalized!C9,1)&amp;"x 10^8", IF(ISNUMBER(SEARCH("10^6", 'final matrix'!C9)), ROUND(matrix_normalized!C9,1)&amp;"x 10^6", ROUND(matrix_normalized!C9,1)&amp;"x 10^4"))</f>
        <v>136,5x 10^8</v>
      </c>
      <c r="D9" s="22" t="str">
        <f>IF(ISNUMBER(SEARCH("10^8", 'final matrix'!D9)), ROUND(matrix_normalized!D9,1)&amp;"x 10^8", IF(ISNUMBER(SEARCH("10^6", 'final matrix'!D9)), ROUND(matrix_normalized!D9,1)&amp;"x 10^6", ROUND(matrix_normalized!D9,1)&amp;"x 10^4"))</f>
        <v>136,5x 10^8</v>
      </c>
      <c r="E9" s="22" t="str">
        <f>IF(ISNUMBER(SEARCH("10^8", 'final matrix'!E9)), ROUND(matrix_normalized!E9,1)&amp;"x 10^8", IF(ISNUMBER(SEARCH("10^6", 'final matrix'!E9)), ROUND(matrix_normalized!E9,1)&amp;"x 10^6", ROUND(matrix_normalized!E9,1)&amp;"x 10^4"))</f>
        <v>136,5x 10^8</v>
      </c>
      <c r="F9" s="22" t="str">
        <f>IF(ISNUMBER(SEARCH("10^8", 'final matrix'!F9)), ROUND(matrix_normalized!F9,1)&amp;"x 10^8", IF(ISNUMBER(SEARCH("10^6", 'final matrix'!F9)), ROUND(matrix_normalized!F9,1)&amp;"x 10^6", ROUND(matrix_normalized!F9,1)&amp;"x 10^4"))</f>
        <v>136,5x 10^8</v>
      </c>
      <c r="G9" s="22" t="str">
        <f>IF(ISNUMBER(SEARCH("10^8", 'final matrix'!G9)), ROUND(matrix_normalized!G9,1)&amp;"x 10^8", IF(ISNUMBER(SEARCH("10^6", 'final matrix'!G9)), ROUND(matrix_normalized!G9,1)&amp;"x 10^6", ROUND(matrix_normalized!G9,1)&amp;"x 10^4"))</f>
        <v>87,7x 10^4</v>
      </c>
      <c r="H9" s="22" t="str">
        <f>IF(ISNUMBER(SEARCH("10^8", 'final matrix'!H9)), ROUND(matrix_normalized!H9,1)&amp;"x 10^8", IF(ISNUMBER(SEARCH("10^6", 'final matrix'!H9)), ROUND(matrix_normalized!H9,1)&amp;"x 10^6", ROUND(matrix_normalized!H9,1)&amp;"x 10^4"))</f>
        <v>136,5x 10^4</v>
      </c>
      <c r="I9" s="22" t="str">
        <f>IF(ISNUMBER(SEARCH("10^8", 'final matrix'!I9)), ROUND(matrix_normalized!I9,1)&amp;"x 10^8", IF(ISNUMBER(SEARCH("10^6", 'final matrix'!I9)), ROUND(matrix_normalized!I9,1)&amp;"x 10^6", ROUND(matrix_normalized!I9,1)&amp;"x 10^4"))</f>
        <v>117x 10^4</v>
      </c>
      <c r="J9" s="22" t="str">
        <f>IF(ISNUMBER(SEARCH("10^8", 'final matrix'!J9)), ROUND(matrix_normalized!J9,1)&amp;"x 10^8", IF(ISNUMBER(SEARCH("10^6", 'final matrix'!J9)), ROUND(matrix_normalized!J9,1)&amp;"x 10^6", ROUND(matrix_normalized!J9,1)&amp;"x 10^4"))</f>
        <v>136,5x 10^8</v>
      </c>
      <c r="K9" s="22" t="str">
        <f>IF(ISNUMBER(SEARCH("10^8", 'final matrix'!K9)), ROUND(matrix_normalized!K9,1)&amp;"x 10^8", IF(ISNUMBER(SEARCH("10^6", 'final matrix'!K9)), ROUND(matrix_normalized!K9,1)&amp;"x 10^6", ROUND(matrix_normalized!K9,1)&amp;"x 10^4"))</f>
        <v>10,3x 10^6</v>
      </c>
      <c r="L9" s="22" t="str">
        <f>IF(ISNUMBER(SEARCH("10^8", 'final matrix'!L9)), ROUND(matrix_normalized!L9,1)&amp;"x 10^8", IF(ISNUMBER(SEARCH("10^6", 'final matrix'!L9)), ROUND(matrix_normalized!L9,1)&amp;"x 10^6", ROUND(matrix_normalized!L9,1)&amp;"x 10^4"))</f>
        <v>20,7x 10^6</v>
      </c>
      <c r="M9" s="22" t="str">
        <f>IF(ISNUMBER(SEARCH("10^8", 'final matrix'!M9)), ROUND(matrix_normalized!M9,1)&amp;"x 10^8", IF(ISNUMBER(SEARCH("10^6", 'final matrix'!M9)), ROUND(matrix_normalized!M9,1)&amp;"x 10^6", ROUND(matrix_normalized!M9,1)&amp;"x 10^4"))</f>
        <v>11,8x 10^6</v>
      </c>
      <c r="N9" s="22" t="str">
        <f>IF(ISNUMBER(SEARCH("10^8", 'final matrix'!N9)), ROUND(matrix_normalized!N9,1)&amp;"x 10^8", IF(ISNUMBER(SEARCH("10^6", 'final matrix'!N9)), ROUND(matrix_normalized!N9,1)&amp;"x 10^6", ROUND(matrix_normalized!N9,1)&amp;"x 10^4"))</f>
        <v>136,5x 10^8</v>
      </c>
      <c r="O9" s="22" t="str">
        <f>IF(ISNUMBER(SEARCH("10^8", 'final matrix'!O9)), ROUND(matrix_normalized!O9,1)&amp;"x 10^8", IF(ISNUMBER(SEARCH("10^6", 'final matrix'!O9)), ROUND(matrix_normalized!O9,1)&amp;"x 10^6", ROUND(matrix_normalized!O9,1)&amp;"x 10^4"))</f>
        <v>136,5x 10^8</v>
      </c>
      <c r="P9" s="22" t="str">
        <f>IF(ISNUMBER(SEARCH("10^8", 'final matrix'!P9)), ROUND(matrix_normalized!P9,1)&amp;"x 10^8", IF(ISNUMBER(SEARCH("10^6", 'final matrix'!P9)), ROUND(matrix_normalized!P9,1)&amp;"x 10^6", ROUND(matrix_normalized!P9,1)&amp;"x 10^4"))</f>
        <v>136,5x 10^6</v>
      </c>
      <c r="Q9" s="22" t="str">
        <f>IF(ISNUMBER(SEARCH("10^8", 'final matrix'!Q9)), ROUND(matrix_normalized!Q9,1)&amp;"x 10^8", IF(ISNUMBER(SEARCH("10^6", 'final matrix'!Q9)), ROUND(matrix_normalized!Q9,1)&amp;"x 10^6", ROUND(matrix_normalized!Q9,1)&amp;"x 10^4"))</f>
        <v>14,7x 10^8</v>
      </c>
      <c r="R9" s="22" t="s">
        <v>35</v>
      </c>
      <c r="T9" s="25">
        <v>128</v>
      </c>
      <c r="U9" s="26" t="s">
        <v>35</v>
      </c>
    </row>
    <row r="10" spans="1:21">
      <c r="A10" s="6">
        <v>9</v>
      </c>
      <c r="B10" s="6" t="str">
        <f>IF(ISNUMBER(SEARCH("10^8", 'final matrix'!B10)), ROUND(matrix_normalized!B10,1)&amp;"x 10^8", IF(ISNUMBER(SEARCH("10^6", 'final matrix'!B10)), ROUND(matrix_normalized!B10,1)&amp;"x 10^6", ROUND(matrix_normalized!B10,1)&amp;"x 10^4"))</f>
        <v>84,4x 10^8</v>
      </c>
      <c r="C10" s="6" t="str">
        <f>IF(ISNUMBER(SEARCH("10^8", 'final matrix'!C10)), ROUND(matrix_normalized!C10,1)&amp;"x 10^8", IF(ISNUMBER(SEARCH("10^6", 'final matrix'!C10)), ROUND(matrix_normalized!C10,1)&amp;"x 10^6", ROUND(matrix_normalized!C10,1)&amp;"x 10^4"))</f>
        <v>168,8x 10^6</v>
      </c>
      <c r="D10" s="6" t="str">
        <f>IF(ISNUMBER(SEARCH("10^8", 'final matrix'!D10)), ROUND(matrix_normalized!D10,1)&amp;"x 10^8", IF(ISNUMBER(SEARCH("10^6", 'final matrix'!D10)), ROUND(matrix_normalized!D10,1)&amp;"x 10^6", ROUND(matrix_normalized!D10,1)&amp;"x 10^4"))</f>
        <v>168,8x 10^8</v>
      </c>
      <c r="E10" s="6" t="str">
        <f>IF(ISNUMBER(SEARCH("10^8", 'final matrix'!E10)), ROUND(matrix_normalized!E10,1)&amp;"x 10^8", IF(ISNUMBER(SEARCH("10^6", 'final matrix'!E10)), ROUND(matrix_normalized!E10,1)&amp;"x 10^6", ROUND(matrix_normalized!E10,1)&amp;"x 10^4"))</f>
        <v>17,5x 10^6</v>
      </c>
      <c r="F10" s="6" t="str">
        <f>IF(ISNUMBER(SEARCH("10^8", 'final matrix'!F10)), ROUND(matrix_normalized!F10,1)&amp;"x 10^8", IF(ISNUMBER(SEARCH("10^6", 'final matrix'!F10)), ROUND(matrix_normalized!F10,1)&amp;"x 10^6", ROUND(matrix_normalized!F10,1)&amp;"x 10^4"))</f>
        <v>168,8x 10^6</v>
      </c>
      <c r="G10" s="6" t="str">
        <f>IF(ISNUMBER(SEARCH("10^8", 'final matrix'!G10)), ROUND(matrix_normalized!G10,1)&amp;"x 10^8", IF(ISNUMBER(SEARCH("10^6", 'final matrix'!G10)), ROUND(matrix_normalized!G10,1)&amp;"x 10^6", ROUND(matrix_normalized!G10,1)&amp;"x 10^4"))</f>
        <v>18x 10^8</v>
      </c>
      <c r="H10" s="6" t="str">
        <f>IF(ISNUMBER(SEARCH("10^8", 'final matrix'!H10)), ROUND(matrix_normalized!H10,1)&amp;"x 10^8", IF(ISNUMBER(SEARCH("10^6", 'final matrix'!H10)), ROUND(matrix_normalized!H10,1)&amp;"x 10^6", ROUND(matrix_normalized!H10,1)&amp;"x 10^4"))</f>
        <v>168,8x 10^8</v>
      </c>
      <c r="I10" s="6" t="str">
        <f>IF(ISNUMBER(SEARCH("10^8", 'final matrix'!I10)), ROUND(matrix_normalized!I10,1)&amp;"x 10^8", IF(ISNUMBER(SEARCH("10^6", 'final matrix'!I10)), ROUND(matrix_normalized!I10,1)&amp;"x 10^6", ROUND(matrix_normalized!I10,1)&amp;"x 10^4"))</f>
        <v>120,5x 10^4</v>
      </c>
      <c r="J10" s="6" t="str">
        <f>IF(ISNUMBER(SEARCH("10^8", 'final matrix'!J10)), ROUND(matrix_normalized!J10,1)&amp;"x 10^8", IF(ISNUMBER(SEARCH("10^6", 'final matrix'!J10)), ROUND(matrix_normalized!J10,1)&amp;"x 10^6", ROUND(matrix_normalized!J10,1)&amp;"x 10^4"))</f>
        <v>12,1x 10^8</v>
      </c>
      <c r="K10" s="6" t="str">
        <f>IF(ISNUMBER(SEARCH("10^8", 'final matrix'!K10)), ROUND(matrix_normalized!K10,1)&amp;"x 10^8", IF(ISNUMBER(SEARCH("10^6", 'final matrix'!K10)), ROUND(matrix_normalized!K10,1)&amp;"x 10^6", ROUND(matrix_normalized!K10,1)&amp;"x 10^4"))</f>
        <v>20,4x 10^6</v>
      </c>
      <c r="L10" s="6" t="str">
        <f>IF(ISNUMBER(SEARCH("10^8", 'final matrix'!L10)), ROUND(matrix_normalized!L10,1)&amp;"x 10^8", IF(ISNUMBER(SEARCH("10^6", 'final matrix'!L10)), ROUND(matrix_normalized!L10,1)&amp;"x 10^6", ROUND(matrix_normalized!L10,1)&amp;"x 10^4"))</f>
        <v>12,1x 10^6</v>
      </c>
      <c r="M10" s="6" t="str">
        <f>IF(ISNUMBER(SEARCH("10^8", 'final matrix'!M10)), ROUND(matrix_normalized!M10,1)&amp;"x 10^8", IF(ISNUMBER(SEARCH("10^6", 'final matrix'!M10)), ROUND(matrix_normalized!M10,1)&amp;"x 10^6", ROUND(matrix_normalized!M10,1)&amp;"x 10^4"))</f>
        <v>21,8x 10^8</v>
      </c>
      <c r="N10" s="6" t="str">
        <f>IF(ISNUMBER(SEARCH("10^8", 'final matrix'!N10)), ROUND(matrix_normalized!N10,1)&amp;"x 10^8", IF(ISNUMBER(SEARCH("10^6", 'final matrix'!N10)), ROUND(matrix_normalized!N10,1)&amp;"x 10^6", ROUND(matrix_normalized!N10,1)&amp;"x 10^4"))</f>
        <v>168,8x 10^6</v>
      </c>
      <c r="O10" s="6" t="str">
        <f>IF(ISNUMBER(SEARCH("10^8", 'final matrix'!O10)), ROUND(matrix_normalized!O10,1)&amp;"x 10^8", IF(ISNUMBER(SEARCH("10^6", 'final matrix'!O10)), ROUND(matrix_normalized!O10,1)&amp;"x 10^6", ROUND(matrix_normalized!O10,1)&amp;"x 10^4"))</f>
        <v>168,8x 10^8</v>
      </c>
      <c r="P10" s="6" t="str">
        <f>IF(ISNUMBER(SEARCH("10^8", 'final matrix'!P10)), ROUND(matrix_normalized!P10,1)&amp;"x 10^8", IF(ISNUMBER(SEARCH("10^6", 'final matrix'!P10)), ROUND(matrix_normalized!P10,1)&amp;"x 10^6", ROUND(matrix_normalized!P10,1)&amp;"x 10^4"))</f>
        <v>12,1x 10^6</v>
      </c>
      <c r="Q10" s="6" t="str">
        <f>IF(ISNUMBER(SEARCH("10^8", 'final matrix'!Q10)), ROUND(matrix_normalized!Q10,1)&amp;"x 10^8", IF(ISNUMBER(SEARCH("10^6", 'final matrix'!Q10)), ROUND(matrix_normalized!Q10,1)&amp;"x 10^6", ROUND(matrix_normalized!Q10,1)&amp;"x 10^4"))</f>
        <v>168,8x 10^8</v>
      </c>
      <c r="T10" s="25">
        <v>94</v>
      </c>
      <c r="U10" s="26" t="s">
        <v>35</v>
      </c>
    </row>
    <row r="11" spans="1:21">
      <c r="A11" s="6">
        <v>10</v>
      </c>
      <c r="B11" s="6" t="str">
        <f>IF(ISNUMBER(SEARCH("10^8", 'final matrix'!B11)), ROUND(matrix_normalized!B11,1)&amp;"x 10^8", IF(ISNUMBER(SEARCH("10^6", 'final matrix'!B11)), ROUND(matrix_normalized!B11,1)&amp;"x 10^6", ROUND(matrix_normalized!B11,1)&amp;"x 10^4"))</f>
        <v>154x 10^8</v>
      </c>
      <c r="C11" s="6" t="str">
        <f>IF(ISNUMBER(SEARCH("10^8", 'final matrix'!C11)), ROUND(matrix_normalized!C11,1)&amp;"x 10^8", IF(ISNUMBER(SEARCH("10^6", 'final matrix'!C11)), ROUND(matrix_normalized!C11,1)&amp;"x 10^6", ROUND(matrix_normalized!C11,1)&amp;"x 10^4"))</f>
        <v>154x 10^8</v>
      </c>
      <c r="D11" s="6" t="str">
        <f>IF(ISNUMBER(SEARCH("10^8", 'final matrix'!D11)), ROUND(matrix_normalized!D11,1)&amp;"x 10^8", IF(ISNUMBER(SEARCH("10^6", 'final matrix'!D11)), ROUND(matrix_normalized!D11,1)&amp;"x 10^6", ROUND(matrix_normalized!D11,1)&amp;"x 10^4"))</f>
        <v>11x 10^8</v>
      </c>
      <c r="E11" s="6" t="str">
        <f>IF(ISNUMBER(SEARCH("10^8", 'final matrix'!E11)), ROUND(matrix_normalized!E11,1)&amp;"x 10^8", IF(ISNUMBER(SEARCH("10^6", 'final matrix'!E11)), ROUND(matrix_normalized!E11,1)&amp;"x 10^6", ROUND(matrix_normalized!E11,1)&amp;"x 10^4"))</f>
        <v>22,1x 10^6</v>
      </c>
      <c r="F11" s="6" t="str">
        <f>IF(ISNUMBER(SEARCH("10^8", 'final matrix'!F11)), ROUND(matrix_normalized!F11,1)&amp;"x 10^8", IF(ISNUMBER(SEARCH("10^6", 'final matrix'!F11)), ROUND(matrix_normalized!F11,1)&amp;"x 10^6", ROUND(matrix_normalized!F11,1)&amp;"x 10^4"))</f>
        <v>154x 10^8</v>
      </c>
      <c r="G11" s="6" t="str">
        <f>IF(ISNUMBER(SEARCH("10^8", 'final matrix'!G11)), ROUND(matrix_normalized!G11,1)&amp;"x 10^8", IF(ISNUMBER(SEARCH("10^6", 'final matrix'!G11)), ROUND(matrix_normalized!G11,1)&amp;"x 10^6", ROUND(matrix_normalized!G11,1)&amp;"x 10^4"))</f>
        <v>77x 10^8</v>
      </c>
      <c r="H11" s="6" t="str">
        <f>IF(ISNUMBER(SEARCH("10^8", 'final matrix'!H11)), ROUND(matrix_normalized!H11,1)&amp;"x 10^8", IF(ISNUMBER(SEARCH("10^6", 'final matrix'!H11)), ROUND(matrix_normalized!H11,1)&amp;"x 10^6", ROUND(matrix_normalized!H11,1)&amp;"x 10^4"))</f>
        <v>154x 10^4</v>
      </c>
      <c r="I11" s="6" t="str">
        <f>IF(ISNUMBER(SEARCH("10^8", 'final matrix'!I11)), ROUND(matrix_normalized!I11,1)&amp;"x 10^8", IF(ISNUMBER(SEARCH("10^6", 'final matrix'!I11)), ROUND(matrix_normalized!I11,1)&amp;"x 10^6", ROUND(matrix_normalized!I11,1)&amp;"x 10^4"))</f>
        <v>99x 10^4</v>
      </c>
      <c r="J11" s="6" t="str">
        <f>IF(ISNUMBER(SEARCH("10^8", 'final matrix'!J11)), ROUND(matrix_normalized!J11,1)&amp;"x 10^8", IF(ISNUMBER(SEARCH("10^6", 'final matrix'!J11)), ROUND(matrix_normalized!J11,1)&amp;"x 10^6", ROUND(matrix_normalized!J11,1)&amp;"x 10^4"))</f>
        <v>154x 10^8</v>
      </c>
      <c r="K11" s="6" t="str">
        <f>IF(ISNUMBER(SEARCH("10^8", 'final matrix'!K11)), ROUND(matrix_normalized!K11,1)&amp;"x 10^8", IF(ISNUMBER(SEARCH("10^6", 'final matrix'!K11)), ROUND(matrix_normalized!K11,1)&amp;"x 10^6", ROUND(matrix_normalized!K11,1)&amp;"x 10^4"))</f>
        <v>24,5x 10^8</v>
      </c>
      <c r="L11" s="6" t="str">
        <f>IF(ISNUMBER(SEARCH("10^8", 'final matrix'!L11)), ROUND(matrix_normalized!L11,1)&amp;"x 10^8", IF(ISNUMBER(SEARCH("10^6", 'final matrix'!L11)), ROUND(matrix_normalized!L11,1)&amp;"x 10^6", ROUND(matrix_normalized!L11,1)&amp;"x 10^4"))</f>
        <v>121x 10^6</v>
      </c>
      <c r="M11" s="6" t="str">
        <f>IF(ISNUMBER(SEARCH("10^8", 'final matrix'!M11)), ROUND(matrix_normalized!M11,1)&amp;"x 10^8", IF(ISNUMBER(SEARCH("10^6", 'final matrix'!M11)), ROUND(matrix_normalized!M11,1)&amp;"x 10^6", ROUND(matrix_normalized!M11,1)&amp;"x 10^4"))</f>
        <v>12,2x 10^6</v>
      </c>
      <c r="N11" s="6" t="str">
        <f>IF(ISNUMBER(SEARCH("10^8", 'final matrix'!N11)), ROUND(matrix_normalized!N11,1)&amp;"x 10^8", IF(ISNUMBER(SEARCH("10^6", 'final matrix'!N11)), ROUND(matrix_normalized!N11,1)&amp;"x 10^6", ROUND(matrix_normalized!N11,1)&amp;"x 10^4"))</f>
        <v>27x 10^6</v>
      </c>
      <c r="O11" s="6" t="str">
        <f>IF(ISNUMBER(SEARCH("10^8", 'final matrix'!O11)), ROUND(matrix_normalized!O11,1)&amp;"x 10^8", IF(ISNUMBER(SEARCH("10^6", 'final matrix'!O11)), ROUND(matrix_normalized!O11,1)&amp;"x 10^6", ROUND(matrix_normalized!O11,1)&amp;"x 10^4"))</f>
        <v>154x 10^4</v>
      </c>
      <c r="P11" s="6" t="str">
        <f>IF(ISNUMBER(SEARCH("10^8", 'final matrix'!P11)), ROUND(matrix_normalized!P11,1)&amp;"x 10^8", IF(ISNUMBER(SEARCH("10^6", 'final matrix'!P11)), ROUND(matrix_normalized!P11,1)&amp;"x 10^6", ROUND(matrix_normalized!P11,1)&amp;"x 10^4"))</f>
        <v>28,2x 10^8</v>
      </c>
      <c r="Q11" s="6" t="str">
        <f>IF(ISNUMBER(SEARCH("10^8", 'final matrix'!Q11)), ROUND(matrix_normalized!Q11,1)&amp;"x 10^8", IF(ISNUMBER(SEARCH("10^6", 'final matrix'!Q11)), ROUND(matrix_normalized!Q11,1)&amp;"x 10^6", ROUND(matrix_normalized!Q11,1)&amp;"x 10^4"))</f>
        <v>154x 10^8</v>
      </c>
      <c r="T11" s="25">
        <v>46</v>
      </c>
      <c r="U11" s="26" t="s">
        <v>35</v>
      </c>
    </row>
    <row r="12" spans="1:21">
      <c r="A12" s="6">
        <v>11</v>
      </c>
      <c r="B12" s="6" t="str">
        <f>IF(ISNUMBER(SEARCH("10^8", 'final matrix'!B12)), ROUND(matrix_normalized!B12,1)&amp;"x 10^8", IF(ISNUMBER(SEARCH("10^6", 'final matrix'!B12)), ROUND(matrix_normalized!B12,1)&amp;"x 10^6", ROUND(matrix_normalized!B12,1)&amp;"x 10^4"))</f>
        <v>13,8x 10^8</v>
      </c>
      <c r="C12" s="6" t="str">
        <f>IF(ISNUMBER(SEARCH("10^8", 'final matrix'!C12)), ROUND(matrix_normalized!C12,1)&amp;"x 10^8", IF(ISNUMBER(SEARCH("10^6", 'final matrix'!C12)), ROUND(matrix_normalized!C12,1)&amp;"x 10^6", ROUND(matrix_normalized!C12,1)&amp;"x 10^4"))</f>
        <v>14,9x 10^6</v>
      </c>
      <c r="D12" s="6" t="str">
        <f>IF(ISNUMBER(SEARCH("10^8", 'final matrix'!D12)), ROUND(matrix_normalized!D12,1)&amp;"x 10^8", IF(ISNUMBER(SEARCH("10^6", 'final matrix'!D12)), ROUND(matrix_normalized!D12,1)&amp;"x 10^6", ROUND(matrix_normalized!D12,1)&amp;"x 10^4"))</f>
        <v>140x 10^4</v>
      </c>
      <c r="E12" s="6" t="str">
        <f>IF(ISNUMBER(SEARCH("10^8", 'final matrix'!E12)), ROUND(matrix_normalized!E12,1)&amp;"x 10^8", IF(ISNUMBER(SEARCH("10^6", 'final matrix'!E12)), ROUND(matrix_normalized!E12,1)&amp;"x 10^6", ROUND(matrix_normalized!E12,1)&amp;"x 10^4"))</f>
        <v>70x 10^4</v>
      </c>
      <c r="F12" s="6" t="str">
        <f>IF(ISNUMBER(SEARCH("10^8", 'final matrix'!F12)), ROUND(matrix_normalized!F12,1)&amp;"x 10^8", IF(ISNUMBER(SEARCH("10^6", 'final matrix'!F12)), ROUND(matrix_normalized!F12,1)&amp;"x 10^6", ROUND(matrix_normalized!F12,1)&amp;"x 10^4"))</f>
        <v>140x 10^6</v>
      </c>
      <c r="G12" s="6" t="str">
        <f>IF(ISNUMBER(SEARCH("10^8", 'final matrix'!G12)), ROUND(matrix_normalized!G12,1)&amp;"x 10^8", IF(ISNUMBER(SEARCH("10^6", 'final matrix'!G12)), ROUND(matrix_normalized!G12,1)&amp;"x 10^6", ROUND(matrix_normalized!G12,1)&amp;"x 10^4"))</f>
        <v>10x 10^8</v>
      </c>
      <c r="H12" s="6" t="str">
        <f>IF(ISNUMBER(SEARCH("10^8", 'final matrix'!H12)), ROUND(matrix_normalized!H12,1)&amp;"x 10^8", IF(ISNUMBER(SEARCH("10^6", 'final matrix'!H12)), ROUND(matrix_normalized!H12,1)&amp;"x 10^6", ROUND(matrix_normalized!H12,1)&amp;"x 10^4"))</f>
        <v>140x 10^4</v>
      </c>
      <c r="I12" s="6" t="str">
        <f>IF(ISNUMBER(SEARCH("10^8", 'final matrix'!I12)), ROUND(matrix_normalized!I12,1)&amp;"x 10^8", IF(ISNUMBER(SEARCH("10^6", 'final matrix'!I12)), ROUND(matrix_normalized!I12,1)&amp;"x 10^6", ROUND(matrix_normalized!I12,1)&amp;"x 10^4"))</f>
        <v>140x 10^4</v>
      </c>
      <c r="J12" s="6" t="str">
        <f>IF(ISNUMBER(SEARCH("10^8", 'final matrix'!J12)), ROUND(matrix_normalized!J12,1)&amp;"x 10^8", IF(ISNUMBER(SEARCH("10^6", 'final matrix'!J12)), ROUND(matrix_normalized!J12,1)&amp;"x 10^6", ROUND(matrix_normalized!J12,1)&amp;"x 10^4"))</f>
        <v>140x 10^8</v>
      </c>
      <c r="K12" s="6" t="str">
        <f>IF(ISNUMBER(SEARCH("10^8", 'final matrix'!K12)), ROUND(matrix_normalized!K12,1)&amp;"x 10^8", IF(ISNUMBER(SEARCH("10^6", 'final matrix'!K12)), ROUND(matrix_normalized!K12,1)&amp;"x 10^6", ROUND(matrix_normalized!K12,1)&amp;"x 10^4"))</f>
        <v>23x 10^8</v>
      </c>
      <c r="L12" s="6" t="str">
        <f>IF(ISNUMBER(SEARCH("10^8", 'final matrix'!L12)), ROUND(matrix_normalized!L12,1)&amp;"x 10^8", IF(ISNUMBER(SEARCH("10^6", 'final matrix'!L12)), ROUND(matrix_normalized!L12,1)&amp;"x 10^6", ROUND(matrix_normalized!L12,1)&amp;"x 10^4"))</f>
        <v>140x 10^8</v>
      </c>
      <c r="M12" s="6" t="str">
        <f>IF(ISNUMBER(SEARCH("10^8", 'final matrix'!M12)), ROUND(matrix_normalized!M12,1)&amp;"x 10^8", IF(ISNUMBER(SEARCH("10^6", 'final matrix'!M12)), ROUND(matrix_normalized!M12,1)&amp;"x 10^6", ROUND(matrix_normalized!M12,1)&amp;"x 10^4"))</f>
        <v>90x 10^8</v>
      </c>
      <c r="N12" s="6" t="str">
        <f>IF(ISNUMBER(SEARCH("10^8", 'final matrix'!N12)), ROUND(matrix_normalized!N12,1)&amp;"x 10^8", IF(ISNUMBER(SEARCH("10^6", 'final matrix'!N12)), ROUND(matrix_normalized!N12,1)&amp;"x 10^6", ROUND(matrix_normalized!N12,1)&amp;"x 10^4"))</f>
        <v>140x 10^6</v>
      </c>
      <c r="O12" s="6" t="str">
        <f>IF(ISNUMBER(SEARCH("10^8", 'final matrix'!O12)), ROUND(matrix_normalized!O12,1)&amp;"x 10^8", IF(ISNUMBER(SEARCH("10^6", 'final matrix'!O12)), ROUND(matrix_normalized!O12,1)&amp;"x 10^6", ROUND(matrix_normalized!O12,1)&amp;"x 10^4"))</f>
        <v>140x 10^4</v>
      </c>
      <c r="P12" s="6" t="str">
        <f>IF(ISNUMBER(SEARCH("10^8", 'final matrix'!P12)), ROUND(matrix_normalized!P12,1)&amp;"x 10^8", IF(ISNUMBER(SEARCH("10^6", 'final matrix'!P12)), ROUND(matrix_normalized!P12,1)&amp;"x 10^6", ROUND(matrix_normalized!P12,1)&amp;"x 10^4"))</f>
        <v>140x 10^8</v>
      </c>
      <c r="Q12" s="6" t="str">
        <f>IF(ISNUMBER(SEARCH("10^8", 'final matrix'!Q12)), ROUND(matrix_normalized!Q12,1)&amp;"x 10^8", IF(ISNUMBER(SEARCH("10^6", 'final matrix'!Q12)), ROUND(matrix_normalized!Q12,1)&amp;"x 10^6", ROUND(matrix_normalized!Q12,1)&amp;"x 10^4"))</f>
        <v>18,4x 10^6</v>
      </c>
      <c r="T12" s="25">
        <v>164</v>
      </c>
      <c r="U12" s="26" t="s">
        <v>35</v>
      </c>
    </row>
    <row r="13" spans="1:21">
      <c r="A13" s="6">
        <v>12</v>
      </c>
      <c r="B13" s="6" t="str">
        <f>IF(ISNUMBER(SEARCH("10^8", 'final matrix'!B13)), ROUND(matrix_normalized!B13,1)&amp;"x 10^8", IF(ISNUMBER(SEARCH("10^6", 'final matrix'!B13)), ROUND(matrix_normalized!B13,1)&amp;"x 10^6", ROUND(matrix_normalized!B13,1)&amp;"x 10^4"))</f>
        <v>70,4x 10^4</v>
      </c>
      <c r="C13" s="6" t="str">
        <f>IF(ISNUMBER(SEARCH("10^8", 'final matrix'!C13)), ROUND(matrix_normalized!C13,1)&amp;"x 10^8", IF(ISNUMBER(SEARCH("10^6", 'final matrix'!C13)), ROUND(matrix_normalized!C13,1)&amp;"x 10^6", ROUND(matrix_normalized!C13,1)&amp;"x 10^4"))</f>
        <v>140,7x 10^8</v>
      </c>
      <c r="D13" s="6" t="str">
        <f>IF(ISNUMBER(SEARCH("10^8", 'final matrix'!D13)), ROUND(matrix_normalized!D13,1)&amp;"x 10^8", IF(ISNUMBER(SEARCH("10^6", 'final matrix'!D13)), ROUND(matrix_normalized!D13,1)&amp;"x 10^6", ROUND(matrix_normalized!D13,1)&amp;"x 10^4"))</f>
        <v>10,1x 10^6</v>
      </c>
      <c r="E13" s="6" t="str">
        <f>IF(ISNUMBER(SEARCH("10^8", 'final matrix'!E13)), ROUND(matrix_normalized!E13,1)&amp;"x 10^8", IF(ISNUMBER(SEARCH("10^6", 'final matrix'!E13)), ROUND(matrix_normalized!E13,1)&amp;"x 10^6", ROUND(matrix_normalized!E13,1)&amp;"x 10^4"))</f>
        <v>140,7x 10^8</v>
      </c>
      <c r="F13" s="6" t="str">
        <f>IF(ISNUMBER(SEARCH("10^8", 'final matrix'!F13)), ROUND(matrix_normalized!F13,1)&amp;"x 10^8", IF(ISNUMBER(SEARCH("10^6", 'final matrix'!F13)), ROUND(matrix_normalized!F13,1)&amp;"x 10^6", ROUND(matrix_normalized!F13,1)&amp;"x 10^4"))</f>
        <v>140,7x 10^8</v>
      </c>
      <c r="G13" s="6" t="str">
        <f>IF(ISNUMBER(SEARCH("10^8", 'final matrix'!G13)), ROUND(matrix_normalized!G13,1)&amp;"x 10^8", IF(ISNUMBER(SEARCH("10^6", 'final matrix'!G13)), ROUND(matrix_normalized!G13,1)&amp;"x 10^6", ROUND(matrix_normalized!G13,1)&amp;"x 10^4"))</f>
        <v>14,9x 10^6</v>
      </c>
      <c r="H13" s="6" t="str">
        <f>IF(ISNUMBER(SEARCH("10^8", 'final matrix'!H13)), ROUND(matrix_normalized!H13,1)&amp;"x 10^8", IF(ISNUMBER(SEARCH("10^6", 'final matrix'!H13)), ROUND(matrix_normalized!H13,1)&amp;"x 10^6", ROUND(matrix_normalized!H13,1)&amp;"x 10^4"))</f>
        <v>15,6x 10^8</v>
      </c>
      <c r="I13" s="6" t="str">
        <f>IF(ISNUMBER(SEARCH("10^8", 'final matrix'!I13)), ROUND(matrix_normalized!I13,1)&amp;"x 10^8", IF(ISNUMBER(SEARCH("10^6", 'final matrix'!I13)), ROUND(matrix_normalized!I13,1)&amp;"x 10^6", ROUND(matrix_normalized!I13,1)&amp;"x 10^4"))</f>
        <v>140,7x 10^8</v>
      </c>
      <c r="J13" s="6" t="str">
        <f>IF(ISNUMBER(SEARCH("10^8", 'final matrix'!J13)), ROUND(matrix_normalized!J13,1)&amp;"x 10^8", IF(ISNUMBER(SEARCH("10^6", 'final matrix'!J13)), ROUND(matrix_normalized!J13,1)&amp;"x 10^6", ROUND(matrix_normalized!J13,1)&amp;"x 10^4"))</f>
        <v>140,7x 10^6</v>
      </c>
      <c r="K13" s="6" t="str">
        <f>IF(ISNUMBER(SEARCH("10^8", 'final matrix'!K13)), ROUND(matrix_normalized!K13,1)&amp;"x 10^8", IF(ISNUMBER(SEARCH("10^6", 'final matrix'!K13)), ROUND(matrix_normalized!K13,1)&amp;"x 10^6", ROUND(matrix_normalized!K13,1)&amp;"x 10^4"))</f>
        <v>10,1x 10^6</v>
      </c>
      <c r="L13" s="6" t="str">
        <f>IF(ISNUMBER(SEARCH("10^8", 'final matrix'!L13)), ROUND(matrix_normalized!L13,1)&amp;"x 10^8", IF(ISNUMBER(SEARCH("10^6", 'final matrix'!L13)), ROUND(matrix_normalized!L13,1)&amp;"x 10^6", ROUND(matrix_normalized!L13,1)&amp;"x 10^4"))</f>
        <v>140,7x 10^4</v>
      </c>
      <c r="M13" s="6" t="str">
        <f>IF(ISNUMBER(SEARCH("10^8", 'final matrix'!M13)), ROUND(matrix_normalized!M13,1)&amp;"x 10^8", IF(ISNUMBER(SEARCH("10^6", 'final matrix'!M13)), ROUND(matrix_normalized!M13,1)&amp;"x 10^6", ROUND(matrix_normalized!M13,1)&amp;"x 10^4"))</f>
        <v>140,7x 10^6</v>
      </c>
      <c r="N13" s="6" t="str">
        <f>IF(ISNUMBER(SEARCH("10^8", 'final matrix'!N13)), ROUND(matrix_normalized!N13,1)&amp;"x 10^8", IF(ISNUMBER(SEARCH("10^6", 'final matrix'!N13)), ROUND(matrix_normalized!N13,1)&amp;"x 10^6", ROUND(matrix_normalized!N13,1)&amp;"x 10^4"))</f>
        <v>100,5x 10^6</v>
      </c>
      <c r="O13" s="6" t="str">
        <f>IF(ISNUMBER(SEARCH("10^8", 'final matrix'!O13)), ROUND(matrix_normalized!O13,1)&amp;"x 10^8", IF(ISNUMBER(SEARCH("10^6", 'final matrix'!O13)), ROUND(matrix_normalized!O13,1)&amp;"x 10^6", ROUND(matrix_normalized!O13,1)&amp;"x 10^4"))</f>
        <v>140,7x 10^8</v>
      </c>
      <c r="P13" s="6" t="str">
        <f>IF(ISNUMBER(SEARCH("10^8", 'final matrix'!P13)), ROUND(matrix_normalized!P13,1)&amp;"x 10^8", IF(ISNUMBER(SEARCH("10^6", 'final matrix'!P13)), ROUND(matrix_normalized!P13,1)&amp;"x 10^6", ROUND(matrix_normalized!P13,1)&amp;"x 10^4"))</f>
        <v>140,7x 10^8</v>
      </c>
      <c r="Q13" s="6" t="str">
        <f>IF(ISNUMBER(SEARCH("10^8", 'final matrix'!Q13)), ROUND(matrix_normalized!Q13,1)&amp;"x 10^8", IF(ISNUMBER(SEARCH("10^6", 'final matrix'!Q13)), ROUND(matrix_normalized!Q13,1)&amp;"x 10^6", ROUND(matrix_normalized!Q13,1)&amp;"x 10^4"))</f>
        <v>12x 10^6</v>
      </c>
      <c r="T13" s="25">
        <v>80</v>
      </c>
      <c r="U13" s="26" t="s">
        <v>35</v>
      </c>
    </row>
    <row r="14" spans="1:21">
      <c r="A14" s="6">
        <v>13</v>
      </c>
      <c r="B14" s="6" t="str">
        <f>IF(ISNUMBER(SEARCH("10^8", 'final matrix'!B14)), ROUND(matrix_normalized!B14,1)&amp;"x 10^8", IF(ISNUMBER(SEARCH("10^6", 'final matrix'!B14)), ROUND(matrix_normalized!B14,1)&amp;"x 10^6", ROUND(matrix_normalized!B14,1)&amp;"x 10^4"))</f>
        <v>88,7x 10^6</v>
      </c>
      <c r="C14" s="6" t="str">
        <f>IF(ISNUMBER(SEARCH("10^8", 'final matrix'!C14)), ROUND(matrix_normalized!C14,1)&amp;"x 10^8", IF(ISNUMBER(SEARCH("10^6", 'final matrix'!C14)), ROUND(matrix_normalized!C14,1)&amp;"x 10^6", ROUND(matrix_normalized!C14,1)&amp;"x 10^4"))</f>
        <v>98,5x 10^6</v>
      </c>
      <c r="D14" s="6" t="str">
        <f>IF(ISNUMBER(SEARCH("10^8", 'final matrix'!D14)), ROUND(matrix_normalized!D14,1)&amp;"x 10^8", IF(ISNUMBER(SEARCH("10^6", 'final matrix'!D14)), ROUND(matrix_normalized!D14,1)&amp;"x 10^6", ROUND(matrix_normalized!D14,1)&amp;"x 10^4"))</f>
        <v>118,2x 10^6</v>
      </c>
      <c r="E14" s="6" t="str">
        <f>IF(ISNUMBER(SEARCH("10^8", 'final matrix'!E14)), ROUND(matrix_normalized!E14,1)&amp;"x 10^8", IF(ISNUMBER(SEARCH("10^6", 'final matrix'!E14)), ROUND(matrix_normalized!E14,1)&amp;"x 10^6", ROUND(matrix_normalized!E14,1)&amp;"x 10^4"))</f>
        <v>9,9x 10^8</v>
      </c>
      <c r="F14" s="6" t="str">
        <f>IF(ISNUMBER(SEARCH("10^8", 'final matrix'!F14)), ROUND(matrix_normalized!F14,1)&amp;"x 10^8", IF(ISNUMBER(SEARCH("10^6", 'final matrix'!F14)), ROUND(matrix_normalized!F14,1)&amp;"x 10^6", ROUND(matrix_normalized!F14,1)&amp;"x 10^4"))</f>
        <v>17x 10^8</v>
      </c>
      <c r="G14" s="6" t="str">
        <f>IF(ISNUMBER(SEARCH("10^8", 'final matrix'!G14)), ROUND(matrix_normalized!G14,1)&amp;"x 10^8", IF(ISNUMBER(SEARCH("10^6", 'final matrix'!G14)), ROUND(matrix_normalized!G14,1)&amp;"x 10^6", ROUND(matrix_normalized!G14,1)&amp;"x 10^4"))</f>
        <v>138x 10^8</v>
      </c>
      <c r="H14" s="6" t="str">
        <f>IF(ISNUMBER(SEARCH("10^8", 'final matrix'!H14)), ROUND(matrix_normalized!H14,1)&amp;"x 10^8", IF(ISNUMBER(SEARCH("10^6", 'final matrix'!H14)), ROUND(matrix_normalized!H14,1)&amp;"x 10^6", ROUND(matrix_normalized!H14,1)&amp;"x 10^4"))</f>
        <v>138x 10^8</v>
      </c>
      <c r="I14" s="6" t="str">
        <f>IF(ISNUMBER(SEARCH("10^8", 'final matrix'!I14)), ROUND(matrix_normalized!I14,1)&amp;"x 10^8", IF(ISNUMBER(SEARCH("10^6", 'final matrix'!I14)), ROUND(matrix_normalized!I14,1)&amp;"x 10^6", ROUND(matrix_normalized!I14,1)&amp;"x 10^4"))</f>
        <v>25,6x 10^6</v>
      </c>
      <c r="J14" s="6" t="str">
        <f>IF(ISNUMBER(SEARCH("10^8", 'final matrix'!J14)), ROUND(matrix_normalized!J14,1)&amp;"x 10^8", IF(ISNUMBER(SEARCH("10^6", 'final matrix'!J14)), ROUND(matrix_normalized!J14,1)&amp;"x 10^6", ROUND(matrix_normalized!J14,1)&amp;"x 10^4"))</f>
        <v>138x 10^8</v>
      </c>
      <c r="K14" s="6" t="str">
        <f>IF(ISNUMBER(SEARCH("10^8", 'final matrix'!K14)), ROUND(matrix_normalized!K14,1)&amp;"x 10^8", IF(ISNUMBER(SEARCH("10^6", 'final matrix'!K14)), ROUND(matrix_normalized!K14,1)&amp;"x 10^6", ROUND(matrix_normalized!K14,1)&amp;"x 10^4"))</f>
        <v>138x 10^6</v>
      </c>
      <c r="L14" s="6" t="str">
        <f>IF(ISNUMBER(SEARCH("10^8", 'final matrix'!L14)), ROUND(matrix_normalized!L14,1)&amp;"x 10^8", IF(ISNUMBER(SEARCH("10^6", 'final matrix'!L14)), ROUND(matrix_normalized!L14,1)&amp;"x 10^6", ROUND(matrix_normalized!L14,1)&amp;"x 10^4"))</f>
        <v>138x 10^6</v>
      </c>
      <c r="M14" s="6" t="str">
        <f>IF(ISNUMBER(SEARCH("10^8", 'final matrix'!M14)), ROUND(matrix_normalized!M14,1)&amp;"x 10^8", IF(ISNUMBER(SEARCH("10^6", 'final matrix'!M14)), ROUND(matrix_normalized!M14,1)&amp;"x 10^6", ROUND(matrix_normalized!M14,1)&amp;"x 10^4"))</f>
        <v>138x 10^8</v>
      </c>
      <c r="N14" s="6" t="str">
        <f>IF(ISNUMBER(SEARCH("10^8", 'final matrix'!N14)), ROUND(matrix_normalized!N14,1)&amp;"x 10^8", IF(ISNUMBER(SEARCH("10^6", 'final matrix'!N14)), ROUND(matrix_normalized!N14,1)&amp;"x 10^6", ROUND(matrix_normalized!N14,1)&amp;"x 10^4"))</f>
        <v>138x 10^8</v>
      </c>
      <c r="O14" s="6" t="str">
        <f>IF(ISNUMBER(SEARCH("10^8", 'final matrix'!O14)), ROUND(matrix_normalized!O14,1)&amp;"x 10^8", IF(ISNUMBER(SEARCH("10^6", 'final matrix'!O14)), ROUND(matrix_normalized!O14,1)&amp;"x 10^6", ROUND(matrix_normalized!O14,1)&amp;"x 10^4"))</f>
        <v>28,5x 10^6</v>
      </c>
      <c r="P14" s="6" t="str">
        <f>IF(ISNUMBER(SEARCH("10^8", 'final matrix'!P14)), ROUND(matrix_normalized!P14,1)&amp;"x 10^8", IF(ISNUMBER(SEARCH("10^6", 'final matrix'!P14)), ROUND(matrix_normalized!P14,1)&amp;"x 10^6", ROUND(matrix_normalized!P14,1)&amp;"x 10^4"))</f>
        <v>9,9x 10^6</v>
      </c>
      <c r="Q14" s="6" t="str">
        <f>IF(ISNUMBER(SEARCH("10^8", 'final matrix'!Q14)), ROUND(matrix_normalized!Q14,1)&amp;"x 10^8", IF(ISNUMBER(SEARCH("10^6", 'final matrix'!Q14)), ROUND(matrix_normalized!Q14,1)&amp;"x 10^6", ROUND(matrix_normalized!Q14,1)&amp;"x 10^4"))</f>
        <v>138x 10^8</v>
      </c>
      <c r="T14" s="25">
        <v>64</v>
      </c>
      <c r="U14" s="26" t="s">
        <v>35</v>
      </c>
    </row>
    <row r="15" spans="1:21">
      <c r="A15" s="6">
        <v>14</v>
      </c>
      <c r="B15" s="6" t="str">
        <f>IF(ISNUMBER(SEARCH("10^8", 'final matrix'!B15)), ROUND(matrix_normalized!B15,1)&amp;"x 10^8", IF(ISNUMBER(SEARCH("10^6", 'final matrix'!B15)), ROUND(matrix_normalized!B15,1)&amp;"x 10^6", ROUND(matrix_normalized!B15,1)&amp;"x 10^4"))</f>
        <v>21,3x 10^8</v>
      </c>
      <c r="C15" s="6" t="str">
        <f>IF(ISNUMBER(SEARCH("10^8", 'final matrix'!C15)), ROUND(matrix_normalized!C15,1)&amp;"x 10^8", IF(ISNUMBER(SEARCH("10^6", 'final matrix'!C15)), ROUND(matrix_normalized!C15,1)&amp;"x 10^6", ROUND(matrix_normalized!C15,1)&amp;"x 10^4"))</f>
        <v>16x 10^6</v>
      </c>
      <c r="D15" s="6" t="str">
        <f>IF(ISNUMBER(SEARCH("10^8", 'final matrix'!D15)), ROUND(matrix_normalized!D15,1)&amp;"x 10^8", IF(ISNUMBER(SEARCH("10^6", 'final matrix'!D15)), ROUND(matrix_normalized!D15,1)&amp;"x 10^6", ROUND(matrix_normalized!D15,1)&amp;"x 10^4"))</f>
        <v>112x 10^4</v>
      </c>
      <c r="E15" s="6" t="str">
        <f>IF(ISNUMBER(SEARCH("10^8", 'final matrix'!E15)), ROUND(matrix_normalized!E15,1)&amp;"x 10^8", IF(ISNUMBER(SEARCH("10^6", 'final matrix'!E15)), ROUND(matrix_normalized!E15,1)&amp;"x 10^6", ROUND(matrix_normalized!E15,1)&amp;"x 10^4"))</f>
        <v>23x 10^6</v>
      </c>
      <c r="F15" s="6" t="str">
        <f>IF(ISNUMBER(SEARCH("10^8", 'final matrix'!F15)), ROUND(matrix_normalized!F15,1)&amp;"x 10^8", IF(ISNUMBER(SEARCH("10^6", 'final matrix'!F15)), ROUND(matrix_normalized!F15,1)&amp;"x 10^6", ROUND(matrix_normalized!F15,1)&amp;"x 10^4"))</f>
        <v>112x 10^6</v>
      </c>
      <c r="G15" s="6" t="str">
        <f>IF(ISNUMBER(SEARCH("10^8", 'final matrix'!G15)), ROUND(matrix_normalized!G15,1)&amp;"x 10^8", IF(ISNUMBER(SEARCH("10^6", 'final matrix'!G15)), ROUND(matrix_normalized!G15,1)&amp;"x 10^6", ROUND(matrix_normalized!G15,1)&amp;"x 10^4"))</f>
        <v>31,9x 10^6</v>
      </c>
      <c r="H15" s="6" t="str">
        <f>IF(ISNUMBER(SEARCH("10^8", 'final matrix'!H15)), ROUND(matrix_normalized!H15,1)&amp;"x 10^8", IF(ISNUMBER(SEARCH("10^6", 'final matrix'!H15)), ROUND(matrix_normalized!H15,1)&amp;"x 10^6", ROUND(matrix_normalized!H15,1)&amp;"x 10^4"))</f>
        <v>128x 10^6</v>
      </c>
      <c r="I15" s="6" t="str">
        <f>IF(ISNUMBER(SEARCH("10^8", 'final matrix'!I15)), ROUND(matrix_normalized!I15,1)&amp;"x 10^8", IF(ISNUMBER(SEARCH("10^6", 'final matrix'!I15)), ROUND(matrix_normalized!I15,1)&amp;"x 10^6", ROUND(matrix_normalized!I15,1)&amp;"x 10^4"))</f>
        <v>144x 10^8</v>
      </c>
      <c r="J15" s="6" t="str">
        <f>IF(ISNUMBER(SEARCH("10^8", 'final matrix'!J15)), ROUND(matrix_normalized!J15,1)&amp;"x 10^8", IF(ISNUMBER(SEARCH("10^6", 'final matrix'!J15)), ROUND(matrix_normalized!J15,1)&amp;"x 10^6", ROUND(matrix_normalized!J15,1)&amp;"x 10^4"))</f>
        <v>160,1x 10^6</v>
      </c>
      <c r="K15" s="6" t="str">
        <f>IF(ISNUMBER(SEARCH("10^8", 'final matrix'!K15)), ROUND(matrix_normalized!K15,1)&amp;"x 10^8", IF(ISNUMBER(SEARCH("10^6", 'final matrix'!K15)), ROUND(matrix_normalized!K15,1)&amp;"x 10^6", ROUND(matrix_normalized!K15,1)&amp;"x 10^4"))</f>
        <v>176,1x 10^6</v>
      </c>
      <c r="L15" s="6" t="str">
        <f>IF(ISNUMBER(SEARCH("10^8", 'final matrix'!L15)), ROUND(matrix_normalized!L15,1)&amp;"x 10^8", IF(ISNUMBER(SEARCH("10^6", 'final matrix'!L15)), ROUND(matrix_normalized!L15,1)&amp;"x 10^6", ROUND(matrix_normalized!L15,1)&amp;"x 10^4"))</f>
        <v>224,1x 10^8</v>
      </c>
      <c r="M15" s="6" t="str">
        <f>IF(ISNUMBER(SEARCH("10^8", 'final matrix'!M15)), ROUND(matrix_normalized!M15,1)&amp;"x 10^8", IF(ISNUMBER(SEARCH("10^6", 'final matrix'!M15)), ROUND(matrix_normalized!M15,1)&amp;"x 10^6", ROUND(matrix_normalized!M15,1)&amp;"x 10^4"))</f>
        <v>24,8x 10^6</v>
      </c>
      <c r="N15" s="6" t="str">
        <f>IF(ISNUMBER(SEARCH("10^8", 'final matrix'!N15)), ROUND(matrix_normalized!N15,1)&amp;"x 10^8", IF(ISNUMBER(SEARCH("10^6", 'final matrix'!N15)), ROUND(matrix_normalized!N15,1)&amp;"x 10^6", ROUND(matrix_normalized!N15,1)&amp;"x 10^4"))</f>
        <v>224,1x 10^6</v>
      </c>
      <c r="O15" s="6" t="str">
        <f>IF(ISNUMBER(SEARCH("10^8", 'final matrix'!O15)), ROUND(matrix_normalized!O15,1)&amp;"x 10^8", IF(ISNUMBER(SEARCH("10^6", 'final matrix'!O15)), ROUND(matrix_normalized!O15,1)&amp;"x 10^6", ROUND(matrix_normalized!O15,1)&amp;"x 10^4"))</f>
        <v>35,4x 10^8</v>
      </c>
      <c r="P15" s="6" t="str">
        <f>IF(ISNUMBER(SEARCH("10^8", 'final matrix'!P15)), ROUND(matrix_normalized!P15,1)&amp;"x 10^8", IF(ISNUMBER(SEARCH("10^6", 'final matrix'!P15)), ROUND(matrix_normalized!P15,1)&amp;"x 10^6", ROUND(matrix_normalized!P15,1)&amp;"x 10^4"))</f>
        <v>38,9x 10^6</v>
      </c>
      <c r="Q15" s="6" t="str">
        <f>IF(ISNUMBER(SEARCH("10^8", 'final matrix'!Q15)), ROUND(matrix_normalized!Q15,1)&amp;"x 10^8", IF(ISNUMBER(SEARCH("10^6", 'final matrix'!Q15)), ROUND(matrix_normalized!Q15,1)&amp;"x 10^6", ROUND(matrix_normalized!Q15,1)&amp;"x 10^4"))</f>
        <v>28,3x 10^6</v>
      </c>
      <c r="T15" s="25">
        <v>8</v>
      </c>
      <c r="U15" s="26" t="s">
        <v>35</v>
      </c>
    </row>
    <row r="16" spans="1:21">
      <c r="A16" s="6">
        <v>15</v>
      </c>
      <c r="B16" s="6" t="str">
        <f>IF(ISNUMBER(SEARCH("10^8", 'final matrix'!B16)), ROUND(matrix_normalized!B16,1)&amp;"x 10^8", IF(ISNUMBER(SEARCH("10^6", 'final matrix'!B16)), ROUND(matrix_normalized!B16,1)&amp;"x 10^6", ROUND(matrix_normalized!B16,1)&amp;"x 10^4"))</f>
        <v>165,4x 10^8</v>
      </c>
      <c r="C16" s="6" t="str">
        <f>IF(ISNUMBER(SEARCH("10^8", 'final matrix'!C16)), ROUND(matrix_normalized!C16,1)&amp;"x 10^8", IF(ISNUMBER(SEARCH("10^6", 'final matrix'!C16)), ROUND(matrix_normalized!C16,1)&amp;"x 10^6", ROUND(matrix_normalized!C16,1)&amp;"x 10^4"))</f>
        <v>11,8x 10^8</v>
      </c>
      <c r="D16" s="6" t="str">
        <f>IF(ISNUMBER(SEARCH("10^8", 'final matrix'!D16)), ROUND(matrix_normalized!D16,1)&amp;"x 10^8", IF(ISNUMBER(SEARCH("10^6", 'final matrix'!D16)), ROUND(matrix_normalized!D16,1)&amp;"x 10^6", ROUND(matrix_normalized!D16,1)&amp;"x 10^4"))</f>
        <v>165,4x 10^8</v>
      </c>
      <c r="E16" s="6" t="str">
        <f>IF(ISNUMBER(SEARCH("10^8", 'final matrix'!E16)), ROUND(matrix_normalized!E16,1)&amp;"x 10^8", IF(ISNUMBER(SEARCH("10^6", 'final matrix'!E16)), ROUND(matrix_normalized!E16,1)&amp;"x 10^6", ROUND(matrix_normalized!E16,1)&amp;"x 10^4"))</f>
        <v>165,4x 10^4</v>
      </c>
      <c r="F16" s="6" t="str">
        <f>IF(ISNUMBER(SEARCH("10^8", 'final matrix'!F16)), ROUND(matrix_normalized!F16,1)&amp;"x 10^8", IF(ISNUMBER(SEARCH("10^6", 'final matrix'!F16)), ROUND(matrix_normalized!F16,1)&amp;"x 10^6", ROUND(matrix_normalized!F16,1)&amp;"x 10^4"))</f>
        <v>165,4x 10^8</v>
      </c>
      <c r="G16" s="6" t="str">
        <f>IF(ISNUMBER(SEARCH("10^8", 'final matrix'!G16)), ROUND(matrix_normalized!G16,1)&amp;"x 10^8", IF(ISNUMBER(SEARCH("10^6", 'final matrix'!G16)), ROUND(matrix_normalized!G16,1)&amp;"x 10^6", ROUND(matrix_normalized!G16,1)&amp;"x 10^4"))</f>
        <v>165,4x 10^6</v>
      </c>
      <c r="H16" s="6" t="str">
        <f>IF(ISNUMBER(SEARCH("10^8", 'final matrix'!H16)), ROUND(matrix_normalized!H16,1)&amp;"x 10^8", IF(ISNUMBER(SEARCH("10^6", 'final matrix'!H16)), ROUND(matrix_normalized!H16,1)&amp;"x 10^6", ROUND(matrix_normalized!H16,1)&amp;"x 10^4"))</f>
        <v>24,1x 10^8</v>
      </c>
      <c r="I16" s="6" t="str">
        <f>IF(ISNUMBER(SEARCH("10^8", 'final matrix'!I16)), ROUND(matrix_normalized!I16,1)&amp;"x 10^8", IF(ISNUMBER(SEARCH("10^6", 'final matrix'!I16)), ROUND(matrix_normalized!I16,1)&amp;"x 10^6", ROUND(matrix_normalized!I16,1)&amp;"x 10^4"))</f>
        <v>11,8x 10^6</v>
      </c>
      <c r="J16" s="6" t="str">
        <f>IF(ISNUMBER(SEARCH("10^8", 'final matrix'!J16)), ROUND(matrix_normalized!J16,1)&amp;"x 10^8", IF(ISNUMBER(SEARCH("10^6", 'final matrix'!J16)), ROUND(matrix_normalized!J16,1)&amp;"x 10^6", ROUND(matrix_normalized!J16,1)&amp;"x 10^4"))</f>
        <v>70,9x 10^4</v>
      </c>
      <c r="K16" s="6" t="str">
        <f>IF(ISNUMBER(SEARCH("10^8", 'final matrix'!K16)), ROUND(matrix_normalized!K16,1)&amp;"x 10^8", IF(ISNUMBER(SEARCH("10^6", 'final matrix'!K16)), ROUND(matrix_normalized!K16,1)&amp;"x 10^6", ROUND(matrix_normalized!K16,1)&amp;"x 10^4"))</f>
        <v>165,4x 10^8</v>
      </c>
      <c r="L16" s="6" t="str">
        <f>IF(ISNUMBER(SEARCH("10^8", 'final matrix'!L16)), ROUND(matrix_normalized!L16,1)&amp;"x 10^8", IF(ISNUMBER(SEARCH("10^6", 'final matrix'!L16)), ROUND(matrix_normalized!L16,1)&amp;"x 10^6", ROUND(matrix_normalized!L16,1)&amp;"x 10^4"))</f>
        <v>94,5x 10^8</v>
      </c>
      <c r="M16" s="6" t="str">
        <f>IF(ISNUMBER(SEARCH("10^8", 'final matrix'!M16)), ROUND(matrix_normalized!M16,1)&amp;"x 10^8", IF(ISNUMBER(SEARCH("10^6", 'final matrix'!M16)), ROUND(matrix_normalized!M16,1)&amp;"x 10^6", ROUND(matrix_normalized!M16,1)&amp;"x 10^4"))</f>
        <v>106,3x 10^4</v>
      </c>
      <c r="N16" s="6" t="str">
        <f>IF(ISNUMBER(SEARCH("10^8", 'final matrix'!N16)), ROUND(matrix_normalized!N16,1)&amp;"x 10^8", IF(ISNUMBER(SEARCH("10^6", 'final matrix'!N16)), ROUND(matrix_normalized!N16,1)&amp;"x 10^6", ROUND(matrix_normalized!N16,1)&amp;"x 10^4"))</f>
        <v>12,6x 10^8</v>
      </c>
      <c r="O16" s="6" t="str">
        <f>IF(ISNUMBER(SEARCH("10^8", 'final matrix'!O16)), ROUND(matrix_normalized!O16,1)&amp;"x 10^8", IF(ISNUMBER(SEARCH("10^6", 'final matrix'!O16)), ROUND(matrix_normalized!O16,1)&amp;"x 10^6", ROUND(matrix_normalized!O16,1)&amp;"x 10^4"))</f>
        <v>130x 10^6</v>
      </c>
      <c r="P16" s="6" t="str">
        <f>IF(ISNUMBER(SEARCH("10^8", 'final matrix'!P16)), ROUND(matrix_normalized!P16,1)&amp;"x 10^8", IF(ISNUMBER(SEARCH("10^6", 'final matrix'!P16)), ROUND(matrix_normalized!P16,1)&amp;"x 10^6", ROUND(matrix_normalized!P16,1)&amp;"x 10^4"))</f>
        <v>17,7x 10^6</v>
      </c>
      <c r="Q16" s="6" t="str">
        <f>IF(ISNUMBER(SEARCH("10^8", 'final matrix'!Q16)), ROUND(matrix_normalized!Q16,1)&amp;"x 10^8", IF(ISNUMBER(SEARCH("10^6", 'final matrix'!Q16)), ROUND(matrix_normalized!Q16,1)&amp;"x 10^6", ROUND(matrix_normalized!Q16,1)&amp;"x 10^4"))</f>
        <v>27,9x 10^8</v>
      </c>
      <c r="T16" s="25">
        <v>142</v>
      </c>
      <c r="U16" s="26" t="s">
        <v>35</v>
      </c>
    </row>
    <row r="17" spans="1:21">
      <c r="A17" s="6">
        <v>16</v>
      </c>
      <c r="B17" s="6" t="str">
        <f>IF(ISNUMBER(SEARCH("10^8", 'final matrix'!B17)), ROUND(matrix_normalized!B17,1)&amp;"x 10^8", IF(ISNUMBER(SEARCH("10^6", 'final matrix'!B17)), ROUND(matrix_normalized!B17,1)&amp;"x 10^6", ROUND(matrix_normalized!B17,1)&amp;"x 10^4"))</f>
        <v>22,5x 10^8</v>
      </c>
      <c r="C17" s="6" t="str">
        <f>IF(ISNUMBER(SEARCH("10^8", 'final matrix'!C17)), ROUND(matrix_normalized!C17,1)&amp;"x 10^8", IF(ISNUMBER(SEARCH("10^6", 'final matrix'!C17)), ROUND(matrix_normalized!C17,1)&amp;"x 10^6", ROUND(matrix_normalized!C17,1)&amp;"x 10^4"))</f>
        <v>156,7x 10^4</v>
      </c>
      <c r="D17" s="6" t="str">
        <f>IF(ISNUMBER(SEARCH("10^8", 'final matrix'!D17)), ROUND(matrix_normalized!D17,1)&amp;"x 10^8", IF(ISNUMBER(SEARCH("10^6", 'final matrix'!D17)), ROUND(matrix_normalized!D17,1)&amp;"x 10^6", ROUND(matrix_normalized!D17,1)&amp;"x 10^4"))</f>
        <v>15x 10^6</v>
      </c>
      <c r="E17" s="6" t="str">
        <f>IF(ISNUMBER(SEARCH("10^8", 'final matrix'!E17)), ROUND(matrix_normalized!E17,1)&amp;"x 10^8", IF(ISNUMBER(SEARCH("10^6", 'final matrix'!E17)), ROUND(matrix_normalized!E17,1)&amp;"x 10^6", ROUND(matrix_normalized!E17,1)&amp;"x 10^4"))</f>
        <v>78,3x 10^8</v>
      </c>
      <c r="F17" s="6" t="str">
        <f>IF(ISNUMBER(SEARCH("10^8", 'final matrix'!F17)), ROUND(matrix_normalized!F17,1)&amp;"x 10^8", IF(ISNUMBER(SEARCH("10^6", 'final matrix'!F17)), ROUND(matrix_normalized!F17,1)&amp;"x 10^6", ROUND(matrix_normalized!F17,1)&amp;"x 10^4"))</f>
        <v>23,8x 10^6</v>
      </c>
      <c r="G17" s="6" t="str">
        <f>IF(ISNUMBER(SEARCH("10^8", 'final matrix'!G17)), ROUND(matrix_normalized!G17,1)&amp;"x 10^8", IF(ISNUMBER(SEARCH("10^6", 'final matrix'!G17)), ROUND(matrix_normalized!G17,1)&amp;"x 10^6", ROUND(matrix_normalized!G17,1)&amp;"x 10^4"))</f>
        <v>156,7x 10^6</v>
      </c>
      <c r="H17" s="6" t="str">
        <f>IF(ISNUMBER(SEARCH("10^8", 'final matrix'!H17)), ROUND(matrix_normalized!H17,1)&amp;"x 10^8", IF(ISNUMBER(SEARCH("10^6", 'final matrix'!H17)), ROUND(matrix_normalized!H17,1)&amp;"x 10^6", ROUND(matrix_normalized!H17,1)&amp;"x 10^4"))</f>
        <v>100,7x 10^6</v>
      </c>
      <c r="I17" s="6" t="str">
        <f>IF(ISNUMBER(SEARCH("10^8", 'final matrix'!I17)), ROUND(matrix_normalized!I17,1)&amp;"x 10^8", IF(ISNUMBER(SEARCH("10^6", 'final matrix'!I17)), ROUND(matrix_normalized!I17,1)&amp;"x 10^6", ROUND(matrix_normalized!I17,1)&amp;"x 10^4"))</f>
        <v>11,2x 10^8</v>
      </c>
      <c r="J17" s="6" t="str">
        <f>IF(ISNUMBER(SEARCH("10^8", 'final matrix'!J17)), ROUND(matrix_normalized!J17,1)&amp;"x 10^8", IF(ISNUMBER(SEARCH("10^6", 'final matrix'!J17)), ROUND(matrix_normalized!J17,1)&amp;"x 10^6", ROUND(matrix_normalized!J17,1)&amp;"x 10^4"))</f>
        <v>156,7x 10^6</v>
      </c>
      <c r="K17" s="6" t="str">
        <f>IF(ISNUMBER(SEARCH("10^8", 'final matrix'!K17)), ROUND(matrix_normalized!K17,1)&amp;"x 10^8", IF(ISNUMBER(SEARCH("10^6", 'final matrix'!K17)), ROUND(matrix_normalized!K17,1)&amp;"x 10^6", ROUND(matrix_normalized!K17,1)&amp;"x 10^4"))</f>
        <v>123,1x 10^4</v>
      </c>
      <c r="L17" s="6" t="str">
        <f>IF(ISNUMBER(SEARCH("10^8", 'final matrix'!L17)), ROUND(matrix_normalized!L17,1)&amp;"x 10^8", IF(ISNUMBER(SEARCH("10^6", 'final matrix'!L17)), ROUND(matrix_normalized!L17,1)&amp;"x 10^6", ROUND(matrix_normalized!L17,1)&amp;"x 10^4"))</f>
        <v>17,6x 10^8</v>
      </c>
      <c r="M17" s="6" t="str">
        <f>IF(ISNUMBER(SEARCH("10^8", 'final matrix'!M17)), ROUND(matrix_normalized!M17,1)&amp;"x 10^8", IF(ISNUMBER(SEARCH("10^6", 'final matrix'!M17)), ROUND(matrix_normalized!M17,1)&amp;"x 10^6", ROUND(matrix_normalized!M17,1)&amp;"x 10^4"))</f>
        <v>11,2x 10^8</v>
      </c>
      <c r="N17" s="6" t="str">
        <f>IF(ISNUMBER(SEARCH("10^8", 'final matrix'!N17)), ROUND(matrix_normalized!N17,1)&amp;"x 10^8", IF(ISNUMBER(SEARCH("10^6", 'final matrix'!N17)), ROUND(matrix_normalized!N17,1)&amp;"x 10^6", ROUND(matrix_normalized!N17,1)&amp;"x 10^4"))</f>
        <v>156,7x 10^8</v>
      </c>
      <c r="O17" s="6" t="str">
        <f>IF(ISNUMBER(SEARCH("10^8", 'final matrix'!O17)), ROUND(matrix_normalized!O17,1)&amp;"x 10^8", IF(ISNUMBER(SEARCH("10^6", 'final matrix'!O17)), ROUND(matrix_normalized!O17,1)&amp;"x 10^6", ROUND(matrix_normalized!O17,1)&amp;"x 10^4"))</f>
        <v>156,7x 10^6</v>
      </c>
      <c r="P17" s="6" t="str">
        <f>IF(ISNUMBER(SEARCH("10^8", 'final matrix'!P17)), ROUND(matrix_normalized!P17,1)&amp;"x 10^8", IF(ISNUMBER(SEARCH("10^6", 'final matrix'!P17)), ROUND(matrix_normalized!P17,1)&amp;"x 10^6", ROUND(matrix_normalized!P17,1)&amp;"x 10^4"))</f>
        <v>156,7x 10^8</v>
      </c>
      <c r="Q17" s="6" t="str">
        <f>IF(ISNUMBER(SEARCH("10^8", 'final matrix'!Q17)), ROUND(matrix_normalized!Q17,1)&amp;"x 10^8", IF(ISNUMBER(SEARCH("10^6", 'final matrix'!Q17)), ROUND(matrix_normalized!Q17,1)&amp;"x 10^6", ROUND(matrix_normalized!Q17,1)&amp;"x 10^4"))</f>
        <v>156,7x 10^6</v>
      </c>
      <c r="T17" s="25">
        <v>66</v>
      </c>
      <c r="U17" s="26" t="s">
        <v>35</v>
      </c>
    </row>
    <row r="18" spans="1:21">
      <c r="A18" s="6">
        <v>17</v>
      </c>
      <c r="B18" s="6" t="str">
        <f>IF(ISNUMBER(SEARCH("10^8", 'final matrix'!B18)), ROUND(matrix_normalized!B18,1)&amp;"x 10^8", IF(ISNUMBER(SEARCH("10^6", 'final matrix'!B18)), ROUND(matrix_normalized!B18,1)&amp;"x 10^6", ROUND(matrix_normalized!B18,1)&amp;"x 10^4"))</f>
        <v>10,8x 10^8</v>
      </c>
      <c r="C18" s="6" t="str">
        <f>IF(ISNUMBER(SEARCH("10^8", 'final matrix'!C18)), ROUND(matrix_normalized!C18,1)&amp;"x 10^8", IF(ISNUMBER(SEARCH("10^6", 'final matrix'!C18)), ROUND(matrix_normalized!C18,1)&amp;"x 10^6", ROUND(matrix_normalized!C18,1)&amp;"x 10^4"))</f>
        <v>151,7x 10^8</v>
      </c>
      <c r="D18" s="6" t="str">
        <f>IF(ISNUMBER(SEARCH("10^8", 'final matrix'!D18)), ROUND(matrix_normalized!D18,1)&amp;"x 10^8", IF(ISNUMBER(SEARCH("10^6", 'final matrix'!D18)), ROUND(matrix_normalized!D18,1)&amp;"x 10^6", ROUND(matrix_normalized!D18,1)&amp;"x 10^4"))</f>
        <v>151,7x 10^4</v>
      </c>
      <c r="E18" s="6" t="str">
        <f>IF(ISNUMBER(SEARCH("10^8", 'final matrix'!E18)), ROUND(matrix_normalized!E18,1)&amp;"x 10^8", IF(ISNUMBER(SEARCH("10^6", 'final matrix'!E18)), ROUND(matrix_normalized!E18,1)&amp;"x 10^6", ROUND(matrix_normalized!E18,1)&amp;"x 10^4"))</f>
        <v>11,2x 10^6</v>
      </c>
      <c r="F18" s="6" t="str">
        <f>IF(ISNUMBER(SEARCH("10^8", 'final matrix'!F18)), ROUND(matrix_normalized!F18,1)&amp;"x 10^8", IF(ISNUMBER(SEARCH("10^6", 'final matrix'!F18)), ROUND(matrix_normalized!F18,1)&amp;"x 10^6", ROUND(matrix_normalized!F18,1)&amp;"x 10^4"))</f>
        <v>16,8x 10^6</v>
      </c>
      <c r="G18" s="6" t="str">
        <f>IF(ISNUMBER(SEARCH("10^8", 'final matrix'!G18)), ROUND(matrix_normalized!G18,1)&amp;"x 10^8", IF(ISNUMBER(SEARCH("10^6", 'final matrix'!G18)), ROUND(matrix_normalized!G18,1)&amp;"x 10^6", ROUND(matrix_normalized!G18,1)&amp;"x 10^4"))</f>
        <v>151,7x 10^8</v>
      </c>
      <c r="H18" s="6" t="str">
        <f>IF(ISNUMBER(SEARCH("10^8", 'final matrix'!H18)), ROUND(matrix_normalized!H18,1)&amp;"x 10^8", IF(ISNUMBER(SEARCH("10^6", 'final matrix'!H18)), ROUND(matrix_normalized!H18,1)&amp;"x 10^6", ROUND(matrix_normalized!H18,1)&amp;"x 10^4"))</f>
        <v>86,7x 10^8</v>
      </c>
      <c r="I18" s="6" t="str">
        <f>IF(ISNUMBER(SEARCH("10^8", 'final matrix'!I18)), ROUND(matrix_normalized!I18,1)&amp;"x 10^8", IF(ISNUMBER(SEARCH("10^6", 'final matrix'!I18)), ROUND(matrix_normalized!I18,1)&amp;"x 10^6", ROUND(matrix_normalized!I18,1)&amp;"x 10^4"))</f>
        <v>151,7x 10^8</v>
      </c>
      <c r="J18" s="6" t="str">
        <f>IF(ISNUMBER(SEARCH("10^8", 'final matrix'!J18)), ROUND(matrix_normalized!J18,1)&amp;"x 10^8", IF(ISNUMBER(SEARCH("10^6", 'final matrix'!J18)), ROUND(matrix_normalized!J18,1)&amp;"x 10^6", ROUND(matrix_normalized!J18,1)&amp;"x 10^4"))</f>
        <v>108,4x 10^6</v>
      </c>
      <c r="K18" s="6" t="str">
        <f>IF(ISNUMBER(SEARCH("10^8", 'final matrix'!K18)), ROUND(matrix_normalized!K18,1)&amp;"x 10^8", IF(ISNUMBER(SEARCH("10^6", 'final matrix'!K18)), ROUND(matrix_normalized!K18,1)&amp;"x 10^6", ROUND(matrix_normalized!K18,1)&amp;"x 10^4"))</f>
        <v>25,3x 10^6</v>
      </c>
      <c r="L18" s="6" t="str">
        <f>IF(ISNUMBER(SEARCH("10^8", 'final matrix'!L18)), ROUND(matrix_normalized!L18,1)&amp;"x 10^8", IF(ISNUMBER(SEARCH("10^6", 'final matrix'!L18)), ROUND(matrix_normalized!L18,1)&amp;"x 10^6", ROUND(matrix_normalized!L18,1)&amp;"x 10^4"))</f>
        <v>18,2x 10^6</v>
      </c>
      <c r="M18" s="6" t="str">
        <f>IF(ISNUMBER(SEARCH("10^8", 'final matrix'!M18)), ROUND(matrix_normalized!M18,1)&amp;"x 10^8", IF(ISNUMBER(SEARCH("10^6", 'final matrix'!M18)), ROUND(matrix_normalized!M18,1)&amp;"x 10^6", ROUND(matrix_normalized!M18,1)&amp;"x 10^4"))</f>
        <v>19,6x 10^6</v>
      </c>
      <c r="N18" s="6" t="str">
        <f>IF(ISNUMBER(SEARCH("10^8", 'final matrix'!N18)), ROUND(matrix_normalized!N18,1)&amp;"x 10^8", IF(ISNUMBER(SEARCH("10^6", 'final matrix'!N18)), ROUND(matrix_normalized!N18,1)&amp;"x 10^6", ROUND(matrix_normalized!N18,1)&amp;"x 10^4"))</f>
        <v>151,7x 10^6</v>
      </c>
      <c r="O18" s="6" t="str">
        <f>IF(ISNUMBER(SEARCH("10^8", 'final matrix'!O18)), ROUND(matrix_normalized!O18,1)&amp;"x 10^8", IF(ISNUMBER(SEARCH("10^6", 'final matrix'!O18)), ROUND(matrix_normalized!O18,1)&amp;"x 10^6", ROUND(matrix_normalized!O18,1)&amp;"x 10^4"))</f>
        <v>140,9x 10^8</v>
      </c>
      <c r="P18" s="6" t="str">
        <f>IF(ISNUMBER(SEARCH("10^8", 'final matrix'!P18)), ROUND(matrix_normalized!P18,1)&amp;"x 10^8", IF(ISNUMBER(SEARCH("10^6", 'final matrix'!P18)), ROUND(matrix_normalized!P18,1)&amp;"x 10^6", ROUND(matrix_normalized!P18,1)&amp;"x 10^4"))</f>
        <v>151,7x 10^6</v>
      </c>
      <c r="Q18" s="6" t="str">
        <f>IF(ISNUMBER(SEARCH("10^8", 'final matrix'!Q18)), ROUND(matrix_normalized!Q18,1)&amp;"x 10^8", IF(ISNUMBER(SEARCH("10^6", 'final matrix'!Q18)), ROUND(matrix_normalized!Q18,1)&amp;"x 10^6", ROUND(matrix_normalized!Q18,1)&amp;"x 10^4"))</f>
        <v>151,7x 10^8</v>
      </c>
      <c r="T18" s="25">
        <v>71</v>
      </c>
      <c r="U18" s="26" t="s">
        <v>35</v>
      </c>
    </row>
    <row r="19" spans="1:21">
      <c r="A19" s="6">
        <v>18</v>
      </c>
      <c r="B19" s="6" t="str">
        <f>IF(ISNUMBER(SEARCH("10^8", 'final matrix'!B19)), ROUND(matrix_normalized!B19,1)&amp;"x 10^8", IF(ISNUMBER(SEARCH("10^6", 'final matrix'!B19)), ROUND(matrix_normalized!B19,1)&amp;"x 10^6", ROUND(matrix_normalized!B19,1)&amp;"x 10^4"))</f>
        <v>19,6x 10^8</v>
      </c>
      <c r="C19" s="6" t="str">
        <f>IF(ISNUMBER(SEARCH("10^8", 'final matrix'!C19)), ROUND(matrix_normalized!C19,1)&amp;"x 10^8", IF(ISNUMBER(SEARCH("10^6", 'final matrix'!C19)), ROUND(matrix_normalized!C19,1)&amp;"x 10^6", ROUND(matrix_normalized!C19,1)&amp;"x 10^4"))</f>
        <v>29,4x 10^8</v>
      </c>
      <c r="D19" s="6" t="str">
        <f>IF(ISNUMBER(SEARCH("10^8", 'final matrix'!D19)), ROUND(matrix_normalized!D19,1)&amp;"x 10^8", IF(ISNUMBER(SEARCH("10^6", 'final matrix'!D19)), ROUND(matrix_normalized!D19,1)&amp;"x 10^6", ROUND(matrix_normalized!D19,1)&amp;"x 10^4"))</f>
        <v>16,2x 10^8</v>
      </c>
      <c r="E19" s="6" t="str">
        <f>IF(ISNUMBER(SEARCH("10^8", 'final matrix'!E19)), ROUND(matrix_normalized!E19,1)&amp;"x 10^8", IF(ISNUMBER(SEARCH("10^6", 'final matrix'!E19)), ROUND(matrix_normalized!E19,1)&amp;"x 10^6", ROUND(matrix_normalized!E19,1)&amp;"x 10^4"))</f>
        <v>21,3x 10^8</v>
      </c>
      <c r="F19" s="6" t="str">
        <f>IF(ISNUMBER(SEARCH("10^8", 'final matrix'!F19)), ROUND(matrix_normalized!F19,1)&amp;"x 10^8", IF(ISNUMBER(SEARCH("10^6", 'final matrix'!F19)), ROUND(matrix_normalized!F19,1)&amp;"x 10^6", ROUND(matrix_normalized!F19,1)&amp;"x 10^4"))</f>
        <v>22,9x 10^8</v>
      </c>
      <c r="G19" s="6" t="str">
        <f>IF(ISNUMBER(SEARCH("10^8", 'final matrix'!G19)), ROUND(matrix_normalized!G19,1)&amp;"x 10^8", IF(ISNUMBER(SEARCH("10^6", 'final matrix'!G19)), ROUND(matrix_normalized!G19,1)&amp;"x 10^6", ROUND(matrix_normalized!G19,1)&amp;"x 10^4"))</f>
        <v>227,3x 10^8</v>
      </c>
      <c r="H19" s="6" t="str">
        <f>IF(ISNUMBER(SEARCH("10^8", 'final matrix'!H19)), ROUND(matrix_normalized!H19,1)&amp;"x 10^8", IF(ISNUMBER(SEARCH("10^6", 'final matrix'!H19)), ROUND(matrix_normalized!H19,1)&amp;"x 10^6", ROUND(matrix_normalized!H19,1)&amp;"x 10^4"))</f>
        <v>32,6x 10^8</v>
      </c>
      <c r="I19" s="6" t="str">
        <f>IF(ISNUMBER(SEARCH("10^8", 'final matrix'!I19)), ROUND(matrix_normalized!I19,1)&amp;"x 10^8", IF(ISNUMBER(SEARCH("10^6", 'final matrix'!I19)), ROUND(matrix_normalized!I19,1)&amp;"x 10^6", ROUND(matrix_normalized!I19,1)&amp;"x 10^4"))</f>
        <v>227,3x 10^8</v>
      </c>
      <c r="J19" s="6" t="str">
        <f>IF(ISNUMBER(SEARCH("10^8", 'final matrix'!J19)), ROUND(matrix_normalized!J19,1)&amp;"x 10^8", IF(ISNUMBER(SEARCH("10^6", 'final matrix'!J19)), ROUND(matrix_normalized!J19,1)&amp;"x 10^6", ROUND(matrix_normalized!J19,1)&amp;"x 10^4"))</f>
        <v>97,4x 10^8</v>
      </c>
      <c r="K19" s="6" t="str">
        <f>IF(ISNUMBER(SEARCH("10^8", 'final matrix'!K19)), ROUND(matrix_normalized!K19,1)&amp;"x 10^8", IF(ISNUMBER(SEARCH("10^6", 'final matrix'!K19)), ROUND(matrix_normalized!K19,1)&amp;"x 10^6", ROUND(matrix_normalized!K19,1)&amp;"x 10^4"))</f>
        <v>129,9x 10^8</v>
      </c>
      <c r="L19" s="6" t="str">
        <f>IF(ISNUMBER(SEARCH("10^8", 'final matrix'!L19)), ROUND(matrix_normalized!L19,1)&amp;"x 10^8", IF(ISNUMBER(SEARCH("10^6", 'final matrix'!L19)), ROUND(matrix_normalized!L19,1)&amp;"x 10^6", ROUND(matrix_normalized!L19,1)&amp;"x 10^4"))</f>
        <v>16,2x 10^8</v>
      </c>
      <c r="M19" s="6" t="str">
        <f>IF(ISNUMBER(SEARCH("10^8", 'final matrix'!M19)), ROUND(matrix_normalized!M19,1)&amp;"x 10^8", IF(ISNUMBER(SEARCH("10^6", 'final matrix'!M19)), ROUND(matrix_normalized!M19,1)&amp;"x 10^6", ROUND(matrix_normalized!M19,1)&amp;"x 10^4"))</f>
        <v>16,4x 10^8</v>
      </c>
      <c r="N19" s="6" t="str">
        <f>IF(ISNUMBER(SEARCH("10^8", 'final matrix'!N19)), ROUND(matrix_normalized!N19,1)&amp;"x 10^8", IF(ISNUMBER(SEARCH("10^6", 'final matrix'!N19)), ROUND(matrix_normalized!N19,1)&amp;"x 10^6", ROUND(matrix_normalized!N19,1)&amp;"x 10^4"))</f>
        <v>227,3x 10^6</v>
      </c>
      <c r="O19" s="6" t="str">
        <f>IF(ISNUMBER(SEARCH("10^8", 'final matrix'!O19)), ROUND(matrix_normalized!O19,1)&amp;"x 10^8", IF(ISNUMBER(SEARCH("10^6", 'final matrix'!O19)), ROUND(matrix_normalized!O19,1)&amp;"x 10^6", ROUND(matrix_normalized!O19,1)&amp;"x 10^4"))</f>
        <v>162,4x 10^8</v>
      </c>
      <c r="P19" s="6" t="str">
        <f>IF(ISNUMBER(SEARCH("10^8", 'final matrix'!P19)), ROUND(matrix_normalized!P19,1)&amp;"x 10^8", IF(ISNUMBER(SEARCH("10^6", 'final matrix'!P19)), ROUND(matrix_normalized!P19,1)&amp;"x 10^6", ROUND(matrix_normalized!P19,1)&amp;"x 10^4"))</f>
        <v>227,3x 10^6</v>
      </c>
      <c r="Q19" s="6" t="str">
        <f>IF(ISNUMBER(SEARCH("10^8", 'final matrix'!Q19)), ROUND(matrix_normalized!Q19,1)&amp;"x 10^8", IF(ISNUMBER(SEARCH("10^6", 'final matrix'!Q19)), ROUND(matrix_normalized!Q19,1)&amp;"x 10^6", ROUND(matrix_normalized!Q19,1)&amp;"x 10^4"))</f>
        <v>26,1x 10^8</v>
      </c>
      <c r="T19" s="25">
        <v>182</v>
      </c>
      <c r="U19" s="26" t="s">
        <v>35</v>
      </c>
    </row>
    <row r="20" spans="1:21">
      <c r="A20" s="6">
        <v>19</v>
      </c>
      <c r="B20" s="6" t="str">
        <f>IF(ISNUMBER(SEARCH("10^8", 'final matrix'!B20)), ROUND(matrix_normalized!B20,1)&amp;"x 10^8", IF(ISNUMBER(SEARCH("10^6", 'final matrix'!B20)), ROUND(matrix_normalized!B20,1)&amp;"x 10^6", ROUND(matrix_normalized!B20,1)&amp;"x 10^4"))</f>
        <v>178,6x 10^6</v>
      </c>
      <c r="C20" s="6" t="str">
        <f>IF(ISNUMBER(SEARCH("10^8", 'final matrix'!C20)), ROUND(matrix_normalized!C20,1)&amp;"x 10^8", IF(ISNUMBER(SEARCH("10^6", 'final matrix'!C20)), ROUND(matrix_normalized!C20,1)&amp;"x 10^6", ROUND(matrix_normalized!C20,1)&amp;"x 10^4"))</f>
        <v>21,8x 10^6</v>
      </c>
      <c r="D20" s="6" t="str">
        <f>IF(ISNUMBER(SEARCH("10^8", 'final matrix'!D20)), ROUND(matrix_normalized!D20,1)&amp;"x 10^8", IF(ISNUMBER(SEARCH("10^6", 'final matrix'!D20)), ROUND(matrix_normalized!D20,1)&amp;"x 10^6", ROUND(matrix_normalized!D20,1)&amp;"x 10^4"))</f>
        <v>14,5x 10^8</v>
      </c>
      <c r="E20" s="6" t="str">
        <f>IF(ISNUMBER(SEARCH("10^8", 'final matrix'!E20)), ROUND(matrix_normalized!E20,1)&amp;"x 10^8", IF(ISNUMBER(SEARCH("10^6", 'final matrix'!E20)), ROUND(matrix_normalized!E20,1)&amp;"x 10^6", ROUND(matrix_normalized!E20,1)&amp;"x 10^4"))</f>
        <v>76,5x 10^6</v>
      </c>
      <c r="F20" s="6" t="str">
        <f>IF(ISNUMBER(SEARCH("10^8", 'final matrix'!F20)), ROUND(matrix_normalized!F20,1)&amp;"x 10^8", IF(ISNUMBER(SEARCH("10^6", 'final matrix'!F20)), ROUND(matrix_normalized!F20,1)&amp;"x 10^6", ROUND(matrix_normalized!F20,1)&amp;"x 10^4"))</f>
        <v>23x 10^6</v>
      </c>
      <c r="G20" s="6" t="str">
        <f>IF(ISNUMBER(SEARCH("10^8", 'final matrix'!G20)), ROUND(matrix_normalized!G20,1)&amp;"x 10^8", IF(ISNUMBER(SEARCH("10^6", 'final matrix'!G20)), ROUND(matrix_normalized!G20,1)&amp;"x 10^6", ROUND(matrix_normalized!G20,1)&amp;"x 10^4"))</f>
        <v>178,6x 10^8</v>
      </c>
      <c r="H20" s="6" t="str">
        <f>IF(ISNUMBER(SEARCH("10^8", 'final matrix'!H20)), ROUND(matrix_normalized!H20,1)&amp;"x 10^8", IF(ISNUMBER(SEARCH("10^6", 'final matrix'!H20)), ROUND(matrix_normalized!H20,1)&amp;"x 10^6", ROUND(matrix_normalized!H20,1)&amp;"x 10^4"))</f>
        <v>178,6x 10^8</v>
      </c>
      <c r="I20" s="6" t="str">
        <f>IF(ISNUMBER(SEARCH("10^8", 'final matrix'!I20)), ROUND(matrix_normalized!I20,1)&amp;"x 10^8", IF(ISNUMBER(SEARCH("10^6", 'final matrix'!I20)), ROUND(matrix_normalized!I20,1)&amp;"x 10^6", ROUND(matrix_normalized!I20,1)&amp;"x 10^4"))</f>
        <v>12,8x 10^6</v>
      </c>
      <c r="J20" s="6" t="str">
        <f>IF(ISNUMBER(SEARCH("10^8", 'final matrix'!J20)), ROUND(matrix_normalized!J20,1)&amp;"x 10^8", IF(ISNUMBER(SEARCH("10^6", 'final matrix'!J20)), ROUND(matrix_normalized!J20,1)&amp;"x 10^6", ROUND(matrix_normalized!J20,1)&amp;"x 10^4"))</f>
        <v>102x 10^6</v>
      </c>
      <c r="K20" s="6" t="str">
        <f>IF(ISNUMBER(SEARCH("10^8", 'final matrix'!K20)), ROUND(matrix_normalized!K20,1)&amp;"x 10^8", IF(ISNUMBER(SEARCH("10^6", 'final matrix'!K20)), ROUND(matrix_normalized!K20,1)&amp;"x 10^6", ROUND(matrix_normalized!K20,1)&amp;"x 10^4"))</f>
        <v>114,8x 10^8</v>
      </c>
      <c r="L20" s="6" t="str">
        <f>IF(ISNUMBER(SEARCH("10^8", 'final matrix'!L20)), ROUND(matrix_normalized!L20,1)&amp;"x 10^8", IF(ISNUMBER(SEARCH("10^6", 'final matrix'!L20)), ROUND(matrix_normalized!L20,1)&amp;"x 10^6", ROUND(matrix_normalized!L20,1)&amp;"x 10^4"))</f>
        <v>17x 10^6</v>
      </c>
      <c r="M20" s="6" t="str">
        <f>IF(ISNUMBER(SEARCH("10^8", 'final matrix'!M20)), ROUND(matrix_normalized!M20,1)&amp;"x 10^8", IF(ISNUMBER(SEARCH("10^6", 'final matrix'!M20)), ROUND(matrix_normalized!M20,1)&amp;"x 10^6", ROUND(matrix_normalized!M20,1)&amp;"x 10^4"))</f>
        <v>19,4x 10^8</v>
      </c>
      <c r="N20" s="6" t="str">
        <f>IF(ISNUMBER(SEARCH("10^8", 'final matrix'!N20)), ROUND(matrix_normalized!N20,1)&amp;"x 10^8", IF(ISNUMBER(SEARCH("10^6", 'final matrix'!N20)), ROUND(matrix_normalized!N20,1)&amp;"x 10^6", ROUND(matrix_normalized!N20,1)&amp;"x 10^4"))</f>
        <v>178,6x 10^8</v>
      </c>
      <c r="O20" s="6" t="str">
        <f>IF(ISNUMBER(SEARCH("10^8", 'final matrix'!O20)), ROUND(matrix_normalized!O20,1)&amp;"x 10^8", IF(ISNUMBER(SEARCH("10^6", 'final matrix'!O20)), ROUND(matrix_normalized!O20,1)&amp;"x 10^6", ROUND(matrix_normalized!O20,1)&amp;"x 10^4"))</f>
        <v>178,6x 10^8</v>
      </c>
      <c r="P20" s="6" t="str">
        <f>IF(ISNUMBER(SEARCH("10^8", 'final matrix'!P20)), ROUND(matrix_normalized!P20,1)&amp;"x 10^8", IF(ISNUMBER(SEARCH("10^6", 'final matrix'!P20)), ROUND(matrix_normalized!P20,1)&amp;"x 10^6", ROUND(matrix_normalized!P20,1)&amp;"x 10^4"))</f>
        <v>26,7x 10^6</v>
      </c>
      <c r="Q20" s="6" t="str">
        <f>IF(ISNUMBER(SEARCH("10^8", 'final matrix'!Q20)), ROUND(matrix_normalized!Q20,1)&amp;"x 10^8", IF(ISNUMBER(SEARCH("10^6", 'final matrix'!Q20)), ROUND(matrix_normalized!Q20,1)&amp;"x 10^6", ROUND(matrix_normalized!Q20,1)&amp;"x 10^4"))</f>
        <v>178,6x 10^8</v>
      </c>
      <c r="T20" s="25">
        <v>117</v>
      </c>
      <c r="U20" s="26" t="s">
        <v>35</v>
      </c>
    </row>
    <row r="21" spans="1:21">
      <c r="A21" s="6">
        <v>20</v>
      </c>
      <c r="B21" s="6" t="str">
        <f>IF(ISNUMBER(SEARCH("10^8", 'final matrix'!B21)), ROUND(matrix_normalized!B21,1)&amp;"x 10^8", IF(ISNUMBER(SEARCH("10^6", 'final matrix'!B21)), ROUND(matrix_normalized!B21,1)&amp;"x 10^6", ROUND(matrix_normalized!B21,1)&amp;"x 10^4"))</f>
        <v>136,8x 10^8</v>
      </c>
      <c r="C21" s="6" t="str">
        <f>IF(ISNUMBER(SEARCH("10^8", 'final matrix'!C21)), ROUND(matrix_normalized!C21,1)&amp;"x 10^8", IF(ISNUMBER(SEARCH("10^6", 'final matrix'!C21)), ROUND(matrix_normalized!C21,1)&amp;"x 10^6", ROUND(matrix_normalized!C21,1)&amp;"x 10^4"))</f>
        <v>136,8x 10^8</v>
      </c>
      <c r="D21" s="6" t="str">
        <f>IF(ISNUMBER(SEARCH("10^8", 'final matrix'!D21)), ROUND(matrix_normalized!D21,1)&amp;"x 10^8", IF(ISNUMBER(SEARCH("10^6", 'final matrix'!D21)), ROUND(matrix_normalized!D21,1)&amp;"x 10^6", ROUND(matrix_normalized!D21,1)&amp;"x 10^4"))</f>
        <v>17,1x 10^8</v>
      </c>
      <c r="E21" s="6" t="str">
        <f>IF(ISNUMBER(SEARCH("10^8", 'final matrix'!E21)), ROUND(matrix_normalized!E21,1)&amp;"x 10^8", IF(ISNUMBER(SEARCH("10^6", 'final matrix'!E21)), ROUND(matrix_normalized!E21,1)&amp;"x 10^6", ROUND(matrix_normalized!E21,1)&amp;"x 10^4"))</f>
        <v>136,8x 10^8</v>
      </c>
      <c r="F21" s="6" t="str">
        <f>IF(ISNUMBER(SEARCH("10^8", 'final matrix'!F21)), ROUND(matrix_normalized!F21,1)&amp;"x 10^8", IF(ISNUMBER(SEARCH("10^6", 'final matrix'!F21)), ROUND(matrix_normalized!F21,1)&amp;"x 10^6", ROUND(matrix_normalized!F21,1)&amp;"x 10^4"))</f>
        <v>136,8x 10^4</v>
      </c>
      <c r="G21" s="6" t="str">
        <f>IF(ISNUMBER(SEARCH("10^8", 'final matrix'!G21)), ROUND(matrix_normalized!G21,1)&amp;"x 10^8", IF(ISNUMBER(SEARCH("10^6", 'final matrix'!G21)), ROUND(matrix_normalized!G21,1)&amp;"x 10^6", ROUND(matrix_normalized!G21,1)&amp;"x 10^4"))</f>
        <v>12,3x 10^6</v>
      </c>
      <c r="H21" s="6" t="str">
        <f>IF(ISNUMBER(SEARCH("10^8", 'final matrix'!H21)), ROUND(matrix_normalized!H21,1)&amp;"x 10^8", IF(ISNUMBER(SEARCH("10^6", 'final matrix'!H21)), ROUND(matrix_normalized!H21,1)&amp;"x 10^6", ROUND(matrix_normalized!H21,1)&amp;"x 10^4"))</f>
        <v>136,8x 10^8</v>
      </c>
      <c r="I21" s="6" t="str">
        <f>IF(ISNUMBER(SEARCH("10^8", 'final matrix'!I21)), ROUND(matrix_normalized!I21,1)&amp;"x 10^8", IF(ISNUMBER(SEARCH("10^6", 'final matrix'!I21)), ROUND(matrix_normalized!I21,1)&amp;"x 10^6", ROUND(matrix_normalized!I21,1)&amp;"x 10^4"))</f>
        <v>136,8x 10^8</v>
      </c>
      <c r="J21" s="6" t="str">
        <f>IF(ISNUMBER(SEARCH("10^8", 'final matrix'!J21)), ROUND(matrix_normalized!J21,1)&amp;"x 10^8", IF(ISNUMBER(SEARCH("10^6", 'final matrix'!J21)), ROUND(matrix_normalized!J21,1)&amp;"x 10^6", ROUND(matrix_normalized!J21,1)&amp;"x 10^4"))</f>
        <v>136,8x 10^8</v>
      </c>
      <c r="K21" s="6" t="str">
        <f>IF(ISNUMBER(SEARCH("10^8", 'final matrix'!K21)), ROUND(matrix_normalized!K21,1)&amp;"x 10^8", IF(ISNUMBER(SEARCH("10^6", 'final matrix'!K21)), ROUND(matrix_normalized!K21,1)&amp;"x 10^6", ROUND(matrix_normalized!K21,1)&amp;"x 10^4"))</f>
        <v>136,8x 10^8</v>
      </c>
      <c r="L21" s="6" t="str">
        <f>IF(ISNUMBER(SEARCH("10^8", 'final matrix'!L21)), ROUND(matrix_normalized!L21,1)&amp;"x 10^8", IF(ISNUMBER(SEARCH("10^6", 'final matrix'!L21)), ROUND(matrix_normalized!L21,1)&amp;"x 10^6", ROUND(matrix_normalized!L21,1)&amp;"x 10^4"))</f>
        <v>19x 10^6</v>
      </c>
      <c r="M21" s="6" t="str">
        <f>IF(ISNUMBER(SEARCH("10^8", 'final matrix'!M21)), ROUND(matrix_normalized!M21,1)&amp;"x 10^8", IF(ISNUMBER(SEARCH("10^6", 'final matrix'!M21)), ROUND(matrix_normalized!M21,1)&amp;"x 10^6", ROUND(matrix_normalized!M21,1)&amp;"x 10^4"))</f>
        <v>58,6x 10^4</v>
      </c>
      <c r="N21" s="6" t="str">
        <f>IF(ISNUMBER(SEARCH("10^8", 'final matrix'!N21)), ROUND(matrix_normalized!N21,1)&amp;"x 10^8", IF(ISNUMBER(SEARCH("10^6", 'final matrix'!N21)), ROUND(matrix_normalized!N21,1)&amp;"x 10^6", ROUND(matrix_normalized!N21,1)&amp;"x 10^4"))</f>
        <v>15,1x 10^6</v>
      </c>
      <c r="O21" s="6" t="str">
        <f>IF(ISNUMBER(SEARCH("10^8", 'final matrix'!O21)), ROUND(matrix_normalized!O21,1)&amp;"x 10^8", IF(ISNUMBER(SEARCH("10^6", 'final matrix'!O21)), ROUND(matrix_normalized!O21,1)&amp;"x 10^6", ROUND(matrix_normalized!O21,1)&amp;"x 10^4"))</f>
        <v>9,8x 10^6</v>
      </c>
      <c r="P21" s="6" t="str">
        <f>IF(ISNUMBER(SEARCH("10^8", 'final matrix'!P21)), ROUND(matrix_normalized!P21,1)&amp;"x 10^8", IF(ISNUMBER(SEARCH("10^6", 'final matrix'!P21)), ROUND(matrix_normalized!P21,1)&amp;"x 10^6", ROUND(matrix_normalized!P21,1)&amp;"x 10^4"))</f>
        <v>136,8x 10^4</v>
      </c>
      <c r="Q21" s="6" t="str">
        <f>IF(ISNUMBER(SEARCH("10^8", 'final matrix'!Q21)), ROUND(matrix_normalized!Q21,1)&amp;"x 10^8", IF(ISNUMBER(SEARCH("10^6", 'final matrix'!Q21)), ROUND(matrix_normalized!Q21,1)&amp;"x 10^6", ROUND(matrix_normalized!Q21,1)&amp;"x 10^4"))</f>
        <v>136,8x 10^8</v>
      </c>
      <c r="T21" s="27">
        <v>197</v>
      </c>
      <c r="U21" s="28" t="s">
        <v>35</v>
      </c>
    </row>
    <row r="22" spans="1:21">
      <c r="A22" s="6">
        <v>21</v>
      </c>
      <c r="B22" s="6" t="str">
        <f>IF(ISNUMBER(SEARCH("10^8", 'final matrix'!B22)), ROUND(matrix_normalized!B22,1)&amp;"x 10^8", IF(ISNUMBER(SEARCH("10^6", 'final matrix'!B22)), ROUND(matrix_normalized!B22,1)&amp;"x 10^6", ROUND(matrix_normalized!B22,1)&amp;"x 10^4"))</f>
        <v>188x 10^8</v>
      </c>
      <c r="C22" s="6" t="str">
        <f>IF(ISNUMBER(SEARCH("10^8", 'final matrix'!C22)), ROUND(matrix_normalized!C22,1)&amp;"x 10^8", IF(ISNUMBER(SEARCH("10^6", 'final matrix'!C22)), ROUND(matrix_normalized!C22,1)&amp;"x 10^6", ROUND(matrix_normalized!C22,1)&amp;"x 10^4"))</f>
        <v>13,4x 10^8</v>
      </c>
      <c r="D22" s="6" t="str">
        <f>IF(ISNUMBER(SEARCH("10^8", 'final matrix'!D22)), ROUND(matrix_normalized!D22,1)&amp;"x 10^8", IF(ISNUMBER(SEARCH("10^6", 'final matrix'!D22)), ROUND(matrix_normalized!D22,1)&amp;"x 10^6", ROUND(matrix_normalized!D22,1)&amp;"x 10^4"))</f>
        <v>13,4x 10^8</v>
      </c>
      <c r="E22" s="6" t="str">
        <f>IF(ISNUMBER(SEARCH("10^8", 'final matrix'!E22)), ROUND(matrix_normalized!E22,1)&amp;"x 10^8", IF(ISNUMBER(SEARCH("10^6", 'final matrix'!E22)), ROUND(matrix_normalized!E22,1)&amp;"x 10^6", ROUND(matrix_normalized!E22,1)&amp;"x 10^4"))</f>
        <v>94x 10^6</v>
      </c>
      <c r="F22" s="6" t="str">
        <f>IF(ISNUMBER(SEARCH("10^8", 'final matrix'!F22)), ROUND(matrix_normalized!F22,1)&amp;"x 10^8", IF(ISNUMBER(SEARCH("10^6", 'final matrix'!F22)), ROUND(matrix_normalized!F22,1)&amp;"x 10^6", ROUND(matrix_normalized!F22,1)&amp;"x 10^4"))</f>
        <v>188x 10^4</v>
      </c>
      <c r="G22" s="6" t="str">
        <f>IF(ISNUMBER(SEARCH("10^8", 'final matrix'!G22)), ROUND(matrix_normalized!G22,1)&amp;"x 10^8", IF(ISNUMBER(SEARCH("10^6", 'final matrix'!G22)), ROUND(matrix_normalized!G22,1)&amp;"x 10^6", ROUND(matrix_normalized!G22,1)&amp;"x 10^4"))</f>
        <v>13,4x 10^8</v>
      </c>
      <c r="H22" s="6" t="str">
        <f>IF(ISNUMBER(SEARCH("10^8", 'final matrix'!H22)), ROUND(matrix_normalized!H22,1)&amp;"x 10^8", IF(ISNUMBER(SEARCH("10^6", 'final matrix'!H22)), ROUND(matrix_normalized!H22,1)&amp;"x 10^6", ROUND(matrix_normalized!H22,1)&amp;"x 10^4"))</f>
        <v>134,3x 10^8</v>
      </c>
      <c r="I22" s="6" t="str">
        <f>IF(ISNUMBER(SEARCH("10^8", 'final matrix'!I22)), ROUND(matrix_normalized!I22,1)&amp;"x 10^8", IF(ISNUMBER(SEARCH("10^6", 'final matrix'!I22)), ROUND(matrix_normalized!I22,1)&amp;"x 10^6", ROUND(matrix_normalized!I22,1)&amp;"x 10^4"))</f>
        <v>19,5x 10^6</v>
      </c>
      <c r="J22" s="6" t="str">
        <f>IF(ISNUMBER(SEARCH("10^8", 'final matrix'!J22)), ROUND(matrix_normalized!J22,1)&amp;"x 10^8", IF(ISNUMBER(SEARCH("10^6", 'final matrix'!J22)), ROUND(matrix_normalized!J22,1)&amp;"x 10^6", ROUND(matrix_normalized!J22,1)&amp;"x 10^4"))</f>
        <v>13,7x 10^8</v>
      </c>
      <c r="K22" s="6" t="str">
        <f>IF(ISNUMBER(SEARCH("10^8", 'final matrix'!K22)), ROUND(matrix_normalized!K22,1)&amp;"x 10^8", IF(ISNUMBER(SEARCH("10^6", 'final matrix'!K22)), ROUND(matrix_normalized!K22,1)&amp;"x 10^6", ROUND(matrix_normalized!K22,1)&amp;"x 10^4"))</f>
        <v>14,6x 10^6</v>
      </c>
      <c r="L22" s="6" t="str">
        <f>IF(ISNUMBER(SEARCH("10^8", 'final matrix'!L22)), ROUND(matrix_normalized!L22,1)&amp;"x 10^8", IF(ISNUMBER(SEARCH("10^6", 'final matrix'!L22)), ROUND(matrix_normalized!L22,1)&amp;"x 10^6", ROUND(matrix_normalized!L22,1)&amp;"x 10^4"))</f>
        <v>188x 10^6</v>
      </c>
      <c r="M22" s="6" t="str">
        <f>IF(ISNUMBER(SEARCH("10^8", 'final matrix'!M22)), ROUND(matrix_normalized!M22,1)&amp;"x 10^8", IF(ISNUMBER(SEARCH("10^6", 'final matrix'!M22)), ROUND(matrix_normalized!M22,1)&amp;"x 10^6", ROUND(matrix_normalized!M22,1)&amp;"x 10^4"))</f>
        <v>188x 10^8</v>
      </c>
      <c r="N22" s="6" t="str">
        <f>IF(ISNUMBER(SEARCH("10^8", 'final matrix'!N22)), ROUND(matrix_normalized!N22,1)&amp;"x 10^8", IF(ISNUMBER(SEARCH("10^6", 'final matrix'!N22)), ROUND(matrix_normalized!N22,1)&amp;"x 10^6", ROUND(matrix_normalized!N22,1)&amp;"x 10^4"))</f>
        <v>26,1x 10^8</v>
      </c>
      <c r="O22" s="6" t="str">
        <f>IF(ISNUMBER(SEARCH("10^8", 'final matrix'!O22)), ROUND(matrix_normalized!O22,1)&amp;"x 10^8", IF(ISNUMBER(SEARCH("10^6", 'final matrix'!O22)), ROUND(matrix_normalized!O22,1)&amp;"x 10^6", ROUND(matrix_normalized!O22,1)&amp;"x 10^4"))</f>
        <v>29,3x 10^8</v>
      </c>
      <c r="P22" s="6" t="str">
        <f>IF(ISNUMBER(SEARCH("10^8", 'final matrix'!P22)), ROUND(matrix_normalized!P22,1)&amp;"x 10^8", IF(ISNUMBER(SEARCH("10^6", 'final matrix'!P22)), ROUND(matrix_normalized!P22,1)&amp;"x 10^6", ROUND(matrix_normalized!P22,1)&amp;"x 10^4"))</f>
        <v>188x 10^4</v>
      </c>
      <c r="Q22" s="6" t="str">
        <f>IF(ISNUMBER(SEARCH("10^8", 'final matrix'!Q22)), ROUND(matrix_normalized!Q22,1)&amp;"x 10^8", IF(ISNUMBER(SEARCH("10^6", 'final matrix'!Q22)), ROUND(matrix_normalized!Q22,1)&amp;"x 10^6", ROUND(matrix_normalized!Q22,1)&amp;"x 10^4"))</f>
        <v>188x 10^8</v>
      </c>
    </row>
    <row r="23" spans="1:21">
      <c r="A23" s="6">
        <v>22</v>
      </c>
      <c r="B23" s="6" t="str">
        <f>IF(ISNUMBER(SEARCH("10^8", 'final matrix'!B23)), ROUND(matrix_normalized!B23,1)&amp;"x 10^8", IF(ISNUMBER(SEARCH("10^6", 'final matrix'!B23)), ROUND(matrix_normalized!B23,1)&amp;"x 10^6", ROUND(matrix_normalized!B23,1)&amp;"x 10^4"))</f>
        <v>63,9x 10^4</v>
      </c>
      <c r="C23" s="6" t="str">
        <f>IF(ISNUMBER(SEARCH("10^8", 'final matrix'!C23)), ROUND(matrix_normalized!C23,1)&amp;"x 10^8", IF(ISNUMBER(SEARCH("10^6", 'final matrix'!C23)), ROUND(matrix_normalized!C23,1)&amp;"x 10^6", ROUND(matrix_normalized!C23,1)&amp;"x 10^4"))</f>
        <v>127,8x 10^8</v>
      </c>
      <c r="D23" s="6" t="str">
        <f>IF(ISNUMBER(SEARCH("10^8", 'final matrix'!D23)), ROUND(matrix_normalized!D23,1)&amp;"x 10^8", IF(ISNUMBER(SEARCH("10^6", 'final matrix'!D23)), ROUND(matrix_normalized!D23,1)&amp;"x 10^6", ROUND(matrix_normalized!D23,1)&amp;"x 10^4"))</f>
        <v>73,1x 10^6</v>
      </c>
      <c r="E23" s="6" t="str">
        <f>IF(ISNUMBER(SEARCH("10^8", 'final matrix'!E23)), ROUND(matrix_normalized!E23,1)&amp;"x 10^8", IF(ISNUMBER(SEARCH("10^6", 'final matrix'!E23)), ROUND(matrix_normalized!E23,1)&amp;"x 10^6", ROUND(matrix_normalized!E23,1)&amp;"x 10^4"))</f>
        <v>127,8x 10^8</v>
      </c>
      <c r="F23" s="6" t="str">
        <f>IF(ISNUMBER(SEARCH("10^8", 'final matrix'!F23)), ROUND(matrix_normalized!F23,1)&amp;"x 10^8", IF(ISNUMBER(SEARCH("10^6", 'final matrix'!F23)), ROUND(matrix_normalized!F23,1)&amp;"x 10^6", ROUND(matrix_normalized!F23,1)&amp;"x 10^4"))</f>
        <v>91,3x 10^4</v>
      </c>
      <c r="G23" s="6" t="str">
        <f>IF(ISNUMBER(SEARCH("10^8", 'final matrix'!G23)), ROUND(matrix_normalized!G23,1)&amp;"x 10^8", IF(ISNUMBER(SEARCH("10^6", 'final matrix'!G23)), ROUND(matrix_normalized!G23,1)&amp;"x 10^6", ROUND(matrix_normalized!G23,1)&amp;"x 10^4"))</f>
        <v>14,3x 10^6</v>
      </c>
      <c r="H23" s="6" t="str">
        <f>IF(ISNUMBER(SEARCH("10^8", 'final matrix'!H23)), ROUND(matrix_normalized!H23,1)&amp;"x 10^8", IF(ISNUMBER(SEARCH("10^6", 'final matrix'!H23)), ROUND(matrix_normalized!H23,1)&amp;"x 10^6", ROUND(matrix_normalized!H23,1)&amp;"x 10^4"))</f>
        <v>127,8x 10^8</v>
      </c>
      <c r="I23" s="6" t="str">
        <f>IF(ISNUMBER(SEARCH("10^8", 'final matrix'!I23)), ROUND(matrix_normalized!I23,1)&amp;"x 10^8", IF(ISNUMBER(SEARCH("10^6", 'final matrix'!I23)), ROUND(matrix_normalized!I23,1)&amp;"x 10^6", ROUND(matrix_normalized!I23,1)&amp;"x 10^4"))</f>
        <v>127,8x 10^4</v>
      </c>
      <c r="J23" s="6" t="str">
        <f>IF(ISNUMBER(SEARCH("10^8", 'final matrix'!J23)), ROUND(matrix_normalized!J23,1)&amp;"x 10^8", IF(ISNUMBER(SEARCH("10^6", 'final matrix'!J23)), ROUND(matrix_normalized!J23,1)&amp;"x 10^6", ROUND(matrix_normalized!J23,1)&amp;"x 10^4"))</f>
        <v>15,4x 10^6</v>
      </c>
      <c r="K23" s="6" t="str">
        <f>IF(ISNUMBER(SEARCH("10^8", 'final matrix'!K23)), ROUND(matrix_normalized!K23,1)&amp;"x 10^8", IF(ISNUMBER(SEARCH("10^6", 'final matrix'!K23)), ROUND(matrix_normalized!K23,1)&amp;"x 10^6", ROUND(matrix_normalized!K23,1)&amp;"x 10^4"))</f>
        <v>127,8x 10^8</v>
      </c>
      <c r="L23" s="6" t="str">
        <f>IF(ISNUMBER(SEARCH("10^8", 'final matrix'!L23)), ROUND(matrix_normalized!L23,1)&amp;"x 10^8", IF(ISNUMBER(SEARCH("10^6", 'final matrix'!L23)), ROUND(matrix_normalized!L23,1)&amp;"x 10^6", ROUND(matrix_normalized!L23,1)&amp;"x 10^4"))</f>
        <v>9,1x 10^6</v>
      </c>
      <c r="M23" s="6" t="str">
        <f>IF(ISNUMBER(SEARCH("10^8", 'final matrix'!M23)), ROUND(matrix_normalized!M23,1)&amp;"x 10^8", IF(ISNUMBER(SEARCH("10^6", 'final matrix'!M23)), ROUND(matrix_normalized!M23,1)&amp;"x 10^6", ROUND(matrix_normalized!M23,1)&amp;"x 10^4"))</f>
        <v>127,8x 10^8</v>
      </c>
      <c r="N23" s="6" t="str">
        <f>IF(ISNUMBER(SEARCH("10^8", 'final matrix'!N23)), ROUND(matrix_normalized!N23,1)&amp;"x 10^8", IF(ISNUMBER(SEARCH("10^6", 'final matrix'!N23)), ROUND(matrix_normalized!N23,1)&amp;"x 10^6", ROUND(matrix_normalized!N23,1)&amp;"x 10^4"))</f>
        <v>127,8x 10^8</v>
      </c>
      <c r="O23" s="6" t="str">
        <f>IF(ISNUMBER(SEARCH("10^8", 'final matrix'!O23)), ROUND(matrix_normalized!O23,1)&amp;"x 10^8", IF(ISNUMBER(SEARCH("10^6", 'final matrix'!O23)), ROUND(matrix_normalized!O23,1)&amp;"x 10^6", ROUND(matrix_normalized!O23,1)&amp;"x 10^4"))</f>
        <v>127,8x 10^4</v>
      </c>
      <c r="P23" s="6" t="str">
        <f>IF(ISNUMBER(SEARCH("10^8", 'final matrix'!P23)), ROUND(matrix_normalized!P23,1)&amp;"x 10^8", IF(ISNUMBER(SEARCH("10^6", 'final matrix'!P23)), ROUND(matrix_normalized!P23,1)&amp;"x 10^6", ROUND(matrix_normalized!P23,1)&amp;"x 10^4"))</f>
        <v>100,5x 10^4</v>
      </c>
      <c r="Q23" s="6" t="str">
        <f>IF(ISNUMBER(SEARCH("10^8", 'final matrix'!Q23)), ROUND(matrix_normalized!Q23,1)&amp;"x 10^8", IF(ISNUMBER(SEARCH("10^6", 'final matrix'!Q23)), ROUND(matrix_normalized!Q23,1)&amp;"x 10^6", ROUND(matrix_normalized!Q23,1)&amp;"x 10^4"))</f>
        <v>109,6x 10^6</v>
      </c>
    </row>
    <row r="24" spans="1:21">
      <c r="A24" s="6">
        <v>23</v>
      </c>
      <c r="B24" s="6" t="str">
        <f>IF(ISNUMBER(SEARCH("10^8", 'final matrix'!B24)), ROUND(matrix_normalized!B24,1)&amp;"x 10^8", IF(ISNUMBER(SEARCH("10^6", 'final matrix'!B24)), ROUND(matrix_normalized!B24,1)&amp;"x 10^6", ROUND(matrix_normalized!B24,1)&amp;"x 10^4"))</f>
        <v>155,2x 10^8</v>
      </c>
      <c r="C24" s="6" t="str">
        <f>IF(ISNUMBER(SEARCH("10^8", 'final matrix'!C24)), ROUND(matrix_normalized!C24,1)&amp;"x 10^8", IF(ISNUMBER(SEARCH("10^6", 'final matrix'!C24)), ROUND(matrix_normalized!C24,1)&amp;"x 10^6", ROUND(matrix_normalized!C24,1)&amp;"x 10^4"))</f>
        <v>155,2x 10^8</v>
      </c>
      <c r="D24" s="6" t="str">
        <f>IF(ISNUMBER(SEARCH("10^8", 'final matrix'!D24)), ROUND(matrix_normalized!D24,1)&amp;"x 10^8", IF(ISNUMBER(SEARCH("10^6", 'final matrix'!D24)), ROUND(matrix_normalized!D24,1)&amp;"x 10^6", ROUND(matrix_normalized!D24,1)&amp;"x 10^4"))</f>
        <v>155,2x 10^6</v>
      </c>
      <c r="E24" s="6" t="str">
        <f>IF(ISNUMBER(SEARCH("10^8", 'final matrix'!E24)), ROUND(matrix_normalized!E24,1)&amp;"x 10^8", IF(ISNUMBER(SEARCH("10^6", 'final matrix'!E24)), ROUND(matrix_normalized!E24,1)&amp;"x 10^6", ROUND(matrix_normalized!E24,1)&amp;"x 10^4"))</f>
        <v>18x 10^8</v>
      </c>
      <c r="F24" s="6" t="str">
        <f>IF(ISNUMBER(SEARCH("10^8", 'final matrix'!F24)), ROUND(matrix_normalized!F24,1)&amp;"x 10^8", IF(ISNUMBER(SEARCH("10^6", 'final matrix'!F24)), ROUND(matrix_normalized!F24,1)&amp;"x 10^6", ROUND(matrix_normalized!F24,1)&amp;"x 10^4"))</f>
        <v>155,2x 10^8</v>
      </c>
      <c r="G24" s="6" t="str">
        <f>IF(ISNUMBER(SEARCH("10^8", 'final matrix'!G24)), ROUND(matrix_normalized!G24,1)&amp;"x 10^8", IF(ISNUMBER(SEARCH("10^6", 'final matrix'!G24)), ROUND(matrix_normalized!G24,1)&amp;"x 10^6", ROUND(matrix_normalized!G24,1)&amp;"x 10^4"))</f>
        <v>155,2x 10^8</v>
      </c>
      <c r="H24" s="6" t="str">
        <f>IF(ISNUMBER(SEARCH("10^8", 'final matrix'!H24)), ROUND(matrix_normalized!H24,1)&amp;"x 10^8", IF(ISNUMBER(SEARCH("10^6", 'final matrix'!H24)), ROUND(matrix_normalized!H24,1)&amp;"x 10^6", ROUND(matrix_normalized!H24,1)&amp;"x 10^4"))</f>
        <v>11,1x 10^8</v>
      </c>
      <c r="I24" s="6" t="str">
        <f>IF(ISNUMBER(SEARCH("10^8", 'final matrix'!I24)), ROUND(matrix_normalized!I24,1)&amp;"x 10^8", IF(ISNUMBER(SEARCH("10^6", 'final matrix'!I24)), ROUND(matrix_normalized!I24,1)&amp;"x 10^6", ROUND(matrix_normalized!I24,1)&amp;"x 10^4"))</f>
        <v>11,1x 10^6</v>
      </c>
      <c r="J24" s="6" t="str">
        <f>IF(ISNUMBER(SEARCH("10^8", 'final matrix'!J24)), ROUND(matrix_normalized!J24,1)&amp;"x 10^8", IF(ISNUMBER(SEARCH("10^6", 'final matrix'!J24)), ROUND(matrix_normalized!J24,1)&amp;"x 10^6", ROUND(matrix_normalized!J24,1)&amp;"x 10^4"))</f>
        <v>11,1x 10^6</v>
      </c>
      <c r="K24" s="6" t="str">
        <f>IF(ISNUMBER(SEARCH("10^8", 'final matrix'!K24)), ROUND(matrix_normalized!K24,1)&amp;"x 10^8", IF(ISNUMBER(SEARCH("10^6", 'final matrix'!K24)), ROUND(matrix_normalized!K24,1)&amp;"x 10^6", ROUND(matrix_normalized!K24,1)&amp;"x 10^4"))</f>
        <v>155,2x 10^4</v>
      </c>
      <c r="L24" s="6" t="str">
        <f>IF(ISNUMBER(SEARCH("10^8", 'final matrix'!L24)), ROUND(matrix_normalized!L24,1)&amp;"x 10^8", IF(ISNUMBER(SEARCH("10^6", 'final matrix'!L24)), ROUND(matrix_normalized!L24,1)&amp;"x 10^6", ROUND(matrix_normalized!L24,1)&amp;"x 10^4"))</f>
        <v>155,2x 10^6</v>
      </c>
      <c r="M24" s="6" t="str">
        <f>IF(ISNUMBER(SEARCH("10^8", 'final matrix'!M24)), ROUND(matrix_normalized!M24,1)&amp;"x 10^8", IF(ISNUMBER(SEARCH("10^6", 'final matrix'!M24)), ROUND(matrix_normalized!M24,1)&amp;"x 10^6", ROUND(matrix_normalized!M24,1)&amp;"x 10^4"))</f>
        <v>19,8x 10^8</v>
      </c>
      <c r="N24" s="6" t="str">
        <f>IF(ISNUMBER(SEARCH("10^8", 'final matrix'!N24)), ROUND(matrix_normalized!N24,1)&amp;"x 10^8", IF(ISNUMBER(SEARCH("10^6", 'final matrix'!N24)), ROUND(matrix_normalized!N24,1)&amp;"x 10^6", ROUND(matrix_normalized!N24,1)&amp;"x 10^4"))</f>
        <v>20,8x 10^6</v>
      </c>
      <c r="O24" s="6" t="str">
        <f>IF(ISNUMBER(SEARCH("10^8", 'final matrix'!O24)), ROUND(matrix_normalized!O24,1)&amp;"x 10^8", IF(ISNUMBER(SEARCH("10^6", 'final matrix'!O24)), ROUND(matrix_normalized!O24,1)&amp;"x 10^6", ROUND(matrix_normalized!O24,1)&amp;"x 10^4"))</f>
        <v>155,2x 10^6</v>
      </c>
      <c r="P24" s="6" t="str">
        <f>IF(ISNUMBER(SEARCH("10^8", 'final matrix'!P24)), ROUND(matrix_normalized!P24,1)&amp;"x 10^8", IF(ISNUMBER(SEARCH("10^6", 'final matrix'!P24)), ROUND(matrix_normalized!P24,1)&amp;"x 10^6", ROUND(matrix_normalized!P24,1)&amp;"x 10^4"))</f>
        <v>11,1x 10^8</v>
      </c>
      <c r="Q24" s="6" t="str">
        <f>IF(ISNUMBER(SEARCH("10^8", 'final matrix'!Q24)), ROUND(matrix_normalized!Q24,1)&amp;"x 10^8", IF(ISNUMBER(SEARCH("10^6", 'final matrix'!Q24)), ROUND(matrix_normalized!Q24,1)&amp;"x 10^6", ROUND(matrix_normalized!Q24,1)&amp;"x 10^4"))</f>
        <v>155,2x 10^8</v>
      </c>
    </row>
    <row r="25" spans="1:21">
      <c r="A25" s="22">
        <v>24</v>
      </c>
      <c r="B25" s="22" t="str">
        <f>IF(ISNUMBER(SEARCH("10^8", 'final matrix'!B25)), ROUND(matrix_normalized!B25,1)&amp;"x 10^8", IF(ISNUMBER(SEARCH("10^6", 'final matrix'!B25)), ROUND(matrix_normalized!B25,1)&amp;"x 10^6", ROUND(matrix_normalized!B25,1)&amp;"x 10^4"))</f>
        <v>146,1x 10^4</v>
      </c>
      <c r="C25" s="22" t="str">
        <f>IF(ISNUMBER(SEARCH("10^8", 'final matrix'!C25)), ROUND(matrix_normalized!C25,1)&amp;"x 10^8", IF(ISNUMBER(SEARCH("10^6", 'final matrix'!C25)), ROUND(matrix_normalized!C25,1)&amp;"x 10^6", ROUND(matrix_normalized!C25,1)&amp;"x 10^4"))</f>
        <v>10,4x 10^8</v>
      </c>
      <c r="D25" s="22" t="str">
        <f>IF(ISNUMBER(SEARCH("10^8", 'final matrix'!D25)), ROUND(matrix_normalized!D25,1)&amp;"x 10^8", IF(ISNUMBER(SEARCH("10^6", 'final matrix'!D25)), ROUND(matrix_normalized!D25,1)&amp;"x 10^6", ROUND(matrix_normalized!D25,1)&amp;"x 10^4"))</f>
        <v>73x 10^4</v>
      </c>
      <c r="E25" s="22" t="str">
        <f>IF(ISNUMBER(SEARCH("10^8", 'final matrix'!E25)), ROUND(matrix_normalized!E25,1)&amp;"x 10^8", IF(ISNUMBER(SEARCH("10^6", 'final matrix'!E25)), ROUND(matrix_normalized!E25,1)&amp;"x 10^6", ROUND(matrix_normalized!E25,1)&amp;"x 10^4"))</f>
        <v>23x 10^6</v>
      </c>
      <c r="F25" s="22" t="str">
        <f>IF(ISNUMBER(SEARCH("10^8", 'final matrix'!F25)), ROUND(matrix_normalized!F25,1)&amp;"x 10^8", IF(ISNUMBER(SEARCH("10^6", 'final matrix'!F25)), ROUND(matrix_normalized!F25,1)&amp;"x 10^6", ROUND(matrix_normalized!F25,1)&amp;"x 10^4"))</f>
        <v>10,4x 10^8</v>
      </c>
      <c r="G25" s="22" t="str">
        <f>IF(ISNUMBER(SEARCH("10^8", 'final matrix'!G25)), ROUND(matrix_normalized!G25,1)&amp;"x 10^8", IF(ISNUMBER(SEARCH("10^6", 'final matrix'!G25)), ROUND(matrix_normalized!G25,1)&amp;"x 10^6", ROUND(matrix_normalized!G25,1)&amp;"x 10^4"))</f>
        <v>146,1x 10^6</v>
      </c>
      <c r="H25" s="22" t="str">
        <f>IF(ISNUMBER(SEARCH("10^8", 'final matrix'!H25)), ROUND(matrix_normalized!H25,1)&amp;"x 10^8", IF(ISNUMBER(SEARCH("10^6", 'final matrix'!H25)), ROUND(matrix_normalized!H25,1)&amp;"x 10^6", ROUND(matrix_normalized!H25,1)&amp;"x 10^4"))</f>
        <v>146,1x 10^8</v>
      </c>
      <c r="I25" s="22" t="str">
        <f>IF(ISNUMBER(SEARCH("10^8", 'final matrix'!I25)), ROUND(matrix_normalized!I25,1)&amp;"x 10^8", IF(ISNUMBER(SEARCH("10^6", 'final matrix'!I25)), ROUND(matrix_normalized!I25,1)&amp;"x 10^6", ROUND(matrix_normalized!I25,1)&amp;"x 10^4"))</f>
        <v>93,9x 10^6</v>
      </c>
      <c r="J25" s="22" t="str">
        <f>IF(ISNUMBER(SEARCH("10^8", 'final matrix'!J25)), ROUND(matrix_normalized!J25,1)&amp;"x 10^8", IF(ISNUMBER(SEARCH("10^6", 'final matrix'!J25)), ROUND(matrix_normalized!J25,1)&amp;"x 10^6", ROUND(matrix_normalized!J25,1)&amp;"x 10^4"))</f>
        <v>146,1x 10^8</v>
      </c>
      <c r="K25" s="22" t="str">
        <f>IF(ISNUMBER(SEARCH("10^8", 'final matrix'!K25)), ROUND(matrix_normalized!K25,1)&amp;"x 10^8", IF(ISNUMBER(SEARCH("10^6", 'final matrix'!K25)), ROUND(matrix_normalized!K25,1)&amp;"x 10^6", ROUND(matrix_normalized!K25,1)&amp;"x 10^4"))</f>
        <v>104,4x 10^6</v>
      </c>
      <c r="L25" s="22" t="str">
        <f>IF(ISNUMBER(SEARCH("10^8", 'final matrix'!L25)), ROUND(matrix_normalized!L25,1)&amp;"x 10^8", IF(ISNUMBER(SEARCH("10^6", 'final matrix'!L25)), ROUND(matrix_normalized!L25,1)&amp;"x 10^6", ROUND(matrix_normalized!L25,1)&amp;"x 10^4"))</f>
        <v>125,2x 10^6</v>
      </c>
      <c r="M25" s="22" t="str">
        <f>IF(ISNUMBER(SEARCH("10^8", 'final matrix'!M25)), ROUND(matrix_normalized!M25,1)&amp;"x 10^8", IF(ISNUMBER(SEARCH("10^6", 'final matrix'!M25)), ROUND(matrix_normalized!M25,1)&amp;"x 10^6", ROUND(matrix_normalized!M25,1)&amp;"x 10^4"))</f>
        <v>17,8x 10^6</v>
      </c>
      <c r="N25" s="22" t="str">
        <f>IF(ISNUMBER(SEARCH("10^8", 'final matrix'!N25)), ROUND(matrix_normalized!N25,1)&amp;"x 10^8", IF(ISNUMBER(SEARCH("10^6", 'final matrix'!N25)), ROUND(matrix_normalized!N25,1)&amp;"x 10^6", ROUND(matrix_normalized!N25,1)&amp;"x 10^4"))</f>
        <v>146,1x 10^8</v>
      </c>
      <c r="O25" s="22" t="str">
        <f>IF(ISNUMBER(SEARCH("10^8", 'final matrix'!O25)), ROUND(matrix_normalized!O25,1)&amp;"x 10^8", IF(ISNUMBER(SEARCH("10^6", 'final matrix'!O25)), ROUND(matrix_normalized!O25,1)&amp;"x 10^6", ROUND(matrix_normalized!O25,1)&amp;"x 10^4"))</f>
        <v>19,1x 10^8</v>
      </c>
      <c r="P25" s="22" t="str">
        <f>IF(ISNUMBER(SEARCH("10^8", 'final matrix'!P25)), ROUND(matrix_normalized!P25,1)&amp;"x 10^8", IF(ISNUMBER(SEARCH("10^6", 'final matrix'!P25)), ROUND(matrix_normalized!P25,1)&amp;"x 10^6", ROUND(matrix_normalized!P25,1)&amp;"x 10^4"))</f>
        <v>146,1x 10^8</v>
      </c>
      <c r="Q25" s="22" t="str">
        <f>IF(ISNUMBER(SEARCH("10^8", 'final matrix'!Q25)), ROUND(matrix_normalized!Q25,1)&amp;"x 10^8", IF(ISNUMBER(SEARCH("10^6", 'final matrix'!Q25)), ROUND(matrix_normalized!Q25,1)&amp;"x 10^6", ROUND(matrix_normalized!Q25,1)&amp;"x 10^4"))</f>
        <v>146,1x 10^8</v>
      </c>
      <c r="R25" s="22" t="s">
        <v>35</v>
      </c>
    </row>
    <row r="26" spans="1:21">
      <c r="A26" s="22">
        <v>25</v>
      </c>
      <c r="B26" s="22" t="str">
        <f>IF(ISNUMBER(SEARCH("10^8", 'final matrix'!B26)), ROUND(matrix_normalized!B26,1)&amp;"x 10^8", IF(ISNUMBER(SEARCH("10^6", 'final matrix'!B26)), ROUND(matrix_normalized!B26,1)&amp;"x 10^6", ROUND(matrix_normalized!B26,1)&amp;"x 10^4"))</f>
        <v>85,1x 10^8</v>
      </c>
      <c r="C26" s="22" t="str">
        <f>IF(ISNUMBER(SEARCH("10^8", 'final matrix'!C26)), ROUND(matrix_normalized!C26,1)&amp;"x 10^8", IF(ISNUMBER(SEARCH("10^6", 'final matrix'!C26)), ROUND(matrix_normalized!C26,1)&amp;"x 10^6", ROUND(matrix_normalized!C26,1)&amp;"x 10^4"))</f>
        <v>148,9x 10^8</v>
      </c>
      <c r="D26" s="22" t="str">
        <f>IF(ISNUMBER(SEARCH("10^8", 'final matrix'!D26)), ROUND(matrix_normalized!D26,1)&amp;"x 10^8", IF(ISNUMBER(SEARCH("10^6", 'final matrix'!D26)), ROUND(matrix_normalized!D26,1)&amp;"x 10^6", ROUND(matrix_normalized!D26,1)&amp;"x 10^4"))</f>
        <v>148,9x 10^6</v>
      </c>
      <c r="E26" s="22" t="str">
        <f>IF(ISNUMBER(SEARCH("10^8", 'final matrix'!E26)), ROUND(matrix_normalized!E26,1)&amp;"x 10^8", IF(ISNUMBER(SEARCH("10^6", 'final matrix'!E26)), ROUND(matrix_normalized!E26,1)&amp;"x 10^6", ROUND(matrix_normalized!E26,1)&amp;"x 10^4"))</f>
        <v>148,9x 10^4</v>
      </c>
      <c r="F26" s="22" t="str">
        <f>IF(ISNUMBER(SEARCH("10^8", 'final matrix'!F26)), ROUND(matrix_normalized!F26,1)&amp;"x 10^8", IF(ISNUMBER(SEARCH("10^6", 'final matrix'!F26)), ROUND(matrix_normalized!F26,1)&amp;"x 10^6", ROUND(matrix_normalized!F26,1)&amp;"x 10^4"))</f>
        <v>23,9x 10^6</v>
      </c>
      <c r="G26" s="22" t="str">
        <f>IF(ISNUMBER(SEARCH("10^8", 'final matrix'!G26)), ROUND(matrix_normalized!G26,1)&amp;"x 10^8", IF(ISNUMBER(SEARCH("10^6", 'final matrix'!G26)), ROUND(matrix_normalized!G26,1)&amp;"x 10^6", ROUND(matrix_normalized!G26,1)&amp;"x 10^4"))</f>
        <v>26,6x 10^8</v>
      </c>
      <c r="H26" s="22" t="str">
        <f>IF(ISNUMBER(SEARCH("10^8", 'final matrix'!H26)), ROUND(matrix_normalized!H26,1)&amp;"x 10^8", IF(ISNUMBER(SEARCH("10^6", 'final matrix'!H26)), ROUND(matrix_normalized!H26,1)&amp;"x 10^6", ROUND(matrix_normalized!H26,1)&amp;"x 10^4"))</f>
        <v>148,9x 10^8</v>
      </c>
      <c r="I26" s="22" t="str">
        <f>IF(ISNUMBER(SEARCH("10^8", 'final matrix'!I26)), ROUND(matrix_normalized!I26,1)&amp;"x 10^8", IF(ISNUMBER(SEARCH("10^6", 'final matrix'!I26)), ROUND(matrix_normalized!I26,1)&amp;"x 10^6", ROUND(matrix_normalized!I26,1)&amp;"x 10^4"))</f>
        <v>16x 10^8</v>
      </c>
      <c r="J26" s="22" t="str">
        <f>IF(ISNUMBER(SEARCH("10^8", 'final matrix'!J26)), ROUND(matrix_normalized!J26,1)&amp;"x 10^8", IF(ISNUMBER(SEARCH("10^6", 'final matrix'!J26)), ROUND(matrix_normalized!J26,1)&amp;"x 10^6", ROUND(matrix_normalized!J26,1)&amp;"x 10^4"))</f>
        <v>148,9x 10^8</v>
      </c>
      <c r="K26" s="22" t="str">
        <f>IF(ISNUMBER(SEARCH("10^8", 'final matrix'!K26)), ROUND(matrix_normalized!K26,1)&amp;"x 10^8", IF(ISNUMBER(SEARCH("10^6", 'final matrix'!K26)), ROUND(matrix_normalized!K26,1)&amp;"x 10^6", ROUND(matrix_normalized!K26,1)&amp;"x 10^4"))</f>
        <v>29,3x 10^8</v>
      </c>
      <c r="L26" s="22" t="str">
        <f>IF(ISNUMBER(SEARCH("10^8", 'final matrix'!L26)), ROUND(matrix_normalized!L26,1)&amp;"x 10^8", IF(ISNUMBER(SEARCH("10^6", 'final matrix'!L26)), ROUND(matrix_normalized!L26,1)&amp;"x 10^6", ROUND(matrix_normalized!L26,1)&amp;"x 10^4"))</f>
        <v>148,9x 10^8</v>
      </c>
      <c r="M26" s="22" t="str">
        <f>IF(ISNUMBER(SEARCH("10^8", 'final matrix'!M26)), ROUND(matrix_normalized!M26,1)&amp;"x 10^8", IF(ISNUMBER(SEARCH("10^6", 'final matrix'!M26)), ROUND(matrix_normalized!M26,1)&amp;"x 10^6", ROUND(matrix_normalized!M26,1)&amp;"x 10^4"))</f>
        <v>10,6x 10^6</v>
      </c>
      <c r="N26" s="22" t="str">
        <f>IF(ISNUMBER(SEARCH("10^8", 'final matrix'!N26)), ROUND(matrix_normalized!N26,1)&amp;"x 10^8", IF(ISNUMBER(SEARCH("10^6", 'final matrix'!N26)), ROUND(matrix_normalized!N26,1)&amp;"x 10^6", ROUND(matrix_normalized!N26,1)&amp;"x 10^4"))</f>
        <v>106,4x 10^4</v>
      </c>
      <c r="O26" s="22" t="str">
        <f>IF(ISNUMBER(SEARCH("10^8", 'final matrix'!O26)), ROUND(matrix_normalized!O26,1)&amp;"x 10^8", IF(ISNUMBER(SEARCH("10^6", 'final matrix'!O26)), ROUND(matrix_normalized!O26,1)&amp;"x 10^6", ROUND(matrix_normalized!O26,1)&amp;"x 10^4"))</f>
        <v>10,6x 10^6</v>
      </c>
      <c r="P26" s="22" t="str">
        <f>IF(ISNUMBER(SEARCH("10^8", 'final matrix'!P26)), ROUND(matrix_normalized!P26,1)&amp;"x 10^8", IF(ISNUMBER(SEARCH("10^6", 'final matrix'!P26)), ROUND(matrix_normalized!P26,1)&amp;"x 10^6", ROUND(matrix_normalized!P26,1)&amp;"x 10^4"))</f>
        <v>148,9x 10^4</v>
      </c>
      <c r="Q26" s="22" t="str">
        <f>IF(ISNUMBER(SEARCH("10^8", 'final matrix'!Q26)), ROUND(matrix_normalized!Q26,1)&amp;"x 10^8", IF(ISNUMBER(SEARCH("10^6", 'final matrix'!Q26)), ROUND(matrix_normalized!Q26,1)&amp;"x 10^6", ROUND(matrix_normalized!Q26,1)&amp;"x 10^4"))</f>
        <v>148,9x 10^4</v>
      </c>
      <c r="R26" s="22" t="s">
        <v>35</v>
      </c>
    </row>
    <row r="27" spans="1:21">
      <c r="A27" s="6">
        <v>26</v>
      </c>
      <c r="B27" s="6" t="str">
        <f>IF(ISNUMBER(SEARCH("10^8", 'final matrix'!B27)), ROUND(matrix_normalized!B27,1)&amp;"x 10^8", IF(ISNUMBER(SEARCH("10^6", 'final matrix'!B27)), ROUND(matrix_normalized!B27,1)&amp;"x 10^6", ROUND(matrix_normalized!B27,1)&amp;"x 10^4"))</f>
        <v>126,7x 10^8</v>
      </c>
      <c r="C27" s="6" t="str">
        <f>IF(ISNUMBER(SEARCH("10^8", 'final matrix'!C27)), ROUND(matrix_normalized!C27,1)&amp;"x 10^8", IF(ISNUMBER(SEARCH("10^6", 'final matrix'!C27)), ROUND(matrix_normalized!C27,1)&amp;"x 10^6", ROUND(matrix_normalized!C27,1)&amp;"x 10^4"))</f>
        <v>126,7x 10^8</v>
      </c>
      <c r="D27" s="6" t="str">
        <f>IF(ISNUMBER(SEARCH("10^8", 'final matrix'!D27)), ROUND(matrix_normalized!D27,1)&amp;"x 10^8", IF(ISNUMBER(SEARCH("10^6", 'final matrix'!D27)), ROUND(matrix_normalized!D27,1)&amp;"x 10^6", ROUND(matrix_normalized!D27,1)&amp;"x 10^4"))</f>
        <v>126,7x 10^4</v>
      </c>
      <c r="E27" s="6" t="str">
        <f>IF(ISNUMBER(SEARCH("10^8", 'final matrix'!E27)), ROUND(matrix_normalized!E27,1)&amp;"x 10^8", IF(ISNUMBER(SEARCH("10^6", 'final matrix'!E27)), ROUND(matrix_normalized!E27,1)&amp;"x 10^6", ROUND(matrix_normalized!E27,1)&amp;"x 10^4"))</f>
        <v>72,4x 10^6</v>
      </c>
      <c r="F27" s="6" t="str">
        <f>IF(ISNUMBER(SEARCH("10^8", 'final matrix'!F27)), ROUND(matrix_normalized!F27,1)&amp;"x 10^8", IF(ISNUMBER(SEARCH("10^6", 'final matrix'!F27)), ROUND(matrix_normalized!F27,1)&amp;"x 10^6", ROUND(matrix_normalized!F27,1)&amp;"x 10^4"))</f>
        <v>22,2x 10^8</v>
      </c>
      <c r="G27" s="6" t="str">
        <f>IF(ISNUMBER(SEARCH("10^8", 'final matrix'!G27)), ROUND(matrix_normalized!G27,1)&amp;"x 10^8", IF(ISNUMBER(SEARCH("10^6", 'final matrix'!G27)), ROUND(matrix_normalized!G27,1)&amp;"x 10^6", ROUND(matrix_normalized!G27,1)&amp;"x 10^4"))</f>
        <v>99,5x 10^8</v>
      </c>
      <c r="H27" s="6" t="str">
        <f>IF(ISNUMBER(SEARCH("10^8", 'final matrix'!H27)), ROUND(matrix_normalized!H27,1)&amp;"x 10^8", IF(ISNUMBER(SEARCH("10^6", 'final matrix'!H27)), ROUND(matrix_normalized!H27,1)&amp;"x 10^6", ROUND(matrix_normalized!H27,1)&amp;"x 10^4"))</f>
        <v>126,7x 10^8</v>
      </c>
      <c r="I27" s="6" t="str">
        <f>IF(ISNUMBER(SEARCH("10^8", 'final matrix'!I27)), ROUND(matrix_normalized!I27,1)&amp;"x 10^8", IF(ISNUMBER(SEARCH("10^6", 'final matrix'!I27)), ROUND(matrix_normalized!I27,1)&amp;"x 10^6", ROUND(matrix_normalized!I27,1)&amp;"x 10^4"))</f>
        <v>126,7x 10^8</v>
      </c>
      <c r="J27" s="6" t="str">
        <f>IF(ISNUMBER(SEARCH("10^8", 'final matrix'!J27)), ROUND(matrix_normalized!J27,1)&amp;"x 10^8", IF(ISNUMBER(SEARCH("10^6", 'final matrix'!J27)), ROUND(matrix_normalized!J27,1)&amp;"x 10^6", ROUND(matrix_normalized!J27,1)&amp;"x 10^4"))</f>
        <v>17,3x 10^6</v>
      </c>
      <c r="K27" s="6" t="str">
        <f>IF(ISNUMBER(SEARCH("10^8", 'final matrix'!K27)), ROUND(matrix_normalized!K27,1)&amp;"x 10^8", IF(ISNUMBER(SEARCH("10^6", 'final matrix'!K27)), ROUND(matrix_normalized!K27,1)&amp;"x 10^6", ROUND(matrix_normalized!K27,1)&amp;"x 10^4"))</f>
        <v>126,7x 10^8</v>
      </c>
      <c r="L27" s="6" t="str">
        <f>IF(ISNUMBER(SEARCH("10^8", 'final matrix'!L27)), ROUND(matrix_normalized!L27,1)&amp;"x 10^8", IF(ISNUMBER(SEARCH("10^6", 'final matrix'!L27)), ROUND(matrix_normalized!L27,1)&amp;"x 10^6", ROUND(matrix_normalized!L27,1)&amp;"x 10^4"))</f>
        <v>126,7x 10^6</v>
      </c>
      <c r="M27" s="6" t="str">
        <f>IF(ISNUMBER(SEARCH("10^8", 'final matrix'!M27)), ROUND(matrix_normalized!M27,1)&amp;"x 10^8", IF(ISNUMBER(SEARCH("10^6", 'final matrix'!M27)), ROUND(matrix_normalized!M27,1)&amp;"x 10^6", ROUND(matrix_normalized!M27,1)&amp;"x 10^4"))</f>
        <v>126,7x 10^4</v>
      </c>
      <c r="N27" s="6" t="str">
        <f>IF(ISNUMBER(SEARCH("10^8", 'final matrix'!N27)), ROUND(matrix_normalized!N27,1)&amp;"x 10^8", IF(ISNUMBER(SEARCH("10^6", 'final matrix'!N27)), ROUND(matrix_normalized!N27,1)&amp;"x 10^6", ROUND(matrix_normalized!N27,1)&amp;"x 10^4"))</f>
        <v>126,7x 10^8</v>
      </c>
      <c r="O27" s="6" t="str">
        <f>IF(ISNUMBER(SEARCH("10^8", 'final matrix'!O27)), ROUND(matrix_normalized!O27,1)&amp;"x 10^8", IF(ISNUMBER(SEARCH("10^6", 'final matrix'!O27)), ROUND(matrix_normalized!O27,1)&amp;"x 10^6", ROUND(matrix_normalized!O27,1)&amp;"x 10^4"))</f>
        <v>9,9x 10^8</v>
      </c>
      <c r="P27" s="6" t="str">
        <f>IF(ISNUMBER(SEARCH("10^8", 'final matrix'!P27)), ROUND(matrix_normalized!P27,1)&amp;"x 10^8", IF(ISNUMBER(SEARCH("10^6", 'final matrix'!P27)), ROUND(matrix_normalized!P27,1)&amp;"x 10^6", ROUND(matrix_normalized!P27,1)&amp;"x 10^4"))</f>
        <v>126,7x 10^4</v>
      </c>
      <c r="Q27" s="6" t="str">
        <f>IF(ISNUMBER(SEARCH("10^8", 'final matrix'!Q27)), ROUND(matrix_normalized!Q27,1)&amp;"x 10^8", IF(ISNUMBER(SEARCH("10^6", 'final matrix'!Q27)), ROUND(matrix_normalized!Q27,1)&amp;"x 10^6", ROUND(matrix_normalized!Q27,1)&amp;"x 10^4"))</f>
        <v>12,3x 10^8</v>
      </c>
    </row>
    <row r="28" spans="1:21">
      <c r="A28" s="6">
        <v>27</v>
      </c>
      <c r="B28" s="6" t="str">
        <f>IF(ISNUMBER(SEARCH("10^8", 'final matrix'!B28)), ROUND(matrix_normalized!B28,1)&amp;"x 10^8", IF(ISNUMBER(SEARCH("10^6", 'final matrix'!B28)), ROUND(matrix_normalized!B28,1)&amp;"x 10^6", ROUND(matrix_normalized!B28,1)&amp;"x 10^4"))</f>
        <v>24,6x 10^8</v>
      </c>
      <c r="C28" s="6" t="str">
        <f>IF(ISNUMBER(SEARCH("10^8", 'final matrix'!C28)), ROUND(matrix_normalized!C28,1)&amp;"x 10^8", IF(ISNUMBER(SEARCH("10^6", 'final matrix'!C28)), ROUND(matrix_normalized!C28,1)&amp;"x 10^6", ROUND(matrix_normalized!C28,1)&amp;"x 10^4"))</f>
        <v>16,4x 10^6</v>
      </c>
      <c r="D28" s="6" t="str">
        <f>IF(ISNUMBER(SEARCH("10^8", 'final matrix'!D28)), ROUND(matrix_normalized!D28,1)&amp;"x 10^8", IF(ISNUMBER(SEARCH("10^6", 'final matrix'!D28)), ROUND(matrix_normalized!D28,1)&amp;"x 10^6", ROUND(matrix_normalized!D28,1)&amp;"x 10^4"))</f>
        <v>209,1x 10^8</v>
      </c>
      <c r="E28" s="6" t="str">
        <f>IF(ISNUMBER(SEARCH("10^8", 'final matrix'!E28)), ROUND(matrix_normalized!E28,1)&amp;"x 10^8", IF(ISNUMBER(SEARCH("10^6", 'final matrix'!E28)), ROUND(matrix_normalized!E28,1)&amp;"x 10^6", ROUND(matrix_normalized!E28,1)&amp;"x 10^4"))</f>
        <v>74,7x 10^4</v>
      </c>
      <c r="F28" s="6" t="str">
        <f>IF(ISNUMBER(SEARCH("10^8", 'final matrix'!F28)), ROUND(matrix_normalized!F28,1)&amp;"x 10^8", IF(ISNUMBER(SEARCH("10^6", 'final matrix'!F28)), ROUND(matrix_normalized!F28,1)&amp;"x 10^6", ROUND(matrix_normalized!F28,1)&amp;"x 10^4"))</f>
        <v>104,6x 10^8</v>
      </c>
      <c r="G28" s="6" t="str">
        <f>IF(ISNUMBER(SEARCH("10^8", 'final matrix'!G28)), ROUND(matrix_normalized!G28,1)&amp;"x 10^8", IF(ISNUMBER(SEARCH("10^6", 'final matrix'!G28)), ROUND(matrix_normalized!G28,1)&amp;"x 10^6", ROUND(matrix_normalized!G28,1)&amp;"x 10^4"))</f>
        <v>209,1x 10^6</v>
      </c>
      <c r="H28" s="6" t="str">
        <f>IF(ISNUMBER(SEARCH("10^8", 'final matrix'!H28)), ROUND(matrix_normalized!H28,1)&amp;"x 10^8", IF(ISNUMBER(SEARCH("10^6", 'final matrix'!H28)), ROUND(matrix_normalized!H28,1)&amp;"x 10^6", ROUND(matrix_normalized!H28,1)&amp;"x 10^4"))</f>
        <v>209,1x 10^8</v>
      </c>
      <c r="I28" s="6" t="str">
        <f>IF(ISNUMBER(SEARCH("10^8", 'final matrix'!I28)), ROUND(matrix_normalized!I28,1)&amp;"x 10^8", IF(ISNUMBER(SEARCH("10^6", 'final matrix'!I28)), ROUND(matrix_normalized!I28,1)&amp;"x 10^6", ROUND(matrix_normalized!I28,1)&amp;"x 10^4"))</f>
        <v>14,9x 10^6</v>
      </c>
      <c r="J28" s="6" t="str">
        <f>IF(ISNUMBER(SEARCH("10^8", 'final matrix'!J28)), ROUND(matrix_normalized!J28,1)&amp;"x 10^8", IF(ISNUMBER(SEARCH("10^6", 'final matrix'!J28)), ROUND(matrix_normalized!J28,1)&amp;"x 10^6", ROUND(matrix_normalized!J28,1)&amp;"x 10^4"))</f>
        <v>17,8x 10^6</v>
      </c>
      <c r="K28" s="6" t="str">
        <f>IF(ISNUMBER(SEARCH("10^8", 'final matrix'!K28)), ROUND(matrix_normalized!K28,1)&amp;"x 10^8", IF(ISNUMBER(SEARCH("10^6", 'final matrix'!K28)), ROUND(matrix_normalized!K28,1)&amp;"x 10^6", ROUND(matrix_normalized!K28,1)&amp;"x 10^4"))</f>
        <v>14,9x 10^6</v>
      </c>
      <c r="L28" s="6" t="str">
        <f>IF(ISNUMBER(SEARCH("10^8", 'final matrix'!L28)), ROUND(matrix_normalized!L28,1)&amp;"x 10^8", IF(ISNUMBER(SEARCH("10^6", 'final matrix'!L28)), ROUND(matrix_normalized!L28,1)&amp;"x 10^6", ROUND(matrix_normalized!L28,1)&amp;"x 10^4"))</f>
        <v>134,4x 10^4</v>
      </c>
      <c r="M28" s="6" t="str">
        <f>IF(ISNUMBER(SEARCH("10^8", 'final matrix'!M28)), ROUND(matrix_normalized!M28,1)&amp;"x 10^8", IF(ISNUMBER(SEARCH("10^6", 'final matrix'!M28)), ROUND(matrix_normalized!M28,1)&amp;"x 10^6", ROUND(matrix_normalized!M28,1)&amp;"x 10^4"))</f>
        <v>209,1x 10^8</v>
      </c>
      <c r="N28" s="6" t="str">
        <f>IF(ISNUMBER(SEARCH("10^8", 'final matrix'!N28)), ROUND(matrix_normalized!N28,1)&amp;"x 10^8", IF(ISNUMBER(SEARCH("10^6", 'final matrix'!N28)), ROUND(matrix_normalized!N28,1)&amp;"x 10^6", ROUND(matrix_normalized!N28,1)&amp;"x 10^4"))</f>
        <v>14,9x 10^8</v>
      </c>
      <c r="O28" s="6" t="str">
        <f>IF(ISNUMBER(SEARCH("10^8", 'final matrix'!O28)), ROUND(matrix_normalized!O28,1)&amp;"x 10^8", IF(ISNUMBER(SEARCH("10^6", 'final matrix'!O28)), ROUND(matrix_normalized!O28,1)&amp;"x 10^6", ROUND(matrix_normalized!O28,1)&amp;"x 10^4"))</f>
        <v>209,1x 10^8</v>
      </c>
      <c r="P28" s="6" t="str">
        <f>IF(ISNUMBER(SEARCH("10^8", 'final matrix'!P28)), ROUND(matrix_normalized!P28,1)&amp;"x 10^8", IF(ISNUMBER(SEARCH("10^6", 'final matrix'!P28)), ROUND(matrix_normalized!P28,1)&amp;"x 10^6", ROUND(matrix_normalized!P28,1)&amp;"x 10^4"))</f>
        <v>22x 10^8</v>
      </c>
      <c r="Q28" s="6" t="str">
        <f>IF(ISNUMBER(SEARCH("10^8", 'final matrix'!Q28)), ROUND(matrix_normalized!Q28,1)&amp;"x 10^8", IF(ISNUMBER(SEARCH("10^6", 'final matrix'!Q28)), ROUND(matrix_normalized!Q28,1)&amp;"x 10^6", ROUND(matrix_normalized!Q28,1)&amp;"x 10^4"))</f>
        <v>14,9x 10^8</v>
      </c>
    </row>
    <row r="29" spans="1:21">
      <c r="A29" s="6">
        <v>28</v>
      </c>
      <c r="B29" s="6" t="str">
        <f>IF(ISNUMBER(SEARCH("10^8", 'final matrix'!B29)), ROUND(matrix_normalized!B29,1)&amp;"x 10^8", IF(ISNUMBER(SEARCH("10^6", 'final matrix'!B29)), ROUND(matrix_normalized!B29,1)&amp;"x 10^6", ROUND(matrix_normalized!B29,1)&amp;"x 10^4"))</f>
        <v>92,6x 10^8</v>
      </c>
      <c r="C29" s="6" t="str">
        <f>IF(ISNUMBER(SEARCH("10^8", 'final matrix'!C29)), ROUND(matrix_normalized!C29,1)&amp;"x 10^8", IF(ISNUMBER(SEARCH("10^6", 'final matrix'!C29)), ROUND(matrix_normalized!C29,1)&amp;"x 10^6", ROUND(matrix_normalized!C29,1)&amp;"x 10^4"))</f>
        <v>28,5x 10^8</v>
      </c>
      <c r="D29" s="6" t="str">
        <f>IF(ISNUMBER(SEARCH("10^8", 'final matrix'!D29)), ROUND(matrix_normalized!D29,1)&amp;"x 10^8", IF(ISNUMBER(SEARCH("10^6", 'final matrix'!D29)), ROUND(matrix_normalized!D29,1)&amp;"x 10^6", ROUND(matrix_normalized!D29,1)&amp;"x 10^4"))</f>
        <v>19,1x 10^6</v>
      </c>
      <c r="E29" s="6" t="str">
        <f>IF(ISNUMBER(SEARCH("10^8", 'final matrix'!E29)), ROUND(matrix_normalized!E29,1)&amp;"x 10^8", IF(ISNUMBER(SEARCH("10^6", 'final matrix'!E29)), ROUND(matrix_normalized!E29,1)&amp;"x 10^6", ROUND(matrix_normalized!E29,1)&amp;"x 10^4"))</f>
        <v>259,3x 10^8</v>
      </c>
      <c r="F29" s="6" t="str">
        <f>IF(ISNUMBER(SEARCH("10^8", 'final matrix'!F29)), ROUND(matrix_normalized!F29,1)&amp;"x 10^8", IF(ISNUMBER(SEARCH("10^6", 'final matrix'!F29)), ROUND(matrix_normalized!F29,1)&amp;"x 10^6", ROUND(matrix_normalized!F29,1)&amp;"x 10^4"))</f>
        <v>129,6x 10^6</v>
      </c>
      <c r="G29" s="6" t="str">
        <f>IF(ISNUMBER(SEARCH("10^8", 'final matrix'!G29)), ROUND(matrix_normalized!G29,1)&amp;"x 10^8", IF(ISNUMBER(SEARCH("10^6", 'final matrix'!G29)), ROUND(matrix_normalized!G29,1)&amp;"x 10^6", ROUND(matrix_normalized!G29,1)&amp;"x 10^4"))</f>
        <v>259,3x 10^4</v>
      </c>
      <c r="H29" s="6" t="str">
        <f>IF(ISNUMBER(SEARCH("10^8", 'final matrix'!H29)), ROUND(matrix_normalized!H29,1)&amp;"x 10^8", IF(ISNUMBER(SEARCH("10^6", 'final matrix'!H29)), ROUND(matrix_normalized!H29,1)&amp;"x 10^6", ROUND(matrix_normalized!H29,1)&amp;"x 10^4"))</f>
        <v>259,3x 10^4</v>
      </c>
      <c r="I29" s="6" t="str">
        <f>IF(ISNUMBER(SEARCH("10^8", 'final matrix'!I29)), ROUND(matrix_normalized!I29,1)&amp;"x 10^8", IF(ISNUMBER(SEARCH("10^6", 'final matrix'!I29)), ROUND(matrix_normalized!I29,1)&amp;"x 10^6", ROUND(matrix_normalized!I29,1)&amp;"x 10^4"))</f>
        <v>22,2x 10^8</v>
      </c>
      <c r="J29" s="6" t="str">
        <f>IF(ISNUMBER(SEARCH("10^8", 'final matrix'!J29)), ROUND(matrix_normalized!J29,1)&amp;"x 10^8", IF(ISNUMBER(SEARCH("10^6", 'final matrix'!J29)), ROUND(matrix_normalized!J29,1)&amp;"x 10^6", ROUND(matrix_normalized!J29,1)&amp;"x 10^4"))</f>
        <v>18,5x 10^8</v>
      </c>
      <c r="K29" s="6" t="str">
        <f>IF(ISNUMBER(SEARCH("10^8", 'final matrix'!K29)), ROUND(matrix_normalized!K29,1)&amp;"x 10^8", IF(ISNUMBER(SEARCH("10^6", 'final matrix'!K29)), ROUND(matrix_normalized!K29,1)&amp;"x 10^6", ROUND(matrix_normalized!K29,1)&amp;"x 10^4"))</f>
        <v>25,4x 10^8</v>
      </c>
      <c r="L29" s="6" t="str">
        <f>IF(ISNUMBER(SEARCH("10^8", 'final matrix'!L29)), ROUND(matrix_normalized!L29,1)&amp;"x 10^8", IF(ISNUMBER(SEARCH("10^6", 'final matrix'!L29)), ROUND(matrix_normalized!L29,1)&amp;"x 10^6", ROUND(matrix_normalized!L29,1)&amp;"x 10^4"))</f>
        <v>35x 10^6</v>
      </c>
      <c r="M29" s="6" t="str">
        <f>IF(ISNUMBER(SEARCH("10^8", 'final matrix'!M29)), ROUND(matrix_normalized!M29,1)&amp;"x 10^8", IF(ISNUMBER(SEARCH("10^6", 'final matrix'!M29)), ROUND(matrix_normalized!M29,1)&amp;"x 10^6", ROUND(matrix_normalized!M29,1)&amp;"x 10^4"))</f>
        <v>259,3x 10^6</v>
      </c>
      <c r="N29" s="6" t="str">
        <f>IF(ISNUMBER(SEARCH("10^8", 'final matrix'!N29)), ROUND(matrix_normalized!N29,1)&amp;"x 10^8", IF(ISNUMBER(SEARCH("10^6", 'final matrix'!N29)), ROUND(matrix_normalized!N29,1)&amp;"x 10^6", ROUND(matrix_normalized!N29,1)&amp;"x 10^4"))</f>
        <v>36,5x 10^8</v>
      </c>
      <c r="O29" s="6" t="str">
        <f>IF(ISNUMBER(SEARCH("10^8", 'final matrix'!O29)), ROUND(matrix_normalized!O29,1)&amp;"x 10^8", IF(ISNUMBER(SEARCH("10^6", 'final matrix'!O29)), ROUND(matrix_normalized!O29,1)&amp;"x 10^6", ROUND(matrix_normalized!O29,1)&amp;"x 10^4"))</f>
        <v>18,5x 10^8</v>
      </c>
      <c r="P29" s="6" t="str">
        <f>IF(ISNUMBER(SEARCH("10^8", 'final matrix'!P29)), ROUND(matrix_normalized!P29,1)&amp;"x 10^8", IF(ISNUMBER(SEARCH("10^6", 'final matrix'!P29)), ROUND(matrix_normalized!P29,1)&amp;"x 10^6", ROUND(matrix_normalized!P29,1)&amp;"x 10^4"))</f>
        <v>18,5x 10^6</v>
      </c>
      <c r="Q29" s="6" t="str">
        <f>IF(ISNUMBER(SEARCH("10^8", 'final matrix'!Q29)), ROUND(matrix_normalized!Q29,1)&amp;"x 10^8", IF(ISNUMBER(SEARCH("10^6", 'final matrix'!Q29)), ROUND(matrix_normalized!Q29,1)&amp;"x 10^6", ROUND(matrix_normalized!Q29,1)&amp;"x 10^4"))</f>
        <v>18,5x 10^8</v>
      </c>
    </row>
    <row r="30" spans="1:21">
      <c r="A30" s="6">
        <v>29</v>
      </c>
      <c r="B30" s="6" t="str">
        <f>IF(ISNUMBER(SEARCH("10^8", 'final matrix'!B30)), ROUND(matrix_normalized!B30,1)&amp;"x 10^8", IF(ISNUMBER(SEARCH("10^6", 'final matrix'!B30)), ROUND(matrix_normalized!B30,1)&amp;"x 10^6", ROUND(matrix_normalized!B30,1)&amp;"x 10^4"))</f>
        <v>17,4x 10^8</v>
      </c>
      <c r="C30" s="6" t="str">
        <f>IF(ISNUMBER(SEARCH("10^8", 'final matrix'!C30)), ROUND(matrix_normalized!C30,1)&amp;"x 10^8", IF(ISNUMBER(SEARCH("10^6", 'final matrix'!C30)), ROUND(matrix_normalized!C30,1)&amp;"x 10^6", ROUND(matrix_normalized!C30,1)&amp;"x 10^4"))</f>
        <v>219,6x 10^8</v>
      </c>
      <c r="D30" s="6" t="str">
        <f>IF(ISNUMBER(SEARCH("10^8", 'final matrix'!D30)), ROUND(matrix_normalized!D30,1)&amp;"x 10^8", IF(ISNUMBER(SEARCH("10^6", 'final matrix'!D30)), ROUND(matrix_normalized!D30,1)&amp;"x 10^6", ROUND(matrix_normalized!D30,1)&amp;"x 10^4"))</f>
        <v>18,8x 10^8</v>
      </c>
      <c r="E30" s="6" t="str">
        <f>IF(ISNUMBER(SEARCH("10^8", 'final matrix'!E30)), ROUND(matrix_normalized!E30,1)&amp;"x 10^8", IF(ISNUMBER(SEARCH("10^6", 'final matrix'!E30)), ROUND(matrix_normalized!E30,1)&amp;"x 10^6", ROUND(matrix_normalized!E30,1)&amp;"x 10^4"))</f>
        <v>219,6x 10^8</v>
      </c>
      <c r="F30" s="6" t="str">
        <f>IF(ISNUMBER(SEARCH("10^8", 'final matrix'!F30)), ROUND(matrix_normalized!F30,1)&amp;"x 10^8", IF(ISNUMBER(SEARCH("10^6", 'final matrix'!F30)), ROUND(matrix_normalized!F30,1)&amp;"x 10^6", ROUND(matrix_normalized!F30,1)&amp;"x 10^4"))</f>
        <v>219,6x 10^4</v>
      </c>
      <c r="G30" s="6" t="str">
        <f>IF(ISNUMBER(SEARCH("10^8", 'final matrix'!G30)), ROUND(matrix_normalized!G30,1)&amp;"x 10^8", IF(ISNUMBER(SEARCH("10^6", 'final matrix'!G30)), ROUND(matrix_normalized!G30,1)&amp;"x 10^6", ROUND(matrix_normalized!G30,1)&amp;"x 10^4"))</f>
        <v>219,6x 10^8</v>
      </c>
      <c r="H30" s="6" t="str">
        <f>IF(ISNUMBER(SEARCH("10^8", 'final matrix'!H30)), ROUND(matrix_normalized!H30,1)&amp;"x 10^8", IF(ISNUMBER(SEARCH("10^6", 'final matrix'!H30)), ROUND(matrix_normalized!H30,1)&amp;"x 10^6", ROUND(matrix_normalized!H30,1)&amp;"x 10^4"))</f>
        <v>26x 10^6</v>
      </c>
      <c r="I30" s="6" t="str">
        <f>IF(ISNUMBER(SEARCH("10^8", 'final matrix'!I30)), ROUND(matrix_normalized!I30,1)&amp;"x 10^8", IF(ISNUMBER(SEARCH("10^6", 'final matrix'!I30)), ROUND(matrix_normalized!I30,1)&amp;"x 10^6", ROUND(matrix_normalized!I30,1)&amp;"x 10^4"))</f>
        <v>219,6x 10^8</v>
      </c>
      <c r="J30" s="6" t="str">
        <f>IF(ISNUMBER(SEARCH("10^8", 'final matrix'!J30)), ROUND(matrix_normalized!J30,1)&amp;"x 10^8", IF(ISNUMBER(SEARCH("10^6", 'final matrix'!J30)), ROUND(matrix_normalized!J30,1)&amp;"x 10^6", ROUND(matrix_normalized!J30,1)&amp;"x 10^4"))</f>
        <v>15,7x 10^8</v>
      </c>
      <c r="K30" s="6" t="str">
        <f>IF(ISNUMBER(SEARCH("10^8", 'final matrix'!K30)), ROUND(matrix_normalized!K30,1)&amp;"x 10^8", IF(ISNUMBER(SEARCH("10^6", 'final matrix'!K30)), ROUND(matrix_normalized!K30,1)&amp;"x 10^6", ROUND(matrix_normalized!K30,1)&amp;"x 10^4"))</f>
        <v>29x 10^8</v>
      </c>
      <c r="L30" s="6" t="str">
        <f>IF(ISNUMBER(SEARCH("10^8", 'final matrix'!L30)), ROUND(matrix_normalized!L30,1)&amp;"x 10^8", IF(ISNUMBER(SEARCH("10^6", 'final matrix'!L30)), ROUND(matrix_normalized!L30,1)&amp;"x 10^6", ROUND(matrix_normalized!L30,1)&amp;"x 10^4"))</f>
        <v>20,2x 10^6</v>
      </c>
      <c r="M30" s="6" t="str">
        <f>IF(ISNUMBER(SEARCH("10^8", 'final matrix'!M30)), ROUND(matrix_normalized!M30,1)&amp;"x 10^8", IF(ISNUMBER(SEARCH("10^6", 'final matrix'!M30)), ROUND(matrix_normalized!M30,1)&amp;"x 10^6", ROUND(matrix_normalized!M30,1)&amp;"x 10^4"))</f>
        <v>94,1x 10^4</v>
      </c>
      <c r="N30" s="6" t="str">
        <f>IF(ISNUMBER(SEARCH("10^8", 'final matrix'!N30)), ROUND(matrix_normalized!N30,1)&amp;"x 10^8", IF(ISNUMBER(SEARCH("10^6", 'final matrix'!N30)), ROUND(matrix_normalized!N30,1)&amp;"x 10^6", ROUND(matrix_normalized!N30,1)&amp;"x 10^4"))</f>
        <v>23,2x 10^8</v>
      </c>
      <c r="O30" s="6" t="str">
        <f>IF(ISNUMBER(SEARCH("10^8", 'final matrix'!O30)), ROUND(matrix_normalized!O30,1)&amp;"x 10^8", IF(ISNUMBER(SEARCH("10^6", 'final matrix'!O30)), ROUND(matrix_normalized!O30,1)&amp;"x 10^6", ROUND(matrix_normalized!O30,1)&amp;"x 10^4"))</f>
        <v>109,8x 10^8</v>
      </c>
      <c r="P30" s="6" t="str">
        <f>IF(ISNUMBER(SEARCH("10^8", 'final matrix'!P30)), ROUND(matrix_normalized!P30,1)&amp;"x 10^8", IF(ISNUMBER(SEARCH("10^6", 'final matrix'!P30)), ROUND(matrix_normalized!P30,1)&amp;"x 10^6", ROUND(matrix_normalized!P30,1)&amp;"x 10^4"))</f>
        <v>31,8x 10^6</v>
      </c>
      <c r="Q30" s="6" t="str">
        <f>IF(ISNUMBER(SEARCH("10^8", 'final matrix'!Q30)), ROUND(matrix_normalized!Q30,1)&amp;"x 10^8", IF(ISNUMBER(SEARCH("10^6", 'final matrix'!Q30)), ROUND(matrix_normalized!Q30,1)&amp;"x 10^6", ROUND(matrix_normalized!Q30,1)&amp;"x 10^4"))</f>
        <v>15,7x 10^6</v>
      </c>
    </row>
    <row r="31" spans="1:21">
      <c r="A31" s="6">
        <v>30</v>
      </c>
      <c r="B31" s="6" t="str">
        <f>IF(ISNUMBER(SEARCH("10^8", 'final matrix'!B31)), ROUND(matrix_normalized!B31,1)&amp;"x 10^8", IF(ISNUMBER(SEARCH("10^6", 'final matrix'!B31)), ROUND(matrix_normalized!B31,1)&amp;"x 10^6", ROUND(matrix_normalized!B31,1)&amp;"x 10^4"))</f>
        <v>166,7x 10^4</v>
      </c>
      <c r="C31" s="6" t="str">
        <f>IF(ISNUMBER(SEARCH("10^8", 'final matrix'!C31)), ROUND(matrix_normalized!C31,1)&amp;"x 10^8", IF(ISNUMBER(SEARCH("10^6", 'final matrix'!C31)), ROUND(matrix_normalized!C31,1)&amp;"x 10^6", ROUND(matrix_normalized!C31,1)&amp;"x 10^4"))</f>
        <v>17x 10^8</v>
      </c>
      <c r="D31" s="6" t="str">
        <f>IF(ISNUMBER(SEARCH("10^8", 'final matrix'!D31)), ROUND(matrix_normalized!D31,1)&amp;"x 10^8", IF(ISNUMBER(SEARCH("10^6", 'final matrix'!D31)), ROUND(matrix_normalized!D31,1)&amp;"x 10^6", ROUND(matrix_normalized!D31,1)&amp;"x 10^4"))</f>
        <v>11,9x 10^6</v>
      </c>
      <c r="E31" s="6" t="str">
        <f>IF(ISNUMBER(SEARCH("10^8", 'final matrix'!E31)), ROUND(matrix_normalized!E31,1)&amp;"x 10^8", IF(ISNUMBER(SEARCH("10^6", 'final matrix'!E31)), ROUND(matrix_normalized!E31,1)&amp;"x 10^6", ROUND(matrix_normalized!E31,1)&amp;"x 10^4"))</f>
        <v>59,5x 10^4</v>
      </c>
      <c r="F31" s="6" t="str">
        <f>IF(ISNUMBER(SEARCH("10^8", 'final matrix'!F31)), ROUND(matrix_normalized!F31,1)&amp;"x 10^8", IF(ISNUMBER(SEARCH("10^6", 'final matrix'!F31)), ROUND(matrix_normalized!F31,1)&amp;"x 10^6", ROUND(matrix_normalized!F31,1)&amp;"x 10^4"))</f>
        <v>166,7x 10^8</v>
      </c>
      <c r="G31" s="6" t="str">
        <f>IF(ISNUMBER(SEARCH("10^8", 'final matrix'!G31)), ROUND(matrix_normalized!G31,1)&amp;"x 10^8", IF(ISNUMBER(SEARCH("10^6", 'final matrix'!G31)), ROUND(matrix_normalized!G31,1)&amp;"x 10^6", ROUND(matrix_normalized!G31,1)&amp;"x 10^4"))</f>
        <v>166,7x 10^8</v>
      </c>
      <c r="H31" s="6" t="str">
        <f>IF(ISNUMBER(SEARCH("10^8", 'final matrix'!H31)), ROUND(matrix_normalized!H31,1)&amp;"x 10^8", IF(ISNUMBER(SEARCH("10^6", 'final matrix'!H31)), ROUND(matrix_normalized!H31,1)&amp;"x 10^6", ROUND(matrix_normalized!H31,1)&amp;"x 10^4"))</f>
        <v>166,7x 10^8</v>
      </c>
      <c r="I31" s="6" t="str">
        <f>IF(ISNUMBER(SEARCH("10^8", 'final matrix'!I31)), ROUND(matrix_normalized!I31,1)&amp;"x 10^8", IF(ISNUMBER(SEARCH("10^6", 'final matrix'!I31)), ROUND(matrix_normalized!I31,1)&amp;"x 10^6", ROUND(matrix_normalized!I31,1)&amp;"x 10^4"))</f>
        <v>18,9x 10^6</v>
      </c>
      <c r="J31" s="6" t="str">
        <f>IF(ISNUMBER(SEARCH("10^8", 'final matrix'!J31)), ROUND(matrix_normalized!J31,1)&amp;"x 10^8", IF(ISNUMBER(SEARCH("10^6", 'final matrix'!J31)), ROUND(matrix_normalized!J31,1)&amp;"x 10^6", ROUND(matrix_normalized!J31,1)&amp;"x 10^4"))</f>
        <v>11,9x 10^6</v>
      </c>
      <c r="K31" s="6" t="str">
        <f>IF(ISNUMBER(SEARCH("10^8", 'final matrix'!K31)), ROUND(matrix_normalized!K31,1)&amp;"x 10^8", IF(ISNUMBER(SEARCH("10^6", 'final matrix'!K31)), ROUND(matrix_normalized!K31,1)&amp;"x 10^6", ROUND(matrix_normalized!K31,1)&amp;"x 10^4"))</f>
        <v>13,2x 10^8</v>
      </c>
      <c r="L31" s="6" t="str">
        <f>IF(ISNUMBER(SEARCH("10^8", 'final matrix'!L31)), ROUND(matrix_normalized!L31,1)&amp;"x 10^8", IF(ISNUMBER(SEARCH("10^6", 'final matrix'!L31)), ROUND(matrix_normalized!L31,1)&amp;"x 10^6", ROUND(matrix_normalized!L31,1)&amp;"x 10^4"))</f>
        <v>166,7x 10^8</v>
      </c>
      <c r="M31" s="6" t="str">
        <f>IF(ISNUMBER(SEARCH("10^8", 'final matrix'!M31)), ROUND(matrix_normalized!M31,1)&amp;"x 10^8", IF(ISNUMBER(SEARCH("10^6", 'final matrix'!M31)), ROUND(matrix_normalized!M31,1)&amp;"x 10^6", ROUND(matrix_normalized!M31,1)&amp;"x 10^4"))</f>
        <v>166,7x 10^6</v>
      </c>
      <c r="N31" s="6" t="str">
        <f>IF(ISNUMBER(SEARCH("10^8", 'final matrix'!N31)), ROUND(matrix_normalized!N31,1)&amp;"x 10^8", IF(ISNUMBER(SEARCH("10^6", 'final matrix'!N31)), ROUND(matrix_normalized!N31,1)&amp;"x 10^6", ROUND(matrix_normalized!N31,1)&amp;"x 10^4"))</f>
        <v>166,7x 10^4</v>
      </c>
      <c r="O31" s="6" t="str">
        <f>IF(ISNUMBER(SEARCH("10^8", 'final matrix'!O31)), ROUND(matrix_normalized!O31,1)&amp;"x 10^8", IF(ISNUMBER(SEARCH("10^6", 'final matrix'!O31)), ROUND(matrix_normalized!O31,1)&amp;"x 10^6", ROUND(matrix_normalized!O31,1)&amp;"x 10^4"))</f>
        <v>166,7x 10^8</v>
      </c>
      <c r="P31" s="6" t="str">
        <f>IF(ISNUMBER(SEARCH("10^8", 'final matrix'!P31)), ROUND(matrix_normalized!P31,1)&amp;"x 10^8", IF(ISNUMBER(SEARCH("10^6", 'final matrix'!P31)), ROUND(matrix_normalized!P31,1)&amp;"x 10^6", ROUND(matrix_normalized!P31,1)&amp;"x 10^4"))</f>
        <v>21,8x 10^8</v>
      </c>
      <c r="Q31" s="6" t="str">
        <f>IF(ISNUMBER(SEARCH("10^8", 'final matrix'!Q31)), ROUND(matrix_normalized!Q31,1)&amp;"x 10^8", IF(ISNUMBER(SEARCH("10^6", 'final matrix'!Q31)), ROUND(matrix_normalized!Q31,1)&amp;"x 10^6", ROUND(matrix_normalized!Q31,1)&amp;"x 10^4"))</f>
        <v>11,9x 10^8</v>
      </c>
    </row>
    <row r="32" spans="1:21">
      <c r="A32" s="6">
        <v>31</v>
      </c>
      <c r="B32" s="6" t="str">
        <f>IF(ISNUMBER(SEARCH("10^8", 'final matrix'!B32)), ROUND(matrix_normalized!B32,1)&amp;"x 10^8", IF(ISNUMBER(SEARCH("10^6", 'final matrix'!B32)), ROUND(matrix_normalized!B32,1)&amp;"x 10^6", ROUND(matrix_normalized!B32,1)&amp;"x 10^4"))</f>
        <v>128,9x 10^8</v>
      </c>
      <c r="C32" s="6" t="str">
        <f>IF(ISNUMBER(SEARCH("10^8", 'final matrix'!C32)), ROUND(matrix_normalized!C32,1)&amp;"x 10^8", IF(ISNUMBER(SEARCH("10^6", 'final matrix'!C32)), ROUND(matrix_normalized!C32,1)&amp;"x 10^6", ROUND(matrix_normalized!C32,1)&amp;"x 10^4"))</f>
        <v>128,9x 10^8</v>
      </c>
      <c r="D32" s="6" t="str">
        <f>IF(ISNUMBER(SEARCH("10^8", 'final matrix'!D32)), ROUND(matrix_normalized!D32,1)&amp;"x 10^8", IF(ISNUMBER(SEARCH("10^6", 'final matrix'!D32)), ROUND(matrix_normalized!D32,1)&amp;"x 10^6", ROUND(matrix_normalized!D32,1)&amp;"x 10^4"))</f>
        <v>18,8x 10^6</v>
      </c>
      <c r="E32" s="6" t="str">
        <f>IF(ISNUMBER(SEARCH("10^8", 'final matrix'!E32)), ROUND(matrix_normalized!E32,1)&amp;"x 10^8", IF(ISNUMBER(SEARCH("10^6", 'final matrix'!E32)), ROUND(matrix_normalized!E32,1)&amp;"x 10^6", ROUND(matrix_normalized!E32,1)&amp;"x 10^4"))</f>
        <v>64,5x 10^6</v>
      </c>
      <c r="F32" s="6" t="str">
        <f>IF(ISNUMBER(SEARCH("10^8", 'final matrix'!F32)), ROUND(matrix_normalized!F32,1)&amp;"x 10^8", IF(ISNUMBER(SEARCH("10^6", 'final matrix'!F32)), ROUND(matrix_normalized!F32,1)&amp;"x 10^6", ROUND(matrix_normalized!F32,1)&amp;"x 10^4"))</f>
        <v>20,9x 10^6</v>
      </c>
      <c r="G32" s="6" t="str">
        <f>IF(ISNUMBER(SEARCH("10^8", 'final matrix'!G32)), ROUND(matrix_normalized!G32,1)&amp;"x 10^8", IF(ISNUMBER(SEARCH("10^6", 'final matrix'!G32)), ROUND(matrix_normalized!G32,1)&amp;"x 10^6", ROUND(matrix_normalized!G32,1)&amp;"x 10^4"))</f>
        <v>128,9x 10^4</v>
      </c>
      <c r="H32" s="6" t="str">
        <f>IF(ISNUMBER(SEARCH("10^8", 'final matrix'!H32)), ROUND(matrix_normalized!H32,1)&amp;"x 10^8", IF(ISNUMBER(SEARCH("10^6", 'final matrix'!H32)), ROUND(matrix_normalized!H32,1)&amp;"x 10^6", ROUND(matrix_normalized!H32,1)&amp;"x 10^4"))</f>
        <v>128,9x 10^4</v>
      </c>
      <c r="I32" s="6" t="str">
        <f>IF(ISNUMBER(SEARCH("10^8", 'final matrix'!I32)), ROUND(matrix_normalized!I32,1)&amp;"x 10^8", IF(ISNUMBER(SEARCH("10^6", 'final matrix'!I32)), ROUND(matrix_normalized!I32,1)&amp;"x 10^6", ROUND(matrix_normalized!I32,1)&amp;"x 10^4"))</f>
        <v>128,9x 10^8</v>
      </c>
      <c r="J32" s="6" t="str">
        <f>IF(ISNUMBER(SEARCH("10^8", 'final matrix'!J32)), ROUND(matrix_normalized!J32,1)&amp;"x 10^8", IF(ISNUMBER(SEARCH("10^6", 'final matrix'!J32)), ROUND(matrix_normalized!J32,1)&amp;"x 10^6", ROUND(matrix_normalized!J32,1)&amp;"x 10^4"))</f>
        <v>9,2x 10^8</v>
      </c>
      <c r="K32" s="6" t="str">
        <f>IF(ISNUMBER(SEARCH("10^8", 'final matrix'!K32)), ROUND(matrix_normalized!K32,1)&amp;"x 10^8", IF(ISNUMBER(SEARCH("10^6", 'final matrix'!K32)), ROUND(matrix_normalized!K32,1)&amp;"x 10^6", ROUND(matrix_normalized!K32,1)&amp;"x 10^4"))</f>
        <v>128,9x 10^8</v>
      </c>
      <c r="L32" s="6" t="str">
        <f>IF(ISNUMBER(SEARCH("10^8", 'final matrix'!L32)), ROUND(matrix_normalized!L32,1)&amp;"x 10^8", IF(ISNUMBER(SEARCH("10^6", 'final matrix'!L32)), ROUND(matrix_normalized!L32,1)&amp;"x 10^6", ROUND(matrix_normalized!L32,1)&amp;"x 10^4"))</f>
        <v>14,6x 10^6</v>
      </c>
      <c r="M32" s="6" t="str">
        <f>IF(ISNUMBER(SEARCH("10^8", 'final matrix'!M32)), ROUND(matrix_normalized!M32,1)&amp;"x 10^8", IF(ISNUMBER(SEARCH("10^6", 'final matrix'!M32)), ROUND(matrix_normalized!M32,1)&amp;"x 10^6", ROUND(matrix_normalized!M32,1)&amp;"x 10^4"))</f>
        <v>128,9x 10^8</v>
      </c>
      <c r="N32" s="6" t="str">
        <f>IF(ISNUMBER(SEARCH("10^8", 'final matrix'!N32)), ROUND(matrix_normalized!N32,1)&amp;"x 10^8", IF(ISNUMBER(SEARCH("10^6", 'final matrix'!N32)), ROUND(matrix_normalized!N32,1)&amp;"x 10^6", ROUND(matrix_normalized!N32,1)&amp;"x 10^4"))</f>
        <v>128,9x 10^4</v>
      </c>
      <c r="O32" s="6" t="str">
        <f>IF(ISNUMBER(SEARCH("10^8", 'final matrix'!O32)), ROUND(matrix_normalized!O32,1)&amp;"x 10^8", IF(ISNUMBER(SEARCH("10^6", 'final matrix'!O32)), ROUND(matrix_normalized!O32,1)&amp;"x 10^6", ROUND(matrix_normalized!O32,1)&amp;"x 10^4"))</f>
        <v>128,9x 10^4</v>
      </c>
      <c r="P32" s="6" t="str">
        <f>IF(ISNUMBER(SEARCH("10^8", 'final matrix'!P32)), ROUND(matrix_normalized!P32,1)&amp;"x 10^8", IF(ISNUMBER(SEARCH("10^6", 'final matrix'!P32)), ROUND(matrix_normalized!P32,1)&amp;"x 10^6", ROUND(matrix_normalized!P32,1)&amp;"x 10^4"))</f>
        <v>82,9x 10^6</v>
      </c>
      <c r="Q32" s="6" t="str">
        <f>IF(ISNUMBER(SEARCH("10^8", 'final matrix'!Q32)), ROUND(matrix_normalized!Q32,1)&amp;"x 10^8", IF(ISNUMBER(SEARCH("10^6", 'final matrix'!Q32)), ROUND(matrix_normalized!Q32,1)&amp;"x 10^6", ROUND(matrix_normalized!Q32,1)&amp;"x 10^4"))</f>
        <v>128,9x 10^8</v>
      </c>
    </row>
    <row r="33" spans="1:18">
      <c r="A33" s="6">
        <v>32</v>
      </c>
      <c r="B33" s="6" t="str">
        <f>IF(ISNUMBER(SEARCH("10^8", 'final matrix'!B33)), ROUND(matrix_normalized!B33,1)&amp;"x 10^8", IF(ISNUMBER(SEARCH("10^6", 'final matrix'!B33)), ROUND(matrix_normalized!B33,1)&amp;"x 10^6", ROUND(matrix_normalized!B33,1)&amp;"x 10^4"))</f>
        <v>24,5x 10^6</v>
      </c>
      <c r="C33" s="6" t="str">
        <f>IF(ISNUMBER(SEARCH("10^8", 'final matrix'!C33)), ROUND(matrix_normalized!C33,1)&amp;"x 10^8", IF(ISNUMBER(SEARCH("10^6", 'final matrix'!C33)), ROUND(matrix_normalized!C33,1)&amp;"x 10^6", ROUND(matrix_normalized!C33,1)&amp;"x 10^4"))</f>
        <v>188,8x 10^8</v>
      </c>
      <c r="D33" s="6" t="str">
        <f>IF(ISNUMBER(SEARCH("10^8", 'final matrix'!D33)), ROUND(matrix_normalized!D33,1)&amp;"x 10^8", IF(ISNUMBER(SEARCH("10^6", 'final matrix'!D33)), ROUND(matrix_normalized!D33,1)&amp;"x 10^6", ROUND(matrix_normalized!D33,1)&amp;"x 10^4"))</f>
        <v>188,8x 10^8</v>
      </c>
      <c r="E33" s="6" t="str">
        <f>IF(ISNUMBER(SEARCH("10^8", 'final matrix'!E33)), ROUND(matrix_normalized!E33,1)&amp;"x 10^8", IF(ISNUMBER(SEARCH("10^6", 'final matrix'!E33)), ROUND(matrix_normalized!E33,1)&amp;"x 10^6", ROUND(matrix_normalized!E33,1)&amp;"x 10^4"))</f>
        <v>188,8x 10^6</v>
      </c>
      <c r="F33" s="6" t="str">
        <f>IF(ISNUMBER(SEARCH("10^8", 'final matrix'!F33)), ROUND(matrix_normalized!F33,1)&amp;"x 10^8", IF(ISNUMBER(SEARCH("10^6", 'final matrix'!F33)), ROUND(matrix_normalized!F33,1)&amp;"x 10^6", ROUND(matrix_normalized!F33,1)&amp;"x 10^4"))</f>
        <v>17,8x 10^8</v>
      </c>
      <c r="G33" s="6" t="str">
        <f>IF(ISNUMBER(SEARCH("10^8", 'final matrix'!G33)), ROUND(matrix_normalized!G33,1)&amp;"x 10^8", IF(ISNUMBER(SEARCH("10^6", 'final matrix'!G33)), ROUND(matrix_normalized!G33,1)&amp;"x 10^6", ROUND(matrix_normalized!G33,1)&amp;"x 10^4"))</f>
        <v>13,5x 10^8</v>
      </c>
      <c r="H33" s="6" t="str">
        <f>IF(ISNUMBER(SEARCH("10^8", 'final matrix'!H33)), ROUND(matrix_normalized!H33,1)&amp;"x 10^8", IF(ISNUMBER(SEARCH("10^6", 'final matrix'!H33)), ROUND(matrix_normalized!H33,1)&amp;"x 10^6", ROUND(matrix_normalized!H33,1)&amp;"x 10^4"))</f>
        <v>80,9x 10^6</v>
      </c>
      <c r="I33" s="6" t="str">
        <f>IF(ISNUMBER(SEARCH("10^8", 'final matrix'!I33)), ROUND(matrix_normalized!I33,1)&amp;"x 10^8", IF(ISNUMBER(SEARCH("10^6", 'final matrix'!I33)), ROUND(matrix_normalized!I33,1)&amp;"x 10^6", ROUND(matrix_normalized!I33,1)&amp;"x 10^4"))</f>
        <v>19,2x 10^6</v>
      </c>
      <c r="J33" s="6" t="str">
        <f>IF(ISNUMBER(SEARCH("10^8", 'final matrix'!J33)), ROUND(matrix_normalized!J33,1)&amp;"x 10^8", IF(ISNUMBER(SEARCH("10^6", 'final matrix'!J33)), ROUND(matrix_normalized!J33,1)&amp;"x 10^6", ROUND(matrix_normalized!J33,1)&amp;"x 10^4"))</f>
        <v>188,8x 10^4</v>
      </c>
      <c r="K33" s="6" t="str">
        <f>IF(ISNUMBER(SEARCH("10^8", 'final matrix'!K33)), ROUND(matrix_normalized!K33,1)&amp;"x 10^8", IF(ISNUMBER(SEARCH("10^6", 'final matrix'!K33)), ROUND(matrix_normalized!K33,1)&amp;"x 10^6", ROUND(matrix_normalized!K33,1)&amp;"x 10^4"))</f>
        <v>13,6x 10^8</v>
      </c>
      <c r="L33" s="6" t="str">
        <f>IF(ISNUMBER(SEARCH("10^8", 'final matrix'!L33)), ROUND(matrix_normalized!L33,1)&amp;"x 10^8", IF(ISNUMBER(SEARCH("10^6", 'final matrix'!L33)), ROUND(matrix_normalized!L33,1)&amp;"x 10^6", ROUND(matrix_normalized!L33,1)&amp;"x 10^4"))</f>
        <v>21,8x 10^6</v>
      </c>
      <c r="M33" s="6" t="str">
        <f>IF(ISNUMBER(SEARCH("10^8", 'final matrix'!M33)), ROUND(matrix_normalized!M33,1)&amp;"x 10^8", IF(ISNUMBER(SEARCH("10^6", 'final matrix'!M33)), ROUND(matrix_normalized!M33,1)&amp;"x 10^6", ROUND(matrix_normalized!M33,1)&amp;"x 10^4"))</f>
        <v>27,4x 10^8</v>
      </c>
      <c r="N33" s="6" t="str">
        <f>IF(ISNUMBER(SEARCH("10^8", 'final matrix'!N33)), ROUND(matrix_normalized!N33,1)&amp;"x 10^8", IF(ISNUMBER(SEARCH("10^6", 'final matrix'!N33)), ROUND(matrix_normalized!N33,1)&amp;"x 10^6", ROUND(matrix_normalized!N33,1)&amp;"x 10^4"))</f>
        <v>94,4x 10^8</v>
      </c>
      <c r="O33" s="6" t="str">
        <f>IF(ISNUMBER(SEARCH("10^8", 'final matrix'!O33)), ROUND(matrix_normalized!O33,1)&amp;"x 10^8", IF(ISNUMBER(SEARCH("10^6", 'final matrix'!O33)), ROUND(matrix_normalized!O33,1)&amp;"x 10^6", ROUND(matrix_normalized!O33,1)&amp;"x 10^4"))</f>
        <v>188,8x 10^8</v>
      </c>
      <c r="P33" s="6" t="str">
        <f>IF(ISNUMBER(SEARCH("10^8", 'final matrix'!P33)), ROUND(matrix_normalized!P33,1)&amp;"x 10^8", IF(ISNUMBER(SEARCH("10^6", 'final matrix'!P33)), ROUND(matrix_normalized!P33,1)&amp;"x 10^6", ROUND(matrix_normalized!P33,1)&amp;"x 10^4"))</f>
        <v>107,9x 10^6</v>
      </c>
      <c r="Q33" s="6" t="str">
        <f>IF(ISNUMBER(SEARCH("10^8", 'final matrix'!Q33)), ROUND(matrix_normalized!Q33,1)&amp;"x 10^8", IF(ISNUMBER(SEARCH("10^6", 'final matrix'!Q33)), ROUND(matrix_normalized!Q33,1)&amp;"x 10^6", ROUND(matrix_normalized!Q33,1)&amp;"x 10^4"))</f>
        <v>134,9x 10^6</v>
      </c>
    </row>
    <row r="34" spans="1:18">
      <c r="A34" s="6">
        <v>33</v>
      </c>
      <c r="B34" s="6" t="str">
        <f>IF(ISNUMBER(SEARCH("10^8", 'final matrix'!B34)), ROUND(matrix_normalized!B34,1)&amp;"x 10^8", IF(ISNUMBER(SEARCH("10^6", 'final matrix'!B34)), ROUND(matrix_normalized!B34,1)&amp;"x 10^6", ROUND(matrix_normalized!B34,1)&amp;"x 10^4"))</f>
        <v>65,6x 10^4</v>
      </c>
      <c r="C34" s="6" t="str">
        <f>IF(ISNUMBER(SEARCH("10^8", 'final matrix'!C34)), ROUND(matrix_normalized!C34,1)&amp;"x 10^8", IF(ISNUMBER(SEARCH("10^6", 'final matrix'!C34)), ROUND(matrix_normalized!C34,1)&amp;"x 10^6", ROUND(matrix_normalized!C34,1)&amp;"x 10^4"))</f>
        <v>10,9x 10^8</v>
      </c>
      <c r="D34" s="6" t="str">
        <f>IF(ISNUMBER(SEARCH("10^8", 'final matrix'!D34)), ROUND(matrix_normalized!D34,1)&amp;"x 10^8", IF(ISNUMBER(SEARCH("10^6", 'final matrix'!D34)), ROUND(matrix_normalized!D34,1)&amp;"x 10^6", ROUND(matrix_normalized!D34,1)&amp;"x 10^4"))</f>
        <v>21,1x 10^8</v>
      </c>
      <c r="E34" s="6" t="str">
        <f>IF(ISNUMBER(SEARCH("10^8", 'final matrix'!E34)), ROUND(matrix_normalized!E34,1)&amp;"x 10^8", IF(ISNUMBER(SEARCH("10^6", 'final matrix'!E34)), ROUND(matrix_normalized!E34,1)&amp;"x 10^6", ROUND(matrix_normalized!E34,1)&amp;"x 10^4"))</f>
        <v>76,5x 10^8</v>
      </c>
      <c r="F34" s="6" t="str">
        <f>IF(ISNUMBER(SEARCH("10^8", 'final matrix'!F34)), ROUND(matrix_normalized!F34,1)&amp;"x 10^8", IF(ISNUMBER(SEARCH("10^6", 'final matrix'!F34)), ROUND(matrix_normalized!F34,1)&amp;"x 10^6", ROUND(matrix_normalized!F34,1)&amp;"x 10^4"))</f>
        <v>14x 10^8</v>
      </c>
      <c r="G34" s="6" t="str">
        <f>IF(ISNUMBER(SEARCH("10^8", 'final matrix'!G34)), ROUND(matrix_normalized!G34,1)&amp;"x 10^8", IF(ISNUMBER(SEARCH("10^6", 'final matrix'!G34)), ROUND(matrix_normalized!G34,1)&amp;"x 10^6", ROUND(matrix_normalized!G34,1)&amp;"x 10^4"))</f>
        <v>153x 10^8</v>
      </c>
      <c r="H34" s="6" t="str">
        <f>IF(ISNUMBER(SEARCH("10^8", 'final matrix'!H34)), ROUND(matrix_normalized!H34,1)&amp;"x 10^8", IF(ISNUMBER(SEARCH("10^6", 'final matrix'!H34)), ROUND(matrix_normalized!H34,1)&amp;"x 10^6", ROUND(matrix_normalized!H34,1)&amp;"x 10^4"))</f>
        <v>153x 10^8</v>
      </c>
      <c r="I34" s="6" t="str">
        <f>IF(ISNUMBER(SEARCH("10^8", 'final matrix'!I34)), ROUND(matrix_normalized!I34,1)&amp;"x 10^8", IF(ISNUMBER(SEARCH("10^6", 'final matrix'!I34)), ROUND(matrix_normalized!I34,1)&amp;"x 10^6", ROUND(matrix_normalized!I34,1)&amp;"x 10^4"))</f>
        <v>98,3x 10^4</v>
      </c>
      <c r="J34" s="6" t="str">
        <f>IF(ISNUMBER(SEARCH("10^8", 'final matrix'!J34)), ROUND(matrix_normalized!J34,1)&amp;"x 10^8", IF(ISNUMBER(SEARCH("10^6", 'final matrix'!J34)), ROUND(matrix_normalized!J34,1)&amp;"x 10^6", ROUND(matrix_normalized!J34,1)&amp;"x 10^4"))</f>
        <v>153x 10^8</v>
      </c>
      <c r="K34" s="6" t="str">
        <f>IF(ISNUMBER(SEARCH("10^8", 'final matrix'!K34)), ROUND(matrix_normalized!K34,1)&amp;"x 10^8", IF(ISNUMBER(SEARCH("10^6", 'final matrix'!K34)), ROUND(matrix_normalized!K34,1)&amp;"x 10^6", ROUND(matrix_normalized!K34,1)&amp;"x 10^4"))</f>
        <v>153x 10^8</v>
      </c>
      <c r="L34" s="6" t="str">
        <f>IF(ISNUMBER(SEARCH("10^8", 'final matrix'!L34)), ROUND(matrix_normalized!L34,1)&amp;"x 10^8", IF(ISNUMBER(SEARCH("10^6", 'final matrix'!L34)), ROUND(matrix_normalized!L34,1)&amp;"x 10^6", ROUND(matrix_normalized!L34,1)&amp;"x 10^4"))</f>
        <v>120,2x 10^6</v>
      </c>
      <c r="M34" s="6" t="str">
        <f>IF(ISNUMBER(SEARCH("10^8", 'final matrix'!M34)), ROUND(matrix_normalized!M34,1)&amp;"x 10^8", IF(ISNUMBER(SEARCH("10^6", 'final matrix'!M34)), ROUND(matrix_normalized!M34,1)&amp;"x 10^6", ROUND(matrix_normalized!M34,1)&amp;"x 10^4"))</f>
        <v>10,9x 10^8</v>
      </c>
      <c r="N34" s="6" t="str">
        <f>IF(ISNUMBER(SEARCH("10^8", 'final matrix'!N34)), ROUND(matrix_normalized!N34,1)&amp;"x 10^8", IF(ISNUMBER(SEARCH("10^6", 'final matrix'!N34)), ROUND(matrix_normalized!N34,1)&amp;"x 10^6", ROUND(matrix_normalized!N34,1)&amp;"x 10^4"))</f>
        <v>153x 10^8</v>
      </c>
      <c r="O34" s="6" t="str">
        <f>IF(ISNUMBER(SEARCH("10^8", 'final matrix'!O34)), ROUND(matrix_normalized!O34,1)&amp;"x 10^8", IF(ISNUMBER(SEARCH("10^6", 'final matrix'!O34)), ROUND(matrix_normalized!O34,1)&amp;"x 10^6", ROUND(matrix_normalized!O34,1)&amp;"x 10^4"))</f>
        <v>153x 10^8</v>
      </c>
      <c r="P34" s="6" t="str">
        <f>IF(ISNUMBER(SEARCH("10^8", 'final matrix'!P34)), ROUND(matrix_normalized!P34,1)&amp;"x 10^8", IF(ISNUMBER(SEARCH("10^6", 'final matrix'!P34)), ROUND(matrix_normalized!P34,1)&amp;"x 10^6", ROUND(matrix_normalized!P34,1)&amp;"x 10^4"))</f>
        <v>153x 10^8</v>
      </c>
      <c r="Q34" s="6" t="str">
        <f>IF(ISNUMBER(SEARCH("10^8", 'final matrix'!Q34)), ROUND(matrix_normalized!Q34,1)&amp;"x 10^8", IF(ISNUMBER(SEARCH("10^6", 'final matrix'!Q34)), ROUND(matrix_normalized!Q34,1)&amp;"x 10^6", ROUND(matrix_normalized!Q34,1)&amp;"x 10^4"))</f>
        <v>11,7x 10^8</v>
      </c>
    </row>
    <row r="35" spans="1:18">
      <c r="A35" s="6">
        <v>34</v>
      </c>
      <c r="B35" s="6" t="str">
        <f>IF(ISNUMBER(SEARCH("10^8", 'final matrix'!B35)), ROUND(matrix_normalized!B35,1)&amp;"x 10^8", IF(ISNUMBER(SEARCH("10^6", 'final matrix'!B35)), ROUND(matrix_normalized!B35,1)&amp;"x 10^6", ROUND(matrix_normalized!B35,1)&amp;"x 10^4"))</f>
        <v>14,3x 10^6</v>
      </c>
      <c r="C35" s="6" t="str">
        <f>IF(ISNUMBER(SEARCH("10^8", 'final matrix'!C35)), ROUND(matrix_normalized!C35,1)&amp;"x 10^8", IF(ISNUMBER(SEARCH("10^6", 'final matrix'!C35)), ROUND(matrix_normalized!C35,1)&amp;"x 10^6", ROUND(matrix_normalized!C35,1)&amp;"x 10^4"))</f>
        <v>196,4x 10^6</v>
      </c>
      <c r="D35" s="6" t="str">
        <f>IF(ISNUMBER(SEARCH("10^8", 'final matrix'!D35)), ROUND(matrix_normalized!D35,1)&amp;"x 10^8", IF(ISNUMBER(SEARCH("10^6", 'final matrix'!D35)), ROUND(matrix_normalized!D35,1)&amp;"x 10^6", ROUND(matrix_normalized!D35,1)&amp;"x 10^4"))</f>
        <v>21,5x 10^6</v>
      </c>
      <c r="E35" s="6" t="str">
        <f>IF(ISNUMBER(SEARCH("10^8", 'final matrix'!E35)), ROUND(matrix_normalized!E35,1)&amp;"x 10^8", IF(ISNUMBER(SEARCH("10^6", 'final matrix'!E35)), ROUND(matrix_normalized!E35,1)&amp;"x 10^6", ROUND(matrix_normalized!E35,1)&amp;"x 10^4"))</f>
        <v>70,1x 10^6</v>
      </c>
      <c r="F35" s="6" t="str">
        <f>IF(ISNUMBER(SEARCH("10^8", 'final matrix'!F35)), ROUND(matrix_normalized!F35,1)&amp;"x 10^8", IF(ISNUMBER(SEARCH("10^6", 'final matrix'!F35)), ROUND(matrix_normalized!F35,1)&amp;"x 10^6", ROUND(matrix_normalized!F35,1)&amp;"x 10^4"))</f>
        <v>196,4x 10^8</v>
      </c>
      <c r="G35" s="6" t="str">
        <f>IF(ISNUMBER(SEARCH("10^8", 'final matrix'!G35)), ROUND(matrix_normalized!G35,1)&amp;"x 10^8", IF(ISNUMBER(SEARCH("10^6", 'final matrix'!G35)), ROUND(matrix_normalized!G35,1)&amp;"x 10^6", ROUND(matrix_normalized!G35,1)&amp;"x 10^4"))</f>
        <v>196,4x 10^4</v>
      </c>
      <c r="H35" s="6" t="str">
        <f>IF(ISNUMBER(SEARCH("10^8", 'final matrix'!H35)), ROUND(matrix_normalized!H35,1)&amp;"x 10^8", IF(ISNUMBER(SEARCH("10^6", 'final matrix'!H35)), ROUND(matrix_normalized!H35,1)&amp;"x 10^6", ROUND(matrix_normalized!H35,1)&amp;"x 10^4"))</f>
        <v>196,4x 10^4</v>
      </c>
      <c r="I35" s="6" t="str">
        <f>IF(ISNUMBER(SEARCH("10^8", 'final matrix'!I35)), ROUND(matrix_normalized!I35,1)&amp;"x 10^8", IF(ISNUMBER(SEARCH("10^6", 'final matrix'!I35)), ROUND(matrix_normalized!I35,1)&amp;"x 10^6", ROUND(matrix_normalized!I35,1)&amp;"x 10^4"))</f>
        <v>16,7x 10^8</v>
      </c>
      <c r="J35" s="6" t="str">
        <f>IF(ISNUMBER(SEARCH("10^8", 'final matrix'!J35)), ROUND(matrix_normalized!J35,1)&amp;"x 10^8", IF(ISNUMBER(SEARCH("10^6", 'final matrix'!J35)), ROUND(matrix_normalized!J35,1)&amp;"x 10^6", ROUND(matrix_normalized!J35,1)&amp;"x 10^4"))</f>
        <v>98,2x 10^6</v>
      </c>
      <c r="K35" s="6" t="str">
        <f>IF(ISNUMBER(SEARCH("10^8", 'final matrix'!K35)), ROUND(matrix_normalized!K35,1)&amp;"x 10^8", IF(ISNUMBER(SEARCH("10^6", 'final matrix'!K35)), ROUND(matrix_normalized!K35,1)&amp;"x 10^6", ROUND(matrix_normalized!K35,1)&amp;"x 10^4"))</f>
        <v>23,8x 10^8</v>
      </c>
      <c r="L35" s="6" t="str">
        <f>IF(ISNUMBER(SEARCH("10^8", 'final matrix'!L35)), ROUND(matrix_normalized!L35,1)&amp;"x 10^8", IF(ISNUMBER(SEARCH("10^6", 'final matrix'!L35)), ROUND(matrix_normalized!L35,1)&amp;"x 10^6", ROUND(matrix_normalized!L35,1)&amp;"x 10^4"))</f>
        <v>196,4x 10^4</v>
      </c>
      <c r="M35" s="6" t="str">
        <f>IF(ISNUMBER(SEARCH("10^8", 'final matrix'!M35)), ROUND(matrix_normalized!M35,1)&amp;"x 10^8", IF(ISNUMBER(SEARCH("10^6", 'final matrix'!M35)), ROUND(matrix_normalized!M35,1)&amp;"x 10^6", ROUND(matrix_normalized!M35,1)&amp;"x 10^4"))</f>
        <v>26,2x 10^8</v>
      </c>
      <c r="N35" s="6" t="str">
        <f>IF(ISNUMBER(SEARCH("10^8", 'final matrix'!N35)), ROUND(matrix_normalized!N35,1)&amp;"x 10^8", IF(ISNUMBER(SEARCH("10^6", 'final matrix'!N35)), ROUND(matrix_normalized!N35,1)&amp;"x 10^6", ROUND(matrix_normalized!N35,1)&amp;"x 10^4"))</f>
        <v>196,4x 10^8</v>
      </c>
      <c r="O35" s="6" t="str">
        <f>IF(ISNUMBER(SEARCH("10^8", 'final matrix'!O35)), ROUND(matrix_normalized!O35,1)&amp;"x 10^8", IF(ISNUMBER(SEARCH("10^6", 'final matrix'!O35)), ROUND(matrix_normalized!O35,1)&amp;"x 10^6", ROUND(matrix_normalized!O35,1)&amp;"x 10^4"))</f>
        <v>18x 10^8</v>
      </c>
      <c r="P35" s="6" t="str">
        <f>IF(ISNUMBER(SEARCH("10^8", 'final matrix'!P35)), ROUND(matrix_normalized!P35,1)&amp;"x 10^8", IF(ISNUMBER(SEARCH("10^6", 'final matrix'!P35)), ROUND(matrix_normalized!P35,1)&amp;"x 10^6", ROUND(matrix_normalized!P35,1)&amp;"x 10^4"))</f>
        <v>19,1x 10^8</v>
      </c>
      <c r="Q35" s="6" t="str">
        <f>IF(ISNUMBER(SEARCH("10^8", 'final matrix'!Q35)), ROUND(matrix_normalized!Q35,1)&amp;"x 10^8", IF(ISNUMBER(SEARCH("10^6", 'final matrix'!Q35)), ROUND(matrix_normalized!Q35,1)&amp;"x 10^6", ROUND(matrix_normalized!Q35,1)&amp;"x 10^4"))</f>
        <v>14x 10^6</v>
      </c>
    </row>
    <row r="36" spans="1:18">
      <c r="A36" s="6">
        <v>35</v>
      </c>
      <c r="B36" s="6" t="str">
        <f>IF(ISNUMBER(SEARCH("10^8", 'final matrix'!B36)), ROUND(matrix_normalized!B36,1)&amp;"x 10^8", IF(ISNUMBER(SEARCH("10^6", 'final matrix'!B36)), ROUND(matrix_normalized!B36,1)&amp;"x 10^6", ROUND(matrix_normalized!B36,1)&amp;"x 10^4"))</f>
        <v>27,2x 10^8</v>
      </c>
      <c r="C36" s="6" t="str">
        <f>IF(ISNUMBER(SEARCH("10^8", 'final matrix'!C36)), ROUND(matrix_normalized!C36,1)&amp;"x 10^8", IF(ISNUMBER(SEARCH("10^6", 'final matrix'!C36)), ROUND(matrix_normalized!C36,1)&amp;"x 10^6", ROUND(matrix_normalized!C36,1)&amp;"x 10^4"))</f>
        <v>173x 10^6</v>
      </c>
      <c r="D36" s="6" t="str">
        <f>IF(ISNUMBER(SEARCH("10^8", 'final matrix'!D36)), ROUND(matrix_normalized!D36,1)&amp;"x 10^8", IF(ISNUMBER(SEARCH("10^6", 'final matrix'!D36)), ROUND(matrix_normalized!D36,1)&amp;"x 10^6", ROUND(matrix_normalized!D36,1)&amp;"x 10^4"))</f>
        <v>173x 10^4</v>
      </c>
      <c r="E36" s="6" t="str">
        <f>IF(ISNUMBER(SEARCH("10^8", 'final matrix'!E36)), ROUND(matrix_normalized!E36,1)&amp;"x 10^8", IF(ISNUMBER(SEARCH("10^6", 'final matrix'!E36)), ROUND(matrix_normalized!E36,1)&amp;"x 10^6", ROUND(matrix_normalized!E36,1)&amp;"x 10^4"))</f>
        <v>173x 10^6</v>
      </c>
      <c r="F36" s="6" t="str">
        <f>IF(ISNUMBER(SEARCH("10^8", 'final matrix'!F36)), ROUND(matrix_normalized!F36,1)&amp;"x 10^8", IF(ISNUMBER(SEARCH("10^6", 'final matrix'!F36)), ROUND(matrix_normalized!F36,1)&amp;"x 10^6", ROUND(matrix_normalized!F36,1)&amp;"x 10^4"))</f>
        <v>86,5x 10^6</v>
      </c>
      <c r="G36" s="6" t="str">
        <f>IF(ISNUMBER(SEARCH("10^8", 'final matrix'!G36)), ROUND(matrix_normalized!G36,1)&amp;"x 10^8", IF(ISNUMBER(SEARCH("10^6", 'final matrix'!G36)), ROUND(matrix_normalized!G36,1)&amp;"x 10^6", ROUND(matrix_normalized!G36,1)&amp;"x 10^4"))</f>
        <v>30,2x 10^8</v>
      </c>
      <c r="H36" s="6" t="str">
        <f>IF(ISNUMBER(SEARCH("10^8", 'final matrix'!H36)), ROUND(matrix_normalized!H36,1)&amp;"x 10^8", IF(ISNUMBER(SEARCH("10^6", 'final matrix'!H36)), ROUND(matrix_normalized!H36,1)&amp;"x 10^6", ROUND(matrix_normalized!H36,1)&amp;"x 10^4"))</f>
        <v>12,4x 10^8</v>
      </c>
      <c r="I36" s="6" t="str">
        <f>IF(ISNUMBER(SEARCH("10^8", 'final matrix'!I36)), ROUND(matrix_normalized!I36,1)&amp;"x 10^8", IF(ISNUMBER(SEARCH("10^6", 'final matrix'!I36)), ROUND(matrix_normalized!I36,1)&amp;"x 10^6", ROUND(matrix_normalized!I36,1)&amp;"x 10^4"))</f>
        <v>33,2x 10^6</v>
      </c>
      <c r="J36" s="6" t="str">
        <f>IF(ISNUMBER(SEARCH("10^8", 'final matrix'!J36)), ROUND(matrix_normalized!J36,1)&amp;"x 10^8", IF(ISNUMBER(SEARCH("10^6", 'final matrix'!J36)), ROUND(matrix_normalized!J36,1)&amp;"x 10^6", ROUND(matrix_normalized!J36,1)&amp;"x 10^4"))</f>
        <v>111,2x 10^6</v>
      </c>
      <c r="K36" s="6" t="str">
        <f>IF(ISNUMBER(SEARCH("10^8", 'final matrix'!K36)), ROUND(matrix_normalized!K36,1)&amp;"x 10^8", IF(ISNUMBER(SEARCH("10^6", 'final matrix'!K36)), ROUND(matrix_normalized!K36,1)&amp;"x 10^6", ROUND(matrix_normalized!K36,1)&amp;"x 10^4"))</f>
        <v>123,6x 10^6</v>
      </c>
      <c r="L36" s="6" t="str">
        <f>IF(ISNUMBER(SEARCH("10^8", 'final matrix'!L36)), ROUND(matrix_normalized!L36,1)&amp;"x 10^8", IF(ISNUMBER(SEARCH("10^6", 'final matrix'!L36)), ROUND(matrix_normalized!L36,1)&amp;"x 10^6", ROUND(matrix_normalized!L36,1)&amp;"x 10^4"))</f>
        <v>12,4x 10^8</v>
      </c>
      <c r="M36" s="6" t="str">
        <f>IF(ISNUMBER(SEARCH("10^8", 'final matrix'!M36)), ROUND(matrix_normalized!M36,1)&amp;"x 10^8", IF(ISNUMBER(SEARCH("10^6", 'final matrix'!M36)), ROUND(matrix_normalized!M36,1)&amp;"x 10^6", ROUND(matrix_normalized!M36,1)&amp;"x 10^4"))</f>
        <v>173x 10^8</v>
      </c>
      <c r="N36" s="6" t="str">
        <f>IF(ISNUMBER(SEARCH("10^8", 'final matrix'!N36)), ROUND(matrix_normalized!N36,1)&amp;"x 10^8", IF(ISNUMBER(SEARCH("10^6", 'final matrix'!N36)), ROUND(matrix_normalized!N36,1)&amp;"x 10^6", ROUND(matrix_normalized!N36,1)&amp;"x 10^4"))</f>
        <v>148,3x 10^8</v>
      </c>
      <c r="O36" s="6" t="str">
        <f>IF(ISNUMBER(SEARCH("10^8", 'final matrix'!O36)), ROUND(matrix_normalized!O36,1)&amp;"x 10^8", IF(ISNUMBER(SEARCH("10^6", 'final matrix'!O36)), ROUND(matrix_normalized!O36,1)&amp;"x 10^6", ROUND(matrix_normalized!O36,1)&amp;"x 10^4"))</f>
        <v>173x 10^8</v>
      </c>
      <c r="P36" s="6" t="str">
        <f>IF(ISNUMBER(SEARCH("10^8", 'final matrix'!P36)), ROUND(matrix_normalized!P36,1)&amp;"x 10^8", IF(ISNUMBER(SEARCH("10^6", 'final matrix'!P36)), ROUND(matrix_normalized!P36,1)&amp;"x 10^6", ROUND(matrix_normalized!P36,1)&amp;"x 10^4"))</f>
        <v>15,1x 10^6</v>
      </c>
      <c r="Q36" s="6" t="str">
        <f>IF(ISNUMBER(SEARCH("10^8", 'final matrix'!Q36)), ROUND(matrix_normalized!Q36,1)&amp;"x 10^8", IF(ISNUMBER(SEARCH("10^6", 'final matrix'!Q36)), ROUND(matrix_normalized!Q36,1)&amp;"x 10^6", ROUND(matrix_normalized!Q36,1)&amp;"x 10^4"))</f>
        <v>34,7x 10^8</v>
      </c>
    </row>
    <row r="37" spans="1:18">
      <c r="A37" s="6">
        <v>36</v>
      </c>
      <c r="B37" s="6" t="str">
        <f>IF(ISNUMBER(SEARCH("10^8", 'final matrix'!B37)), ROUND(matrix_normalized!B37,1)&amp;"x 10^8", IF(ISNUMBER(SEARCH("10^6", 'final matrix'!B37)), ROUND(matrix_normalized!B37,1)&amp;"x 10^6", ROUND(matrix_normalized!B37,1)&amp;"x 10^4"))</f>
        <v>18,9x 10^6</v>
      </c>
      <c r="C37" s="6" t="str">
        <f>IF(ISNUMBER(SEARCH("10^8", 'final matrix'!C37)), ROUND(matrix_normalized!C37,1)&amp;"x 10^8", IF(ISNUMBER(SEARCH("10^6", 'final matrix'!C37)), ROUND(matrix_normalized!C37,1)&amp;"x 10^6", ROUND(matrix_normalized!C37,1)&amp;"x 10^4"))</f>
        <v>114,5x 10^8</v>
      </c>
      <c r="D37" s="6" t="str">
        <f>IF(ISNUMBER(SEARCH("10^8", 'final matrix'!D37)), ROUND(matrix_normalized!D37,1)&amp;"x 10^8", IF(ISNUMBER(SEARCH("10^6", 'final matrix'!D37)), ROUND(matrix_normalized!D37,1)&amp;"x 10^6", ROUND(matrix_normalized!D37,1)&amp;"x 10^4"))</f>
        <v>114,5x 10^6</v>
      </c>
      <c r="E37" s="6" t="str">
        <f>IF(ISNUMBER(SEARCH("10^8", 'final matrix'!E37)), ROUND(matrix_normalized!E37,1)&amp;"x 10^8", IF(ISNUMBER(SEARCH("10^6", 'final matrix'!E37)), ROUND(matrix_normalized!E37,1)&amp;"x 10^6", ROUND(matrix_normalized!E37,1)&amp;"x 10^4"))</f>
        <v>9,4x 10^6</v>
      </c>
      <c r="F37" s="6" t="str">
        <f>IF(ISNUMBER(SEARCH("10^8", 'final matrix'!F37)), ROUND(matrix_normalized!F37,1)&amp;"x 10^8", IF(ISNUMBER(SEARCH("10^6", 'final matrix'!F37)), ROUND(matrix_normalized!F37,1)&amp;"x 10^6", ROUND(matrix_normalized!F37,1)&amp;"x 10^4"))</f>
        <v>114,5x 10^8</v>
      </c>
      <c r="G37" s="6" t="str">
        <f>IF(ISNUMBER(SEARCH("10^8", 'final matrix'!G37)), ROUND(matrix_normalized!G37,1)&amp;"x 10^8", IF(ISNUMBER(SEARCH("10^6", 'final matrix'!G37)), ROUND(matrix_normalized!G37,1)&amp;"x 10^6", ROUND(matrix_normalized!G37,1)&amp;"x 10^4"))</f>
        <v>114,5x 10^8</v>
      </c>
      <c r="H37" s="6" t="str">
        <f>IF(ISNUMBER(SEARCH("10^8", 'final matrix'!H37)), ROUND(matrix_normalized!H37,1)&amp;"x 10^8", IF(ISNUMBER(SEARCH("10^6", 'final matrix'!H37)), ROUND(matrix_normalized!H37,1)&amp;"x 10^6", ROUND(matrix_normalized!H37,1)&amp;"x 10^4"))</f>
        <v>114,5x 10^8</v>
      </c>
      <c r="I37" s="6" t="str">
        <f>IF(ISNUMBER(SEARCH("10^8", 'final matrix'!I37)), ROUND(matrix_normalized!I37,1)&amp;"x 10^8", IF(ISNUMBER(SEARCH("10^6", 'final matrix'!I37)), ROUND(matrix_normalized!I37,1)&amp;"x 10^6", ROUND(matrix_normalized!I37,1)&amp;"x 10^4"))</f>
        <v>98,1x 10^6</v>
      </c>
      <c r="J37" s="6" t="str">
        <f>IF(ISNUMBER(SEARCH("10^8", 'final matrix'!J37)), ROUND(matrix_normalized!J37,1)&amp;"x 10^8", IF(ISNUMBER(SEARCH("10^6", 'final matrix'!J37)), ROUND(matrix_normalized!J37,1)&amp;"x 10^6", ROUND(matrix_normalized!J37,1)&amp;"x 10^4"))</f>
        <v>114,5x 10^8</v>
      </c>
      <c r="K37" s="6" t="str">
        <f>IF(ISNUMBER(SEARCH("10^8", 'final matrix'!K37)), ROUND(matrix_normalized!K37,1)&amp;"x 10^8", IF(ISNUMBER(SEARCH("10^6", 'final matrix'!K37)), ROUND(matrix_normalized!K37,1)&amp;"x 10^6", ROUND(matrix_normalized!K37,1)&amp;"x 10^4"))</f>
        <v>114,5x 10^8</v>
      </c>
      <c r="L37" s="6" t="str">
        <f>IF(ISNUMBER(SEARCH("10^8", 'final matrix'!L37)), ROUND(matrix_normalized!L37,1)&amp;"x 10^8", IF(ISNUMBER(SEARCH("10^6", 'final matrix'!L37)), ROUND(matrix_normalized!L37,1)&amp;"x 10^6", ROUND(matrix_normalized!L37,1)&amp;"x 10^4"))</f>
        <v>106,3x 10^4</v>
      </c>
      <c r="M37" s="6" t="str">
        <f>IF(ISNUMBER(SEARCH("10^8", 'final matrix'!M37)), ROUND(matrix_normalized!M37,1)&amp;"x 10^8", IF(ISNUMBER(SEARCH("10^6", 'final matrix'!M37)), ROUND(matrix_normalized!M37,1)&amp;"x 10^6", ROUND(matrix_normalized!M37,1)&amp;"x 10^4"))</f>
        <v>114,5x 10^4</v>
      </c>
      <c r="N37" s="6" t="str">
        <f>IF(ISNUMBER(SEARCH("10^8", 'final matrix'!N37)), ROUND(matrix_normalized!N37,1)&amp;"x 10^8", IF(ISNUMBER(SEARCH("10^6", 'final matrix'!N37)), ROUND(matrix_normalized!N37,1)&amp;"x 10^6", ROUND(matrix_normalized!N37,1)&amp;"x 10^4"))</f>
        <v>114,5x 10^8</v>
      </c>
      <c r="O37" s="6" t="str">
        <f>IF(ISNUMBER(SEARCH("10^8", 'final matrix'!O37)), ROUND(matrix_normalized!O37,1)&amp;"x 10^8", IF(ISNUMBER(SEARCH("10^6", 'final matrix'!O37)), ROUND(matrix_normalized!O37,1)&amp;"x 10^6", ROUND(matrix_normalized!O37,1)&amp;"x 10^4"))</f>
        <v>114,5x 10^8</v>
      </c>
      <c r="P37" s="6" t="str">
        <f>IF(ISNUMBER(SEARCH("10^8", 'final matrix'!P37)), ROUND(matrix_normalized!P37,1)&amp;"x 10^8", IF(ISNUMBER(SEARCH("10^6", 'final matrix'!P37)), ROUND(matrix_normalized!P37,1)&amp;"x 10^6", ROUND(matrix_normalized!P37,1)&amp;"x 10^4"))</f>
        <v>8,2x 10^8</v>
      </c>
      <c r="Q37" s="6" t="str">
        <f>IF(ISNUMBER(SEARCH("10^8", 'final matrix'!Q37)), ROUND(matrix_normalized!Q37,1)&amp;"x 10^8", IF(ISNUMBER(SEARCH("10^6", 'final matrix'!Q37)), ROUND(matrix_normalized!Q37,1)&amp;"x 10^6", ROUND(matrix_normalized!Q37,1)&amp;"x 10^4"))</f>
        <v>114,5x 10^4</v>
      </c>
    </row>
    <row r="38" spans="1:18">
      <c r="A38" s="6">
        <v>37</v>
      </c>
      <c r="B38" s="6" t="str">
        <f>IF(ISNUMBER(SEARCH("10^8", 'final matrix'!B38)), ROUND(matrix_normalized!B38,1)&amp;"x 10^8", IF(ISNUMBER(SEARCH("10^6", 'final matrix'!B38)), ROUND(matrix_normalized!B38,1)&amp;"x 10^6", ROUND(matrix_normalized!B38,1)&amp;"x 10^4"))</f>
        <v>144,6x 10^4</v>
      </c>
      <c r="C38" s="6" t="str">
        <f>IF(ISNUMBER(SEARCH("10^8", 'final matrix'!C38)), ROUND(matrix_normalized!C38,1)&amp;"x 10^8", IF(ISNUMBER(SEARCH("10^6", 'final matrix'!C38)), ROUND(matrix_normalized!C38,1)&amp;"x 10^6", ROUND(matrix_normalized!C38,1)&amp;"x 10^4"))</f>
        <v>93x 10^6</v>
      </c>
      <c r="D38" s="6" t="str">
        <f>IF(ISNUMBER(SEARCH("10^8", 'final matrix'!D38)), ROUND(matrix_normalized!D38,1)&amp;"x 10^8", IF(ISNUMBER(SEARCH("10^6", 'final matrix'!D38)), ROUND(matrix_normalized!D38,1)&amp;"x 10^6", ROUND(matrix_normalized!D38,1)&amp;"x 10^4"))</f>
        <v>144,6x 10^8</v>
      </c>
      <c r="E38" s="6" t="str">
        <f>IF(ISNUMBER(SEARCH("10^8", 'final matrix'!E38)), ROUND(matrix_normalized!E38,1)&amp;"x 10^8", IF(ISNUMBER(SEARCH("10^6", 'final matrix'!E38)), ROUND(matrix_normalized!E38,1)&amp;"x 10^6", ROUND(matrix_normalized!E38,1)&amp;"x 10^4"))</f>
        <v>134,3x 10^8</v>
      </c>
      <c r="F38" s="6" t="str">
        <f>IF(ISNUMBER(SEARCH("10^8", 'final matrix'!F38)), ROUND(matrix_normalized!F38,1)&amp;"x 10^8", IF(ISNUMBER(SEARCH("10^6", 'final matrix'!F38)), ROUND(matrix_normalized!F38,1)&amp;"x 10^6", ROUND(matrix_normalized!F38,1)&amp;"x 10^4"))</f>
        <v>144,6x 10^4</v>
      </c>
      <c r="G38" s="6" t="str">
        <f>IF(ISNUMBER(SEARCH("10^8", 'final matrix'!G38)), ROUND(matrix_normalized!G38,1)&amp;"x 10^8", IF(ISNUMBER(SEARCH("10^6", 'final matrix'!G38)), ROUND(matrix_normalized!G38,1)&amp;"x 10^6", ROUND(matrix_normalized!G38,1)&amp;"x 10^4"))</f>
        <v>144,6x 10^6</v>
      </c>
      <c r="H38" s="6" t="str">
        <f>IF(ISNUMBER(SEARCH("10^8", 'final matrix'!H38)), ROUND(matrix_normalized!H38,1)&amp;"x 10^8", IF(ISNUMBER(SEARCH("10^6", 'final matrix'!H38)), ROUND(matrix_normalized!H38,1)&amp;"x 10^6", ROUND(matrix_normalized!H38,1)&amp;"x 10^4"))</f>
        <v>144,6x 10^6</v>
      </c>
      <c r="I38" s="6" t="str">
        <f>IF(ISNUMBER(SEARCH("10^8", 'final matrix'!I38)), ROUND(matrix_normalized!I38,1)&amp;"x 10^8", IF(ISNUMBER(SEARCH("10^6", 'final matrix'!I38)), ROUND(matrix_normalized!I38,1)&amp;"x 10^6", ROUND(matrix_normalized!I38,1)&amp;"x 10^4"))</f>
        <v>144,6x 10^8</v>
      </c>
      <c r="J38" s="6" t="str">
        <f>IF(ISNUMBER(SEARCH("10^8", 'final matrix'!J38)), ROUND(matrix_normalized!J38,1)&amp;"x 10^8", IF(ISNUMBER(SEARCH("10^6", 'final matrix'!J38)), ROUND(matrix_normalized!J38,1)&amp;"x 10^6", ROUND(matrix_normalized!J38,1)&amp;"x 10^4"))</f>
        <v>144,6x 10^8</v>
      </c>
      <c r="K38" s="6" t="str">
        <f>IF(ISNUMBER(SEARCH("10^8", 'final matrix'!K38)), ROUND(matrix_normalized!K38,1)&amp;"x 10^8", IF(ISNUMBER(SEARCH("10^6", 'final matrix'!K38)), ROUND(matrix_normalized!K38,1)&amp;"x 10^6", ROUND(matrix_normalized!K38,1)&amp;"x 10^4"))</f>
        <v>13x 10^6</v>
      </c>
      <c r="L38" s="6" t="str">
        <f>IF(ISNUMBER(SEARCH("10^8", 'final matrix'!L38)), ROUND(matrix_normalized!L38,1)&amp;"x 10^8", IF(ISNUMBER(SEARCH("10^6", 'final matrix'!L38)), ROUND(matrix_normalized!L38,1)&amp;"x 10^6", ROUND(matrix_normalized!L38,1)&amp;"x 10^4"))</f>
        <v>144,6x 10^8</v>
      </c>
      <c r="M38" s="6" t="str">
        <f>IF(ISNUMBER(SEARCH("10^8", 'final matrix'!M38)), ROUND(matrix_normalized!M38,1)&amp;"x 10^8", IF(ISNUMBER(SEARCH("10^6", 'final matrix'!M38)), ROUND(matrix_normalized!M38,1)&amp;"x 10^6", ROUND(matrix_normalized!M38,1)&amp;"x 10^4"))</f>
        <v>10,3x 10^8</v>
      </c>
      <c r="N38" s="6" t="str">
        <f>IF(ISNUMBER(SEARCH("10^8", 'final matrix'!N38)), ROUND(matrix_normalized!N38,1)&amp;"x 10^8", IF(ISNUMBER(SEARCH("10^6", 'final matrix'!N38)), ROUND(matrix_normalized!N38,1)&amp;"x 10^6", ROUND(matrix_normalized!N38,1)&amp;"x 10^4"))</f>
        <v>14,6x 10^6</v>
      </c>
      <c r="O38" s="6" t="str">
        <f>IF(ISNUMBER(SEARCH("10^8", 'final matrix'!O38)), ROUND(matrix_normalized!O38,1)&amp;"x 10^8", IF(ISNUMBER(SEARCH("10^6", 'final matrix'!O38)), ROUND(matrix_normalized!O38,1)&amp;"x 10^6", ROUND(matrix_normalized!O38,1)&amp;"x 10^4"))</f>
        <v>16,2x 10^6</v>
      </c>
      <c r="P38" s="6" t="str">
        <f>IF(ISNUMBER(SEARCH("10^8", 'final matrix'!P38)), ROUND(matrix_normalized!P38,1)&amp;"x 10^8", IF(ISNUMBER(SEARCH("10^6", 'final matrix'!P38)), ROUND(matrix_normalized!P38,1)&amp;"x 10^6", ROUND(matrix_normalized!P38,1)&amp;"x 10^4"))</f>
        <v>29,2x 10^6</v>
      </c>
      <c r="Q38" s="6" t="str">
        <f>IF(ISNUMBER(SEARCH("10^8", 'final matrix'!Q38)), ROUND(matrix_normalized!Q38,1)&amp;"x 10^8", IF(ISNUMBER(SEARCH("10^6", 'final matrix'!Q38)), ROUND(matrix_normalized!Q38,1)&amp;"x 10^6", ROUND(matrix_normalized!Q38,1)&amp;"x 10^4"))</f>
        <v>32,4x 10^8</v>
      </c>
    </row>
    <row r="39" spans="1:18">
      <c r="A39" s="6">
        <v>38</v>
      </c>
      <c r="B39" s="6" t="str">
        <f>IF(ISNUMBER(SEARCH("10^8", 'final matrix'!B39)), ROUND(matrix_normalized!B39,1)&amp;"x 10^8", IF(ISNUMBER(SEARCH("10^6", 'final matrix'!B39)), ROUND(matrix_normalized!B39,1)&amp;"x 10^6", ROUND(matrix_normalized!B39,1)&amp;"x 10^4"))</f>
        <v>161,1x 10^4</v>
      </c>
      <c r="C39" s="6" t="str">
        <f>IF(ISNUMBER(SEARCH("10^8", 'final matrix'!C39)), ROUND(matrix_normalized!C39,1)&amp;"x 10^8", IF(ISNUMBER(SEARCH("10^6", 'final matrix'!C39)), ROUND(matrix_normalized!C39,1)&amp;"x 10^6", ROUND(matrix_normalized!C39,1)&amp;"x 10^4"))</f>
        <v>13x 10^8</v>
      </c>
      <c r="D39" s="6" t="str">
        <f>IF(ISNUMBER(SEARCH("10^8", 'final matrix'!D39)), ROUND(matrix_normalized!D39,1)&amp;"x 10^8", IF(ISNUMBER(SEARCH("10^6", 'final matrix'!D39)), ROUND(matrix_normalized!D39,1)&amp;"x 10^6", ROUND(matrix_normalized!D39,1)&amp;"x 10^4"))</f>
        <v>69x 10^8</v>
      </c>
      <c r="E39" s="6" t="str">
        <f>IF(ISNUMBER(SEARCH("10^8", 'final matrix'!E39)), ROUND(matrix_normalized!E39,1)&amp;"x 10^8", IF(ISNUMBER(SEARCH("10^6", 'final matrix'!E39)), ROUND(matrix_normalized!E39,1)&amp;"x 10^6", ROUND(matrix_normalized!E39,1)&amp;"x 10^4"))</f>
        <v>161,1x 10^6</v>
      </c>
      <c r="F39" s="6" t="str">
        <f>IF(ISNUMBER(SEARCH("10^8", 'final matrix'!F39)), ROUND(matrix_normalized!F39,1)&amp;"x 10^8", IF(ISNUMBER(SEARCH("10^6", 'final matrix'!F39)), ROUND(matrix_normalized!F39,1)&amp;"x 10^6", ROUND(matrix_normalized!F39,1)&amp;"x 10^4"))</f>
        <v>80,5x 10^6</v>
      </c>
      <c r="G39" s="6" t="str">
        <f>IF(ISNUMBER(SEARCH("10^8", 'final matrix'!G39)), ROUND(matrix_normalized!G39,1)&amp;"x 10^8", IF(ISNUMBER(SEARCH("10^6", 'final matrix'!G39)), ROUND(matrix_normalized!G39,1)&amp;"x 10^6", ROUND(matrix_normalized!G39,1)&amp;"x 10^4"))</f>
        <v>92,1x 10^6</v>
      </c>
      <c r="H39" s="6" t="str">
        <f>IF(ISNUMBER(SEARCH("10^8", 'final matrix'!H39)), ROUND(matrix_normalized!H39,1)&amp;"x 10^8", IF(ISNUMBER(SEARCH("10^6", 'final matrix'!H39)), ROUND(matrix_normalized!H39,1)&amp;"x 10^6", ROUND(matrix_normalized!H39,1)&amp;"x 10^4"))</f>
        <v>161,1x 10^8</v>
      </c>
      <c r="I39" s="6" t="str">
        <f>IF(ISNUMBER(SEARCH("10^8", 'final matrix'!I39)), ROUND(matrix_normalized!I39,1)&amp;"x 10^8", IF(ISNUMBER(SEARCH("10^6", 'final matrix'!I39)), ROUND(matrix_normalized!I39,1)&amp;"x 10^6", ROUND(matrix_normalized!I39,1)&amp;"x 10^4"))</f>
        <v>92,1x 10^6</v>
      </c>
      <c r="J39" s="6" t="str">
        <f>IF(ISNUMBER(SEARCH("10^8", 'final matrix'!J39)), ROUND(matrix_normalized!J39,1)&amp;"x 10^8", IF(ISNUMBER(SEARCH("10^6", 'final matrix'!J39)), ROUND(matrix_normalized!J39,1)&amp;"x 10^6", ROUND(matrix_normalized!J39,1)&amp;"x 10^4"))</f>
        <v>161,1x 10^8</v>
      </c>
      <c r="K39" s="6" t="str">
        <f>IF(ISNUMBER(SEARCH("10^8", 'final matrix'!K39)), ROUND(matrix_normalized!K39,1)&amp;"x 10^8", IF(ISNUMBER(SEARCH("10^6", 'final matrix'!K39)), ROUND(matrix_normalized!K39,1)&amp;"x 10^6", ROUND(matrix_normalized!K39,1)&amp;"x 10^4"))</f>
        <v>161,1x 10^8</v>
      </c>
      <c r="L39" s="6" t="str">
        <f>IF(ISNUMBER(SEARCH("10^8", 'final matrix'!L39)), ROUND(matrix_normalized!L39,1)&amp;"x 10^8", IF(ISNUMBER(SEARCH("10^6", 'final matrix'!L39)), ROUND(matrix_normalized!L39,1)&amp;"x 10^6", ROUND(matrix_normalized!L39,1)&amp;"x 10^4"))</f>
        <v>22,8x 10^6</v>
      </c>
      <c r="M39" s="6" t="str">
        <f>IF(ISNUMBER(SEARCH("10^8", 'final matrix'!M39)), ROUND(matrix_normalized!M39,1)&amp;"x 10^8", IF(ISNUMBER(SEARCH("10^6", 'final matrix'!M39)), ROUND(matrix_normalized!M39,1)&amp;"x 10^6", ROUND(matrix_normalized!M39,1)&amp;"x 10^4"))</f>
        <v>23,9x 10^8</v>
      </c>
      <c r="N39" s="6" t="str">
        <f>IF(ISNUMBER(SEARCH("10^8", 'final matrix'!N39)), ROUND(matrix_normalized!N39,1)&amp;"x 10^8", IF(ISNUMBER(SEARCH("10^6", 'final matrix'!N39)), ROUND(matrix_normalized!N39,1)&amp;"x 10^6", ROUND(matrix_normalized!N39,1)&amp;"x 10^4"))</f>
        <v>25x 10^6</v>
      </c>
      <c r="O39" s="6" t="str">
        <f>IF(ISNUMBER(SEARCH("10^8", 'final matrix'!O39)), ROUND(matrix_normalized!O39,1)&amp;"x 10^8", IF(ISNUMBER(SEARCH("10^6", 'final matrix'!O39)), ROUND(matrix_normalized!O39,1)&amp;"x 10^6", ROUND(matrix_normalized!O39,1)&amp;"x 10^4"))</f>
        <v>11,5x 10^8</v>
      </c>
      <c r="P39" s="6" t="str">
        <f>IF(ISNUMBER(SEARCH("10^8", 'final matrix'!P39)), ROUND(matrix_normalized!P39,1)&amp;"x 10^8", IF(ISNUMBER(SEARCH("10^6", 'final matrix'!P39)), ROUND(matrix_normalized!P39,1)&amp;"x 10^6", ROUND(matrix_normalized!P39,1)&amp;"x 10^4"))</f>
        <v>103,6x 10^8</v>
      </c>
      <c r="Q39" s="6" t="str">
        <f>IF(ISNUMBER(SEARCH("10^8", 'final matrix'!Q39)), ROUND(matrix_normalized!Q39,1)&amp;"x 10^8", IF(ISNUMBER(SEARCH("10^6", 'final matrix'!Q39)), ROUND(matrix_normalized!Q39,1)&amp;"x 10^6", ROUND(matrix_normalized!Q39,1)&amp;"x 10^4"))</f>
        <v>161,1x 10^6</v>
      </c>
    </row>
    <row r="40" spans="1:18">
      <c r="A40" s="22">
        <v>39</v>
      </c>
      <c r="B40" s="22" t="str">
        <f>IF(ISNUMBER(SEARCH("10^8", 'final matrix'!B40)), ROUND(matrix_normalized!B40,1)&amp;"x 10^8", IF(ISNUMBER(SEARCH("10^6", 'final matrix'!B40)), ROUND(matrix_normalized!B40,1)&amp;"x 10^6", ROUND(matrix_normalized!B40,1)&amp;"x 10^4"))</f>
        <v>18,3x 10^8</v>
      </c>
      <c r="C40" s="22" t="str">
        <f>IF(ISNUMBER(SEARCH("10^8", 'final matrix'!C40)), ROUND(matrix_normalized!C40,1)&amp;"x 10^8", IF(ISNUMBER(SEARCH("10^6", 'final matrix'!C40)), ROUND(matrix_normalized!C40,1)&amp;"x 10^6", ROUND(matrix_normalized!C40,1)&amp;"x 10^4"))</f>
        <v>141,8x 10^4</v>
      </c>
      <c r="D40" s="22" t="str">
        <f>IF(ISNUMBER(SEARCH("10^8", 'final matrix'!D40)), ROUND(matrix_normalized!D40,1)&amp;"x 10^8", IF(ISNUMBER(SEARCH("10^6", 'final matrix'!D40)), ROUND(matrix_normalized!D40,1)&amp;"x 10^6", ROUND(matrix_normalized!D40,1)&amp;"x 10^4"))</f>
        <v>141,8x 10^8</v>
      </c>
      <c r="E40" s="22" t="str">
        <f>IF(ISNUMBER(SEARCH("10^8", 'final matrix'!E40)), ROUND(matrix_normalized!E40,1)&amp;"x 10^8", IF(ISNUMBER(SEARCH("10^6", 'final matrix'!E40)), ROUND(matrix_normalized!E40,1)&amp;"x 10^6", ROUND(matrix_normalized!E40,1)&amp;"x 10^4"))</f>
        <v>141,8x 10^8</v>
      </c>
      <c r="F40" s="22" t="str">
        <f>IF(ISNUMBER(SEARCH("10^8", 'final matrix'!F40)), ROUND(matrix_normalized!F40,1)&amp;"x 10^8", IF(ISNUMBER(SEARCH("10^6", 'final matrix'!F40)), ROUND(matrix_normalized!F40,1)&amp;"x 10^6", ROUND(matrix_normalized!F40,1)&amp;"x 10^4"))</f>
        <v>60,8x 10^6</v>
      </c>
      <c r="G40" s="22" t="str">
        <f>IF(ISNUMBER(SEARCH("10^8", 'final matrix'!G40)), ROUND(matrix_normalized!G40,1)&amp;"x 10^8", IF(ISNUMBER(SEARCH("10^6", 'final matrix'!G40)), ROUND(matrix_normalized!G40,1)&amp;"x 10^6", ROUND(matrix_normalized!G40,1)&amp;"x 10^4"))</f>
        <v>20,4x 10^8</v>
      </c>
      <c r="H40" s="22" t="str">
        <f>IF(ISNUMBER(SEARCH("10^8", 'final matrix'!H40)), ROUND(matrix_normalized!H40,1)&amp;"x 10^8", IF(ISNUMBER(SEARCH("10^6", 'final matrix'!H40)), ROUND(matrix_normalized!H40,1)&amp;"x 10^6", ROUND(matrix_normalized!H40,1)&amp;"x 10^4"))</f>
        <v>13,3x 10^8</v>
      </c>
      <c r="I40" s="22" t="str">
        <f>IF(ISNUMBER(SEARCH("10^8", 'final matrix'!I40)), ROUND(matrix_normalized!I40,1)&amp;"x 10^8", IF(ISNUMBER(SEARCH("10^6", 'final matrix'!I40)), ROUND(matrix_normalized!I40,1)&amp;"x 10^6", ROUND(matrix_normalized!I40,1)&amp;"x 10^4"))</f>
        <v>14,3x 10^6</v>
      </c>
      <c r="J40" s="22" t="str">
        <f>IF(ISNUMBER(SEARCH("10^8", 'final matrix'!J40)), ROUND(matrix_normalized!J40,1)&amp;"x 10^8", IF(ISNUMBER(SEARCH("10^6", 'final matrix'!J40)), ROUND(matrix_normalized!J40,1)&amp;"x 10^6", ROUND(matrix_normalized!J40,1)&amp;"x 10^4"))</f>
        <v>81,1x 10^4</v>
      </c>
      <c r="K40" s="22" t="str">
        <f>IF(ISNUMBER(SEARCH("10^8", 'final matrix'!K40)), ROUND(matrix_normalized!K40,1)&amp;"x 10^8", IF(ISNUMBER(SEARCH("10^6", 'final matrix'!K40)), ROUND(matrix_normalized!K40,1)&amp;"x 10^6", ROUND(matrix_normalized!K40,1)&amp;"x 10^4"))</f>
        <v>141,8x 10^8</v>
      </c>
      <c r="L40" s="22" t="str">
        <f>IF(ISNUMBER(SEARCH("10^8", 'final matrix'!L40)), ROUND(matrix_normalized!L40,1)&amp;"x 10^8", IF(ISNUMBER(SEARCH("10^6", 'final matrix'!L40)), ROUND(matrix_normalized!L40,1)&amp;"x 10^6", ROUND(matrix_normalized!L40,1)&amp;"x 10^4"))</f>
        <v>15,3x 10^6</v>
      </c>
      <c r="M40" s="22" t="str">
        <f>IF(ISNUMBER(SEARCH("10^8", 'final matrix'!M40)), ROUND(matrix_normalized!M40,1)&amp;"x 10^8", IF(ISNUMBER(SEARCH("10^6", 'final matrix'!M40)), ROUND(matrix_normalized!M40,1)&amp;"x 10^6", ROUND(matrix_normalized!M40,1)&amp;"x 10^4"))</f>
        <v>141,8x 10^4</v>
      </c>
      <c r="N40" s="22" t="str">
        <f>IF(ISNUMBER(SEARCH("10^8", 'final matrix'!N40)), ROUND(matrix_normalized!N40,1)&amp;"x 10^8", IF(ISNUMBER(SEARCH("10^6", 'final matrix'!N40)), ROUND(matrix_normalized!N40,1)&amp;"x 10^6", ROUND(matrix_normalized!N40,1)&amp;"x 10^4"))</f>
        <v>141,8x 10^8</v>
      </c>
      <c r="O40" s="22" t="str">
        <f>IF(ISNUMBER(SEARCH("10^8", 'final matrix'!O40)), ROUND(matrix_normalized!O40,1)&amp;"x 10^8", IF(ISNUMBER(SEARCH("10^6", 'final matrix'!O40)), ROUND(matrix_normalized!O40,1)&amp;"x 10^6", ROUND(matrix_normalized!O40,1)&amp;"x 10^4"))</f>
        <v>141,8x 10^6</v>
      </c>
      <c r="P40" s="22" t="str">
        <f>IF(ISNUMBER(SEARCH("10^8", 'final matrix'!P40)), ROUND(matrix_normalized!P40,1)&amp;"x 10^8", IF(ISNUMBER(SEARCH("10^6", 'final matrix'!P40)), ROUND(matrix_normalized!P40,1)&amp;"x 10^6", ROUND(matrix_normalized!P40,1)&amp;"x 10^4"))</f>
        <v>141,8x 10^8</v>
      </c>
      <c r="Q40" s="22" t="str">
        <f>IF(ISNUMBER(SEARCH("10^8", 'final matrix'!Q40)), ROUND(matrix_normalized!Q40,1)&amp;"x 10^8", IF(ISNUMBER(SEARCH("10^6", 'final matrix'!Q40)), ROUND(matrix_normalized!Q40,1)&amp;"x 10^6", ROUND(matrix_normalized!Q40,1)&amp;"x 10^4"))</f>
        <v>141,8x 10^4</v>
      </c>
      <c r="R40" s="22" t="s">
        <v>35</v>
      </c>
    </row>
    <row r="41" spans="1:18">
      <c r="A41" s="6">
        <v>40</v>
      </c>
      <c r="B41" s="6" t="str">
        <f>IF(ISNUMBER(SEARCH("10^8", 'final matrix'!B41)), ROUND(matrix_normalized!B41,1)&amp;"x 10^8", IF(ISNUMBER(SEARCH("10^6", 'final matrix'!B41)), ROUND(matrix_normalized!B41,1)&amp;"x 10^6", ROUND(matrix_normalized!B41,1)&amp;"x 10^4"))</f>
        <v>20,9x 10^8</v>
      </c>
      <c r="C41" s="6" t="str">
        <f>IF(ISNUMBER(SEARCH("10^8", 'final matrix'!C41)), ROUND(matrix_normalized!C41,1)&amp;"x 10^8", IF(ISNUMBER(SEARCH("10^6", 'final matrix'!C41)), ROUND(matrix_normalized!C41,1)&amp;"x 10^6", ROUND(matrix_normalized!C41,1)&amp;"x 10^4"))</f>
        <v>168,4x 10^4</v>
      </c>
      <c r="D41" s="6" t="str">
        <f>IF(ISNUMBER(SEARCH("10^8", 'final matrix'!D41)), ROUND(matrix_normalized!D41,1)&amp;"x 10^8", IF(ISNUMBER(SEARCH("10^6", 'final matrix'!D41)), ROUND(matrix_normalized!D41,1)&amp;"x 10^6", ROUND(matrix_normalized!D41,1)&amp;"x 10^4"))</f>
        <v>12x 10^6</v>
      </c>
      <c r="E41" s="6" t="str">
        <f>IF(ISNUMBER(SEARCH("10^8", 'final matrix'!E41)), ROUND(matrix_normalized!E41,1)&amp;"x 10^8", IF(ISNUMBER(SEARCH("10^6", 'final matrix'!E41)), ROUND(matrix_normalized!E41,1)&amp;"x 10^6", ROUND(matrix_normalized!E41,1)&amp;"x 10^4"))</f>
        <v>168,4x 10^8</v>
      </c>
      <c r="F41" s="6" t="str">
        <f>IF(ISNUMBER(SEARCH("10^8", 'final matrix'!F41)), ROUND(matrix_normalized!F41,1)&amp;"x 10^8", IF(ISNUMBER(SEARCH("10^6", 'final matrix'!F41)), ROUND(matrix_normalized!F41,1)&amp;"x 10^6", ROUND(matrix_normalized!F41,1)&amp;"x 10^4"))</f>
        <v>168,4x 10^4</v>
      </c>
      <c r="G41" s="6" t="str">
        <f>IF(ISNUMBER(SEARCH("10^8", 'final matrix'!G41)), ROUND(matrix_normalized!G41,1)&amp;"x 10^8", IF(ISNUMBER(SEARCH("10^6", 'final matrix'!G41)), ROUND(matrix_normalized!G41,1)&amp;"x 10^6", ROUND(matrix_normalized!G41,1)&amp;"x 10^4"))</f>
        <v>22,1x 10^8</v>
      </c>
      <c r="H41" s="6" t="str">
        <f>IF(ISNUMBER(SEARCH("10^8", 'final matrix'!H41)), ROUND(matrix_normalized!H41,1)&amp;"x 10^8", IF(ISNUMBER(SEARCH("10^6", 'final matrix'!H41)), ROUND(matrix_normalized!H41,1)&amp;"x 10^6", ROUND(matrix_normalized!H41,1)&amp;"x 10^4"))</f>
        <v>72,2x 10^8</v>
      </c>
      <c r="I41" s="6" t="str">
        <f>IF(ISNUMBER(SEARCH("10^8", 'final matrix'!I41)), ROUND(matrix_normalized!I41,1)&amp;"x 10^8", IF(ISNUMBER(SEARCH("10^6", 'final matrix'!I41)), ROUND(matrix_normalized!I41,1)&amp;"x 10^6", ROUND(matrix_normalized!I41,1)&amp;"x 10^4"))</f>
        <v>84,2x 10^6</v>
      </c>
      <c r="J41" s="6" t="str">
        <f>IF(ISNUMBER(SEARCH("10^8", 'final matrix'!J41)), ROUND(matrix_normalized!J41,1)&amp;"x 10^8", IF(ISNUMBER(SEARCH("10^6", 'final matrix'!J41)), ROUND(matrix_normalized!J41,1)&amp;"x 10^6", ROUND(matrix_normalized!J41,1)&amp;"x 10^4"))</f>
        <v>96,2x 10^4</v>
      </c>
      <c r="K41" s="6" t="str">
        <f>IF(ISNUMBER(SEARCH("10^8", 'final matrix'!K41)), ROUND(matrix_normalized!K41,1)&amp;"x 10^8", IF(ISNUMBER(SEARCH("10^6", 'final matrix'!K41)), ROUND(matrix_normalized!K41,1)&amp;"x 10^6", ROUND(matrix_normalized!K41,1)&amp;"x 10^4"))</f>
        <v>23,3x 10^8</v>
      </c>
      <c r="L41" s="6" t="str">
        <f>IF(ISNUMBER(SEARCH("10^8", 'final matrix'!L41)), ROUND(matrix_normalized!L41,1)&amp;"x 10^8", IF(ISNUMBER(SEARCH("10^6", 'final matrix'!L41)), ROUND(matrix_normalized!L41,1)&amp;"x 10^6", ROUND(matrix_normalized!L41,1)&amp;"x 10^4"))</f>
        <v>120,3x 10^8</v>
      </c>
      <c r="M41" s="6" t="str">
        <f>IF(ISNUMBER(SEARCH("10^8", 'final matrix'!M41)), ROUND(matrix_normalized!M41,1)&amp;"x 10^8", IF(ISNUMBER(SEARCH("10^6", 'final matrix'!M41)), ROUND(matrix_normalized!M41,1)&amp;"x 10^6", ROUND(matrix_normalized!M41,1)&amp;"x 10^4"))</f>
        <v>24,4x 10^8</v>
      </c>
      <c r="N41" s="6" t="str">
        <f>IF(ISNUMBER(SEARCH("10^8", 'final matrix'!N41)), ROUND(matrix_normalized!N41,1)&amp;"x 10^8", IF(ISNUMBER(SEARCH("10^6", 'final matrix'!N41)), ROUND(matrix_normalized!N41,1)&amp;"x 10^6", ROUND(matrix_normalized!N41,1)&amp;"x 10^4"))</f>
        <v>14x 10^6</v>
      </c>
      <c r="O41" s="6" t="str">
        <f>IF(ISNUMBER(SEARCH("10^8", 'final matrix'!O41)), ROUND(matrix_normalized!O41,1)&amp;"x 10^8", IF(ISNUMBER(SEARCH("10^6", 'final matrix'!O41)), ROUND(matrix_normalized!O41,1)&amp;"x 10^6", ROUND(matrix_normalized!O41,1)&amp;"x 10^4"))</f>
        <v>168,4x 10^8</v>
      </c>
      <c r="P41" s="6" t="str">
        <f>IF(ISNUMBER(SEARCH("10^8", 'final matrix'!P41)), ROUND(matrix_normalized!P41,1)&amp;"x 10^8", IF(ISNUMBER(SEARCH("10^6", 'final matrix'!P41)), ROUND(matrix_normalized!P41,1)&amp;"x 10^6", ROUND(matrix_normalized!P41,1)&amp;"x 10^4"))</f>
        <v>168,4x 10^8</v>
      </c>
      <c r="Q41" s="6" t="str">
        <f>IF(ISNUMBER(SEARCH("10^8", 'final matrix'!Q41)), ROUND(matrix_normalized!Q41,1)&amp;"x 10^8", IF(ISNUMBER(SEARCH("10^6", 'final matrix'!Q41)), ROUND(matrix_normalized!Q41,1)&amp;"x 10^6", ROUND(matrix_normalized!Q41,1)&amp;"x 10^4"))</f>
        <v>168,4x 10^8</v>
      </c>
    </row>
    <row r="42" spans="1:18">
      <c r="A42" s="6">
        <v>41</v>
      </c>
      <c r="B42" s="6" t="str">
        <f>IF(ISNUMBER(SEARCH("10^8", 'final matrix'!B42)), ROUND(matrix_normalized!B42,1)&amp;"x 10^8", IF(ISNUMBER(SEARCH("10^6", 'final matrix'!B42)), ROUND(matrix_normalized!B42,1)&amp;"x 10^6", ROUND(matrix_normalized!B42,1)&amp;"x 10^4"))</f>
        <v>188,5x 10^6</v>
      </c>
      <c r="C42" s="6" t="str">
        <f>IF(ISNUMBER(SEARCH("10^8", 'final matrix'!C42)), ROUND(matrix_normalized!C42,1)&amp;"x 10^8", IF(ISNUMBER(SEARCH("10^6", 'final matrix'!C42)), ROUND(matrix_normalized!C42,1)&amp;"x 10^6", ROUND(matrix_normalized!C42,1)&amp;"x 10^4"))</f>
        <v>13,5x 10^8</v>
      </c>
      <c r="D42" s="6" t="str">
        <f>IF(ISNUMBER(SEARCH("10^8", 'final matrix'!D42)), ROUND(matrix_normalized!D42,1)&amp;"x 10^8", IF(ISNUMBER(SEARCH("10^6", 'final matrix'!D42)), ROUND(matrix_normalized!D42,1)&amp;"x 10^6", ROUND(matrix_normalized!D42,1)&amp;"x 10^4"))</f>
        <v>80,8x 10^4</v>
      </c>
      <c r="E42" s="6" t="str">
        <f>IF(ISNUMBER(SEARCH("10^8", 'final matrix'!E42)), ROUND(matrix_normalized!E42,1)&amp;"x 10^8", IF(ISNUMBER(SEARCH("10^6", 'final matrix'!E42)), ROUND(matrix_normalized!E42,1)&amp;"x 10^6", ROUND(matrix_normalized!E42,1)&amp;"x 10^4"))</f>
        <v>26,1x 10^6</v>
      </c>
      <c r="F42" s="6" t="str">
        <f>IF(ISNUMBER(SEARCH("10^8", 'final matrix'!F42)), ROUND(matrix_normalized!F42,1)&amp;"x 10^8", IF(ISNUMBER(SEARCH("10^6", 'final matrix'!F42)), ROUND(matrix_normalized!F42,1)&amp;"x 10^6", ROUND(matrix_normalized!F42,1)&amp;"x 10^4"))</f>
        <v>29,1x 10^6</v>
      </c>
      <c r="G42" s="6" t="str">
        <f>IF(ISNUMBER(SEARCH("10^8", 'final matrix'!G42)), ROUND(matrix_normalized!G42,1)&amp;"x 10^8", IF(ISNUMBER(SEARCH("10^6", 'final matrix'!G42)), ROUND(matrix_normalized!G42,1)&amp;"x 10^6", ROUND(matrix_normalized!G42,1)&amp;"x 10^4"))</f>
        <v>188,5x 10^8</v>
      </c>
      <c r="H42" s="6" t="str">
        <f>IF(ISNUMBER(SEARCH("10^8", 'final matrix'!H42)), ROUND(matrix_normalized!H42,1)&amp;"x 10^8", IF(ISNUMBER(SEARCH("10^6", 'final matrix'!H42)), ROUND(matrix_normalized!H42,1)&amp;"x 10^6", ROUND(matrix_normalized!H42,1)&amp;"x 10^4"))</f>
        <v>107,7x 10^8</v>
      </c>
      <c r="I42" s="6" t="str">
        <f>IF(ISNUMBER(SEARCH("10^8", 'final matrix'!I42)), ROUND(matrix_normalized!I42,1)&amp;"x 10^8", IF(ISNUMBER(SEARCH("10^6", 'final matrix'!I42)), ROUND(matrix_normalized!I42,1)&amp;"x 10^6", ROUND(matrix_normalized!I42,1)&amp;"x 10^4"))</f>
        <v>121,2x 10^4</v>
      </c>
      <c r="J42" s="6" t="str">
        <f>IF(ISNUMBER(SEARCH("10^8", 'final matrix'!J42)), ROUND(matrix_normalized!J42,1)&amp;"x 10^8", IF(ISNUMBER(SEARCH("10^6", 'final matrix'!J42)), ROUND(matrix_normalized!J42,1)&amp;"x 10^6", ROUND(matrix_normalized!J42,1)&amp;"x 10^4"))</f>
        <v>18,9x 10^6</v>
      </c>
      <c r="K42" s="6" t="str">
        <f>IF(ISNUMBER(SEARCH("10^8", 'final matrix'!K42)), ROUND(matrix_normalized!K42,1)&amp;"x 10^8", IF(ISNUMBER(SEARCH("10^6", 'final matrix'!K42)), ROUND(matrix_normalized!K42,1)&amp;"x 10^6", ROUND(matrix_normalized!K42,1)&amp;"x 10^4"))</f>
        <v>188,5x 10^6</v>
      </c>
      <c r="L42" s="6" t="str">
        <f>IF(ISNUMBER(SEARCH("10^8", 'final matrix'!L42)), ROUND(matrix_normalized!L42,1)&amp;"x 10^8", IF(ISNUMBER(SEARCH("10^6", 'final matrix'!L42)), ROUND(matrix_normalized!L42,1)&amp;"x 10^6", ROUND(matrix_normalized!L42,1)&amp;"x 10^4"))</f>
        <v>134,7x 10^8</v>
      </c>
      <c r="M42" s="6" t="str">
        <f>IF(ISNUMBER(SEARCH("10^8", 'final matrix'!M42)), ROUND(matrix_normalized!M42,1)&amp;"x 10^8", IF(ISNUMBER(SEARCH("10^6", 'final matrix'!M42)), ROUND(matrix_normalized!M42,1)&amp;"x 10^6", ROUND(matrix_normalized!M42,1)&amp;"x 10^4"))</f>
        <v>148,1x 10^6</v>
      </c>
      <c r="N42" s="6" t="str">
        <f>IF(ISNUMBER(SEARCH("10^8", 'final matrix'!N42)), ROUND(matrix_normalized!N42,1)&amp;"x 10^8", IF(ISNUMBER(SEARCH("10^6", 'final matrix'!N42)), ROUND(matrix_normalized!N42,1)&amp;"x 10^6", ROUND(matrix_normalized!N42,1)&amp;"x 10^4"))</f>
        <v>13,5x 10^8</v>
      </c>
      <c r="O42" s="6" t="str">
        <f>IF(ISNUMBER(SEARCH("10^8", 'final matrix'!O42)), ROUND(matrix_normalized!O42,1)&amp;"x 10^8", IF(ISNUMBER(SEARCH("10^6", 'final matrix'!O42)), ROUND(matrix_normalized!O42,1)&amp;"x 10^6", ROUND(matrix_normalized!O42,1)&amp;"x 10^4"))</f>
        <v>20,3x 10^8</v>
      </c>
      <c r="P42" s="6" t="str">
        <f>IF(ISNUMBER(SEARCH("10^8", 'final matrix'!P42)), ROUND(matrix_normalized!P42,1)&amp;"x 10^8", IF(ISNUMBER(SEARCH("10^6", 'final matrix'!P42)), ROUND(matrix_normalized!P42,1)&amp;"x 10^6", ROUND(matrix_normalized!P42,1)&amp;"x 10^4"))</f>
        <v>188,5x 10^8</v>
      </c>
      <c r="Q42" s="6" t="str">
        <f>IF(ISNUMBER(SEARCH("10^8", 'final matrix'!Q42)), ROUND(matrix_normalized!Q42,1)&amp;"x 10^8", IF(ISNUMBER(SEARCH("10^6", 'final matrix'!Q42)), ROUND(matrix_normalized!Q42,1)&amp;"x 10^6", ROUND(matrix_normalized!Q42,1)&amp;"x 10^4"))</f>
        <v>31,9x 10^6</v>
      </c>
    </row>
    <row r="43" spans="1:18">
      <c r="A43" s="6">
        <v>42</v>
      </c>
      <c r="B43" s="6" t="str">
        <f>IF(ISNUMBER(SEARCH("10^8", 'final matrix'!B43)), ROUND(matrix_normalized!B43,1)&amp;"x 10^8", IF(ISNUMBER(SEARCH("10^6", 'final matrix'!B43)), ROUND(matrix_normalized!B43,1)&amp;"x 10^6", ROUND(matrix_normalized!B43,1)&amp;"x 10^4"))</f>
        <v>73,6x 10^6</v>
      </c>
      <c r="C43" s="6" t="str">
        <f>IF(ISNUMBER(SEARCH("10^8", 'final matrix'!C43)), ROUND(matrix_normalized!C43,1)&amp;"x 10^8", IF(ISNUMBER(SEARCH("10^6", 'final matrix'!C43)), ROUND(matrix_normalized!C43,1)&amp;"x 10^6", ROUND(matrix_normalized!C43,1)&amp;"x 10^4"))</f>
        <v>85,9x 10^8</v>
      </c>
      <c r="D43" s="6" t="str">
        <f>IF(ISNUMBER(SEARCH("10^8", 'final matrix'!D43)), ROUND(matrix_normalized!D43,1)&amp;"x 10^8", IF(ISNUMBER(SEARCH("10^6", 'final matrix'!D43)), ROUND(matrix_normalized!D43,1)&amp;"x 10^6", ROUND(matrix_normalized!D43,1)&amp;"x 10^4"))</f>
        <v>15,6x 10^8</v>
      </c>
      <c r="E43" s="6" t="str">
        <f>IF(ISNUMBER(SEARCH("10^8", 'final matrix'!E43)), ROUND(matrix_normalized!E43,1)&amp;"x 10^8", IF(ISNUMBER(SEARCH("10^6", 'final matrix'!E43)), ROUND(matrix_normalized!E43,1)&amp;"x 10^6", ROUND(matrix_normalized!E43,1)&amp;"x 10^4"))</f>
        <v>23,3x 10^6</v>
      </c>
      <c r="F43" s="6" t="str">
        <f>IF(ISNUMBER(SEARCH("10^8", 'final matrix'!F43)), ROUND(matrix_normalized!F43,1)&amp;"x 10^8", IF(ISNUMBER(SEARCH("10^6", 'final matrix'!F43)), ROUND(matrix_normalized!F43,1)&amp;"x 10^6", ROUND(matrix_normalized!F43,1)&amp;"x 10^4"))</f>
        <v>171,8x 10^8</v>
      </c>
      <c r="G43" s="6" t="str">
        <f>IF(ISNUMBER(SEARCH("10^8", 'final matrix'!G43)), ROUND(matrix_normalized!G43,1)&amp;"x 10^8", IF(ISNUMBER(SEARCH("10^6", 'final matrix'!G43)), ROUND(matrix_normalized!G43,1)&amp;"x 10^6", ROUND(matrix_normalized!G43,1)&amp;"x 10^4"))</f>
        <v>18,2x 10^8</v>
      </c>
      <c r="H43" s="6" t="str">
        <f>IF(ISNUMBER(SEARCH("10^8", 'final matrix'!H43)), ROUND(matrix_normalized!H43,1)&amp;"x 10^8", IF(ISNUMBER(SEARCH("10^6", 'final matrix'!H43)), ROUND(matrix_normalized!H43,1)&amp;"x 10^6", ROUND(matrix_normalized!H43,1)&amp;"x 10^4"))</f>
        <v>98,2x 10^4</v>
      </c>
      <c r="I43" s="6" t="str">
        <f>IF(ISNUMBER(SEARCH("10^8", 'final matrix'!I43)), ROUND(matrix_normalized!I43,1)&amp;"x 10^8", IF(ISNUMBER(SEARCH("10^6", 'final matrix'!I43)), ROUND(matrix_normalized!I43,1)&amp;"x 10^6", ROUND(matrix_normalized!I43,1)&amp;"x 10^4"))</f>
        <v>171,8x 10^8</v>
      </c>
      <c r="J43" s="6" t="str">
        <f>IF(ISNUMBER(SEARCH("10^8", 'final matrix'!J43)), ROUND(matrix_normalized!J43,1)&amp;"x 10^8", IF(ISNUMBER(SEARCH("10^6", 'final matrix'!J43)), ROUND(matrix_normalized!J43,1)&amp;"x 10^6", ROUND(matrix_normalized!J43,1)&amp;"x 10^4"))</f>
        <v>28,6x 10^8</v>
      </c>
      <c r="K43" s="6" t="str">
        <f>IF(ISNUMBER(SEARCH("10^8", 'final matrix'!K43)), ROUND(matrix_normalized!K43,1)&amp;"x 10^8", IF(ISNUMBER(SEARCH("10^6", 'final matrix'!K43)), ROUND(matrix_normalized!K43,1)&amp;"x 10^6", ROUND(matrix_normalized!K43,1)&amp;"x 10^4"))</f>
        <v>171,8x 10^8</v>
      </c>
      <c r="L43" s="6" t="str">
        <f>IF(ISNUMBER(SEARCH("10^8", 'final matrix'!L43)), ROUND(matrix_normalized!L43,1)&amp;"x 10^8", IF(ISNUMBER(SEARCH("10^6", 'final matrix'!L43)), ROUND(matrix_normalized!L43,1)&amp;"x 10^6", ROUND(matrix_normalized!L43,1)&amp;"x 10^4"))</f>
        <v>19,5x 10^8</v>
      </c>
      <c r="M43" s="6" t="str">
        <f>IF(ISNUMBER(SEARCH("10^8", 'final matrix'!M43)), ROUND(matrix_normalized!M43,1)&amp;"x 10^8", IF(ISNUMBER(SEARCH("10^6", 'final matrix'!M43)), ROUND(matrix_normalized!M43,1)&amp;"x 10^6", ROUND(matrix_normalized!M43,1)&amp;"x 10^4"))</f>
        <v>122,7x 10^4</v>
      </c>
      <c r="N43" s="6" t="str">
        <f>IF(ISNUMBER(SEARCH("10^8", 'final matrix'!N43)), ROUND(matrix_normalized!N43,1)&amp;"x 10^8", IF(ISNUMBER(SEARCH("10^6", 'final matrix'!N43)), ROUND(matrix_normalized!N43,1)&amp;"x 10^6", ROUND(matrix_normalized!N43,1)&amp;"x 10^4"))</f>
        <v>171,8x 10^6</v>
      </c>
      <c r="O43" s="6" t="str">
        <f>IF(ISNUMBER(SEARCH("10^8", 'final matrix'!O43)), ROUND(matrix_normalized!O43,1)&amp;"x 10^8", IF(ISNUMBER(SEARCH("10^6", 'final matrix'!O43)), ROUND(matrix_normalized!O43,1)&amp;"x 10^6", ROUND(matrix_normalized!O43,1)&amp;"x 10^4"))</f>
        <v>135x 10^6</v>
      </c>
      <c r="P43" s="6" t="str">
        <f>IF(ISNUMBER(SEARCH("10^8", 'final matrix'!P43)), ROUND(matrix_normalized!P43,1)&amp;"x 10^8", IF(ISNUMBER(SEARCH("10^6", 'final matrix'!P43)), ROUND(matrix_normalized!P43,1)&amp;"x 10^6", ROUND(matrix_normalized!P43,1)&amp;"x 10^4"))</f>
        <v>171,8x 10^4</v>
      </c>
      <c r="Q43" s="6" t="str">
        <f>IF(ISNUMBER(SEARCH("10^8", 'final matrix'!Q43)), ROUND(matrix_normalized!Q43,1)&amp;"x 10^8", IF(ISNUMBER(SEARCH("10^6", 'final matrix'!Q43)), ROUND(matrix_normalized!Q43,1)&amp;"x 10^6", ROUND(matrix_normalized!Q43,1)&amp;"x 10^4"))</f>
        <v>20,7x 10^8</v>
      </c>
    </row>
    <row r="44" spans="1:18">
      <c r="A44" s="6">
        <v>43</v>
      </c>
      <c r="B44" s="6" t="str">
        <f>IF(ISNUMBER(SEARCH("10^8", 'final matrix'!B44)), ROUND(matrix_normalized!B44,1)&amp;"x 10^8", IF(ISNUMBER(SEARCH("10^6", 'final matrix'!B44)), ROUND(matrix_normalized!B44,1)&amp;"x 10^6", ROUND(matrix_normalized!B44,1)&amp;"x 10^4"))</f>
        <v>92,2x 10^4</v>
      </c>
      <c r="C44" s="6" t="str">
        <f>IF(ISNUMBER(SEARCH("10^8", 'final matrix'!C44)), ROUND(matrix_normalized!C44,1)&amp;"x 10^8", IF(ISNUMBER(SEARCH("10^6", 'final matrix'!C44)), ROUND(matrix_normalized!C44,1)&amp;"x 10^6", ROUND(matrix_normalized!C44,1)&amp;"x 10^4"))</f>
        <v>17,8x 10^6</v>
      </c>
      <c r="D44" s="6" t="str">
        <f>IF(ISNUMBER(SEARCH("10^8", 'final matrix'!D44)), ROUND(matrix_normalized!D44,1)&amp;"x 10^8", IF(ISNUMBER(SEARCH("10^6", 'final matrix'!D44)), ROUND(matrix_normalized!D44,1)&amp;"x 10^6", ROUND(matrix_normalized!D44,1)&amp;"x 10^4"))</f>
        <v>184,4x 10^8</v>
      </c>
      <c r="E44" s="6" t="str">
        <f>IF(ISNUMBER(SEARCH("10^8", 'final matrix'!E44)), ROUND(matrix_normalized!E44,1)&amp;"x 10^8", IF(ISNUMBER(SEARCH("10^6", 'final matrix'!E44)), ROUND(matrix_normalized!E44,1)&amp;"x 10^6", ROUND(matrix_normalized!E44,1)&amp;"x 10^4"))</f>
        <v>13,2x 10^8</v>
      </c>
      <c r="F44" s="6" t="str">
        <f>IF(ISNUMBER(SEARCH("10^8", 'final matrix'!F44)), ROUND(matrix_normalized!F44,1)&amp;"x 10^8", IF(ISNUMBER(SEARCH("10^6", 'final matrix'!F44)), ROUND(matrix_normalized!F44,1)&amp;"x 10^6", ROUND(matrix_normalized!F44,1)&amp;"x 10^4"))</f>
        <v>184,4x 10^8</v>
      </c>
      <c r="G44" s="6" t="str">
        <f>IF(ISNUMBER(SEARCH("10^8", 'final matrix'!G44)), ROUND(matrix_normalized!G44,1)&amp;"x 10^8", IF(ISNUMBER(SEARCH("10^6", 'final matrix'!G44)), ROUND(matrix_normalized!G44,1)&amp;"x 10^6", ROUND(matrix_normalized!G44,1)&amp;"x 10^4"))</f>
        <v>184,4x 10^6</v>
      </c>
      <c r="H44" s="6" t="str">
        <f>IF(ISNUMBER(SEARCH("10^8", 'final matrix'!H44)), ROUND(matrix_normalized!H44,1)&amp;"x 10^8", IF(ISNUMBER(SEARCH("10^6", 'final matrix'!H44)), ROUND(matrix_normalized!H44,1)&amp;"x 10^6", ROUND(matrix_normalized!H44,1)&amp;"x 10^4"))</f>
        <v>13,2x 10^6</v>
      </c>
      <c r="I44" s="6" t="str">
        <f>IF(ISNUMBER(SEARCH("10^8", 'final matrix'!I44)), ROUND(matrix_normalized!I44,1)&amp;"x 10^8", IF(ISNUMBER(SEARCH("10^6", 'final matrix'!I44)), ROUND(matrix_normalized!I44,1)&amp;"x 10^6", ROUND(matrix_normalized!I44,1)&amp;"x 10^4"))</f>
        <v>13,2x 10^8</v>
      </c>
      <c r="J44" s="6" t="str">
        <f>IF(ISNUMBER(SEARCH("10^8", 'final matrix'!J44)), ROUND(matrix_normalized!J44,1)&amp;"x 10^8", IF(ISNUMBER(SEARCH("10^6", 'final matrix'!J44)), ROUND(matrix_normalized!J44,1)&amp;"x 10^6", ROUND(matrix_normalized!J44,1)&amp;"x 10^4"))</f>
        <v>184,4x 10^4</v>
      </c>
      <c r="K44" s="6" t="str">
        <f>IF(ISNUMBER(SEARCH("10^8", 'final matrix'!K44)), ROUND(matrix_normalized!K44,1)&amp;"x 10^8", IF(ISNUMBER(SEARCH("10^6", 'final matrix'!K44)), ROUND(matrix_normalized!K44,1)&amp;"x 10^6", ROUND(matrix_normalized!K44,1)&amp;"x 10^4"))</f>
        <v>105,4x 10^8</v>
      </c>
      <c r="L44" s="6" t="str">
        <f>IF(ISNUMBER(SEARCH("10^8", 'final matrix'!L44)), ROUND(matrix_normalized!L44,1)&amp;"x 10^8", IF(ISNUMBER(SEARCH("10^6", 'final matrix'!L44)), ROUND(matrix_normalized!L44,1)&amp;"x 10^6", ROUND(matrix_normalized!L44,1)&amp;"x 10^4"))</f>
        <v>118,6x 10^6</v>
      </c>
      <c r="M44" s="6" t="str">
        <f>IF(ISNUMBER(SEARCH("10^8", 'final matrix'!M44)), ROUND(matrix_normalized!M44,1)&amp;"x 10^8", IF(ISNUMBER(SEARCH("10^6", 'final matrix'!M44)), ROUND(matrix_normalized!M44,1)&amp;"x 10^6", ROUND(matrix_normalized!M44,1)&amp;"x 10^4"))</f>
        <v>184,4x 10^8</v>
      </c>
      <c r="N44" s="6" t="str">
        <f>IF(ISNUMBER(SEARCH("10^8", 'final matrix'!N44)), ROUND(matrix_normalized!N44,1)&amp;"x 10^8", IF(ISNUMBER(SEARCH("10^6", 'final matrix'!N44)), ROUND(matrix_normalized!N44,1)&amp;"x 10^6", ROUND(matrix_normalized!N44,1)&amp;"x 10^4"))</f>
        <v>14,9x 10^8</v>
      </c>
      <c r="O44" s="6" t="str">
        <f>IF(ISNUMBER(SEARCH("10^8", 'final matrix'!O44)), ROUND(matrix_normalized!O44,1)&amp;"x 10^8", IF(ISNUMBER(SEARCH("10^6", 'final matrix'!O44)), ROUND(matrix_normalized!O44,1)&amp;"x 10^6", ROUND(matrix_normalized!O44,1)&amp;"x 10^4"))</f>
        <v>20,8x 10^6</v>
      </c>
      <c r="P44" s="6" t="str">
        <f>IF(ISNUMBER(SEARCH("10^8", 'final matrix'!P44)), ROUND(matrix_normalized!P44,1)&amp;"x 10^8", IF(ISNUMBER(SEARCH("10^6", 'final matrix'!P44)), ROUND(matrix_normalized!P44,1)&amp;"x 10^6", ROUND(matrix_normalized!P44,1)&amp;"x 10^4"))</f>
        <v>144,9x 10^6</v>
      </c>
      <c r="Q44" s="6" t="str">
        <f>IF(ISNUMBER(SEARCH("10^8", 'final matrix'!Q44)), ROUND(matrix_normalized!Q44,1)&amp;"x 10^8", IF(ISNUMBER(SEARCH("10^6", 'final matrix'!Q44)), ROUND(matrix_normalized!Q44,1)&amp;"x 10^6", ROUND(matrix_normalized!Q44,1)&amp;"x 10^4"))</f>
        <v>23,7x 10^6</v>
      </c>
    </row>
    <row r="45" spans="1:18">
      <c r="A45" s="6">
        <v>44</v>
      </c>
      <c r="B45" s="6" t="str">
        <f>IF(ISNUMBER(SEARCH("10^8", 'final matrix'!B45)), ROUND(matrix_normalized!B45,1)&amp;"x 10^8", IF(ISNUMBER(SEARCH("10^6", 'final matrix'!B45)), ROUND(matrix_normalized!B45,1)&amp;"x 10^6", ROUND(matrix_normalized!B45,1)&amp;"x 10^4"))</f>
        <v>114,6x 10^8</v>
      </c>
      <c r="C45" s="6" t="str">
        <f>IF(ISNUMBER(SEARCH("10^8", 'final matrix'!C45)), ROUND(matrix_normalized!C45,1)&amp;"x 10^8", IF(ISNUMBER(SEARCH("10^6", 'final matrix'!C45)), ROUND(matrix_normalized!C45,1)&amp;"x 10^6", ROUND(matrix_normalized!C45,1)&amp;"x 10^4"))</f>
        <v>65,5x 10^6</v>
      </c>
      <c r="D45" s="6" t="str">
        <f>IF(ISNUMBER(SEARCH("10^8", 'final matrix'!D45)), ROUND(matrix_normalized!D45,1)&amp;"x 10^8", IF(ISNUMBER(SEARCH("10^6", 'final matrix'!D45)), ROUND(matrix_normalized!D45,1)&amp;"x 10^6", ROUND(matrix_normalized!D45,1)&amp;"x 10^4"))</f>
        <v>114,6x 10^8</v>
      </c>
      <c r="E45" s="6" t="str">
        <f>IF(ISNUMBER(SEARCH("10^8", 'final matrix'!E45)), ROUND(matrix_normalized!E45,1)&amp;"x 10^8", IF(ISNUMBER(SEARCH("10^6", 'final matrix'!E45)), ROUND(matrix_normalized!E45,1)&amp;"x 10^6", ROUND(matrix_normalized!E45,1)&amp;"x 10^4"))</f>
        <v>73,7x 10^8</v>
      </c>
      <c r="F45" s="6" t="str">
        <f>IF(ISNUMBER(SEARCH("10^8", 'final matrix'!F45)), ROUND(matrix_normalized!F45,1)&amp;"x 10^8", IF(ISNUMBER(SEARCH("10^6", 'final matrix'!F45)), ROUND(matrix_normalized!F45,1)&amp;"x 10^6", ROUND(matrix_normalized!F45,1)&amp;"x 10^4"))</f>
        <v>81,8x 10^6</v>
      </c>
      <c r="G45" s="6" t="str">
        <f>IF(ISNUMBER(SEARCH("10^8", 'final matrix'!G45)), ROUND(matrix_normalized!G45,1)&amp;"x 10^8", IF(ISNUMBER(SEARCH("10^6", 'final matrix'!G45)), ROUND(matrix_normalized!G45,1)&amp;"x 10^6", ROUND(matrix_normalized!G45,1)&amp;"x 10^4"))</f>
        <v>114,6x 10^4</v>
      </c>
      <c r="H45" s="6" t="str">
        <f>IF(ISNUMBER(SEARCH("10^8", 'final matrix'!H45)), ROUND(matrix_normalized!H45,1)&amp;"x 10^8", IF(ISNUMBER(SEARCH("10^6", 'final matrix'!H45)), ROUND(matrix_normalized!H45,1)&amp;"x 10^6", ROUND(matrix_normalized!H45,1)&amp;"x 10^4"))</f>
        <v>114,6x 10^8</v>
      </c>
      <c r="I45" s="6" t="str">
        <f>IF(ISNUMBER(SEARCH("10^8", 'final matrix'!I45)), ROUND(matrix_normalized!I45,1)&amp;"x 10^8", IF(ISNUMBER(SEARCH("10^6", 'final matrix'!I45)), ROUND(matrix_normalized!I45,1)&amp;"x 10^6", ROUND(matrix_normalized!I45,1)&amp;"x 10^4"))</f>
        <v>114,6x 10^8</v>
      </c>
      <c r="J45" s="6" t="str">
        <f>IF(ISNUMBER(SEARCH("10^8", 'final matrix'!J45)), ROUND(matrix_normalized!J45,1)&amp;"x 10^8", IF(ISNUMBER(SEARCH("10^6", 'final matrix'!J45)), ROUND(matrix_normalized!J45,1)&amp;"x 10^6", ROUND(matrix_normalized!J45,1)&amp;"x 10^4"))</f>
        <v>114,6x 10^8</v>
      </c>
      <c r="K45" s="6" t="str">
        <f>IF(ISNUMBER(SEARCH("10^8", 'final matrix'!K45)), ROUND(matrix_normalized!K45,1)&amp;"x 10^8", IF(ISNUMBER(SEARCH("10^6", 'final matrix'!K45)), ROUND(matrix_normalized!K45,1)&amp;"x 10^6", ROUND(matrix_normalized!K45,1)&amp;"x 10^4"))</f>
        <v>106,4x 10^8</v>
      </c>
      <c r="L45" s="6" t="str">
        <f>IF(ISNUMBER(SEARCH("10^8", 'final matrix'!L45)), ROUND(matrix_normalized!L45,1)&amp;"x 10^8", IF(ISNUMBER(SEARCH("10^6", 'final matrix'!L45)), ROUND(matrix_normalized!L45,1)&amp;"x 10^6", ROUND(matrix_normalized!L45,1)&amp;"x 10^4"))</f>
        <v>12,8x 10^6</v>
      </c>
      <c r="M45" s="6" t="str">
        <f>IF(ISNUMBER(SEARCH("10^8", 'final matrix'!M45)), ROUND(matrix_normalized!M45,1)&amp;"x 10^8", IF(ISNUMBER(SEARCH("10^6", 'final matrix'!M45)), ROUND(matrix_normalized!M45,1)&amp;"x 10^6", ROUND(matrix_normalized!M45,1)&amp;"x 10^4"))</f>
        <v>114,6x 10^4</v>
      </c>
      <c r="N45" s="6" t="str">
        <f>IF(ISNUMBER(SEARCH("10^8", 'final matrix'!N45)), ROUND(matrix_normalized!N45,1)&amp;"x 10^8", IF(ISNUMBER(SEARCH("10^6", 'final matrix'!N45)), ROUND(matrix_normalized!N45,1)&amp;"x 10^6", ROUND(matrix_normalized!N45,1)&amp;"x 10^4"))</f>
        <v>13,9x 10^6</v>
      </c>
      <c r="O45" s="6" t="str">
        <f>IF(ISNUMBER(SEARCH("10^8", 'final matrix'!O45)), ROUND(matrix_normalized!O45,1)&amp;"x 10^8", IF(ISNUMBER(SEARCH("10^6", 'final matrix'!O45)), ROUND(matrix_normalized!O45,1)&amp;"x 10^6", ROUND(matrix_normalized!O45,1)&amp;"x 10^4"))</f>
        <v>114,6x 10^8</v>
      </c>
      <c r="P45" s="6" t="str">
        <f>IF(ISNUMBER(SEARCH("10^8", 'final matrix'!P45)), ROUND(matrix_normalized!P45,1)&amp;"x 10^8", IF(ISNUMBER(SEARCH("10^6", 'final matrix'!P45)), ROUND(matrix_normalized!P45,1)&amp;"x 10^6", ROUND(matrix_normalized!P45,1)&amp;"x 10^4"))</f>
        <v>114,6x 10^8</v>
      </c>
      <c r="Q45" s="6" t="str">
        <f>IF(ISNUMBER(SEARCH("10^8", 'final matrix'!Q45)), ROUND(matrix_normalized!Q45,1)&amp;"x 10^8", IF(ISNUMBER(SEARCH("10^6", 'final matrix'!Q45)), ROUND(matrix_normalized!Q45,1)&amp;"x 10^6", ROUND(matrix_normalized!Q45,1)&amp;"x 10^4"))</f>
        <v>114,6x 10^6</v>
      </c>
    </row>
    <row r="46" spans="1:18">
      <c r="A46" s="6">
        <v>45</v>
      </c>
      <c r="B46" s="6" t="str">
        <f>IF(ISNUMBER(SEARCH("10^8", 'final matrix'!B46)), ROUND(matrix_normalized!B46,1)&amp;"x 10^8", IF(ISNUMBER(SEARCH("10^6", 'final matrix'!B46)), ROUND(matrix_normalized!B46,1)&amp;"x 10^6", ROUND(matrix_normalized!B46,1)&amp;"x 10^4"))</f>
        <v>13,6x 10^6</v>
      </c>
      <c r="C46" s="6" t="str">
        <f>IF(ISNUMBER(SEARCH("10^8", 'final matrix'!C46)), ROUND(matrix_normalized!C46,1)&amp;"x 10^8", IF(ISNUMBER(SEARCH("10^6", 'final matrix'!C46)), ROUND(matrix_normalized!C46,1)&amp;"x 10^6", ROUND(matrix_normalized!C46,1)&amp;"x 10^4"))</f>
        <v>176,2x 10^6</v>
      </c>
      <c r="D46" s="6" t="str">
        <f>IF(ISNUMBER(SEARCH("10^8", 'final matrix'!D46)), ROUND(matrix_normalized!D46,1)&amp;"x 10^8", IF(ISNUMBER(SEARCH("10^6", 'final matrix'!D46)), ROUND(matrix_normalized!D46,1)&amp;"x 10^6", ROUND(matrix_normalized!D46,1)&amp;"x 10^4"))</f>
        <v>62,9x 10^4</v>
      </c>
      <c r="E46" s="6" t="str">
        <f>IF(ISNUMBER(SEARCH("10^8", 'final matrix'!E46)), ROUND(matrix_normalized!E46,1)&amp;"x 10^8", IF(ISNUMBER(SEARCH("10^6", 'final matrix'!E46)), ROUND(matrix_normalized!E46,1)&amp;"x 10^6", ROUND(matrix_normalized!E46,1)&amp;"x 10^4"))</f>
        <v>176,2x 10^8</v>
      </c>
      <c r="F46" s="6" t="str">
        <f>IF(ISNUMBER(SEARCH("10^8", 'final matrix'!F46)), ROUND(matrix_normalized!F46,1)&amp;"x 10^8", IF(ISNUMBER(SEARCH("10^6", 'final matrix'!F46)), ROUND(matrix_normalized!F46,1)&amp;"x 10^6", ROUND(matrix_normalized!F46,1)&amp;"x 10^4"))</f>
        <v>176,2x 10^8</v>
      </c>
      <c r="G46" s="6" t="str">
        <f>IF(ISNUMBER(SEARCH("10^8", 'final matrix'!G46)), ROUND(matrix_normalized!G46,1)&amp;"x 10^8", IF(ISNUMBER(SEARCH("10^6", 'final matrix'!G46)), ROUND(matrix_normalized!G46,1)&amp;"x 10^6", ROUND(matrix_normalized!G46,1)&amp;"x 10^4"))</f>
        <v>176,2x 10^8</v>
      </c>
      <c r="H46" s="6" t="str">
        <f>IF(ISNUMBER(SEARCH("10^8", 'final matrix'!H46)), ROUND(matrix_normalized!H46,1)&amp;"x 10^8", IF(ISNUMBER(SEARCH("10^6", 'final matrix'!H46)), ROUND(matrix_normalized!H46,1)&amp;"x 10^6", ROUND(matrix_normalized!H46,1)&amp;"x 10^4"))</f>
        <v>12,6x 10^6</v>
      </c>
      <c r="I46" s="6" t="str">
        <f>IF(ISNUMBER(SEARCH("10^8", 'final matrix'!I46)), ROUND(matrix_normalized!I46,1)&amp;"x 10^8", IF(ISNUMBER(SEARCH("10^6", 'final matrix'!I46)), ROUND(matrix_normalized!I46,1)&amp;"x 10^6", ROUND(matrix_normalized!I46,1)&amp;"x 10^4"))</f>
        <v>21,4x 10^6</v>
      </c>
      <c r="J46" s="6" t="str">
        <f>IF(ISNUMBER(SEARCH("10^8", 'final matrix'!J46)), ROUND(matrix_normalized!J46,1)&amp;"x 10^8", IF(ISNUMBER(SEARCH("10^6", 'final matrix'!J46)), ROUND(matrix_normalized!J46,1)&amp;"x 10^6", ROUND(matrix_normalized!J46,1)&amp;"x 10^4"))</f>
        <v>14,7x 10^8</v>
      </c>
      <c r="K46" s="6" t="str">
        <f>IF(ISNUMBER(SEARCH("10^8", 'final matrix'!K46)), ROUND(matrix_normalized!K46,1)&amp;"x 10^8", IF(ISNUMBER(SEARCH("10^6", 'final matrix'!K46)), ROUND(matrix_normalized!K46,1)&amp;"x 10^6", ROUND(matrix_normalized!K46,1)&amp;"x 10^4"))</f>
        <v>22,5x 10^8</v>
      </c>
      <c r="L46" s="6" t="str">
        <f>IF(ISNUMBER(SEARCH("10^8", 'final matrix'!L46)), ROUND(matrix_normalized!L46,1)&amp;"x 10^8", IF(ISNUMBER(SEARCH("10^6", 'final matrix'!L46)), ROUND(matrix_normalized!L46,1)&amp;"x 10^6", ROUND(matrix_normalized!L46,1)&amp;"x 10^4"))</f>
        <v>12,6x 10^6</v>
      </c>
      <c r="M46" s="6" t="str">
        <f>IF(ISNUMBER(SEARCH("10^8", 'final matrix'!M46)), ROUND(matrix_normalized!M46,1)&amp;"x 10^8", IF(ISNUMBER(SEARCH("10^6", 'final matrix'!M46)), ROUND(matrix_normalized!M46,1)&amp;"x 10^6", ROUND(matrix_normalized!M46,1)&amp;"x 10^4"))</f>
        <v>176,2x 10^8</v>
      </c>
      <c r="N46" s="6" t="str">
        <f>IF(ISNUMBER(SEARCH("10^8", 'final matrix'!N46)), ROUND(matrix_normalized!N46,1)&amp;"x 10^8", IF(ISNUMBER(SEARCH("10^6", 'final matrix'!N46)), ROUND(matrix_normalized!N46,1)&amp;"x 10^6", ROUND(matrix_normalized!N46,1)&amp;"x 10^4"))</f>
        <v>176,2x 10^8</v>
      </c>
      <c r="O46" s="6" t="str">
        <f>IF(ISNUMBER(SEARCH("10^8", 'final matrix'!O46)), ROUND(matrix_normalized!O46,1)&amp;"x 10^8", IF(ISNUMBER(SEARCH("10^6", 'final matrix'!O46)), ROUND(matrix_normalized!O46,1)&amp;"x 10^6", ROUND(matrix_normalized!O46,1)&amp;"x 10^4"))</f>
        <v>88,1x 10^6</v>
      </c>
      <c r="P46" s="6" t="str">
        <f>IF(ISNUMBER(SEARCH("10^8", 'final matrix'!P46)), ROUND(matrix_normalized!P46,1)&amp;"x 10^8", IF(ISNUMBER(SEARCH("10^6", 'final matrix'!P46)), ROUND(matrix_normalized!P46,1)&amp;"x 10^6", ROUND(matrix_normalized!P46,1)&amp;"x 10^4"))</f>
        <v>176,2x 10^6</v>
      </c>
      <c r="Q46" s="6" t="str">
        <f>IF(ISNUMBER(SEARCH("10^8", 'final matrix'!Q46)), ROUND(matrix_normalized!Q46,1)&amp;"x 10^8", IF(ISNUMBER(SEARCH("10^6", 'final matrix'!Q46)), ROUND(matrix_normalized!Q46,1)&amp;"x 10^6", ROUND(matrix_normalized!Q46,1)&amp;"x 10^4"))</f>
        <v>18,1x 10^6</v>
      </c>
    </row>
    <row r="47" spans="1:18">
      <c r="A47" s="22">
        <v>46</v>
      </c>
      <c r="B47" s="22" t="str">
        <f>IF(ISNUMBER(SEARCH("10^8", 'final matrix'!B47)), ROUND(matrix_normalized!B47,1)&amp;"x 10^8", IF(ISNUMBER(SEARCH("10^6", 'final matrix'!B47)), ROUND(matrix_normalized!B47,1)&amp;"x 10^6", ROUND(matrix_normalized!B47,1)&amp;"x 10^4"))</f>
        <v>146,2x 10^8</v>
      </c>
      <c r="C47" s="22" t="str">
        <f>IF(ISNUMBER(SEARCH("10^8", 'final matrix'!C47)), ROUND(matrix_normalized!C47,1)&amp;"x 10^8", IF(ISNUMBER(SEARCH("10^6", 'final matrix'!C47)), ROUND(matrix_normalized!C47,1)&amp;"x 10^6", ROUND(matrix_normalized!C47,1)&amp;"x 10^4"))</f>
        <v>14,3x 10^6</v>
      </c>
      <c r="D47" s="22" t="str">
        <f>IF(ISNUMBER(SEARCH("10^8", 'final matrix'!D47)), ROUND(matrix_normalized!D47,1)&amp;"x 10^8", IF(ISNUMBER(SEARCH("10^6", 'final matrix'!D47)), ROUND(matrix_normalized!D47,1)&amp;"x 10^6", ROUND(matrix_normalized!D47,1)&amp;"x 10^4"))</f>
        <v>146,2x 10^8</v>
      </c>
      <c r="E47" s="22" t="str">
        <f>IF(ISNUMBER(SEARCH("10^8", 'final matrix'!E47)), ROUND(matrix_normalized!E47,1)&amp;"x 10^8", IF(ISNUMBER(SEARCH("10^6", 'final matrix'!E47)), ROUND(matrix_normalized!E47,1)&amp;"x 10^6", ROUND(matrix_normalized!E47,1)&amp;"x 10^4"))</f>
        <v>10,4x 10^8</v>
      </c>
      <c r="F47" s="22" t="str">
        <f>IF(ISNUMBER(SEARCH("10^8", 'final matrix'!F47)), ROUND(matrix_normalized!F47,1)&amp;"x 10^8", IF(ISNUMBER(SEARCH("10^6", 'final matrix'!F47)), ROUND(matrix_normalized!F47,1)&amp;"x 10^6", ROUND(matrix_normalized!F47,1)&amp;"x 10^4"))</f>
        <v>62,7x 10^6</v>
      </c>
      <c r="G47" s="22" t="str">
        <f>IF(ISNUMBER(SEARCH("10^8", 'final matrix'!G47)), ROUND(matrix_normalized!G47,1)&amp;"x 10^8", IF(ISNUMBER(SEARCH("10^6", 'final matrix'!G47)), ROUND(matrix_normalized!G47,1)&amp;"x 10^6", ROUND(matrix_normalized!G47,1)&amp;"x 10^4"))</f>
        <v>10,4x 10^6</v>
      </c>
      <c r="H47" s="22" t="str">
        <f>IF(ISNUMBER(SEARCH("10^8", 'final matrix'!H47)), ROUND(matrix_normalized!H47,1)&amp;"x 10^8", IF(ISNUMBER(SEARCH("10^6", 'final matrix'!H47)), ROUND(matrix_normalized!H47,1)&amp;"x 10^6", ROUND(matrix_normalized!H47,1)&amp;"x 10^4"))</f>
        <v>146,2x 10^8</v>
      </c>
      <c r="I47" s="22" t="str">
        <f>IF(ISNUMBER(SEARCH("10^8", 'final matrix'!I47)), ROUND(matrix_normalized!I47,1)&amp;"x 10^8", IF(ISNUMBER(SEARCH("10^6", 'final matrix'!I47)), ROUND(matrix_normalized!I47,1)&amp;"x 10^6", ROUND(matrix_normalized!I47,1)&amp;"x 10^4"))</f>
        <v>16,5x 10^6</v>
      </c>
      <c r="J47" s="22" t="str">
        <f>IF(ISNUMBER(SEARCH("10^8", 'final matrix'!J47)), ROUND(matrix_normalized!J47,1)&amp;"x 10^8", IF(ISNUMBER(SEARCH("10^6", 'final matrix'!J47)), ROUND(matrix_normalized!J47,1)&amp;"x 10^6", ROUND(matrix_normalized!J47,1)&amp;"x 10^4"))</f>
        <v>83,5x 10^4</v>
      </c>
      <c r="K47" s="22" t="str">
        <f>IF(ISNUMBER(SEARCH("10^8", 'final matrix'!K47)), ROUND(matrix_normalized!K47,1)&amp;"x 10^8", IF(ISNUMBER(SEARCH("10^6", 'final matrix'!K47)), ROUND(matrix_normalized!K47,1)&amp;"x 10^6", ROUND(matrix_normalized!K47,1)&amp;"x 10^4"))</f>
        <v>146,2x 10^8</v>
      </c>
      <c r="L47" s="22" t="str">
        <f>IF(ISNUMBER(SEARCH("10^8", 'final matrix'!L47)), ROUND(matrix_normalized!L47,1)&amp;"x 10^8", IF(ISNUMBER(SEARCH("10^6", 'final matrix'!L47)), ROUND(matrix_normalized!L47,1)&amp;"x 10^6", ROUND(matrix_normalized!L47,1)&amp;"x 10^4"))</f>
        <v>146,2x 10^8</v>
      </c>
      <c r="M47" s="22" t="str">
        <f>IF(ISNUMBER(SEARCH("10^8", 'final matrix'!M47)), ROUND(matrix_normalized!M47,1)&amp;"x 10^8", IF(ISNUMBER(SEARCH("10^6", 'final matrix'!M47)), ROUND(matrix_normalized!M47,1)&amp;"x 10^6", ROUND(matrix_normalized!M47,1)&amp;"x 10^4"))</f>
        <v>114,9x 10^4</v>
      </c>
      <c r="N47" s="22" t="str">
        <f>IF(ISNUMBER(SEARCH("10^8", 'final matrix'!N47)), ROUND(matrix_normalized!N47,1)&amp;"x 10^8", IF(ISNUMBER(SEARCH("10^6", 'final matrix'!N47)), ROUND(matrix_normalized!N47,1)&amp;"x 10^6", ROUND(matrix_normalized!N47,1)&amp;"x 10^4"))</f>
        <v>146,2x 10^4</v>
      </c>
      <c r="O47" s="22" t="str">
        <f>IF(ISNUMBER(SEARCH("10^8", 'final matrix'!O47)), ROUND(matrix_normalized!O47,1)&amp;"x 10^8", IF(ISNUMBER(SEARCH("10^6", 'final matrix'!O47)), ROUND(matrix_normalized!O47,1)&amp;"x 10^6", ROUND(matrix_normalized!O47,1)&amp;"x 10^4"))</f>
        <v>146,2x 10^4</v>
      </c>
      <c r="P47" s="22" t="str">
        <f>IF(ISNUMBER(SEARCH("10^8", 'final matrix'!P47)), ROUND(matrix_normalized!P47,1)&amp;"x 10^8", IF(ISNUMBER(SEARCH("10^6", 'final matrix'!P47)), ROUND(matrix_normalized!P47,1)&amp;"x 10^6", ROUND(matrix_normalized!P47,1)&amp;"x 10^4"))</f>
        <v>146,2x 10^8</v>
      </c>
      <c r="Q47" s="22" t="str">
        <f>IF(ISNUMBER(SEARCH("10^8", 'final matrix'!Q47)), ROUND(matrix_normalized!Q47,1)&amp;"x 10^8", IF(ISNUMBER(SEARCH("10^6", 'final matrix'!Q47)), ROUND(matrix_normalized!Q47,1)&amp;"x 10^6", ROUND(matrix_normalized!Q47,1)&amp;"x 10^4"))</f>
        <v>17,6x 10^8</v>
      </c>
      <c r="R47" s="22" t="s">
        <v>35</v>
      </c>
    </row>
    <row r="48" spans="1:18">
      <c r="A48" s="6">
        <v>47</v>
      </c>
      <c r="B48" s="6" t="str">
        <f>IF(ISNUMBER(SEARCH("10^8", 'final matrix'!B48)), ROUND(matrix_normalized!B48,1)&amp;"x 10^8", IF(ISNUMBER(SEARCH("10^6", 'final matrix'!B48)), ROUND(matrix_normalized!B48,1)&amp;"x 10^6", ROUND(matrix_normalized!B48,1)&amp;"x 10^4"))</f>
        <v>11,1x 10^8</v>
      </c>
      <c r="C48" s="6" t="str">
        <f>IF(ISNUMBER(SEARCH("10^8", 'final matrix'!C48)), ROUND(matrix_normalized!C48,1)&amp;"x 10^8", IF(ISNUMBER(SEARCH("10^6", 'final matrix'!C48)), ROUND(matrix_normalized!C48,1)&amp;"x 10^6", ROUND(matrix_normalized!C48,1)&amp;"x 10^4"))</f>
        <v>156x 10^8</v>
      </c>
      <c r="D48" s="6" t="str">
        <f>IF(ISNUMBER(SEARCH("10^8", 'final matrix'!D48)), ROUND(matrix_normalized!D48,1)&amp;"x 10^8", IF(ISNUMBER(SEARCH("10^6", 'final matrix'!D48)), ROUND(matrix_normalized!D48,1)&amp;"x 10^6", ROUND(matrix_normalized!D48,1)&amp;"x 10^4"))</f>
        <v>156x 10^8</v>
      </c>
      <c r="E48" s="6" t="str">
        <f>IF(ISNUMBER(SEARCH("10^8", 'final matrix'!E48)), ROUND(matrix_normalized!E48,1)&amp;"x 10^8", IF(ISNUMBER(SEARCH("10^6", 'final matrix'!E48)), ROUND(matrix_normalized!E48,1)&amp;"x 10^6", ROUND(matrix_normalized!E48,1)&amp;"x 10^4"))</f>
        <v>156x 10^6</v>
      </c>
      <c r="F48" s="6" t="str">
        <f>IF(ISNUMBER(SEARCH("10^8", 'final matrix'!F48)), ROUND(matrix_normalized!F48,1)&amp;"x 10^8", IF(ISNUMBER(SEARCH("10^6", 'final matrix'!F48)), ROUND(matrix_normalized!F48,1)&amp;"x 10^6", ROUND(matrix_normalized!F48,1)&amp;"x 10^4"))</f>
        <v>16x 10^8</v>
      </c>
      <c r="G48" s="6" t="str">
        <f>IF(ISNUMBER(SEARCH("10^8", 'final matrix'!G48)), ROUND(matrix_normalized!G48,1)&amp;"x 10^8", IF(ISNUMBER(SEARCH("10^6", 'final matrix'!G48)), ROUND(matrix_normalized!G48,1)&amp;"x 10^6", ROUND(matrix_normalized!G48,1)&amp;"x 10^4"))</f>
        <v>156x 10^8</v>
      </c>
      <c r="H48" s="6" t="str">
        <f>IF(ISNUMBER(SEARCH("10^8", 'final matrix'!H48)), ROUND(matrix_normalized!H48,1)&amp;"x 10^8", IF(ISNUMBER(SEARCH("10^6", 'final matrix'!H48)), ROUND(matrix_normalized!H48,1)&amp;"x 10^6", ROUND(matrix_normalized!H48,1)&amp;"x 10^4"))</f>
        <v>17,3x 10^8</v>
      </c>
      <c r="I48" s="6" t="str">
        <f>IF(ISNUMBER(SEARCH("10^8", 'final matrix'!I48)), ROUND(matrix_normalized!I48,1)&amp;"x 10^8", IF(ISNUMBER(SEARCH("10^6", 'final matrix'!I48)), ROUND(matrix_normalized!I48,1)&amp;"x 10^6", ROUND(matrix_normalized!I48,1)&amp;"x 10^4"))</f>
        <v>156x 10^4</v>
      </c>
      <c r="J48" s="6" t="str">
        <f>IF(ISNUMBER(SEARCH("10^8", 'final matrix'!J48)), ROUND(matrix_normalized!J48,1)&amp;"x 10^8", IF(ISNUMBER(SEARCH("10^6", 'final matrix'!J48)), ROUND(matrix_normalized!J48,1)&amp;"x 10^6", ROUND(matrix_normalized!J48,1)&amp;"x 10^4"))</f>
        <v>24,7x 10^8</v>
      </c>
      <c r="K48" s="6" t="str">
        <f>IF(ISNUMBER(SEARCH("10^8", 'final matrix'!K48)), ROUND(matrix_normalized!K48,1)&amp;"x 10^8", IF(ISNUMBER(SEARCH("10^6", 'final matrix'!K48)), ROUND(matrix_normalized!K48,1)&amp;"x 10^6", ROUND(matrix_normalized!K48,1)&amp;"x 10^4"))</f>
        <v>78x 10^6</v>
      </c>
      <c r="L48" s="6" t="str">
        <f>IF(ISNUMBER(SEARCH("10^8", 'final matrix'!L48)), ROUND(matrix_normalized!L48,1)&amp;"x 10^8", IF(ISNUMBER(SEARCH("10^6", 'final matrix'!L48)), ROUND(matrix_normalized!L48,1)&amp;"x 10^6", ROUND(matrix_normalized!L48,1)&amp;"x 10^4"))</f>
        <v>100,3x 10^6</v>
      </c>
      <c r="M48" s="6" t="str">
        <f>IF(ISNUMBER(SEARCH("10^8", 'final matrix'!M48)), ROUND(matrix_normalized!M48,1)&amp;"x 10^8", IF(ISNUMBER(SEARCH("10^6", 'final matrix'!M48)), ROUND(matrix_normalized!M48,1)&amp;"x 10^6", ROUND(matrix_normalized!M48,1)&amp;"x 10^4"))</f>
        <v>18,5x 10^8</v>
      </c>
      <c r="N48" s="6" t="str">
        <f>IF(ISNUMBER(SEARCH("10^8", 'final matrix'!N48)), ROUND(matrix_normalized!N48,1)&amp;"x 10^8", IF(ISNUMBER(SEARCH("10^6", 'final matrix'!N48)), ROUND(matrix_normalized!N48,1)&amp;"x 10^6", ROUND(matrix_normalized!N48,1)&amp;"x 10^4"))</f>
        <v>156x 10^4</v>
      </c>
      <c r="O48" s="6" t="str">
        <f>IF(ISNUMBER(SEARCH("10^8", 'final matrix'!O48)), ROUND(matrix_normalized!O48,1)&amp;"x 10^8", IF(ISNUMBER(SEARCH("10^6", 'final matrix'!O48)), ROUND(matrix_normalized!O48,1)&amp;"x 10^6", ROUND(matrix_normalized!O48,1)&amp;"x 10^4"))</f>
        <v>122,5x 10^4</v>
      </c>
      <c r="P48" s="6" t="str">
        <f>IF(ISNUMBER(SEARCH("10^8", 'final matrix'!P48)), ROUND(matrix_normalized!P48,1)&amp;"x 10^8", IF(ISNUMBER(SEARCH("10^6", 'final matrix'!P48)), ROUND(matrix_normalized!P48,1)&amp;"x 10^6", ROUND(matrix_normalized!P48,1)&amp;"x 10^4"))</f>
        <v>19,8x 10^8</v>
      </c>
      <c r="Q48" s="6" t="str">
        <f>IF(ISNUMBER(SEARCH("10^8", 'final matrix'!Q48)), ROUND(matrix_normalized!Q48,1)&amp;"x 10^8", IF(ISNUMBER(SEARCH("10^6", 'final matrix'!Q48)), ROUND(matrix_normalized!Q48,1)&amp;"x 10^6", ROUND(matrix_normalized!Q48,1)&amp;"x 10^4"))</f>
        <v>156x 10^8</v>
      </c>
    </row>
    <row r="49" spans="1:18">
      <c r="A49" s="6">
        <v>48</v>
      </c>
      <c r="B49" s="6" t="str">
        <f>IF(ISNUMBER(SEARCH("10^8", 'final matrix'!B49)), ROUND(matrix_normalized!B49,1)&amp;"x 10^8", IF(ISNUMBER(SEARCH("10^6", 'final matrix'!B49)), ROUND(matrix_normalized!B49,1)&amp;"x 10^6", ROUND(matrix_normalized!B49,1)&amp;"x 10^4"))</f>
        <v>96,7x 10^8</v>
      </c>
      <c r="C49" s="6" t="str">
        <f>IF(ISNUMBER(SEARCH("10^8", 'final matrix'!C49)), ROUND(matrix_normalized!C49,1)&amp;"x 10^8", IF(ISNUMBER(SEARCH("10^6", 'final matrix'!C49)), ROUND(matrix_normalized!C49,1)&amp;"x 10^6", ROUND(matrix_normalized!C49,1)&amp;"x 10^4"))</f>
        <v>10,7x 10^6</v>
      </c>
      <c r="D49" s="6" t="str">
        <f>IF(ISNUMBER(SEARCH("10^8", 'final matrix'!D49)), ROUND(matrix_normalized!D49,1)&amp;"x 10^8", IF(ISNUMBER(SEARCH("10^6", 'final matrix'!D49)), ROUND(matrix_normalized!D49,1)&amp;"x 10^6", ROUND(matrix_normalized!D49,1)&amp;"x 10^4"))</f>
        <v>11,5x 10^6</v>
      </c>
      <c r="E49" s="6" t="str">
        <f>IF(ISNUMBER(SEARCH("10^8", 'final matrix'!E49)), ROUND(matrix_normalized!E49,1)&amp;"x 10^8", IF(ISNUMBER(SEARCH("10^6", 'final matrix'!E49)), ROUND(matrix_normalized!E49,1)&amp;"x 10^6", ROUND(matrix_normalized!E49,1)&amp;"x 10^4"))</f>
        <v>13,2x 10^6</v>
      </c>
      <c r="F49" s="6" t="str">
        <f>IF(ISNUMBER(SEARCH("10^8", 'final matrix'!F49)), ROUND(matrix_normalized!F49,1)&amp;"x 10^8", IF(ISNUMBER(SEARCH("10^6", 'final matrix'!F49)), ROUND(matrix_normalized!F49,1)&amp;"x 10^6", ROUND(matrix_normalized!F49,1)&amp;"x 10^4"))</f>
        <v>150,4x 10^6</v>
      </c>
      <c r="G49" s="6" t="str">
        <f>IF(ISNUMBER(SEARCH("10^8", 'final matrix'!G49)), ROUND(matrix_normalized!G49,1)&amp;"x 10^8", IF(ISNUMBER(SEARCH("10^6", 'final matrix'!G49)), ROUND(matrix_normalized!G49,1)&amp;"x 10^6", ROUND(matrix_normalized!G49,1)&amp;"x 10^4"))</f>
        <v>14,8x 10^8</v>
      </c>
      <c r="H49" s="6" t="str">
        <f>IF(ISNUMBER(SEARCH("10^8", 'final matrix'!H49)), ROUND(matrix_normalized!H49,1)&amp;"x 10^8", IF(ISNUMBER(SEARCH("10^6", 'final matrix'!H49)), ROUND(matrix_normalized!H49,1)&amp;"x 10^6", ROUND(matrix_normalized!H49,1)&amp;"x 10^4"))</f>
        <v>29,7x 10^6</v>
      </c>
      <c r="I49" s="6" t="str">
        <f>IF(ISNUMBER(SEARCH("10^8", 'final matrix'!I49)), ROUND(matrix_normalized!I49,1)&amp;"x 10^8", IF(ISNUMBER(SEARCH("10^6", 'final matrix'!I49)), ROUND(matrix_normalized!I49,1)&amp;"x 10^6", ROUND(matrix_normalized!I49,1)&amp;"x 10^4"))</f>
        <v>150,4x 10^8</v>
      </c>
      <c r="J49" s="6" t="str">
        <f>IF(ISNUMBER(SEARCH("10^8", 'final matrix'!J49)), ROUND(matrix_normalized!J49,1)&amp;"x 10^8", IF(ISNUMBER(SEARCH("10^6", 'final matrix'!J49)), ROUND(matrix_normalized!J49,1)&amp;"x 10^6", ROUND(matrix_normalized!J49,1)&amp;"x 10^4"))</f>
        <v>150,4x 10^8</v>
      </c>
      <c r="K49" s="6" t="str">
        <f>IF(ISNUMBER(SEARCH("10^8", 'final matrix'!K49)), ROUND(matrix_normalized!K49,1)&amp;"x 10^8", IF(ISNUMBER(SEARCH("10^6", 'final matrix'!K49)), ROUND(matrix_normalized!K49,1)&amp;"x 10^6", ROUND(matrix_normalized!K49,1)&amp;"x 10^4"))</f>
        <v>150,4x 10^8</v>
      </c>
      <c r="L49" s="6" t="str">
        <f>IF(ISNUMBER(SEARCH("10^8", 'final matrix'!L49)), ROUND(matrix_normalized!L49,1)&amp;"x 10^8", IF(ISNUMBER(SEARCH("10^6", 'final matrix'!L49)), ROUND(matrix_normalized!L49,1)&amp;"x 10^6", ROUND(matrix_normalized!L49,1)&amp;"x 10^4"))</f>
        <v>150,4x 10^4</v>
      </c>
      <c r="M49" s="6" t="str">
        <f>IF(ISNUMBER(SEARCH("10^8", 'final matrix'!M49)), ROUND(matrix_normalized!M49,1)&amp;"x 10^8", IF(ISNUMBER(SEARCH("10^6", 'final matrix'!M49)), ROUND(matrix_normalized!M49,1)&amp;"x 10^6", ROUND(matrix_normalized!M49,1)&amp;"x 10^4"))</f>
        <v>118,2x 10^8</v>
      </c>
      <c r="N49" s="6" t="str">
        <f>IF(ISNUMBER(SEARCH("10^8", 'final matrix'!N49)), ROUND(matrix_normalized!N49,1)&amp;"x 10^8", IF(ISNUMBER(SEARCH("10^6", 'final matrix'!N49)), ROUND(matrix_normalized!N49,1)&amp;"x 10^6", ROUND(matrix_normalized!N49,1)&amp;"x 10^4"))</f>
        <v>128,9x 10^6</v>
      </c>
      <c r="O49" s="6" t="str">
        <f>IF(ISNUMBER(SEARCH("10^8", 'final matrix'!O49)), ROUND(matrix_normalized!O49,1)&amp;"x 10^8", IF(ISNUMBER(SEARCH("10^6", 'final matrix'!O49)), ROUND(matrix_normalized!O49,1)&amp;"x 10^6", ROUND(matrix_normalized!O49,1)&amp;"x 10^4"))</f>
        <v>150,4x 10^6</v>
      </c>
      <c r="P49" s="6" t="str">
        <f>IF(ISNUMBER(SEARCH("10^8", 'final matrix'!P49)), ROUND(matrix_normalized!P49,1)&amp;"x 10^8", IF(ISNUMBER(SEARCH("10^6", 'final matrix'!P49)), ROUND(matrix_normalized!P49,1)&amp;"x 10^6", ROUND(matrix_normalized!P49,1)&amp;"x 10^4"))</f>
        <v>23,1x 10^6</v>
      </c>
      <c r="Q49" s="6" t="str">
        <f>IF(ISNUMBER(SEARCH("10^8", 'final matrix'!Q49)), ROUND(matrix_normalized!Q49,1)&amp;"x 10^8", IF(ISNUMBER(SEARCH("10^6", 'final matrix'!Q49)), ROUND(matrix_normalized!Q49,1)&amp;"x 10^6", ROUND(matrix_normalized!Q49,1)&amp;"x 10^4"))</f>
        <v>150,4x 10^8</v>
      </c>
    </row>
    <row r="50" spans="1:18">
      <c r="A50" s="6">
        <v>49</v>
      </c>
      <c r="B50" s="6" t="str">
        <f>IF(ISNUMBER(SEARCH("10^8", 'final matrix'!B50)), ROUND(matrix_normalized!B50,1)&amp;"x 10^8", IF(ISNUMBER(SEARCH("10^6", 'final matrix'!B50)), ROUND(matrix_normalized!B50,1)&amp;"x 10^6", ROUND(matrix_normalized!B50,1)&amp;"x 10^4"))</f>
        <v>120,4x 10^8</v>
      </c>
      <c r="C50" s="6" t="str">
        <f>IF(ISNUMBER(SEARCH("10^8", 'final matrix'!C50)), ROUND(matrix_normalized!C50,1)&amp;"x 10^8", IF(ISNUMBER(SEARCH("10^6", 'final matrix'!C50)), ROUND(matrix_normalized!C50,1)&amp;"x 10^6", ROUND(matrix_normalized!C50,1)&amp;"x 10^4"))</f>
        <v>120,4x 10^8</v>
      </c>
      <c r="D50" s="6" t="str">
        <f>IF(ISNUMBER(SEARCH("10^8", 'final matrix'!D50)), ROUND(matrix_normalized!D50,1)&amp;"x 10^8", IF(ISNUMBER(SEARCH("10^6", 'final matrix'!D50)), ROUND(matrix_normalized!D50,1)&amp;"x 10^6", ROUND(matrix_normalized!D50,1)&amp;"x 10^4"))</f>
        <v>120,4x 10^6</v>
      </c>
      <c r="E50" s="6" t="str">
        <f>IF(ISNUMBER(SEARCH("10^8", 'final matrix'!E50)), ROUND(matrix_normalized!E50,1)&amp;"x 10^8", IF(ISNUMBER(SEARCH("10^6", 'final matrix'!E50)), ROUND(matrix_normalized!E50,1)&amp;"x 10^6", ROUND(matrix_normalized!E50,1)&amp;"x 10^4"))</f>
        <v>120,4x 10^8</v>
      </c>
      <c r="F50" s="6" t="str">
        <f>IF(ISNUMBER(SEARCH("10^8", 'final matrix'!F50)), ROUND(matrix_normalized!F50,1)&amp;"x 10^8", IF(ISNUMBER(SEARCH("10^6", 'final matrix'!F50)), ROUND(matrix_normalized!F50,1)&amp;"x 10^6", ROUND(matrix_normalized!F50,1)&amp;"x 10^4"))</f>
        <v>19,5x 10^8</v>
      </c>
      <c r="G50" s="6" t="str">
        <f>IF(ISNUMBER(SEARCH("10^8", 'final matrix'!G50)), ROUND(matrix_normalized!G50,1)&amp;"x 10^8", IF(ISNUMBER(SEARCH("10^6", 'final matrix'!G50)), ROUND(matrix_normalized!G50,1)&amp;"x 10^6", ROUND(matrix_normalized!G50,1)&amp;"x 10^4"))</f>
        <v>94,6x 10^4</v>
      </c>
      <c r="H50" s="6" t="str">
        <f>IF(ISNUMBER(SEARCH("10^8", 'final matrix'!H50)), ROUND(matrix_normalized!H50,1)&amp;"x 10^8", IF(ISNUMBER(SEARCH("10^6", 'final matrix'!H50)), ROUND(matrix_normalized!H50,1)&amp;"x 10^6", ROUND(matrix_normalized!H50,1)&amp;"x 10^4"))</f>
        <v>111,8x 10^6</v>
      </c>
      <c r="I50" s="6" t="str">
        <f>IF(ISNUMBER(SEARCH("10^8", 'final matrix'!I50)), ROUND(matrix_normalized!I50,1)&amp;"x 10^8", IF(ISNUMBER(SEARCH("10^6", 'final matrix'!I50)), ROUND(matrix_normalized!I50,1)&amp;"x 10^6", ROUND(matrix_normalized!I50,1)&amp;"x 10^4"))</f>
        <v>120,4x 10^8</v>
      </c>
      <c r="J50" s="6" t="str">
        <f>IF(ISNUMBER(SEARCH("10^8", 'final matrix'!J50)), ROUND(matrix_normalized!J50,1)&amp;"x 10^8", IF(ISNUMBER(SEARCH("10^6", 'final matrix'!J50)), ROUND(matrix_normalized!J50,1)&amp;"x 10^6", ROUND(matrix_normalized!J50,1)&amp;"x 10^4"))</f>
        <v>120,4x 10^6</v>
      </c>
      <c r="K50" s="6" t="str">
        <f>IF(ISNUMBER(SEARCH("10^8", 'final matrix'!K50)), ROUND(matrix_normalized!K50,1)&amp;"x 10^8", IF(ISNUMBER(SEARCH("10^6", 'final matrix'!K50)), ROUND(matrix_normalized!K50,1)&amp;"x 10^6", ROUND(matrix_normalized!K50,1)&amp;"x 10^4"))</f>
        <v>120,4x 10^8</v>
      </c>
      <c r="L50" s="6" t="str">
        <f>IF(ISNUMBER(SEARCH("10^8", 'final matrix'!L50)), ROUND(matrix_normalized!L50,1)&amp;"x 10^8", IF(ISNUMBER(SEARCH("10^6", 'final matrix'!L50)), ROUND(matrix_normalized!L50,1)&amp;"x 10^6", ROUND(matrix_normalized!L50,1)&amp;"x 10^4"))</f>
        <v>29,2x 10^8</v>
      </c>
      <c r="M50" s="6" t="str">
        <f>IF(ISNUMBER(SEARCH("10^8", 'final matrix'!M50)), ROUND(matrix_normalized!M50,1)&amp;"x 10^8", IF(ISNUMBER(SEARCH("10^6", 'final matrix'!M50)), ROUND(matrix_normalized!M50,1)&amp;"x 10^6", ROUND(matrix_normalized!M50,1)&amp;"x 10^4"))</f>
        <v>32,5x 10^6</v>
      </c>
      <c r="N50" s="6" t="str">
        <f>IF(ISNUMBER(SEARCH("10^8", 'final matrix'!N50)), ROUND(matrix_normalized!N50,1)&amp;"x 10^8", IF(ISNUMBER(SEARCH("10^6", 'final matrix'!N50)), ROUND(matrix_normalized!N50,1)&amp;"x 10^6", ROUND(matrix_normalized!N50,1)&amp;"x 10^4"))</f>
        <v>120,4x 10^8</v>
      </c>
      <c r="O50" s="6" t="str">
        <f>IF(ISNUMBER(SEARCH("10^8", 'final matrix'!O50)), ROUND(matrix_normalized!O50,1)&amp;"x 10^8", IF(ISNUMBER(SEARCH("10^6", 'final matrix'!O50)), ROUND(matrix_normalized!O50,1)&amp;"x 10^6", ROUND(matrix_normalized!O50,1)&amp;"x 10^4"))</f>
        <v>120,4x 10^4</v>
      </c>
      <c r="P50" s="6" t="str">
        <f>IF(ISNUMBER(SEARCH("10^8", 'final matrix'!P50)), ROUND(matrix_normalized!P50,1)&amp;"x 10^8", IF(ISNUMBER(SEARCH("10^6", 'final matrix'!P50)), ROUND(matrix_normalized!P50,1)&amp;"x 10^6", ROUND(matrix_normalized!P50,1)&amp;"x 10^4"))</f>
        <v>8,6x 10^6</v>
      </c>
      <c r="Q50" s="6" t="str">
        <f>IF(ISNUMBER(SEARCH("10^8", 'final matrix'!Q50)), ROUND(matrix_normalized!Q50,1)&amp;"x 10^8", IF(ISNUMBER(SEARCH("10^6", 'final matrix'!Q50)), ROUND(matrix_normalized!Q50,1)&amp;"x 10^6", ROUND(matrix_normalized!Q50,1)&amp;"x 10^4"))</f>
        <v>120,4x 10^8</v>
      </c>
    </row>
    <row r="51" spans="1:18">
      <c r="A51" s="6">
        <v>50</v>
      </c>
      <c r="B51" s="6" t="str">
        <f>IF(ISNUMBER(SEARCH("10^8", 'final matrix'!B51)), ROUND(matrix_normalized!B51,1)&amp;"x 10^8", IF(ISNUMBER(SEARCH("10^6", 'final matrix'!B51)), ROUND(matrix_normalized!B51,1)&amp;"x 10^6", ROUND(matrix_normalized!B51,1)&amp;"x 10^4"))</f>
        <v>17,7x 10^6</v>
      </c>
      <c r="C51" s="6" t="str">
        <f>IF(ISNUMBER(SEARCH("10^8", 'final matrix'!C51)), ROUND(matrix_normalized!C51,1)&amp;"x 10^8", IF(ISNUMBER(SEARCH("10^6", 'final matrix'!C51)), ROUND(matrix_normalized!C51,1)&amp;"x 10^6", ROUND(matrix_normalized!C51,1)&amp;"x 10^4"))</f>
        <v>18,1x 10^8</v>
      </c>
      <c r="D51" s="6" t="str">
        <f>IF(ISNUMBER(SEARCH("10^8", 'final matrix'!D51)), ROUND(matrix_normalized!D51,1)&amp;"x 10^8", IF(ISNUMBER(SEARCH("10^6", 'final matrix'!D51)), ROUND(matrix_normalized!D51,1)&amp;"x 10^6", ROUND(matrix_normalized!D51,1)&amp;"x 10^4"))</f>
        <v>18,6x 10^6</v>
      </c>
      <c r="E51" s="6" t="str">
        <f>IF(ISNUMBER(SEARCH("10^8", 'final matrix'!E51)), ROUND(matrix_normalized!E51,1)&amp;"x 10^8", IF(ISNUMBER(SEARCH("10^6", 'final matrix'!E51)), ROUND(matrix_normalized!E51,1)&amp;"x 10^6", ROUND(matrix_normalized!E51,1)&amp;"x 10^4"))</f>
        <v>188,7x 10^6</v>
      </c>
      <c r="F51" s="6" t="str">
        <f>IF(ISNUMBER(SEARCH("10^8", 'final matrix'!F51)), ROUND(matrix_normalized!F51,1)&amp;"x 10^8", IF(ISNUMBER(SEARCH("10^6", 'final matrix'!F51)), ROUND(matrix_normalized!F51,1)&amp;"x 10^6", ROUND(matrix_normalized!F51,1)&amp;"x 10^4"))</f>
        <v>188,7x 10^8</v>
      </c>
      <c r="G51" s="6" t="str">
        <f>IF(ISNUMBER(SEARCH("10^8", 'final matrix'!G51)), ROUND(matrix_normalized!G51,1)&amp;"x 10^8", IF(ISNUMBER(SEARCH("10^6", 'final matrix'!G51)), ROUND(matrix_normalized!G51,1)&amp;"x 10^6", ROUND(matrix_normalized!G51,1)&amp;"x 10^4"))</f>
        <v>188,7x 10^8</v>
      </c>
      <c r="H51" s="6" t="str">
        <f>IF(ISNUMBER(SEARCH("10^8", 'final matrix'!H51)), ROUND(matrix_normalized!H51,1)&amp;"x 10^8", IF(ISNUMBER(SEARCH("10^6", 'final matrix'!H51)), ROUND(matrix_normalized!H51,1)&amp;"x 10^6", ROUND(matrix_normalized!H51,1)&amp;"x 10^4"))</f>
        <v>188,7x 10^4</v>
      </c>
      <c r="I51" s="6" t="str">
        <f>IF(ISNUMBER(SEARCH("10^8", 'final matrix'!I51)), ROUND(matrix_normalized!I51,1)&amp;"x 10^8", IF(ISNUMBER(SEARCH("10^6", 'final matrix'!I51)), ROUND(matrix_normalized!I51,1)&amp;"x 10^6", ROUND(matrix_normalized!I51,1)&amp;"x 10^4"))</f>
        <v>19,9x 10^8</v>
      </c>
      <c r="J51" s="6" t="str">
        <f>IF(ISNUMBER(SEARCH("10^8", 'final matrix'!J51)), ROUND(matrix_normalized!J51,1)&amp;"x 10^8", IF(ISNUMBER(SEARCH("10^6", 'final matrix'!J51)), ROUND(matrix_normalized!J51,1)&amp;"x 10^6", ROUND(matrix_normalized!J51,1)&amp;"x 10^4"))</f>
        <v>20,6x 10^8</v>
      </c>
      <c r="K51" s="6" t="str">
        <f>IF(ISNUMBER(SEARCH("10^8", 'final matrix'!K51)), ROUND(matrix_normalized!K51,1)&amp;"x 10^8", IF(ISNUMBER(SEARCH("10^6", 'final matrix'!K51)), ROUND(matrix_normalized!K51,1)&amp;"x 10^6", ROUND(matrix_normalized!K51,1)&amp;"x 10^4"))</f>
        <v>188,7x 10^8</v>
      </c>
      <c r="L51" s="6" t="str">
        <f>IF(ISNUMBER(SEARCH("10^8", 'final matrix'!L51)), ROUND(matrix_normalized!L51,1)&amp;"x 10^8", IF(ISNUMBER(SEARCH("10^6", 'final matrix'!L51)), ROUND(matrix_normalized!L51,1)&amp;"x 10^6", ROUND(matrix_normalized!L51,1)&amp;"x 10^4"))</f>
        <v>53,9x 10^6</v>
      </c>
      <c r="M51" s="6" t="str">
        <f>IF(ISNUMBER(SEARCH("10^8", 'final matrix'!M51)), ROUND(matrix_normalized!M51,1)&amp;"x 10^8", IF(ISNUMBER(SEARCH("10^6", 'final matrix'!M51)), ROUND(matrix_normalized!M51,1)&amp;"x 10^6", ROUND(matrix_normalized!M51,1)&amp;"x 10^4"))</f>
        <v>21,6x 10^6</v>
      </c>
      <c r="N51" s="6" t="str">
        <f>IF(ISNUMBER(SEARCH("10^8", 'final matrix'!N51)), ROUND(matrix_normalized!N51,1)&amp;"x 10^8", IF(ISNUMBER(SEARCH("10^6", 'final matrix'!N51)), ROUND(matrix_normalized!N51,1)&amp;"x 10^6", ROUND(matrix_normalized!N51,1)&amp;"x 10^4"))</f>
        <v>188,7x 10^8</v>
      </c>
      <c r="O51" s="6" t="str">
        <f>IF(ISNUMBER(SEARCH("10^8", 'final matrix'!O51)), ROUND(matrix_normalized!O51,1)&amp;"x 10^8", IF(ISNUMBER(SEARCH("10^6", 'final matrix'!O51)), ROUND(matrix_normalized!O51,1)&amp;"x 10^6", ROUND(matrix_normalized!O51,1)&amp;"x 10^4"))</f>
        <v>22,5x 10^8</v>
      </c>
      <c r="P51" s="6" t="str">
        <f>IF(ISNUMBER(SEARCH("10^8", 'final matrix'!P51)), ROUND(matrix_normalized!P51,1)&amp;"x 10^8", IF(ISNUMBER(SEARCH("10^6", 'final matrix'!P51)), ROUND(matrix_normalized!P51,1)&amp;"x 10^6", ROUND(matrix_normalized!P51,1)&amp;"x 10^4"))</f>
        <v>80,9x 10^6</v>
      </c>
      <c r="Q51" s="6" t="str">
        <f>IF(ISNUMBER(SEARCH("10^8", 'final matrix'!Q51)), ROUND(matrix_normalized!Q51,1)&amp;"x 10^8", IF(ISNUMBER(SEARCH("10^6", 'final matrix'!Q51)), ROUND(matrix_normalized!Q51,1)&amp;"x 10^6", ROUND(matrix_normalized!Q51,1)&amp;"x 10^4"))</f>
        <v>94,3x 10^4</v>
      </c>
    </row>
    <row r="52" spans="1:18">
      <c r="A52" s="6">
        <v>51</v>
      </c>
      <c r="B52" s="6" t="str">
        <f>IF(ISNUMBER(SEARCH("10^8", 'final matrix'!B52)), ROUND(matrix_normalized!B52,1)&amp;"x 10^8", IF(ISNUMBER(SEARCH("10^6", 'final matrix'!B52)), ROUND(matrix_normalized!B52,1)&amp;"x 10^6", ROUND(matrix_normalized!B52,1)&amp;"x 10^4"))</f>
        <v>157,9x 10^6</v>
      </c>
      <c r="C52" s="6" t="str">
        <f>IF(ISNUMBER(SEARCH("10^8", 'final matrix'!C52)), ROUND(matrix_normalized!C52,1)&amp;"x 10^8", IF(ISNUMBER(SEARCH("10^6", 'final matrix'!C52)), ROUND(matrix_normalized!C52,1)&amp;"x 10^6", ROUND(matrix_normalized!C52,1)&amp;"x 10^4"))</f>
        <v>157,9x 10^4</v>
      </c>
      <c r="D52" s="6" t="str">
        <f>IF(ISNUMBER(SEARCH("10^8", 'final matrix'!D52)), ROUND(matrix_normalized!D52,1)&amp;"x 10^8", IF(ISNUMBER(SEARCH("10^6", 'final matrix'!D52)), ROUND(matrix_normalized!D52,1)&amp;"x 10^6", ROUND(matrix_normalized!D52,1)&amp;"x 10^4"))</f>
        <v>157,9x 10^6</v>
      </c>
      <c r="E52" s="6" t="str">
        <f>IF(ISNUMBER(SEARCH("10^8", 'final matrix'!E52)), ROUND(matrix_normalized!E52,1)&amp;"x 10^8", IF(ISNUMBER(SEARCH("10^6", 'final matrix'!E52)), ROUND(matrix_normalized!E52,1)&amp;"x 10^6", ROUND(matrix_normalized!E52,1)&amp;"x 10^4"))</f>
        <v>17,8x 10^6</v>
      </c>
      <c r="F52" s="6" t="str">
        <f>IF(ISNUMBER(SEARCH("10^8", 'final matrix'!F52)), ROUND(matrix_normalized!F52,1)&amp;"x 10^8", IF(ISNUMBER(SEARCH("10^6", 'final matrix'!F52)), ROUND(matrix_normalized!F52,1)&amp;"x 10^6", ROUND(matrix_normalized!F52,1)&amp;"x 10^4"))</f>
        <v>157,9x 10^6</v>
      </c>
      <c r="G52" s="6" t="str">
        <f>IF(ISNUMBER(SEARCH("10^8", 'final matrix'!G52)), ROUND(matrix_normalized!G52,1)&amp;"x 10^8", IF(ISNUMBER(SEARCH("10^6", 'final matrix'!G52)), ROUND(matrix_normalized!G52,1)&amp;"x 10^6", ROUND(matrix_normalized!G52,1)&amp;"x 10^4"))</f>
        <v>18,7x 10^6</v>
      </c>
      <c r="H52" s="6" t="str">
        <f>IF(ISNUMBER(SEARCH("10^8", 'final matrix'!H52)), ROUND(matrix_normalized!H52,1)&amp;"x 10^8", IF(ISNUMBER(SEARCH("10^6", 'final matrix'!H52)), ROUND(matrix_normalized!H52,1)&amp;"x 10^6", ROUND(matrix_normalized!H52,1)&amp;"x 10^4"))</f>
        <v>157,9x 10^8</v>
      </c>
      <c r="I52" s="6" t="str">
        <f>IF(ISNUMBER(SEARCH("10^8", 'final matrix'!I52)), ROUND(matrix_normalized!I52,1)&amp;"x 10^8", IF(ISNUMBER(SEARCH("10^6", 'final matrix'!I52)), ROUND(matrix_normalized!I52,1)&amp;"x 10^6", ROUND(matrix_normalized!I52,1)&amp;"x 10^4"))</f>
        <v>20,8x 10^8</v>
      </c>
      <c r="J52" s="6" t="str">
        <f>IF(ISNUMBER(SEARCH("10^8", 'final matrix'!J52)), ROUND(matrix_normalized!J52,1)&amp;"x 10^8", IF(ISNUMBER(SEARCH("10^6", 'final matrix'!J52)), ROUND(matrix_normalized!J52,1)&amp;"x 10^6", ROUND(matrix_normalized!J52,1)&amp;"x 10^4"))</f>
        <v>21,8x 10^8</v>
      </c>
      <c r="K52" s="6" t="str">
        <f>IF(ISNUMBER(SEARCH("10^8", 'final matrix'!K52)), ROUND(matrix_normalized!K52,1)&amp;"x 10^8", IF(ISNUMBER(SEARCH("10^6", 'final matrix'!K52)), ROUND(matrix_normalized!K52,1)&amp;"x 10^6", ROUND(matrix_normalized!K52,1)&amp;"x 10^4"))</f>
        <v>157,9x 10^8</v>
      </c>
      <c r="L52" s="6" t="str">
        <f>IF(ISNUMBER(SEARCH("10^8", 'final matrix'!L52)), ROUND(matrix_normalized!L52,1)&amp;"x 10^8", IF(ISNUMBER(SEARCH("10^6", 'final matrix'!L52)), ROUND(matrix_normalized!L52,1)&amp;"x 10^6", ROUND(matrix_normalized!L52,1)&amp;"x 10^4"))</f>
        <v>56,4x 10^4</v>
      </c>
      <c r="M52" s="6" t="str">
        <f>IF(ISNUMBER(SEARCH("10^8", 'final matrix'!M52)), ROUND(matrix_normalized!M52,1)&amp;"x 10^8", IF(ISNUMBER(SEARCH("10^6", 'final matrix'!M52)), ROUND(matrix_normalized!M52,1)&amp;"x 10^6", ROUND(matrix_normalized!M52,1)&amp;"x 10^4"))</f>
        <v>78,9x 10^6</v>
      </c>
      <c r="N52" s="6" t="str">
        <f>IF(ISNUMBER(SEARCH("10^8", 'final matrix'!N52)), ROUND(matrix_normalized!N52,1)&amp;"x 10^8", IF(ISNUMBER(SEARCH("10^6", 'final matrix'!N52)), ROUND(matrix_normalized!N52,1)&amp;"x 10^6", ROUND(matrix_normalized!N52,1)&amp;"x 10^4"))</f>
        <v>11,3x 10^8</v>
      </c>
      <c r="O52" s="6" t="str">
        <f>IF(ISNUMBER(SEARCH("10^8", 'final matrix'!O52)), ROUND(matrix_normalized!O52,1)&amp;"x 10^8", IF(ISNUMBER(SEARCH("10^6", 'final matrix'!O52)), ROUND(matrix_normalized!O52,1)&amp;"x 10^6", ROUND(matrix_normalized!O52,1)&amp;"x 10^4"))</f>
        <v>11,3x 10^6</v>
      </c>
      <c r="P52" s="6" t="str">
        <f>IF(ISNUMBER(SEARCH("10^8", 'final matrix'!P52)), ROUND(matrix_normalized!P52,1)&amp;"x 10^8", IF(ISNUMBER(SEARCH("10^6", 'final matrix'!P52)), ROUND(matrix_normalized!P52,1)&amp;"x 10^6", ROUND(matrix_normalized!P52,1)&amp;"x 10^4"))</f>
        <v>157,9x 10^4</v>
      </c>
      <c r="Q52" s="6" t="str">
        <f>IF(ISNUMBER(SEARCH("10^8", 'final matrix'!Q52)), ROUND(matrix_normalized!Q52,1)&amp;"x 10^8", IF(ISNUMBER(SEARCH("10^6", 'final matrix'!Q52)), ROUND(matrix_normalized!Q52,1)&amp;"x 10^6", ROUND(matrix_normalized!Q52,1)&amp;"x 10^4"))</f>
        <v>157,9x 10^8</v>
      </c>
    </row>
    <row r="53" spans="1:18">
      <c r="A53" s="22">
        <v>52</v>
      </c>
      <c r="B53" s="22" t="str">
        <f>IF(ISNUMBER(SEARCH("10^8", 'final matrix'!B53)), ROUND(matrix_normalized!B53,1)&amp;"x 10^8", IF(ISNUMBER(SEARCH("10^6", 'final matrix'!B53)), ROUND(matrix_normalized!B53,1)&amp;"x 10^6", ROUND(matrix_normalized!B53,1)&amp;"x 10^4"))</f>
        <v>17,2x 10^8</v>
      </c>
      <c r="C53" s="22" t="str">
        <f>IF(ISNUMBER(SEARCH("10^8", 'final matrix'!C53)), ROUND(matrix_normalized!C53,1)&amp;"x 10^8", IF(ISNUMBER(SEARCH("10^6", 'final matrix'!C53)), ROUND(matrix_normalized!C53,1)&amp;"x 10^6", ROUND(matrix_normalized!C53,1)&amp;"x 10^4"))</f>
        <v>178,3x 10^8</v>
      </c>
      <c r="D53" s="22" t="str">
        <f>IF(ISNUMBER(SEARCH("10^8", 'final matrix'!D53)), ROUND(matrix_normalized!D53,1)&amp;"x 10^8", IF(ISNUMBER(SEARCH("10^6", 'final matrix'!D53)), ROUND(matrix_normalized!D53,1)&amp;"x 10^6", ROUND(matrix_normalized!D53,1)&amp;"x 10^4"))</f>
        <v>178,3x 10^8</v>
      </c>
      <c r="E53" s="22" t="str">
        <f>IF(ISNUMBER(SEARCH("10^8", 'final matrix'!E53)), ROUND(matrix_normalized!E53,1)&amp;"x 10^8", IF(ISNUMBER(SEARCH("10^6", 'final matrix'!E53)), ROUND(matrix_normalized!E53,1)&amp;"x 10^6", ROUND(matrix_normalized!E53,1)&amp;"x 10^4"))</f>
        <v>178,3x 10^4</v>
      </c>
      <c r="F53" s="22" t="str">
        <f>IF(ISNUMBER(SEARCH("10^8", 'final matrix'!F53)), ROUND(matrix_normalized!F53,1)&amp;"x 10^8", IF(ISNUMBER(SEARCH("10^6", 'final matrix'!F53)), ROUND(matrix_normalized!F53,1)&amp;"x 10^6", ROUND(matrix_normalized!F53,1)&amp;"x 10^4"))</f>
        <v>19,1x 10^8</v>
      </c>
      <c r="G53" s="22" t="str">
        <f>IF(ISNUMBER(SEARCH("10^8", 'final matrix'!G53)), ROUND(matrix_normalized!G53,1)&amp;"x 10^8", IF(ISNUMBER(SEARCH("10^6", 'final matrix'!G53)), ROUND(matrix_normalized!G53,1)&amp;"x 10^6", ROUND(matrix_normalized!G53,1)&amp;"x 10^4"))</f>
        <v>50,9x 10^6</v>
      </c>
      <c r="H53" s="22" t="str">
        <f>IF(ISNUMBER(SEARCH("10^8", 'final matrix'!H53)), ROUND(matrix_normalized!H53,1)&amp;"x 10^8", IF(ISNUMBER(SEARCH("10^6", 'final matrix'!H53)), ROUND(matrix_normalized!H53,1)&amp;"x 10^6", ROUND(matrix_normalized!H53,1)&amp;"x 10^4"))</f>
        <v>178,3x 10^4</v>
      </c>
      <c r="I53" s="22" t="str">
        <f>IF(ISNUMBER(SEARCH("10^8", 'final matrix'!I53)), ROUND(matrix_normalized!I53,1)&amp;"x 10^8", IF(ISNUMBER(SEARCH("10^6", 'final matrix'!I53)), ROUND(matrix_normalized!I53,1)&amp;"x 10^6", ROUND(matrix_normalized!I53,1)&amp;"x 10^4"))</f>
        <v>178,3x 10^8</v>
      </c>
      <c r="J53" s="22" t="str">
        <f>IF(ISNUMBER(SEARCH("10^8", 'final matrix'!J53)), ROUND(matrix_normalized!J53,1)&amp;"x 10^8", IF(ISNUMBER(SEARCH("10^6", 'final matrix'!J53)), ROUND(matrix_normalized!J53,1)&amp;"x 10^6", ROUND(matrix_normalized!J53,1)&amp;"x 10^4"))</f>
        <v>20x 10^8</v>
      </c>
      <c r="K53" s="22" t="str">
        <f>IF(ISNUMBER(SEARCH("10^8", 'final matrix'!K53)), ROUND(matrix_normalized!K53,1)&amp;"x 10^8", IF(ISNUMBER(SEARCH("10^6", 'final matrix'!K53)), ROUND(matrix_normalized!K53,1)&amp;"x 10^6", ROUND(matrix_normalized!K53,1)&amp;"x 10^4"))</f>
        <v>21x 10^6</v>
      </c>
      <c r="L53" s="22" t="str">
        <f>IF(ISNUMBER(SEARCH("10^8", 'final matrix'!L53)), ROUND(matrix_normalized!L53,1)&amp;"x 10^8", IF(ISNUMBER(SEARCH("10^6", 'final matrix'!L53)), ROUND(matrix_normalized!L53,1)&amp;"x 10^6", ROUND(matrix_normalized!L53,1)&amp;"x 10^4"))</f>
        <v>178,3x 10^8</v>
      </c>
      <c r="M53" s="22" t="str">
        <f>IF(ISNUMBER(SEARCH("10^8", 'final matrix'!M53)), ROUND(matrix_normalized!M53,1)&amp;"x 10^8", IF(ISNUMBER(SEARCH("10^6", 'final matrix'!M53)), ROUND(matrix_normalized!M53,1)&amp;"x 10^6", ROUND(matrix_normalized!M53,1)&amp;"x 10^4"))</f>
        <v>178,3x 10^4</v>
      </c>
      <c r="N53" s="22" t="str">
        <f>IF(ISNUMBER(SEARCH("10^8", 'final matrix'!N53)), ROUND(matrix_normalized!N53,1)&amp;"x 10^8", IF(ISNUMBER(SEARCH("10^6", 'final matrix'!N53)), ROUND(matrix_normalized!N53,1)&amp;"x 10^6", ROUND(matrix_normalized!N53,1)&amp;"x 10^4"))</f>
        <v>21,9x 10^8</v>
      </c>
      <c r="O53" s="22" t="str">
        <f>IF(ISNUMBER(SEARCH("10^8", 'final matrix'!O53)), ROUND(matrix_normalized!O53,1)&amp;"x 10^8", IF(ISNUMBER(SEARCH("10^6", 'final matrix'!O53)), ROUND(matrix_normalized!O53,1)&amp;"x 10^6", ROUND(matrix_normalized!O53,1)&amp;"x 10^4"))</f>
        <v>12,7x 10^6</v>
      </c>
      <c r="P53" s="22" t="str">
        <f>IF(ISNUMBER(SEARCH("10^8", 'final matrix'!P53)), ROUND(matrix_normalized!P53,1)&amp;"x 10^8", IF(ISNUMBER(SEARCH("10^6", 'final matrix'!P53)), ROUND(matrix_normalized!P53,1)&amp;"x 10^6", ROUND(matrix_normalized!P53,1)&amp;"x 10^4"))</f>
        <v>76,4x 10^8</v>
      </c>
      <c r="Q53" s="22" t="str">
        <f>IF(ISNUMBER(SEARCH("10^8", 'final matrix'!Q53)), ROUND(matrix_normalized!Q53,1)&amp;"x 10^8", IF(ISNUMBER(SEARCH("10^6", 'final matrix'!Q53)), ROUND(matrix_normalized!Q53,1)&amp;"x 10^6", ROUND(matrix_normalized!Q53,1)&amp;"x 10^4"))</f>
        <v>12,7x 10^6</v>
      </c>
      <c r="R53" s="22" t="s">
        <v>35</v>
      </c>
    </row>
    <row r="54" spans="1:18">
      <c r="A54" s="6">
        <v>53</v>
      </c>
      <c r="B54" s="6" t="str">
        <f>IF(ISNUMBER(SEARCH("10^8", 'final matrix'!B54)), ROUND(matrix_normalized!B54,1)&amp;"x 10^8", IF(ISNUMBER(SEARCH("10^6", 'final matrix'!B54)), ROUND(matrix_normalized!B54,1)&amp;"x 10^6", ROUND(matrix_normalized!B54,1)&amp;"x 10^4"))</f>
        <v>30,8x 10^8</v>
      </c>
      <c r="C54" s="6" t="str">
        <f>IF(ISNUMBER(SEARCH("10^8", 'final matrix'!C54)), ROUND(matrix_normalized!C54,1)&amp;"x 10^8", IF(ISNUMBER(SEARCH("10^6", 'final matrix'!C54)), ROUND(matrix_normalized!C54,1)&amp;"x 10^6", ROUND(matrix_normalized!C54,1)&amp;"x 10^4"))</f>
        <v>20,6x 10^8</v>
      </c>
      <c r="D54" s="6" t="str">
        <f>IF(ISNUMBER(SEARCH("10^8", 'final matrix'!D54)), ROUND(matrix_normalized!D54,1)&amp;"x 10^8", IF(ISNUMBER(SEARCH("10^6", 'final matrix'!D54)), ROUND(matrix_normalized!D54,1)&amp;"x 10^6", ROUND(matrix_normalized!D54,1)&amp;"x 10^4"))</f>
        <v>15x 10^8</v>
      </c>
      <c r="E54" s="6" t="str">
        <f>IF(ISNUMBER(SEARCH("10^8", 'final matrix'!E54)), ROUND(matrix_normalized!E54,1)&amp;"x 10^8", IF(ISNUMBER(SEARCH("10^6", 'final matrix'!E54)), ROUND(matrix_normalized!E54,1)&amp;"x 10^6", ROUND(matrix_normalized!E54,1)&amp;"x 10^4"))</f>
        <v>34,2x 10^8</v>
      </c>
      <c r="F54" s="6" t="str">
        <f>IF(ISNUMBER(SEARCH("10^8", 'final matrix'!F54)), ROUND(matrix_normalized!F54,1)&amp;"x 10^8", IF(ISNUMBER(SEARCH("10^6", 'final matrix'!F54)), ROUND(matrix_normalized!F54,1)&amp;"x 10^6", ROUND(matrix_normalized!F54,1)&amp;"x 10^4"))</f>
        <v>210,1x 10^8</v>
      </c>
      <c r="G54" s="6" t="str">
        <f>IF(ISNUMBER(SEARCH("10^8", 'final matrix'!G54)), ROUND(matrix_normalized!G54,1)&amp;"x 10^8", IF(ISNUMBER(SEARCH("10^6", 'final matrix'!G54)), ROUND(matrix_normalized!G54,1)&amp;"x 10^6", ROUND(matrix_normalized!G54,1)&amp;"x 10^4"))</f>
        <v>24x 10^6</v>
      </c>
      <c r="H54" s="6" t="str">
        <f>IF(ISNUMBER(SEARCH("10^8", 'final matrix'!H54)), ROUND(matrix_normalized!H54,1)&amp;"x 10^8", IF(ISNUMBER(SEARCH("10^6", 'final matrix'!H54)), ROUND(matrix_normalized!H54,1)&amp;"x 10^6", ROUND(matrix_normalized!H54,1)&amp;"x 10^4"))</f>
        <v>15x 10^8</v>
      </c>
      <c r="I54" s="6" t="str">
        <f>IF(ISNUMBER(SEARCH("10^8", 'final matrix'!I54)), ROUND(matrix_normalized!I54,1)&amp;"x 10^8", IF(ISNUMBER(SEARCH("10^6", 'final matrix'!I54)), ROUND(matrix_normalized!I54,1)&amp;"x 10^6", ROUND(matrix_normalized!I54,1)&amp;"x 10^4"))</f>
        <v>15x 10^8</v>
      </c>
      <c r="J54" s="6" t="str">
        <f>IF(ISNUMBER(SEARCH("10^8", 'final matrix'!J54)), ROUND(matrix_normalized!J54,1)&amp;"x 10^8", IF(ISNUMBER(SEARCH("10^6", 'final matrix'!J54)), ROUND(matrix_normalized!J54,1)&amp;"x 10^6", ROUND(matrix_normalized!J54,1)&amp;"x 10^4"))</f>
        <v>210,1x 10^8</v>
      </c>
      <c r="K54" s="6" t="str">
        <f>IF(ISNUMBER(SEARCH("10^8", 'final matrix'!K54)), ROUND(matrix_normalized!K54,1)&amp;"x 10^8", IF(ISNUMBER(SEARCH("10^6", 'final matrix'!K54)), ROUND(matrix_normalized!K54,1)&amp;"x 10^6", ROUND(matrix_normalized!K54,1)&amp;"x 10^4"))</f>
        <v>210,1x 10^4</v>
      </c>
      <c r="L54" s="6" t="str">
        <f>IF(ISNUMBER(SEARCH("10^8", 'final matrix'!L54)), ROUND(matrix_normalized!L54,1)&amp;"x 10^8", IF(ISNUMBER(SEARCH("10^6", 'final matrix'!L54)), ROUND(matrix_normalized!L54,1)&amp;"x 10^6", ROUND(matrix_normalized!L54,1)&amp;"x 10^4"))</f>
        <v>37,7x 10^6</v>
      </c>
      <c r="M54" s="6" t="str">
        <f>IF(ISNUMBER(SEARCH("10^8", 'final matrix'!M54)), ROUND(matrix_normalized!M54,1)&amp;"x 10^8", IF(ISNUMBER(SEARCH("10^6", 'final matrix'!M54)), ROUND(matrix_normalized!M54,1)&amp;"x 10^6", ROUND(matrix_normalized!M54,1)&amp;"x 10^4"))</f>
        <v>210,1x 10^4</v>
      </c>
      <c r="N54" s="6" t="str">
        <f>IF(ISNUMBER(SEARCH("10^8", 'final matrix'!N54)), ROUND(matrix_normalized!N54,1)&amp;"x 10^8", IF(ISNUMBER(SEARCH("10^6", 'final matrix'!N54)), ROUND(matrix_normalized!N54,1)&amp;"x 10^6", ROUND(matrix_normalized!N54,1)&amp;"x 10^4"))</f>
        <v>17,1x 10^8</v>
      </c>
      <c r="O54" s="6" t="str">
        <f>IF(ISNUMBER(SEARCH("10^8", 'final matrix'!O54)), ROUND(matrix_normalized!O54,1)&amp;"x 10^8", IF(ISNUMBER(SEARCH("10^6", 'final matrix'!O54)), ROUND(matrix_normalized!O54,1)&amp;"x 10^6", ROUND(matrix_normalized!O54,1)&amp;"x 10^4"))</f>
        <v>210,1x 10^4</v>
      </c>
      <c r="P54" s="6" t="str">
        <f>IF(ISNUMBER(SEARCH("10^8", 'final matrix'!P54)), ROUND(matrix_normalized!P54,1)&amp;"x 10^8", IF(ISNUMBER(SEARCH("10^6", 'final matrix'!P54)), ROUND(matrix_normalized!P54,1)&amp;"x 10^6", ROUND(matrix_normalized!P54,1)&amp;"x 10^4"))</f>
        <v>105,1x 10^4</v>
      </c>
      <c r="Q54" s="6" t="str">
        <f>IF(ISNUMBER(SEARCH("10^8", 'final matrix'!Q54)), ROUND(matrix_normalized!Q54,1)&amp;"x 10^8", IF(ISNUMBER(SEARCH("10^6", 'final matrix'!Q54)), ROUND(matrix_normalized!Q54,1)&amp;"x 10^6", ROUND(matrix_normalized!Q54,1)&amp;"x 10^4"))</f>
        <v>135,1x 10^6</v>
      </c>
    </row>
    <row r="55" spans="1:18">
      <c r="A55" s="6">
        <v>54</v>
      </c>
      <c r="B55" s="6" t="str">
        <f>IF(ISNUMBER(SEARCH("10^8", 'final matrix'!B55)), ROUND(matrix_normalized!B55,1)&amp;"x 10^8", IF(ISNUMBER(SEARCH("10^6", 'final matrix'!B55)), ROUND(matrix_normalized!B55,1)&amp;"x 10^6", ROUND(matrix_normalized!B55,1)&amp;"x 10^4"))</f>
        <v>168,5x 10^8</v>
      </c>
      <c r="C55" s="6" t="str">
        <f>IF(ISNUMBER(SEARCH("10^8", 'final matrix'!C55)), ROUND(matrix_normalized!C55,1)&amp;"x 10^8", IF(ISNUMBER(SEARCH("10^6", 'final matrix'!C55)), ROUND(matrix_normalized!C55,1)&amp;"x 10^6", ROUND(matrix_normalized!C55,1)&amp;"x 10^4"))</f>
        <v>168,5x 10^8</v>
      </c>
      <c r="D55" s="6" t="str">
        <f>IF(ISNUMBER(SEARCH("10^8", 'final matrix'!D55)), ROUND(matrix_normalized!D55,1)&amp;"x 10^8", IF(ISNUMBER(SEARCH("10^6", 'final matrix'!D55)), ROUND(matrix_normalized!D55,1)&amp;"x 10^6", ROUND(matrix_normalized!D55,1)&amp;"x 10^4"))</f>
        <v>72,2x 10^8</v>
      </c>
      <c r="E55" s="6" t="str">
        <f>IF(ISNUMBER(SEARCH("10^8", 'final matrix'!E55)), ROUND(matrix_normalized!E55,1)&amp;"x 10^8", IF(ISNUMBER(SEARCH("10^6", 'final matrix'!E55)), ROUND(matrix_normalized!E55,1)&amp;"x 10^6", ROUND(matrix_normalized!E55,1)&amp;"x 10^4"))</f>
        <v>84,3x 10^6</v>
      </c>
      <c r="F55" s="6" t="str">
        <f>IF(ISNUMBER(SEARCH("10^8", 'final matrix'!F55)), ROUND(matrix_normalized!F55,1)&amp;"x 10^8", IF(ISNUMBER(SEARCH("10^6", 'final matrix'!F55)), ROUND(matrix_normalized!F55,1)&amp;"x 10^6", ROUND(matrix_normalized!F55,1)&amp;"x 10^4"))</f>
        <v>168,5x 10^8</v>
      </c>
      <c r="G55" s="6" t="str">
        <f>IF(ISNUMBER(SEARCH("10^8", 'final matrix'!G55)), ROUND(matrix_normalized!G55,1)&amp;"x 10^8", IF(ISNUMBER(SEARCH("10^6", 'final matrix'!G55)), ROUND(matrix_normalized!G55,1)&amp;"x 10^6", ROUND(matrix_normalized!G55,1)&amp;"x 10^4"))</f>
        <v>96,3x 10^4</v>
      </c>
      <c r="H55" s="6" t="str">
        <f>IF(ISNUMBER(SEARCH("10^8", 'final matrix'!H55)), ROUND(matrix_normalized!H55,1)&amp;"x 10^8", IF(ISNUMBER(SEARCH("10^6", 'final matrix'!H55)), ROUND(matrix_normalized!H55,1)&amp;"x 10^6", ROUND(matrix_normalized!H55,1)&amp;"x 10^4"))</f>
        <v>14,2x 10^6</v>
      </c>
      <c r="I55" s="6" t="str">
        <f>IF(ISNUMBER(SEARCH("10^8", 'final matrix'!I55)), ROUND(matrix_normalized!I55,1)&amp;"x 10^8", IF(ISNUMBER(SEARCH("10^6", 'final matrix'!I55)), ROUND(matrix_normalized!I55,1)&amp;"x 10^6", ROUND(matrix_normalized!I55,1)&amp;"x 10^4"))</f>
        <v>23,6x 10^8</v>
      </c>
      <c r="J55" s="6" t="str">
        <f>IF(ISNUMBER(SEARCH("10^8", 'final matrix'!J55)), ROUND(matrix_normalized!J55,1)&amp;"x 10^8", IF(ISNUMBER(SEARCH("10^6", 'final matrix'!J55)), ROUND(matrix_normalized!J55,1)&amp;"x 10^6", ROUND(matrix_normalized!J55,1)&amp;"x 10^4"))</f>
        <v>168,5x 10^6</v>
      </c>
      <c r="K55" s="6" t="str">
        <f>IF(ISNUMBER(SEARCH("10^8", 'final matrix'!K55)), ROUND(matrix_normalized!K55,1)&amp;"x 10^8", IF(ISNUMBER(SEARCH("10^6", 'final matrix'!K55)), ROUND(matrix_normalized!K55,1)&amp;"x 10^6", ROUND(matrix_normalized!K55,1)&amp;"x 10^4"))</f>
        <v>15,3x 10^8</v>
      </c>
      <c r="L55" s="6" t="str">
        <f>IF(ISNUMBER(SEARCH("10^8", 'final matrix'!L55)), ROUND(matrix_normalized!L55,1)&amp;"x 10^8", IF(ISNUMBER(SEARCH("10^6", 'final matrix'!L55)), ROUND(matrix_normalized!L55,1)&amp;"x 10^6", ROUND(matrix_normalized!L55,1)&amp;"x 10^4"))</f>
        <v>26x 10^8</v>
      </c>
      <c r="M55" s="6" t="str">
        <f>IF(ISNUMBER(SEARCH("10^8", 'final matrix'!M55)), ROUND(matrix_normalized!M55,1)&amp;"x 10^8", IF(ISNUMBER(SEARCH("10^6", 'final matrix'!M55)), ROUND(matrix_normalized!M55,1)&amp;"x 10^6", ROUND(matrix_normalized!M55,1)&amp;"x 10^4"))</f>
        <v>168,5x 10^8</v>
      </c>
      <c r="N55" s="6" t="str">
        <f>IF(ISNUMBER(SEARCH("10^8", 'final matrix'!N55)), ROUND(matrix_normalized!N55,1)&amp;"x 10^8", IF(ISNUMBER(SEARCH("10^6", 'final matrix'!N55)), ROUND(matrix_normalized!N55,1)&amp;"x 10^6", ROUND(matrix_normalized!N55,1)&amp;"x 10^4"))</f>
        <v>120,4x 10^4</v>
      </c>
      <c r="O55" s="6" t="str">
        <f>IF(ISNUMBER(SEARCH("10^8", 'final matrix'!O55)), ROUND(matrix_normalized!O55,1)&amp;"x 10^8", IF(ISNUMBER(SEARCH("10^6", 'final matrix'!O55)), ROUND(matrix_normalized!O55,1)&amp;"x 10^6", ROUND(matrix_normalized!O55,1)&amp;"x 10^4"))</f>
        <v>17,7x 10^8</v>
      </c>
      <c r="P55" s="6" t="str">
        <f>IF(ISNUMBER(SEARCH("10^8", 'final matrix'!P55)), ROUND(matrix_normalized!P55,1)&amp;"x 10^8", IF(ISNUMBER(SEARCH("10^6", 'final matrix'!P55)), ROUND(matrix_normalized!P55,1)&amp;"x 10^6", ROUND(matrix_normalized!P55,1)&amp;"x 10^4"))</f>
        <v>18,9x 10^8</v>
      </c>
      <c r="Q55" s="6" t="str">
        <f>IF(ISNUMBER(SEARCH("10^8", 'final matrix'!Q55)), ROUND(matrix_normalized!Q55,1)&amp;"x 10^8", IF(ISNUMBER(SEARCH("10^6", 'final matrix'!Q55)), ROUND(matrix_normalized!Q55,1)&amp;"x 10^6", ROUND(matrix_normalized!Q55,1)&amp;"x 10^4"))</f>
        <v>168,5x 10^8</v>
      </c>
    </row>
    <row r="56" spans="1:18">
      <c r="A56" s="6">
        <v>55</v>
      </c>
      <c r="B56" s="6" t="str">
        <f>IF(ISNUMBER(SEARCH("10^8", 'final matrix'!B56)), ROUND(matrix_normalized!B56,1)&amp;"x 10^8", IF(ISNUMBER(SEARCH("10^6", 'final matrix'!B56)), ROUND(matrix_normalized!B56,1)&amp;"x 10^6", ROUND(matrix_normalized!B56,1)&amp;"x 10^4"))</f>
        <v>39,3x 10^8</v>
      </c>
      <c r="C56" s="6" t="str">
        <f>IF(ISNUMBER(SEARCH("10^8", 'final matrix'!C56)), ROUND(matrix_normalized!C56,1)&amp;"x 10^8", IF(ISNUMBER(SEARCH("10^6", 'final matrix'!C56)), ROUND(matrix_normalized!C56,1)&amp;"x 10^6", ROUND(matrix_normalized!C56,1)&amp;"x 10^4"))</f>
        <v>26,3x 10^6</v>
      </c>
      <c r="D56" s="6" t="str">
        <f>IF(ISNUMBER(SEARCH("10^8", 'final matrix'!D56)), ROUND(matrix_normalized!D56,1)&amp;"x 10^8", IF(ISNUMBER(SEARCH("10^6", 'final matrix'!D56)), ROUND(matrix_normalized!D56,1)&amp;"x 10^6", ROUND(matrix_normalized!D56,1)&amp;"x 10^4"))</f>
        <v>27x 10^8</v>
      </c>
      <c r="E56" s="6" t="str">
        <f>IF(ISNUMBER(SEARCH("10^8", 'final matrix'!E56)), ROUND(matrix_normalized!E56,1)&amp;"x 10^8", IF(ISNUMBER(SEARCH("10^6", 'final matrix'!E56)), ROUND(matrix_normalized!E56,1)&amp;"x 10^6", ROUND(matrix_normalized!E56,1)&amp;"x 10^4"))</f>
        <v>22,7x 10^6</v>
      </c>
      <c r="F56" s="6" t="str">
        <f>IF(ISNUMBER(SEARCH("10^8", 'final matrix'!F56)), ROUND(matrix_normalized!F56,1)&amp;"x 10^8", IF(ISNUMBER(SEARCH("10^6", 'final matrix'!F56)), ROUND(matrix_normalized!F56,1)&amp;"x 10^6", ROUND(matrix_normalized!F56,1)&amp;"x 10^4"))</f>
        <v>28,4x 10^8</v>
      </c>
      <c r="G56" s="6" t="str">
        <f>IF(ISNUMBER(SEARCH("10^8", 'final matrix'!G56)), ROUND(matrix_normalized!G56,1)&amp;"x 10^8", IF(ISNUMBER(SEARCH("10^6", 'final matrix'!G56)), ROUND(matrix_normalized!G56,1)&amp;"x 10^6", ROUND(matrix_normalized!G56,1)&amp;"x 10^4"))</f>
        <v>43,8x 10^8</v>
      </c>
      <c r="H56" s="6" t="str">
        <f>IF(ISNUMBER(SEARCH("10^8", 'final matrix'!H56)), ROUND(matrix_normalized!H56,1)&amp;"x 10^8", IF(ISNUMBER(SEARCH("10^6", 'final matrix'!H56)), ROUND(matrix_normalized!H56,1)&amp;"x 10^6", ROUND(matrix_normalized!H56,1)&amp;"x 10^4"))</f>
        <v>136,3x 10^4</v>
      </c>
      <c r="I56" s="6" t="str">
        <f>IF(ISNUMBER(SEARCH("10^8", 'final matrix'!I56)), ROUND(matrix_normalized!I56,1)&amp;"x 10^8", IF(ISNUMBER(SEARCH("10^6", 'final matrix'!I56)), ROUND(matrix_normalized!I56,1)&amp;"x 10^6", ROUND(matrix_normalized!I56,1)&amp;"x 10^4"))</f>
        <v>181,7x 10^8</v>
      </c>
      <c r="J56" s="6" t="str">
        <f>IF(ISNUMBER(SEARCH("10^8", 'final matrix'!J56)), ROUND(matrix_normalized!J56,1)&amp;"x 10^8", IF(ISNUMBER(SEARCH("10^6", 'final matrix'!J56)), ROUND(matrix_normalized!J56,1)&amp;"x 10^6", ROUND(matrix_normalized!J56,1)&amp;"x 10^4"))</f>
        <v>227,1x 10^4</v>
      </c>
      <c r="K56" s="6" t="str">
        <f>IF(ISNUMBER(SEARCH("10^8", 'final matrix'!K56)), ROUND(matrix_normalized!K56,1)&amp;"x 10^8", IF(ISNUMBER(SEARCH("10^6", 'final matrix'!K56)), ROUND(matrix_normalized!K56,1)&amp;"x 10^6", ROUND(matrix_normalized!K56,1)&amp;"x 10^4"))</f>
        <v>22,7x 10^8</v>
      </c>
      <c r="L56" s="6" t="str">
        <f>IF(ISNUMBER(SEARCH("10^8", 'final matrix'!L56)), ROUND(matrix_normalized!L56,1)&amp;"x 10^8", IF(ISNUMBER(SEARCH("10^6", 'final matrix'!L56)), ROUND(matrix_normalized!L56,1)&amp;"x 10^6", ROUND(matrix_normalized!L56,1)&amp;"x 10^4"))</f>
        <v>30,7x 10^6</v>
      </c>
      <c r="M56" s="6" t="str">
        <f>IF(ISNUMBER(SEARCH("10^8", 'final matrix'!M56)), ROUND(matrix_normalized!M56,1)&amp;"x 10^8", IF(ISNUMBER(SEARCH("10^6", 'final matrix'!M56)), ROUND(matrix_normalized!M56,1)&amp;"x 10^6", ROUND(matrix_normalized!M56,1)&amp;"x 10^4"))</f>
        <v>32,7x 10^6</v>
      </c>
      <c r="N56" s="6" t="str">
        <f>IF(ISNUMBER(SEARCH("10^8", 'final matrix'!N56)), ROUND(matrix_normalized!N56,1)&amp;"x 10^8", IF(ISNUMBER(SEARCH("10^6", 'final matrix'!N56)), ROUND(matrix_normalized!N56,1)&amp;"x 10^6", ROUND(matrix_normalized!N56,1)&amp;"x 10^4"))</f>
        <v>22,7x 10^6</v>
      </c>
      <c r="O56" s="6" t="str">
        <f>IF(ISNUMBER(SEARCH("10^8", 'final matrix'!O56)), ROUND(matrix_normalized!O56,1)&amp;"x 10^8", IF(ISNUMBER(SEARCH("10^6", 'final matrix'!O56)), ROUND(matrix_normalized!O56,1)&amp;"x 10^6", ROUND(matrix_normalized!O56,1)&amp;"x 10^4"))</f>
        <v>317,9x 10^8</v>
      </c>
      <c r="P56" s="6" t="str">
        <f>IF(ISNUMBER(SEARCH("10^8", 'final matrix'!P56)), ROUND(matrix_normalized!P56,1)&amp;"x 10^8", IF(ISNUMBER(SEARCH("10^6", 'final matrix'!P56)), ROUND(matrix_normalized!P56,1)&amp;"x 10^6", ROUND(matrix_normalized!P56,1)&amp;"x 10^4"))</f>
        <v>22,7x 10^6</v>
      </c>
      <c r="Q56" s="6" t="str">
        <f>IF(ISNUMBER(SEARCH("10^8", 'final matrix'!Q56)), ROUND(matrix_normalized!Q56,1)&amp;"x 10^8", IF(ISNUMBER(SEARCH("10^6", 'final matrix'!Q56)), ROUND(matrix_normalized!Q56,1)&amp;"x 10^6", ROUND(matrix_normalized!Q56,1)&amp;"x 10^4"))</f>
        <v>317,9x 10^6</v>
      </c>
    </row>
    <row r="57" spans="1:18">
      <c r="A57" s="6">
        <v>56</v>
      </c>
      <c r="B57" s="6" t="str">
        <f>IF(ISNUMBER(SEARCH("10^8", 'final matrix'!B57)), ROUND(matrix_normalized!B57,1)&amp;"x 10^8", IF(ISNUMBER(SEARCH("10^6", 'final matrix'!B57)), ROUND(matrix_normalized!B57,1)&amp;"x 10^6", ROUND(matrix_normalized!B57,1)&amp;"x 10^4"))</f>
        <v>88,7x 10^4</v>
      </c>
      <c r="C57" s="6" t="str">
        <f>IF(ISNUMBER(SEARCH("10^8", 'final matrix'!C57)), ROUND(matrix_normalized!C57,1)&amp;"x 10^8", IF(ISNUMBER(SEARCH("10^6", 'final matrix'!C57)), ROUND(matrix_normalized!C57,1)&amp;"x 10^6", ROUND(matrix_normalized!C57,1)&amp;"x 10^4"))</f>
        <v>16,6x 10^6</v>
      </c>
      <c r="D57" s="6" t="str">
        <f>IF(ISNUMBER(SEARCH("10^8", 'final matrix'!D57)), ROUND(matrix_normalized!D57,1)&amp;"x 10^8", IF(ISNUMBER(SEARCH("10^6", 'final matrix'!D57)), ROUND(matrix_normalized!D57,1)&amp;"x 10^6", ROUND(matrix_normalized!D57,1)&amp;"x 10^4"))</f>
        <v>19,4x 10^8</v>
      </c>
      <c r="E57" s="6" t="str">
        <f>IF(ISNUMBER(SEARCH("10^8", 'final matrix'!E57)), ROUND(matrix_normalized!E57,1)&amp;"x 10^8", IF(ISNUMBER(SEARCH("10^6", 'final matrix'!E57)), ROUND(matrix_normalized!E57,1)&amp;"x 10^6", ROUND(matrix_normalized!E57,1)&amp;"x 10^4"))</f>
        <v>24,8x 10^6</v>
      </c>
      <c r="F57" s="6" t="str">
        <f>IF(ISNUMBER(SEARCH("10^8", 'final matrix'!F57)), ROUND(matrix_normalized!F57,1)&amp;"x 10^8", IF(ISNUMBER(SEARCH("10^6", 'final matrix'!F57)), ROUND(matrix_normalized!F57,1)&amp;"x 10^6", ROUND(matrix_normalized!F57,1)&amp;"x 10^4"))</f>
        <v>88,7x 10^8</v>
      </c>
      <c r="G57" s="6" t="str">
        <f>IF(ISNUMBER(SEARCH("10^8", 'final matrix'!G57)), ROUND(matrix_normalized!G57,1)&amp;"x 10^8", IF(ISNUMBER(SEARCH("10^6", 'final matrix'!G57)), ROUND(matrix_normalized!G57,1)&amp;"x 10^6", ROUND(matrix_normalized!G57,1)&amp;"x 10^4"))</f>
        <v>177,4x 10^8</v>
      </c>
      <c r="H57" s="6" t="str">
        <f>IF(ISNUMBER(SEARCH("10^8", 'final matrix'!H57)), ROUND(matrix_normalized!H57,1)&amp;"x 10^8", IF(ISNUMBER(SEARCH("10^6", 'final matrix'!H57)), ROUND(matrix_normalized!H57,1)&amp;"x 10^6", ROUND(matrix_normalized!H57,1)&amp;"x 10^4"))</f>
        <v>101,4x 10^4</v>
      </c>
      <c r="I57" s="6" t="str">
        <f>IF(ISNUMBER(SEARCH("10^8", 'final matrix'!I57)), ROUND(matrix_normalized!I57,1)&amp;"x 10^8", IF(ISNUMBER(SEARCH("10^6", 'final matrix'!I57)), ROUND(matrix_normalized!I57,1)&amp;"x 10^6", ROUND(matrix_normalized!I57,1)&amp;"x 10^4"))</f>
        <v>177,4x 10^8</v>
      </c>
      <c r="J57" s="6" t="str">
        <f>IF(ISNUMBER(SEARCH("10^8", 'final matrix'!J57)), ROUND(matrix_normalized!J57,1)&amp;"x 10^8", IF(ISNUMBER(SEARCH("10^6", 'final matrix'!J57)), ROUND(matrix_normalized!J57,1)&amp;"x 10^6", ROUND(matrix_normalized!J57,1)&amp;"x 10^4"))</f>
        <v>114x 10^6</v>
      </c>
      <c r="K57" s="6" t="str">
        <f>IF(ISNUMBER(SEARCH("10^8", 'final matrix'!K57)), ROUND(matrix_normalized!K57,1)&amp;"x 10^8", IF(ISNUMBER(SEARCH("10^6", 'final matrix'!K57)), ROUND(matrix_normalized!K57,1)&amp;"x 10^6", ROUND(matrix_normalized!K57,1)&amp;"x 10^4"))</f>
        <v>177,4x 10^4</v>
      </c>
      <c r="L57" s="6" t="str">
        <f>IF(ISNUMBER(SEARCH("10^8", 'final matrix'!L57)), ROUND(matrix_normalized!L57,1)&amp;"x 10^8", IF(ISNUMBER(SEARCH("10^6", 'final matrix'!L57)), ROUND(matrix_normalized!L57,1)&amp;"x 10^6", ROUND(matrix_normalized!L57,1)&amp;"x 10^4"))</f>
        <v>177,4x 10^8</v>
      </c>
      <c r="M57" s="6" t="str">
        <f>IF(ISNUMBER(SEARCH("10^8", 'final matrix'!M57)), ROUND(matrix_normalized!M57,1)&amp;"x 10^8", IF(ISNUMBER(SEARCH("10^6", 'final matrix'!M57)), ROUND(matrix_normalized!M57,1)&amp;"x 10^6", ROUND(matrix_normalized!M57,1)&amp;"x 10^4"))</f>
        <v>12,7x 10^6</v>
      </c>
      <c r="N57" s="6" t="str">
        <f>IF(ISNUMBER(SEARCH("10^8", 'final matrix'!N57)), ROUND(matrix_normalized!N57,1)&amp;"x 10^8", IF(ISNUMBER(SEARCH("10^6", 'final matrix'!N57)), ROUND(matrix_normalized!N57,1)&amp;"x 10^6", ROUND(matrix_normalized!N57,1)&amp;"x 10^4"))</f>
        <v>126,7x 10^6</v>
      </c>
      <c r="O57" s="6" t="str">
        <f>IF(ISNUMBER(SEARCH("10^8", 'final matrix'!O57)), ROUND(matrix_normalized!O57,1)&amp;"x 10^8", IF(ISNUMBER(SEARCH("10^6", 'final matrix'!O57)), ROUND(matrix_normalized!O57,1)&amp;"x 10^6", ROUND(matrix_normalized!O57,1)&amp;"x 10^4"))</f>
        <v>27,6x 10^8</v>
      </c>
      <c r="P57" s="6" t="str">
        <f>IF(ISNUMBER(SEARCH("10^8", 'final matrix'!P57)), ROUND(matrix_normalized!P57,1)&amp;"x 10^8", IF(ISNUMBER(SEARCH("10^6", 'final matrix'!P57)), ROUND(matrix_normalized!P57,1)&amp;"x 10^6", ROUND(matrix_normalized!P57,1)&amp;"x 10^4"))</f>
        <v>139,4x 10^4</v>
      </c>
      <c r="Q57" s="6" t="str">
        <f>IF(ISNUMBER(SEARCH("10^8", 'final matrix'!Q57)), ROUND(matrix_normalized!Q57,1)&amp;"x 10^8", IF(ISNUMBER(SEARCH("10^6", 'final matrix'!Q57)), ROUND(matrix_normalized!Q57,1)&amp;"x 10^6", ROUND(matrix_normalized!Q57,1)&amp;"x 10^4"))</f>
        <v>30,4x 10^6</v>
      </c>
    </row>
    <row r="58" spans="1:18">
      <c r="A58" s="6">
        <v>57</v>
      </c>
      <c r="B58" s="6" t="str">
        <f>IF(ISNUMBER(SEARCH("10^8", 'final matrix'!B58)), ROUND(matrix_normalized!B58,1)&amp;"x 10^8", IF(ISNUMBER(SEARCH("10^6", 'final matrix'!B58)), ROUND(matrix_normalized!B58,1)&amp;"x 10^6", ROUND(matrix_normalized!B58,1)&amp;"x 10^4"))</f>
        <v>83,1x 10^6</v>
      </c>
      <c r="C58" s="6" t="str">
        <f>IF(ISNUMBER(SEARCH("10^8", 'final matrix'!C58)), ROUND(matrix_normalized!C58,1)&amp;"x 10^8", IF(ISNUMBER(SEARCH("10^6", 'final matrix'!C58)), ROUND(matrix_normalized!C58,1)&amp;"x 10^6", ROUND(matrix_normalized!C58,1)&amp;"x 10^4"))</f>
        <v>145,5x 10^8</v>
      </c>
      <c r="D58" s="6" t="str">
        <f>IF(ISNUMBER(SEARCH("10^8", 'final matrix'!D58)), ROUND(matrix_normalized!D58,1)&amp;"x 10^8", IF(ISNUMBER(SEARCH("10^6", 'final matrix'!D58)), ROUND(matrix_normalized!D58,1)&amp;"x 10^6", ROUND(matrix_normalized!D58,1)&amp;"x 10^4"))</f>
        <v>145,5x 10^4</v>
      </c>
      <c r="E58" s="6" t="str">
        <f>IF(ISNUMBER(SEARCH("10^8", 'final matrix'!E58)), ROUND(matrix_normalized!E58,1)&amp;"x 10^8", IF(ISNUMBER(SEARCH("10^6", 'final matrix'!E58)), ROUND(matrix_normalized!E58,1)&amp;"x 10^6", ROUND(matrix_normalized!E58,1)&amp;"x 10^4"))</f>
        <v>25,7x 10^6</v>
      </c>
      <c r="F58" s="6" t="str">
        <f>IF(ISNUMBER(SEARCH("10^8", 'final matrix'!F58)), ROUND(matrix_normalized!F58,1)&amp;"x 10^8", IF(ISNUMBER(SEARCH("10^6", 'final matrix'!F58)), ROUND(matrix_normalized!F58,1)&amp;"x 10^6", ROUND(matrix_normalized!F58,1)&amp;"x 10^4"))</f>
        <v>145,5x 10^8</v>
      </c>
      <c r="G58" s="6" t="str">
        <f>IF(ISNUMBER(SEARCH("10^8", 'final matrix'!G58)), ROUND(matrix_normalized!G58,1)&amp;"x 10^8", IF(ISNUMBER(SEARCH("10^6", 'final matrix'!G58)), ROUND(matrix_normalized!G58,1)&amp;"x 10^6", ROUND(matrix_normalized!G58,1)&amp;"x 10^4"))</f>
        <v>10,4x 10^8</v>
      </c>
      <c r="H58" s="6" t="str">
        <f>IF(ISNUMBER(SEARCH("10^8", 'final matrix'!H58)), ROUND(matrix_normalized!H58,1)&amp;"x 10^8", IF(ISNUMBER(SEARCH("10^6", 'final matrix'!H58)), ROUND(matrix_normalized!H58,1)&amp;"x 10^6", ROUND(matrix_normalized!H58,1)&amp;"x 10^4"))</f>
        <v>145,5x 10^6</v>
      </c>
      <c r="I58" s="6" t="str">
        <f>IF(ISNUMBER(SEARCH("10^8", 'final matrix'!I58)), ROUND(matrix_normalized!I58,1)&amp;"x 10^8", IF(ISNUMBER(SEARCH("10^6", 'final matrix'!I58)), ROUND(matrix_normalized!I58,1)&amp;"x 10^6", ROUND(matrix_normalized!I58,1)&amp;"x 10^4"))</f>
        <v>11,4x 10^8</v>
      </c>
      <c r="J58" s="6" t="str">
        <f>IF(ISNUMBER(SEARCH("10^8", 'final matrix'!J58)), ROUND(matrix_normalized!J58,1)&amp;"x 10^8", IF(ISNUMBER(SEARCH("10^6", 'final matrix'!J58)), ROUND(matrix_normalized!J58,1)&amp;"x 10^6", ROUND(matrix_normalized!J58,1)&amp;"x 10^4"))</f>
        <v>145,5x 10^4</v>
      </c>
      <c r="K58" s="6" t="str">
        <f>IF(ISNUMBER(SEARCH("10^8", 'final matrix'!K58)), ROUND(matrix_normalized!K58,1)&amp;"x 10^8", IF(ISNUMBER(SEARCH("10^6", 'final matrix'!K58)), ROUND(matrix_normalized!K58,1)&amp;"x 10^6", ROUND(matrix_normalized!K58,1)&amp;"x 10^4"))</f>
        <v>145,5x 10^8</v>
      </c>
      <c r="L58" s="6" t="str">
        <f>IF(ISNUMBER(SEARCH("10^8", 'final matrix'!L58)), ROUND(matrix_normalized!L58,1)&amp;"x 10^8", IF(ISNUMBER(SEARCH("10^6", 'final matrix'!L58)), ROUND(matrix_normalized!L58,1)&amp;"x 10^6", ROUND(matrix_normalized!L58,1)&amp;"x 10^4"))</f>
        <v>28,6x 10^6</v>
      </c>
      <c r="M58" s="6" t="str">
        <f>IF(ISNUMBER(SEARCH("10^8", 'final matrix'!M58)), ROUND(matrix_normalized!M58,1)&amp;"x 10^8", IF(ISNUMBER(SEARCH("10^6", 'final matrix'!M58)), ROUND(matrix_normalized!M58,1)&amp;"x 10^6", ROUND(matrix_normalized!M58,1)&amp;"x 10^4"))</f>
        <v>14,2x 10^6</v>
      </c>
      <c r="N58" s="6" t="str">
        <f>IF(ISNUMBER(SEARCH("10^8", 'final matrix'!N58)), ROUND(matrix_normalized!N58,1)&amp;"x 10^8", IF(ISNUMBER(SEARCH("10^6", 'final matrix'!N58)), ROUND(matrix_normalized!N58,1)&amp;"x 10^6", ROUND(matrix_normalized!N58,1)&amp;"x 10^4"))</f>
        <v>145,5x 10^8</v>
      </c>
      <c r="O58" s="6" t="str">
        <f>IF(ISNUMBER(SEARCH("10^8", 'final matrix'!O58)), ROUND(matrix_normalized!O58,1)&amp;"x 10^8", IF(ISNUMBER(SEARCH("10^6", 'final matrix'!O58)), ROUND(matrix_normalized!O58,1)&amp;"x 10^6", ROUND(matrix_normalized!O58,1)&amp;"x 10^4"))</f>
        <v>17,1x 10^8</v>
      </c>
      <c r="P58" s="6" t="str">
        <f>IF(ISNUMBER(SEARCH("10^8", 'final matrix'!P58)), ROUND(matrix_normalized!P58,1)&amp;"x 10^8", IF(ISNUMBER(SEARCH("10^6", 'final matrix'!P58)), ROUND(matrix_normalized!P58,1)&amp;"x 10^6", ROUND(matrix_normalized!P58,1)&amp;"x 10^4"))</f>
        <v>145,5x 10^4</v>
      </c>
      <c r="Q58" s="6" t="str">
        <f>IF(ISNUMBER(SEARCH("10^8", 'final matrix'!Q58)), ROUND(matrix_normalized!Q58,1)&amp;"x 10^8", IF(ISNUMBER(SEARCH("10^6", 'final matrix'!Q58)), ROUND(matrix_normalized!Q58,1)&amp;"x 10^6", ROUND(matrix_normalized!Q58,1)&amp;"x 10^4"))</f>
        <v>145,5x 10^4</v>
      </c>
    </row>
    <row r="59" spans="1:18">
      <c r="A59" s="6">
        <v>58</v>
      </c>
      <c r="B59" s="6" t="str">
        <f>IF(ISNUMBER(SEARCH("10^8", 'final matrix'!B59)), ROUND(matrix_normalized!B59,1)&amp;"x 10^8", IF(ISNUMBER(SEARCH("10^6", 'final matrix'!B59)), ROUND(matrix_normalized!B59,1)&amp;"x 10^6", ROUND(matrix_normalized!B59,1)&amp;"x 10^4"))</f>
        <v>22,5x 10^8</v>
      </c>
      <c r="C59" s="6" t="str">
        <f>IF(ISNUMBER(SEARCH("10^8", 'final matrix'!C59)), ROUND(matrix_normalized!C59,1)&amp;"x 10^8", IF(ISNUMBER(SEARCH("10^6", 'final matrix'!C59)), ROUND(matrix_normalized!C59,1)&amp;"x 10^6", ROUND(matrix_normalized!C59,1)&amp;"x 10^4"))</f>
        <v>133,9x 10^4</v>
      </c>
      <c r="D59" s="6" t="str">
        <f>IF(ISNUMBER(SEARCH("10^8", 'final matrix'!D59)), ROUND(matrix_normalized!D59,1)&amp;"x 10^8", IF(ISNUMBER(SEARCH("10^6", 'final matrix'!D59)), ROUND(matrix_normalized!D59,1)&amp;"x 10^6", ROUND(matrix_normalized!D59,1)&amp;"x 10^4"))</f>
        <v>133,9x 10^8</v>
      </c>
      <c r="E59" s="6" t="str">
        <f>IF(ISNUMBER(SEARCH("10^8", 'final matrix'!E59)), ROUND(matrix_normalized!E59,1)&amp;"x 10^8", IF(ISNUMBER(SEARCH("10^6", 'final matrix'!E59)), ROUND(matrix_normalized!E59,1)&amp;"x 10^6", ROUND(matrix_normalized!E59,1)&amp;"x 10^4"))</f>
        <v>15x 10^6</v>
      </c>
      <c r="F59" s="6" t="str">
        <f>IF(ISNUMBER(SEARCH("10^8", 'final matrix'!F59)), ROUND(matrix_normalized!F59,1)&amp;"x 10^8", IF(ISNUMBER(SEARCH("10^6", 'final matrix'!F59)), ROUND(matrix_normalized!F59,1)&amp;"x 10^6", ROUND(matrix_normalized!F59,1)&amp;"x 10^4"))</f>
        <v>76,5x 10^6</v>
      </c>
      <c r="G59" s="6" t="str">
        <f>IF(ISNUMBER(SEARCH("10^8", 'final matrix'!G59)), ROUND(matrix_normalized!G59,1)&amp;"x 10^8", IF(ISNUMBER(SEARCH("10^6", 'final matrix'!G59)), ROUND(matrix_normalized!G59,1)&amp;"x 10^6", ROUND(matrix_normalized!G59,1)&amp;"x 10^4"))</f>
        <v>86,1x 10^8</v>
      </c>
      <c r="H59" s="6" t="str">
        <f>IF(ISNUMBER(SEARCH("10^8", 'final matrix'!H59)), ROUND(matrix_normalized!H59,1)&amp;"x 10^8", IF(ISNUMBER(SEARCH("10^6", 'final matrix'!H59)), ROUND(matrix_normalized!H59,1)&amp;"x 10^6", ROUND(matrix_normalized!H59,1)&amp;"x 10^4"))</f>
        <v>133,9x 10^8</v>
      </c>
      <c r="I59" s="6" t="str">
        <f>IF(ISNUMBER(SEARCH("10^8", 'final matrix'!I59)), ROUND(matrix_normalized!I59,1)&amp;"x 10^8", IF(ISNUMBER(SEARCH("10^6", 'final matrix'!I59)), ROUND(matrix_normalized!I59,1)&amp;"x 10^6", ROUND(matrix_normalized!I59,1)&amp;"x 10^4"))</f>
        <v>133,9x 10^8</v>
      </c>
      <c r="J59" s="6" t="str">
        <f>IF(ISNUMBER(SEARCH("10^8", 'final matrix'!J59)), ROUND(matrix_normalized!J59,1)&amp;"x 10^8", IF(ISNUMBER(SEARCH("10^6", 'final matrix'!J59)), ROUND(matrix_normalized!J59,1)&amp;"x 10^6", ROUND(matrix_normalized!J59,1)&amp;"x 10^4"))</f>
        <v>95,7x 10^6</v>
      </c>
      <c r="K59" s="6" t="str">
        <f>IF(ISNUMBER(SEARCH("10^8", 'final matrix'!K59)), ROUND(matrix_normalized!K59,1)&amp;"x 10^8", IF(ISNUMBER(SEARCH("10^6", 'final matrix'!K59)), ROUND(matrix_normalized!K59,1)&amp;"x 10^6", ROUND(matrix_normalized!K59,1)&amp;"x 10^4"))</f>
        <v>133,9x 10^8</v>
      </c>
      <c r="L59" s="6" t="str">
        <f>IF(ISNUMBER(SEARCH("10^8", 'final matrix'!L59)), ROUND(matrix_normalized!L59,1)&amp;"x 10^8", IF(ISNUMBER(SEARCH("10^6", 'final matrix'!L59)), ROUND(matrix_normalized!L59,1)&amp;"x 10^6", ROUND(matrix_normalized!L59,1)&amp;"x 10^4"))</f>
        <v>133,9x 10^6</v>
      </c>
      <c r="M59" s="6" t="str">
        <f>IF(ISNUMBER(SEARCH("10^8", 'final matrix'!M59)), ROUND(matrix_normalized!M59,1)&amp;"x 10^8", IF(ISNUMBER(SEARCH("10^6", 'final matrix'!M59)), ROUND(matrix_normalized!M59,1)&amp;"x 10^6", ROUND(matrix_normalized!M59,1)&amp;"x 10^4"))</f>
        <v>133,9x 10^8</v>
      </c>
      <c r="N59" s="6" t="str">
        <f>IF(ISNUMBER(SEARCH("10^8", 'final matrix'!N59)), ROUND(matrix_normalized!N59,1)&amp;"x 10^8", IF(ISNUMBER(SEARCH("10^6", 'final matrix'!N59)), ROUND(matrix_normalized!N59,1)&amp;"x 10^6", ROUND(matrix_normalized!N59,1)&amp;"x 10^4"))</f>
        <v>17,5x 10^8</v>
      </c>
      <c r="O59" s="6" t="str">
        <f>IF(ISNUMBER(SEARCH("10^8", 'final matrix'!O59)), ROUND(matrix_normalized!O59,1)&amp;"x 10^8", IF(ISNUMBER(SEARCH("10^6", 'final matrix'!O59)), ROUND(matrix_normalized!O59,1)&amp;"x 10^6", ROUND(matrix_normalized!O59,1)&amp;"x 10^4"))</f>
        <v>10x 10^6</v>
      </c>
      <c r="P59" s="6" t="str">
        <f>IF(ISNUMBER(SEARCH("10^8", 'final matrix'!P59)), ROUND(matrix_normalized!P59,1)&amp;"x 10^8", IF(ISNUMBER(SEARCH("10^6", 'final matrix'!P59)), ROUND(matrix_normalized!P59,1)&amp;"x 10^6", ROUND(matrix_normalized!P59,1)&amp;"x 10^4"))</f>
        <v>114,8x 10^4</v>
      </c>
      <c r="Q59" s="6" t="str">
        <f>IF(ISNUMBER(SEARCH("10^8", 'final matrix'!Q59)), ROUND(matrix_normalized!Q59,1)&amp;"x 10^8", IF(ISNUMBER(SEARCH("10^6", 'final matrix'!Q59)), ROUND(matrix_normalized!Q59,1)&amp;"x 10^6", ROUND(matrix_normalized!Q59,1)&amp;"x 10^4"))</f>
        <v>124,4x 10^6</v>
      </c>
    </row>
    <row r="60" spans="1:18">
      <c r="A60" s="6">
        <v>59</v>
      </c>
      <c r="B60" s="6" t="str">
        <f>IF(ISNUMBER(SEARCH("10^8", 'final matrix'!B60)), ROUND(matrix_normalized!B60,1)&amp;"x 10^8", IF(ISNUMBER(SEARCH("10^6", 'final matrix'!B60)), ROUND(matrix_normalized!B60,1)&amp;"x 10^6", ROUND(matrix_normalized!B60,1)&amp;"x 10^4"))</f>
        <v>136,1x 10^6</v>
      </c>
      <c r="C60" s="6" t="str">
        <f>IF(ISNUMBER(SEARCH("10^8", 'final matrix'!C60)), ROUND(matrix_normalized!C60,1)&amp;"x 10^8", IF(ISNUMBER(SEARCH("10^6", 'final matrix'!C60)), ROUND(matrix_normalized!C60,1)&amp;"x 10^6", ROUND(matrix_normalized!C60,1)&amp;"x 10^4"))</f>
        <v>136,1x 10^6</v>
      </c>
      <c r="D60" s="6" t="str">
        <f>IF(ISNUMBER(SEARCH("10^8", 'final matrix'!D60)), ROUND(matrix_normalized!D60,1)&amp;"x 10^8", IF(ISNUMBER(SEARCH("10^6", 'final matrix'!D60)), ROUND(matrix_normalized!D60,1)&amp;"x 10^6", ROUND(matrix_normalized!D60,1)&amp;"x 10^4"))</f>
        <v>136,1x 10^8</v>
      </c>
      <c r="E60" s="6" t="str">
        <f>IF(ISNUMBER(SEARCH("10^8", 'final matrix'!E60)), ROUND(matrix_normalized!E60,1)&amp;"x 10^8", IF(ISNUMBER(SEARCH("10^6", 'final matrix'!E60)), ROUND(matrix_normalized!E60,1)&amp;"x 10^6", ROUND(matrix_normalized!E60,1)&amp;"x 10^4"))</f>
        <v>136,1x 10^4</v>
      </c>
      <c r="F60" s="6" t="str">
        <f>IF(ISNUMBER(SEARCH("10^8", 'final matrix'!F60)), ROUND(matrix_normalized!F60,1)&amp;"x 10^8", IF(ISNUMBER(SEARCH("10^6", 'final matrix'!F60)), ROUND(matrix_normalized!F60,1)&amp;"x 10^6", ROUND(matrix_normalized!F60,1)&amp;"x 10^4"))</f>
        <v>136,1x 10^8</v>
      </c>
      <c r="G60" s="6" t="str">
        <f>IF(ISNUMBER(SEARCH("10^8", 'final matrix'!G60)), ROUND(matrix_normalized!G60,1)&amp;"x 10^8", IF(ISNUMBER(SEARCH("10^6", 'final matrix'!G60)), ROUND(matrix_normalized!G60,1)&amp;"x 10^6", ROUND(matrix_normalized!G60,1)&amp;"x 10^4"))</f>
        <v>87,5x 10^8</v>
      </c>
      <c r="H60" s="6" t="str">
        <f>IF(ISNUMBER(SEARCH("10^8", 'final matrix'!H60)), ROUND(matrix_normalized!H60,1)&amp;"x 10^8", IF(ISNUMBER(SEARCH("10^6", 'final matrix'!H60)), ROUND(matrix_normalized!H60,1)&amp;"x 10^6", ROUND(matrix_normalized!H60,1)&amp;"x 10^4"))</f>
        <v>136,1x 10^4</v>
      </c>
      <c r="I60" s="6" t="str">
        <f>IF(ISNUMBER(SEARCH("10^8", 'final matrix'!I60)), ROUND(matrix_normalized!I60,1)&amp;"x 10^8", IF(ISNUMBER(SEARCH("10^6", 'final matrix'!I60)), ROUND(matrix_normalized!I60,1)&amp;"x 10^6", ROUND(matrix_normalized!I60,1)&amp;"x 10^4"))</f>
        <v>136,1x 10^6</v>
      </c>
      <c r="J60" s="6" t="str">
        <f>IF(ISNUMBER(SEARCH("10^8", 'final matrix'!J60)), ROUND(matrix_normalized!J60,1)&amp;"x 10^8", IF(ISNUMBER(SEARCH("10^6", 'final matrix'!J60)), ROUND(matrix_normalized!J60,1)&amp;"x 10^6", ROUND(matrix_normalized!J60,1)&amp;"x 10^4"))</f>
        <v>136,1x 10^8</v>
      </c>
      <c r="K60" s="6" t="str">
        <f>IF(ISNUMBER(SEARCH("10^8", 'final matrix'!K60)), ROUND(matrix_normalized!K60,1)&amp;"x 10^8", IF(ISNUMBER(SEARCH("10^6", 'final matrix'!K60)), ROUND(matrix_normalized!K60,1)&amp;"x 10^6", ROUND(matrix_normalized!K60,1)&amp;"x 10^4"))</f>
        <v>18,2x 10^6</v>
      </c>
      <c r="L60" s="6" t="str">
        <f>IF(ISNUMBER(SEARCH("10^8", 'final matrix'!L60)), ROUND(matrix_normalized!L60,1)&amp;"x 10^8", IF(ISNUMBER(SEARCH("10^6", 'final matrix'!L60)), ROUND(matrix_normalized!L60,1)&amp;"x 10^6", ROUND(matrix_normalized!L60,1)&amp;"x 10^4"))</f>
        <v>106,9x 10^4</v>
      </c>
      <c r="M60" s="6" t="str">
        <f>IF(ISNUMBER(SEARCH("10^8", 'final matrix'!M60)), ROUND(matrix_normalized!M60,1)&amp;"x 10^8", IF(ISNUMBER(SEARCH("10^6", 'final matrix'!M60)), ROUND(matrix_normalized!M60,1)&amp;"x 10^6", ROUND(matrix_normalized!M60,1)&amp;"x 10^4"))</f>
        <v>19,5x 10^6</v>
      </c>
      <c r="N60" s="6" t="str">
        <f>IF(ISNUMBER(SEARCH("10^8", 'final matrix'!N60)), ROUND(matrix_normalized!N60,1)&amp;"x 10^8", IF(ISNUMBER(SEARCH("10^6", 'final matrix'!N60)), ROUND(matrix_normalized!N60,1)&amp;"x 10^6", ROUND(matrix_normalized!N60,1)&amp;"x 10^4"))</f>
        <v>11,2x 10^8</v>
      </c>
      <c r="O60" s="6" t="str">
        <f>IF(ISNUMBER(SEARCH("10^8", 'final matrix'!O60)), ROUND(matrix_normalized!O60,1)&amp;"x 10^8", IF(ISNUMBER(SEARCH("10^6", 'final matrix'!O60)), ROUND(matrix_normalized!O60,1)&amp;"x 10^6", ROUND(matrix_normalized!O60,1)&amp;"x 10^4"))</f>
        <v>9,7x 10^8</v>
      </c>
      <c r="P60" s="6" t="str">
        <f>IF(ISNUMBER(SEARCH("10^8", 'final matrix'!P60)), ROUND(matrix_normalized!P60,1)&amp;"x 10^8", IF(ISNUMBER(SEARCH("10^6", 'final matrix'!P60)), ROUND(matrix_normalized!P60,1)&amp;"x 10^6", ROUND(matrix_normalized!P60,1)&amp;"x 10^4"))</f>
        <v>22,4x 10^6</v>
      </c>
      <c r="Q60" s="6" t="str">
        <f>IF(ISNUMBER(SEARCH("10^8", 'final matrix'!Q60)), ROUND(matrix_normalized!Q60,1)&amp;"x 10^8", IF(ISNUMBER(SEARCH("10^6", 'final matrix'!Q60)), ROUND(matrix_normalized!Q60,1)&amp;"x 10^6", ROUND(matrix_normalized!Q60,1)&amp;"x 10^4"))</f>
        <v>136,1x 10^4</v>
      </c>
    </row>
    <row r="61" spans="1:18">
      <c r="A61" s="6">
        <v>60</v>
      </c>
      <c r="B61" s="6" t="str">
        <f>IF(ISNUMBER(SEARCH("10^8", 'final matrix'!B61)), ROUND(matrix_normalized!B61,1)&amp;"x 10^8", IF(ISNUMBER(SEARCH("10^6", 'final matrix'!B61)), ROUND(matrix_normalized!B61,1)&amp;"x 10^6", ROUND(matrix_normalized!B61,1)&amp;"x 10^4"))</f>
        <v>73,5x 10^4</v>
      </c>
      <c r="C61" s="6" t="str">
        <f>IF(ISNUMBER(SEARCH("10^8", 'final matrix'!C61)), ROUND(matrix_normalized!C61,1)&amp;"x 10^8", IF(ISNUMBER(SEARCH("10^6", 'final matrix'!C61)), ROUND(matrix_normalized!C61,1)&amp;"x 10^6", ROUND(matrix_normalized!C61,1)&amp;"x 10^4"))</f>
        <v>171,6x 10^8</v>
      </c>
      <c r="D61" s="6" t="str">
        <f>IF(ISNUMBER(SEARCH("10^8", 'final matrix'!D61)), ROUND(matrix_normalized!D61,1)&amp;"x 10^8", IF(ISNUMBER(SEARCH("10^6", 'final matrix'!D61)), ROUND(matrix_normalized!D61,1)&amp;"x 10^6", ROUND(matrix_normalized!D61,1)&amp;"x 10^4"))</f>
        <v>23,3x 10^6</v>
      </c>
      <c r="E61" s="6" t="str">
        <f>IF(ISNUMBER(SEARCH("10^8", 'final matrix'!E61)), ROUND(matrix_normalized!E61,1)&amp;"x 10^8", IF(ISNUMBER(SEARCH("10^6", 'final matrix'!E61)), ROUND(matrix_normalized!E61,1)&amp;"x 10^6", ROUND(matrix_normalized!E61,1)&amp;"x 10^4"))</f>
        <v>171,6x 10^8</v>
      </c>
      <c r="F61" s="6" t="str">
        <f>IF(ISNUMBER(SEARCH("10^8", 'final matrix'!F61)), ROUND(matrix_normalized!F61,1)&amp;"x 10^8", IF(ISNUMBER(SEARCH("10^6", 'final matrix'!F61)), ROUND(matrix_normalized!F61,1)&amp;"x 10^6", ROUND(matrix_normalized!F61,1)&amp;"x 10^4"))</f>
        <v>28,6x 10^8</v>
      </c>
      <c r="G61" s="6" t="str">
        <f>IF(ISNUMBER(SEARCH("10^8", 'final matrix'!G61)), ROUND(matrix_normalized!G61,1)&amp;"x 10^8", IF(ISNUMBER(SEARCH("10^6", 'final matrix'!G61)), ROUND(matrix_normalized!G61,1)&amp;"x 10^6", ROUND(matrix_normalized!G61,1)&amp;"x 10^4"))</f>
        <v>85,8x 10^6</v>
      </c>
      <c r="H61" s="6" t="str">
        <f>IF(ISNUMBER(SEARCH("10^8", 'final matrix'!H61)), ROUND(matrix_normalized!H61,1)&amp;"x 10^8", IF(ISNUMBER(SEARCH("10^6", 'final matrix'!H61)), ROUND(matrix_normalized!H61,1)&amp;"x 10^6", ROUND(matrix_normalized!H61,1)&amp;"x 10^4"))</f>
        <v>16,9x 10^6</v>
      </c>
      <c r="I61" s="6" t="str">
        <f>IF(ISNUMBER(SEARCH("10^8", 'final matrix'!I61)), ROUND(matrix_normalized!I61,1)&amp;"x 10^8", IF(ISNUMBER(SEARCH("10^6", 'final matrix'!I61)), ROUND(matrix_normalized!I61,1)&amp;"x 10^6", ROUND(matrix_normalized!I61,1)&amp;"x 10^4"))</f>
        <v>18,1x 10^8</v>
      </c>
      <c r="J61" s="6" t="str">
        <f>IF(ISNUMBER(SEARCH("10^8", 'final matrix'!J61)), ROUND(matrix_normalized!J61,1)&amp;"x 10^8", IF(ISNUMBER(SEARCH("10^6", 'final matrix'!J61)), ROUND(matrix_normalized!J61,1)&amp;"x 10^6", ROUND(matrix_normalized!J61,1)&amp;"x 10^4"))</f>
        <v>171,6x 10^4</v>
      </c>
      <c r="K61" s="6" t="str">
        <f>IF(ISNUMBER(SEARCH("10^8", 'final matrix'!K61)), ROUND(matrix_normalized!K61,1)&amp;"x 10^8", IF(ISNUMBER(SEARCH("10^6", 'final matrix'!K61)), ROUND(matrix_normalized!K61,1)&amp;"x 10^6", ROUND(matrix_normalized!K61,1)&amp;"x 10^4"))</f>
        <v>19,5x 10^6</v>
      </c>
      <c r="L61" s="6" t="str">
        <f>IF(ISNUMBER(SEARCH("10^8", 'final matrix'!L61)), ROUND(matrix_normalized!L61,1)&amp;"x 10^8", IF(ISNUMBER(SEARCH("10^6", 'final matrix'!L61)), ROUND(matrix_normalized!L61,1)&amp;"x 10^6", ROUND(matrix_normalized!L61,1)&amp;"x 10^4"))</f>
        <v>98,1x 10^4</v>
      </c>
      <c r="M61" s="6" t="str">
        <f>IF(ISNUMBER(SEARCH("10^8", 'final matrix'!M61)), ROUND(matrix_normalized!M61,1)&amp;"x 10^8", IF(ISNUMBER(SEARCH("10^6", 'final matrix'!M61)), ROUND(matrix_normalized!M61,1)&amp;"x 10^6", ROUND(matrix_normalized!M61,1)&amp;"x 10^4"))</f>
        <v>171,6x 10^6</v>
      </c>
      <c r="N61" s="6" t="str">
        <f>IF(ISNUMBER(SEARCH("10^8", 'final matrix'!N61)), ROUND(matrix_normalized!N61,1)&amp;"x 10^8", IF(ISNUMBER(SEARCH("10^6", 'final matrix'!N61)), ROUND(matrix_normalized!N61,1)&amp;"x 10^6", ROUND(matrix_normalized!N61,1)&amp;"x 10^4"))</f>
        <v>122,6x 10^6</v>
      </c>
      <c r="O61" s="6" t="str">
        <f>IF(ISNUMBER(SEARCH("10^8", 'final matrix'!O61)), ROUND(matrix_normalized!O61,1)&amp;"x 10^8", IF(ISNUMBER(SEARCH("10^6", 'final matrix'!O61)), ROUND(matrix_normalized!O61,1)&amp;"x 10^6", ROUND(matrix_normalized!O61,1)&amp;"x 10^4"))</f>
        <v>20,7x 10^8</v>
      </c>
      <c r="P61" s="6" t="str">
        <f>IF(ISNUMBER(SEARCH("10^8", 'final matrix'!P61)), ROUND(matrix_normalized!P61,1)&amp;"x 10^8", IF(ISNUMBER(SEARCH("10^6", 'final matrix'!P61)), ROUND(matrix_normalized!P61,1)&amp;"x 10^6", ROUND(matrix_normalized!P61,1)&amp;"x 10^4"))</f>
        <v>134,8x 10^6</v>
      </c>
      <c r="Q61" s="6" t="str">
        <f>IF(ISNUMBER(SEARCH("10^8", 'final matrix'!Q61)), ROUND(matrix_normalized!Q61,1)&amp;"x 10^8", IF(ISNUMBER(SEARCH("10^6", 'final matrix'!Q61)), ROUND(matrix_normalized!Q61,1)&amp;"x 10^6", ROUND(matrix_normalized!Q61,1)&amp;"x 10^4"))</f>
        <v>171,6x 10^4</v>
      </c>
    </row>
    <row r="62" spans="1:18">
      <c r="A62" s="6">
        <v>61</v>
      </c>
      <c r="B62" s="6" t="str">
        <f>IF(ISNUMBER(SEARCH("10^8", 'final matrix'!B62)), ROUND(matrix_normalized!B62,1)&amp;"x 10^8", IF(ISNUMBER(SEARCH("10^6", 'final matrix'!B62)), ROUND(matrix_normalized!B62,1)&amp;"x 10^6", ROUND(matrix_normalized!B62,1)&amp;"x 10^4"))</f>
        <v>76,4x 10^4</v>
      </c>
      <c r="C62" s="6" t="str">
        <f>IF(ISNUMBER(SEARCH("10^8", 'final matrix'!C62)), ROUND(matrix_normalized!C62,1)&amp;"x 10^8", IF(ISNUMBER(SEARCH("10^6", 'final matrix'!C62)), ROUND(matrix_normalized!C62,1)&amp;"x 10^6", ROUND(matrix_normalized!C62,1)&amp;"x 10^4"))</f>
        <v>178,2x 10^4</v>
      </c>
      <c r="D62" s="6" t="str">
        <f>IF(ISNUMBER(SEARCH("10^8", 'final matrix'!D62)), ROUND(matrix_normalized!D62,1)&amp;"x 10^8", IF(ISNUMBER(SEARCH("10^6", 'final matrix'!D62)), ROUND(matrix_normalized!D62,1)&amp;"x 10^6", ROUND(matrix_normalized!D62,1)&amp;"x 10^4"))</f>
        <v>22,1x 10^8</v>
      </c>
      <c r="E62" s="6" t="str">
        <f>IF(ISNUMBER(SEARCH("10^8", 'final matrix'!E62)), ROUND(matrix_normalized!E62,1)&amp;"x 10^8", IF(ISNUMBER(SEARCH("10^6", 'final matrix'!E62)), ROUND(matrix_normalized!E62,1)&amp;"x 10^6", ROUND(matrix_normalized!E62,1)&amp;"x 10^4"))</f>
        <v>101,8x 10^4</v>
      </c>
      <c r="F62" s="6" t="str">
        <f>IF(ISNUMBER(SEARCH("10^8", 'final matrix'!F62)), ROUND(matrix_normalized!F62,1)&amp;"x 10^8", IF(ISNUMBER(SEARCH("10^6", 'final matrix'!F62)), ROUND(matrix_normalized!F62,1)&amp;"x 10^6", ROUND(matrix_normalized!F62,1)&amp;"x 10^4"))</f>
        <v>14,8x 10^6</v>
      </c>
      <c r="G62" s="6" t="str">
        <f>IF(ISNUMBER(SEARCH("10^8", 'final matrix'!G62)), ROUND(matrix_normalized!G62,1)&amp;"x 10^8", IF(ISNUMBER(SEARCH("10^6", 'final matrix'!G62)), ROUND(matrix_normalized!G62,1)&amp;"x 10^6", ROUND(matrix_normalized!G62,1)&amp;"x 10^4"))</f>
        <v>23,4x 10^6</v>
      </c>
      <c r="H62" s="6" t="str">
        <f>IF(ISNUMBER(SEARCH("10^8", 'final matrix'!H62)), ROUND(matrix_normalized!H62,1)&amp;"x 10^8", IF(ISNUMBER(SEARCH("10^6", 'final matrix'!H62)), ROUND(matrix_normalized!H62,1)&amp;"x 10^6", ROUND(matrix_normalized!H62,1)&amp;"x 10^4"))</f>
        <v>12,7x 10^6</v>
      </c>
      <c r="I62" s="6" t="str">
        <f>IF(ISNUMBER(SEARCH("10^8", 'final matrix'!I62)), ROUND(matrix_normalized!I62,1)&amp;"x 10^8", IF(ISNUMBER(SEARCH("10^6", 'final matrix'!I62)), ROUND(matrix_normalized!I62,1)&amp;"x 10^6", ROUND(matrix_normalized!I62,1)&amp;"x 10^4"))</f>
        <v>178,2x 10^8</v>
      </c>
      <c r="J62" s="6" t="str">
        <f>IF(ISNUMBER(SEARCH("10^8", 'final matrix'!J62)), ROUND(matrix_normalized!J62,1)&amp;"x 10^8", IF(ISNUMBER(SEARCH("10^6", 'final matrix'!J62)), ROUND(matrix_normalized!J62,1)&amp;"x 10^6", ROUND(matrix_normalized!J62,1)&amp;"x 10^4"))</f>
        <v>178,2x 10^8</v>
      </c>
      <c r="K62" s="6" t="str">
        <f>IF(ISNUMBER(SEARCH("10^8", 'final matrix'!K62)), ROUND(matrix_normalized!K62,1)&amp;"x 10^8", IF(ISNUMBER(SEARCH("10^6", 'final matrix'!K62)), ROUND(matrix_normalized!K62,1)&amp;"x 10^6", ROUND(matrix_normalized!K62,1)&amp;"x 10^4"))</f>
        <v>127,3x 10^4</v>
      </c>
      <c r="L62" s="6" t="str">
        <f>IF(ISNUMBER(SEARCH("10^8", 'final matrix'!L62)), ROUND(matrix_normalized!L62,1)&amp;"x 10^8", IF(ISNUMBER(SEARCH("10^6", 'final matrix'!L62)), ROUND(matrix_normalized!L62,1)&amp;"x 10^6", ROUND(matrix_normalized!L62,1)&amp;"x 10^4"))</f>
        <v>12,7x 10^8</v>
      </c>
      <c r="M62" s="6" t="str">
        <f>IF(ISNUMBER(SEARCH("10^8", 'final matrix'!M62)), ROUND(matrix_normalized!M62,1)&amp;"x 10^8", IF(ISNUMBER(SEARCH("10^6", 'final matrix'!M62)), ROUND(matrix_normalized!M62,1)&amp;"x 10^6", ROUND(matrix_normalized!M62,1)&amp;"x 10^4"))</f>
        <v>178,2x 10^6</v>
      </c>
      <c r="N62" s="6" t="str">
        <f>IF(ISNUMBER(SEARCH("10^8", 'final matrix'!N62)), ROUND(matrix_normalized!N62,1)&amp;"x 10^8", IF(ISNUMBER(SEARCH("10^6", 'final matrix'!N62)), ROUND(matrix_normalized!N62,1)&amp;"x 10^6", ROUND(matrix_normalized!N62,1)&amp;"x 10^4"))</f>
        <v>12,7x 10^8</v>
      </c>
      <c r="O62" s="6" t="str">
        <f>IF(ISNUMBER(SEARCH("10^8", 'final matrix'!O62)), ROUND(matrix_normalized!O62,1)&amp;"x 10^8", IF(ISNUMBER(SEARCH("10^6", 'final matrix'!O62)), ROUND(matrix_normalized!O62,1)&amp;"x 10^6", ROUND(matrix_normalized!O62,1)&amp;"x 10^4"))</f>
        <v>27,1x 10^6</v>
      </c>
      <c r="P62" s="6" t="str">
        <f>IF(ISNUMBER(SEARCH("10^8", 'final matrix'!P62)), ROUND(matrix_normalized!P62,1)&amp;"x 10^8", IF(ISNUMBER(SEARCH("10^6", 'final matrix'!P62)), ROUND(matrix_normalized!P62,1)&amp;"x 10^6", ROUND(matrix_normalized!P62,1)&amp;"x 10^4"))</f>
        <v>178,2x 10^8</v>
      </c>
      <c r="Q62" s="6" t="str">
        <f>IF(ISNUMBER(SEARCH("10^8", 'final matrix'!Q62)), ROUND(matrix_normalized!Q62,1)&amp;"x 10^8", IF(ISNUMBER(SEARCH("10^6", 'final matrix'!Q62)), ROUND(matrix_normalized!Q62,1)&amp;"x 10^6", ROUND(matrix_normalized!Q62,1)&amp;"x 10^4"))</f>
        <v>178,2x 10^8</v>
      </c>
    </row>
    <row r="63" spans="1:18">
      <c r="A63" s="6">
        <v>62</v>
      </c>
      <c r="B63" s="6" t="str">
        <f>IF(ISNUMBER(SEARCH("10^8", 'final matrix'!B63)), ROUND(matrix_normalized!B63,1)&amp;"x 10^8", IF(ISNUMBER(SEARCH("10^6", 'final matrix'!B63)), ROUND(matrix_normalized!B63,1)&amp;"x 10^6", ROUND(matrix_normalized!B63,1)&amp;"x 10^4"))</f>
        <v>18,4x 10^8</v>
      </c>
      <c r="C63" s="6" t="str">
        <f>IF(ISNUMBER(SEARCH("10^8", 'final matrix'!C63)), ROUND(matrix_normalized!C63,1)&amp;"x 10^8", IF(ISNUMBER(SEARCH("10^6", 'final matrix'!C63)), ROUND(matrix_normalized!C63,1)&amp;"x 10^6", ROUND(matrix_normalized!C63,1)&amp;"x 10^4"))</f>
        <v>211,4x 10^8</v>
      </c>
      <c r="D63" s="6" t="str">
        <f>IF(ISNUMBER(SEARCH("10^8", 'final matrix'!D63)), ROUND(matrix_normalized!D63,1)&amp;"x 10^8", IF(ISNUMBER(SEARCH("10^6", 'final matrix'!D63)), ROUND(matrix_normalized!D63,1)&amp;"x 10^6", ROUND(matrix_normalized!D63,1)&amp;"x 10^4"))</f>
        <v>15,1x 10^8</v>
      </c>
      <c r="E63" s="6" t="str">
        <f>IF(ISNUMBER(SEARCH("10^8", 'final matrix'!E63)), ROUND(matrix_normalized!E63,1)&amp;"x 10^8", IF(ISNUMBER(SEARCH("10^6", 'final matrix'!E63)), ROUND(matrix_normalized!E63,1)&amp;"x 10^6", ROUND(matrix_normalized!E63,1)&amp;"x 10^4"))</f>
        <v>211,4x 10^4</v>
      </c>
      <c r="F63" s="6" t="str">
        <f>IF(ISNUMBER(SEARCH("10^8", 'final matrix'!F63)), ROUND(matrix_normalized!F63,1)&amp;"x 10^8", IF(ISNUMBER(SEARCH("10^6", 'final matrix'!F63)), ROUND(matrix_normalized!F63,1)&amp;"x 10^6", ROUND(matrix_normalized!F63,1)&amp;"x 10^4"))</f>
        <v>90,6x 10^4</v>
      </c>
      <c r="G63" s="6" t="str">
        <f>IF(ISNUMBER(SEARCH("10^8", 'final matrix'!G63)), ROUND(matrix_normalized!G63,1)&amp;"x 10^8", IF(ISNUMBER(SEARCH("10^6", 'final matrix'!G63)), ROUND(matrix_normalized!G63,1)&amp;"x 10^6", ROUND(matrix_normalized!G63,1)&amp;"x 10^4"))</f>
        <v>27,5x 10^6</v>
      </c>
      <c r="H63" s="6" t="str">
        <f>IF(ISNUMBER(SEARCH("10^8", 'final matrix'!H63)), ROUND(matrix_normalized!H63,1)&amp;"x 10^8", IF(ISNUMBER(SEARCH("10^6", 'final matrix'!H63)), ROUND(matrix_normalized!H63,1)&amp;"x 10^6", ROUND(matrix_normalized!H63,1)&amp;"x 10^4"))</f>
        <v>211,4x 10^8</v>
      </c>
      <c r="I63" s="6" t="str">
        <f>IF(ISNUMBER(SEARCH("10^8", 'final matrix'!I63)), ROUND(matrix_normalized!I63,1)&amp;"x 10^8", IF(ISNUMBER(SEARCH("10^6", 'final matrix'!I63)), ROUND(matrix_normalized!I63,1)&amp;"x 10^6", ROUND(matrix_normalized!I63,1)&amp;"x 10^4"))</f>
        <v>105,7x 10^6</v>
      </c>
      <c r="J63" s="6" t="str">
        <f>IF(ISNUMBER(SEARCH("10^8", 'final matrix'!J63)), ROUND(matrix_normalized!J63,1)&amp;"x 10^8", IF(ISNUMBER(SEARCH("10^6", 'final matrix'!J63)), ROUND(matrix_normalized!J63,1)&amp;"x 10^6", ROUND(matrix_normalized!J63,1)&amp;"x 10^4"))</f>
        <v>120,8x 10^4</v>
      </c>
      <c r="K63" s="6" t="str">
        <f>IF(ISNUMBER(SEARCH("10^8", 'final matrix'!K63)), ROUND(matrix_normalized!K63,1)&amp;"x 10^8", IF(ISNUMBER(SEARCH("10^6", 'final matrix'!K63)), ROUND(matrix_normalized!K63,1)&amp;"x 10^6", ROUND(matrix_normalized!K63,1)&amp;"x 10^4"))</f>
        <v>15,2x 10^8</v>
      </c>
      <c r="L63" s="6" t="str">
        <f>IF(ISNUMBER(SEARCH("10^8", 'final matrix'!L63)), ROUND(matrix_normalized!L63,1)&amp;"x 10^8", IF(ISNUMBER(SEARCH("10^6", 'final matrix'!L63)), ROUND(matrix_normalized!L63,1)&amp;"x 10^6", ROUND(matrix_normalized!L63,1)&amp;"x 10^4"))</f>
        <v>211,4x 10^6</v>
      </c>
      <c r="M63" s="6" t="str">
        <f>IF(ISNUMBER(SEARCH("10^8", 'final matrix'!M63)), ROUND(matrix_normalized!M63,1)&amp;"x 10^8", IF(ISNUMBER(SEARCH("10^6", 'final matrix'!M63)), ROUND(matrix_normalized!M63,1)&amp;"x 10^6", ROUND(matrix_normalized!M63,1)&amp;"x 10^4"))</f>
        <v>30,6x 10^8</v>
      </c>
      <c r="N63" s="6" t="str">
        <f>IF(ISNUMBER(SEARCH("10^8", 'final matrix'!N63)), ROUND(matrix_normalized!N63,1)&amp;"x 10^8", IF(ISNUMBER(SEARCH("10^6", 'final matrix'!N63)), ROUND(matrix_normalized!N63,1)&amp;"x 10^6", ROUND(matrix_normalized!N63,1)&amp;"x 10^4"))</f>
        <v>21,4x 10^6</v>
      </c>
      <c r="O63" s="6" t="str">
        <f>IF(ISNUMBER(SEARCH("10^8", 'final matrix'!O63)), ROUND(matrix_normalized!O63,1)&amp;"x 10^8", IF(ISNUMBER(SEARCH("10^6", 'final matrix'!O63)), ROUND(matrix_normalized!O63,1)&amp;"x 10^6", ROUND(matrix_normalized!O63,1)&amp;"x 10^4"))</f>
        <v>151x 10^6</v>
      </c>
      <c r="P63" s="6" t="str">
        <f>IF(ISNUMBER(SEARCH("10^8", 'final matrix'!P63)), ROUND(matrix_normalized!P63,1)&amp;"x 10^8", IF(ISNUMBER(SEARCH("10^6", 'final matrix'!P63)), ROUND(matrix_normalized!P63,1)&amp;"x 10^6", ROUND(matrix_normalized!P63,1)&amp;"x 10^4"))</f>
        <v>24,5x 10^8</v>
      </c>
      <c r="Q63" s="6" t="str">
        <f>IF(ISNUMBER(SEARCH("10^8", 'final matrix'!Q63)), ROUND(matrix_normalized!Q63,1)&amp;"x 10^8", IF(ISNUMBER(SEARCH("10^6", 'final matrix'!Q63)), ROUND(matrix_normalized!Q63,1)&amp;"x 10^6", ROUND(matrix_normalized!Q63,1)&amp;"x 10^4"))</f>
        <v>33,7x 10^6</v>
      </c>
    </row>
    <row r="64" spans="1:18">
      <c r="A64" s="6">
        <v>63</v>
      </c>
      <c r="B64" s="6" t="str">
        <f>IF(ISNUMBER(SEARCH("10^8", 'final matrix'!B64)), ROUND(matrix_normalized!B64,1)&amp;"x 10^8", IF(ISNUMBER(SEARCH("10^6", 'final matrix'!B64)), ROUND(matrix_normalized!B64,1)&amp;"x 10^6", ROUND(matrix_normalized!B64,1)&amp;"x 10^4"))</f>
        <v>13,5x 10^6</v>
      </c>
      <c r="C64" s="6" t="str">
        <f>IF(ISNUMBER(SEARCH("10^8", 'final matrix'!C64)), ROUND(matrix_normalized!C64,1)&amp;"x 10^8", IF(ISNUMBER(SEARCH("10^6", 'final matrix'!C64)), ROUND(matrix_normalized!C64,1)&amp;"x 10^6", ROUND(matrix_normalized!C64,1)&amp;"x 10^4"))</f>
        <v>26,2x 10^8</v>
      </c>
      <c r="D64" s="6" t="str">
        <f>IF(ISNUMBER(SEARCH("10^8", 'final matrix'!D64)), ROUND(matrix_normalized!D64,1)&amp;"x 10^8", IF(ISNUMBER(SEARCH("10^6", 'final matrix'!D64)), ROUND(matrix_normalized!D64,1)&amp;"x 10^6", ROUND(matrix_normalized!D64,1)&amp;"x 10^4"))</f>
        <v>13,5x 10^8</v>
      </c>
      <c r="E64" s="6" t="str">
        <f>IF(ISNUMBER(SEARCH("10^8", 'final matrix'!E64)), ROUND(matrix_normalized!E64,1)&amp;"x 10^8", IF(ISNUMBER(SEARCH("10^6", 'final matrix'!E64)), ROUND(matrix_normalized!E64,1)&amp;"x 10^6", ROUND(matrix_normalized!E64,1)&amp;"x 10^4"))</f>
        <v>189,1x 10^8</v>
      </c>
      <c r="F64" s="6" t="str">
        <f>IF(ISNUMBER(SEARCH("10^8", 'final matrix'!F64)), ROUND(matrix_normalized!F64,1)&amp;"x 10^8", IF(ISNUMBER(SEARCH("10^6", 'final matrix'!F64)), ROUND(matrix_normalized!F64,1)&amp;"x 10^6", ROUND(matrix_normalized!F64,1)&amp;"x 10^4"))</f>
        <v>81x 10^6</v>
      </c>
      <c r="G64" s="6" t="str">
        <f>IF(ISNUMBER(SEARCH("10^8", 'final matrix'!G64)), ROUND(matrix_normalized!G64,1)&amp;"x 10^8", IF(ISNUMBER(SEARCH("10^6", 'final matrix'!G64)), ROUND(matrix_normalized!G64,1)&amp;"x 10^6", ROUND(matrix_normalized!G64,1)&amp;"x 10^4"))</f>
        <v>189,1x 10^8</v>
      </c>
      <c r="H64" s="6" t="str">
        <f>IF(ISNUMBER(SEARCH("10^8", 'final matrix'!H64)), ROUND(matrix_normalized!H64,1)&amp;"x 10^8", IF(ISNUMBER(SEARCH("10^6", 'final matrix'!H64)), ROUND(matrix_normalized!H64,1)&amp;"x 10^6", ROUND(matrix_normalized!H64,1)&amp;"x 10^4"))</f>
        <v>29,2x 10^8</v>
      </c>
      <c r="I64" s="6" t="str">
        <f>IF(ISNUMBER(SEARCH("10^8", 'final matrix'!I64)), ROUND(matrix_normalized!I64,1)&amp;"x 10^8", IF(ISNUMBER(SEARCH("10^6", 'final matrix'!I64)), ROUND(matrix_normalized!I64,1)&amp;"x 10^6", ROUND(matrix_normalized!I64,1)&amp;"x 10^4"))</f>
        <v>108x 10^6</v>
      </c>
      <c r="J64" s="6" t="str">
        <f>IF(ISNUMBER(SEARCH("10^8", 'final matrix'!J64)), ROUND(matrix_normalized!J64,1)&amp;"x 10^8", IF(ISNUMBER(SEARCH("10^6", 'final matrix'!J64)), ROUND(matrix_normalized!J64,1)&amp;"x 10^6", ROUND(matrix_normalized!J64,1)&amp;"x 10^4"))</f>
        <v>121,6x 10^8</v>
      </c>
      <c r="K64" s="6" t="str">
        <f>IF(ISNUMBER(SEARCH("10^8", 'final matrix'!K64)), ROUND(matrix_normalized!K64,1)&amp;"x 10^8", IF(ISNUMBER(SEARCH("10^6", 'final matrix'!K64)), ROUND(matrix_normalized!K64,1)&amp;"x 10^6", ROUND(matrix_normalized!K64,1)&amp;"x 10^4"))</f>
        <v>20,4x 10^8</v>
      </c>
      <c r="L64" s="6" t="str">
        <f>IF(ISNUMBER(SEARCH("10^8", 'final matrix'!L64)), ROUND(matrix_normalized!L64,1)&amp;"x 10^8", IF(ISNUMBER(SEARCH("10^6", 'final matrix'!L64)), ROUND(matrix_normalized!L64,1)&amp;"x 10^6", ROUND(matrix_normalized!L64,1)&amp;"x 10^4"))</f>
        <v>32x 10^8</v>
      </c>
      <c r="M64" s="6" t="str">
        <f>IF(ISNUMBER(SEARCH("10^8", 'final matrix'!M64)), ROUND(matrix_normalized!M64,1)&amp;"x 10^8", IF(ISNUMBER(SEARCH("10^6", 'final matrix'!M64)), ROUND(matrix_normalized!M64,1)&amp;"x 10^6", ROUND(matrix_normalized!M64,1)&amp;"x 10^4"))</f>
        <v>189,1x 10^8</v>
      </c>
      <c r="N64" s="6" t="str">
        <f>IF(ISNUMBER(SEARCH("10^8", 'final matrix'!N64)), ROUND(matrix_normalized!N64,1)&amp;"x 10^8", IF(ISNUMBER(SEARCH("10^6", 'final matrix'!N64)), ROUND(matrix_normalized!N64,1)&amp;"x 10^6", ROUND(matrix_normalized!N64,1)&amp;"x 10^4"))</f>
        <v>135,1x 10^8</v>
      </c>
      <c r="O64" s="6" t="str">
        <f>IF(ISNUMBER(SEARCH("10^8", 'final matrix'!O64)), ROUND(matrix_normalized!O64,1)&amp;"x 10^8", IF(ISNUMBER(SEARCH("10^6", 'final matrix'!O64)), ROUND(matrix_normalized!O64,1)&amp;"x 10^6", ROUND(matrix_normalized!O64,1)&amp;"x 10^4"))</f>
        <v>189,1x 10^4</v>
      </c>
      <c r="P64" s="6" t="str">
        <f>IF(ISNUMBER(SEARCH("10^8", 'final matrix'!P64)), ROUND(matrix_normalized!P64,1)&amp;"x 10^8", IF(ISNUMBER(SEARCH("10^6", 'final matrix'!P64)), ROUND(matrix_normalized!P64,1)&amp;"x 10^6", ROUND(matrix_normalized!P64,1)&amp;"x 10^4"))</f>
        <v>14,6x 10^6</v>
      </c>
      <c r="Q64" s="6" t="str">
        <f>IF(ISNUMBER(SEARCH("10^8", 'final matrix'!Q64)), ROUND(matrix_normalized!Q64,1)&amp;"x 10^8", IF(ISNUMBER(SEARCH("10^6", 'final matrix'!Q64)), ROUND(matrix_normalized!Q64,1)&amp;"x 10^6", ROUND(matrix_normalized!Q64,1)&amp;"x 10^4"))</f>
        <v>148,6x 10^6</v>
      </c>
    </row>
    <row r="65" spans="1:18">
      <c r="A65" s="22">
        <v>64</v>
      </c>
      <c r="B65" s="22" t="str">
        <f>IF(ISNUMBER(SEARCH("10^8", 'final matrix'!B65)), ROUND(matrix_normalized!B65,1)&amp;"x 10^8", IF(ISNUMBER(SEARCH("10^6", 'final matrix'!B65)), ROUND(matrix_normalized!B65,1)&amp;"x 10^6", ROUND(matrix_normalized!B65,1)&amp;"x 10^4"))</f>
        <v>22,3x 10^8</v>
      </c>
      <c r="C65" s="22" t="str">
        <f>IF(ISNUMBER(SEARCH("10^8", 'final matrix'!C65)), ROUND(matrix_normalized!C65,1)&amp;"x 10^8", IF(ISNUMBER(SEARCH("10^6", 'final matrix'!C65)), ROUND(matrix_normalized!C65,1)&amp;"x 10^6", ROUND(matrix_normalized!C65,1)&amp;"x 10^4"))</f>
        <v>176,4x 10^8</v>
      </c>
      <c r="D65" s="22" t="str">
        <f>IF(ISNUMBER(SEARCH("10^8", 'final matrix'!D65)), ROUND(matrix_normalized!D65,1)&amp;"x 10^8", IF(ISNUMBER(SEARCH("10^6", 'final matrix'!D65)), ROUND(matrix_normalized!D65,1)&amp;"x 10^6", ROUND(matrix_normalized!D65,1)&amp;"x 10^4"))</f>
        <v>176,4x 10^8</v>
      </c>
      <c r="E65" s="22" t="str">
        <f>IF(ISNUMBER(SEARCH("10^8", 'final matrix'!E65)), ROUND(matrix_normalized!E65,1)&amp;"x 10^8", IF(ISNUMBER(SEARCH("10^6", 'final matrix'!E65)), ROUND(matrix_normalized!E65,1)&amp;"x 10^6", ROUND(matrix_normalized!E65,1)&amp;"x 10^4"))</f>
        <v>12,6x 10^6</v>
      </c>
      <c r="F65" s="22" t="str">
        <f>IF(ISNUMBER(SEARCH("10^8", 'final matrix'!F65)), ROUND(matrix_normalized!F65,1)&amp;"x 10^8", IF(ISNUMBER(SEARCH("10^6", 'final matrix'!F65)), ROUND(matrix_normalized!F65,1)&amp;"x 10^6", ROUND(matrix_normalized!F65,1)&amp;"x 10^4"))</f>
        <v>75,6x 10^6</v>
      </c>
      <c r="G65" s="22" t="str">
        <f>IF(ISNUMBER(SEARCH("10^8", 'final matrix'!G65)), ROUND(matrix_normalized!G65,1)&amp;"x 10^8", IF(ISNUMBER(SEARCH("10^6", 'final matrix'!G65)), ROUND(matrix_normalized!G65,1)&amp;"x 10^6", ROUND(matrix_normalized!G65,1)&amp;"x 10^4"))</f>
        <v>23,6x 10^8</v>
      </c>
      <c r="H65" s="22" t="str">
        <f>IF(ISNUMBER(SEARCH("10^8", 'final matrix'!H65)), ROUND(matrix_normalized!H65,1)&amp;"x 10^8", IF(ISNUMBER(SEARCH("10^6", 'final matrix'!H65)), ROUND(matrix_normalized!H65,1)&amp;"x 10^6", ROUND(matrix_normalized!H65,1)&amp;"x 10^4"))</f>
        <v>176,4x 10^6</v>
      </c>
      <c r="I65" s="22" t="str">
        <f>IF(ISNUMBER(SEARCH("10^8", 'final matrix'!I65)), ROUND(matrix_normalized!I65,1)&amp;"x 10^8", IF(ISNUMBER(SEARCH("10^6", 'final matrix'!I65)), ROUND(matrix_normalized!I65,1)&amp;"x 10^6", ROUND(matrix_normalized!I65,1)&amp;"x 10^4"))</f>
        <v>176,4x 10^8</v>
      </c>
      <c r="J65" s="22" t="str">
        <f>IF(ISNUMBER(SEARCH("10^8", 'final matrix'!J65)), ROUND(matrix_normalized!J65,1)&amp;"x 10^8", IF(ISNUMBER(SEARCH("10^6", 'final matrix'!J65)), ROUND(matrix_normalized!J65,1)&amp;"x 10^6", ROUND(matrix_normalized!J65,1)&amp;"x 10^4"))</f>
        <v>12,6x 10^6</v>
      </c>
      <c r="K65" s="22" t="str">
        <f>IF(ISNUMBER(SEARCH("10^8", 'final matrix'!K65)), ROUND(matrix_normalized!K65,1)&amp;"x 10^8", IF(ISNUMBER(SEARCH("10^6", 'final matrix'!K65)), ROUND(matrix_normalized!K65,1)&amp;"x 10^6", ROUND(matrix_normalized!K65,1)&amp;"x 10^4"))</f>
        <v>27,3x 10^6</v>
      </c>
      <c r="L65" s="22" t="str">
        <f>IF(ISNUMBER(SEARCH("10^8", 'final matrix'!L65)), ROUND(matrix_normalized!L65,1)&amp;"x 10^8", IF(ISNUMBER(SEARCH("10^6", 'final matrix'!L65)), ROUND(matrix_normalized!L65,1)&amp;"x 10^6", ROUND(matrix_normalized!L65,1)&amp;"x 10^4"))</f>
        <v>100,8x 10^8</v>
      </c>
      <c r="M65" s="22" t="str">
        <f>IF(ISNUMBER(SEARCH("10^8", 'final matrix'!M65)), ROUND(matrix_normalized!M65,1)&amp;"x 10^8", IF(ISNUMBER(SEARCH("10^6", 'final matrix'!M65)), ROUND(matrix_normalized!M65,1)&amp;"x 10^6", ROUND(matrix_normalized!M65,1)&amp;"x 10^4"))</f>
        <v>176,4x 10^6</v>
      </c>
      <c r="N65" s="22" t="str">
        <f>IF(ISNUMBER(SEARCH("10^8", 'final matrix'!N65)), ROUND(matrix_normalized!N65,1)&amp;"x 10^8", IF(ISNUMBER(SEARCH("10^6", 'final matrix'!N65)), ROUND(matrix_normalized!N65,1)&amp;"x 10^6", ROUND(matrix_normalized!N65,1)&amp;"x 10^4"))</f>
        <v>12,6x 10^6</v>
      </c>
      <c r="O65" s="22" t="str">
        <f>IF(ISNUMBER(SEARCH("10^8", 'final matrix'!O65)), ROUND(matrix_normalized!O65,1)&amp;"x 10^8", IF(ISNUMBER(SEARCH("10^6", 'final matrix'!O65)), ROUND(matrix_normalized!O65,1)&amp;"x 10^6", ROUND(matrix_normalized!O65,1)&amp;"x 10^4"))</f>
        <v>28,6x 10^8</v>
      </c>
      <c r="P65" s="22" t="str">
        <f>IF(ISNUMBER(SEARCH("10^8", 'final matrix'!P65)), ROUND(matrix_normalized!P65,1)&amp;"x 10^8", IF(ISNUMBER(SEARCH("10^6", 'final matrix'!P65)), ROUND(matrix_normalized!P65,1)&amp;"x 10^6", ROUND(matrix_normalized!P65,1)&amp;"x 10^4"))</f>
        <v>126x 10^8</v>
      </c>
      <c r="Q65" s="22" t="str">
        <f>IF(ISNUMBER(SEARCH("10^8", 'final matrix'!Q65)), ROUND(matrix_normalized!Q65,1)&amp;"x 10^8", IF(ISNUMBER(SEARCH("10^6", 'final matrix'!Q65)), ROUND(matrix_normalized!Q65,1)&amp;"x 10^6", ROUND(matrix_normalized!Q65,1)&amp;"x 10^4"))</f>
        <v>176,4x 10^8</v>
      </c>
      <c r="R65" s="22" t="s">
        <v>35</v>
      </c>
    </row>
    <row r="66" spans="1:18">
      <c r="A66" s="6">
        <v>65</v>
      </c>
      <c r="B66" s="6" t="str">
        <f>IF(ISNUMBER(SEARCH("10^8", 'final matrix'!B66)), ROUND(matrix_normalized!B66,1)&amp;"x 10^8", IF(ISNUMBER(SEARCH("10^6", 'final matrix'!B66)), ROUND(matrix_normalized!B66,1)&amp;"x 10^6", ROUND(matrix_normalized!B66,1)&amp;"x 10^4"))</f>
        <v>134,6x 10^8</v>
      </c>
      <c r="C66" s="6" t="str">
        <f>IF(ISNUMBER(SEARCH("10^8", 'final matrix'!C66)), ROUND(matrix_normalized!C66,1)&amp;"x 10^8", IF(ISNUMBER(SEARCH("10^6", 'final matrix'!C66)), ROUND(matrix_normalized!C66,1)&amp;"x 10^6", ROUND(matrix_normalized!C66,1)&amp;"x 10^4"))</f>
        <v>134,6x 10^8</v>
      </c>
      <c r="D66" s="6" t="str">
        <f>IF(ISNUMBER(SEARCH("10^8", 'final matrix'!D66)), ROUND(matrix_normalized!D66,1)&amp;"x 10^8", IF(ISNUMBER(SEARCH("10^6", 'final matrix'!D66)), ROUND(matrix_normalized!D66,1)&amp;"x 10^6", ROUND(matrix_normalized!D66,1)&amp;"x 10^4"))</f>
        <v>57,7x 10^4</v>
      </c>
      <c r="E66" s="6" t="str">
        <f>IF(ISNUMBER(SEARCH("10^8", 'final matrix'!E66)), ROUND(matrix_normalized!E66,1)&amp;"x 10^8", IF(ISNUMBER(SEARCH("10^6", 'final matrix'!E66)), ROUND(matrix_normalized!E66,1)&amp;"x 10^6", ROUND(matrix_normalized!E66,1)&amp;"x 10^4"))</f>
        <v>134,6x 10^8</v>
      </c>
      <c r="F66" s="6" t="str">
        <f>IF(ISNUMBER(SEARCH("10^8", 'final matrix'!F66)), ROUND(matrix_normalized!F66,1)&amp;"x 10^8", IF(ISNUMBER(SEARCH("10^6", 'final matrix'!F66)), ROUND(matrix_normalized!F66,1)&amp;"x 10^6", ROUND(matrix_normalized!F66,1)&amp;"x 10^4"))</f>
        <v>134,6x 10^6</v>
      </c>
      <c r="G66" s="6" t="str">
        <f>IF(ISNUMBER(SEARCH("10^8", 'final matrix'!G66)), ROUND(matrix_normalized!G66,1)&amp;"x 10^8", IF(ISNUMBER(SEARCH("10^6", 'final matrix'!G66)), ROUND(matrix_normalized!G66,1)&amp;"x 10^6", ROUND(matrix_normalized!G66,1)&amp;"x 10^4"))</f>
        <v>134,6x 10^8</v>
      </c>
      <c r="H66" s="6" t="str">
        <f>IF(ISNUMBER(SEARCH("10^8", 'final matrix'!H66)), ROUND(matrix_normalized!H66,1)&amp;"x 10^8", IF(ISNUMBER(SEARCH("10^6", 'final matrix'!H66)), ROUND(matrix_normalized!H66,1)&amp;"x 10^6", ROUND(matrix_normalized!H66,1)&amp;"x 10^4"))</f>
        <v>76,9x 10^8</v>
      </c>
      <c r="I66" s="6" t="str">
        <f>IF(ISNUMBER(SEARCH("10^8", 'final matrix'!I66)), ROUND(matrix_normalized!I66,1)&amp;"x 10^8", IF(ISNUMBER(SEARCH("10^6", 'final matrix'!I66)), ROUND(matrix_normalized!I66,1)&amp;"x 10^6", ROUND(matrix_normalized!I66,1)&amp;"x 10^4"))</f>
        <v>96,2x 10^8</v>
      </c>
      <c r="J66" s="6" t="str">
        <f>IF(ISNUMBER(SEARCH("10^8", 'final matrix'!J66)), ROUND(matrix_normalized!J66,1)&amp;"x 10^8", IF(ISNUMBER(SEARCH("10^6", 'final matrix'!J66)), ROUND(matrix_normalized!J66,1)&amp;"x 10^6", ROUND(matrix_normalized!J66,1)&amp;"x 10^4"))</f>
        <v>17,7x 10^6</v>
      </c>
      <c r="K66" s="6" t="str">
        <f>IF(ISNUMBER(SEARCH("10^8", 'final matrix'!K66)), ROUND(matrix_normalized!K66,1)&amp;"x 10^8", IF(ISNUMBER(SEARCH("10^6", 'final matrix'!K66)), ROUND(matrix_normalized!K66,1)&amp;"x 10^6", ROUND(matrix_normalized!K66,1)&amp;"x 10^4"))</f>
        <v>134,6x 10^8</v>
      </c>
      <c r="L66" s="6" t="str">
        <f>IF(ISNUMBER(SEARCH("10^8", 'final matrix'!L66)), ROUND(matrix_normalized!L66,1)&amp;"x 10^8", IF(ISNUMBER(SEARCH("10^6", 'final matrix'!L66)), ROUND(matrix_normalized!L66,1)&amp;"x 10^6", ROUND(matrix_normalized!L66,1)&amp;"x 10^4"))</f>
        <v>9,6x 10^8</v>
      </c>
      <c r="M66" s="6" t="str">
        <f>IF(ISNUMBER(SEARCH("10^8", 'final matrix'!M66)), ROUND(matrix_normalized!M66,1)&amp;"x 10^8", IF(ISNUMBER(SEARCH("10^6", 'final matrix'!M66)), ROUND(matrix_normalized!M66,1)&amp;"x 10^6", ROUND(matrix_normalized!M66,1)&amp;"x 10^4"))</f>
        <v>134,6x 10^8</v>
      </c>
      <c r="N66" s="6" t="str">
        <f>IF(ISNUMBER(SEARCH("10^8", 'final matrix'!N66)), ROUND(matrix_normalized!N66,1)&amp;"x 10^8", IF(ISNUMBER(SEARCH("10^6", 'final matrix'!N66)), ROUND(matrix_normalized!N66,1)&amp;"x 10^6", ROUND(matrix_normalized!N66,1)&amp;"x 10^4"))</f>
        <v>134,6x 10^8</v>
      </c>
      <c r="O66" s="6" t="str">
        <f>IF(ISNUMBER(SEARCH("10^8", 'final matrix'!O66)), ROUND(matrix_normalized!O66,1)&amp;"x 10^8", IF(ISNUMBER(SEARCH("10^6", 'final matrix'!O66)), ROUND(matrix_normalized!O66,1)&amp;"x 10^6", ROUND(matrix_normalized!O66,1)&amp;"x 10^4"))</f>
        <v>20,5x 10^8</v>
      </c>
      <c r="P66" s="6" t="str">
        <f>IF(ISNUMBER(SEARCH("10^8", 'final matrix'!P66)), ROUND(matrix_normalized!P66,1)&amp;"x 10^8", IF(ISNUMBER(SEARCH("10^6", 'final matrix'!P66)), ROUND(matrix_normalized!P66,1)&amp;"x 10^6", ROUND(matrix_normalized!P66,1)&amp;"x 10^4"))</f>
        <v>9,6x 10^8</v>
      </c>
      <c r="Q66" s="6" t="str">
        <f>IF(ISNUMBER(SEARCH("10^8", 'final matrix'!Q66)), ROUND(matrix_normalized!Q66,1)&amp;"x 10^8", IF(ISNUMBER(SEARCH("10^6", 'final matrix'!Q66)), ROUND(matrix_normalized!Q66,1)&amp;"x 10^6", ROUND(matrix_normalized!Q66,1)&amp;"x 10^4"))</f>
        <v>134,6x 10^8</v>
      </c>
    </row>
    <row r="67" spans="1:18">
      <c r="A67" s="22">
        <v>66</v>
      </c>
      <c r="B67" s="22" t="str">
        <f>IF(ISNUMBER(SEARCH("10^8", 'final matrix'!B67)), ROUND(matrix_normalized!B67,1)&amp;"x 10^8", IF(ISNUMBER(SEARCH("10^6", 'final matrix'!B67)), ROUND(matrix_normalized!B67,1)&amp;"x 10^6", ROUND(matrix_normalized!B67,1)&amp;"x 10^4"))</f>
        <v>126,6x 10^8</v>
      </c>
      <c r="C67" s="22" t="str">
        <f>IF(ISNUMBER(SEARCH("10^8", 'final matrix'!C67)), ROUND(matrix_normalized!C67,1)&amp;"x 10^8", IF(ISNUMBER(SEARCH("10^6", 'final matrix'!C67)), ROUND(matrix_normalized!C67,1)&amp;"x 10^6", ROUND(matrix_normalized!C67,1)&amp;"x 10^4"))</f>
        <v>126,6x 10^8</v>
      </c>
      <c r="D67" s="22" t="str">
        <f>IF(ISNUMBER(SEARCH("10^8", 'final matrix'!D67)), ROUND(matrix_normalized!D67,1)&amp;"x 10^8", IF(ISNUMBER(SEARCH("10^6", 'final matrix'!D67)), ROUND(matrix_normalized!D67,1)&amp;"x 10^6", ROUND(matrix_normalized!D67,1)&amp;"x 10^4"))</f>
        <v>126,6x 10^6</v>
      </c>
      <c r="E67" s="22" t="str">
        <f>IF(ISNUMBER(SEARCH("10^8", 'final matrix'!E67)), ROUND(matrix_normalized!E67,1)&amp;"x 10^8", IF(ISNUMBER(SEARCH("10^6", 'final matrix'!E67)), ROUND(matrix_normalized!E67,1)&amp;"x 10^6", ROUND(matrix_normalized!E67,1)&amp;"x 10^4"))</f>
        <v>126,6x 10^8</v>
      </c>
      <c r="F67" s="22" t="str">
        <f>IF(ISNUMBER(SEARCH("10^8", 'final matrix'!F67)), ROUND(matrix_normalized!F67,1)&amp;"x 10^8", IF(ISNUMBER(SEARCH("10^6", 'final matrix'!F67)), ROUND(matrix_normalized!F67,1)&amp;"x 10^6", ROUND(matrix_normalized!F67,1)&amp;"x 10^4"))</f>
        <v>126,6x 10^8</v>
      </c>
      <c r="G67" s="22" t="str">
        <f>IF(ISNUMBER(SEARCH("10^8", 'final matrix'!G67)), ROUND(matrix_normalized!G67,1)&amp;"x 10^8", IF(ISNUMBER(SEARCH("10^6", 'final matrix'!G67)), ROUND(matrix_normalized!G67,1)&amp;"x 10^6", ROUND(matrix_normalized!G67,1)&amp;"x 10^4"))</f>
        <v>126,6x 10^8</v>
      </c>
      <c r="H67" s="22" t="str">
        <f>IF(ISNUMBER(SEARCH("10^8", 'final matrix'!H67)), ROUND(matrix_normalized!H67,1)&amp;"x 10^8", IF(ISNUMBER(SEARCH("10^6", 'final matrix'!H67)), ROUND(matrix_normalized!H67,1)&amp;"x 10^6", ROUND(matrix_normalized!H67,1)&amp;"x 10^4"))</f>
        <v>16,4x 10^6</v>
      </c>
      <c r="I67" s="22" t="str">
        <f>IF(ISNUMBER(SEARCH("10^8", 'final matrix'!I67)), ROUND(matrix_normalized!I67,1)&amp;"x 10^8", IF(ISNUMBER(SEARCH("10^6", 'final matrix'!I67)), ROUND(matrix_normalized!I67,1)&amp;"x 10^6", ROUND(matrix_normalized!I67,1)&amp;"x 10^4"))</f>
        <v>12,8x 10^6</v>
      </c>
      <c r="J67" s="22" t="str">
        <f>IF(ISNUMBER(SEARCH("10^8", 'final matrix'!J67)), ROUND(matrix_normalized!J67,1)&amp;"x 10^8", IF(ISNUMBER(SEARCH("10^6", 'final matrix'!J67)), ROUND(matrix_normalized!J67,1)&amp;"x 10^6", ROUND(matrix_normalized!J67,1)&amp;"x 10^4"))</f>
        <v>54,3x 10^4</v>
      </c>
      <c r="K67" s="22" t="str">
        <f>IF(ISNUMBER(SEARCH("10^8", 'final matrix'!K67)), ROUND(matrix_normalized!K67,1)&amp;"x 10^8", IF(ISNUMBER(SEARCH("10^6", 'final matrix'!K67)), ROUND(matrix_normalized!K67,1)&amp;"x 10^6", ROUND(matrix_normalized!K67,1)&amp;"x 10^4"))</f>
        <v>126,6x 10^8</v>
      </c>
      <c r="L67" s="22" t="str">
        <f>IF(ISNUMBER(SEARCH("10^8", 'final matrix'!L67)), ROUND(matrix_normalized!L67,1)&amp;"x 10^8", IF(ISNUMBER(SEARCH("10^6", 'final matrix'!L67)), ROUND(matrix_normalized!L67,1)&amp;"x 10^6", ROUND(matrix_normalized!L67,1)&amp;"x 10^4"))</f>
        <v>126,6x 10^6</v>
      </c>
      <c r="M67" s="22" t="str">
        <f>IF(ISNUMBER(SEARCH("10^8", 'final matrix'!M67)), ROUND(matrix_normalized!M67,1)&amp;"x 10^8", IF(ISNUMBER(SEARCH("10^6", 'final matrix'!M67)), ROUND(matrix_normalized!M67,1)&amp;"x 10^6", ROUND(matrix_normalized!M67,1)&amp;"x 10^4"))</f>
        <v>9x 10^6</v>
      </c>
      <c r="N67" s="22" t="str">
        <f>IF(ISNUMBER(SEARCH("10^8", 'final matrix'!N67)), ROUND(matrix_normalized!N67,1)&amp;"x 10^8", IF(ISNUMBER(SEARCH("10^6", 'final matrix'!N67)), ROUND(matrix_normalized!N67,1)&amp;"x 10^6", ROUND(matrix_normalized!N67,1)&amp;"x 10^4"))</f>
        <v>14,6x 10^6</v>
      </c>
      <c r="O67" s="22" t="str">
        <f>IF(ISNUMBER(SEARCH("10^8", 'final matrix'!O67)), ROUND(matrix_normalized!O67,1)&amp;"x 10^8", IF(ISNUMBER(SEARCH("10^6", 'final matrix'!O67)), ROUND(matrix_normalized!O67,1)&amp;"x 10^6", ROUND(matrix_normalized!O67,1)&amp;"x 10^4"))</f>
        <v>126,6x 10^8</v>
      </c>
      <c r="P67" s="22" t="str">
        <f>IF(ISNUMBER(SEARCH("10^8", 'final matrix'!P67)), ROUND(matrix_normalized!P67,1)&amp;"x 10^8", IF(ISNUMBER(SEARCH("10^6", 'final matrix'!P67)), ROUND(matrix_normalized!P67,1)&amp;"x 10^6", ROUND(matrix_normalized!P67,1)&amp;"x 10^4"))</f>
        <v>126,6x 10^8</v>
      </c>
      <c r="Q67" s="22" t="str">
        <f>IF(ISNUMBER(SEARCH("10^8", 'final matrix'!Q67)), ROUND(matrix_normalized!Q67,1)&amp;"x 10^8", IF(ISNUMBER(SEARCH("10^6", 'final matrix'!Q67)), ROUND(matrix_normalized!Q67,1)&amp;"x 10^6", ROUND(matrix_normalized!Q67,1)&amp;"x 10^4"))</f>
        <v>126,6x 10^6</v>
      </c>
      <c r="R67" s="22" t="s">
        <v>35</v>
      </c>
    </row>
    <row r="68" spans="1:18">
      <c r="A68" s="6">
        <v>67</v>
      </c>
      <c r="B68" s="6" t="str">
        <f>IF(ISNUMBER(SEARCH("10^8", 'final matrix'!B68)), ROUND(matrix_normalized!B68,1)&amp;"x 10^8", IF(ISNUMBER(SEARCH("10^6", 'final matrix'!B68)), ROUND(matrix_normalized!B68,1)&amp;"x 10^6", ROUND(matrix_normalized!B68,1)&amp;"x 10^4"))</f>
        <v>186,6x 10^8</v>
      </c>
      <c r="C68" s="6" t="str">
        <f>IF(ISNUMBER(SEARCH("10^8", 'final matrix'!C68)), ROUND(matrix_normalized!C68,1)&amp;"x 10^8", IF(ISNUMBER(SEARCH("10^6", 'final matrix'!C68)), ROUND(matrix_normalized!C68,1)&amp;"x 10^6", ROUND(matrix_normalized!C68,1)&amp;"x 10^4"))</f>
        <v>66,6x 10^4</v>
      </c>
      <c r="D68" s="6" t="str">
        <f>IF(ISNUMBER(SEARCH("10^8", 'final matrix'!D68)), ROUND(matrix_normalized!D68,1)&amp;"x 10^8", IF(ISNUMBER(SEARCH("10^6", 'final matrix'!D68)), ROUND(matrix_normalized!D68,1)&amp;"x 10^6", ROUND(matrix_normalized!D68,1)&amp;"x 10^4"))</f>
        <v>186,6x 10^8</v>
      </c>
      <c r="E68" s="6" t="str">
        <f>IF(ISNUMBER(SEARCH("10^8", 'final matrix'!E68)), ROUND(matrix_normalized!E68,1)&amp;"x 10^8", IF(ISNUMBER(SEARCH("10^6", 'final matrix'!E68)), ROUND(matrix_normalized!E68,1)&amp;"x 10^6", ROUND(matrix_normalized!E68,1)&amp;"x 10^4"))</f>
        <v>13,5x 10^8</v>
      </c>
      <c r="F68" s="6" t="str">
        <f>IF(ISNUMBER(SEARCH("10^8", 'final matrix'!F68)), ROUND(matrix_normalized!F68,1)&amp;"x 10^8", IF(ISNUMBER(SEARCH("10^6", 'final matrix'!F68)), ROUND(matrix_normalized!F68,1)&amp;"x 10^6", ROUND(matrix_normalized!F68,1)&amp;"x 10^4"))</f>
        <v>21,7x 10^8</v>
      </c>
      <c r="G68" s="6" t="str">
        <f>IF(ISNUMBER(SEARCH("10^8", 'final matrix'!G68)), ROUND(matrix_normalized!G68,1)&amp;"x 10^8", IF(ISNUMBER(SEARCH("10^6", 'final matrix'!G68)), ROUND(matrix_normalized!G68,1)&amp;"x 10^6", ROUND(matrix_normalized!G68,1)&amp;"x 10^4"))</f>
        <v>14,1x 10^8</v>
      </c>
      <c r="H68" s="6" t="str">
        <f>IF(ISNUMBER(SEARCH("10^8", 'final matrix'!H68)), ROUND(matrix_normalized!H68,1)&amp;"x 10^8", IF(ISNUMBER(SEARCH("10^6", 'final matrix'!H68)), ROUND(matrix_normalized!H68,1)&amp;"x 10^6", ROUND(matrix_normalized!H68,1)&amp;"x 10^4"))</f>
        <v>186,6x 10^6</v>
      </c>
      <c r="I68" s="6" t="str">
        <f>IF(ISNUMBER(SEARCH("10^8", 'final matrix'!I68)), ROUND(matrix_normalized!I68,1)&amp;"x 10^8", IF(ISNUMBER(SEARCH("10^6", 'final matrix'!I68)), ROUND(matrix_normalized!I68,1)&amp;"x 10^6", ROUND(matrix_normalized!I68,1)&amp;"x 10^4"))</f>
        <v>93,3x 10^8</v>
      </c>
      <c r="J68" s="6" t="str">
        <f>IF(ISNUMBER(SEARCH("10^8", 'final matrix'!J68)), ROUND(matrix_normalized!J68,1)&amp;"x 10^8", IF(ISNUMBER(SEARCH("10^6", 'final matrix'!J68)), ROUND(matrix_normalized!J68,1)&amp;"x 10^6", ROUND(matrix_normalized!J68,1)&amp;"x 10^4"))</f>
        <v>186,6x 10^8</v>
      </c>
      <c r="K68" s="6" t="str">
        <f>IF(ISNUMBER(SEARCH("10^8", 'final matrix'!K68)), ROUND(matrix_normalized!K68,1)&amp;"x 10^8", IF(ISNUMBER(SEARCH("10^6", 'final matrix'!K68)), ROUND(matrix_normalized!K68,1)&amp;"x 10^6", ROUND(matrix_normalized!K68,1)&amp;"x 10^4"))</f>
        <v>106,6x 10^6</v>
      </c>
      <c r="L68" s="6" t="str">
        <f>IF(ISNUMBER(SEARCH("10^8", 'final matrix'!L68)), ROUND(matrix_normalized!L68,1)&amp;"x 10^8", IF(ISNUMBER(SEARCH("10^6", 'final matrix'!L68)), ROUND(matrix_normalized!L68,1)&amp;"x 10^6", ROUND(matrix_normalized!L68,1)&amp;"x 10^4"))</f>
        <v>15,2x 10^6</v>
      </c>
      <c r="M68" s="6" t="str">
        <f>IF(ISNUMBER(SEARCH("10^8", 'final matrix'!M68)), ROUND(matrix_normalized!M68,1)&amp;"x 10^8", IF(ISNUMBER(SEARCH("10^6", 'final matrix'!M68)), ROUND(matrix_normalized!M68,1)&amp;"x 10^6", ROUND(matrix_normalized!M68,1)&amp;"x 10^4"))</f>
        <v>15,7x 10^6</v>
      </c>
      <c r="N68" s="6" t="str">
        <f>IF(ISNUMBER(SEARCH("10^8", 'final matrix'!N68)), ROUND(matrix_normalized!N68,1)&amp;"x 10^8", IF(ISNUMBER(SEARCH("10^6", 'final matrix'!N68)), ROUND(matrix_normalized!N68,1)&amp;"x 10^6", ROUND(matrix_normalized!N68,1)&amp;"x 10^4"))</f>
        <v>16,3x 10^8</v>
      </c>
      <c r="O68" s="6" t="str">
        <f>IF(ISNUMBER(SEARCH("10^8", 'final matrix'!O68)), ROUND(matrix_normalized!O68,1)&amp;"x 10^8", IF(ISNUMBER(SEARCH("10^6", 'final matrix'!O68)), ROUND(matrix_normalized!O68,1)&amp;"x 10^6", ROUND(matrix_normalized!O68,1)&amp;"x 10^4"))</f>
        <v>186,6x 10^8</v>
      </c>
      <c r="P68" s="6" t="str">
        <f>IF(ISNUMBER(SEARCH("10^8", 'final matrix'!P68)), ROUND(matrix_normalized!P68,1)&amp;"x 10^8", IF(ISNUMBER(SEARCH("10^6", 'final matrix'!P68)), ROUND(matrix_normalized!P68,1)&amp;"x 10^6", ROUND(matrix_normalized!P68,1)&amp;"x 10^4"))</f>
        <v>17,2x 10^6</v>
      </c>
      <c r="Q68" s="6" t="str">
        <f>IF(ISNUMBER(SEARCH("10^8", 'final matrix'!Q68)), ROUND(matrix_normalized!Q68,1)&amp;"x 10^8", IF(ISNUMBER(SEARCH("10^6", 'final matrix'!Q68)), ROUND(matrix_normalized!Q68,1)&amp;"x 10^6", ROUND(matrix_normalized!Q68,1)&amp;"x 10^4"))</f>
        <v>186,6x 10^8</v>
      </c>
    </row>
    <row r="69" spans="1:18">
      <c r="A69" s="6">
        <v>68</v>
      </c>
      <c r="B69" s="6" t="str">
        <f>IF(ISNUMBER(SEARCH("10^8", 'final matrix'!B69)), ROUND(matrix_normalized!B69,1)&amp;"x 10^8", IF(ISNUMBER(SEARCH("10^6", 'final matrix'!B69)), ROUND(matrix_normalized!B69,1)&amp;"x 10^6", ROUND(matrix_normalized!B69,1)&amp;"x 10^4"))</f>
        <v>18,6x 10^6</v>
      </c>
      <c r="C69" s="6" t="str">
        <f>IF(ISNUMBER(SEARCH("10^8", 'final matrix'!C69)), ROUND(matrix_normalized!C69,1)&amp;"x 10^8", IF(ISNUMBER(SEARCH("10^6", 'final matrix'!C69)), ROUND(matrix_normalized!C69,1)&amp;"x 10^6", ROUND(matrix_normalized!C69,1)&amp;"x 10^4"))</f>
        <v>19,7x 10^6</v>
      </c>
      <c r="D69" s="6" t="str">
        <f>IF(ISNUMBER(SEARCH("10^8", 'final matrix'!D69)), ROUND(matrix_normalized!D69,1)&amp;"x 10^8", IF(ISNUMBER(SEARCH("10^6", 'final matrix'!D69)), ROUND(matrix_normalized!D69,1)&amp;"x 10^6", ROUND(matrix_normalized!D69,1)&amp;"x 10^4"))</f>
        <v>183,6x 10^4</v>
      </c>
      <c r="E69" s="6" t="str">
        <f>IF(ISNUMBER(SEARCH("10^8", 'final matrix'!E69)), ROUND(matrix_normalized!E69,1)&amp;"x 10^8", IF(ISNUMBER(SEARCH("10^6", 'final matrix'!E69)), ROUND(matrix_normalized!E69,1)&amp;"x 10^6", ROUND(matrix_normalized!E69,1)&amp;"x 10^4"))</f>
        <v>183,6x 10^4</v>
      </c>
      <c r="F69" s="6" t="str">
        <f>IF(ISNUMBER(SEARCH("10^8", 'final matrix'!F69)), ROUND(matrix_normalized!F69,1)&amp;"x 10^8", IF(ISNUMBER(SEARCH("10^6", 'final matrix'!F69)), ROUND(matrix_normalized!F69,1)&amp;"x 10^6", ROUND(matrix_normalized!F69,1)&amp;"x 10^4"))</f>
        <v>20,7x 10^6</v>
      </c>
      <c r="G69" s="6" t="str">
        <f>IF(ISNUMBER(SEARCH("10^8", 'final matrix'!G69)), ROUND(matrix_normalized!G69,1)&amp;"x 10^8", IF(ISNUMBER(SEARCH("10^6", 'final matrix'!G69)), ROUND(matrix_normalized!G69,1)&amp;"x 10^6", ROUND(matrix_normalized!G69,1)&amp;"x 10^4"))</f>
        <v>183,6x 10^8</v>
      </c>
      <c r="H69" s="6" t="str">
        <f>IF(ISNUMBER(SEARCH("10^8", 'final matrix'!H69)), ROUND(matrix_normalized!H69,1)&amp;"x 10^8", IF(ISNUMBER(SEARCH("10^6", 'final matrix'!H69)), ROUND(matrix_normalized!H69,1)&amp;"x 10^6", ROUND(matrix_normalized!H69,1)&amp;"x 10^4"))</f>
        <v>65,6x 10^6</v>
      </c>
      <c r="I69" s="6" t="str">
        <f>IF(ISNUMBER(SEARCH("10^8", 'final matrix'!I69)), ROUND(matrix_normalized!I69,1)&amp;"x 10^8", IF(ISNUMBER(SEARCH("10^6", 'final matrix'!I69)), ROUND(matrix_normalized!I69,1)&amp;"x 10^6", ROUND(matrix_normalized!I69,1)&amp;"x 10^4"))</f>
        <v>183,6x 10^8</v>
      </c>
      <c r="J69" s="6" t="str">
        <f>IF(ISNUMBER(SEARCH("10^8", 'final matrix'!J69)), ROUND(matrix_normalized!J69,1)&amp;"x 10^8", IF(ISNUMBER(SEARCH("10^6", 'final matrix'!J69)), ROUND(matrix_normalized!J69,1)&amp;"x 10^6", ROUND(matrix_normalized!J69,1)&amp;"x 10^4"))</f>
        <v>14,4x 10^6</v>
      </c>
      <c r="K69" s="6" t="str">
        <f>IF(ISNUMBER(SEARCH("10^8", 'final matrix'!K69)), ROUND(matrix_normalized!K69,1)&amp;"x 10^8", IF(ISNUMBER(SEARCH("10^6", 'final matrix'!K69)), ROUND(matrix_normalized!K69,1)&amp;"x 10^6", ROUND(matrix_normalized!K69,1)&amp;"x 10^4"))</f>
        <v>183,6x 10^4</v>
      </c>
      <c r="L69" s="6" t="str">
        <f>IF(ISNUMBER(SEARCH("10^8", 'final matrix'!L69)), ROUND(matrix_normalized!L69,1)&amp;"x 10^8", IF(ISNUMBER(SEARCH("10^6", 'final matrix'!L69)), ROUND(matrix_normalized!L69,1)&amp;"x 10^6", ROUND(matrix_normalized!L69,1)&amp;"x 10^4"))</f>
        <v>22,7x 10^6</v>
      </c>
      <c r="M69" s="6" t="str">
        <f>IF(ISNUMBER(SEARCH("10^8", 'final matrix'!M69)), ROUND(matrix_normalized!M69,1)&amp;"x 10^8", IF(ISNUMBER(SEARCH("10^6", 'final matrix'!M69)), ROUND(matrix_normalized!M69,1)&amp;"x 10^6", ROUND(matrix_normalized!M69,1)&amp;"x 10^4"))</f>
        <v>16,5x 10^8</v>
      </c>
      <c r="N69" s="6" t="str">
        <f>IF(ISNUMBER(SEARCH("10^8", 'final matrix'!N69)), ROUND(matrix_normalized!N69,1)&amp;"x 10^8", IF(ISNUMBER(SEARCH("10^6", 'final matrix'!N69)), ROUND(matrix_normalized!N69,1)&amp;"x 10^6", ROUND(matrix_normalized!N69,1)&amp;"x 10^4"))</f>
        <v>183,6x 10^6</v>
      </c>
      <c r="O69" s="6" t="str">
        <f>IF(ISNUMBER(SEARCH("10^8", 'final matrix'!O69)), ROUND(matrix_normalized!O69,1)&amp;"x 10^8", IF(ISNUMBER(SEARCH("10^6", 'final matrix'!O69)), ROUND(matrix_normalized!O69,1)&amp;"x 10^6", ROUND(matrix_normalized!O69,1)&amp;"x 10^4"))</f>
        <v>13,1x 10^6</v>
      </c>
      <c r="P69" s="6" t="str">
        <f>IF(ISNUMBER(SEARCH("10^8", 'final matrix'!P69)), ROUND(matrix_normalized!P69,1)&amp;"x 10^8", IF(ISNUMBER(SEARCH("10^6", 'final matrix'!P69)), ROUND(matrix_normalized!P69,1)&amp;"x 10^6", ROUND(matrix_normalized!P69,1)&amp;"x 10^4"))</f>
        <v>23,7x 10^8</v>
      </c>
      <c r="Q69" s="6" t="str">
        <f>IF(ISNUMBER(SEARCH("10^8", 'final matrix'!Q69)), ROUND(matrix_normalized!Q69,1)&amp;"x 10^8", IF(ISNUMBER(SEARCH("10^6", 'final matrix'!Q69)), ROUND(matrix_normalized!Q69,1)&amp;"x 10^6", ROUND(matrix_normalized!Q69,1)&amp;"x 10^4"))</f>
        <v>183,6x 10^8</v>
      </c>
    </row>
    <row r="70" spans="1:18">
      <c r="A70" s="6">
        <v>69</v>
      </c>
      <c r="B70" s="6" t="str">
        <f>IF(ISNUMBER(SEARCH("10^8", 'final matrix'!B70)), ROUND(matrix_normalized!B70,1)&amp;"x 10^8", IF(ISNUMBER(SEARCH("10^6", 'final matrix'!B70)), ROUND(matrix_normalized!B70,1)&amp;"x 10^6", ROUND(matrix_normalized!B70,1)&amp;"x 10^4"))</f>
        <v>150,8x 10^6</v>
      </c>
      <c r="C70" s="6" t="str">
        <f>IF(ISNUMBER(SEARCH("10^8", 'final matrix'!C70)), ROUND(matrix_normalized!C70,1)&amp;"x 10^8", IF(ISNUMBER(SEARCH("10^6", 'final matrix'!C70)), ROUND(matrix_normalized!C70,1)&amp;"x 10^6", ROUND(matrix_normalized!C70,1)&amp;"x 10^4"))</f>
        <v>21,5x 10^8</v>
      </c>
      <c r="D70" s="6" t="str">
        <f>IF(ISNUMBER(SEARCH("10^8", 'final matrix'!D70)), ROUND(matrix_normalized!D70,1)&amp;"x 10^8", IF(ISNUMBER(SEARCH("10^6", 'final matrix'!D70)), ROUND(matrix_normalized!D70,1)&amp;"x 10^6", ROUND(matrix_normalized!D70,1)&amp;"x 10^4"))</f>
        <v>75,4x 10^8</v>
      </c>
      <c r="E70" s="6" t="str">
        <f>IF(ISNUMBER(SEARCH("10^8", 'final matrix'!E70)), ROUND(matrix_normalized!E70,1)&amp;"x 10^8", IF(ISNUMBER(SEARCH("10^6", 'final matrix'!E70)), ROUND(matrix_normalized!E70,1)&amp;"x 10^6", ROUND(matrix_normalized!E70,1)&amp;"x 10^4"))</f>
        <v>14,3x 10^8</v>
      </c>
      <c r="F70" s="6" t="str">
        <f>IF(ISNUMBER(SEARCH("10^8", 'final matrix'!F70)), ROUND(matrix_normalized!F70,1)&amp;"x 10^8", IF(ISNUMBER(SEARCH("10^6", 'final matrix'!F70)), ROUND(matrix_normalized!F70,1)&amp;"x 10^6", ROUND(matrix_normalized!F70,1)&amp;"x 10^4"))</f>
        <v>150,8x 10^6</v>
      </c>
      <c r="G70" s="6" t="str">
        <f>IF(ISNUMBER(SEARCH("10^8", 'final matrix'!G70)), ROUND(matrix_normalized!G70,1)&amp;"x 10^8", IF(ISNUMBER(SEARCH("10^6", 'final matrix'!G70)), ROUND(matrix_normalized!G70,1)&amp;"x 10^6", ROUND(matrix_normalized!G70,1)&amp;"x 10^4"))</f>
        <v>23,9x 10^8</v>
      </c>
      <c r="H70" s="6" t="str">
        <f>IF(ISNUMBER(SEARCH("10^8", 'final matrix'!H70)), ROUND(matrix_normalized!H70,1)&amp;"x 10^8", IF(ISNUMBER(SEARCH("10^6", 'final matrix'!H70)), ROUND(matrix_normalized!H70,1)&amp;"x 10^6", ROUND(matrix_normalized!H70,1)&amp;"x 10^4"))</f>
        <v>150,8x 10^6</v>
      </c>
      <c r="I70" s="6" t="str">
        <f>IF(ISNUMBER(SEARCH("10^8", 'final matrix'!I70)), ROUND(matrix_normalized!I70,1)&amp;"x 10^8", IF(ISNUMBER(SEARCH("10^6", 'final matrix'!I70)), ROUND(matrix_normalized!I70,1)&amp;"x 10^6", ROUND(matrix_normalized!I70,1)&amp;"x 10^4"))</f>
        <v>150,8x 10^6</v>
      </c>
      <c r="J70" s="6" t="str">
        <f>IF(ISNUMBER(SEARCH("10^8", 'final matrix'!J70)), ROUND(matrix_normalized!J70,1)&amp;"x 10^8", IF(ISNUMBER(SEARCH("10^6", 'final matrix'!J70)), ROUND(matrix_normalized!J70,1)&amp;"x 10^6", ROUND(matrix_normalized!J70,1)&amp;"x 10^4"))</f>
        <v>26,4x 10^6</v>
      </c>
      <c r="K70" s="6" t="str">
        <f>IF(ISNUMBER(SEARCH("10^8", 'final matrix'!K70)), ROUND(matrix_normalized!K70,1)&amp;"x 10^8", IF(ISNUMBER(SEARCH("10^6", 'final matrix'!K70)), ROUND(matrix_normalized!K70,1)&amp;"x 10^6", ROUND(matrix_normalized!K70,1)&amp;"x 10^4"))</f>
        <v>150,8x 10^8</v>
      </c>
      <c r="L70" s="6" t="str">
        <f>IF(ISNUMBER(SEARCH("10^8", 'final matrix'!L70)), ROUND(matrix_normalized!L70,1)&amp;"x 10^8", IF(ISNUMBER(SEARCH("10^6", 'final matrix'!L70)), ROUND(matrix_normalized!L70,1)&amp;"x 10^6", ROUND(matrix_normalized!L70,1)&amp;"x 10^4"))</f>
        <v>150,8x 10^8</v>
      </c>
      <c r="M70" s="6" t="str">
        <f>IF(ISNUMBER(SEARCH("10^8", 'final matrix'!M70)), ROUND(matrix_normalized!M70,1)&amp;"x 10^8", IF(ISNUMBER(SEARCH("10^6", 'final matrix'!M70)), ROUND(matrix_normalized!M70,1)&amp;"x 10^6", ROUND(matrix_normalized!M70,1)&amp;"x 10^4"))</f>
        <v>15,6x 10^8</v>
      </c>
      <c r="N70" s="6" t="str">
        <f>IF(ISNUMBER(SEARCH("10^8", 'final matrix'!N70)), ROUND(matrix_normalized!N70,1)&amp;"x 10^8", IF(ISNUMBER(SEARCH("10^6", 'final matrix'!N70)), ROUND(matrix_normalized!N70,1)&amp;"x 10^6", ROUND(matrix_normalized!N70,1)&amp;"x 10^4"))</f>
        <v>150,8x 10^8</v>
      </c>
      <c r="O70" s="6" t="str">
        <f>IF(ISNUMBER(SEARCH("10^8", 'final matrix'!O70)), ROUND(matrix_normalized!O70,1)&amp;"x 10^8", IF(ISNUMBER(SEARCH("10^6", 'final matrix'!O70)), ROUND(matrix_normalized!O70,1)&amp;"x 10^6", ROUND(matrix_normalized!O70,1)&amp;"x 10^4"))</f>
        <v>97x 10^4</v>
      </c>
      <c r="P70" s="6" t="str">
        <f>IF(ISNUMBER(SEARCH("10^8", 'final matrix'!P70)), ROUND(matrix_normalized!P70,1)&amp;"x 10^8", IF(ISNUMBER(SEARCH("10^6", 'final matrix'!P70)), ROUND(matrix_normalized!P70,1)&amp;"x 10^6", ROUND(matrix_normalized!P70,1)&amp;"x 10^4"))</f>
        <v>19,2x 10^8</v>
      </c>
      <c r="Q70" s="6" t="str">
        <f>IF(ISNUMBER(SEARCH("10^8", 'final matrix'!Q70)), ROUND(matrix_normalized!Q70,1)&amp;"x 10^8", IF(ISNUMBER(SEARCH("10^6", 'final matrix'!Q70)), ROUND(matrix_normalized!Q70,1)&amp;"x 10^6", ROUND(matrix_normalized!Q70,1)&amp;"x 10^4"))</f>
        <v>150,8x 10^4</v>
      </c>
    </row>
    <row r="71" spans="1:18">
      <c r="A71" s="6">
        <v>70</v>
      </c>
      <c r="B71" s="6" t="str">
        <f>IF(ISNUMBER(SEARCH("10^8", 'final matrix'!B71)), ROUND(matrix_normalized!B71,1)&amp;"x 10^8", IF(ISNUMBER(SEARCH("10^6", 'final matrix'!B71)), ROUND(matrix_normalized!B71,1)&amp;"x 10^6", ROUND(matrix_normalized!B71,1)&amp;"x 10^4"))</f>
        <v>126,6x 10^4</v>
      </c>
      <c r="C71" s="6" t="str">
        <f>IF(ISNUMBER(SEARCH("10^8", 'final matrix'!C71)), ROUND(matrix_normalized!C71,1)&amp;"x 10^8", IF(ISNUMBER(SEARCH("10^6", 'final matrix'!C71)), ROUND(matrix_normalized!C71,1)&amp;"x 10^6", ROUND(matrix_normalized!C71,1)&amp;"x 10^4"))</f>
        <v>14,1x 10^6</v>
      </c>
      <c r="D71" s="6" t="str">
        <f>IF(ISNUMBER(SEARCH("10^8", 'final matrix'!D71)), ROUND(matrix_normalized!D71,1)&amp;"x 10^8", IF(ISNUMBER(SEARCH("10^6", 'final matrix'!D71)), ROUND(matrix_normalized!D71,1)&amp;"x 10^6", ROUND(matrix_normalized!D71,1)&amp;"x 10^4"))</f>
        <v>126,6x 10^8</v>
      </c>
      <c r="E71" s="6" t="str">
        <f>IF(ISNUMBER(SEARCH("10^8", 'final matrix'!E71)), ROUND(matrix_normalized!E71,1)&amp;"x 10^8", IF(ISNUMBER(SEARCH("10^6", 'final matrix'!E71)), ROUND(matrix_normalized!E71,1)&amp;"x 10^6", ROUND(matrix_normalized!E71,1)&amp;"x 10^4"))</f>
        <v>14,1x 10^6</v>
      </c>
      <c r="F71" s="6" t="str">
        <f>IF(ISNUMBER(SEARCH("10^8", 'final matrix'!F71)), ROUND(matrix_normalized!F71,1)&amp;"x 10^8", IF(ISNUMBER(SEARCH("10^6", 'final matrix'!F71)), ROUND(matrix_normalized!F71,1)&amp;"x 10^6", ROUND(matrix_normalized!F71,1)&amp;"x 10^4"))</f>
        <v>140,7x 10^8</v>
      </c>
      <c r="G71" s="6" t="str">
        <f>IF(ISNUMBER(SEARCH("10^8", 'final matrix'!G71)), ROUND(matrix_normalized!G71,1)&amp;"x 10^8", IF(ISNUMBER(SEARCH("10^6", 'final matrix'!G71)), ROUND(matrix_normalized!G71,1)&amp;"x 10^6", ROUND(matrix_normalized!G71,1)&amp;"x 10^4"))</f>
        <v>197x 10^6</v>
      </c>
      <c r="H71" s="6" t="str">
        <f>IF(ISNUMBER(SEARCH("10^8", 'final matrix'!H71)), ROUND(matrix_normalized!H71,1)&amp;"x 10^8", IF(ISNUMBER(SEARCH("10^6", 'final matrix'!H71)), ROUND(matrix_normalized!H71,1)&amp;"x 10^6", ROUND(matrix_normalized!H71,1)&amp;"x 10^4"))</f>
        <v>24,6x 10^6</v>
      </c>
      <c r="I71" s="6" t="str">
        <f>IF(ISNUMBER(SEARCH("10^8", 'final matrix'!I71)), ROUND(matrix_normalized!I71,1)&amp;"x 10^8", IF(ISNUMBER(SEARCH("10^6", 'final matrix'!I71)), ROUND(matrix_normalized!I71,1)&amp;"x 10^6", ROUND(matrix_normalized!I71,1)&amp;"x 10^4"))</f>
        <v>168,8x 10^8</v>
      </c>
      <c r="J71" s="6" t="str">
        <f>IF(ISNUMBER(SEARCH("10^8", 'final matrix'!J71)), ROUND(matrix_normalized!J71,1)&amp;"x 10^8", IF(ISNUMBER(SEARCH("10^6", 'final matrix'!J71)), ROUND(matrix_normalized!J71,1)&amp;"x 10^6", ROUND(matrix_normalized!J71,1)&amp;"x 10^4"))</f>
        <v>197x 10^8</v>
      </c>
      <c r="K71" s="6" t="str">
        <f>IF(ISNUMBER(SEARCH("10^8", 'final matrix'!K71)), ROUND(matrix_normalized!K71,1)&amp;"x 10^8", IF(ISNUMBER(SEARCH("10^6", 'final matrix'!K71)), ROUND(matrix_normalized!K71,1)&amp;"x 10^6", ROUND(matrix_normalized!K71,1)&amp;"x 10^4"))</f>
        <v>14,4x 10^8</v>
      </c>
      <c r="L71" s="6" t="str">
        <f>IF(ISNUMBER(SEARCH("10^8", 'final matrix'!L71)), ROUND(matrix_normalized!L71,1)&amp;"x 10^8", IF(ISNUMBER(SEARCH("10^6", 'final matrix'!L71)), ROUND(matrix_normalized!L71,1)&amp;"x 10^6", ROUND(matrix_normalized!L71,1)&amp;"x 10^4"))</f>
        <v>16,3x 10^6</v>
      </c>
      <c r="M71" s="6" t="str">
        <f>IF(ISNUMBER(SEARCH("10^8", 'final matrix'!M71)), ROUND(matrix_normalized!M71,1)&amp;"x 10^8", IF(ISNUMBER(SEARCH("10^6", 'final matrix'!M71)), ROUND(matrix_normalized!M71,1)&amp;"x 10^6", ROUND(matrix_normalized!M71,1)&amp;"x 10^4"))</f>
        <v>40,9x 10^6</v>
      </c>
      <c r="N71" s="6" t="str">
        <f>IF(ISNUMBER(SEARCH("10^8", 'final matrix'!N71)), ROUND(matrix_normalized!N71,1)&amp;"x 10^8", IF(ISNUMBER(SEARCH("10^6", 'final matrix'!N71)), ROUND(matrix_normalized!N71,1)&amp;"x 10^6", ROUND(matrix_normalized!N71,1)&amp;"x 10^4"))</f>
        <v>182,9x 10^4</v>
      </c>
      <c r="O71" s="6" t="str">
        <f>IF(ISNUMBER(SEARCH("10^8", 'final matrix'!O71)), ROUND(matrix_normalized!O71,1)&amp;"x 10^8", IF(ISNUMBER(SEARCH("10^6", 'final matrix'!O71)), ROUND(matrix_normalized!O71,1)&amp;"x 10^6", ROUND(matrix_normalized!O71,1)&amp;"x 10^4"))</f>
        <v>18,4x 10^8</v>
      </c>
      <c r="P71" s="6" t="str">
        <f>IF(ISNUMBER(SEARCH("10^8", 'final matrix'!P71)), ROUND(matrix_normalized!P71,1)&amp;"x 10^8", IF(ISNUMBER(SEARCH("10^6", 'final matrix'!P71)), ROUND(matrix_normalized!P71,1)&amp;"x 10^6", ROUND(matrix_normalized!P71,1)&amp;"x 10^4"))</f>
        <v>197x 10^6</v>
      </c>
      <c r="Q71" s="6" t="str">
        <f>IF(ISNUMBER(SEARCH("10^8", 'final matrix'!Q71)), ROUND(matrix_normalized!Q71,1)&amp;"x 10^8", IF(ISNUMBER(SEARCH("10^6", 'final matrix'!Q71)), ROUND(matrix_normalized!Q71,1)&amp;"x 10^6", ROUND(matrix_normalized!Q71,1)&amp;"x 10^4"))</f>
        <v>20,5x 10^6</v>
      </c>
    </row>
    <row r="72" spans="1:18">
      <c r="A72" s="22">
        <v>71</v>
      </c>
      <c r="B72" s="22" t="str">
        <f>IF(ISNUMBER(SEARCH("10^8", 'final matrix'!B72)), ROUND(matrix_normalized!B72,1)&amp;"x 10^8", IF(ISNUMBER(SEARCH("10^6", 'final matrix'!B72)), ROUND(matrix_normalized!B72,1)&amp;"x 10^6", ROUND(matrix_normalized!B72,1)&amp;"x 10^4"))</f>
        <v>75x 10^8</v>
      </c>
      <c r="C72" s="22" t="str">
        <f>IF(ISNUMBER(SEARCH("10^8", 'final matrix'!C72)), ROUND(matrix_normalized!C72,1)&amp;"x 10^8", IF(ISNUMBER(SEARCH("10^6", 'final matrix'!C72)), ROUND(matrix_normalized!C72,1)&amp;"x 10^6", ROUND(matrix_normalized!C72,1)&amp;"x 10^4"))</f>
        <v>21,9x 10^6</v>
      </c>
      <c r="D72" s="22" t="str">
        <f>IF(ISNUMBER(SEARCH("10^8", 'final matrix'!D72)), ROUND(matrix_normalized!D72,1)&amp;"x 10^8", IF(ISNUMBER(SEARCH("10^6", 'final matrix'!D72)), ROUND(matrix_normalized!D72,1)&amp;"x 10^6", ROUND(matrix_normalized!D72,1)&amp;"x 10^4"))</f>
        <v>175x 10^8</v>
      </c>
      <c r="E72" s="22" t="str">
        <f>IF(ISNUMBER(SEARCH("10^8", 'final matrix'!E72)), ROUND(matrix_normalized!E72,1)&amp;"x 10^8", IF(ISNUMBER(SEARCH("10^6", 'final matrix'!E72)), ROUND(matrix_normalized!E72,1)&amp;"x 10^6", ROUND(matrix_normalized!E72,1)&amp;"x 10^4"))</f>
        <v>87,5x 10^8</v>
      </c>
      <c r="F72" s="22" t="str">
        <f>IF(ISNUMBER(SEARCH("10^8", 'final matrix'!F72)), ROUND(matrix_normalized!F72,1)&amp;"x 10^8", IF(ISNUMBER(SEARCH("10^6", 'final matrix'!F72)), ROUND(matrix_normalized!F72,1)&amp;"x 10^6", ROUND(matrix_normalized!F72,1)&amp;"x 10^4"))</f>
        <v>175x 10^8</v>
      </c>
      <c r="G72" s="22" t="str">
        <f>IF(ISNUMBER(SEARCH("10^8", 'final matrix'!G72)), ROUND(matrix_normalized!G72,1)&amp;"x 10^8", IF(ISNUMBER(SEARCH("10^6", 'final matrix'!G72)), ROUND(matrix_normalized!G72,1)&amp;"x 10^6", ROUND(matrix_normalized!G72,1)&amp;"x 10^4"))</f>
        <v>100x 10^6</v>
      </c>
      <c r="H72" s="22" t="str">
        <f>IF(ISNUMBER(SEARCH("10^8", 'final matrix'!H72)), ROUND(matrix_normalized!H72,1)&amp;"x 10^8", IF(ISNUMBER(SEARCH("10^6", 'final matrix'!H72)), ROUND(matrix_normalized!H72,1)&amp;"x 10^6", ROUND(matrix_normalized!H72,1)&amp;"x 10^4"))</f>
        <v>175x 10^8</v>
      </c>
      <c r="I72" s="22" t="str">
        <f>IF(ISNUMBER(SEARCH("10^8", 'final matrix'!I72)), ROUND(matrix_normalized!I72,1)&amp;"x 10^8", IF(ISNUMBER(SEARCH("10^6", 'final matrix'!I72)), ROUND(matrix_normalized!I72,1)&amp;"x 10^6", ROUND(matrix_normalized!I72,1)&amp;"x 10^4"))</f>
        <v>175x 10^8</v>
      </c>
      <c r="J72" s="22" t="str">
        <f>IF(ISNUMBER(SEARCH("10^8", 'final matrix'!J72)), ROUND(matrix_normalized!J72,1)&amp;"x 10^8", IF(ISNUMBER(SEARCH("10^6", 'final matrix'!J72)), ROUND(matrix_normalized!J72,1)&amp;"x 10^6", ROUND(matrix_normalized!J72,1)&amp;"x 10^4"))</f>
        <v>24,4x 10^6</v>
      </c>
      <c r="K72" s="22" t="str">
        <f>IF(ISNUMBER(SEARCH("10^8", 'final matrix'!K72)), ROUND(matrix_normalized!K72,1)&amp;"x 10^8", IF(ISNUMBER(SEARCH("10^6", 'final matrix'!K72)), ROUND(matrix_normalized!K72,1)&amp;"x 10^6", ROUND(matrix_normalized!K72,1)&amp;"x 10^4"))</f>
        <v>26,7x 10^6</v>
      </c>
      <c r="L72" s="22" t="str">
        <f>IF(ISNUMBER(SEARCH("10^8", 'final matrix'!L72)), ROUND(matrix_normalized!L72,1)&amp;"x 10^8", IF(ISNUMBER(SEARCH("10^6", 'final matrix'!L72)), ROUND(matrix_normalized!L72,1)&amp;"x 10^6", ROUND(matrix_normalized!L72,1)&amp;"x 10^4"))</f>
        <v>175x 10^8</v>
      </c>
      <c r="M72" s="22" t="str">
        <f>IF(ISNUMBER(SEARCH("10^8", 'final matrix'!M72)), ROUND(matrix_normalized!M72,1)&amp;"x 10^8", IF(ISNUMBER(SEARCH("10^6", 'final matrix'!M72)), ROUND(matrix_normalized!M72,1)&amp;"x 10^6", ROUND(matrix_normalized!M72,1)&amp;"x 10^4"))</f>
        <v>15,9x 10^6</v>
      </c>
      <c r="N72" s="22" t="str">
        <f>IF(ISNUMBER(SEARCH("10^8", 'final matrix'!N72)), ROUND(matrix_normalized!N72,1)&amp;"x 10^8", IF(ISNUMBER(SEARCH("10^6", 'final matrix'!N72)), ROUND(matrix_normalized!N72,1)&amp;"x 10^6", ROUND(matrix_normalized!N72,1)&amp;"x 10^4"))</f>
        <v>17x 10^8</v>
      </c>
      <c r="O72" s="22" t="str">
        <f>IF(ISNUMBER(SEARCH("10^8", 'final matrix'!O72)), ROUND(matrix_normalized!O72,1)&amp;"x 10^8", IF(ISNUMBER(SEARCH("10^6", 'final matrix'!O72)), ROUND(matrix_normalized!O72,1)&amp;"x 10^6", ROUND(matrix_normalized!O72,1)&amp;"x 10^4"))</f>
        <v>112,5x 10^4</v>
      </c>
      <c r="P72" s="22" t="str">
        <f>IF(ISNUMBER(SEARCH("10^8", 'final matrix'!P72)), ROUND(matrix_normalized!P72,1)&amp;"x 10^8", IF(ISNUMBER(SEARCH("10^6", 'final matrix'!P72)), ROUND(matrix_normalized!P72,1)&amp;"x 10^6", ROUND(matrix_normalized!P72,1)&amp;"x 10^4"))</f>
        <v>125x 10^8</v>
      </c>
      <c r="Q72" s="22" t="str">
        <f>IF(ISNUMBER(SEARCH("10^8", 'final matrix'!Q72)), ROUND(matrix_normalized!Q72,1)&amp;"x 10^8", IF(ISNUMBER(SEARCH("10^6", 'final matrix'!Q72)), ROUND(matrix_normalized!Q72,1)&amp;"x 10^6", ROUND(matrix_normalized!Q72,1)&amp;"x 10^4"))</f>
        <v>19,5x 10^8</v>
      </c>
      <c r="R72" s="22" t="s">
        <v>35</v>
      </c>
    </row>
    <row r="73" spans="1:18">
      <c r="A73" s="6">
        <v>72</v>
      </c>
      <c r="B73" s="6" t="str">
        <f>IF(ISNUMBER(SEARCH("10^8", 'final matrix'!B73)), ROUND(matrix_normalized!B73,1)&amp;"x 10^8", IF(ISNUMBER(SEARCH("10^6", 'final matrix'!B73)), ROUND(matrix_normalized!B73,1)&amp;"x 10^6", ROUND(matrix_normalized!B73,1)&amp;"x 10^4"))</f>
        <v>26,7x 10^6</v>
      </c>
      <c r="C73" s="6" t="str">
        <f>IF(ISNUMBER(SEARCH("10^8", 'final matrix'!C73)), ROUND(matrix_normalized!C73,1)&amp;"x 10^8", IF(ISNUMBER(SEARCH("10^6", 'final matrix'!C73)), ROUND(matrix_normalized!C73,1)&amp;"x 10^6", ROUND(matrix_normalized!C73,1)&amp;"x 10^4"))</f>
        <v>178,7x 10^8</v>
      </c>
      <c r="D73" s="6" t="str">
        <f>IF(ISNUMBER(SEARCH("10^8", 'final matrix'!D73)), ROUND(matrix_normalized!D73,1)&amp;"x 10^8", IF(ISNUMBER(SEARCH("10^6", 'final matrix'!D73)), ROUND(matrix_normalized!D73,1)&amp;"x 10^6", ROUND(matrix_normalized!D73,1)&amp;"x 10^4"))</f>
        <v>89,3x 10^6</v>
      </c>
      <c r="E73" s="6" t="str">
        <f>IF(ISNUMBER(SEARCH("10^8", 'final matrix'!E73)), ROUND(matrix_normalized!E73,1)&amp;"x 10^8", IF(ISNUMBER(SEARCH("10^6", 'final matrix'!E73)), ROUND(matrix_normalized!E73,1)&amp;"x 10^6", ROUND(matrix_normalized!E73,1)&amp;"x 10^4"))</f>
        <v>12,8x 10^6</v>
      </c>
      <c r="F73" s="6" t="str">
        <f>IF(ISNUMBER(SEARCH("10^8", 'final matrix'!F73)), ROUND(matrix_normalized!F73,1)&amp;"x 10^8", IF(ISNUMBER(SEARCH("10^6", 'final matrix'!F73)), ROUND(matrix_normalized!F73,1)&amp;"x 10^6", ROUND(matrix_normalized!F73,1)&amp;"x 10^4"))</f>
        <v>178,7x 10^8</v>
      </c>
      <c r="G73" s="6" t="str">
        <f>IF(ISNUMBER(SEARCH("10^8", 'final matrix'!G73)), ROUND(matrix_normalized!G73,1)&amp;"x 10^8", IF(ISNUMBER(SEARCH("10^6", 'final matrix'!G73)), ROUND(matrix_normalized!G73,1)&amp;"x 10^6", ROUND(matrix_normalized!G73,1)&amp;"x 10^4"))</f>
        <v>29,7x 10^6</v>
      </c>
      <c r="H73" s="6" t="str">
        <f>IF(ISNUMBER(SEARCH("10^8", 'final matrix'!H73)), ROUND(matrix_normalized!H73,1)&amp;"x 10^8", IF(ISNUMBER(SEARCH("10^6", 'final matrix'!H73)), ROUND(matrix_normalized!H73,1)&amp;"x 10^6", ROUND(matrix_normalized!H73,1)&amp;"x 10^4"))</f>
        <v>12,8x 10^8</v>
      </c>
      <c r="I73" s="6" t="str">
        <f>IF(ISNUMBER(SEARCH("10^8", 'final matrix'!I73)), ROUND(matrix_normalized!I73,1)&amp;"x 10^8", IF(ISNUMBER(SEARCH("10^6", 'final matrix'!I73)), ROUND(matrix_normalized!I73,1)&amp;"x 10^6", ROUND(matrix_normalized!I73,1)&amp;"x 10^4"))</f>
        <v>102,1x 10^8</v>
      </c>
      <c r="J73" s="6" t="str">
        <f>IF(ISNUMBER(SEARCH("10^8", 'final matrix'!J73)), ROUND(matrix_normalized!J73,1)&amp;"x 10^8", IF(ISNUMBER(SEARCH("10^6", 'final matrix'!J73)), ROUND(matrix_normalized!J73,1)&amp;"x 10^6", ROUND(matrix_normalized!J73,1)&amp;"x 10^4"))</f>
        <v>178,7x 10^6</v>
      </c>
      <c r="K73" s="6" t="str">
        <f>IF(ISNUMBER(SEARCH("10^8", 'final matrix'!K73)), ROUND(matrix_normalized!K73,1)&amp;"x 10^8", IF(ISNUMBER(SEARCH("10^6", 'final matrix'!K73)), ROUND(matrix_normalized!K73,1)&amp;"x 10^6", ROUND(matrix_normalized!K73,1)&amp;"x 10^4"))</f>
        <v>114,9x 10^6</v>
      </c>
      <c r="L73" s="6" t="str">
        <f>IF(ISNUMBER(SEARCH("10^8", 'final matrix'!L73)), ROUND(matrix_normalized!L73,1)&amp;"x 10^8", IF(ISNUMBER(SEARCH("10^6", 'final matrix'!L73)), ROUND(matrix_normalized!L73,1)&amp;"x 10^6", ROUND(matrix_normalized!L73,1)&amp;"x 10^4"))</f>
        <v>14,8x 10^6</v>
      </c>
      <c r="M73" s="6" t="str">
        <f>IF(ISNUMBER(SEARCH("10^8", 'final matrix'!M73)), ROUND(matrix_normalized!M73,1)&amp;"x 10^8", IF(ISNUMBER(SEARCH("10^6", 'final matrix'!M73)), ROUND(matrix_normalized!M73,1)&amp;"x 10^6", ROUND(matrix_normalized!M73,1)&amp;"x 10^4"))</f>
        <v>178,7x 10^8</v>
      </c>
      <c r="N73" s="6" t="str">
        <f>IF(ISNUMBER(SEARCH("10^8", 'final matrix'!N73)), ROUND(matrix_normalized!N73,1)&amp;"x 10^8", IF(ISNUMBER(SEARCH("10^6", 'final matrix'!N73)), ROUND(matrix_normalized!N73,1)&amp;"x 10^6", ROUND(matrix_normalized!N73,1)&amp;"x 10^4"))</f>
        <v>153,1x 10^6</v>
      </c>
      <c r="O73" s="6" t="str">
        <f>IF(ISNUMBER(SEARCH("10^8", 'final matrix'!O73)), ROUND(matrix_normalized!O73,1)&amp;"x 10^8", IF(ISNUMBER(SEARCH("10^6", 'final matrix'!O73)), ROUND(matrix_normalized!O73,1)&amp;"x 10^6", ROUND(matrix_normalized!O73,1)&amp;"x 10^4"))</f>
        <v>17,9x 10^8</v>
      </c>
      <c r="P73" s="6" t="str">
        <f>IF(ISNUMBER(SEARCH("10^8", 'final matrix'!P73)), ROUND(matrix_normalized!P73,1)&amp;"x 10^8", IF(ISNUMBER(SEARCH("10^6", 'final matrix'!P73)), ROUND(matrix_normalized!P73,1)&amp;"x 10^6", ROUND(matrix_normalized!P73,1)&amp;"x 10^4"))</f>
        <v>32,7x 10^6</v>
      </c>
      <c r="Q73" s="6" t="str">
        <f>IF(ISNUMBER(SEARCH("10^8", 'final matrix'!Q73)), ROUND(matrix_normalized!Q73,1)&amp;"x 10^8", IF(ISNUMBER(SEARCH("10^6", 'final matrix'!Q73)), ROUND(matrix_normalized!Q73,1)&amp;"x 10^6", ROUND(matrix_normalized!Q73,1)&amp;"x 10^4"))</f>
        <v>178,7x 10^8</v>
      </c>
    </row>
    <row r="74" spans="1:18">
      <c r="A74" s="6">
        <v>73</v>
      </c>
      <c r="B74" s="6" t="str">
        <f>IF(ISNUMBER(SEARCH("10^8", 'final matrix'!B74)), ROUND(matrix_normalized!B74,1)&amp;"x 10^8", IF(ISNUMBER(SEARCH("10^6", 'final matrix'!B74)), ROUND(matrix_normalized!B74,1)&amp;"x 10^6", ROUND(matrix_normalized!B74,1)&amp;"x 10^4"))</f>
        <v>164,8x 10^6</v>
      </c>
      <c r="C74" s="6" t="str">
        <f>IF(ISNUMBER(SEARCH("10^8", 'final matrix'!C74)), ROUND(matrix_normalized!C74,1)&amp;"x 10^8", IF(ISNUMBER(SEARCH("10^6", 'final matrix'!C74)), ROUND(matrix_normalized!C74,1)&amp;"x 10^6", ROUND(matrix_normalized!C74,1)&amp;"x 10^4"))</f>
        <v>164,8x 10^6</v>
      </c>
      <c r="D74" s="6" t="str">
        <f>IF(ISNUMBER(SEARCH("10^8", 'final matrix'!D74)), ROUND(matrix_normalized!D74,1)&amp;"x 10^8", IF(ISNUMBER(SEARCH("10^6", 'final matrix'!D74)), ROUND(matrix_normalized!D74,1)&amp;"x 10^6", ROUND(matrix_normalized!D74,1)&amp;"x 10^4"))</f>
        <v>19,2x 10^8</v>
      </c>
      <c r="E74" s="6" t="str">
        <f>IF(ISNUMBER(SEARCH("10^8", 'final matrix'!E74)), ROUND(matrix_normalized!E74,1)&amp;"x 10^8", IF(ISNUMBER(SEARCH("10^6", 'final matrix'!E74)), ROUND(matrix_normalized!E74,1)&amp;"x 10^6", ROUND(matrix_normalized!E74,1)&amp;"x 10^4"))</f>
        <v>12,8x 10^8</v>
      </c>
      <c r="F74" s="6" t="str">
        <f>IF(ISNUMBER(SEARCH("10^8", 'final matrix'!F74)), ROUND(matrix_normalized!F74,1)&amp;"x 10^8", IF(ISNUMBER(SEARCH("10^6", 'final matrix'!F74)), ROUND(matrix_normalized!F74,1)&amp;"x 10^6", ROUND(matrix_normalized!F74,1)&amp;"x 10^4"))</f>
        <v>58,9x 10^8</v>
      </c>
      <c r="G74" s="6" t="str">
        <f>IF(ISNUMBER(SEARCH("10^8", 'final matrix'!G74)), ROUND(matrix_normalized!G74,1)&amp;"x 10^8", IF(ISNUMBER(SEARCH("10^6", 'final matrix'!G74)), ROUND(matrix_normalized!G74,1)&amp;"x 10^6", ROUND(matrix_normalized!G74,1)&amp;"x 10^4"))</f>
        <v>164,8x 10^8</v>
      </c>
      <c r="H74" s="6" t="str">
        <f>IF(ISNUMBER(SEARCH("10^8", 'final matrix'!H74)), ROUND(matrix_normalized!H74,1)&amp;"x 10^8", IF(ISNUMBER(SEARCH("10^6", 'final matrix'!H74)), ROUND(matrix_normalized!H74,1)&amp;"x 10^6", ROUND(matrix_normalized!H74,1)&amp;"x 10^4"))</f>
        <v>164,8x 10^8</v>
      </c>
      <c r="I74" s="6" t="str">
        <f>IF(ISNUMBER(SEARCH("10^8", 'final matrix'!I74)), ROUND(matrix_normalized!I74,1)&amp;"x 10^8", IF(ISNUMBER(SEARCH("10^6", 'final matrix'!I74)), ROUND(matrix_normalized!I74,1)&amp;"x 10^6", ROUND(matrix_normalized!I74,1)&amp;"x 10^4"))</f>
        <v>13,9x 10^6</v>
      </c>
      <c r="J74" s="6" t="str">
        <f>IF(ISNUMBER(SEARCH("10^8", 'final matrix'!J74)), ROUND(matrix_normalized!J74,1)&amp;"x 10^8", IF(ISNUMBER(SEARCH("10^6", 'final matrix'!J74)), ROUND(matrix_normalized!J74,1)&amp;"x 10^6", ROUND(matrix_normalized!J74,1)&amp;"x 10^4"))</f>
        <v>164,8x 10^8</v>
      </c>
      <c r="K74" s="6" t="str">
        <f>IF(ISNUMBER(SEARCH("10^8", 'final matrix'!K74)), ROUND(matrix_normalized!K74,1)&amp;"x 10^8", IF(ISNUMBER(SEARCH("10^6", 'final matrix'!K74)), ROUND(matrix_normalized!K74,1)&amp;"x 10^6", ROUND(matrix_normalized!K74,1)&amp;"x 10^4"))</f>
        <v>21,3x 10^8</v>
      </c>
      <c r="L74" s="6" t="str">
        <f>IF(ISNUMBER(SEARCH("10^8", 'final matrix'!L74)), ROUND(matrix_normalized!L74,1)&amp;"x 10^8", IF(ISNUMBER(SEARCH("10^6", 'final matrix'!L74)), ROUND(matrix_normalized!L74,1)&amp;"x 10^6", ROUND(matrix_normalized!L74,1)&amp;"x 10^4"))</f>
        <v>23,4x 10^6</v>
      </c>
      <c r="M74" s="6" t="str">
        <f>IF(ISNUMBER(SEARCH("10^8", 'final matrix'!M74)), ROUND(matrix_normalized!M74,1)&amp;"x 10^8", IF(ISNUMBER(SEARCH("10^6", 'final matrix'!M74)), ROUND(matrix_normalized!M74,1)&amp;"x 10^6", ROUND(matrix_normalized!M74,1)&amp;"x 10^4"))</f>
        <v>164,8x 10^8</v>
      </c>
      <c r="N74" s="6" t="str">
        <f>IF(ISNUMBER(SEARCH("10^8", 'final matrix'!N74)), ROUND(matrix_normalized!N74,1)&amp;"x 10^8", IF(ISNUMBER(SEARCH("10^6", 'final matrix'!N74)), ROUND(matrix_normalized!N74,1)&amp;"x 10^6", ROUND(matrix_normalized!N74,1)&amp;"x 10^4"))</f>
        <v>164,8x 10^8</v>
      </c>
      <c r="O74" s="6" t="str">
        <f>IF(ISNUMBER(SEARCH("10^8", 'final matrix'!O74)), ROUND(matrix_normalized!O74,1)&amp;"x 10^8", IF(ISNUMBER(SEARCH("10^6", 'final matrix'!O74)), ROUND(matrix_normalized!O74,1)&amp;"x 10^6", ROUND(matrix_normalized!O74,1)&amp;"x 10^4"))</f>
        <v>15x 10^6</v>
      </c>
      <c r="P74" s="6" t="str">
        <f>IF(ISNUMBER(SEARCH("10^8", 'final matrix'!P74)), ROUND(matrix_normalized!P74,1)&amp;"x 10^8", IF(ISNUMBER(SEARCH("10^6", 'final matrix'!P74)), ROUND(matrix_normalized!P74,1)&amp;"x 10^6", ROUND(matrix_normalized!P74,1)&amp;"x 10^4"))</f>
        <v>164,8x 10^8</v>
      </c>
      <c r="Q74" s="6" t="str">
        <f>IF(ISNUMBER(SEARCH("10^8", 'final matrix'!Q74)), ROUND(matrix_normalized!Q74,1)&amp;"x 10^8", IF(ISNUMBER(SEARCH("10^6", 'final matrix'!Q74)), ROUND(matrix_normalized!Q74,1)&amp;"x 10^6", ROUND(matrix_normalized!Q74,1)&amp;"x 10^4"))</f>
        <v>17,1x 10^6</v>
      </c>
    </row>
    <row r="75" spans="1:18">
      <c r="A75" s="6">
        <v>74</v>
      </c>
      <c r="B75" s="6" t="str">
        <f>IF(ISNUMBER(SEARCH("10^8", 'final matrix'!B75)), ROUND(matrix_normalized!B75,1)&amp;"x 10^8", IF(ISNUMBER(SEARCH("10^6", 'final matrix'!B75)), ROUND(matrix_normalized!B75,1)&amp;"x 10^6", ROUND(matrix_normalized!B75,1)&amp;"x 10^4"))</f>
        <v>85,5x 10^6</v>
      </c>
      <c r="C75" s="6" t="str">
        <f>IF(ISNUMBER(SEARCH("10^8", 'final matrix'!C75)), ROUND(matrix_normalized!C75,1)&amp;"x 10^8", IF(ISNUMBER(SEARCH("10^6", 'final matrix'!C75)), ROUND(matrix_normalized!C75,1)&amp;"x 10^6", ROUND(matrix_normalized!C75,1)&amp;"x 10^4"))</f>
        <v>16,6x 10^8</v>
      </c>
      <c r="D75" s="6" t="str">
        <f>IF(ISNUMBER(SEARCH("10^8", 'final matrix'!D75)), ROUND(matrix_normalized!D75,1)&amp;"x 10^8", IF(ISNUMBER(SEARCH("10^6", 'final matrix'!D75)), ROUND(matrix_normalized!D75,1)&amp;"x 10^6", ROUND(matrix_normalized!D75,1)&amp;"x 10^4"))</f>
        <v>12,2x 10^6</v>
      </c>
      <c r="E75" s="6" t="str">
        <f>IF(ISNUMBER(SEARCH("10^8", 'final matrix'!E75)), ROUND(matrix_normalized!E75,1)&amp;"x 10^8", IF(ISNUMBER(SEARCH("10^6", 'final matrix'!E75)), ROUND(matrix_normalized!E75,1)&amp;"x 10^6", ROUND(matrix_normalized!E75,1)&amp;"x 10^4"))</f>
        <v>97,7x 10^6</v>
      </c>
      <c r="F75" s="6" t="str">
        <f>IF(ISNUMBER(SEARCH("10^8", 'final matrix'!F75)), ROUND(matrix_normalized!F75,1)&amp;"x 10^8", IF(ISNUMBER(SEARCH("10^6", 'final matrix'!F75)), ROUND(matrix_normalized!F75,1)&amp;"x 10^6", ROUND(matrix_normalized!F75,1)&amp;"x 10^4"))</f>
        <v>171,1x 10^8</v>
      </c>
      <c r="G75" s="6" t="str">
        <f>IF(ISNUMBER(SEARCH("10^8", 'final matrix'!G75)), ROUND(matrix_normalized!G75,1)&amp;"x 10^8", IF(ISNUMBER(SEARCH("10^6", 'final matrix'!G75)), ROUND(matrix_normalized!G75,1)&amp;"x 10^6", ROUND(matrix_normalized!G75,1)&amp;"x 10^4"))</f>
        <v>12,2x 10^6</v>
      </c>
      <c r="H75" s="6" t="str">
        <f>IF(ISNUMBER(SEARCH("10^8", 'final matrix'!H75)), ROUND(matrix_normalized!H75,1)&amp;"x 10^8", IF(ISNUMBER(SEARCH("10^6", 'final matrix'!H75)), ROUND(matrix_normalized!H75,1)&amp;"x 10^6", ROUND(matrix_normalized!H75,1)&amp;"x 10^4"))</f>
        <v>27,7x 10^8</v>
      </c>
      <c r="I75" s="6" t="str">
        <f>IF(ISNUMBER(SEARCH("10^8", 'final matrix'!I75)), ROUND(matrix_normalized!I75,1)&amp;"x 10^8", IF(ISNUMBER(SEARCH("10^6", 'final matrix'!I75)), ROUND(matrix_normalized!I75,1)&amp;"x 10^6", ROUND(matrix_normalized!I75,1)&amp;"x 10^4"))</f>
        <v>12,2x 10^6</v>
      </c>
      <c r="J75" s="6" t="str">
        <f>IF(ISNUMBER(SEARCH("10^8", 'final matrix'!J75)), ROUND(matrix_normalized!J75,1)&amp;"x 10^8", IF(ISNUMBER(SEARCH("10^6", 'final matrix'!J75)), ROUND(matrix_normalized!J75,1)&amp;"x 10^6", ROUND(matrix_normalized!J75,1)&amp;"x 10^4"))</f>
        <v>110x 10^6</v>
      </c>
      <c r="K75" s="6" t="str">
        <f>IF(ISNUMBER(SEARCH("10^8", 'final matrix'!K75)), ROUND(matrix_normalized!K75,1)&amp;"x 10^8", IF(ISNUMBER(SEARCH("10^6", 'final matrix'!K75)), ROUND(matrix_normalized!K75,1)&amp;"x 10^6", ROUND(matrix_normalized!K75,1)&amp;"x 10^4"))</f>
        <v>171,1x 10^8</v>
      </c>
      <c r="L75" s="6" t="str">
        <f>IF(ISNUMBER(SEARCH("10^8", 'final matrix'!L75)), ROUND(matrix_normalized!L75,1)&amp;"x 10^8", IF(ISNUMBER(SEARCH("10^6", 'final matrix'!L75)), ROUND(matrix_normalized!L75,1)&amp;"x 10^6", ROUND(matrix_normalized!L75,1)&amp;"x 10^4"))</f>
        <v>122,2x 10^4</v>
      </c>
      <c r="M75" s="6" t="str">
        <f>IF(ISNUMBER(SEARCH("10^8", 'final matrix'!M75)), ROUND(matrix_normalized!M75,1)&amp;"x 10^8", IF(ISNUMBER(SEARCH("10^6", 'final matrix'!M75)), ROUND(matrix_normalized!M75,1)&amp;"x 10^6", ROUND(matrix_normalized!M75,1)&amp;"x 10^4"))</f>
        <v>171,1x 10^8</v>
      </c>
      <c r="N75" s="6" t="str">
        <f>IF(ISNUMBER(SEARCH("10^8", 'final matrix'!N75)), ROUND(matrix_normalized!N75,1)&amp;"x 10^8", IF(ISNUMBER(SEARCH("10^6", 'final matrix'!N75)), ROUND(matrix_normalized!N75,1)&amp;"x 10^6", ROUND(matrix_normalized!N75,1)&amp;"x 10^4"))</f>
        <v>171,1x 10^8</v>
      </c>
      <c r="O75" s="6" t="str">
        <f>IF(ISNUMBER(SEARCH("10^8", 'final matrix'!O75)), ROUND(matrix_normalized!O75,1)&amp;"x 10^8", IF(ISNUMBER(SEARCH("10^6", 'final matrix'!O75)), ROUND(matrix_normalized!O75,1)&amp;"x 10^6", ROUND(matrix_normalized!O75,1)&amp;"x 10^4"))</f>
        <v>13,9x 10^8</v>
      </c>
      <c r="P75" s="6" t="str">
        <f>IF(ISNUMBER(SEARCH("10^8", 'final matrix'!P75)), ROUND(matrix_normalized!P75,1)&amp;"x 10^8", IF(ISNUMBER(SEARCH("10^6", 'final matrix'!P75)), ROUND(matrix_normalized!P75,1)&amp;"x 10^6", ROUND(matrix_normalized!P75,1)&amp;"x 10^4"))</f>
        <v>171,1x 10^6</v>
      </c>
      <c r="Q75" s="6" t="str">
        <f>IF(ISNUMBER(SEARCH("10^8", 'final matrix'!Q75)), ROUND(matrix_normalized!Q75,1)&amp;"x 10^8", IF(ISNUMBER(SEARCH("10^6", 'final matrix'!Q75)), ROUND(matrix_normalized!Q75,1)&amp;"x 10^6", ROUND(matrix_normalized!Q75,1)&amp;"x 10^4"))</f>
        <v>134,4x 10^4</v>
      </c>
    </row>
    <row r="76" spans="1:18">
      <c r="A76" s="6">
        <v>75</v>
      </c>
      <c r="B76" s="6" t="str">
        <f>IF(ISNUMBER(SEARCH("10^8", 'final matrix'!B76)), ROUND(matrix_normalized!B76,1)&amp;"x 10^8", IF(ISNUMBER(SEARCH("10^6", 'final matrix'!B76)), ROUND(matrix_normalized!B76,1)&amp;"x 10^6", ROUND(matrix_normalized!B76,1)&amp;"x 10^4"))</f>
        <v>174,5x 10^8</v>
      </c>
      <c r="C76" s="6" t="str">
        <f>IF(ISNUMBER(SEARCH("10^8", 'final matrix'!C76)), ROUND(matrix_normalized!C76,1)&amp;"x 10^8", IF(ISNUMBER(SEARCH("10^6", 'final matrix'!C76)), ROUND(matrix_normalized!C76,1)&amp;"x 10^6", ROUND(matrix_normalized!C76,1)&amp;"x 10^4"))</f>
        <v>19,7x 10^6</v>
      </c>
      <c r="D76" s="6" t="str">
        <f>IF(ISNUMBER(SEARCH("10^8", 'final matrix'!D76)), ROUND(matrix_normalized!D76,1)&amp;"x 10^8", IF(ISNUMBER(SEARCH("10^6", 'final matrix'!D76)), ROUND(matrix_normalized!D76,1)&amp;"x 10^6", ROUND(matrix_normalized!D76,1)&amp;"x 10^4"))</f>
        <v>174,5x 10^4</v>
      </c>
      <c r="E76" s="6" t="str">
        <f>IF(ISNUMBER(SEARCH("10^8", 'final matrix'!E76)), ROUND(matrix_normalized!E76,1)&amp;"x 10^8", IF(ISNUMBER(SEARCH("10^6", 'final matrix'!E76)), ROUND(matrix_normalized!E76,1)&amp;"x 10^6", ROUND(matrix_normalized!E76,1)&amp;"x 10^4"))</f>
        <v>21,8x 10^8</v>
      </c>
      <c r="F76" s="6" t="str">
        <f>IF(ISNUMBER(SEARCH("10^8", 'final matrix'!F76)), ROUND(matrix_normalized!F76,1)&amp;"x 10^8", IF(ISNUMBER(SEARCH("10^6", 'final matrix'!F76)), ROUND(matrix_normalized!F76,1)&amp;"x 10^6", ROUND(matrix_normalized!F76,1)&amp;"x 10^4"))</f>
        <v>174,5x 10^8</v>
      </c>
      <c r="G76" s="6" t="str">
        <f>IF(ISNUMBER(SEARCH("10^8", 'final matrix'!G76)), ROUND(matrix_normalized!G76,1)&amp;"x 10^8", IF(ISNUMBER(SEARCH("10^6", 'final matrix'!G76)), ROUND(matrix_normalized!G76,1)&amp;"x 10^6", ROUND(matrix_normalized!G76,1)&amp;"x 10^4"))</f>
        <v>12,5x 10^8</v>
      </c>
      <c r="H76" s="6" t="str">
        <f>IF(ISNUMBER(SEARCH("10^8", 'final matrix'!H76)), ROUND(matrix_normalized!H76,1)&amp;"x 10^8", IF(ISNUMBER(SEARCH("10^6", 'final matrix'!H76)), ROUND(matrix_normalized!H76,1)&amp;"x 10^6", ROUND(matrix_normalized!H76,1)&amp;"x 10^4"))</f>
        <v>24,1x 10^8</v>
      </c>
      <c r="I76" s="6" t="str">
        <f>IF(ISNUMBER(SEARCH("10^8", 'final matrix'!I76)), ROUND(matrix_normalized!I76,1)&amp;"x 10^8", IF(ISNUMBER(SEARCH("10^6", 'final matrix'!I76)), ROUND(matrix_normalized!I76,1)&amp;"x 10^6", ROUND(matrix_normalized!I76,1)&amp;"x 10^4"))</f>
        <v>62,3x 10^6</v>
      </c>
      <c r="J76" s="6" t="str">
        <f>IF(ISNUMBER(SEARCH("10^8", 'final matrix'!J76)), ROUND(matrix_normalized!J76,1)&amp;"x 10^8", IF(ISNUMBER(SEARCH("10^6", 'final matrix'!J76)), ROUND(matrix_normalized!J76,1)&amp;"x 10^6", ROUND(matrix_normalized!J76,1)&amp;"x 10^4"))</f>
        <v>25,2x 10^8</v>
      </c>
      <c r="K76" s="6" t="str">
        <f>IF(ISNUMBER(SEARCH("10^8", 'final matrix'!K76)), ROUND(matrix_normalized!K76,1)&amp;"x 10^8", IF(ISNUMBER(SEARCH("10^6", 'final matrix'!K76)), ROUND(matrix_normalized!K76,1)&amp;"x 10^6", ROUND(matrix_normalized!K76,1)&amp;"x 10^4"))</f>
        <v>87,3x 10^4</v>
      </c>
      <c r="L76" s="6" t="str">
        <f>IF(ISNUMBER(SEARCH("10^8", 'final matrix'!L76)), ROUND(matrix_normalized!L76,1)&amp;"x 10^8", IF(ISNUMBER(SEARCH("10^6", 'final matrix'!L76)), ROUND(matrix_normalized!L76,1)&amp;"x 10^6", ROUND(matrix_normalized!L76,1)&amp;"x 10^4"))</f>
        <v>174,5x 10^6</v>
      </c>
      <c r="M76" s="6" t="str">
        <f>IF(ISNUMBER(SEARCH("10^8", 'final matrix'!M76)), ROUND(matrix_normalized!M76,1)&amp;"x 10^8", IF(ISNUMBER(SEARCH("10^6", 'final matrix'!M76)), ROUND(matrix_normalized!M76,1)&amp;"x 10^6", ROUND(matrix_normalized!M76,1)&amp;"x 10^4"))</f>
        <v>13,1x 10^8</v>
      </c>
      <c r="N76" s="6" t="str">
        <f>IF(ISNUMBER(SEARCH("10^8", 'final matrix'!N76)), ROUND(matrix_normalized!N76,1)&amp;"x 10^8", IF(ISNUMBER(SEARCH("10^6", 'final matrix'!N76)), ROUND(matrix_normalized!N76,1)&amp;"x 10^6", ROUND(matrix_normalized!N76,1)&amp;"x 10^4"))</f>
        <v>174,5x 10^8</v>
      </c>
      <c r="O76" s="6" t="str">
        <f>IF(ISNUMBER(SEARCH("10^8", 'final matrix'!O76)), ROUND(matrix_normalized!O76,1)&amp;"x 10^8", IF(ISNUMBER(SEARCH("10^6", 'final matrix'!O76)), ROUND(matrix_normalized!O76,1)&amp;"x 10^6", ROUND(matrix_normalized!O76,1)&amp;"x 10^4"))</f>
        <v>12,5x 10^8</v>
      </c>
      <c r="P76" s="6" t="str">
        <f>IF(ISNUMBER(SEARCH("10^8", 'final matrix'!P76)), ROUND(matrix_normalized!P76,1)&amp;"x 10^8", IF(ISNUMBER(SEARCH("10^6", 'final matrix'!P76)), ROUND(matrix_normalized!P76,1)&amp;"x 10^6", ROUND(matrix_normalized!P76,1)&amp;"x 10^4"))</f>
        <v>174,5x 10^8</v>
      </c>
      <c r="Q76" s="6" t="str">
        <f>IF(ISNUMBER(SEARCH("10^8", 'final matrix'!Q76)), ROUND(matrix_normalized!Q76,1)&amp;"x 10^8", IF(ISNUMBER(SEARCH("10^6", 'final matrix'!Q76)), ROUND(matrix_normalized!Q76,1)&amp;"x 10^6", ROUND(matrix_normalized!Q76,1)&amp;"x 10^4"))</f>
        <v>174,5x 10^8</v>
      </c>
    </row>
    <row r="77" spans="1:18">
      <c r="A77" s="6">
        <v>76</v>
      </c>
      <c r="B77" s="6" t="str">
        <f>IF(ISNUMBER(SEARCH("10^8", 'final matrix'!B77)), ROUND(matrix_normalized!B77,1)&amp;"x 10^8", IF(ISNUMBER(SEARCH("10^6", 'final matrix'!B77)), ROUND(matrix_normalized!B77,1)&amp;"x 10^6", ROUND(matrix_normalized!B77,1)&amp;"x 10^4"))</f>
        <v>79,2x 10^4</v>
      </c>
      <c r="C77" s="6" t="str">
        <f>IF(ISNUMBER(SEARCH("10^8", 'final matrix'!C77)), ROUND(matrix_normalized!C77,1)&amp;"x 10^8", IF(ISNUMBER(SEARCH("10^6", 'final matrix'!C77)), ROUND(matrix_normalized!C77,1)&amp;"x 10^6", ROUND(matrix_normalized!C77,1)&amp;"x 10^4"))</f>
        <v>16,4x 10^8</v>
      </c>
      <c r="D77" s="6" t="str">
        <f>IF(ISNUMBER(SEARCH("10^8", 'final matrix'!D77)), ROUND(matrix_normalized!D77,1)&amp;"x 10^8", IF(ISNUMBER(SEARCH("10^6", 'final matrix'!D77)), ROUND(matrix_normalized!D77,1)&amp;"x 10^6", ROUND(matrix_normalized!D77,1)&amp;"x 10^4"))</f>
        <v>158,4x 10^6</v>
      </c>
      <c r="E77" s="6" t="str">
        <f>IF(ISNUMBER(SEARCH("10^8", 'final matrix'!E77)), ROUND(matrix_normalized!E77,1)&amp;"x 10^8", IF(ISNUMBER(SEARCH("10^6", 'final matrix'!E77)), ROUND(matrix_normalized!E77,1)&amp;"x 10^6", ROUND(matrix_normalized!E77,1)&amp;"x 10^4"))</f>
        <v>90,5x 10^4</v>
      </c>
      <c r="F77" s="6" t="str">
        <f>IF(ISNUMBER(SEARCH("10^8", 'final matrix'!F77)), ROUND(matrix_normalized!F77,1)&amp;"x 10^8", IF(ISNUMBER(SEARCH("10^6", 'final matrix'!F77)), ROUND(matrix_normalized!F77,1)&amp;"x 10^6", ROUND(matrix_normalized!F77,1)&amp;"x 10^4"))</f>
        <v>158,4x 10^8</v>
      </c>
      <c r="G77" s="6" t="str">
        <f>IF(ISNUMBER(SEARCH("10^8", 'final matrix'!G77)), ROUND(matrix_normalized!G77,1)&amp;"x 10^8", IF(ISNUMBER(SEARCH("10^6", 'final matrix'!G77)), ROUND(matrix_normalized!G77,1)&amp;"x 10^6", ROUND(matrix_normalized!G77,1)&amp;"x 10^4"))</f>
        <v>158,4x 10^6</v>
      </c>
      <c r="H77" s="6" t="str">
        <f>IF(ISNUMBER(SEARCH("10^8", 'final matrix'!H77)), ROUND(matrix_normalized!H77,1)&amp;"x 10^8", IF(ISNUMBER(SEARCH("10^6", 'final matrix'!H77)), ROUND(matrix_normalized!H77,1)&amp;"x 10^6", ROUND(matrix_normalized!H77,1)&amp;"x 10^4"))</f>
        <v>24,5x 10^8</v>
      </c>
      <c r="I77" s="6" t="str">
        <f>IF(ISNUMBER(SEARCH("10^8", 'final matrix'!I77)), ROUND(matrix_normalized!I77,1)&amp;"x 10^8", IF(ISNUMBER(SEARCH("10^6", 'final matrix'!I77)), ROUND(matrix_normalized!I77,1)&amp;"x 10^6", ROUND(matrix_normalized!I77,1)&amp;"x 10^4"))</f>
        <v>158,4x 10^8</v>
      </c>
      <c r="J77" s="6" t="str">
        <f>IF(ISNUMBER(SEARCH("10^8", 'final matrix'!J77)), ROUND(matrix_normalized!J77,1)&amp;"x 10^8", IF(ISNUMBER(SEARCH("10^6", 'final matrix'!J77)), ROUND(matrix_normalized!J77,1)&amp;"x 10^6", ROUND(matrix_normalized!J77,1)&amp;"x 10^4"))</f>
        <v>113,1x 10^8</v>
      </c>
      <c r="K77" s="6" t="str">
        <f>IF(ISNUMBER(SEARCH("10^8", 'final matrix'!K77)), ROUND(matrix_normalized!K77,1)&amp;"x 10^8", IF(ISNUMBER(SEARCH("10^6", 'final matrix'!K77)), ROUND(matrix_normalized!K77,1)&amp;"x 10^6", ROUND(matrix_normalized!K77,1)&amp;"x 10^4"))</f>
        <v>27,3x 10^8</v>
      </c>
      <c r="L77" s="6" t="str">
        <f>IF(ISNUMBER(SEARCH("10^8", 'final matrix'!L77)), ROUND(matrix_normalized!L77,1)&amp;"x 10^8", IF(ISNUMBER(SEARCH("10^6", 'final matrix'!L77)), ROUND(matrix_normalized!L77,1)&amp;"x 10^6", ROUND(matrix_normalized!L77,1)&amp;"x 10^4"))</f>
        <v>158,4x 10^6</v>
      </c>
      <c r="M77" s="6" t="str">
        <f>IF(ISNUMBER(SEARCH("10^8", 'final matrix'!M77)), ROUND(matrix_normalized!M77,1)&amp;"x 10^8", IF(ISNUMBER(SEARCH("10^6", 'final matrix'!M77)), ROUND(matrix_normalized!M77,1)&amp;"x 10^6", ROUND(matrix_normalized!M77,1)&amp;"x 10^4"))</f>
        <v>11,3x 10^8</v>
      </c>
      <c r="N77" s="6" t="str">
        <f>IF(ISNUMBER(SEARCH("10^8", 'final matrix'!N77)), ROUND(matrix_normalized!N77,1)&amp;"x 10^8", IF(ISNUMBER(SEARCH("10^6", 'final matrix'!N77)), ROUND(matrix_normalized!N77,1)&amp;"x 10^6", ROUND(matrix_normalized!N77,1)&amp;"x 10^4"))</f>
        <v>21,8x 10^8</v>
      </c>
      <c r="O77" s="6" t="str">
        <f>IF(ISNUMBER(SEARCH("10^8", 'final matrix'!O77)), ROUND(matrix_normalized!O77,1)&amp;"x 10^8", IF(ISNUMBER(SEARCH("10^6", 'final matrix'!O77)), ROUND(matrix_normalized!O77,1)&amp;"x 10^6", ROUND(matrix_normalized!O77,1)&amp;"x 10^4"))</f>
        <v>30x 10^8</v>
      </c>
      <c r="P77" s="6" t="str">
        <f>IF(ISNUMBER(SEARCH("10^8", 'final matrix'!P77)), ROUND(matrix_normalized!P77,1)&amp;"x 10^8", IF(ISNUMBER(SEARCH("10^6", 'final matrix'!P77)), ROUND(matrix_normalized!P77,1)&amp;"x 10^6", ROUND(matrix_normalized!P77,1)&amp;"x 10^4"))</f>
        <v>135,7x 10^6</v>
      </c>
      <c r="Q77" s="6" t="str">
        <f>IF(ISNUMBER(SEARCH("10^8", 'final matrix'!Q77)), ROUND(matrix_normalized!Q77,1)&amp;"x 10^8", IF(ISNUMBER(SEARCH("10^6", 'final matrix'!Q77)), ROUND(matrix_normalized!Q77,1)&amp;"x 10^6", ROUND(matrix_normalized!Q77,1)&amp;"x 10^4"))</f>
        <v>158,4x 10^4</v>
      </c>
    </row>
    <row r="78" spans="1:18">
      <c r="A78" s="6">
        <v>77</v>
      </c>
      <c r="B78" s="6" t="str">
        <f>IF(ISNUMBER(SEARCH("10^8", 'final matrix'!B78)), ROUND(matrix_normalized!B78,1)&amp;"x 10^8", IF(ISNUMBER(SEARCH("10^6", 'final matrix'!B78)), ROUND(matrix_normalized!B78,1)&amp;"x 10^6", ROUND(matrix_normalized!B78,1)&amp;"x 10^4"))</f>
        <v>175,1x 10^4</v>
      </c>
      <c r="C78" s="6" t="str">
        <f>IF(ISNUMBER(SEARCH("10^8", 'final matrix'!C78)), ROUND(matrix_normalized!C78,1)&amp;"x 10^8", IF(ISNUMBER(SEARCH("10^6", 'final matrix'!C78)), ROUND(matrix_normalized!C78,1)&amp;"x 10^6", ROUND(matrix_normalized!C78,1)&amp;"x 10^4"))</f>
        <v>175,1x 10^8</v>
      </c>
      <c r="D78" s="6" t="str">
        <f>IF(ISNUMBER(SEARCH("10^8", 'final matrix'!D78)), ROUND(matrix_normalized!D78,1)&amp;"x 10^8", IF(ISNUMBER(SEARCH("10^6", 'final matrix'!D78)), ROUND(matrix_normalized!D78,1)&amp;"x 10^6", ROUND(matrix_normalized!D78,1)&amp;"x 10^4"))</f>
        <v>175,1x 10^8</v>
      </c>
      <c r="E78" s="6" t="str">
        <f>IF(ISNUMBER(SEARCH("10^8", 'final matrix'!E78)), ROUND(matrix_normalized!E78,1)&amp;"x 10^8", IF(ISNUMBER(SEARCH("10^6", 'final matrix'!E78)), ROUND(matrix_normalized!E78,1)&amp;"x 10^6", ROUND(matrix_normalized!E78,1)&amp;"x 10^4"))</f>
        <v>12,5x 10^8</v>
      </c>
      <c r="F78" s="6" t="str">
        <f>IF(ISNUMBER(SEARCH("10^8", 'final matrix'!F78)), ROUND(matrix_normalized!F78,1)&amp;"x 10^8", IF(ISNUMBER(SEARCH("10^6", 'final matrix'!F78)), ROUND(matrix_normalized!F78,1)&amp;"x 10^6", ROUND(matrix_normalized!F78,1)&amp;"x 10^4"))</f>
        <v>62,6x 10^6</v>
      </c>
      <c r="G78" s="6" t="str">
        <f>IF(ISNUMBER(SEARCH("10^8", 'final matrix'!G78)), ROUND(matrix_normalized!G78,1)&amp;"x 10^8", IF(ISNUMBER(SEARCH("10^6", 'final matrix'!G78)), ROUND(matrix_normalized!G78,1)&amp;"x 10^6", ROUND(matrix_normalized!G78,1)&amp;"x 10^4"))</f>
        <v>12,5x 10^8</v>
      </c>
      <c r="H78" s="6" t="str">
        <f>IF(ISNUMBER(SEARCH("10^8", 'final matrix'!H78)), ROUND(matrix_normalized!H78,1)&amp;"x 10^8", IF(ISNUMBER(SEARCH("10^6", 'final matrix'!H78)), ROUND(matrix_normalized!H78,1)&amp;"x 10^6", ROUND(matrix_normalized!H78,1)&amp;"x 10^4"))</f>
        <v>175,1x 10^8</v>
      </c>
      <c r="I78" s="6" t="str">
        <f>IF(ISNUMBER(SEARCH("10^8", 'final matrix'!I78)), ROUND(matrix_normalized!I78,1)&amp;"x 10^8", IF(ISNUMBER(SEARCH("10^6", 'final matrix'!I78)), ROUND(matrix_normalized!I78,1)&amp;"x 10^6", ROUND(matrix_normalized!I78,1)&amp;"x 10^4"))</f>
        <v>12,5x 10^8</v>
      </c>
      <c r="J78" s="6" t="str">
        <f>IF(ISNUMBER(SEARCH("10^8", 'final matrix'!J78)), ROUND(matrix_normalized!J78,1)&amp;"x 10^8", IF(ISNUMBER(SEARCH("10^6", 'final matrix'!J78)), ROUND(matrix_normalized!J78,1)&amp;"x 10^6", ROUND(matrix_normalized!J78,1)&amp;"x 10^4"))</f>
        <v>19,5x 10^8</v>
      </c>
      <c r="K78" s="6" t="str">
        <f>IF(ISNUMBER(SEARCH("10^8", 'final matrix'!K78)), ROUND(matrix_normalized!K78,1)&amp;"x 10^8", IF(ISNUMBER(SEARCH("10^6", 'final matrix'!K78)), ROUND(matrix_normalized!K78,1)&amp;"x 10^6", ROUND(matrix_normalized!K78,1)&amp;"x 10^4"))</f>
        <v>175,1x 10^4</v>
      </c>
      <c r="L78" s="6" t="str">
        <f>IF(ISNUMBER(SEARCH("10^8", 'final matrix'!L78)), ROUND(matrix_normalized!L78,1)&amp;"x 10^8", IF(ISNUMBER(SEARCH("10^6", 'final matrix'!L78)), ROUND(matrix_normalized!L78,1)&amp;"x 10^6", ROUND(matrix_normalized!L78,1)&amp;"x 10^4"))</f>
        <v>20,5x 10^6</v>
      </c>
      <c r="M78" s="6" t="str">
        <f>IF(ISNUMBER(SEARCH("10^8", 'final matrix'!M78)), ROUND(matrix_normalized!M78,1)&amp;"x 10^8", IF(ISNUMBER(SEARCH("10^6", 'final matrix'!M78)), ROUND(matrix_normalized!M78,1)&amp;"x 10^6", ROUND(matrix_normalized!M78,1)&amp;"x 10^4"))</f>
        <v>87,6x 10^8</v>
      </c>
      <c r="N78" s="6" t="str">
        <f>IF(ISNUMBER(SEARCH("10^8", 'final matrix'!N78)), ROUND(matrix_normalized!N78,1)&amp;"x 10^8", IF(ISNUMBER(SEARCH("10^6", 'final matrix'!N78)), ROUND(matrix_normalized!N78,1)&amp;"x 10^6", ROUND(matrix_normalized!N78,1)&amp;"x 10^4"))</f>
        <v>175,1x 10^8</v>
      </c>
      <c r="O78" s="6" t="str">
        <f>IF(ISNUMBER(SEARCH("10^8", 'final matrix'!O78)), ROUND(matrix_normalized!O78,1)&amp;"x 10^8", IF(ISNUMBER(SEARCH("10^6", 'final matrix'!O78)), ROUND(matrix_normalized!O78,1)&amp;"x 10^6", ROUND(matrix_normalized!O78,1)&amp;"x 10^4"))</f>
        <v>22,6x 10^6</v>
      </c>
      <c r="P78" s="6" t="str">
        <f>IF(ISNUMBER(SEARCH("10^8", 'final matrix'!P78)), ROUND(matrix_normalized!P78,1)&amp;"x 10^8", IF(ISNUMBER(SEARCH("10^6", 'final matrix'!P78)), ROUND(matrix_normalized!P78,1)&amp;"x 10^6", ROUND(matrix_normalized!P78,1)&amp;"x 10^4"))</f>
        <v>23,6x 10^8</v>
      </c>
      <c r="Q78" s="6" t="str">
        <f>IF(ISNUMBER(SEARCH("10^8", 'final matrix'!Q78)), ROUND(matrix_normalized!Q78,1)&amp;"x 10^8", IF(ISNUMBER(SEARCH("10^6", 'final matrix'!Q78)), ROUND(matrix_normalized!Q78,1)&amp;"x 10^6", ROUND(matrix_normalized!Q78,1)&amp;"x 10^4"))</f>
        <v>175,1x 10^6</v>
      </c>
    </row>
    <row r="79" spans="1:18">
      <c r="A79" s="6">
        <v>78</v>
      </c>
      <c r="B79" s="6" t="str">
        <f>IF(ISNUMBER(SEARCH("10^8", 'final matrix'!B79)), ROUND(matrix_normalized!B79,1)&amp;"x 10^8", IF(ISNUMBER(SEARCH("10^6", 'final matrix'!B79)), ROUND(matrix_normalized!B79,1)&amp;"x 10^6", ROUND(matrix_normalized!B79,1)&amp;"x 10^4"))</f>
        <v>10,3x 10^6</v>
      </c>
      <c r="C79" s="6" t="str">
        <f>IF(ISNUMBER(SEARCH("10^8", 'final matrix'!C79)), ROUND(matrix_normalized!C79,1)&amp;"x 10^8", IF(ISNUMBER(SEARCH("10^6", 'final matrix'!C79)), ROUND(matrix_normalized!C79,1)&amp;"x 10^6", ROUND(matrix_normalized!C79,1)&amp;"x 10^4"))</f>
        <v>62,1x 10^6</v>
      </c>
      <c r="D79" s="6" t="str">
        <f>IF(ISNUMBER(SEARCH("10^8", 'final matrix'!D79)), ROUND(matrix_normalized!D79,1)&amp;"x 10^8", IF(ISNUMBER(SEARCH("10^6", 'final matrix'!D79)), ROUND(matrix_normalized!D79,1)&amp;"x 10^6", ROUND(matrix_normalized!D79,1)&amp;"x 10^4"))</f>
        <v>13,3x 10^6</v>
      </c>
      <c r="E79" s="6" t="str">
        <f>IF(ISNUMBER(SEARCH("10^8", 'final matrix'!E79)), ROUND(matrix_normalized!E79,1)&amp;"x 10^8", IF(ISNUMBER(SEARCH("10^6", 'final matrix'!E79)), ROUND(matrix_normalized!E79,1)&amp;"x 10^6", ROUND(matrix_normalized!E79,1)&amp;"x 10^4"))</f>
        <v>13,8x 10^8</v>
      </c>
      <c r="F79" s="6" t="str">
        <f>IF(ISNUMBER(SEARCH("10^8", 'final matrix'!F79)), ROUND(matrix_normalized!F79,1)&amp;"x 10^8", IF(ISNUMBER(SEARCH("10^6", 'final matrix'!F79)), ROUND(matrix_normalized!F79,1)&amp;"x 10^6", ROUND(matrix_normalized!F79,1)&amp;"x 10^4"))</f>
        <v>144,9x 10^4</v>
      </c>
      <c r="G79" s="6" t="str">
        <f>IF(ISNUMBER(SEARCH("10^8", 'final matrix'!G79)), ROUND(matrix_normalized!G79,1)&amp;"x 10^8", IF(ISNUMBER(SEARCH("10^6", 'final matrix'!G79)), ROUND(matrix_normalized!G79,1)&amp;"x 10^6", ROUND(matrix_normalized!G79,1)&amp;"x 10^4"))</f>
        <v>14,5x 10^6</v>
      </c>
      <c r="H79" s="6" t="str">
        <f>IF(ISNUMBER(SEARCH("10^8", 'final matrix'!H79)), ROUND(matrix_normalized!H79,1)&amp;"x 10^8", IF(ISNUMBER(SEARCH("10^6", 'final matrix'!H79)), ROUND(matrix_normalized!H79,1)&amp;"x 10^6", ROUND(matrix_normalized!H79,1)&amp;"x 10^4"))</f>
        <v>144,9x 10^8</v>
      </c>
      <c r="I79" s="6" t="str">
        <f>IF(ISNUMBER(SEARCH("10^8", 'final matrix'!I79)), ROUND(matrix_normalized!I79,1)&amp;"x 10^8", IF(ISNUMBER(SEARCH("10^6", 'final matrix'!I79)), ROUND(matrix_normalized!I79,1)&amp;"x 10^6", ROUND(matrix_normalized!I79,1)&amp;"x 10^4"))</f>
        <v>144,9x 10^8</v>
      </c>
      <c r="J79" s="6" t="str">
        <f>IF(ISNUMBER(SEARCH("10^8", 'final matrix'!J79)), ROUND(matrix_normalized!J79,1)&amp;"x 10^8", IF(ISNUMBER(SEARCH("10^6", 'final matrix'!J79)), ROUND(matrix_normalized!J79,1)&amp;"x 10^6", ROUND(matrix_normalized!J79,1)&amp;"x 10^4"))</f>
        <v>144,9x 10^8</v>
      </c>
      <c r="K79" s="6" t="str">
        <f>IF(ISNUMBER(SEARCH("10^8", 'final matrix'!K79)), ROUND(matrix_normalized!K79,1)&amp;"x 10^8", IF(ISNUMBER(SEARCH("10^6", 'final matrix'!K79)), ROUND(matrix_normalized!K79,1)&amp;"x 10^6", ROUND(matrix_normalized!K79,1)&amp;"x 10^4"))</f>
        <v>144,9x 10^4</v>
      </c>
      <c r="L79" s="6" t="str">
        <f>IF(ISNUMBER(SEARCH("10^8", 'final matrix'!L79)), ROUND(matrix_normalized!L79,1)&amp;"x 10^8", IF(ISNUMBER(SEARCH("10^6", 'final matrix'!L79)), ROUND(matrix_normalized!L79,1)&amp;"x 10^6", ROUND(matrix_normalized!L79,1)&amp;"x 10^4"))</f>
        <v>20x 10^8</v>
      </c>
      <c r="M79" s="6" t="str">
        <f>IF(ISNUMBER(SEARCH("10^8", 'final matrix'!M79)), ROUND(matrix_normalized!M79,1)&amp;"x 10^8", IF(ISNUMBER(SEARCH("10^6", 'final matrix'!M79)), ROUND(matrix_normalized!M79,1)&amp;"x 10^6", ROUND(matrix_normalized!M79,1)&amp;"x 10^4"))</f>
        <v>93,1x 10^8</v>
      </c>
      <c r="N79" s="6" t="str">
        <f>IF(ISNUMBER(SEARCH("10^8", 'final matrix'!N79)), ROUND(matrix_normalized!N79,1)&amp;"x 10^8", IF(ISNUMBER(SEARCH("10^6", 'final matrix'!N79)), ROUND(matrix_normalized!N79,1)&amp;"x 10^6", ROUND(matrix_normalized!N79,1)&amp;"x 10^4"))</f>
        <v>113,8x 10^8</v>
      </c>
      <c r="O79" s="6" t="str">
        <f>IF(ISNUMBER(SEARCH("10^8", 'final matrix'!O79)), ROUND(matrix_normalized!O79,1)&amp;"x 10^8", IF(ISNUMBER(SEARCH("10^6", 'final matrix'!O79)), ROUND(matrix_normalized!O79,1)&amp;"x 10^6", ROUND(matrix_normalized!O79,1)&amp;"x 10^4"))</f>
        <v>144,9x 10^8</v>
      </c>
      <c r="P79" s="6" t="str">
        <f>IF(ISNUMBER(SEARCH("10^8", 'final matrix'!P79)), ROUND(matrix_normalized!P79,1)&amp;"x 10^8", IF(ISNUMBER(SEARCH("10^6", 'final matrix'!P79)), ROUND(matrix_normalized!P79,1)&amp;"x 10^6", ROUND(matrix_normalized!P79,1)&amp;"x 10^4"))</f>
        <v>144,9x 10^8</v>
      </c>
      <c r="Q79" s="6" t="str">
        <f>IF(ISNUMBER(SEARCH("10^8", 'final matrix'!Q79)), ROUND(matrix_normalized!Q79,1)&amp;"x 10^8", IF(ISNUMBER(SEARCH("10^6", 'final matrix'!Q79)), ROUND(matrix_normalized!Q79,1)&amp;"x 10^6", ROUND(matrix_normalized!Q79,1)&amp;"x 10^4"))</f>
        <v>144,9x 10^4</v>
      </c>
    </row>
    <row r="80" spans="1:18">
      <c r="A80" s="6">
        <v>79</v>
      </c>
      <c r="B80" s="6" t="str">
        <f>IF(ISNUMBER(SEARCH("10^8", 'final matrix'!B80)), ROUND(matrix_normalized!B80,1)&amp;"x 10^8", IF(ISNUMBER(SEARCH("10^6", 'final matrix'!B80)), ROUND(matrix_normalized!B80,1)&amp;"x 10^6", ROUND(matrix_normalized!B80,1)&amp;"x 10^4"))</f>
        <v>151,5x 10^8</v>
      </c>
      <c r="C80" s="6" t="str">
        <f>IF(ISNUMBER(SEARCH("10^8", 'final matrix'!C80)), ROUND(matrix_normalized!C80,1)&amp;"x 10^8", IF(ISNUMBER(SEARCH("10^6", 'final matrix'!C80)), ROUND(matrix_normalized!C80,1)&amp;"x 10^6", ROUND(matrix_normalized!C80,1)&amp;"x 10^4"))</f>
        <v>151,5x 10^4</v>
      </c>
      <c r="D80" s="6" t="str">
        <f>IF(ISNUMBER(SEARCH("10^8", 'final matrix'!D80)), ROUND(matrix_normalized!D80,1)&amp;"x 10^8", IF(ISNUMBER(SEARCH("10^6", 'final matrix'!D80)), ROUND(matrix_normalized!D80,1)&amp;"x 10^6", ROUND(matrix_normalized!D80,1)&amp;"x 10^4"))</f>
        <v>151,5x 10^8</v>
      </c>
      <c r="E80" s="6" t="str">
        <f>IF(ISNUMBER(SEARCH("10^8", 'final matrix'!E80)), ROUND(matrix_normalized!E80,1)&amp;"x 10^8", IF(ISNUMBER(SEARCH("10^6", 'final matrix'!E80)), ROUND(matrix_normalized!E80,1)&amp;"x 10^6", ROUND(matrix_normalized!E80,1)&amp;"x 10^4"))</f>
        <v>151,5x 10^4</v>
      </c>
      <c r="F80" s="6" t="str">
        <f>IF(ISNUMBER(SEARCH("10^8", 'final matrix'!F80)), ROUND(matrix_normalized!F80,1)&amp;"x 10^8", IF(ISNUMBER(SEARCH("10^6", 'final matrix'!F80)), ROUND(matrix_normalized!F80,1)&amp;"x 10^6", ROUND(matrix_normalized!F80,1)&amp;"x 10^4"))</f>
        <v>151,5x 10^6</v>
      </c>
      <c r="G80" s="6" t="str">
        <f>IF(ISNUMBER(SEARCH("10^8", 'final matrix'!G80)), ROUND(matrix_normalized!G80,1)&amp;"x 10^8", IF(ISNUMBER(SEARCH("10^6", 'final matrix'!G80)), ROUND(matrix_normalized!G80,1)&amp;"x 10^6", ROUND(matrix_normalized!G80,1)&amp;"x 10^4"))</f>
        <v>15,5x 10^8</v>
      </c>
      <c r="H80" s="6" t="str">
        <f>IF(ISNUMBER(SEARCH("10^8", 'final matrix'!H80)), ROUND(matrix_normalized!H80,1)&amp;"x 10^8", IF(ISNUMBER(SEARCH("10^6", 'final matrix'!H80)), ROUND(matrix_normalized!H80,1)&amp;"x 10^6", ROUND(matrix_normalized!H80,1)&amp;"x 10^4"))</f>
        <v>75,8x 10^6</v>
      </c>
      <c r="I80" s="6" t="str">
        <f>IF(ISNUMBER(SEARCH("10^8", 'final matrix'!I80)), ROUND(matrix_normalized!I80,1)&amp;"x 10^8", IF(ISNUMBER(SEARCH("10^6", 'final matrix'!I80)), ROUND(matrix_normalized!I80,1)&amp;"x 10^6", ROUND(matrix_normalized!I80,1)&amp;"x 10^4"))</f>
        <v>151,5x 10^8</v>
      </c>
      <c r="J80" s="6" t="str">
        <f>IF(ISNUMBER(SEARCH("10^8", 'final matrix'!J80)), ROUND(matrix_normalized!J80,1)&amp;"x 10^8", IF(ISNUMBER(SEARCH("10^6", 'final matrix'!J80)), ROUND(matrix_normalized!J80,1)&amp;"x 10^6", ROUND(matrix_normalized!J80,1)&amp;"x 10^4"))</f>
        <v>108,2x 10^6</v>
      </c>
      <c r="K80" s="6" t="str">
        <f>IF(ISNUMBER(SEARCH("10^8", 'final matrix'!K80)), ROUND(matrix_normalized!K80,1)&amp;"x 10^8", IF(ISNUMBER(SEARCH("10^6", 'final matrix'!K80)), ROUND(matrix_normalized!K80,1)&amp;"x 10^6", ROUND(matrix_normalized!K80,1)&amp;"x 10^4"))</f>
        <v>10,8x 10^8</v>
      </c>
      <c r="L80" s="6" t="str">
        <f>IF(ISNUMBER(SEARCH("10^8", 'final matrix'!L80)), ROUND(matrix_normalized!L80,1)&amp;"x 10^8", IF(ISNUMBER(SEARCH("10^6", 'final matrix'!L80)), ROUND(matrix_normalized!L80,1)&amp;"x 10^6", ROUND(matrix_normalized!L80,1)&amp;"x 10^4"))</f>
        <v>151,5x 10^8</v>
      </c>
      <c r="M80" s="6" t="str">
        <f>IF(ISNUMBER(SEARCH("10^8", 'final matrix'!M80)), ROUND(matrix_normalized!M80,1)&amp;"x 10^8", IF(ISNUMBER(SEARCH("10^6", 'final matrix'!M80)), ROUND(matrix_normalized!M80,1)&amp;"x 10^6", ROUND(matrix_normalized!M80,1)&amp;"x 10^4"))</f>
        <v>18,1x 10^8</v>
      </c>
      <c r="N80" s="6" t="str">
        <f>IF(ISNUMBER(SEARCH("10^8", 'final matrix'!N80)), ROUND(matrix_normalized!N80,1)&amp;"x 10^8", IF(ISNUMBER(SEARCH("10^6", 'final matrix'!N80)), ROUND(matrix_normalized!N80,1)&amp;"x 10^6", ROUND(matrix_normalized!N80,1)&amp;"x 10^4"))</f>
        <v>151,5x 10^8</v>
      </c>
      <c r="O80" s="6" t="str">
        <f>IF(ISNUMBER(SEARCH("10^8", 'final matrix'!O80)), ROUND(matrix_normalized!O80,1)&amp;"x 10^8", IF(ISNUMBER(SEARCH("10^6", 'final matrix'!O80)), ROUND(matrix_normalized!O80,1)&amp;"x 10^6", ROUND(matrix_normalized!O80,1)&amp;"x 10^4"))</f>
        <v>20,7x 10^6</v>
      </c>
      <c r="P80" s="6" t="str">
        <f>IF(ISNUMBER(SEARCH("10^8", 'final matrix'!P80)), ROUND(matrix_normalized!P80,1)&amp;"x 10^8", IF(ISNUMBER(SEARCH("10^6", 'final matrix'!P80)), ROUND(matrix_normalized!P80,1)&amp;"x 10^6", ROUND(matrix_normalized!P80,1)&amp;"x 10^4"))</f>
        <v>12,9x 10^6</v>
      </c>
      <c r="Q80" s="6" t="str">
        <f>IF(ISNUMBER(SEARCH("10^8", 'final matrix'!Q80)), ROUND(matrix_normalized!Q80,1)&amp;"x 10^8", IF(ISNUMBER(SEARCH("10^6", 'final matrix'!Q80)), ROUND(matrix_normalized!Q80,1)&amp;"x 10^6", ROUND(matrix_normalized!Q80,1)&amp;"x 10^4"))</f>
        <v>25,9x 10^8</v>
      </c>
    </row>
    <row r="81" spans="1:18">
      <c r="A81" s="22">
        <v>80</v>
      </c>
      <c r="B81" s="22" t="str">
        <f>IF(ISNUMBER(SEARCH("10^8", 'final matrix'!B81)), ROUND(matrix_normalized!B81,1)&amp;"x 10^8", IF(ISNUMBER(SEARCH("10^6", 'final matrix'!B81)), ROUND(matrix_normalized!B81,1)&amp;"x 10^6", ROUND(matrix_normalized!B81,1)&amp;"x 10^4"))</f>
        <v>14,3x 10^6</v>
      </c>
      <c r="C81" s="22" t="str">
        <f>IF(ISNUMBER(SEARCH("10^8", 'final matrix'!C81)), ROUND(matrix_normalized!C81,1)&amp;"x 10^8", IF(ISNUMBER(SEARCH("10^6", 'final matrix'!C81)), ROUND(matrix_normalized!C81,1)&amp;"x 10^6", ROUND(matrix_normalized!C81,1)&amp;"x 10^4"))</f>
        <v>183,7x 10^8</v>
      </c>
      <c r="D81" s="22" t="str">
        <f>IF(ISNUMBER(SEARCH("10^8", 'final matrix'!D81)), ROUND(matrix_normalized!D81,1)&amp;"x 10^8", IF(ISNUMBER(SEARCH("10^6", 'final matrix'!D81)), ROUND(matrix_normalized!D81,1)&amp;"x 10^6", ROUND(matrix_normalized!D81,1)&amp;"x 10^4"))</f>
        <v>14,8x 10^6</v>
      </c>
      <c r="E81" s="22" t="str">
        <f>IF(ISNUMBER(SEARCH("10^8", 'final matrix'!E81)), ROUND(matrix_normalized!E81,1)&amp;"x 10^8", IF(ISNUMBER(SEARCH("10^6", 'final matrix'!E81)), ROUND(matrix_normalized!E81,1)&amp;"x 10^6", ROUND(matrix_normalized!E81,1)&amp;"x 10^4"))</f>
        <v>65,6x 10^8</v>
      </c>
      <c r="F81" s="22" t="str">
        <f>IF(ISNUMBER(SEARCH("10^8", 'final matrix'!F81)), ROUND(matrix_normalized!F81,1)&amp;"x 10^8", IF(ISNUMBER(SEARCH("10^6", 'final matrix'!F81)), ROUND(matrix_normalized!F81,1)&amp;"x 10^6", ROUND(matrix_normalized!F81,1)&amp;"x 10^4"))</f>
        <v>15,5x 10^8</v>
      </c>
      <c r="G81" s="22" t="str">
        <f>IF(ISNUMBER(SEARCH("10^8", 'final matrix'!G81)), ROUND(matrix_normalized!G81,1)&amp;"x 10^8", IF(ISNUMBER(SEARCH("10^6", 'final matrix'!G81)), ROUND(matrix_normalized!G81,1)&amp;"x 10^6", ROUND(matrix_normalized!G81,1)&amp;"x 10^4"))</f>
        <v>16,7x 10^6</v>
      </c>
      <c r="H81" s="22" t="str">
        <f>IF(ISNUMBER(SEARCH("10^8", 'final matrix'!H81)), ROUND(matrix_normalized!H81,1)&amp;"x 10^8", IF(ISNUMBER(SEARCH("10^6", 'final matrix'!H81)), ROUND(matrix_normalized!H81,1)&amp;"x 10^6", ROUND(matrix_normalized!H81,1)&amp;"x 10^4"))</f>
        <v>183,7x 10^8</v>
      </c>
      <c r="I81" s="22" t="str">
        <f>IF(ISNUMBER(SEARCH("10^8", 'final matrix'!I81)), ROUND(matrix_normalized!I81,1)&amp;"x 10^8", IF(ISNUMBER(SEARCH("10^6", 'final matrix'!I81)), ROUND(matrix_normalized!I81,1)&amp;"x 10^6", ROUND(matrix_normalized!I81,1)&amp;"x 10^4"))</f>
        <v>183,7x 10^4</v>
      </c>
      <c r="J81" s="22" t="str">
        <f>IF(ISNUMBER(SEARCH("10^8", 'final matrix'!J81)), ROUND(matrix_normalized!J81,1)&amp;"x 10^8", IF(ISNUMBER(SEARCH("10^6", 'final matrix'!J81)), ROUND(matrix_normalized!J81,1)&amp;"x 10^6", ROUND(matrix_normalized!J81,1)&amp;"x 10^4"))</f>
        <v>21,5x 10^6</v>
      </c>
      <c r="K81" s="22" t="str">
        <f>IF(ISNUMBER(SEARCH("10^8", 'final matrix'!K81)), ROUND(matrix_normalized!K81,1)&amp;"x 10^8", IF(ISNUMBER(SEARCH("10^6", 'final matrix'!K81)), ROUND(matrix_normalized!K81,1)&amp;"x 10^6", ROUND(matrix_normalized!K81,1)&amp;"x 10^4"))</f>
        <v>183,7x 10^8</v>
      </c>
      <c r="L81" s="22" t="str">
        <f>IF(ISNUMBER(SEARCH("10^8", 'final matrix'!L81)), ROUND(matrix_normalized!L81,1)&amp;"x 10^8", IF(ISNUMBER(SEARCH("10^6", 'final matrix'!L81)), ROUND(matrix_normalized!L81,1)&amp;"x 10^6", ROUND(matrix_normalized!L81,1)&amp;"x 10^4"))</f>
        <v>91,9x 10^8</v>
      </c>
      <c r="M81" s="22" t="str">
        <f>IF(ISNUMBER(SEARCH("10^8", 'final matrix'!M81)), ROUND(matrix_normalized!M81,1)&amp;"x 10^8", IF(ISNUMBER(SEARCH("10^6", 'final matrix'!M81)), ROUND(matrix_normalized!M81,1)&amp;"x 10^6", ROUND(matrix_normalized!M81,1)&amp;"x 10^4"))</f>
        <v>13,1x 10^8</v>
      </c>
      <c r="N81" s="22" t="str">
        <f>IF(ISNUMBER(SEARCH("10^8", 'final matrix'!N81)), ROUND(matrix_normalized!N81,1)&amp;"x 10^8", IF(ISNUMBER(SEARCH("10^6", 'final matrix'!N81)), ROUND(matrix_normalized!N81,1)&amp;"x 10^6", ROUND(matrix_normalized!N81,1)&amp;"x 10^4"))</f>
        <v>183,7x 10^6</v>
      </c>
      <c r="O81" s="22" t="str">
        <f>IF(ISNUMBER(SEARCH("10^8", 'final matrix'!O81)), ROUND(matrix_normalized!O81,1)&amp;"x 10^8", IF(ISNUMBER(SEARCH("10^6", 'final matrix'!O81)), ROUND(matrix_normalized!O81,1)&amp;"x 10^6", ROUND(matrix_normalized!O81,1)&amp;"x 10^4"))</f>
        <v>183,7x 10^8</v>
      </c>
      <c r="P81" s="22" t="str">
        <f>IF(ISNUMBER(SEARCH("10^8", 'final matrix'!P81)), ROUND(matrix_normalized!P81,1)&amp;"x 10^8", IF(ISNUMBER(SEARCH("10^6", 'final matrix'!P81)), ROUND(matrix_normalized!P81,1)&amp;"x 10^6", ROUND(matrix_normalized!P81,1)&amp;"x 10^4"))</f>
        <v>26,2x 10^6</v>
      </c>
      <c r="Q81" s="22" t="str">
        <f>IF(ISNUMBER(SEARCH("10^8", 'final matrix'!Q81)), ROUND(matrix_normalized!Q81,1)&amp;"x 10^8", IF(ISNUMBER(SEARCH("10^6", 'final matrix'!Q81)), ROUND(matrix_normalized!Q81,1)&amp;"x 10^6", ROUND(matrix_normalized!Q81,1)&amp;"x 10^4"))</f>
        <v>118,1x 10^8</v>
      </c>
      <c r="R81" s="22" t="s">
        <v>35</v>
      </c>
    </row>
    <row r="82" spans="1:18">
      <c r="A82" s="6">
        <v>81</v>
      </c>
      <c r="B82" s="6" t="str">
        <f>IF(ISNUMBER(SEARCH("10^8", 'final matrix'!B82)), ROUND(matrix_normalized!B82,1)&amp;"x 10^8", IF(ISNUMBER(SEARCH("10^6", 'final matrix'!B82)), ROUND(matrix_normalized!B82,1)&amp;"x 10^6", ROUND(matrix_normalized!B82,1)&amp;"x 10^4"))</f>
        <v>11,4x 10^8</v>
      </c>
      <c r="C82" s="6" t="str">
        <f>IF(ISNUMBER(SEARCH("10^8", 'final matrix'!C82)), ROUND(matrix_normalized!C82,1)&amp;"x 10^8", IF(ISNUMBER(SEARCH("10^6", 'final matrix'!C82)), ROUND(matrix_normalized!C82,1)&amp;"x 10^6", ROUND(matrix_normalized!C82,1)&amp;"x 10^4"))</f>
        <v>159,1x 10^4</v>
      </c>
      <c r="D82" s="6" t="str">
        <f>IF(ISNUMBER(SEARCH("10^8", 'final matrix'!D82)), ROUND(matrix_normalized!D82,1)&amp;"x 10^8", IF(ISNUMBER(SEARCH("10^6", 'final matrix'!D82)), ROUND(matrix_normalized!D82,1)&amp;"x 10^6", ROUND(matrix_normalized!D82,1)&amp;"x 10^4"))</f>
        <v>11,4x 10^8</v>
      </c>
      <c r="E82" s="6" t="str">
        <f>IF(ISNUMBER(SEARCH("10^8", 'final matrix'!E82)), ROUND(matrix_normalized!E82,1)&amp;"x 10^8", IF(ISNUMBER(SEARCH("10^6", 'final matrix'!E82)), ROUND(matrix_normalized!E82,1)&amp;"x 10^6", ROUND(matrix_normalized!E82,1)&amp;"x 10^4"))</f>
        <v>90,9x 10^6</v>
      </c>
      <c r="F82" s="6" t="str">
        <f>IF(ISNUMBER(SEARCH("10^8", 'final matrix'!F82)), ROUND(matrix_normalized!F82,1)&amp;"x 10^8", IF(ISNUMBER(SEARCH("10^6", 'final matrix'!F82)), ROUND(matrix_normalized!F82,1)&amp;"x 10^6", ROUND(matrix_normalized!F82,1)&amp;"x 10^4"))</f>
        <v>102,3x 10^8</v>
      </c>
      <c r="G82" s="6" t="str">
        <f>IF(ISNUMBER(SEARCH("10^8", 'final matrix'!G82)), ROUND(matrix_normalized!G82,1)&amp;"x 10^8", IF(ISNUMBER(SEARCH("10^6", 'final matrix'!G82)), ROUND(matrix_normalized!G82,1)&amp;"x 10^6", ROUND(matrix_normalized!G82,1)&amp;"x 10^4"))</f>
        <v>11,9x 10^8</v>
      </c>
      <c r="H82" s="6" t="str">
        <f>IF(ISNUMBER(SEARCH("10^8", 'final matrix'!H82)), ROUND(matrix_normalized!H82,1)&amp;"x 10^8", IF(ISNUMBER(SEARCH("10^6", 'final matrix'!H82)), ROUND(matrix_normalized!H82,1)&amp;"x 10^6", ROUND(matrix_normalized!H82,1)&amp;"x 10^4"))</f>
        <v>125x 10^8</v>
      </c>
      <c r="I82" s="6" t="str">
        <f>IF(ISNUMBER(SEARCH("10^8", 'final matrix'!I82)), ROUND(matrix_normalized!I82,1)&amp;"x 10^8", IF(ISNUMBER(SEARCH("10^6", 'final matrix'!I82)), ROUND(matrix_normalized!I82,1)&amp;"x 10^6", ROUND(matrix_normalized!I82,1)&amp;"x 10^4"))</f>
        <v>159,1x 10^8</v>
      </c>
      <c r="J82" s="6" t="str">
        <f>IF(ISNUMBER(SEARCH("10^8", 'final matrix'!J82)), ROUND(matrix_normalized!J82,1)&amp;"x 10^8", IF(ISNUMBER(SEARCH("10^6", 'final matrix'!J82)), ROUND(matrix_normalized!J82,1)&amp;"x 10^6", ROUND(matrix_normalized!J82,1)&amp;"x 10^4"))</f>
        <v>19,4x 10^8</v>
      </c>
      <c r="K82" s="6" t="str">
        <f>IF(ISNUMBER(SEARCH("10^8", 'final matrix'!K82)), ROUND(matrix_normalized!K82,1)&amp;"x 10^8", IF(ISNUMBER(SEARCH("10^6", 'final matrix'!K82)), ROUND(matrix_normalized!K82,1)&amp;"x 10^6", ROUND(matrix_normalized!K82,1)&amp;"x 10^4"))</f>
        <v>159,1x 10^8</v>
      </c>
      <c r="L82" s="6" t="str">
        <f>IF(ISNUMBER(SEARCH("10^8", 'final matrix'!L82)), ROUND(matrix_normalized!L82,1)&amp;"x 10^8", IF(ISNUMBER(SEARCH("10^6", 'final matrix'!L82)), ROUND(matrix_normalized!L82,1)&amp;"x 10^6", ROUND(matrix_normalized!L82,1)&amp;"x 10^4"))</f>
        <v>159,1x 10^6</v>
      </c>
      <c r="M82" s="6" t="str">
        <f>IF(ISNUMBER(SEARCH("10^8", 'final matrix'!M82)), ROUND(matrix_normalized!M82,1)&amp;"x 10^8", IF(ISNUMBER(SEARCH("10^6", 'final matrix'!M82)), ROUND(matrix_normalized!M82,1)&amp;"x 10^6", ROUND(matrix_normalized!M82,1)&amp;"x 10^4"))</f>
        <v>20,9x 10^6</v>
      </c>
      <c r="N82" s="6" t="str">
        <f>IF(ISNUMBER(SEARCH("10^8", 'final matrix'!N82)), ROUND(matrix_normalized!N82,1)&amp;"x 10^8", IF(ISNUMBER(SEARCH("10^6", 'final matrix'!N82)), ROUND(matrix_normalized!N82,1)&amp;"x 10^6", ROUND(matrix_normalized!N82,1)&amp;"x 10^4"))</f>
        <v>136,4x 10^6</v>
      </c>
      <c r="O82" s="6" t="str">
        <f>IF(ISNUMBER(SEARCH("10^8", 'final matrix'!O82)), ROUND(matrix_normalized!O82,1)&amp;"x 10^8", IF(ISNUMBER(SEARCH("10^6", 'final matrix'!O82)), ROUND(matrix_normalized!O82,1)&amp;"x 10^6", ROUND(matrix_normalized!O82,1)&amp;"x 10^4"))</f>
        <v>159,1x 10^8</v>
      </c>
      <c r="P82" s="6" t="str">
        <f>IF(ISNUMBER(SEARCH("10^8", 'final matrix'!P82)), ROUND(matrix_normalized!P82,1)&amp;"x 10^8", IF(ISNUMBER(SEARCH("10^6", 'final matrix'!P82)), ROUND(matrix_normalized!P82,1)&amp;"x 10^6", ROUND(matrix_normalized!P82,1)&amp;"x 10^4"))</f>
        <v>26,9x 10^6</v>
      </c>
      <c r="Q82" s="6" t="str">
        <f>IF(ISNUMBER(SEARCH("10^8", 'final matrix'!Q82)), ROUND(matrix_normalized!Q82,1)&amp;"x 10^8", IF(ISNUMBER(SEARCH("10^6", 'final matrix'!Q82)), ROUND(matrix_normalized!Q82,1)&amp;"x 10^6", ROUND(matrix_normalized!Q82,1)&amp;"x 10^4"))</f>
        <v>147,8x 10^4</v>
      </c>
    </row>
    <row r="83" spans="1:18">
      <c r="A83" s="6">
        <v>82</v>
      </c>
      <c r="B83" s="6" t="str">
        <f>IF(ISNUMBER(SEARCH("10^8", 'final matrix'!B83)), ROUND(matrix_normalized!B83,1)&amp;"x 10^8", IF(ISNUMBER(SEARCH("10^6", 'final matrix'!B83)), ROUND(matrix_normalized!B83,1)&amp;"x 10^6", ROUND(matrix_normalized!B83,1)&amp;"x 10^4"))</f>
        <v>85,7x 10^4</v>
      </c>
      <c r="C83" s="6" t="str">
        <f>IF(ISNUMBER(SEARCH("10^8", 'final matrix'!C83)), ROUND(matrix_normalized!C83,1)&amp;"x 10^8", IF(ISNUMBER(SEARCH("10^6", 'final matrix'!C83)), ROUND(matrix_normalized!C83,1)&amp;"x 10^6", ROUND(matrix_normalized!C83,1)&amp;"x 10^4"))</f>
        <v>200x 10^8</v>
      </c>
      <c r="D83" s="6" t="str">
        <f>IF(ISNUMBER(SEARCH("10^8", 'final matrix'!D83)), ROUND(matrix_normalized!D83,1)&amp;"x 10^8", IF(ISNUMBER(SEARCH("10^6", 'final matrix'!D83)), ROUND(matrix_normalized!D83,1)&amp;"x 10^6", ROUND(matrix_normalized!D83,1)&amp;"x 10^4"))</f>
        <v>17,1x 10^8</v>
      </c>
      <c r="E83" s="6" t="str">
        <f>IF(ISNUMBER(SEARCH("10^8", 'final matrix'!E83)), ROUND(matrix_normalized!E83,1)&amp;"x 10^8", IF(ISNUMBER(SEARCH("10^6", 'final matrix'!E83)), ROUND(matrix_normalized!E83,1)&amp;"x 10^6", ROUND(matrix_normalized!E83,1)&amp;"x 10^4"))</f>
        <v>14,3x 10^8</v>
      </c>
      <c r="F83" s="6" t="str">
        <f>IF(ISNUMBER(SEARCH("10^8", 'final matrix'!F83)), ROUND(matrix_normalized!F83,1)&amp;"x 10^8", IF(ISNUMBER(SEARCH("10^6", 'final matrix'!F83)), ROUND(matrix_normalized!F83,1)&amp;"x 10^6", ROUND(matrix_normalized!F83,1)&amp;"x 10^4"))</f>
        <v>114,3x 10^6</v>
      </c>
      <c r="G83" s="6" t="str">
        <f>IF(ISNUMBER(SEARCH("10^8", 'final matrix'!G83)), ROUND(matrix_normalized!G83,1)&amp;"x 10^8", IF(ISNUMBER(SEARCH("10^6", 'final matrix'!G83)), ROUND(matrix_normalized!G83,1)&amp;"x 10^6", ROUND(matrix_normalized!G83,1)&amp;"x 10^4"))</f>
        <v>142,9x 10^4</v>
      </c>
      <c r="H83" s="6" t="str">
        <f>IF(ISNUMBER(SEARCH("10^8", 'final matrix'!H83)), ROUND(matrix_normalized!H83,1)&amp;"x 10^8", IF(ISNUMBER(SEARCH("10^6", 'final matrix'!H83)), ROUND(matrix_normalized!H83,1)&amp;"x 10^6", ROUND(matrix_normalized!H83,1)&amp;"x 10^4"))</f>
        <v>14,3x 10^6</v>
      </c>
      <c r="I83" s="6" t="str">
        <f>IF(ISNUMBER(SEARCH("10^8", 'final matrix'!I83)), ROUND(matrix_normalized!I83,1)&amp;"x 10^8", IF(ISNUMBER(SEARCH("10^6", 'final matrix'!I83)), ROUND(matrix_normalized!I83,1)&amp;"x 10^6", ROUND(matrix_normalized!I83,1)&amp;"x 10^4"))</f>
        <v>28,4x 10^8</v>
      </c>
      <c r="J83" s="6" t="str">
        <f>IF(ISNUMBER(SEARCH("10^8", 'final matrix'!J83)), ROUND(matrix_normalized!J83,1)&amp;"x 10^8", IF(ISNUMBER(SEARCH("10^6", 'final matrix'!J83)), ROUND(matrix_normalized!J83,1)&amp;"x 10^6", ROUND(matrix_normalized!J83,1)&amp;"x 10^4"))</f>
        <v>14,3x 10^8</v>
      </c>
      <c r="K83" s="6" t="str">
        <f>IF(ISNUMBER(SEARCH("10^8", 'final matrix'!K83)), ROUND(matrix_normalized!K83,1)&amp;"x 10^8", IF(ISNUMBER(SEARCH("10^6", 'final matrix'!K83)), ROUND(matrix_normalized!K83,1)&amp;"x 10^6", ROUND(matrix_normalized!K83,1)&amp;"x 10^4"))</f>
        <v>200x 10^4</v>
      </c>
      <c r="L83" s="6" t="str">
        <f>IF(ISNUMBER(SEARCH("10^8", 'final matrix'!L83)), ROUND(matrix_normalized!L83,1)&amp;"x 10^8", IF(ISNUMBER(SEARCH("10^6", 'final matrix'!L83)), ROUND(matrix_normalized!L83,1)&amp;"x 10^6", ROUND(matrix_normalized!L83,1)&amp;"x 10^4"))</f>
        <v>200x 10^8</v>
      </c>
      <c r="M83" s="6" t="str">
        <f>IF(ISNUMBER(SEARCH("10^8", 'final matrix'!M83)), ROUND(matrix_normalized!M83,1)&amp;"x 10^8", IF(ISNUMBER(SEARCH("10^6", 'final matrix'!M83)), ROUND(matrix_normalized!M83,1)&amp;"x 10^6", ROUND(matrix_normalized!M83,1)&amp;"x 10^4"))</f>
        <v>31,3x 10^8</v>
      </c>
      <c r="N83" s="6" t="str">
        <f>IF(ISNUMBER(SEARCH("10^8", 'final matrix'!N83)), ROUND(matrix_normalized!N83,1)&amp;"x 10^8", IF(ISNUMBER(SEARCH("10^6", 'final matrix'!N83)), ROUND(matrix_normalized!N83,1)&amp;"x 10^6", ROUND(matrix_normalized!N83,1)&amp;"x 10^4"))</f>
        <v>200x 10^8</v>
      </c>
      <c r="O83" s="6" t="str">
        <f>IF(ISNUMBER(SEARCH("10^8", 'final matrix'!O83)), ROUND(matrix_normalized!O83,1)&amp;"x 10^8", IF(ISNUMBER(SEARCH("10^6", 'final matrix'!O83)), ROUND(matrix_normalized!O83,1)&amp;"x 10^6", ROUND(matrix_normalized!O83,1)&amp;"x 10^4"))</f>
        <v>22,9x 10^8</v>
      </c>
      <c r="P83" s="6" t="str">
        <f>IF(ISNUMBER(SEARCH("10^8", 'final matrix'!P83)), ROUND(matrix_normalized!P83,1)&amp;"x 10^8", IF(ISNUMBER(SEARCH("10^6", 'final matrix'!P83)), ROUND(matrix_normalized!P83,1)&amp;"x 10^6", ROUND(matrix_normalized!P83,1)&amp;"x 10^4"))</f>
        <v>14,3x 10^8</v>
      </c>
      <c r="Q83" s="6" t="str">
        <f>IF(ISNUMBER(SEARCH("10^8", 'final matrix'!Q83)), ROUND(matrix_normalized!Q83,1)&amp;"x 10^8", IF(ISNUMBER(SEARCH("10^6", 'final matrix'!Q83)), ROUND(matrix_normalized!Q83,1)&amp;"x 10^6", ROUND(matrix_normalized!Q83,1)&amp;"x 10^4"))</f>
        <v>200x 10^6</v>
      </c>
    </row>
    <row r="84" spans="1:18">
      <c r="A84" s="6">
        <v>83</v>
      </c>
      <c r="B84" s="6" t="str">
        <f>IF(ISNUMBER(SEARCH("10^8", 'final matrix'!B84)), ROUND(matrix_normalized!B84,1)&amp;"x 10^8", IF(ISNUMBER(SEARCH("10^6", 'final matrix'!B84)), ROUND(matrix_normalized!B84,1)&amp;"x 10^6", ROUND(matrix_normalized!B84,1)&amp;"x 10^4"))</f>
        <v>66,1x 10^8</v>
      </c>
      <c r="C84" s="6" t="str">
        <f>IF(ISNUMBER(SEARCH("10^8", 'final matrix'!C84)), ROUND(matrix_normalized!C84,1)&amp;"x 10^8", IF(ISNUMBER(SEARCH("10^6", 'final matrix'!C84)), ROUND(matrix_normalized!C84,1)&amp;"x 10^6", ROUND(matrix_normalized!C84,1)&amp;"x 10^4"))</f>
        <v>77,1x 10^8</v>
      </c>
      <c r="D84" s="6" t="str">
        <f>IF(ISNUMBER(SEARCH("10^8", 'final matrix'!D84)), ROUND(matrix_normalized!D84,1)&amp;"x 10^8", IF(ISNUMBER(SEARCH("10^6", 'final matrix'!D84)), ROUND(matrix_normalized!D84,1)&amp;"x 10^6", ROUND(matrix_normalized!D84,1)&amp;"x 10^4"))</f>
        <v>154,3x 10^6</v>
      </c>
      <c r="E84" s="6" t="str">
        <f>IF(ISNUMBER(SEARCH("10^8", 'final matrix'!E84)), ROUND(matrix_normalized!E84,1)&amp;"x 10^8", IF(ISNUMBER(SEARCH("10^6", 'final matrix'!E84)), ROUND(matrix_normalized!E84,1)&amp;"x 10^6", ROUND(matrix_normalized!E84,1)&amp;"x 10^4"))</f>
        <v>154,3x 10^8</v>
      </c>
      <c r="F84" s="6" t="str">
        <f>IF(ISNUMBER(SEARCH("10^8", 'final matrix'!F84)), ROUND(matrix_normalized!F84,1)&amp;"x 10^8", IF(ISNUMBER(SEARCH("10^6", 'final matrix'!F84)), ROUND(matrix_normalized!F84,1)&amp;"x 10^6", ROUND(matrix_normalized!F84,1)&amp;"x 10^4"))</f>
        <v>18,8x 10^6</v>
      </c>
      <c r="G84" s="6" t="str">
        <f>IF(ISNUMBER(SEARCH("10^8", 'final matrix'!G84)), ROUND(matrix_normalized!G84,1)&amp;"x 10^8", IF(ISNUMBER(SEARCH("10^6", 'final matrix'!G84)), ROUND(matrix_normalized!G84,1)&amp;"x 10^6", ROUND(matrix_normalized!G84,1)&amp;"x 10^4"))</f>
        <v>14,7x 10^8</v>
      </c>
      <c r="H84" s="6" t="str">
        <f>IF(ISNUMBER(SEARCH("10^8", 'final matrix'!H84)), ROUND(matrix_normalized!H84,1)&amp;"x 10^8", IF(ISNUMBER(SEARCH("10^6", 'final matrix'!H84)), ROUND(matrix_normalized!H84,1)&amp;"x 10^6", ROUND(matrix_normalized!H84,1)&amp;"x 10^4"))</f>
        <v>154,3x 10^4</v>
      </c>
      <c r="I84" s="6" t="str">
        <f>IF(ISNUMBER(SEARCH("10^8", 'final matrix'!I84)), ROUND(matrix_normalized!I84,1)&amp;"x 10^8", IF(ISNUMBER(SEARCH("10^6", 'final matrix'!I84)), ROUND(matrix_normalized!I84,1)&amp;"x 10^6", ROUND(matrix_normalized!I84,1)&amp;"x 10^4"))</f>
        <v>154,3x 10^8</v>
      </c>
      <c r="J84" s="6" t="str">
        <f>IF(ISNUMBER(SEARCH("10^8", 'final matrix'!J84)), ROUND(matrix_normalized!J84,1)&amp;"x 10^8", IF(ISNUMBER(SEARCH("10^6", 'final matrix'!J84)), ROUND(matrix_normalized!J84,1)&amp;"x 10^6", ROUND(matrix_normalized!J84,1)&amp;"x 10^4"))</f>
        <v>20,9x 10^6</v>
      </c>
      <c r="K84" s="6" t="str">
        <f>IF(ISNUMBER(SEARCH("10^8", 'final matrix'!K84)), ROUND(matrix_normalized!K84,1)&amp;"x 10^8", IF(ISNUMBER(SEARCH("10^6", 'final matrix'!K84)), ROUND(matrix_normalized!K84,1)&amp;"x 10^6", ROUND(matrix_normalized!K84,1)&amp;"x 10^4"))</f>
        <v>154,3x 10^8</v>
      </c>
      <c r="L84" s="6" t="str">
        <f>IF(ISNUMBER(SEARCH("10^8", 'final matrix'!L84)), ROUND(matrix_normalized!L84,1)&amp;"x 10^8", IF(ISNUMBER(SEARCH("10^6", 'final matrix'!L84)), ROUND(matrix_normalized!L84,1)&amp;"x 10^6", ROUND(matrix_normalized!L84,1)&amp;"x 10^4"))</f>
        <v>88,2x 10^8</v>
      </c>
      <c r="M84" s="6" t="str">
        <f>IF(ISNUMBER(SEARCH("10^8", 'final matrix'!M84)), ROUND(matrix_normalized!M84,1)&amp;"x 10^8", IF(ISNUMBER(SEARCH("10^6", 'final matrix'!M84)), ROUND(matrix_normalized!M84,1)&amp;"x 10^6", ROUND(matrix_normalized!M84,1)&amp;"x 10^4"))</f>
        <v>154,3x 10^8</v>
      </c>
      <c r="N84" s="6" t="str">
        <f>IF(ISNUMBER(SEARCH("10^8", 'final matrix'!N84)), ROUND(matrix_normalized!N84,1)&amp;"x 10^8", IF(ISNUMBER(SEARCH("10^6", 'final matrix'!N84)), ROUND(matrix_normalized!N84,1)&amp;"x 10^6", ROUND(matrix_normalized!N84,1)&amp;"x 10^4"))</f>
        <v>11x 10^8</v>
      </c>
      <c r="O84" s="6" t="str">
        <f>IF(ISNUMBER(SEARCH("10^8", 'final matrix'!O84)), ROUND(matrix_normalized!O84,1)&amp;"x 10^8", IF(ISNUMBER(SEARCH("10^6", 'final matrix'!O84)), ROUND(matrix_normalized!O84,1)&amp;"x 10^6", ROUND(matrix_normalized!O84,1)&amp;"x 10^4"))</f>
        <v>24x 10^6</v>
      </c>
      <c r="P84" s="6" t="str">
        <f>IF(ISNUMBER(SEARCH("10^8", 'final matrix'!P84)), ROUND(matrix_normalized!P84,1)&amp;"x 10^8", IF(ISNUMBER(SEARCH("10^6", 'final matrix'!P84)), ROUND(matrix_normalized!P84,1)&amp;"x 10^6", ROUND(matrix_normalized!P84,1)&amp;"x 10^4"))</f>
        <v>99,2x 10^8</v>
      </c>
      <c r="Q84" s="6" t="str">
        <f>IF(ISNUMBER(SEARCH("10^8", 'final matrix'!Q84)), ROUND(matrix_normalized!Q84,1)&amp;"x 10^8", IF(ISNUMBER(SEARCH("10^6", 'final matrix'!Q84)), ROUND(matrix_normalized!Q84,1)&amp;"x 10^6", ROUND(matrix_normalized!Q84,1)&amp;"x 10^4"))</f>
        <v>154,3x 10^8</v>
      </c>
    </row>
    <row r="85" spans="1:18">
      <c r="A85" s="6">
        <v>84</v>
      </c>
      <c r="B85" s="6" t="str">
        <f>IF(ISNUMBER(SEARCH("10^8", 'final matrix'!B85)), ROUND(matrix_normalized!B85,1)&amp;"x 10^8", IF(ISNUMBER(SEARCH("10^6", 'final matrix'!B85)), ROUND(matrix_normalized!B85,1)&amp;"x 10^6", ROUND(matrix_normalized!B85,1)&amp;"x 10^4"))</f>
        <v>186,3x 10^8</v>
      </c>
      <c r="C85" s="6" t="str">
        <f>IF(ISNUMBER(SEARCH("10^8", 'final matrix'!C85)), ROUND(matrix_normalized!C85,1)&amp;"x 10^8", IF(ISNUMBER(SEARCH("10^6", 'final matrix'!C85)), ROUND(matrix_normalized!C85,1)&amp;"x 10^6", ROUND(matrix_normalized!C85,1)&amp;"x 10^4"))</f>
        <v>79,9x 10^6</v>
      </c>
      <c r="D85" s="6" t="str">
        <f>IF(ISNUMBER(SEARCH("10^8", 'final matrix'!D85)), ROUND(matrix_normalized!D85,1)&amp;"x 10^8", IF(ISNUMBER(SEARCH("10^6", 'final matrix'!D85)), ROUND(matrix_normalized!D85,1)&amp;"x 10^6", ROUND(matrix_normalized!D85,1)&amp;"x 10^4"))</f>
        <v>26,6x 10^8</v>
      </c>
      <c r="E85" s="6" t="str">
        <f>IF(ISNUMBER(SEARCH("10^8", 'final matrix'!E85)), ROUND(matrix_normalized!E85,1)&amp;"x 10^8", IF(ISNUMBER(SEARCH("10^6", 'final matrix'!E85)), ROUND(matrix_normalized!E85,1)&amp;"x 10^6", ROUND(matrix_normalized!E85,1)&amp;"x 10^4"))</f>
        <v>186,3x 10^8</v>
      </c>
      <c r="F85" s="6" t="str">
        <f>IF(ISNUMBER(SEARCH("10^8", 'final matrix'!F85)), ROUND(matrix_normalized!F85,1)&amp;"x 10^8", IF(ISNUMBER(SEARCH("10^6", 'final matrix'!F85)), ROUND(matrix_normalized!F85,1)&amp;"x 10^6", ROUND(matrix_normalized!F85,1)&amp;"x 10^4"))</f>
        <v>16x 10^8</v>
      </c>
      <c r="G85" s="6" t="str">
        <f>IF(ISNUMBER(SEARCH("10^8", 'final matrix'!G85)), ROUND(matrix_normalized!G85,1)&amp;"x 10^8", IF(ISNUMBER(SEARCH("10^6", 'final matrix'!G85)), ROUND(matrix_normalized!G85,1)&amp;"x 10^6", ROUND(matrix_normalized!G85,1)&amp;"x 10^4"))</f>
        <v>186,3x 10^8</v>
      </c>
      <c r="H85" s="6" t="str">
        <f>IF(ISNUMBER(SEARCH("10^8", 'final matrix'!H85)), ROUND(matrix_normalized!H85,1)&amp;"x 10^8", IF(ISNUMBER(SEARCH("10^6", 'final matrix'!H85)), ROUND(matrix_normalized!H85,1)&amp;"x 10^6", ROUND(matrix_normalized!H85,1)&amp;"x 10^4"))</f>
        <v>13,3x 10^6</v>
      </c>
      <c r="I85" s="6" t="str">
        <f>IF(ISNUMBER(SEARCH("10^8", 'final matrix'!I85)), ROUND(matrix_normalized!I85,1)&amp;"x 10^8", IF(ISNUMBER(SEARCH("10^6", 'final matrix'!I85)), ROUND(matrix_normalized!I85,1)&amp;"x 10^6", ROUND(matrix_normalized!I85,1)&amp;"x 10^4"))</f>
        <v>18,6x 10^6</v>
      </c>
      <c r="J85" s="6" t="str">
        <f>IF(ISNUMBER(SEARCH("10^8", 'final matrix'!J85)), ROUND(matrix_normalized!J85,1)&amp;"x 10^8", IF(ISNUMBER(SEARCH("10^6", 'final matrix'!J85)), ROUND(matrix_normalized!J85,1)&amp;"x 10^6", ROUND(matrix_normalized!J85,1)&amp;"x 10^4"))</f>
        <v>21,3x 10^8</v>
      </c>
      <c r="K85" s="6" t="str">
        <f>IF(ISNUMBER(SEARCH("10^8", 'final matrix'!K85)), ROUND(matrix_normalized!K85,1)&amp;"x 10^8", IF(ISNUMBER(SEARCH("10^6", 'final matrix'!K85)), ROUND(matrix_normalized!K85,1)&amp;"x 10^6", ROUND(matrix_normalized!K85,1)&amp;"x 10^4"))</f>
        <v>29,3x 10^8</v>
      </c>
      <c r="L85" s="6" t="str">
        <f>IF(ISNUMBER(SEARCH("10^8", 'final matrix'!L85)), ROUND(matrix_normalized!L85,1)&amp;"x 10^8", IF(ISNUMBER(SEARCH("10^6", 'final matrix'!L85)), ROUND(matrix_normalized!L85,1)&amp;"x 10^6", ROUND(matrix_normalized!L85,1)&amp;"x 10^4"))</f>
        <v>93,2x 10^8</v>
      </c>
      <c r="M85" s="6" t="str">
        <f>IF(ISNUMBER(SEARCH("10^8", 'final matrix'!M85)), ROUND(matrix_normalized!M85,1)&amp;"x 10^8", IF(ISNUMBER(SEARCH("10^6", 'final matrix'!M85)), ROUND(matrix_normalized!M85,1)&amp;"x 10^6", ROUND(matrix_normalized!M85,1)&amp;"x 10^4"))</f>
        <v>30,6x 10^8</v>
      </c>
      <c r="N85" s="6" t="str">
        <f>IF(ISNUMBER(SEARCH("10^8", 'final matrix'!N85)), ROUND(matrix_normalized!N85,1)&amp;"x 10^8", IF(ISNUMBER(SEARCH("10^6", 'final matrix'!N85)), ROUND(matrix_normalized!N85,1)&amp;"x 10^6", ROUND(matrix_normalized!N85,1)&amp;"x 10^4"))</f>
        <v>106,5x 10^4</v>
      </c>
      <c r="O85" s="6" t="str">
        <f>IF(ISNUMBER(SEARCH("10^8", 'final matrix'!O85)), ROUND(matrix_normalized!O85,1)&amp;"x 10^8", IF(ISNUMBER(SEARCH("10^6", 'final matrix'!O85)), ROUND(matrix_normalized!O85,1)&amp;"x 10^6", ROUND(matrix_normalized!O85,1)&amp;"x 10^4"))</f>
        <v>133,1x 10^4</v>
      </c>
      <c r="P85" s="6" t="str">
        <f>IF(ISNUMBER(SEARCH("10^8", 'final matrix'!P85)), ROUND(matrix_normalized!P85,1)&amp;"x 10^8", IF(ISNUMBER(SEARCH("10^6", 'final matrix'!P85)), ROUND(matrix_normalized!P85,1)&amp;"x 10^6", ROUND(matrix_normalized!P85,1)&amp;"x 10^4"))</f>
        <v>186,3x 10^6</v>
      </c>
      <c r="Q85" s="6" t="str">
        <f>IF(ISNUMBER(SEARCH("10^8", 'final matrix'!Q85)), ROUND(matrix_normalized!Q85,1)&amp;"x 10^8", IF(ISNUMBER(SEARCH("10^6", 'final matrix'!Q85)), ROUND(matrix_normalized!Q85,1)&amp;"x 10^6", ROUND(matrix_normalized!Q85,1)&amp;"x 10^4"))</f>
        <v>186,3x 10^8</v>
      </c>
    </row>
    <row r="86" spans="1:18">
      <c r="A86" s="6">
        <v>85</v>
      </c>
      <c r="B86" s="6" t="str">
        <f>IF(ISNUMBER(SEARCH("10^8", 'final matrix'!B86)), ROUND(matrix_normalized!B86,1)&amp;"x 10^8", IF(ISNUMBER(SEARCH("10^6", 'final matrix'!B86)), ROUND(matrix_normalized!B86,1)&amp;"x 10^6", ROUND(matrix_normalized!B86,1)&amp;"x 10^4"))</f>
        <v>69,4x 10^4</v>
      </c>
      <c r="C86" s="6" t="str">
        <f>IF(ISNUMBER(SEARCH("10^8", 'final matrix'!C86)), ROUND(matrix_normalized!C86,1)&amp;"x 10^8", IF(ISNUMBER(SEARCH("10^6", 'final matrix'!C86)), ROUND(matrix_normalized!C86,1)&amp;"x 10^6", ROUND(matrix_normalized!C86,1)&amp;"x 10^4"))</f>
        <v>138,9x 10^4</v>
      </c>
      <c r="D86" s="6" t="str">
        <f>IF(ISNUMBER(SEARCH("10^8", 'final matrix'!D86)), ROUND(matrix_normalized!D86,1)&amp;"x 10^8", IF(ISNUMBER(SEARCH("10^6", 'final matrix'!D86)), ROUND(matrix_normalized!D86,1)&amp;"x 10^6", ROUND(matrix_normalized!D86,1)&amp;"x 10^4"))</f>
        <v>14,1x 10^6</v>
      </c>
      <c r="E86" s="6" t="str">
        <f>IF(ISNUMBER(SEARCH("10^8", 'final matrix'!E86)), ROUND(matrix_normalized!E86,1)&amp;"x 10^8", IF(ISNUMBER(SEARCH("10^6", 'final matrix'!E86)), ROUND(matrix_normalized!E86,1)&amp;"x 10^6", ROUND(matrix_normalized!E86,1)&amp;"x 10^4"))</f>
        <v>79,4x 10^6</v>
      </c>
      <c r="F86" s="6" t="str">
        <f>IF(ISNUMBER(SEARCH("10^8", 'final matrix'!F86)), ROUND(matrix_normalized!F86,1)&amp;"x 10^8", IF(ISNUMBER(SEARCH("10^6", 'final matrix'!F86)), ROUND(matrix_normalized!F86,1)&amp;"x 10^6", ROUND(matrix_normalized!F86,1)&amp;"x 10^4"))</f>
        <v>138,9x 10^8</v>
      </c>
      <c r="G86" s="6" t="str">
        <f>IF(ISNUMBER(SEARCH("10^8", 'final matrix'!G86)), ROUND(matrix_normalized!G86,1)&amp;"x 10^8", IF(ISNUMBER(SEARCH("10^6", 'final matrix'!G86)), ROUND(matrix_normalized!G86,1)&amp;"x 10^6", ROUND(matrix_normalized!G86,1)&amp;"x 10^4"))</f>
        <v>89,3x 10^4</v>
      </c>
      <c r="H86" s="6" t="str">
        <f>IF(ISNUMBER(SEARCH("10^8", 'final matrix'!H86)), ROUND(matrix_normalized!H86,1)&amp;"x 10^8", IF(ISNUMBER(SEARCH("10^6", 'final matrix'!H86)), ROUND(matrix_normalized!H86,1)&amp;"x 10^6", ROUND(matrix_normalized!H86,1)&amp;"x 10^4"))</f>
        <v>109,1x 10^4</v>
      </c>
      <c r="I86" s="6" t="str">
        <f>IF(ISNUMBER(SEARCH("10^8", 'final matrix'!I86)), ROUND(matrix_normalized!I86,1)&amp;"x 10^8", IF(ISNUMBER(SEARCH("10^6", 'final matrix'!I86)), ROUND(matrix_normalized!I86,1)&amp;"x 10^6", ROUND(matrix_normalized!I86,1)&amp;"x 10^4"))</f>
        <v>119x 10^4</v>
      </c>
      <c r="J86" s="6" t="str">
        <f>IF(ISNUMBER(SEARCH("10^8", 'final matrix'!J86)), ROUND(matrix_normalized!J86,1)&amp;"x 10^8", IF(ISNUMBER(SEARCH("10^6", 'final matrix'!J86)), ROUND(matrix_normalized!J86,1)&amp;"x 10^6", ROUND(matrix_normalized!J86,1)&amp;"x 10^4"))</f>
        <v>21,1x 10^8</v>
      </c>
      <c r="K86" s="6" t="str">
        <f>IF(ISNUMBER(SEARCH("10^8", 'final matrix'!K86)), ROUND(matrix_normalized!K86,1)&amp;"x 10^8", IF(ISNUMBER(SEARCH("10^6", 'final matrix'!K86)), ROUND(matrix_normalized!K86,1)&amp;"x 10^6", ROUND(matrix_normalized!K86,1)&amp;"x 10^4"))</f>
        <v>16,4x 10^6</v>
      </c>
      <c r="L86" s="6" t="str">
        <f>IF(ISNUMBER(SEARCH("10^8", 'final matrix'!L86)), ROUND(matrix_normalized!L86,1)&amp;"x 10^8", IF(ISNUMBER(SEARCH("10^6", 'final matrix'!L86)), ROUND(matrix_normalized!L86,1)&amp;"x 10^6", ROUND(matrix_normalized!L86,1)&amp;"x 10^4"))</f>
        <v>138,9x 10^8</v>
      </c>
      <c r="M86" s="6" t="str">
        <f>IF(ISNUMBER(SEARCH("10^8", 'final matrix'!M86)), ROUND(matrix_normalized!M86,1)&amp;"x 10^8", IF(ISNUMBER(SEARCH("10^6", 'final matrix'!M86)), ROUND(matrix_normalized!M86,1)&amp;"x 10^6", ROUND(matrix_normalized!M86,1)&amp;"x 10^4"))</f>
        <v>138,9x 10^8</v>
      </c>
      <c r="N86" s="6" t="str">
        <f>IF(ISNUMBER(SEARCH("10^8", 'final matrix'!N86)), ROUND(matrix_normalized!N86,1)&amp;"x 10^8", IF(ISNUMBER(SEARCH("10^6", 'final matrix'!N86)), ROUND(matrix_normalized!N86,1)&amp;"x 10^6", ROUND(matrix_normalized!N86,1)&amp;"x 10^4"))</f>
        <v>138,9x 10^8</v>
      </c>
      <c r="O86" s="6" t="str">
        <f>IF(ISNUMBER(SEARCH("10^8", 'final matrix'!O86)), ROUND(matrix_normalized!O86,1)&amp;"x 10^8", IF(ISNUMBER(SEARCH("10^6", 'final matrix'!O86)), ROUND(matrix_normalized!O86,1)&amp;"x 10^6", ROUND(matrix_normalized!O86,1)&amp;"x 10^4"))</f>
        <v>9,9x 10^8</v>
      </c>
      <c r="P86" s="6" t="str">
        <f>IF(ISNUMBER(SEARCH("10^8", 'final matrix'!P86)), ROUND(matrix_normalized!P86,1)&amp;"x 10^8", IF(ISNUMBER(SEARCH("10^6", 'final matrix'!P86)), ROUND(matrix_normalized!P86,1)&amp;"x 10^6", ROUND(matrix_normalized!P86,1)&amp;"x 10^4"))</f>
        <v>138,9x 10^8</v>
      </c>
      <c r="Q86" s="6" t="str">
        <f>IF(ISNUMBER(SEARCH("10^8", 'final matrix'!Q86)), ROUND(matrix_normalized!Q86,1)&amp;"x 10^8", IF(ISNUMBER(SEARCH("10^6", 'final matrix'!Q86)), ROUND(matrix_normalized!Q86,1)&amp;"x 10^6", ROUND(matrix_normalized!Q86,1)&amp;"x 10^4"))</f>
        <v>138,9x 10^8</v>
      </c>
    </row>
    <row r="87" spans="1:18">
      <c r="A87" s="22">
        <v>86</v>
      </c>
      <c r="B87" s="22" t="str">
        <f>IF(ISNUMBER(SEARCH("10^8", 'final matrix'!B87)), ROUND(matrix_normalized!B87,1)&amp;"x 10^8", IF(ISNUMBER(SEARCH("10^6", 'final matrix'!B87)), ROUND(matrix_normalized!B87,1)&amp;"x 10^6", ROUND(matrix_normalized!B87,1)&amp;"x 10^4"))</f>
        <v>207x 10^8</v>
      </c>
      <c r="C87" s="22" t="str">
        <f>IF(ISNUMBER(SEARCH("10^8", 'final matrix'!C87)), ROUND(matrix_normalized!C87,1)&amp;"x 10^8", IF(ISNUMBER(SEARCH("10^6", 'final matrix'!C87)), ROUND(matrix_normalized!C87,1)&amp;"x 10^6", ROUND(matrix_normalized!C87,1)&amp;"x 10^4"))</f>
        <v>207x 10^8</v>
      </c>
      <c r="D87" s="22" t="str">
        <f>IF(ISNUMBER(SEARCH("10^8", 'final matrix'!D87)), ROUND(matrix_normalized!D87,1)&amp;"x 10^8", IF(ISNUMBER(SEARCH("10^6", 'final matrix'!D87)), ROUND(matrix_normalized!D87,1)&amp;"x 10^6", ROUND(matrix_normalized!D87,1)&amp;"x 10^4"))</f>
        <v>16,1x 10^8</v>
      </c>
      <c r="E87" s="22" t="str">
        <f>IF(ISNUMBER(SEARCH("10^8", 'final matrix'!E87)), ROUND(matrix_normalized!E87,1)&amp;"x 10^8", IF(ISNUMBER(SEARCH("10^6", 'final matrix'!E87)), ROUND(matrix_normalized!E87,1)&amp;"x 10^6", ROUND(matrix_normalized!E87,1)&amp;"x 10^4"))</f>
        <v>29,6x 10^6</v>
      </c>
      <c r="F87" s="22" t="str">
        <f>IF(ISNUMBER(SEARCH("10^8", 'final matrix'!F87)), ROUND(matrix_normalized!F87,1)&amp;"x 10^8", IF(ISNUMBER(SEARCH("10^6", 'final matrix'!F87)), ROUND(matrix_normalized!F87,1)&amp;"x 10^6", ROUND(matrix_normalized!F87,1)&amp;"x 10^4"))</f>
        <v>73,9x 10^8</v>
      </c>
      <c r="G87" s="22" t="str">
        <f>IF(ISNUMBER(SEARCH("10^8", 'final matrix'!G87)), ROUND(matrix_normalized!G87,1)&amp;"x 10^8", IF(ISNUMBER(SEARCH("10^6", 'final matrix'!G87)), ROUND(matrix_normalized!G87,1)&amp;"x 10^6", ROUND(matrix_normalized!G87,1)&amp;"x 10^4"))</f>
        <v>88,7x 10^6</v>
      </c>
      <c r="H87" s="22" t="str">
        <f>IF(ISNUMBER(SEARCH("10^8", 'final matrix'!H87)), ROUND(matrix_normalized!H87,1)&amp;"x 10^8", IF(ISNUMBER(SEARCH("10^6", 'final matrix'!H87)), ROUND(matrix_normalized!H87,1)&amp;"x 10^6", ROUND(matrix_normalized!H87,1)&amp;"x 10^4"))</f>
        <v>103,5x 10^8</v>
      </c>
      <c r="I87" s="22" t="str">
        <f>IF(ISNUMBER(SEARCH("10^8", 'final matrix'!I87)), ROUND(matrix_normalized!I87,1)&amp;"x 10^8", IF(ISNUMBER(SEARCH("10^6", 'final matrix'!I87)), ROUND(matrix_normalized!I87,1)&amp;"x 10^6", ROUND(matrix_normalized!I87,1)&amp;"x 10^4"))</f>
        <v>30,9x 10^8</v>
      </c>
      <c r="J87" s="22" t="str">
        <f>IF(ISNUMBER(SEARCH("10^8", 'final matrix'!J87)), ROUND(matrix_normalized!J87,1)&amp;"x 10^8", IF(ISNUMBER(SEARCH("10^6", 'final matrix'!J87)), ROUND(matrix_normalized!J87,1)&amp;"x 10^6", ROUND(matrix_normalized!J87,1)&amp;"x 10^4"))</f>
        <v>207x 10^6</v>
      </c>
      <c r="K87" s="22" t="str">
        <f>IF(ISNUMBER(SEARCH("10^8", 'final matrix'!K87)), ROUND(matrix_normalized!K87,1)&amp;"x 10^8", IF(ISNUMBER(SEARCH("10^6", 'final matrix'!K87)), ROUND(matrix_normalized!K87,1)&amp;"x 10^6", ROUND(matrix_normalized!K87,1)&amp;"x 10^4"))</f>
        <v>118,3x 10^8</v>
      </c>
      <c r="L87" s="22" t="str">
        <f>IF(ISNUMBER(SEARCH("10^8", 'final matrix'!L87)), ROUND(matrix_normalized!L87,1)&amp;"x 10^8", IF(ISNUMBER(SEARCH("10^6", 'final matrix'!L87)), ROUND(matrix_normalized!L87,1)&amp;"x 10^6", ROUND(matrix_normalized!L87,1)&amp;"x 10^4"))</f>
        <v>17,4x 10^8</v>
      </c>
      <c r="M87" s="22" t="str">
        <f>IF(ISNUMBER(SEARCH("10^8", 'final matrix'!M87)), ROUND(matrix_normalized!M87,1)&amp;"x 10^8", IF(ISNUMBER(SEARCH("10^6", 'final matrix'!M87)), ROUND(matrix_normalized!M87,1)&amp;"x 10^6", ROUND(matrix_normalized!M87,1)&amp;"x 10^4"))</f>
        <v>18,8x 10^6</v>
      </c>
      <c r="N87" s="22" t="str">
        <f>IF(ISNUMBER(SEARCH("10^8", 'final matrix'!N87)), ROUND(matrix_normalized!N87,1)&amp;"x 10^8", IF(ISNUMBER(SEARCH("10^6", 'final matrix'!N87)), ROUND(matrix_normalized!N87,1)&amp;"x 10^6", ROUND(matrix_normalized!N87,1)&amp;"x 10^4"))</f>
        <v>20,1x 10^6</v>
      </c>
      <c r="O87" s="22" t="str">
        <f>IF(ISNUMBER(SEARCH("10^8", 'final matrix'!O87)), ROUND(matrix_normalized!O87,1)&amp;"x 10^8", IF(ISNUMBER(SEARCH("10^6", 'final matrix'!O87)), ROUND(matrix_normalized!O87,1)&amp;"x 10^6", ROUND(matrix_normalized!O87,1)&amp;"x 10^4"))</f>
        <v>133,1x 10^4</v>
      </c>
      <c r="P87" s="22" t="str">
        <f>IF(ISNUMBER(SEARCH("10^8", 'final matrix'!P87)), ROUND(matrix_normalized!P87,1)&amp;"x 10^8", IF(ISNUMBER(SEARCH("10^6", 'final matrix'!P87)), ROUND(matrix_normalized!P87,1)&amp;"x 10^6", ROUND(matrix_normalized!P87,1)&amp;"x 10^4"))</f>
        <v>21,4x 10^6</v>
      </c>
      <c r="Q87" s="22" t="str">
        <f>IF(ISNUMBER(SEARCH("10^8", 'final matrix'!Q87)), ROUND(matrix_normalized!Q87,1)&amp;"x 10^8", IF(ISNUMBER(SEARCH("10^6", 'final matrix'!Q87)), ROUND(matrix_normalized!Q87,1)&amp;"x 10^6", ROUND(matrix_normalized!Q87,1)&amp;"x 10^4"))</f>
        <v>207x 10^6</v>
      </c>
      <c r="R87" s="22" t="s">
        <v>35</v>
      </c>
    </row>
    <row r="88" spans="1:18">
      <c r="A88" s="6">
        <v>87</v>
      </c>
      <c r="B88" s="6" t="str">
        <f>IF(ISNUMBER(SEARCH("10^8", 'final matrix'!B88)), ROUND(matrix_normalized!B88,1)&amp;"x 10^8", IF(ISNUMBER(SEARCH("10^6", 'final matrix'!B88)), ROUND(matrix_normalized!B88,1)&amp;"x 10^6", ROUND(matrix_normalized!B88,1)&amp;"x 10^4"))</f>
        <v>76,6x 10^8</v>
      </c>
      <c r="C88" s="6" t="str">
        <f>IF(ISNUMBER(SEARCH("10^8", 'final matrix'!C88)), ROUND(matrix_normalized!C88,1)&amp;"x 10^8", IF(ISNUMBER(SEARCH("10^6", 'final matrix'!C88)), ROUND(matrix_normalized!C88,1)&amp;"x 10^6", ROUND(matrix_normalized!C88,1)&amp;"x 10^4"))</f>
        <v>19,1x 10^6</v>
      </c>
      <c r="D88" s="6" t="str">
        <f>IF(ISNUMBER(SEARCH("10^8", 'final matrix'!D88)), ROUND(matrix_normalized!D88,1)&amp;"x 10^8", IF(ISNUMBER(SEARCH("10^6", 'final matrix'!D88)), ROUND(matrix_normalized!D88,1)&amp;"x 10^6", ROUND(matrix_normalized!D88,1)&amp;"x 10^4"))</f>
        <v>24,3x 10^6</v>
      </c>
      <c r="E88" s="6" t="str">
        <f>IF(ISNUMBER(SEARCH("10^8", 'final matrix'!E88)), ROUND(matrix_normalized!E88,1)&amp;"x 10^8", IF(ISNUMBER(SEARCH("10^6", 'final matrix'!E88)), ROUND(matrix_normalized!E88,1)&amp;"x 10^6", ROUND(matrix_normalized!E88,1)&amp;"x 10^4"))</f>
        <v>19,1x 10^8</v>
      </c>
      <c r="F88" s="6" t="str">
        <f>IF(ISNUMBER(SEARCH("10^8", 'final matrix'!F88)), ROUND(matrix_normalized!F88,1)&amp;"x 10^8", IF(ISNUMBER(SEARCH("10^6", 'final matrix'!F88)), ROUND(matrix_normalized!F88,1)&amp;"x 10^6", ROUND(matrix_normalized!F88,1)&amp;"x 10^4"))</f>
        <v>267,9x 10^4</v>
      </c>
      <c r="G88" s="6" t="str">
        <f>IF(ISNUMBER(SEARCH("10^8", 'final matrix'!G88)), ROUND(matrix_normalized!G88,1)&amp;"x 10^8", IF(ISNUMBER(SEARCH("10^6", 'final matrix'!G88)), ROUND(matrix_normalized!G88,1)&amp;"x 10^6", ROUND(matrix_normalized!G88,1)&amp;"x 10^4"))</f>
        <v>25,6x 10^8</v>
      </c>
      <c r="H88" s="6" t="str">
        <f>IF(ISNUMBER(SEARCH("10^8", 'final matrix'!H88)), ROUND(matrix_normalized!H88,1)&amp;"x 10^8", IF(ISNUMBER(SEARCH("10^6", 'final matrix'!H88)), ROUND(matrix_normalized!H88,1)&amp;"x 10^6", ROUND(matrix_normalized!H88,1)&amp;"x 10^4"))</f>
        <v>19,1x 10^6</v>
      </c>
      <c r="I88" s="6" t="str">
        <f>IF(ISNUMBER(SEARCH("10^8", 'final matrix'!I88)), ROUND(matrix_normalized!I88,1)&amp;"x 10^8", IF(ISNUMBER(SEARCH("10^6", 'final matrix'!I88)), ROUND(matrix_normalized!I88,1)&amp;"x 10^6", ROUND(matrix_normalized!I88,1)&amp;"x 10^4"))</f>
        <v>27x 10^6</v>
      </c>
      <c r="J88" s="6" t="str">
        <f>IF(ISNUMBER(SEARCH("10^8", 'final matrix'!J88)), ROUND(matrix_normalized!J88,1)&amp;"x 10^8", IF(ISNUMBER(SEARCH("10^6", 'final matrix'!J88)), ROUND(matrix_normalized!J88,1)&amp;"x 10^6", ROUND(matrix_normalized!J88,1)&amp;"x 10^4"))</f>
        <v>114,8x 10^6</v>
      </c>
      <c r="K88" s="6" t="str">
        <f>IF(ISNUMBER(SEARCH("10^8", 'final matrix'!K88)), ROUND(matrix_normalized!K88,1)&amp;"x 10^8", IF(ISNUMBER(SEARCH("10^6", 'final matrix'!K88)), ROUND(matrix_normalized!K88,1)&amp;"x 10^6", ROUND(matrix_normalized!K88,1)&amp;"x 10^4"))</f>
        <v>267,9x 10^8</v>
      </c>
      <c r="L88" s="6" t="str">
        <f>IF(ISNUMBER(SEARCH("10^8", 'final matrix'!L88)), ROUND(matrix_normalized!L88,1)&amp;"x 10^8", IF(ISNUMBER(SEARCH("10^6", 'final matrix'!L88)), ROUND(matrix_normalized!L88,1)&amp;"x 10^6", ROUND(matrix_normalized!L88,1)&amp;"x 10^4"))</f>
        <v>29,7x 10^8</v>
      </c>
      <c r="M88" s="6" t="str">
        <f>IF(ISNUMBER(SEARCH("10^8", 'final matrix'!M88)), ROUND(matrix_normalized!M88,1)&amp;"x 10^8", IF(ISNUMBER(SEARCH("10^6", 'final matrix'!M88)), ROUND(matrix_normalized!M88,1)&amp;"x 10^6", ROUND(matrix_normalized!M88,1)&amp;"x 10^4"))</f>
        <v>267,9x 10^8</v>
      </c>
      <c r="N88" s="6" t="str">
        <f>IF(ISNUMBER(SEARCH("10^8", 'final matrix'!N88)), ROUND(matrix_normalized!N88,1)&amp;"x 10^8", IF(ISNUMBER(SEARCH("10^6", 'final matrix'!N88)), ROUND(matrix_normalized!N88,1)&amp;"x 10^6", ROUND(matrix_normalized!N88,1)&amp;"x 10^4"))</f>
        <v>267,9x 10^8</v>
      </c>
      <c r="O88" s="6" t="str">
        <f>IF(ISNUMBER(SEARCH("10^8", 'final matrix'!O88)), ROUND(matrix_normalized!O88,1)&amp;"x 10^8", IF(ISNUMBER(SEARCH("10^6", 'final matrix'!O88)), ROUND(matrix_normalized!O88,1)&amp;"x 10^6", ROUND(matrix_normalized!O88,1)&amp;"x 10^4"))</f>
        <v>20,3x 10^8</v>
      </c>
      <c r="P88" s="6" t="str">
        <f>IF(ISNUMBER(SEARCH("10^8", 'final matrix'!P88)), ROUND(matrix_normalized!P88,1)&amp;"x 10^8", IF(ISNUMBER(SEARCH("10^6", 'final matrix'!P88)), ROUND(matrix_normalized!P88,1)&amp;"x 10^6", ROUND(matrix_normalized!P88,1)&amp;"x 10^4"))</f>
        <v>21,6x 10^8</v>
      </c>
      <c r="Q88" s="6" t="str">
        <f>IF(ISNUMBER(SEARCH("10^8", 'final matrix'!Q88)), ROUND(matrix_normalized!Q88,1)&amp;"x 10^8", IF(ISNUMBER(SEARCH("10^6", 'final matrix'!Q88)), ROUND(matrix_normalized!Q88,1)&amp;"x 10^6", ROUND(matrix_normalized!Q88,1)&amp;"x 10^4"))</f>
        <v>31x 10^8</v>
      </c>
    </row>
    <row r="89" spans="1:18">
      <c r="A89" s="6">
        <v>88</v>
      </c>
      <c r="B89" s="6" t="str">
        <f>IF(ISNUMBER(SEARCH("10^8", 'final matrix'!B89)), ROUND(matrix_normalized!B89,1)&amp;"x 10^8", IF(ISNUMBER(SEARCH("10^6", 'final matrix'!B89)), ROUND(matrix_normalized!B89,1)&amp;"x 10^6", ROUND(matrix_normalized!B89,1)&amp;"x 10^4"))</f>
        <v>12,7x 10^6</v>
      </c>
      <c r="C89" s="6" t="str">
        <f>IF(ISNUMBER(SEARCH("10^8", 'final matrix'!C89)), ROUND(matrix_normalized!C89,1)&amp;"x 10^8", IF(ISNUMBER(SEARCH("10^6", 'final matrix'!C89)), ROUND(matrix_normalized!C89,1)&amp;"x 10^6", ROUND(matrix_normalized!C89,1)&amp;"x 10^4"))</f>
        <v>165,7x 10^8</v>
      </c>
      <c r="D89" s="6" t="str">
        <f>IF(ISNUMBER(SEARCH("10^8", 'final matrix'!D89)), ROUND(matrix_normalized!D89,1)&amp;"x 10^8", IF(ISNUMBER(SEARCH("10^6", 'final matrix'!D89)), ROUND(matrix_normalized!D89,1)&amp;"x 10^6", ROUND(matrix_normalized!D89,1)&amp;"x 10^4"))</f>
        <v>20x 10^8</v>
      </c>
      <c r="E89" s="6" t="str">
        <f>IF(ISNUMBER(SEARCH("10^8", 'final matrix'!E89)), ROUND(matrix_normalized!E89,1)&amp;"x 10^8", IF(ISNUMBER(SEARCH("10^6", 'final matrix'!E89)), ROUND(matrix_normalized!E89,1)&amp;"x 10^6", ROUND(matrix_normalized!E89,1)&amp;"x 10^4"))</f>
        <v>59,2x 10^4</v>
      </c>
      <c r="F89" s="6" t="str">
        <f>IF(ISNUMBER(SEARCH("10^8", 'final matrix'!F89)), ROUND(matrix_normalized!F89,1)&amp;"x 10^8", IF(ISNUMBER(SEARCH("10^6", 'final matrix'!F89)), ROUND(matrix_normalized!F89,1)&amp;"x 10^6", ROUND(matrix_normalized!F89,1)&amp;"x 10^4"))</f>
        <v>165,7x 10^4</v>
      </c>
      <c r="G89" s="6" t="str">
        <f>IF(ISNUMBER(SEARCH("10^8", 'final matrix'!G89)), ROUND(matrix_normalized!G89,1)&amp;"x 10^8", IF(ISNUMBER(SEARCH("10^6", 'final matrix'!G89)), ROUND(matrix_normalized!G89,1)&amp;"x 10^6", ROUND(matrix_normalized!G89,1)&amp;"x 10^4"))</f>
        <v>21,1x 10^6</v>
      </c>
      <c r="H89" s="6" t="str">
        <f>IF(ISNUMBER(SEARCH("10^8", 'final matrix'!H89)), ROUND(matrix_normalized!H89,1)&amp;"x 10^8", IF(ISNUMBER(SEARCH("10^6", 'final matrix'!H89)), ROUND(matrix_normalized!H89,1)&amp;"x 10^6", ROUND(matrix_normalized!H89,1)&amp;"x 10^4"))</f>
        <v>71x 10^6</v>
      </c>
      <c r="I89" s="6" t="str">
        <f>IF(ISNUMBER(SEARCH("10^8", 'final matrix'!I89)), ROUND(matrix_normalized!I89,1)&amp;"x 10^8", IF(ISNUMBER(SEARCH("10^6", 'final matrix'!I89)), ROUND(matrix_normalized!I89,1)&amp;"x 10^6", ROUND(matrix_normalized!I89,1)&amp;"x 10^4"))</f>
        <v>165,7x 10^6</v>
      </c>
      <c r="J89" s="6" t="str">
        <f>IF(ISNUMBER(SEARCH("10^8", 'final matrix'!J89)), ROUND(matrix_normalized!J89,1)&amp;"x 10^8", IF(ISNUMBER(SEARCH("10^6", 'final matrix'!J89)), ROUND(matrix_normalized!J89,1)&amp;"x 10^6", ROUND(matrix_normalized!J89,1)&amp;"x 10^4"))</f>
        <v>23,1x 10^6</v>
      </c>
      <c r="K89" s="6" t="str">
        <f>IF(ISNUMBER(SEARCH("10^8", 'final matrix'!K89)), ROUND(matrix_normalized!K89,1)&amp;"x 10^8", IF(ISNUMBER(SEARCH("10^6", 'final matrix'!K89)), ROUND(matrix_normalized!K89,1)&amp;"x 10^6", ROUND(matrix_normalized!K89,1)&amp;"x 10^4"))</f>
        <v>165,7x 10^8</v>
      </c>
      <c r="L89" s="6" t="str">
        <f>IF(ISNUMBER(SEARCH("10^8", 'final matrix'!L89)), ROUND(matrix_normalized!L89,1)&amp;"x 10^8", IF(ISNUMBER(SEARCH("10^6", 'final matrix'!L89)), ROUND(matrix_normalized!L89,1)&amp;"x 10^6", ROUND(matrix_normalized!L89,1)&amp;"x 10^4"))</f>
        <v>14,7x 10^8</v>
      </c>
      <c r="M89" s="6" t="str">
        <f>IF(ISNUMBER(SEARCH("10^8", 'final matrix'!M89)), ROUND(matrix_normalized!M89,1)&amp;"x 10^8", IF(ISNUMBER(SEARCH("10^6", 'final matrix'!M89)), ROUND(matrix_normalized!M89,1)&amp;"x 10^6", ROUND(matrix_normalized!M89,1)&amp;"x 10^4"))</f>
        <v>165,7x 10^8</v>
      </c>
      <c r="N89" s="6" t="str">
        <f>IF(ISNUMBER(SEARCH("10^8", 'final matrix'!N89)), ROUND(matrix_normalized!N89,1)&amp;"x 10^8", IF(ISNUMBER(SEARCH("10^6", 'final matrix'!N89)), ROUND(matrix_normalized!N89,1)&amp;"x 10^6", ROUND(matrix_normalized!N89,1)&amp;"x 10^4"))</f>
        <v>82,9x 10^6</v>
      </c>
      <c r="O89" s="6" t="str">
        <f>IF(ISNUMBER(SEARCH("10^8", 'final matrix'!O89)), ROUND(matrix_normalized!O89,1)&amp;"x 10^8", IF(ISNUMBER(SEARCH("10^6", 'final matrix'!O89)), ROUND(matrix_normalized!O89,1)&amp;"x 10^6", ROUND(matrix_normalized!O89,1)&amp;"x 10^4"))</f>
        <v>94,7x 10^4</v>
      </c>
      <c r="P89" s="6" t="str">
        <f>IF(ISNUMBER(SEARCH("10^8", 'final matrix'!P89)), ROUND(matrix_normalized!P89,1)&amp;"x 10^8", IF(ISNUMBER(SEARCH("10^6", 'final matrix'!P89)), ROUND(matrix_normalized!P89,1)&amp;"x 10^6", ROUND(matrix_normalized!P89,1)&amp;"x 10^4"))</f>
        <v>106,5x 10^4</v>
      </c>
      <c r="Q89" s="6" t="str">
        <f>IF(ISNUMBER(SEARCH("10^8", 'final matrix'!Q89)), ROUND(matrix_normalized!Q89,1)&amp;"x 10^8", IF(ISNUMBER(SEARCH("10^6", 'final matrix'!Q89)), ROUND(matrix_normalized!Q89,1)&amp;"x 10^6", ROUND(matrix_normalized!Q89,1)&amp;"x 10^4"))</f>
        <v>165,7x 10^8</v>
      </c>
    </row>
    <row r="90" spans="1:18">
      <c r="A90" s="6">
        <v>89</v>
      </c>
      <c r="B90" s="6" t="str">
        <f>IF(ISNUMBER(SEARCH("10^8", 'final matrix'!B90)), ROUND(matrix_normalized!B90,1)&amp;"x 10^8", IF(ISNUMBER(SEARCH("10^6", 'final matrix'!B90)), ROUND(matrix_normalized!B90,1)&amp;"x 10^6", ROUND(matrix_normalized!B90,1)&amp;"x 10^4"))</f>
        <v>16,6x 10^8</v>
      </c>
      <c r="C90" s="6" t="str">
        <f>IF(ISNUMBER(SEARCH("10^8", 'final matrix'!C90)), ROUND(matrix_normalized!C90,1)&amp;"x 10^8", IF(ISNUMBER(SEARCH("10^6", 'final matrix'!C90)), ROUND(matrix_normalized!C90,1)&amp;"x 10^6", ROUND(matrix_normalized!C90,1)&amp;"x 10^4"))</f>
        <v>156,3x 10^8</v>
      </c>
      <c r="D90" s="6" t="str">
        <f>IF(ISNUMBER(SEARCH("10^8", 'final matrix'!D90)), ROUND(matrix_normalized!D90,1)&amp;"x 10^8", IF(ISNUMBER(SEARCH("10^6", 'final matrix'!D90)), ROUND(matrix_normalized!D90,1)&amp;"x 10^6", ROUND(matrix_normalized!D90,1)&amp;"x 10^4"))</f>
        <v>11,2x 10^8</v>
      </c>
      <c r="E90" s="6" t="str">
        <f>IF(ISNUMBER(SEARCH("10^8", 'final matrix'!E90)), ROUND(matrix_normalized!E90,1)&amp;"x 10^8", IF(ISNUMBER(SEARCH("10^6", 'final matrix'!E90)), ROUND(matrix_normalized!E90,1)&amp;"x 10^6", ROUND(matrix_normalized!E90,1)&amp;"x 10^4"))</f>
        <v>156,3x 10^4</v>
      </c>
      <c r="F90" s="6" t="str">
        <f>IF(ISNUMBER(SEARCH("10^8", 'final matrix'!F90)), ROUND(matrix_normalized!F90,1)&amp;"x 10^8", IF(ISNUMBER(SEARCH("10^6", 'final matrix'!F90)), ROUND(matrix_normalized!F90,1)&amp;"x 10^6", ROUND(matrix_normalized!F90,1)&amp;"x 10^4"))</f>
        <v>18x 10^8</v>
      </c>
      <c r="G90" s="6" t="str">
        <f>IF(ISNUMBER(SEARCH("10^8", 'final matrix'!G90)), ROUND(matrix_normalized!G90,1)&amp;"x 10^8", IF(ISNUMBER(SEARCH("10^6", 'final matrix'!G90)), ROUND(matrix_normalized!G90,1)&amp;"x 10^6", ROUND(matrix_normalized!G90,1)&amp;"x 10^4"))</f>
        <v>156,3x 10^8</v>
      </c>
      <c r="H90" s="6" t="str">
        <f>IF(ISNUMBER(SEARCH("10^8", 'final matrix'!H90)), ROUND(matrix_normalized!H90,1)&amp;"x 10^8", IF(ISNUMBER(SEARCH("10^6", 'final matrix'!H90)), ROUND(matrix_normalized!H90,1)&amp;"x 10^6", ROUND(matrix_normalized!H90,1)&amp;"x 10^4"))</f>
        <v>78,2x 10^8</v>
      </c>
      <c r="I90" s="6" t="str">
        <f>IF(ISNUMBER(SEARCH("10^8", 'final matrix'!I90)), ROUND(matrix_normalized!I90,1)&amp;"x 10^8", IF(ISNUMBER(SEARCH("10^6", 'final matrix'!I90)), ROUND(matrix_normalized!I90,1)&amp;"x 10^6", ROUND(matrix_normalized!I90,1)&amp;"x 10^4"))</f>
        <v>156,3x 10^8</v>
      </c>
      <c r="J90" s="6" t="str">
        <f>IF(ISNUMBER(SEARCH("10^8", 'final matrix'!J90)), ROUND(matrix_normalized!J90,1)&amp;"x 10^8", IF(ISNUMBER(SEARCH("10^6", 'final matrix'!J90)), ROUND(matrix_normalized!J90,1)&amp;"x 10^6", ROUND(matrix_normalized!J90,1)&amp;"x 10^4"))</f>
        <v>89,3x 10^6</v>
      </c>
      <c r="K90" s="6" t="str">
        <f>IF(ISNUMBER(SEARCH("10^8", 'final matrix'!K90)), ROUND(matrix_normalized!K90,1)&amp;"x 10^8", IF(ISNUMBER(SEARCH("10^6", 'final matrix'!K90)), ROUND(matrix_normalized!K90,1)&amp;"x 10^6", ROUND(matrix_normalized!K90,1)&amp;"x 10^4"))</f>
        <v>156,3x 10^8</v>
      </c>
      <c r="L90" s="6" t="str">
        <f>IF(ISNUMBER(SEARCH("10^8", 'final matrix'!L90)), ROUND(matrix_normalized!L90,1)&amp;"x 10^8", IF(ISNUMBER(SEARCH("10^6", 'final matrix'!L90)), ROUND(matrix_normalized!L90,1)&amp;"x 10^6", ROUND(matrix_normalized!L90,1)&amp;"x 10^4"))</f>
        <v>11,2x 10^6</v>
      </c>
      <c r="M90" s="6" t="str">
        <f>IF(ISNUMBER(SEARCH("10^8", 'final matrix'!M90)), ROUND(matrix_normalized!M90,1)&amp;"x 10^8", IF(ISNUMBER(SEARCH("10^6", 'final matrix'!M90)), ROUND(matrix_normalized!M90,1)&amp;"x 10^6", ROUND(matrix_normalized!M90,1)&amp;"x 10^4"))</f>
        <v>100,5x 10^4</v>
      </c>
      <c r="N90" s="6" t="str">
        <f>IF(ISNUMBER(SEARCH("10^8", 'final matrix'!N90)), ROUND(matrix_normalized!N90,1)&amp;"x 10^8", IF(ISNUMBER(SEARCH("10^6", 'final matrix'!N90)), ROUND(matrix_normalized!N90,1)&amp;"x 10^6", ROUND(matrix_normalized!N90,1)&amp;"x 10^4"))</f>
        <v>111,7x 10^6</v>
      </c>
      <c r="O90" s="6" t="str">
        <f>IF(ISNUMBER(SEARCH("10^8", 'final matrix'!O90)), ROUND(matrix_normalized!O90,1)&amp;"x 10^8", IF(ISNUMBER(SEARCH("10^6", 'final matrix'!O90)), ROUND(matrix_normalized!O90,1)&amp;"x 10^6", ROUND(matrix_normalized!O90,1)&amp;"x 10^4"))</f>
        <v>122,8x 10^8</v>
      </c>
      <c r="P90" s="6" t="str">
        <f>IF(ISNUMBER(SEARCH("10^8", 'final matrix'!P90)), ROUND(matrix_normalized!P90,1)&amp;"x 10^8", IF(ISNUMBER(SEARCH("10^6", 'final matrix'!P90)), ROUND(matrix_normalized!P90,1)&amp;"x 10^6", ROUND(matrix_normalized!P90,1)&amp;"x 10^4"))</f>
        <v>134x 10^4</v>
      </c>
      <c r="Q90" s="6" t="str">
        <f>IF(ISNUMBER(SEARCH("10^8", 'final matrix'!Q90)), ROUND(matrix_normalized!Q90,1)&amp;"x 10^8", IF(ISNUMBER(SEARCH("10^6", 'final matrix'!Q90)), ROUND(matrix_normalized!Q90,1)&amp;"x 10^6", ROUND(matrix_normalized!Q90,1)&amp;"x 10^4"))</f>
        <v>24,9x 10^8</v>
      </c>
    </row>
    <row r="91" spans="1:18">
      <c r="A91" s="6">
        <v>90</v>
      </c>
      <c r="B91" s="6" t="str">
        <f>IF(ISNUMBER(SEARCH("10^8", 'final matrix'!B91)), ROUND(matrix_normalized!B91,1)&amp;"x 10^8", IF(ISNUMBER(SEARCH("10^6", 'final matrix'!B91)), ROUND(matrix_normalized!B91,1)&amp;"x 10^6", ROUND(matrix_normalized!B91,1)&amp;"x 10^4"))</f>
        <v>117x 10^8</v>
      </c>
      <c r="C91" s="6" t="str">
        <f>IF(ISNUMBER(SEARCH("10^8", 'final matrix'!C91)), ROUND(matrix_normalized!C91,1)&amp;"x 10^8", IF(ISNUMBER(SEARCH("10^6", 'final matrix'!C91)), ROUND(matrix_normalized!C91,1)&amp;"x 10^6", ROUND(matrix_normalized!C91,1)&amp;"x 10^4"))</f>
        <v>83,5x 10^4</v>
      </c>
      <c r="D91" s="6" t="str">
        <f>IF(ISNUMBER(SEARCH("10^8", 'final matrix'!D91)), ROUND(matrix_normalized!D91,1)&amp;"x 10^8", IF(ISNUMBER(SEARCH("10^6", 'final matrix'!D91)), ROUND(matrix_normalized!D91,1)&amp;"x 10^6", ROUND(matrix_normalized!D91,1)&amp;"x 10^4"))</f>
        <v>117x 10^8</v>
      </c>
      <c r="E91" s="6" t="str">
        <f>IF(ISNUMBER(SEARCH("10^8", 'final matrix'!E91)), ROUND(matrix_normalized!E91,1)&amp;"x 10^8", IF(ISNUMBER(SEARCH("10^6", 'final matrix'!E91)), ROUND(matrix_normalized!E91,1)&amp;"x 10^6", ROUND(matrix_normalized!E91,1)&amp;"x 10^4"))</f>
        <v>117x 10^4</v>
      </c>
      <c r="F91" s="6" t="str">
        <f>IF(ISNUMBER(SEARCH("10^8", 'final matrix'!F91)), ROUND(matrix_normalized!F91,1)&amp;"x 10^8", IF(ISNUMBER(SEARCH("10^6", 'final matrix'!F91)), ROUND(matrix_normalized!F91,1)&amp;"x 10^6", ROUND(matrix_normalized!F91,1)&amp;"x 10^4"))</f>
        <v>8,9x 10^6</v>
      </c>
      <c r="G91" s="6" t="str">
        <f>IF(ISNUMBER(SEARCH("10^8", 'final matrix'!G91)), ROUND(matrix_normalized!G91,1)&amp;"x 10^8", IF(ISNUMBER(SEARCH("10^6", 'final matrix'!G91)), ROUND(matrix_normalized!G91,1)&amp;"x 10^6", ROUND(matrix_normalized!G91,1)&amp;"x 10^4"))</f>
        <v>117x 10^8</v>
      </c>
      <c r="H91" s="6" t="str">
        <f>IF(ISNUMBER(SEARCH("10^8", 'final matrix'!H91)), ROUND(matrix_normalized!H91,1)&amp;"x 10^8", IF(ISNUMBER(SEARCH("10^6", 'final matrix'!H91)), ROUND(matrix_normalized!H91,1)&amp;"x 10^6", ROUND(matrix_normalized!H91,1)&amp;"x 10^4"))</f>
        <v>100,3x 10^8</v>
      </c>
      <c r="I91" s="6" t="str">
        <f>IF(ISNUMBER(SEARCH("10^8", 'final matrix'!I91)), ROUND(matrix_normalized!I91,1)&amp;"x 10^8", IF(ISNUMBER(SEARCH("10^6", 'final matrix'!I91)), ROUND(matrix_normalized!I91,1)&amp;"x 10^6", ROUND(matrix_normalized!I91,1)&amp;"x 10^4"))</f>
        <v>108,6x 10^6</v>
      </c>
      <c r="J91" s="6" t="str">
        <f>IF(ISNUMBER(SEARCH("10^8", 'final matrix'!J91)), ROUND(matrix_normalized!J91,1)&amp;"x 10^8", IF(ISNUMBER(SEARCH("10^6", 'final matrix'!J91)), ROUND(matrix_normalized!J91,1)&amp;"x 10^6", ROUND(matrix_normalized!J91,1)&amp;"x 10^4"))</f>
        <v>117x 10^8</v>
      </c>
      <c r="K91" s="6" t="str">
        <f>IF(ISNUMBER(SEARCH("10^8", 'final matrix'!K91)), ROUND(matrix_normalized!K91,1)&amp;"x 10^8", IF(ISNUMBER(SEARCH("10^6", 'final matrix'!K91)), ROUND(matrix_normalized!K91,1)&amp;"x 10^6", ROUND(matrix_normalized!K91,1)&amp;"x 10^4"))</f>
        <v>117x 10^8</v>
      </c>
      <c r="L91" s="6" t="str">
        <f>IF(ISNUMBER(SEARCH("10^8", 'final matrix'!L91)), ROUND(matrix_normalized!L91,1)&amp;"x 10^8", IF(ISNUMBER(SEARCH("10^6", 'final matrix'!L91)), ROUND(matrix_normalized!L91,1)&amp;"x 10^6", ROUND(matrix_normalized!L91,1)&amp;"x 10^4"))</f>
        <v>117x 10^6</v>
      </c>
      <c r="M91" s="6" t="str">
        <f>IF(ISNUMBER(SEARCH("10^8", 'final matrix'!M91)), ROUND(matrix_normalized!M91,1)&amp;"x 10^8", IF(ISNUMBER(SEARCH("10^6", 'final matrix'!M91)), ROUND(matrix_normalized!M91,1)&amp;"x 10^6", ROUND(matrix_normalized!M91,1)&amp;"x 10^4"))</f>
        <v>16,6x 10^6</v>
      </c>
      <c r="N91" s="6" t="str">
        <f>IF(ISNUMBER(SEARCH("10^8", 'final matrix'!N91)), ROUND(matrix_normalized!N91,1)&amp;"x 10^8", IF(ISNUMBER(SEARCH("10^6", 'final matrix'!N91)), ROUND(matrix_normalized!N91,1)&amp;"x 10^6", ROUND(matrix_normalized!N91,1)&amp;"x 10^4"))</f>
        <v>12,5x 10^6</v>
      </c>
      <c r="O91" s="6" t="str">
        <f>IF(ISNUMBER(SEARCH("10^8", 'final matrix'!O91)), ROUND(matrix_normalized!O91,1)&amp;"x 10^8", IF(ISNUMBER(SEARCH("10^6", 'final matrix'!O91)), ROUND(matrix_normalized!O91,1)&amp;"x 10^6", ROUND(matrix_normalized!O91,1)&amp;"x 10^4"))</f>
        <v>117x 10^8</v>
      </c>
      <c r="P91" s="6" t="str">
        <f>IF(ISNUMBER(SEARCH("10^8", 'final matrix'!P91)), ROUND(matrix_normalized!P91,1)&amp;"x 10^8", IF(ISNUMBER(SEARCH("10^6", 'final matrix'!P91)), ROUND(matrix_normalized!P91,1)&amp;"x 10^6", ROUND(matrix_normalized!P91,1)&amp;"x 10^4"))</f>
        <v>117x 10^8</v>
      </c>
      <c r="Q91" s="6" t="str">
        <f>IF(ISNUMBER(SEARCH("10^8", 'final matrix'!Q91)), ROUND(matrix_normalized!Q91,1)&amp;"x 10^8", IF(ISNUMBER(SEARCH("10^6", 'final matrix'!Q91)), ROUND(matrix_normalized!Q91,1)&amp;"x 10^6", ROUND(matrix_normalized!Q91,1)&amp;"x 10^4"))</f>
        <v>117x 10^8</v>
      </c>
    </row>
    <row r="92" spans="1:18">
      <c r="A92" s="6">
        <v>91</v>
      </c>
      <c r="B92" s="6" t="str">
        <f>IF(ISNUMBER(SEARCH("10^8", 'final matrix'!B92)), ROUND(matrix_normalized!B92,1)&amp;"x 10^8", IF(ISNUMBER(SEARCH("10^6", 'final matrix'!B92)), ROUND(matrix_normalized!B92,1)&amp;"x 10^6", ROUND(matrix_normalized!B92,1)&amp;"x 10^4"))</f>
        <v>75,4x 10^4</v>
      </c>
      <c r="C92" s="6" t="str">
        <f>IF(ISNUMBER(SEARCH("10^8", 'final matrix'!C92)), ROUND(matrix_normalized!C92,1)&amp;"x 10^8", IF(ISNUMBER(SEARCH("10^6", 'final matrix'!C92)), ROUND(matrix_normalized!C92,1)&amp;"x 10^6", ROUND(matrix_normalized!C92,1)&amp;"x 10^4"))</f>
        <v>175,8x 10^8</v>
      </c>
      <c r="D92" s="6" t="str">
        <f>IF(ISNUMBER(SEARCH("10^8", 'final matrix'!D92)), ROUND(matrix_normalized!D92,1)&amp;"x 10^8", IF(ISNUMBER(SEARCH("10^6", 'final matrix'!D92)), ROUND(matrix_normalized!D92,1)&amp;"x 10^6", ROUND(matrix_normalized!D92,1)&amp;"x 10^4"))</f>
        <v>14,6x 10^6</v>
      </c>
      <c r="E92" s="6" t="str">
        <f>IF(ISNUMBER(SEARCH("10^8", 'final matrix'!E92)), ROUND(matrix_normalized!E92,1)&amp;"x 10^8", IF(ISNUMBER(SEARCH("10^6", 'final matrix'!E92)), ROUND(matrix_normalized!E92,1)&amp;"x 10^6", ROUND(matrix_normalized!E92,1)&amp;"x 10^4"))</f>
        <v>100,5x 10^6</v>
      </c>
      <c r="F92" s="6" t="str">
        <f>IF(ISNUMBER(SEARCH("10^8", 'final matrix'!F92)), ROUND(matrix_normalized!F92,1)&amp;"x 10^8", IF(ISNUMBER(SEARCH("10^6", 'final matrix'!F92)), ROUND(matrix_normalized!F92,1)&amp;"x 10^6", ROUND(matrix_normalized!F92,1)&amp;"x 10^4"))</f>
        <v>175,8x 10^4</v>
      </c>
      <c r="G92" s="6" t="str">
        <f>IF(ISNUMBER(SEARCH("10^8", 'final matrix'!G92)), ROUND(matrix_normalized!G92,1)&amp;"x 10^8", IF(ISNUMBER(SEARCH("10^6", 'final matrix'!G92)), ROUND(matrix_normalized!G92,1)&amp;"x 10^6", ROUND(matrix_normalized!G92,1)&amp;"x 10^4"))</f>
        <v>175,8x 10^6</v>
      </c>
      <c r="H92" s="6" t="str">
        <f>IF(ISNUMBER(SEARCH("10^8", 'final matrix'!H92)), ROUND(matrix_normalized!H92,1)&amp;"x 10^8", IF(ISNUMBER(SEARCH("10^6", 'final matrix'!H92)), ROUND(matrix_normalized!H92,1)&amp;"x 10^6", ROUND(matrix_normalized!H92,1)&amp;"x 10^4"))</f>
        <v>12,6x 10^6</v>
      </c>
      <c r="I92" s="6" t="str">
        <f>IF(ISNUMBER(SEARCH("10^8", 'final matrix'!I92)), ROUND(matrix_normalized!I92,1)&amp;"x 10^8", IF(ISNUMBER(SEARCH("10^6", 'final matrix'!I92)), ROUND(matrix_normalized!I92,1)&amp;"x 10^6", ROUND(matrix_normalized!I92,1)&amp;"x 10^4"))</f>
        <v>125,6x 10^8</v>
      </c>
      <c r="J92" s="6" t="str">
        <f>IF(ISNUMBER(SEARCH("10^8", 'final matrix'!J92)), ROUND(matrix_normalized!J92,1)&amp;"x 10^8", IF(ISNUMBER(SEARCH("10^6", 'final matrix'!J92)), ROUND(matrix_normalized!J92,1)&amp;"x 10^6", ROUND(matrix_normalized!J92,1)&amp;"x 10^4"))</f>
        <v>17x 10^6</v>
      </c>
      <c r="K92" s="6" t="str">
        <f>IF(ISNUMBER(SEARCH("10^8", 'final matrix'!K92)), ROUND(matrix_normalized!K92,1)&amp;"x 10^8", IF(ISNUMBER(SEARCH("10^6", 'final matrix'!K92)), ROUND(matrix_normalized!K92,1)&amp;"x 10^6", ROUND(matrix_normalized!K92,1)&amp;"x 10^4"))</f>
        <v>21,9x 10^8</v>
      </c>
      <c r="L92" s="6" t="str">
        <f>IF(ISNUMBER(SEARCH("10^8", 'final matrix'!L92)), ROUND(matrix_normalized!L92,1)&amp;"x 10^8", IF(ISNUMBER(SEARCH("10^6", 'final matrix'!L92)), ROUND(matrix_normalized!L92,1)&amp;"x 10^6", ROUND(matrix_normalized!L92,1)&amp;"x 10^4"))</f>
        <v>23,1x 10^8</v>
      </c>
      <c r="M92" s="6" t="str">
        <f>IF(ISNUMBER(SEARCH("10^8", 'final matrix'!M92)), ROUND(matrix_normalized!M92,1)&amp;"x 10^8", IF(ISNUMBER(SEARCH("10^6", 'final matrix'!M92)), ROUND(matrix_normalized!M92,1)&amp;"x 10^6", ROUND(matrix_normalized!M92,1)&amp;"x 10^4"))</f>
        <v>175,8x 10^8</v>
      </c>
      <c r="N92" s="6" t="str">
        <f>IF(ISNUMBER(SEARCH("10^8", 'final matrix'!N92)), ROUND(matrix_normalized!N92,1)&amp;"x 10^8", IF(ISNUMBER(SEARCH("10^6", 'final matrix'!N92)), ROUND(matrix_normalized!N92,1)&amp;"x 10^6", ROUND(matrix_normalized!N92,1)&amp;"x 10^4"))</f>
        <v>26,7x 10^8</v>
      </c>
      <c r="O92" s="6" t="str">
        <f>IF(ISNUMBER(SEARCH("10^8", 'final matrix'!O92)), ROUND(matrix_normalized!O92,1)&amp;"x 10^8", IF(ISNUMBER(SEARCH("10^6", 'final matrix'!O92)), ROUND(matrix_normalized!O92,1)&amp;"x 10^6", ROUND(matrix_normalized!O92,1)&amp;"x 10^4"))</f>
        <v>27,9x 10^8</v>
      </c>
      <c r="P92" s="6" t="str">
        <f>IF(ISNUMBER(SEARCH("10^8", 'final matrix'!P92)), ROUND(matrix_normalized!P92,1)&amp;"x 10^8", IF(ISNUMBER(SEARCH("10^6", 'final matrix'!P92)), ROUND(matrix_normalized!P92,1)&amp;"x 10^6", ROUND(matrix_normalized!P92,1)&amp;"x 10^4"))</f>
        <v>175,8x 10^8</v>
      </c>
      <c r="Q92" s="6" t="str">
        <f>IF(ISNUMBER(SEARCH("10^8", 'final matrix'!Q92)), ROUND(matrix_normalized!Q92,1)&amp;"x 10^8", IF(ISNUMBER(SEARCH("10^6", 'final matrix'!Q92)), ROUND(matrix_normalized!Q92,1)&amp;"x 10^6", ROUND(matrix_normalized!Q92,1)&amp;"x 10^4"))</f>
        <v>175,8x 10^8</v>
      </c>
    </row>
    <row r="93" spans="1:18">
      <c r="A93" s="6">
        <v>92</v>
      </c>
      <c r="B93" s="6" t="str">
        <f>IF(ISNUMBER(SEARCH("10^8", 'final matrix'!B93)), ROUND(matrix_normalized!B93,1)&amp;"x 10^8", IF(ISNUMBER(SEARCH("10^6", 'final matrix'!B93)), ROUND(matrix_normalized!B93,1)&amp;"x 10^6", ROUND(matrix_normalized!B93,1)&amp;"x 10^4"))</f>
        <v>208,3x 10^8</v>
      </c>
      <c r="C93" s="6" t="str">
        <f>IF(ISNUMBER(SEARCH("10^8", 'final matrix'!C93)), ROUND(matrix_normalized!C93,1)&amp;"x 10^8", IF(ISNUMBER(SEARCH("10^6", 'final matrix'!C93)), ROUND(matrix_normalized!C93,1)&amp;"x 10^6", ROUND(matrix_normalized!C93,1)&amp;"x 10^4"))</f>
        <v>15,5x 10^6</v>
      </c>
      <c r="D93" s="6" t="str">
        <f>IF(ISNUMBER(SEARCH("10^8", 'final matrix'!D93)), ROUND(matrix_normalized!D93,1)&amp;"x 10^8", IF(ISNUMBER(SEARCH("10^6", 'final matrix'!D93)), ROUND(matrix_normalized!D93,1)&amp;"x 10^6", ROUND(matrix_normalized!D93,1)&amp;"x 10^4"))</f>
        <v>24,4x 10^6</v>
      </c>
      <c r="E93" s="6" t="str">
        <f>IF(ISNUMBER(SEARCH("10^8", 'final matrix'!E93)), ROUND(matrix_normalized!E93,1)&amp;"x 10^8", IF(ISNUMBER(SEARCH("10^6", 'final matrix'!E93)), ROUND(matrix_normalized!E93,1)&amp;"x 10^6", ROUND(matrix_normalized!E93,1)&amp;"x 10^4"))</f>
        <v>208,3x 10^6</v>
      </c>
      <c r="F93" s="6" t="str">
        <f>IF(ISNUMBER(SEARCH("10^8", 'final matrix'!F93)), ROUND(matrix_normalized!F93,1)&amp;"x 10^8", IF(ISNUMBER(SEARCH("10^6", 'final matrix'!F93)), ROUND(matrix_normalized!F93,1)&amp;"x 10^6", ROUND(matrix_normalized!F93,1)&amp;"x 10^4"))</f>
        <v>25,7x 10^6</v>
      </c>
      <c r="G93" s="6" t="str">
        <f>IF(ISNUMBER(SEARCH("10^8", 'final matrix'!G93)), ROUND(matrix_normalized!G93,1)&amp;"x 10^8", IF(ISNUMBER(SEARCH("10^6", 'final matrix'!G93)), ROUND(matrix_normalized!G93,1)&amp;"x 10^6", ROUND(matrix_normalized!G93,1)&amp;"x 10^4"))</f>
        <v>208,3x 10^6</v>
      </c>
      <c r="H93" s="6" t="str">
        <f>IF(ISNUMBER(SEARCH("10^8", 'final matrix'!H93)), ROUND(matrix_normalized!H93,1)&amp;"x 10^8", IF(ISNUMBER(SEARCH("10^6", 'final matrix'!H93)), ROUND(matrix_normalized!H93,1)&amp;"x 10^6", ROUND(matrix_normalized!H93,1)&amp;"x 10^4"))</f>
        <v>208,3x 10^6</v>
      </c>
      <c r="I93" s="6" t="str">
        <f>IF(ISNUMBER(SEARCH("10^8", 'final matrix'!I93)), ROUND(matrix_normalized!I93,1)&amp;"x 10^8", IF(ISNUMBER(SEARCH("10^6", 'final matrix'!I93)), ROUND(matrix_normalized!I93,1)&amp;"x 10^6", ROUND(matrix_normalized!I93,1)&amp;"x 10^4"))</f>
        <v>14,9x 10^6</v>
      </c>
      <c r="J93" s="6" t="str">
        <f>IF(ISNUMBER(SEARCH("10^8", 'final matrix'!J93)), ROUND(matrix_normalized!J93,1)&amp;"x 10^8", IF(ISNUMBER(SEARCH("10^6", 'final matrix'!J93)), ROUND(matrix_normalized!J93,1)&amp;"x 10^6", ROUND(matrix_normalized!J93,1)&amp;"x 10^4"))</f>
        <v>28,3x 10^8</v>
      </c>
      <c r="K93" s="6" t="str">
        <f>IF(ISNUMBER(SEARCH("10^8", 'final matrix'!K93)), ROUND(matrix_normalized!K93,1)&amp;"x 10^8", IF(ISNUMBER(SEARCH("10^6", 'final matrix'!K93)), ROUND(matrix_normalized!K93,1)&amp;"x 10^6", ROUND(matrix_normalized!K93,1)&amp;"x 10^4"))</f>
        <v>16,7x 10^8</v>
      </c>
      <c r="L93" s="6" t="str">
        <f>IF(ISNUMBER(SEARCH("10^8", 'final matrix'!L93)), ROUND(matrix_normalized!L93,1)&amp;"x 10^8", IF(ISNUMBER(SEARCH("10^6", 'final matrix'!L93)), ROUND(matrix_normalized!L93,1)&amp;"x 10^6", ROUND(matrix_normalized!L93,1)&amp;"x 10^4"))</f>
        <v>74,4x 10^6</v>
      </c>
      <c r="M93" s="6" t="str">
        <f>IF(ISNUMBER(SEARCH("10^8", 'final matrix'!M93)), ROUND(matrix_normalized!M93,1)&amp;"x 10^8", IF(ISNUMBER(SEARCH("10^6", 'final matrix'!M93)), ROUND(matrix_normalized!M93,1)&amp;"x 10^6", ROUND(matrix_normalized!M93,1)&amp;"x 10^4"))</f>
        <v>14,9x 10^6</v>
      </c>
      <c r="N93" s="6" t="str">
        <f>IF(ISNUMBER(SEARCH("10^8", 'final matrix'!N93)), ROUND(matrix_normalized!N93,1)&amp;"x 10^8", IF(ISNUMBER(SEARCH("10^6", 'final matrix'!N93)), ROUND(matrix_normalized!N93,1)&amp;"x 10^6", ROUND(matrix_normalized!N93,1)&amp;"x 10^4"))</f>
        <v>208,3x 10^8</v>
      </c>
      <c r="O93" s="6" t="str">
        <f>IF(ISNUMBER(SEARCH("10^8", 'final matrix'!O93)), ROUND(matrix_normalized!O93,1)&amp;"x 10^8", IF(ISNUMBER(SEARCH("10^6", 'final matrix'!O93)), ROUND(matrix_normalized!O93,1)&amp;"x 10^6", ROUND(matrix_normalized!O93,1)&amp;"x 10^4"))</f>
        <v>208,3x 10^8</v>
      </c>
      <c r="P93" s="6" t="str">
        <f>IF(ISNUMBER(SEARCH("10^8", 'final matrix'!P93)), ROUND(matrix_normalized!P93,1)&amp;"x 10^8", IF(ISNUMBER(SEARCH("10^6", 'final matrix'!P93)), ROUND(matrix_normalized!P93,1)&amp;"x 10^6", ROUND(matrix_normalized!P93,1)&amp;"x 10^4"))</f>
        <v>14,9x 10^6</v>
      </c>
      <c r="Q93" s="6" t="str">
        <f>IF(ISNUMBER(SEARCH("10^8", 'final matrix'!Q93)), ROUND(matrix_normalized!Q93,1)&amp;"x 10^8", IF(ISNUMBER(SEARCH("10^6", 'final matrix'!Q93)), ROUND(matrix_normalized!Q93,1)&amp;"x 10^6", ROUND(matrix_normalized!Q93,1)&amp;"x 10^4"))</f>
        <v>20,5x 10^6</v>
      </c>
    </row>
    <row r="94" spans="1:18">
      <c r="A94" s="6">
        <v>93</v>
      </c>
      <c r="B94" s="6" t="str">
        <f>IF(ISNUMBER(SEARCH("10^8", 'final matrix'!B94)), ROUND(matrix_normalized!B94,1)&amp;"x 10^8", IF(ISNUMBER(SEARCH("10^6", 'final matrix'!B94)), ROUND(matrix_normalized!B94,1)&amp;"x 10^6", ROUND(matrix_normalized!B94,1)&amp;"x 10^4"))</f>
        <v>122x 10^8</v>
      </c>
      <c r="C94" s="6" t="str">
        <f>IF(ISNUMBER(SEARCH("10^8", 'final matrix'!C94)), ROUND(matrix_normalized!C94,1)&amp;"x 10^8", IF(ISNUMBER(SEARCH("10^6", 'final matrix'!C94)), ROUND(matrix_normalized!C94,1)&amp;"x 10^6", ROUND(matrix_normalized!C94,1)&amp;"x 10^4"))</f>
        <v>122x 10^8</v>
      </c>
      <c r="D94" s="6" t="str">
        <f>IF(ISNUMBER(SEARCH("10^8", 'final matrix'!D94)), ROUND(matrix_normalized!D94,1)&amp;"x 10^8", IF(ISNUMBER(SEARCH("10^6", 'final matrix'!D94)), ROUND(matrix_normalized!D94,1)&amp;"x 10^6", ROUND(matrix_normalized!D94,1)&amp;"x 10^4"))</f>
        <v>122x 10^8</v>
      </c>
      <c r="E94" s="6" t="str">
        <f>IF(ISNUMBER(SEARCH("10^8", 'final matrix'!E94)), ROUND(matrix_normalized!E94,1)&amp;"x 10^8", IF(ISNUMBER(SEARCH("10^6", 'final matrix'!E94)), ROUND(matrix_normalized!E94,1)&amp;"x 10^6", ROUND(matrix_normalized!E94,1)&amp;"x 10^4"))</f>
        <v>95,8x 10^8</v>
      </c>
      <c r="F94" s="6" t="str">
        <f>IF(ISNUMBER(SEARCH("10^8", 'final matrix'!F94)), ROUND(matrix_normalized!F94,1)&amp;"x 10^8", IF(ISNUMBER(SEARCH("10^6", 'final matrix'!F94)), ROUND(matrix_normalized!F94,1)&amp;"x 10^6", ROUND(matrix_normalized!F94,1)&amp;"x 10^4"))</f>
        <v>122x 10^4</v>
      </c>
      <c r="G94" s="6" t="str">
        <f>IF(ISNUMBER(SEARCH("10^8", 'final matrix'!G94)), ROUND(matrix_normalized!G94,1)&amp;"x 10^8", IF(ISNUMBER(SEARCH("10^6", 'final matrix'!G94)), ROUND(matrix_normalized!G94,1)&amp;"x 10^6", ROUND(matrix_normalized!G94,1)&amp;"x 10^4"))</f>
        <v>122x 10^8</v>
      </c>
      <c r="H94" s="6" t="str">
        <f>IF(ISNUMBER(SEARCH("10^8", 'final matrix'!H94)), ROUND(matrix_normalized!H94,1)&amp;"x 10^8", IF(ISNUMBER(SEARCH("10^6", 'final matrix'!H94)), ROUND(matrix_normalized!H94,1)&amp;"x 10^6", ROUND(matrix_normalized!H94,1)&amp;"x 10^4"))</f>
        <v>113,2x 10^6</v>
      </c>
      <c r="I94" s="6" t="str">
        <f>IF(ISNUMBER(SEARCH("10^8", 'final matrix'!I94)), ROUND(matrix_normalized!I94,1)&amp;"x 10^8", IF(ISNUMBER(SEARCH("10^6", 'final matrix'!I94)), ROUND(matrix_normalized!I94,1)&amp;"x 10^6", ROUND(matrix_normalized!I94,1)&amp;"x 10^4"))</f>
        <v>122x 10^8</v>
      </c>
      <c r="J94" s="6" t="str">
        <f>IF(ISNUMBER(SEARCH("10^8", 'final matrix'!J94)), ROUND(matrix_normalized!J94,1)&amp;"x 10^8", IF(ISNUMBER(SEARCH("10^6", 'final matrix'!J94)), ROUND(matrix_normalized!J94,1)&amp;"x 10^6", ROUND(matrix_normalized!J94,1)&amp;"x 10^4"))</f>
        <v>122x 10^4</v>
      </c>
      <c r="K94" s="6" t="str">
        <f>IF(ISNUMBER(SEARCH("10^8", 'final matrix'!K94)), ROUND(matrix_normalized!K94,1)&amp;"x 10^8", IF(ISNUMBER(SEARCH("10^6", 'final matrix'!K94)), ROUND(matrix_normalized!K94,1)&amp;"x 10^6", ROUND(matrix_normalized!K94,1)&amp;"x 10^4"))</f>
        <v>122x 10^8</v>
      </c>
      <c r="L94" s="6" t="str">
        <f>IF(ISNUMBER(SEARCH("10^8", 'final matrix'!L94)), ROUND(matrix_normalized!L94,1)&amp;"x 10^8", IF(ISNUMBER(SEARCH("10^6", 'final matrix'!L94)), ROUND(matrix_normalized!L94,1)&amp;"x 10^6", ROUND(matrix_normalized!L94,1)&amp;"x 10^4"))</f>
        <v>15,7x 10^8</v>
      </c>
      <c r="M94" s="6" t="str">
        <f>IF(ISNUMBER(SEARCH("10^8", 'final matrix'!M94)), ROUND(matrix_normalized!M94,1)&amp;"x 10^8", IF(ISNUMBER(SEARCH("10^6", 'final matrix'!M94)), ROUND(matrix_normalized!M94,1)&amp;"x 10^6", ROUND(matrix_normalized!M94,1)&amp;"x 10^4"))</f>
        <v>22x 10^8</v>
      </c>
      <c r="N94" s="6" t="str">
        <f>IF(ISNUMBER(SEARCH("10^8", 'final matrix'!N94)), ROUND(matrix_normalized!N94,1)&amp;"x 10^8", IF(ISNUMBER(SEARCH("10^6", 'final matrix'!N94)), ROUND(matrix_normalized!N94,1)&amp;"x 10^6", ROUND(matrix_normalized!N94,1)&amp;"x 10^4"))</f>
        <v>8,7x 10^6</v>
      </c>
      <c r="O94" s="6" t="str">
        <f>IF(ISNUMBER(SEARCH("10^8", 'final matrix'!O94)), ROUND(matrix_normalized!O94,1)&amp;"x 10^8", IF(ISNUMBER(SEARCH("10^6", 'final matrix'!O94)), ROUND(matrix_normalized!O94,1)&amp;"x 10^6", ROUND(matrix_normalized!O94,1)&amp;"x 10^4"))</f>
        <v>25,1x 10^6</v>
      </c>
      <c r="P94" s="6" t="str">
        <f>IF(ISNUMBER(SEARCH("10^8", 'final matrix'!P94)), ROUND(matrix_normalized!P94,1)&amp;"x 10^8", IF(ISNUMBER(SEARCH("10^6", 'final matrix'!P94)), ROUND(matrix_normalized!P94,1)&amp;"x 10^6", ROUND(matrix_normalized!P94,1)&amp;"x 10^4"))</f>
        <v>122x 10^6</v>
      </c>
      <c r="Q94" s="6" t="str">
        <f>IF(ISNUMBER(SEARCH("10^8", 'final matrix'!Q94)), ROUND(matrix_normalized!Q94,1)&amp;"x 10^8", IF(ISNUMBER(SEARCH("10^6", 'final matrix'!Q94)), ROUND(matrix_normalized!Q94,1)&amp;"x 10^6", ROUND(matrix_normalized!Q94,1)&amp;"x 10^4"))</f>
        <v>122x 10^6</v>
      </c>
    </row>
    <row r="95" spans="1:18">
      <c r="A95" s="22">
        <v>94</v>
      </c>
      <c r="B95" s="22" t="str">
        <f>IF(ISNUMBER(SEARCH("10^8", 'final matrix'!B95)), ROUND(matrix_normalized!B95,1)&amp;"x 10^8", IF(ISNUMBER(SEARCH("10^6", 'final matrix'!B95)), ROUND(matrix_normalized!B95,1)&amp;"x 10^6", ROUND(matrix_normalized!B95,1)&amp;"x 10^4"))</f>
        <v>18,4x 10^8</v>
      </c>
      <c r="C95" s="22" t="str">
        <f>IF(ISNUMBER(SEARCH("10^8", 'final matrix'!C95)), ROUND(matrix_normalized!C95,1)&amp;"x 10^8", IF(ISNUMBER(SEARCH("10^6", 'final matrix'!C95)), ROUND(matrix_normalized!C95,1)&amp;"x 10^6", ROUND(matrix_normalized!C95,1)&amp;"x 10^4"))</f>
        <v>27,6x 10^6</v>
      </c>
      <c r="D95" s="22" t="str">
        <f>IF(ISNUMBER(SEARCH("10^8", 'final matrix'!D95)), ROUND(matrix_normalized!D95,1)&amp;"x 10^8", IF(ISNUMBER(SEARCH("10^6", 'final matrix'!D95)), ROUND(matrix_normalized!D95,1)&amp;"x 10^6", ROUND(matrix_normalized!D95,1)&amp;"x 10^4"))</f>
        <v>93,5x 10^6</v>
      </c>
      <c r="E95" s="22" t="str">
        <f>IF(ISNUMBER(SEARCH("10^8", 'final matrix'!E95)), ROUND(matrix_normalized!E95,1)&amp;"x 10^8", IF(ISNUMBER(SEARCH("10^6", 'final matrix'!E95)), ROUND(matrix_normalized!E95,1)&amp;"x 10^6", ROUND(matrix_normalized!E95,1)&amp;"x 10^4"))</f>
        <v>218,2x 10^8</v>
      </c>
      <c r="F95" s="22" t="str">
        <f>IF(ISNUMBER(SEARCH("10^8", 'final matrix'!F95)), ROUND(matrix_normalized!F95,1)&amp;"x 10^8", IF(ISNUMBER(SEARCH("10^6", 'final matrix'!F95)), ROUND(matrix_normalized!F95,1)&amp;"x 10^6", ROUND(matrix_normalized!F95,1)&amp;"x 10^4"))</f>
        <v>218,2x 10^6</v>
      </c>
      <c r="G95" s="22" t="str">
        <f>IF(ISNUMBER(SEARCH("10^8", 'final matrix'!G95)), ROUND(matrix_normalized!G95,1)&amp;"x 10^8", IF(ISNUMBER(SEARCH("10^6", 'final matrix'!G95)), ROUND(matrix_normalized!G95,1)&amp;"x 10^6", ROUND(matrix_normalized!G95,1)&amp;"x 10^4"))</f>
        <v>109,1x 10^8</v>
      </c>
      <c r="H95" s="22" t="str">
        <f>IF(ISNUMBER(SEARCH("10^8", 'final matrix'!H95)), ROUND(matrix_normalized!H95,1)&amp;"x 10^8", IF(ISNUMBER(SEARCH("10^6", 'final matrix'!H95)), ROUND(matrix_normalized!H95,1)&amp;"x 10^6", ROUND(matrix_normalized!H95,1)&amp;"x 10^4"))</f>
        <v>29,1x 10^8</v>
      </c>
      <c r="I95" s="22" t="str">
        <f>IF(ISNUMBER(SEARCH("10^8", 'final matrix'!I95)), ROUND(matrix_normalized!I95,1)&amp;"x 10^8", IF(ISNUMBER(SEARCH("10^6", 'final matrix'!I95)), ROUND(matrix_normalized!I95,1)&amp;"x 10^6", ROUND(matrix_normalized!I95,1)&amp;"x 10^4"))</f>
        <v>124,7x 10^8</v>
      </c>
      <c r="J95" s="22" t="str">
        <f>IF(ISNUMBER(SEARCH("10^8", 'final matrix'!J95)), ROUND(matrix_normalized!J95,1)&amp;"x 10^8", IF(ISNUMBER(SEARCH("10^6", 'final matrix'!J95)), ROUND(matrix_normalized!J95,1)&amp;"x 10^6", ROUND(matrix_normalized!J95,1)&amp;"x 10^4"))</f>
        <v>140,2x 10^6</v>
      </c>
      <c r="K95" s="22" t="str">
        <f>IF(ISNUMBER(SEARCH("10^8", 'final matrix'!K95)), ROUND(matrix_normalized!K95,1)&amp;"x 10^8", IF(ISNUMBER(SEARCH("10^6", 'final matrix'!K95)), ROUND(matrix_normalized!K95,1)&amp;"x 10^6", ROUND(matrix_normalized!K95,1)&amp;"x 10^4"))</f>
        <v>218,2x 10^4</v>
      </c>
      <c r="L95" s="22" t="str">
        <f>IF(ISNUMBER(SEARCH("10^8", 'final matrix'!L95)), ROUND(matrix_normalized!L95,1)&amp;"x 10^8", IF(ISNUMBER(SEARCH("10^6", 'final matrix'!L95)), ROUND(matrix_normalized!L95,1)&amp;"x 10^6", ROUND(matrix_normalized!L95,1)&amp;"x 10^4"))</f>
        <v>155,8x 10^8</v>
      </c>
      <c r="M95" s="22" t="str">
        <f>IF(ISNUMBER(SEARCH("10^8", 'final matrix'!M95)), ROUND(matrix_normalized!M95,1)&amp;"x 10^8", IF(ISNUMBER(SEARCH("10^6", 'final matrix'!M95)), ROUND(matrix_normalized!M95,1)&amp;"x 10^6", ROUND(matrix_normalized!M95,1)&amp;"x 10^4"))</f>
        <v>30,5x 10^8</v>
      </c>
      <c r="N95" s="22" t="str">
        <f>IF(ISNUMBER(SEARCH("10^8", 'final matrix'!N95)), ROUND(matrix_normalized!N95,1)&amp;"x 10^8", IF(ISNUMBER(SEARCH("10^6", 'final matrix'!N95)), ROUND(matrix_normalized!N95,1)&amp;"x 10^6", ROUND(matrix_normalized!N95,1)&amp;"x 10^4"))</f>
        <v>32,1x 10^6</v>
      </c>
      <c r="O95" s="22" t="str">
        <f>IF(ISNUMBER(SEARCH("10^8", 'final matrix'!O95)), ROUND(matrix_normalized!O95,1)&amp;"x 10^8", IF(ISNUMBER(SEARCH("10^6", 'final matrix'!O95)), ROUND(matrix_normalized!O95,1)&amp;"x 10^6", ROUND(matrix_normalized!O95,1)&amp;"x 10^4"))</f>
        <v>33,7x 10^8</v>
      </c>
      <c r="P95" s="22" t="str">
        <f>IF(ISNUMBER(SEARCH("10^8", 'final matrix'!P95)), ROUND(matrix_normalized!P95,1)&amp;"x 10^8", IF(ISNUMBER(SEARCH("10^6", 'final matrix'!P95)), ROUND(matrix_normalized!P95,1)&amp;"x 10^6", ROUND(matrix_normalized!P95,1)&amp;"x 10^4"))</f>
        <v>15,6x 10^8</v>
      </c>
      <c r="Q95" s="22" t="str">
        <f>IF(ISNUMBER(SEARCH("10^8", 'final matrix'!Q95)), ROUND(matrix_normalized!Q95,1)&amp;"x 10^8", IF(ISNUMBER(SEARCH("10^6", 'final matrix'!Q95)), ROUND(matrix_normalized!Q95,1)&amp;"x 10^6", ROUND(matrix_normalized!Q95,1)&amp;"x 10^4"))</f>
        <v>35,2x 10^6</v>
      </c>
      <c r="R95" s="22" t="s">
        <v>35</v>
      </c>
    </row>
    <row r="96" spans="1:18">
      <c r="A96" s="6">
        <v>95</v>
      </c>
      <c r="B96" s="6" t="str">
        <f>IF(ISNUMBER(SEARCH("10^8", 'final matrix'!B96)), ROUND(matrix_normalized!B96,1)&amp;"x 10^8", IF(ISNUMBER(SEARCH("10^6", 'final matrix'!B96)), ROUND(matrix_normalized!B96,1)&amp;"x 10^6", ROUND(matrix_normalized!B96,1)&amp;"x 10^4"))</f>
        <v>73,8x 10^6</v>
      </c>
      <c r="C96" s="6" t="str">
        <f>IF(ISNUMBER(SEARCH("10^8", 'final matrix'!C96)), ROUND(matrix_normalized!C96,1)&amp;"x 10^8", IF(ISNUMBER(SEARCH("10^6", 'final matrix'!C96)), ROUND(matrix_normalized!C96,1)&amp;"x 10^6", ROUND(matrix_normalized!C96,1)&amp;"x 10^4"))</f>
        <v>73,8x 10^6</v>
      </c>
      <c r="D96" s="6" t="str">
        <f>IF(ISNUMBER(SEARCH("10^8", 'final matrix'!D96)), ROUND(matrix_normalized!D96,1)&amp;"x 10^8", IF(ISNUMBER(SEARCH("10^6", 'final matrix'!D96)), ROUND(matrix_normalized!D96,1)&amp;"x 10^6", ROUND(matrix_normalized!D96,1)&amp;"x 10^4"))</f>
        <v>14,1x 10^6</v>
      </c>
      <c r="E96" s="6" t="str">
        <f>IF(ISNUMBER(SEARCH("10^8", 'final matrix'!E96)), ROUND(matrix_normalized!E96,1)&amp;"x 10^8", IF(ISNUMBER(SEARCH("10^6", 'final matrix'!E96)), ROUND(matrix_normalized!E96,1)&amp;"x 10^6", ROUND(matrix_normalized!E96,1)&amp;"x 10^4"))</f>
        <v>83x 10^6</v>
      </c>
      <c r="F96" s="6" t="str">
        <f>IF(ISNUMBER(SEARCH("10^8", 'final matrix'!F96)), ROUND(matrix_normalized!F96,1)&amp;"x 10^8", IF(ISNUMBER(SEARCH("10^6", 'final matrix'!F96)), ROUND(matrix_normalized!F96,1)&amp;"x 10^6", ROUND(matrix_normalized!F96,1)&amp;"x 10^4"))</f>
        <v>16,5x 10^6</v>
      </c>
      <c r="G96" s="6" t="str">
        <f>IF(ISNUMBER(SEARCH("10^8", 'final matrix'!G96)), ROUND(matrix_normalized!G96,1)&amp;"x 10^8", IF(ISNUMBER(SEARCH("10^6", 'final matrix'!G96)), ROUND(matrix_normalized!G96,1)&amp;"x 10^6", ROUND(matrix_normalized!G96,1)&amp;"x 10^4"))</f>
        <v>92,2x 10^4</v>
      </c>
      <c r="H96" s="6" t="str">
        <f>IF(ISNUMBER(SEARCH("10^8", 'final matrix'!H96)), ROUND(matrix_normalized!H96,1)&amp;"x 10^8", IF(ISNUMBER(SEARCH("10^6", 'final matrix'!H96)), ROUND(matrix_normalized!H96,1)&amp;"x 10^6", ROUND(matrix_normalized!H96,1)&amp;"x 10^4"))</f>
        <v>101,5x 10^4</v>
      </c>
      <c r="I96" s="6" t="str">
        <f>IF(ISNUMBER(SEARCH("10^8", 'final matrix'!I96)), ROUND(matrix_normalized!I96,1)&amp;"x 10^8", IF(ISNUMBER(SEARCH("10^6", 'final matrix'!I96)), ROUND(matrix_normalized!I96,1)&amp;"x 10^6", ROUND(matrix_normalized!I96,1)&amp;"x 10^4"))</f>
        <v>129,1x 10^8</v>
      </c>
      <c r="J96" s="6" t="str">
        <f>IF(ISNUMBER(SEARCH("10^8", 'final matrix'!J96)), ROUND(matrix_normalized!J96,1)&amp;"x 10^8", IF(ISNUMBER(SEARCH("10^6", 'final matrix'!J96)), ROUND(matrix_normalized!J96,1)&amp;"x 10^6", ROUND(matrix_normalized!J96,1)&amp;"x 10^4"))</f>
        <v>21,2x 10^6</v>
      </c>
      <c r="K96" s="6" t="str">
        <f>IF(ISNUMBER(SEARCH("10^8", 'final matrix'!K96)), ROUND(matrix_normalized!K96,1)&amp;"x 10^8", IF(ISNUMBER(SEARCH("10^6", 'final matrix'!K96)), ROUND(matrix_normalized!K96,1)&amp;"x 10^6", ROUND(matrix_normalized!K96,1)&amp;"x 10^4"))</f>
        <v>129,1x 10^8</v>
      </c>
      <c r="L96" s="6" t="str">
        <f>IF(ISNUMBER(SEARCH("10^8", 'final matrix'!L96)), ROUND(matrix_normalized!L96,1)&amp;"x 10^8", IF(ISNUMBER(SEARCH("10^6", 'final matrix'!L96)), ROUND(matrix_normalized!L96,1)&amp;"x 10^6", ROUND(matrix_normalized!L96,1)&amp;"x 10^4"))</f>
        <v>129,1x 10^8</v>
      </c>
      <c r="M96" s="6" t="str">
        <f>IF(ISNUMBER(SEARCH("10^8", 'final matrix'!M96)), ROUND(matrix_normalized!M96,1)&amp;"x 10^8", IF(ISNUMBER(SEARCH("10^6", 'final matrix'!M96)), ROUND(matrix_normalized!M96,1)&amp;"x 10^6", ROUND(matrix_normalized!M96,1)&amp;"x 10^4"))</f>
        <v>129,1x 10^6</v>
      </c>
      <c r="N96" s="6" t="str">
        <f>IF(ISNUMBER(SEARCH("10^8", 'final matrix'!N96)), ROUND(matrix_normalized!N96,1)&amp;"x 10^8", IF(ISNUMBER(SEARCH("10^6", 'final matrix'!N96)), ROUND(matrix_normalized!N96,1)&amp;"x 10^6", ROUND(matrix_normalized!N96,1)&amp;"x 10^4"))</f>
        <v>129,1x 10^8</v>
      </c>
      <c r="O96" s="6" t="str">
        <f>IF(ISNUMBER(SEARCH("10^8", 'final matrix'!O96)), ROUND(matrix_normalized!O96,1)&amp;"x 10^8", IF(ISNUMBER(SEARCH("10^6", 'final matrix'!O96)), ROUND(matrix_normalized!O96,1)&amp;"x 10^6", ROUND(matrix_normalized!O96,1)&amp;"x 10^4"))</f>
        <v>119,9x 10^4</v>
      </c>
      <c r="P96" s="6" t="str">
        <f>IF(ISNUMBER(SEARCH("10^8", 'final matrix'!P96)), ROUND(matrix_normalized!P96,1)&amp;"x 10^8", IF(ISNUMBER(SEARCH("10^6", 'final matrix'!P96)), ROUND(matrix_normalized!P96,1)&amp;"x 10^6", ROUND(matrix_normalized!P96,1)&amp;"x 10^4"))</f>
        <v>129,1x 10^8</v>
      </c>
      <c r="Q96" s="6" t="str">
        <f>IF(ISNUMBER(SEARCH("10^8", 'final matrix'!Q96)), ROUND(matrix_normalized!Q96,1)&amp;"x 10^8", IF(ISNUMBER(SEARCH("10^6", 'final matrix'!Q96)), ROUND(matrix_normalized!Q96,1)&amp;"x 10^6", ROUND(matrix_normalized!Q96,1)&amp;"x 10^4"))</f>
        <v>129,1x 10^8</v>
      </c>
    </row>
    <row r="97" spans="1:17">
      <c r="A97" s="6">
        <v>96</v>
      </c>
      <c r="B97" s="6" t="str">
        <f>IF(ISNUMBER(SEARCH("10^8", 'final matrix'!B97)), ROUND(matrix_normalized!B97,1)&amp;"x 10^8", IF(ISNUMBER(SEARCH("10^6", 'final matrix'!B97)), ROUND(matrix_normalized!B97,1)&amp;"x 10^6", ROUND(matrix_normalized!B97,1)&amp;"x 10^4"))</f>
        <v>224x 10^6</v>
      </c>
      <c r="C97" s="6" t="str">
        <f>IF(ISNUMBER(SEARCH("10^8", 'final matrix'!C97)), ROUND(matrix_normalized!C97,1)&amp;"x 10^8", IF(ISNUMBER(SEARCH("10^6", 'final matrix'!C97)), ROUND(matrix_normalized!C97,1)&amp;"x 10^6", ROUND(matrix_normalized!C97,1)&amp;"x 10^4"))</f>
        <v>224x 10^8</v>
      </c>
      <c r="D97" s="6" t="str">
        <f>IF(ISNUMBER(SEARCH("10^8", 'final matrix'!D97)), ROUND(matrix_normalized!D97,1)&amp;"x 10^8", IF(ISNUMBER(SEARCH("10^6", 'final matrix'!D97)), ROUND(matrix_normalized!D97,1)&amp;"x 10^6", ROUND(matrix_normalized!D97,1)&amp;"x 10^4"))</f>
        <v>30,4x 10^8</v>
      </c>
      <c r="E97" s="6" t="str">
        <f>IF(ISNUMBER(SEARCH("10^8", 'final matrix'!E97)), ROUND(matrix_normalized!E97,1)&amp;"x 10^8", IF(ISNUMBER(SEARCH("10^6", 'final matrix'!E97)), ROUND(matrix_normalized!E97,1)&amp;"x 10^6", ROUND(matrix_normalized!E97,1)&amp;"x 10^4"))</f>
        <v>20,3x 10^8</v>
      </c>
      <c r="F97" s="6" t="str">
        <f>IF(ISNUMBER(SEARCH("10^8", 'final matrix'!F97)), ROUND(matrix_normalized!F97,1)&amp;"x 10^8", IF(ISNUMBER(SEARCH("10^6", 'final matrix'!F97)), ROUND(matrix_normalized!F97,1)&amp;"x 10^6", ROUND(matrix_normalized!F97,1)&amp;"x 10^4"))</f>
        <v>21,9x 10^6</v>
      </c>
      <c r="G97" s="6" t="str">
        <f>IF(ISNUMBER(SEARCH("10^8", 'final matrix'!G97)), ROUND(matrix_normalized!G97,1)&amp;"x 10^8", IF(ISNUMBER(SEARCH("10^6", 'final matrix'!G97)), ROUND(matrix_normalized!G97,1)&amp;"x 10^6", ROUND(matrix_normalized!G97,1)&amp;"x 10^4"))</f>
        <v>224x 10^4</v>
      </c>
      <c r="H97" s="6" t="str">
        <f>IF(ISNUMBER(SEARCH("10^8", 'final matrix'!H97)), ROUND(matrix_normalized!H97,1)&amp;"x 10^8", IF(ISNUMBER(SEARCH("10^6", 'final matrix'!H97)), ROUND(matrix_normalized!H97,1)&amp;"x 10^6", ROUND(matrix_normalized!H97,1)&amp;"x 10^4"))</f>
        <v>23,7x 10^6</v>
      </c>
      <c r="I97" s="6" t="str">
        <f>IF(ISNUMBER(SEARCH("10^8", 'final matrix'!I97)), ROUND(matrix_normalized!I97,1)&amp;"x 10^8", IF(ISNUMBER(SEARCH("10^6", 'final matrix'!I97)), ROUND(matrix_normalized!I97,1)&amp;"x 10^6", ROUND(matrix_normalized!I97,1)&amp;"x 10^4"))</f>
        <v>25,3x 10^6</v>
      </c>
      <c r="J97" s="6" t="str">
        <f>IF(ISNUMBER(SEARCH("10^8", 'final matrix'!J97)), ROUND(matrix_normalized!J97,1)&amp;"x 10^8", IF(ISNUMBER(SEARCH("10^6", 'final matrix'!J97)), ROUND(matrix_normalized!J97,1)&amp;"x 10^6", ROUND(matrix_normalized!J97,1)&amp;"x 10^4"))</f>
        <v>16x 10^8</v>
      </c>
      <c r="K97" s="6" t="str">
        <f>IF(ISNUMBER(SEARCH("10^8", 'final matrix'!K97)), ROUND(matrix_normalized!K97,1)&amp;"x 10^8", IF(ISNUMBER(SEARCH("10^6", 'final matrix'!K97)), ROUND(matrix_normalized!K97,1)&amp;"x 10^6", ROUND(matrix_normalized!K97,1)&amp;"x 10^4"))</f>
        <v>96x 10^8</v>
      </c>
      <c r="L97" s="6" t="str">
        <f>IF(ISNUMBER(SEARCH("10^8", 'final matrix'!L97)), ROUND(matrix_normalized!L97,1)&amp;"x 10^8", IF(ISNUMBER(SEARCH("10^6", 'final matrix'!L97)), ROUND(matrix_normalized!L97,1)&amp;"x 10^6", ROUND(matrix_normalized!L97,1)&amp;"x 10^4"))</f>
        <v>224x 10^8</v>
      </c>
      <c r="M97" s="6" t="str">
        <f>IF(ISNUMBER(SEARCH("10^8", 'final matrix'!M97)), ROUND(matrix_normalized!M97,1)&amp;"x 10^8", IF(ISNUMBER(SEARCH("10^6", 'final matrix'!M97)), ROUND(matrix_normalized!M97,1)&amp;"x 10^6", ROUND(matrix_normalized!M97,1)&amp;"x 10^4"))</f>
        <v>128x 10^8</v>
      </c>
      <c r="N97" s="6" t="str">
        <f>IF(ISNUMBER(SEARCH("10^8", 'final matrix'!N97)), ROUND(matrix_normalized!N97,1)&amp;"x 10^8", IF(ISNUMBER(SEARCH("10^6", 'final matrix'!N97)), ROUND(matrix_normalized!N97,1)&amp;"x 10^6", ROUND(matrix_normalized!N97,1)&amp;"x 10^4"))</f>
        <v>16x 10^8</v>
      </c>
      <c r="O97" s="6" t="str">
        <f>IF(ISNUMBER(SEARCH("10^8", 'final matrix'!O97)), ROUND(matrix_normalized!O97,1)&amp;"x 10^8", IF(ISNUMBER(SEARCH("10^6", 'final matrix'!O97)), ROUND(matrix_normalized!O97,1)&amp;"x 10^6", ROUND(matrix_normalized!O97,1)&amp;"x 10^4"))</f>
        <v>16,8x 10^8</v>
      </c>
      <c r="P97" s="6" t="str">
        <f>IF(ISNUMBER(SEARCH("10^8", 'final matrix'!P97)), ROUND(matrix_normalized!P97,1)&amp;"x 10^8", IF(ISNUMBER(SEARCH("10^6", 'final matrix'!P97)), ROUND(matrix_normalized!P97,1)&amp;"x 10^6", ROUND(matrix_normalized!P97,1)&amp;"x 10^4"))</f>
        <v>33,8x 10^8</v>
      </c>
      <c r="Q97" s="6" t="str">
        <f>IF(ISNUMBER(SEARCH("10^8", 'final matrix'!Q97)), ROUND(matrix_normalized!Q97,1)&amp;"x 10^8", IF(ISNUMBER(SEARCH("10^6", 'final matrix'!Q97)), ROUND(matrix_normalized!Q97,1)&amp;"x 10^6", ROUND(matrix_normalized!Q97,1)&amp;"x 10^4"))</f>
        <v>176x 10^4</v>
      </c>
    </row>
    <row r="98" spans="1:17">
      <c r="A98" s="6">
        <v>97</v>
      </c>
      <c r="B98" s="6" t="str">
        <f>IF(ISNUMBER(SEARCH("10^8", 'final matrix'!B98)), ROUND(matrix_normalized!B98,1)&amp;"x 10^8", IF(ISNUMBER(SEARCH("10^6", 'final matrix'!B98)), ROUND(matrix_normalized!B98,1)&amp;"x 10^6", ROUND(matrix_normalized!B98,1)&amp;"x 10^4"))</f>
        <v>20,6x 10^6</v>
      </c>
      <c r="C98" s="6" t="str">
        <f>IF(ISNUMBER(SEARCH("10^8", 'final matrix'!C98)), ROUND(matrix_normalized!C98,1)&amp;"x 10^8", IF(ISNUMBER(SEARCH("10^6", 'final matrix'!C98)), ROUND(matrix_normalized!C98,1)&amp;"x 10^6", ROUND(matrix_normalized!C98,1)&amp;"x 10^4"))</f>
        <v>168,7x 10^8</v>
      </c>
      <c r="D98" s="6" t="str">
        <f>IF(ISNUMBER(SEARCH("10^8", 'final matrix'!D98)), ROUND(matrix_normalized!D98,1)&amp;"x 10^8", IF(ISNUMBER(SEARCH("10^6", 'final matrix'!D98)), ROUND(matrix_normalized!D98,1)&amp;"x 10^6", ROUND(matrix_normalized!D98,1)&amp;"x 10^4"))</f>
        <v>21,7x 10^6</v>
      </c>
      <c r="E98" s="6" t="str">
        <f>IF(ISNUMBER(SEARCH("10^8", 'final matrix'!E98)), ROUND(matrix_normalized!E98,1)&amp;"x 10^8", IF(ISNUMBER(SEARCH("10^6", 'final matrix'!E98)), ROUND(matrix_normalized!E98,1)&amp;"x 10^6", ROUND(matrix_normalized!E98,1)&amp;"x 10^4"))</f>
        <v>72,3x 10^8</v>
      </c>
      <c r="F98" s="6" t="str">
        <f>IF(ISNUMBER(SEARCH("10^8", 'final matrix'!F98)), ROUND(matrix_normalized!F98,1)&amp;"x 10^8", IF(ISNUMBER(SEARCH("10^6", 'final matrix'!F98)), ROUND(matrix_normalized!F98,1)&amp;"x 10^6", ROUND(matrix_normalized!F98,1)&amp;"x 10^4"))</f>
        <v>22,9x 10^8</v>
      </c>
      <c r="G98" s="6" t="str">
        <f>IF(ISNUMBER(SEARCH("10^8", 'final matrix'!G98)), ROUND(matrix_normalized!G98,1)&amp;"x 10^8", IF(ISNUMBER(SEARCH("10^6", 'final matrix'!G98)), ROUND(matrix_normalized!G98,1)&amp;"x 10^6", ROUND(matrix_normalized!G98,1)&amp;"x 10^4"))</f>
        <v>84,3x 10^8</v>
      </c>
      <c r="H98" s="6" t="str">
        <f>IF(ISNUMBER(SEARCH("10^8", 'final matrix'!H98)), ROUND(matrix_normalized!H98,1)&amp;"x 10^8", IF(ISNUMBER(SEARCH("10^6", 'final matrix'!H98)), ROUND(matrix_normalized!H98,1)&amp;"x 10^6", ROUND(matrix_normalized!H98,1)&amp;"x 10^4"))</f>
        <v>168,7x 10^8</v>
      </c>
      <c r="I98" s="6" t="str">
        <f>IF(ISNUMBER(SEARCH("10^8", 'final matrix'!I98)), ROUND(matrix_normalized!I98,1)&amp;"x 10^8", IF(ISNUMBER(SEARCH("10^6", 'final matrix'!I98)), ROUND(matrix_normalized!I98,1)&amp;"x 10^6", ROUND(matrix_normalized!I98,1)&amp;"x 10^4"))</f>
        <v>12x 10^6</v>
      </c>
      <c r="J98" s="6" t="str">
        <f>IF(ISNUMBER(SEARCH("10^8", 'final matrix'!J98)), ROUND(matrix_normalized!J98,1)&amp;"x 10^8", IF(ISNUMBER(SEARCH("10^6", 'final matrix'!J98)), ROUND(matrix_normalized!J98,1)&amp;"x 10^6", ROUND(matrix_normalized!J98,1)&amp;"x 10^4"))</f>
        <v>96,4x 10^6</v>
      </c>
      <c r="K98" s="6" t="str">
        <f>IF(ISNUMBER(SEARCH("10^8", 'final matrix'!K98)), ROUND(matrix_normalized!K98,1)&amp;"x 10^8", IF(ISNUMBER(SEARCH("10^6", 'final matrix'!K98)), ROUND(matrix_normalized!K98,1)&amp;"x 10^6", ROUND(matrix_normalized!K98,1)&amp;"x 10^4"))</f>
        <v>108,4x 10^6</v>
      </c>
      <c r="L98" s="6" t="str">
        <f>IF(ISNUMBER(SEARCH("10^8", 'final matrix'!L98)), ROUND(matrix_normalized!L98,1)&amp;"x 10^8", IF(ISNUMBER(SEARCH("10^6", 'final matrix'!L98)), ROUND(matrix_normalized!L98,1)&amp;"x 10^6", ROUND(matrix_normalized!L98,1)&amp;"x 10^4"))</f>
        <v>24x 10^6</v>
      </c>
      <c r="M98" s="6" t="str">
        <f>IF(ISNUMBER(SEARCH("10^8", 'final matrix'!M98)), ROUND(matrix_normalized!M98,1)&amp;"x 10^8", IF(ISNUMBER(SEARCH("10^6", 'final matrix'!M98)), ROUND(matrix_normalized!M98,1)&amp;"x 10^6", ROUND(matrix_normalized!M98,1)&amp;"x 10^4"))</f>
        <v>168,7x 10^8</v>
      </c>
      <c r="N98" s="6" t="str">
        <f>IF(ISNUMBER(SEARCH("10^8", 'final matrix'!N98)), ROUND(matrix_normalized!N98,1)&amp;"x 10^8", IF(ISNUMBER(SEARCH("10^6", 'final matrix'!N98)), ROUND(matrix_normalized!N98,1)&amp;"x 10^6", ROUND(matrix_normalized!N98,1)&amp;"x 10^4"))</f>
        <v>25,2x 10^6</v>
      </c>
      <c r="O98" s="6" t="str">
        <f>IF(ISNUMBER(SEARCH("10^8", 'final matrix'!O98)), ROUND(matrix_normalized!O98,1)&amp;"x 10^8", IF(ISNUMBER(SEARCH("10^6", 'final matrix'!O98)), ROUND(matrix_normalized!O98,1)&amp;"x 10^6", ROUND(matrix_normalized!O98,1)&amp;"x 10^4"))</f>
        <v>168,7x 10^8</v>
      </c>
      <c r="P98" s="6" t="str">
        <f>IF(ISNUMBER(SEARCH("10^8", 'final matrix'!P98)), ROUND(matrix_normalized!P98,1)&amp;"x 10^8", IF(ISNUMBER(SEARCH("10^6", 'final matrix'!P98)), ROUND(matrix_normalized!P98,1)&amp;"x 10^6", ROUND(matrix_normalized!P98,1)&amp;"x 10^4"))</f>
        <v>168,7x 10^4</v>
      </c>
      <c r="Q98" s="6" t="str">
        <f>IF(ISNUMBER(SEARCH("10^8", 'final matrix'!Q98)), ROUND(matrix_normalized!Q98,1)&amp;"x 10^8", IF(ISNUMBER(SEARCH("10^6", 'final matrix'!Q98)), ROUND(matrix_normalized!Q98,1)&amp;"x 10^6", ROUND(matrix_normalized!Q98,1)&amp;"x 10^4"))</f>
        <v>168,7x 10^6</v>
      </c>
    </row>
    <row r="99" spans="1:17">
      <c r="A99" s="6">
        <v>98</v>
      </c>
      <c r="B99" s="6" t="str">
        <f>IF(ISNUMBER(SEARCH("10^8", 'final matrix'!B99)), ROUND(matrix_normalized!B99,1)&amp;"x 10^8", IF(ISNUMBER(SEARCH("10^6", 'final matrix'!B99)), ROUND(matrix_normalized!B99,1)&amp;"x 10^6", ROUND(matrix_normalized!B99,1)&amp;"x 10^4"))</f>
        <v>22,6x 10^8</v>
      </c>
      <c r="C99" s="6" t="str">
        <f>IF(ISNUMBER(SEARCH("10^8", 'final matrix'!C99)), ROUND(matrix_normalized!C99,1)&amp;"x 10^8", IF(ISNUMBER(SEARCH("10^6", 'final matrix'!C99)), ROUND(matrix_normalized!C99,1)&amp;"x 10^6", ROUND(matrix_normalized!C99,1)&amp;"x 10^4"))</f>
        <v>72,6x 10^4</v>
      </c>
      <c r="D99" s="6" t="str">
        <f>IF(ISNUMBER(SEARCH("10^8", 'final matrix'!D99)), ROUND(matrix_normalized!D99,1)&amp;"x 10^8", IF(ISNUMBER(SEARCH("10^6", 'final matrix'!D99)), ROUND(matrix_normalized!D99,1)&amp;"x 10^6", ROUND(matrix_normalized!D99,1)&amp;"x 10^4"))</f>
        <v>82,9x 10^6</v>
      </c>
      <c r="E99" s="6" t="str">
        <f>IF(ISNUMBER(SEARCH("10^8", 'final matrix'!E99)), ROUND(matrix_normalized!E99,1)&amp;"x 10^8", IF(ISNUMBER(SEARCH("10^6", 'final matrix'!E99)), ROUND(matrix_normalized!E99,1)&amp;"x 10^6", ROUND(matrix_normalized!E99,1)&amp;"x 10^4"))</f>
        <v>103,7x 10^8</v>
      </c>
      <c r="F99" s="6" t="str">
        <f>IF(ISNUMBER(SEARCH("10^8", 'final matrix'!F99)), ROUND(matrix_normalized!F99,1)&amp;"x 10^8", IF(ISNUMBER(SEARCH("10^6", 'final matrix'!F99)), ROUND(matrix_normalized!F99,1)&amp;"x 10^6", ROUND(matrix_normalized!F99,1)&amp;"x 10^4"))</f>
        <v>15x 10^8</v>
      </c>
      <c r="G99" s="6" t="str">
        <f>IF(ISNUMBER(SEARCH("10^8", 'final matrix'!G99)), ROUND(matrix_normalized!G99,1)&amp;"x 10^8", IF(ISNUMBER(SEARCH("10^6", 'final matrix'!G99)), ROUND(matrix_normalized!G99,1)&amp;"x 10^6", ROUND(matrix_normalized!G99,1)&amp;"x 10^4"))</f>
        <v>145,1x 10^6</v>
      </c>
      <c r="H99" s="6" t="str">
        <f>IF(ISNUMBER(SEARCH("10^8", 'final matrix'!H99)), ROUND(matrix_normalized!H99,1)&amp;"x 10^8", IF(ISNUMBER(SEARCH("10^6", 'final matrix'!H99)), ROUND(matrix_normalized!H99,1)&amp;"x 10^6", ROUND(matrix_normalized!H99,1)&amp;"x 10^4"))</f>
        <v>10,4x 10^6</v>
      </c>
      <c r="I99" s="6" t="str">
        <f>IF(ISNUMBER(SEARCH("10^8", 'final matrix'!I99)), ROUND(matrix_normalized!I99,1)&amp;"x 10^8", IF(ISNUMBER(SEARCH("10^6", 'final matrix'!I99)), ROUND(matrix_normalized!I99,1)&amp;"x 10^6", ROUND(matrix_normalized!I99,1)&amp;"x 10^4"))</f>
        <v>145,1x 10^4</v>
      </c>
      <c r="J99" s="6" t="str">
        <f>IF(ISNUMBER(SEARCH("10^8", 'final matrix'!J99)), ROUND(matrix_normalized!J99,1)&amp;"x 10^8", IF(ISNUMBER(SEARCH("10^6", 'final matrix'!J99)), ROUND(matrix_normalized!J99,1)&amp;"x 10^6", ROUND(matrix_normalized!J99,1)&amp;"x 10^4"))</f>
        <v>145,1x 10^8</v>
      </c>
      <c r="K99" s="6" t="str">
        <f>IF(ISNUMBER(SEARCH("10^8", 'final matrix'!K99)), ROUND(matrix_normalized!K99,1)&amp;"x 10^8", IF(ISNUMBER(SEARCH("10^6", 'final matrix'!K99)), ROUND(matrix_normalized!K99,1)&amp;"x 10^6", ROUND(matrix_normalized!K99,1)&amp;"x 10^4"))</f>
        <v>145,1x 10^8</v>
      </c>
      <c r="L99" s="6" t="str">
        <f>IF(ISNUMBER(SEARCH("10^8", 'final matrix'!L99)), ROUND(matrix_normalized!L99,1)&amp;"x 10^8", IF(ISNUMBER(SEARCH("10^6", 'final matrix'!L99)), ROUND(matrix_normalized!L99,1)&amp;"x 10^6", ROUND(matrix_normalized!L99,1)&amp;"x 10^4"))</f>
        <v>145,1x 10^8</v>
      </c>
      <c r="M99" s="6" t="str">
        <f>IF(ISNUMBER(SEARCH("10^8", 'final matrix'!M99)), ROUND(matrix_normalized!M99,1)&amp;"x 10^8", IF(ISNUMBER(SEARCH("10^6", 'final matrix'!M99)), ROUND(matrix_normalized!M99,1)&amp;"x 10^6", ROUND(matrix_normalized!M99,1)&amp;"x 10^4"))</f>
        <v>25,1x 10^6</v>
      </c>
      <c r="N99" s="6" t="str">
        <f>IF(ISNUMBER(SEARCH("10^8", 'final matrix'!N99)), ROUND(matrix_normalized!N99,1)&amp;"x 10^8", IF(ISNUMBER(SEARCH("10^6", 'final matrix'!N99)), ROUND(matrix_normalized!N99,1)&amp;"x 10^6", ROUND(matrix_normalized!N99,1)&amp;"x 10^4"))</f>
        <v>145,1x 10^4</v>
      </c>
      <c r="O99" s="6" t="str">
        <f>IF(ISNUMBER(SEARCH("10^8", 'final matrix'!O99)), ROUND(matrix_normalized!O99,1)&amp;"x 10^8", IF(ISNUMBER(SEARCH("10^6", 'final matrix'!O99)), ROUND(matrix_normalized!O99,1)&amp;"x 10^6", ROUND(matrix_normalized!O99,1)&amp;"x 10^4"))</f>
        <v>145,1x 10^4</v>
      </c>
      <c r="P99" s="6" t="str">
        <f>IF(ISNUMBER(SEARCH("10^8", 'final matrix'!P99)), ROUND(matrix_normalized!P99,1)&amp;"x 10^8", IF(ISNUMBER(SEARCH("10^6", 'final matrix'!P99)), ROUND(matrix_normalized!P99,1)&amp;"x 10^6", ROUND(matrix_normalized!P99,1)&amp;"x 10^4"))</f>
        <v>27,6x 10^8</v>
      </c>
      <c r="Q99" s="6" t="str">
        <f>IF(ISNUMBER(SEARCH("10^8", 'final matrix'!Q99)), ROUND(matrix_normalized!Q99,1)&amp;"x 10^8", IF(ISNUMBER(SEARCH("10^6", 'final matrix'!Q99)), ROUND(matrix_normalized!Q99,1)&amp;"x 10^6", ROUND(matrix_normalized!Q99,1)&amp;"x 10^4"))</f>
        <v>124,4x 10^4</v>
      </c>
    </row>
    <row r="100" spans="1:17">
      <c r="A100" s="6">
        <v>99</v>
      </c>
      <c r="B100" s="6" t="str">
        <f>IF(ISNUMBER(SEARCH("10^8", 'final matrix'!B100)), ROUND(matrix_normalized!B100,1)&amp;"x 10^8", IF(ISNUMBER(SEARCH("10^6", 'final matrix'!B100)), ROUND(matrix_normalized!B100,1)&amp;"x 10^6", ROUND(matrix_normalized!B100,1)&amp;"x 10^4"))</f>
        <v>254,6x 10^8</v>
      </c>
      <c r="C100" s="6" t="str">
        <f>IF(ISNUMBER(SEARCH("10^8", 'final matrix'!C100)), ROUND(matrix_normalized!C100,1)&amp;"x 10^8", IF(ISNUMBER(SEARCH("10^6", 'final matrix'!C100)), ROUND(matrix_normalized!C100,1)&amp;"x 10^6", ROUND(matrix_normalized!C100,1)&amp;"x 10^4"))</f>
        <v>109,1x 10^8</v>
      </c>
      <c r="D100" s="6" t="str">
        <f>IF(ISNUMBER(SEARCH("10^8", 'final matrix'!D100)), ROUND(matrix_normalized!D100,1)&amp;"x 10^8", IF(ISNUMBER(SEARCH("10^6", 'final matrix'!D100)), ROUND(matrix_normalized!D100,1)&amp;"x 10^6", ROUND(matrix_normalized!D100,1)&amp;"x 10^4"))</f>
        <v>127,3x 10^4</v>
      </c>
      <c r="E100" s="6" t="str">
        <f>IF(ISNUMBER(SEARCH("10^8", 'final matrix'!E100)), ROUND(matrix_normalized!E100,1)&amp;"x 10^8", IF(ISNUMBER(SEARCH("10^6", 'final matrix'!E100)), ROUND(matrix_normalized!E100,1)&amp;"x 10^6", ROUND(matrix_normalized!E100,1)&amp;"x 10^4"))</f>
        <v>18,2x 10^6</v>
      </c>
      <c r="F100" s="6" t="str">
        <f>IF(ISNUMBER(SEARCH("10^8", 'final matrix'!F100)), ROUND(matrix_normalized!F100,1)&amp;"x 10^8", IF(ISNUMBER(SEARCH("10^6", 'final matrix'!F100)), ROUND(matrix_normalized!F100,1)&amp;"x 10^6", ROUND(matrix_normalized!F100,1)&amp;"x 10^4"))</f>
        <v>22,9x 10^6</v>
      </c>
      <c r="G100" s="6" t="str">
        <f>IF(ISNUMBER(SEARCH("10^8", 'final matrix'!G100)), ROUND(matrix_normalized!G100,1)&amp;"x 10^8", IF(ISNUMBER(SEARCH("10^6", 'final matrix'!G100)), ROUND(matrix_normalized!G100,1)&amp;"x 10^6", ROUND(matrix_normalized!G100,1)&amp;"x 10^4"))</f>
        <v>254,6x 10^8</v>
      </c>
      <c r="H100" s="6" t="str">
        <f>IF(ISNUMBER(SEARCH("10^8", 'final matrix'!H100)), ROUND(matrix_normalized!H100,1)&amp;"x 10^8", IF(ISNUMBER(SEARCH("10^6", 'final matrix'!H100)), ROUND(matrix_normalized!H100,1)&amp;"x 10^6", ROUND(matrix_normalized!H100,1)&amp;"x 10^4"))</f>
        <v>34,4x 10^8</v>
      </c>
      <c r="I100" s="6" t="str">
        <f>IF(ISNUMBER(SEARCH("10^8", 'final matrix'!I100)), ROUND(matrix_normalized!I100,1)&amp;"x 10^8", IF(ISNUMBER(SEARCH("10^6", 'final matrix'!I100)), ROUND(matrix_normalized!I100,1)&amp;"x 10^6", ROUND(matrix_normalized!I100,1)&amp;"x 10^4"))</f>
        <v>38,2x 10^8</v>
      </c>
      <c r="J100" s="6" t="str">
        <f>IF(ISNUMBER(SEARCH("10^8", 'final matrix'!J100)), ROUND(matrix_normalized!J100,1)&amp;"x 10^8", IF(ISNUMBER(SEARCH("10^6", 'final matrix'!J100)), ROUND(matrix_normalized!J100,1)&amp;"x 10^6", ROUND(matrix_normalized!J100,1)&amp;"x 10^4"))</f>
        <v>145,5x 10^8</v>
      </c>
      <c r="K100" s="6" t="str">
        <f>IF(ISNUMBER(SEARCH("10^8", 'final matrix'!K100)), ROUND(matrix_normalized!K100,1)&amp;"x 10^8", IF(ISNUMBER(SEARCH("10^6", 'final matrix'!K100)), ROUND(matrix_normalized!K100,1)&amp;"x 10^6", ROUND(matrix_normalized!K100,1)&amp;"x 10^4"))</f>
        <v>26,7x 10^8</v>
      </c>
      <c r="L100" s="6" t="str">
        <f>IF(ISNUMBER(SEARCH("10^8", 'final matrix'!L100)), ROUND(matrix_normalized!L100,1)&amp;"x 10^8", IF(ISNUMBER(SEARCH("10^6", 'final matrix'!L100)), ROUND(matrix_normalized!L100,1)&amp;"x 10^6", ROUND(matrix_normalized!L100,1)&amp;"x 10^4"))</f>
        <v>42x 10^8</v>
      </c>
      <c r="M100" s="6" t="str">
        <f>IF(ISNUMBER(SEARCH("10^8", 'final matrix'!M100)), ROUND(matrix_normalized!M100,1)&amp;"x 10^8", IF(ISNUMBER(SEARCH("10^6", 'final matrix'!M100)), ROUND(matrix_normalized!M100,1)&amp;"x 10^6", ROUND(matrix_normalized!M100,1)&amp;"x 10^4"))</f>
        <v>163,7x 10^8</v>
      </c>
      <c r="N100" s="6" t="str">
        <f>IF(ISNUMBER(SEARCH("10^8", 'final matrix'!N100)), ROUND(matrix_normalized!N100,1)&amp;"x 10^8", IF(ISNUMBER(SEARCH("10^6", 'final matrix'!N100)), ROUND(matrix_normalized!N100,1)&amp;"x 10^6", ROUND(matrix_normalized!N100,1)&amp;"x 10^4"))</f>
        <v>18,2x 10^8</v>
      </c>
      <c r="O100" s="6" t="str">
        <f>IF(ISNUMBER(SEARCH("10^8", 'final matrix'!O100)), ROUND(matrix_normalized!O100,1)&amp;"x 10^8", IF(ISNUMBER(SEARCH("10^6", 'final matrix'!O100)), ROUND(matrix_normalized!O100,1)&amp;"x 10^6", ROUND(matrix_normalized!O100,1)&amp;"x 10^4"))</f>
        <v>181,8x 10^6</v>
      </c>
      <c r="P100" s="6" t="str">
        <f>IF(ISNUMBER(SEARCH("10^8", 'final matrix'!P100)), ROUND(matrix_normalized!P100,1)&amp;"x 10^8", IF(ISNUMBER(SEARCH("10^6", 'final matrix'!P100)), ROUND(matrix_normalized!P100,1)&amp;"x 10^6", ROUND(matrix_normalized!P100,1)&amp;"x 10^4"))</f>
        <v>43,8x 10^6</v>
      </c>
      <c r="Q100" s="6" t="str">
        <f>IF(ISNUMBER(SEARCH("10^8", 'final matrix'!Q100)), ROUND(matrix_normalized!Q100,1)&amp;"x 10^8", IF(ISNUMBER(SEARCH("10^6", 'final matrix'!Q100)), ROUND(matrix_normalized!Q100,1)&amp;"x 10^6", ROUND(matrix_normalized!Q100,1)&amp;"x 10^4"))</f>
        <v>19,1x 10^8</v>
      </c>
    </row>
    <row r="101" spans="1:17">
      <c r="A101" s="6">
        <v>100</v>
      </c>
      <c r="B101" s="6" t="str">
        <f>IF(ISNUMBER(SEARCH("10^8", 'final matrix'!B101)), ROUND(matrix_normalized!B101,1)&amp;"x 10^8", IF(ISNUMBER(SEARCH("10^6", 'final matrix'!B101)), ROUND(matrix_normalized!B101,1)&amp;"x 10^6", ROUND(matrix_normalized!B101,1)&amp;"x 10^4"))</f>
        <v>81,3x 10^6</v>
      </c>
      <c r="C101" s="6" t="str">
        <f>IF(ISNUMBER(SEARCH("10^8", 'final matrix'!C101)), ROUND(matrix_normalized!C101,1)&amp;"x 10^8", IF(ISNUMBER(SEARCH("10^6", 'final matrix'!C101)), ROUND(matrix_normalized!C101,1)&amp;"x 10^6", ROUND(matrix_normalized!C101,1)&amp;"x 10^4"))</f>
        <v>23,6x 10^6</v>
      </c>
      <c r="D101" s="6" t="str">
        <f>IF(ISNUMBER(SEARCH("10^8", 'final matrix'!D101)), ROUND(matrix_normalized!D101,1)&amp;"x 10^8", IF(ISNUMBER(SEARCH("10^6", 'final matrix'!D101)), ROUND(matrix_normalized!D101,1)&amp;"x 10^6", ROUND(matrix_normalized!D101,1)&amp;"x 10^4"))</f>
        <v>11,6x 10^6</v>
      </c>
      <c r="E101" s="6" t="str">
        <f>IF(ISNUMBER(SEARCH("10^8", 'final matrix'!E101)), ROUND(matrix_normalized!E101,1)&amp;"x 10^8", IF(ISNUMBER(SEARCH("10^6", 'final matrix'!E101)), ROUND(matrix_normalized!E101,1)&amp;"x 10^6", ROUND(matrix_normalized!E101,1)&amp;"x 10^4"))</f>
        <v>26,3x 10^8</v>
      </c>
      <c r="F101" s="6" t="str">
        <f>IF(ISNUMBER(SEARCH("10^8", 'final matrix'!F101)), ROUND(matrix_normalized!F101,1)&amp;"x 10^8", IF(ISNUMBER(SEARCH("10^6", 'final matrix'!F101)), ROUND(matrix_normalized!F101,1)&amp;"x 10^6", ROUND(matrix_normalized!F101,1)&amp;"x 10^4"))</f>
        <v>92,9x 10^4</v>
      </c>
      <c r="G101" s="6" t="str">
        <f>IF(ISNUMBER(SEARCH("10^8", 'final matrix'!G101)), ROUND(matrix_normalized!G101,1)&amp;"x 10^8", IF(ISNUMBER(SEARCH("10^6", 'final matrix'!G101)), ROUND(matrix_normalized!G101,1)&amp;"x 10^6", ROUND(matrix_normalized!G101,1)&amp;"x 10^4"))</f>
        <v>28,8x 10^8</v>
      </c>
      <c r="H101" s="6" t="str">
        <f>IF(ISNUMBER(SEARCH("10^8", 'final matrix'!H101)), ROUND(matrix_normalized!H101,1)&amp;"x 10^8", IF(ISNUMBER(SEARCH("10^6", 'final matrix'!H101)), ROUND(matrix_normalized!H101,1)&amp;"x 10^6", ROUND(matrix_normalized!H101,1)&amp;"x 10^4"))</f>
        <v>104,6x 10^6</v>
      </c>
      <c r="I101" s="6" t="str">
        <f>IF(ISNUMBER(SEARCH("10^8", 'final matrix'!I101)), ROUND(matrix_normalized!I101,1)&amp;"x 10^8", IF(ISNUMBER(SEARCH("10^6", 'final matrix'!I101)), ROUND(matrix_normalized!I101,1)&amp;"x 10^6", ROUND(matrix_normalized!I101,1)&amp;"x 10^4"))</f>
        <v>162,6x 10^6</v>
      </c>
      <c r="J101" s="6" t="str">
        <f>IF(ISNUMBER(SEARCH("10^8", 'final matrix'!J101)), ROUND(matrix_normalized!J101,1)&amp;"x 10^8", IF(ISNUMBER(SEARCH("10^6", 'final matrix'!J101)), ROUND(matrix_normalized!J101,1)&amp;"x 10^6", ROUND(matrix_normalized!J101,1)&amp;"x 10^4"))</f>
        <v>162,6x 10^8</v>
      </c>
      <c r="K101" s="6" t="str">
        <f>IF(ISNUMBER(SEARCH("10^8", 'final matrix'!K101)), ROUND(matrix_normalized!K101,1)&amp;"x 10^8", IF(ISNUMBER(SEARCH("10^6", 'final matrix'!K101)), ROUND(matrix_normalized!K101,1)&amp;"x 10^6", ROUND(matrix_normalized!K101,1)&amp;"x 10^4"))</f>
        <v>127,8x 10^4</v>
      </c>
      <c r="L101" s="6" t="str">
        <f>IF(ISNUMBER(SEARCH("10^8", 'final matrix'!L101)), ROUND(matrix_normalized!L101,1)&amp;"x 10^8", IF(ISNUMBER(SEARCH("10^6", 'final matrix'!L101)), ROUND(matrix_normalized!L101,1)&amp;"x 10^6", ROUND(matrix_normalized!L101,1)&amp;"x 10^4"))</f>
        <v>162,6x 10^8</v>
      </c>
      <c r="M101" s="6" t="str">
        <f>IF(ISNUMBER(SEARCH("10^8", 'final matrix'!M101)), ROUND(matrix_normalized!M101,1)&amp;"x 10^8", IF(ISNUMBER(SEARCH("10^6", 'final matrix'!M101)), ROUND(matrix_normalized!M101,1)&amp;"x 10^6", ROUND(matrix_normalized!M101,1)&amp;"x 10^4"))</f>
        <v>162,6x 10^8</v>
      </c>
      <c r="N101" s="6" t="str">
        <f>IF(ISNUMBER(SEARCH("10^8", 'final matrix'!N101)), ROUND(matrix_normalized!N101,1)&amp;"x 10^8", IF(ISNUMBER(SEARCH("10^6", 'final matrix'!N101)), ROUND(matrix_normalized!N101,1)&amp;"x 10^6", ROUND(matrix_normalized!N101,1)&amp;"x 10^4"))</f>
        <v>162,6x 10^6</v>
      </c>
      <c r="O101" s="6" t="str">
        <f>IF(ISNUMBER(SEARCH("10^8", 'final matrix'!O101)), ROUND(matrix_normalized!O101,1)&amp;"x 10^8", IF(ISNUMBER(SEARCH("10^6", 'final matrix'!O101)), ROUND(matrix_normalized!O101,1)&amp;"x 10^6", ROUND(matrix_normalized!O101,1)&amp;"x 10^4"))</f>
        <v>11,6x 10^6</v>
      </c>
      <c r="P101" s="6" t="str">
        <f>IF(ISNUMBER(SEARCH("10^8", 'final matrix'!P101)), ROUND(matrix_normalized!P101,1)&amp;"x 10^8", IF(ISNUMBER(SEARCH("10^6", 'final matrix'!P101)), ROUND(matrix_normalized!P101,1)&amp;"x 10^6", ROUND(matrix_normalized!P101,1)&amp;"x 10^4"))</f>
        <v>15,7x 10^6</v>
      </c>
      <c r="Q101" s="6" t="str">
        <f>IF(ISNUMBER(SEARCH("10^8", 'final matrix'!Q101)), ROUND(matrix_normalized!Q101,1)&amp;"x 10^8", IF(ISNUMBER(SEARCH("10^6", 'final matrix'!Q101)), ROUND(matrix_normalized!Q101,1)&amp;"x 10^6", ROUND(matrix_normalized!Q101,1)&amp;"x 10^4"))</f>
        <v>162,6x 10^8</v>
      </c>
    </row>
    <row r="102" spans="1:17">
      <c r="A102" s="6">
        <v>101</v>
      </c>
      <c r="B102" s="6" t="str">
        <f>IF(ISNUMBER(SEARCH("10^8", 'final matrix'!B102)), ROUND(matrix_normalized!B102,1)&amp;"x 10^8", IF(ISNUMBER(SEARCH("10^6", 'final matrix'!B102)), ROUND(matrix_normalized!B102,1)&amp;"x 10^6", ROUND(matrix_normalized!B102,1)&amp;"x 10^4"))</f>
        <v>21,7x 10^8</v>
      </c>
      <c r="C102" s="6" t="str">
        <f>IF(ISNUMBER(SEARCH("10^8", 'final matrix'!C102)), ROUND(matrix_normalized!C102,1)&amp;"x 10^8", IF(ISNUMBER(SEARCH("10^6", 'final matrix'!C102)), ROUND(matrix_normalized!C102,1)&amp;"x 10^6", ROUND(matrix_normalized!C102,1)&amp;"x 10^4"))</f>
        <v>14,1x 10^8</v>
      </c>
      <c r="D102" s="6" t="str">
        <f>IF(ISNUMBER(SEARCH("10^8", 'final matrix'!D102)), ROUND(matrix_normalized!D102,1)&amp;"x 10^8", IF(ISNUMBER(SEARCH("10^6", 'final matrix'!D102)), ROUND(matrix_normalized!D102,1)&amp;"x 10^6", ROUND(matrix_normalized!D102,1)&amp;"x 10^4"))</f>
        <v>141,2x 10^8</v>
      </c>
      <c r="E102" s="6" t="str">
        <f>IF(ISNUMBER(SEARCH("10^8", 'final matrix'!E102)), ROUND(matrix_normalized!E102,1)&amp;"x 10^8", IF(ISNUMBER(SEARCH("10^6", 'final matrix'!E102)), ROUND(matrix_normalized!E102,1)&amp;"x 10^6", ROUND(matrix_normalized!E102,1)&amp;"x 10^4"))</f>
        <v>20,3x 10^8</v>
      </c>
      <c r="F102" s="6" t="str">
        <f>IF(ISNUMBER(SEARCH("10^8", 'final matrix'!F102)), ROUND(matrix_normalized!F102,1)&amp;"x 10^8", IF(ISNUMBER(SEARCH("10^6", 'final matrix'!F102)), ROUND(matrix_normalized!F102,1)&amp;"x 10^6", ROUND(matrix_normalized!F102,1)&amp;"x 10^4"))</f>
        <v>113x 10^4</v>
      </c>
      <c r="G102" s="6" t="str">
        <f>IF(ISNUMBER(SEARCH("10^8", 'final matrix'!G102)), ROUND(matrix_normalized!G102,1)&amp;"x 10^8", IF(ISNUMBER(SEARCH("10^6", 'final matrix'!G102)), ROUND(matrix_normalized!G102,1)&amp;"x 10^6", ROUND(matrix_normalized!G102,1)&amp;"x 10^4"))</f>
        <v>31,2x 10^8</v>
      </c>
      <c r="H102" s="6" t="str">
        <f>IF(ISNUMBER(SEARCH("10^8", 'final matrix'!H102)), ROUND(matrix_normalized!H102,1)&amp;"x 10^8", IF(ISNUMBER(SEARCH("10^6", 'final matrix'!H102)), ROUND(matrix_normalized!H102,1)&amp;"x 10^6", ROUND(matrix_normalized!H102,1)&amp;"x 10^4"))</f>
        <v>197,7x 10^6</v>
      </c>
      <c r="I102" s="6" t="str">
        <f>IF(ISNUMBER(SEARCH("10^8", 'final matrix'!I102)), ROUND(matrix_normalized!I102,1)&amp;"x 10^8", IF(ISNUMBER(SEARCH("10^6", 'final matrix'!I102)), ROUND(matrix_normalized!I102,1)&amp;"x 10^6", ROUND(matrix_normalized!I102,1)&amp;"x 10^4"))</f>
        <v>14,1x 10^8</v>
      </c>
      <c r="J102" s="6" t="str">
        <f>IF(ISNUMBER(SEARCH("10^8", 'final matrix'!J102)), ROUND(matrix_normalized!J102,1)&amp;"x 10^8", IF(ISNUMBER(SEARCH("10^6", 'final matrix'!J102)), ROUND(matrix_normalized!J102,1)&amp;"x 10^6", ROUND(matrix_normalized!J102,1)&amp;"x 10^4"))</f>
        <v>197,7x 10^8</v>
      </c>
      <c r="K102" s="6" t="str">
        <f>IF(ISNUMBER(SEARCH("10^8", 'final matrix'!K102)), ROUND(matrix_normalized!K102,1)&amp;"x 10^8", IF(ISNUMBER(SEARCH("10^6", 'final matrix'!K102)), ROUND(matrix_normalized!K102,1)&amp;"x 10^6", ROUND(matrix_normalized!K102,1)&amp;"x 10^4"))</f>
        <v>197,7x 10^6</v>
      </c>
      <c r="L102" s="6" t="str">
        <f>IF(ISNUMBER(SEARCH("10^8", 'final matrix'!L102)), ROUND(matrix_normalized!L102,1)&amp;"x 10^8", IF(ISNUMBER(SEARCH("10^6", 'final matrix'!L102)), ROUND(matrix_normalized!L102,1)&amp;"x 10^6", ROUND(matrix_normalized!L102,1)&amp;"x 10^4"))</f>
        <v>14,1x 10^8</v>
      </c>
      <c r="M102" s="6" t="str">
        <f>IF(ISNUMBER(SEARCH("10^8", 'final matrix'!M102)), ROUND(matrix_normalized!M102,1)&amp;"x 10^8", IF(ISNUMBER(SEARCH("10^6", 'final matrix'!M102)), ROUND(matrix_normalized!M102,1)&amp;"x 10^6", ROUND(matrix_normalized!M102,1)&amp;"x 10^4"))</f>
        <v>197,7x 10^6</v>
      </c>
      <c r="N102" s="6" t="str">
        <f>IF(ISNUMBER(SEARCH("10^8", 'final matrix'!N102)), ROUND(matrix_normalized!N102,1)&amp;"x 10^8", IF(ISNUMBER(SEARCH("10^6", 'final matrix'!N102)), ROUND(matrix_normalized!N102,1)&amp;"x 10^6", ROUND(matrix_normalized!N102,1)&amp;"x 10^4"))</f>
        <v>29,8x 10^6</v>
      </c>
      <c r="O102" s="6" t="str">
        <f>IF(ISNUMBER(SEARCH("10^8", 'final matrix'!O102)), ROUND(matrix_normalized!O102,1)&amp;"x 10^8", IF(ISNUMBER(SEARCH("10^6", 'final matrix'!O102)), ROUND(matrix_normalized!O102,1)&amp;"x 10^6", ROUND(matrix_normalized!O102,1)&amp;"x 10^4"))</f>
        <v>84,7x 10^6</v>
      </c>
      <c r="P102" s="6" t="str">
        <f>IF(ISNUMBER(SEARCH("10^8", 'final matrix'!P102)), ROUND(matrix_normalized!P102,1)&amp;"x 10^8", IF(ISNUMBER(SEARCH("10^6", 'final matrix'!P102)), ROUND(matrix_normalized!P102,1)&amp;"x 10^6", ROUND(matrix_normalized!P102,1)&amp;"x 10^4"))</f>
        <v>197,7x 10^8</v>
      </c>
      <c r="Q102" s="6" t="str">
        <f>IF(ISNUMBER(SEARCH("10^8", 'final matrix'!Q102)), ROUND(matrix_normalized!Q102,1)&amp;"x 10^8", IF(ISNUMBER(SEARCH("10^6", 'final matrix'!Q102)), ROUND(matrix_normalized!Q102,1)&amp;"x 10^6", ROUND(matrix_normalized!Q102,1)&amp;"x 10^4"))</f>
        <v>27,1x 10^8</v>
      </c>
    </row>
    <row r="103" spans="1:17">
      <c r="A103" s="6">
        <v>102</v>
      </c>
      <c r="B103" s="6" t="str">
        <f>IF(ISNUMBER(SEARCH("10^8", 'final matrix'!B103)), ROUND(matrix_normalized!B103,1)&amp;"x 10^8", IF(ISNUMBER(SEARCH("10^6", 'final matrix'!B103)), ROUND(matrix_normalized!B103,1)&amp;"x 10^6", ROUND(matrix_normalized!B103,1)&amp;"x 10^4"))</f>
        <v>26,6x 10^6</v>
      </c>
      <c r="C103" s="6" t="str">
        <f>IF(ISNUMBER(SEARCH("10^8", 'final matrix'!C103)), ROUND(matrix_normalized!C103,1)&amp;"x 10^8", IF(ISNUMBER(SEARCH("10^6", 'final matrix'!C103)), ROUND(matrix_normalized!C103,1)&amp;"x 10^6", ROUND(matrix_normalized!C103,1)&amp;"x 10^4"))</f>
        <v>24,9x 10^6</v>
      </c>
      <c r="D103" s="6" t="str">
        <f>IF(ISNUMBER(SEARCH("10^8", 'final matrix'!D103)), ROUND(matrix_normalized!D103,1)&amp;"x 10^8", IF(ISNUMBER(SEARCH("10^6", 'final matrix'!D103)), ROUND(matrix_normalized!D103,1)&amp;"x 10^6", ROUND(matrix_normalized!D103,1)&amp;"x 10^4"))</f>
        <v>16,6x 10^8</v>
      </c>
      <c r="E103" s="6" t="str">
        <f>IF(ISNUMBER(SEARCH("10^8", 'final matrix'!E103)), ROUND(matrix_normalized!E103,1)&amp;"x 10^8", IF(ISNUMBER(SEARCH("10^6", 'final matrix'!E103)), ROUND(matrix_normalized!E103,1)&amp;"x 10^6", ROUND(matrix_normalized!E103,1)&amp;"x 10^4"))</f>
        <v>36,5x 10^8</v>
      </c>
      <c r="F103" s="6" t="str">
        <f>IF(ISNUMBER(SEARCH("10^8", 'final matrix'!F103)), ROUND(matrix_normalized!F103,1)&amp;"x 10^8", IF(ISNUMBER(SEARCH("10^6", 'final matrix'!F103)), ROUND(matrix_normalized!F103,1)&amp;"x 10^6", ROUND(matrix_normalized!F103,1)&amp;"x 10^4"))</f>
        <v>228,1x 10^8</v>
      </c>
      <c r="G103" s="6" t="str">
        <f>IF(ISNUMBER(SEARCH("10^8", 'final matrix'!G103)), ROUND(matrix_normalized!G103,1)&amp;"x 10^8", IF(ISNUMBER(SEARCH("10^6", 'final matrix'!G103)), ROUND(matrix_normalized!G103,1)&amp;"x 10^6", ROUND(matrix_normalized!G103,1)&amp;"x 10^4"))</f>
        <v>162,9x 10^4</v>
      </c>
      <c r="H103" s="6" t="str">
        <f>IF(ISNUMBER(SEARCH("10^8", 'final matrix'!H103)), ROUND(matrix_normalized!H103,1)&amp;"x 10^8", IF(ISNUMBER(SEARCH("10^6", 'final matrix'!H103)), ROUND(matrix_normalized!H103,1)&amp;"x 10^6", ROUND(matrix_normalized!H103,1)&amp;"x 10^4"))</f>
        <v>16,3x 10^6</v>
      </c>
      <c r="I103" s="6" t="str">
        <f>IF(ISNUMBER(SEARCH("10^8", 'final matrix'!I103)), ROUND(matrix_normalized!I103,1)&amp;"x 10^8", IF(ISNUMBER(SEARCH("10^6", 'final matrix'!I103)), ROUND(matrix_normalized!I103,1)&amp;"x 10^6", ROUND(matrix_normalized!I103,1)&amp;"x 10^4"))</f>
        <v>16,3x 10^6</v>
      </c>
      <c r="J103" s="6" t="str">
        <f>IF(ISNUMBER(SEARCH("10^8", 'final matrix'!J103)), ROUND(matrix_normalized!J103,1)&amp;"x 10^8", IF(ISNUMBER(SEARCH("10^6", 'final matrix'!J103)), ROUND(matrix_normalized!J103,1)&amp;"x 10^6", ROUND(matrix_normalized!J103,1)&amp;"x 10^4"))</f>
        <v>130,3x 10^8</v>
      </c>
      <c r="K103" s="6" t="str">
        <f>IF(ISNUMBER(SEARCH("10^8", 'final matrix'!K103)), ROUND(matrix_normalized!K103,1)&amp;"x 10^8", IF(ISNUMBER(SEARCH("10^6", 'final matrix'!K103)), ROUND(matrix_normalized!K103,1)&amp;"x 10^6", ROUND(matrix_normalized!K103,1)&amp;"x 10^4"))</f>
        <v>97,8x 10^6</v>
      </c>
      <c r="L103" s="6" t="str">
        <f>IF(ISNUMBER(SEARCH("10^8", 'final matrix'!L103)), ROUND(matrix_normalized!L103,1)&amp;"x 10^8", IF(ISNUMBER(SEARCH("10^6", 'final matrix'!L103)), ROUND(matrix_normalized!L103,1)&amp;"x 10^6", ROUND(matrix_normalized!L103,1)&amp;"x 10^4"))</f>
        <v>16,3x 10^6</v>
      </c>
      <c r="M103" s="6" t="str">
        <f>IF(ISNUMBER(SEARCH("10^8", 'final matrix'!M103)), ROUND(matrix_normalized!M103,1)&amp;"x 10^8", IF(ISNUMBER(SEARCH("10^6", 'final matrix'!M103)), ROUND(matrix_normalized!M103,1)&amp;"x 10^6", ROUND(matrix_normalized!M103,1)&amp;"x 10^4"))</f>
        <v>23,1x 10^6</v>
      </c>
      <c r="N103" s="6" t="str">
        <f>IF(ISNUMBER(SEARCH("10^8", 'final matrix'!N103)), ROUND(matrix_normalized!N103,1)&amp;"x 10^8", IF(ISNUMBER(SEARCH("10^6", 'final matrix'!N103)), ROUND(matrix_normalized!N103,1)&amp;"x 10^6", ROUND(matrix_normalized!N103,1)&amp;"x 10^4"))</f>
        <v>228,1x 10^8</v>
      </c>
      <c r="O103" s="6" t="str">
        <f>IF(ISNUMBER(SEARCH("10^8", 'final matrix'!O103)), ROUND(matrix_normalized!O103,1)&amp;"x 10^8", IF(ISNUMBER(SEARCH("10^6", 'final matrix'!O103)), ROUND(matrix_normalized!O103,1)&amp;"x 10^6", ROUND(matrix_normalized!O103,1)&amp;"x 10^4"))</f>
        <v>19,9x 10^8</v>
      </c>
      <c r="P103" s="6" t="str">
        <f>IF(ISNUMBER(SEARCH("10^8", 'final matrix'!P103)), ROUND(matrix_normalized!P103,1)&amp;"x 10^8", IF(ISNUMBER(SEARCH("10^6", 'final matrix'!P103)), ROUND(matrix_normalized!P103,1)&amp;"x 10^6", ROUND(matrix_normalized!P103,1)&amp;"x 10^4"))</f>
        <v>228,1x 10^8</v>
      </c>
      <c r="Q103" s="6" t="str">
        <f>IF(ISNUMBER(SEARCH("10^8", 'final matrix'!Q103)), ROUND(matrix_normalized!Q103,1)&amp;"x 10^8", IF(ISNUMBER(SEARCH("10^6", 'final matrix'!Q103)), ROUND(matrix_normalized!Q103,1)&amp;"x 10^6", ROUND(matrix_normalized!Q103,1)&amp;"x 10^4"))</f>
        <v>228,1x 10^4</v>
      </c>
    </row>
    <row r="104" spans="1:17">
      <c r="A104" s="6">
        <v>103</v>
      </c>
      <c r="B104" s="6" t="str">
        <f>IF(ISNUMBER(SEARCH("10^8", 'final matrix'!B104)), ROUND(matrix_normalized!B104,1)&amp;"x 10^8", IF(ISNUMBER(SEARCH("10^6", 'final matrix'!B104)), ROUND(matrix_normalized!B104,1)&amp;"x 10^6", ROUND(matrix_normalized!B104,1)&amp;"x 10^4"))</f>
        <v>9,4x 10^8</v>
      </c>
      <c r="C104" s="6" t="str">
        <f>IF(ISNUMBER(SEARCH("10^8", 'final matrix'!C104)), ROUND(matrix_normalized!C104,1)&amp;"x 10^8", IF(ISNUMBER(SEARCH("10^6", 'final matrix'!C104)), ROUND(matrix_normalized!C104,1)&amp;"x 10^6", ROUND(matrix_normalized!C104,1)&amp;"x 10^4"))</f>
        <v>13,4x 10^6</v>
      </c>
      <c r="D104" s="6" t="str">
        <f>IF(ISNUMBER(SEARCH("10^8", 'final matrix'!D104)), ROUND(matrix_normalized!D104,1)&amp;"x 10^8", IF(ISNUMBER(SEARCH("10^6", 'final matrix'!D104)), ROUND(matrix_normalized!D104,1)&amp;"x 10^6", ROUND(matrix_normalized!D104,1)&amp;"x 10^4"))</f>
        <v>132,2x 10^6</v>
      </c>
      <c r="E104" s="6" t="str">
        <f>IF(ISNUMBER(SEARCH("10^8", 'final matrix'!E104)), ROUND(matrix_normalized!E104,1)&amp;"x 10^8", IF(ISNUMBER(SEARCH("10^6", 'final matrix'!E104)), ROUND(matrix_normalized!E104,1)&amp;"x 10^6", ROUND(matrix_normalized!E104,1)&amp;"x 10^4"))</f>
        <v>132,2x 10^8</v>
      </c>
      <c r="F104" s="6" t="str">
        <f>IF(ISNUMBER(SEARCH("10^8", 'final matrix'!F104)), ROUND(matrix_normalized!F104,1)&amp;"x 10^8", IF(ISNUMBER(SEARCH("10^6", 'final matrix'!F104)), ROUND(matrix_normalized!F104,1)&amp;"x 10^6", ROUND(matrix_normalized!F104,1)&amp;"x 10^4"))</f>
        <v>132,2x 10^8</v>
      </c>
      <c r="G104" s="6" t="str">
        <f>IF(ISNUMBER(SEARCH("10^8", 'final matrix'!G104)), ROUND(matrix_normalized!G104,1)&amp;"x 10^8", IF(ISNUMBER(SEARCH("10^6", 'final matrix'!G104)), ROUND(matrix_normalized!G104,1)&amp;"x 10^6", ROUND(matrix_normalized!G104,1)&amp;"x 10^4"))</f>
        <v>21,4x 10^8</v>
      </c>
      <c r="H104" s="6" t="str">
        <f>IF(ISNUMBER(SEARCH("10^8", 'final matrix'!H104)), ROUND(matrix_normalized!H104,1)&amp;"x 10^8", IF(ISNUMBER(SEARCH("10^6", 'final matrix'!H104)), ROUND(matrix_normalized!H104,1)&amp;"x 10^6", ROUND(matrix_normalized!H104,1)&amp;"x 10^4"))</f>
        <v>132,2x 10^8</v>
      </c>
      <c r="I104" s="6" t="str">
        <f>IF(ISNUMBER(SEARCH("10^8", 'final matrix'!I104)), ROUND(matrix_normalized!I104,1)&amp;"x 10^8", IF(ISNUMBER(SEARCH("10^6", 'final matrix'!I104)), ROUND(matrix_normalized!I104,1)&amp;"x 10^6", ROUND(matrix_normalized!I104,1)&amp;"x 10^4"))</f>
        <v>122,8x 10^8</v>
      </c>
      <c r="J104" s="6" t="str">
        <f>IF(ISNUMBER(SEARCH("10^8", 'final matrix'!J104)), ROUND(matrix_normalized!J104,1)&amp;"x 10^8", IF(ISNUMBER(SEARCH("10^6", 'final matrix'!J104)), ROUND(matrix_normalized!J104,1)&amp;"x 10^6", ROUND(matrix_normalized!J104,1)&amp;"x 10^4"))</f>
        <v>113,3x 10^6</v>
      </c>
      <c r="K104" s="6" t="str">
        <f>IF(ISNUMBER(SEARCH("10^8", 'final matrix'!K104)), ROUND(matrix_normalized!K104,1)&amp;"x 10^8", IF(ISNUMBER(SEARCH("10^6", 'final matrix'!K104)), ROUND(matrix_normalized!K104,1)&amp;"x 10^6", ROUND(matrix_normalized!K104,1)&amp;"x 10^4"))</f>
        <v>132,2x 10^6</v>
      </c>
      <c r="L104" s="6" t="str">
        <f>IF(ISNUMBER(SEARCH("10^8", 'final matrix'!L104)), ROUND(matrix_normalized!L104,1)&amp;"x 10^8", IF(ISNUMBER(SEARCH("10^6", 'final matrix'!L104)), ROUND(matrix_normalized!L104,1)&amp;"x 10^6", ROUND(matrix_normalized!L104,1)&amp;"x 10^4"))</f>
        <v>103,9x 10^8</v>
      </c>
      <c r="M104" s="6" t="str">
        <f>IF(ISNUMBER(SEARCH("10^8", 'final matrix'!M104)), ROUND(matrix_normalized!M104,1)&amp;"x 10^8", IF(ISNUMBER(SEARCH("10^6", 'final matrix'!M104)), ROUND(matrix_normalized!M104,1)&amp;"x 10^6", ROUND(matrix_normalized!M104,1)&amp;"x 10^4"))</f>
        <v>94,4x 10^4</v>
      </c>
      <c r="N104" s="6" t="str">
        <f>IF(ISNUMBER(SEARCH("10^8", 'final matrix'!N104)), ROUND(matrix_normalized!N104,1)&amp;"x 10^8", IF(ISNUMBER(SEARCH("10^6", 'final matrix'!N104)), ROUND(matrix_normalized!N104,1)&amp;"x 10^6", ROUND(matrix_normalized!N104,1)&amp;"x 10^4"))</f>
        <v>132,2x 10^8</v>
      </c>
      <c r="O104" s="6" t="str">
        <f>IF(ISNUMBER(SEARCH("10^8", 'final matrix'!O104)), ROUND(matrix_normalized!O104,1)&amp;"x 10^8", IF(ISNUMBER(SEARCH("10^6", 'final matrix'!O104)), ROUND(matrix_normalized!O104,1)&amp;"x 10^6", ROUND(matrix_normalized!O104,1)&amp;"x 10^4"))</f>
        <v>85x 10^8</v>
      </c>
      <c r="P104" s="6" t="str">
        <f>IF(ISNUMBER(SEARCH("10^8", 'final matrix'!P104)), ROUND(matrix_normalized!P104,1)&amp;"x 10^8", IF(ISNUMBER(SEARCH("10^6", 'final matrix'!P104)), ROUND(matrix_normalized!P104,1)&amp;"x 10^6", ROUND(matrix_normalized!P104,1)&amp;"x 10^4"))</f>
        <v>10,8x 10^8</v>
      </c>
      <c r="Q104" s="6" t="str">
        <f>IF(ISNUMBER(SEARCH("10^8", 'final matrix'!Q104)), ROUND(matrix_normalized!Q104,1)&amp;"x 10^8", IF(ISNUMBER(SEARCH("10^6", 'final matrix'!Q104)), ROUND(matrix_normalized!Q104,1)&amp;"x 10^6", ROUND(matrix_normalized!Q104,1)&amp;"x 10^4"))</f>
        <v>132,2x 10^8</v>
      </c>
    </row>
    <row r="105" spans="1:17">
      <c r="A105" s="6">
        <v>104</v>
      </c>
      <c r="B105" s="6" t="str">
        <f>IF(ISNUMBER(SEARCH("10^8", 'final matrix'!B105)), ROUND(matrix_normalized!B105,1)&amp;"x 10^8", IF(ISNUMBER(SEARCH("10^6", 'final matrix'!B105)), ROUND(matrix_normalized!B105,1)&amp;"x 10^6", ROUND(matrix_normalized!B105,1)&amp;"x 10^4"))</f>
        <v>12,3x 10^6</v>
      </c>
      <c r="C105" s="6" t="str">
        <f>IF(ISNUMBER(SEARCH("10^8", 'final matrix'!C105)), ROUND(matrix_normalized!C105,1)&amp;"x 10^8", IF(ISNUMBER(SEARCH("10^6", 'final matrix'!C105)), ROUND(matrix_normalized!C105,1)&amp;"x 10^6", ROUND(matrix_normalized!C105,1)&amp;"x 10^4"))</f>
        <v>19,5x 10^8</v>
      </c>
      <c r="D105" s="6" t="str">
        <f>IF(ISNUMBER(SEARCH("10^8", 'final matrix'!D105)), ROUND(matrix_normalized!D105,1)&amp;"x 10^8", IF(ISNUMBER(SEARCH("10^6", 'final matrix'!D105)), ROUND(matrix_normalized!D105,1)&amp;"x 10^6", ROUND(matrix_normalized!D105,1)&amp;"x 10^4"))</f>
        <v>147,9x 10^8</v>
      </c>
      <c r="E105" s="6" t="str">
        <f>IF(ISNUMBER(SEARCH("10^8", 'final matrix'!E105)), ROUND(matrix_normalized!E105,1)&amp;"x 10^8", IF(ISNUMBER(SEARCH("10^6", 'final matrix'!E105)), ROUND(matrix_normalized!E105,1)&amp;"x 10^6", ROUND(matrix_normalized!E105,1)&amp;"x 10^4"))</f>
        <v>147,9x 10^4</v>
      </c>
      <c r="F105" s="6" t="str">
        <f>IF(ISNUMBER(SEARCH("10^8", 'final matrix'!F105)), ROUND(matrix_normalized!F105,1)&amp;"x 10^8", IF(ISNUMBER(SEARCH("10^6", 'final matrix'!F105)), ROUND(matrix_normalized!F105,1)&amp;"x 10^6", ROUND(matrix_normalized!F105,1)&amp;"x 10^4"))</f>
        <v>147,9x 10^8</v>
      </c>
      <c r="G105" s="6" t="str">
        <f>IF(ISNUMBER(SEARCH("10^8", 'final matrix'!G105)), ROUND(matrix_normalized!G105,1)&amp;"x 10^8", IF(ISNUMBER(SEARCH("10^6", 'final matrix'!G105)), ROUND(matrix_normalized!G105,1)&amp;"x 10^6", ROUND(matrix_normalized!G105,1)&amp;"x 10^4"))</f>
        <v>147,9x 10^8</v>
      </c>
      <c r="H105" s="6" t="str">
        <f>IF(ISNUMBER(SEARCH("10^8", 'final matrix'!H105)), ROUND(matrix_normalized!H105,1)&amp;"x 10^8", IF(ISNUMBER(SEARCH("10^6", 'final matrix'!H105)), ROUND(matrix_normalized!H105,1)&amp;"x 10^6", ROUND(matrix_normalized!H105,1)&amp;"x 10^4"))</f>
        <v>17,5x 10^6</v>
      </c>
      <c r="I105" s="6" t="str">
        <f>IF(ISNUMBER(SEARCH("10^8", 'final matrix'!I105)), ROUND(matrix_normalized!I105,1)&amp;"x 10^8", IF(ISNUMBER(SEARCH("10^6", 'final matrix'!I105)), ROUND(matrix_normalized!I105,1)&amp;"x 10^6", ROUND(matrix_normalized!I105,1)&amp;"x 10^4"))</f>
        <v>147,9x 10^8</v>
      </c>
      <c r="J105" s="6" t="str">
        <f>IF(ISNUMBER(SEARCH("10^8", 'final matrix'!J105)), ROUND(matrix_normalized!J105,1)&amp;"x 10^8", IF(ISNUMBER(SEARCH("10^6", 'final matrix'!J105)), ROUND(matrix_normalized!J105,1)&amp;"x 10^6", ROUND(matrix_normalized!J105,1)&amp;"x 10^4"))</f>
        <v>15,8x 10^8</v>
      </c>
      <c r="K105" s="6" t="str">
        <f>IF(ISNUMBER(SEARCH("10^8", 'final matrix'!K105)), ROUND(matrix_normalized!K105,1)&amp;"x 10^8", IF(ISNUMBER(SEARCH("10^6", 'final matrix'!K105)), ROUND(matrix_normalized!K105,1)&amp;"x 10^6", ROUND(matrix_normalized!K105,1)&amp;"x 10^4"))</f>
        <v>15,1x 10^6</v>
      </c>
      <c r="L105" s="6" t="str">
        <f>IF(ISNUMBER(SEARCH("10^8", 'final matrix'!L105)), ROUND(matrix_normalized!L105,1)&amp;"x 10^8", IF(ISNUMBER(SEARCH("10^6", 'final matrix'!L105)), ROUND(matrix_normalized!L105,1)&amp;"x 10^6", ROUND(matrix_normalized!L105,1)&amp;"x 10^4"))</f>
        <v>147,9x 10^8</v>
      </c>
      <c r="M105" s="6" t="str">
        <f>IF(ISNUMBER(SEARCH("10^8", 'final matrix'!M105)), ROUND(matrix_normalized!M105,1)&amp;"x 10^8", IF(ISNUMBER(SEARCH("10^6", 'final matrix'!M105)), ROUND(matrix_normalized!M105,1)&amp;"x 10^6", ROUND(matrix_normalized!M105,1)&amp;"x 10^4"))</f>
        <v>147,9x 10^4</v>
      </c>
      <c r="N105" s="6" t="str">
        <f>IF(ISNUMBER(SEARCH("10^8", 'final matrix'!N105)), ROUND(matrix_normalized!N105,1)&amp;"x 10^8", IF(ISNUMBER(SEARCH("10^6", 'final matrix'!N105)), ROUND(matrix_normalized!N105,1)&amp;"x 10^6", ROUND(matrix_normalized!N105,1)&amp;"x 10^4"))</f>
        <v>14,7x 10^8</v>
      </c>
      <c r="O105" s="6" t="str">
        <f>IF(ISNUMBER(SEARCH("10^8", 'final matrix'!O105)), ROUND(matrix_normalized!O105,1)&amp;"x 10^8", IF(ISNUMBER(SEARCH("10^6", 'final matrix'!O105)), ROUND(matrix_normalized!O105,1)&amp;"x 10^6", ROUND(matrix_normalized!O105,1)&amp;"x 10^4"))</f>
        <v>126,8x 10^6</v>
      </c>
      <c r="P105" s="6" t="str">
        <f>IF(ISNUMBER(SEARCH("10^8", 'final matrix'!P105)), ROUND(matrix_normalized!P105,1)&amp;"x 10^8", IF(ISNUMBER(SEARCH("10^6", 'final matrix'!P105)), ROUND(matrix_normalized!P105,1)&amp;"x 10^6", ROUND(matrix_normalized!P105,1)&amp;"x 10^4"))</f>
        <v>147,9x 10^8</v>
      </c>
      <c r="Q105" s="6" t="str">
        <f>IF(ISNUMBER(SEARCH("10^8", 'final matrix'!Q105)), ROUND(matrix_normalized!Q105,1)&amp;"x 10^8", IF(ISNUMBER(SEARCH("10^6", 'final matrix'!Q105)), ROUND(matrix_normalized!Q105,1)&amp;"x 10^6", ROUND(matrix_normalized!Q105,1)&amp;"x 10^4"))</f>
        <v>95,1x 10^8</v>
      </c>
    </row>
    <row r="106" spans="1:17">
      <c r="A106" s="6">
        <v>105</v>
      </c>
      <c r="B106" s="6" t="str">
        <f>IF(ISNUMBER(SEARCH("10^8", 'final matrix'!B106)), ROUND(matrix_normalized!B106,1)&amp;"x 10^8", IF(ISNUMBER(SEARCH("10^6", 'final matrix'!B106)), ROUND(matrix_normalized!B106,1)&amp;"x 10^6", ROUND(matrix_normalized!B106,1)&amp;"x 10^4"))</f>
        <v>30,5x 10^6</v>
      </c>
      <c r="C106" s="6" t="str">
        <f>IF(ISNUMBER(SEARCH("10^8", 'final matrix'!C106)), ROUND(matrix_normalized!C106,1)&amp;"x 10^8", IF(ISNUMBER(SEARCH("10^6", 'final matrix'!C106)), ROUND(matrix_normalized!C106,1)&amp;"x 10^6", ROUND(matrix_normalized!C106,1)&amp;"x 10^4"))</f>
        <v>29,2x 10^8</v>
      </c>
      <c r="D106" s="6" t="str">
        <f>IF(ISNUMBER(SEARCH("10^8", 'final matrix'!D106)), ROUND(matrix_normalized!D106,1)&amp;"x 10^8", IF(ISNUMBER(SEARCH("10^6", 'final matrix'!D106)), ROUND(matrix_normalized!D106,1)&amp;"x 10^6", ROUND(matrix_normalized!D106,1)&amp;"x 10^4"))</f>
        <v>21,2x 10^8</v>
      </c>
      <c r="E106" s="6" t="str">
        <f>IF(ISNUMBER(SEARCH("10^8", 'final matrix'!E106)), ROUND(matrix_normalized!E106,1)&amp;"x 10^8", IF(ISNUMBER(SEARCH("10^6", 'final matrix'!E106)), ROUND(matrix_normalized!E106,1)&amp;"x 10^6", ROUND(matrix_normalized!E106,1)&amp;"x 10^4"))</f>
        <v>131,8x 10^6</v>
      </c>
      <c r="F106" s="6" t="str">
        <f>IF(ISNUMBER(SEARCH("10^8", 'final matrix'!F106)), ROUND(matrix_normalized!F106,1)&amp;"x 10^8", IF(ISNUMBER(SEARCH("10^6", 'final matrix'!F106)), ROUND(matrix_normalized!F106,1)&amp;"x 10^6", ROUND(matrix_normalized!F106,1)&amp;"x 10^4"))</f>
        <v>205,1x 10^8</v>
      </c>
      <c r="G106" s="6" t="str">
        <f>IF(ISNUMBER(SEARCH("10^8", 'final matrix'!G106)), ROUND(matrix_normalized!G106,1)&amp;"x 10^8", IF(ISNUMBER(SEARCH("10^6", 'final matrix'!G106)), ROUND(matrix_normalized!G106,1)&amp;"x 10^6", ROUND(matrix_normalized!G106,1)&amp;"x 10^4"))</f>
        <v>117,2x 10^4</v>
      </c>
      <c r="H106" s="6" t="str">
        <f>IF(ISNUMBER(SEARCH("10^8", 'final matrix'!H106)), ROUND(matrix_normalized!H106,1)&amp;"x 10^8", IF(ISNUMBER(SEARCH("10^6", 'final matrix'!H106)), ROUND(matrix_normalized!H106,1)&amp;"x 10^6", ROUND(matrix_normalized!H106,1)&amp;"x 10^4"))</f>
        <v>27,8x 10^6</v>
      </c>
      <c r="I106" s="6" t="str">
        <f>IF(ISNUMBER(SEARCH("10^8", 'final matrix'!I106)), ROUND(matrix_normalized!I106,1)&amp;"x 10^8", IF(ISNUMBER(SEARCH("10^6", 'final matrix'!I106)), ROUND(matrix_normalized!I106,1)&amp;"x 10^6", ROUND(matrix_normalized!I106,1)&amp;"x 10^4"))</f>
        <v>18,6x 10^8</v>
      </c>
      <c r="J106" s="6" t="str">
        <f>IF(ISNUMBER(SEARCH("10^8", 'final matrix'!J106)), ROUND(matrix_normalized!J106,1)&amp;"x 10^8", IF(ISNUMBER(SEARCH("10^6", 'final matrix'!J106)), ROUND(matrix_normalized!J106,1)&amp;"x 10^6", ROUND(matrix_normalized!J106,1)&amp;"x 10^4"))</f>
        <v>102,5x 10^8</v>
      </c>
      <c r="K106" s="6" t="str">
        <f>IF(ISNUMBER(SEARCH("10^8", 'final matrix'!K106)), ROUND(matrix_normalized!K106,1)&amp;"x 10^8", IF(ISNUMBER(SEARCH("10^6", 'final matrix'!K106)), ROUND(matrix_normalized!K106,1)&amp;"x 10^6", ROUND(matrix_normalized!K106,1)&amp;"x 10^4"))</f>
        <v>205,1x 10^8</v>
      </c>
      <c r="L106" s="6" t="str">
        <f>IF(ISNUMBER(SEARCH("10^8", 'final matrix'!L106)), ROUND(matrix_normalized!L106,1)&amp;"x 10^8", IF(ISNUMBER(SEARCH("10^6", 'final matrix'!L106)), ROUND(matrix_normalized!L106,1)&amp;"x 10^6", ROUND(matrix_normalized!L106,1)&amp;"x 10^4"))</f>
        <v>205,1x 10^8</v>
      </c>
      <c r="M106" s="6" t="str">
        <f>IF(ISNUMBER(SEARCH("10^8", 'final matrix'!M106)), ROUND(matrix_normalized!M106,1)&amp;"x 10^8", IF(ISNUMBER(SEARCH("10^6", 'final matrix'!M106)), ROUND(matrix_normalized!M106,1)&amp;"x 10^6", ROUND(matrix_normalized!M106,1)&amp;"x 10^4"))</f>
        <v>23,9x 10^6</v>
      </c>
      <c r="N106" s="6" t="str">
        <f>IF(ISNUMBER(SEARCH("10^8", 'final matrix'!N106)), ROUND(matrix_normalized!N106,1)&amp;"x 10^8", IF(ISNUMBER(SEARCH("10^6", 'final matrix'!N106)), ROUND(matrix_normalized!N106,1)&amp;"x 10^6", ROUND(matrix_normalized!N106,1)&amp;"x 10^4"))</f>
        <v>205,1x 10^4</v>
      </c>
      <c r="O106" s="6" t="str">
        <f>IF(ISNUMBER(SEARCH("10^8", 'final matrix'!O106)), ROUND(matrix_normalized!O106,1)&amp;"x 10^8", IF(ISNUMBER(SEARCH("10^6", 'final matrix'!O106)), ROUND(matrix_normalized!O106,1)&amp;"x 10^6", ROUND(matrix_normalized!O106,1)&amp;"x 10^4"))</f>
        <v>87,9x 10^4</v>
      </c>
      <c r="P106" s="6" t="str">
        <f>IF(ISNUMBER(SEARCH("10^8", 'final matrix'!P106)), ROUND(matrix_normalized!P106,1)&amp;"x 10^8", IF(ISNUMBER(SEARCH("10^6", 'final matrix'!P106)), ROUND(matrix_normalized!P106,1)&amp;"x 10^6", ROUND(matrix_normalized!P106,1)&amp;"x 10^4"))</f>
        <v>73,2x 10^6</v>
      </c>
      <c r="Q106" s="6" t="str">
        <f>IF(ISNUMBER(SEARCH("10^8", 'final matrix'!Q106)), ROUND(matrix_normalized!Q106,1)&amp;"x 10^8", IF(ISNUMBER(SEARCH("10^6", 'final matrix'!Q106)), ROUND(matrix_normalized!Q106,1)&amp;"x 10^6", ROUND(matrix_normalized!Q106,1)&amp;"x 10^4"))</f>
        <v>15,8x 10^6</v>
      </c>
    </row>
    <row r="107" spans="1:17">
      <c r="A107" s="6">
        <v>106</v>
      </c>
      <c r="B107" s="6" t="str">
        <f>IF(ISNUMBER(SEARCH("10^8", 'final matrix'!B107)), ROUND(matrix_normalized!B107,1)&amp;"x 10^8", IF(ISNUMBER(SEARCH("10^6", 'final matrix'!B107)), ROUND(matrix_normalized!B107,1)&amp;"x 10^6", ROUND(matrix_normalized!B107,1)&amp;"x 10^4"))</f>
        <v>25,4x 10^6</v>
      </c>
      <c r="C107" s="6" t="str">
        <f>IF(ISNUMBER(SEARCH("10^8", 'final matrix'!C107)), ROUND(matrix_normalized!C107,1)&amp;"x 10^8", IF(ISNUMBER(SEARCH("10^6", 'final matrix'!C107)), ROUND(matrix_normalized!C107,1)&amp;"x 10^6", ROUND(matrix_normalized!C107,1)&amp;"x 10^4"))</f>
        <v>24,3x 10^6</v>
      </c>
      <c r="D107" s="6" t="str">
        <f>IF(ISNUMBER(SEARCH("10^8", 'final matrix'!D107)), ROUND(matrix_normalized!D107,1)&amp;"x 10^8", IF(ISNUMBER(SEARCH("10^6", 'final matrix'!D107)), ROUND(matrix_normalized!D107,1)&amp;"x 10^6", ROUND(matrix_normalized!D107,1)&amp;"x 10^4"))</f>
        <v>158,2x 10^4</v>
      </c>
      <c r="E107" s="6" t="str">
        <f>IF(ISNUMBER(SEARCH("10^8", 'final matrix'!E107)), ROUND(matrix_normalized!E107,1)&amp;"x 10^8", IF(ISNUMBER(SEARCH("10^6", 'final matrix'!E107)), ROUND(matrix_normalized!E107,1)&amp;"x 10^6", ROUND(matrix_normalized!E107,1)&amp;"x 10^4"))</f>
        <v>23,2x 10^8</v>
      </c>
      <c r="F107" s="6" t="str">
        <f>IF(ISNUMBER(SEARCH("10^8", 'final matrix'!F107)), ROUND(matrix_normalized!F107,1)&amp;"x 10^8", IF(ISNUMBER(SEARCH("10^6", 'final matrix'!F107)), ROUND(matrix_normalized!F107,1)&amp;"x 10^6", ROUND(matrix_normalized!F107,1)&amp;"x 10^4"))</f>
        <v>158,2x 10^8</v>
      </c>
      <c r="G107" s="6" t="str">
        <f>IF(ISNUMBER(SEARCH("10^8", 'final matrix'!G107)), ROUND(matrix_normalized!G107,1)&amp;"x 10^8", IF(ISNUMBER(SEARCH("10^6", 'final matrix'!G107)), ROUND(matrix_normalized!G107,1)&amp;"x 10^6", ROUND(matrix_normalized!G107,1)&amp;"x 10^4"))</f>
        <v>158,2x 10^6</v>
      </c>
      <c r="H107" s="6" t="str">
        <f>IF(ISNUMBER(SEARCH("10^8", 'final matrix'!H107)), ROUND(matrix_normalized!H107,1)&amp;"x 10^8", IF(ISNUMBER(SEARCH("10^6", 'final matrix'!H107)), ROUND(matrix_normalized!H107,1)&amp;"x 10^6", ROUND(matrix_normalized!H107,1)&amp;"x 10^4"))</f>
        <v>113x 10^4</v>
      </c>
      <c r="I107" s="6" t="str">
        <f>IF(ISNUMBER(SEARCH("10^8", 'final matrix'!I107)), ROUND(matrix_normalized!I107,1)&amp;"x 10^8", IF(ISNUMBER(SEARCH("10^6", 'final matrix'!I107)), ROUND(matrix_normalized!I107,1)&amp;"x 10^6", ROUND(matrix_normalized!I107,1)&amp;"x 10^4"))</f>
        <v>158,2x 10^8</v>
      </c>
      <c r="J107" s="6" t="str">
        <f>IF(ISNUMBER(SEARCH("10^8", 'final matrix'!J107)), ROUND(matrix_normalized!J107,1)&amp;"x 10^8", IF(ISNUMBER(SEARCH("10^6", 'final matrix'!J107)), ROUND(matrix_normalized!J107,1)&amp;"x 10^6", ROUND(matrix_normalized!J107,1)&amp;"x 10^4"))</f>
        <v>19,9x 10^6</v>
      </c>
      <c r="K107" s="6" t="str">
        <f>IF(ISNUMBER(SEARCH("10^8", 'final matrix'!K107)), ROUND(matrix_normalized!K107,1)&amp;"x 10^8", IF(ISNUMBER(SEARCH("10^6", 'final matrix'!K107)), ROUND(matrix_normalized!K107,1)&amp;"x 10^6", ROUND(matrix_normalized!K107,1)&amp;"x 10^4"))</f>
        <v>158,2x 10^8</v>
      </c>
      <c r="L107" s="6" t="str">
        <f>IF(ISNUMBER(SEARCH("10^8", 'final matrix'!L107)), ROUND(matrix_normalized!L107,1)&amp;"x 10^8", IF(ISNUMBER(SEARCH("10^6", 'final matrix'!L107)), ROUND(matrix_normalized!L107,1)&amp;"x 10^6", ROUND(matrix_normalized!L107,1)&amp;"x 10^4"))</f>
        <v>17,6x 10^6</v>
      </c>
      <c r="M107" s="6" t="str">
        <f>IF(ISNUMBER(SEARCH("10^8", 'final matrix'!M107)), ROUND(matrix_normalized!M107,1)&amp;"x 10^8", IF(ISNUMBER(SEARCH("10^6", 'final matrix'!M107)), ROUND(matrix_normalized!M107,1)&amp;"x 10^6", ROUND(matrix_normalized!M107,1)&amp;"x 10^4"))</f>
        <v>11,3x 10^6</v>
      </c>
      <c r="N107" s="6" t="str">
        <f>IF(ISNUMBER(SEARCH("10^8", 'final matrix'!N107)), ROUND(matrix_normalized!N107,1)&amp;"x 10^8", IF(ISNUMBER(SEARCH("10^6", 'final matrix'!N107)), ROUND(matrix_normalized!N107,1)&amp;"x 10^6", ROUND(matrix_normalized!N107,1)&amp;"x 10^4"))</f>
        <v>158,2x 10^6</v>
      </c>
      <c r="O107" s="6" t="str">
        <f>IF(ISNUMBER(SEARCH("10^8", 'final matrix'!O107)), ROUND(matrix_normalized!O107,1)&amp;"x 10^8", IF(ISNUMBER(SEARCH("10^6", 'final matrix'!O107)), ROUND(matrix_normalized!O107,1)&amp;"x 10^6", ROUND(matrix_normalized!O107,1)&amp;"x 10^4"))</f>
        <v>90,4x 10^4</v>
      </c>
      <c r="P107" s="6" t="str">
        <f>IF(ISNUMBER(SEARCH("10^8", 'final matrix'!P107)), ROUND(matrix_normalized!P107,1)&amp;"x 10^8", IF(ISNUMBER(SEARCH("10^6", 'final matrix'!P107)), ROUND(matrix_normalized!P107,1)&amp;"x 10^6", ROUND(matrix_normalized!P107,1)&amp;"x 10^4"))</f>
        <v>158,2x 10^8</v>
      </c>
      <c r="Q107" s="6" t="str">
        <f>IF(ISNUMBER(SEARCH("10^8", 'final matrix'!Q107)), ROUND(matrix_normalized!Q107,1)&amp;"x 10^8", IF(ISNUMBER(SEARCH("10^6", 'final matrix'!Q107)), ROUND(matrix_normalized!Q107,1)&amp;"x 10^6", ROUND(matrix_normalized!Q107,1)&amp;"x 10^4"))</f>
        <v>67,8x 10^4</v>
      </c>
    </row>
    <row r="108" spans="1:17">
      <c r="A108" s="6">
        <v>107</v>
      </c>
      <c r="B108" s="6" t="str">
        <f>IF(ISNUMBER(SEARCH("10^8", 'final matrix'!B108)), ROUND(matrix_normalized!B108,1)&amp;"x 10^8", IF(ISNUMBER(SEARCH("10^6", 'final matrix'!B108)), ROUND(matrix_normalized!B108,1)&amp;"x 10^6", ROUND(matrix_normalized!B108,1)&amp;"x 10^4"))</f>
        <v>94,8x 10^4</v>
      </c>
      <c r="C108" s="6" t="str">
        <f>IF(ISNUMBER(SEARCH("10^8", 'final matrix'!C108)), ROUND(matrix_normalized!C108,1)&amp;"x 10^8", IF(ISNUMBER(SEARCH("10^6", 'final matrix'!C108)), ROUND(matrix_normalized!C108,1)&amp;"x 10^6", ROUND(matrix_normalized!C108,1)&amp;"x 10^4"))</f>
        <v>120,7x 10^8</v>
      </c>
      <c r="D108" s="6" t="str">
        <f>IF(ISNUMBER(SEARCH("10^8", 'final matrix'!D108)), ROUND(matrix_normalized!D108,1)&amp;"x 10^8", IF(ISNUMBER(SEARCH("10^6", 'final matrix'!D108)), ROUND(matrix_normalized!D108,1)&amp;"x 10^6", ROUND(matrix_normalized!D108,1)&amp;"x 10^4"))</f>
        <v>120,7x 10^4</v>
      </c>
      <c r="E108" s="6" t="str">
        <f>IF(ISNUMBER(SEARCH("10^8", 'final matrix'!E108)), ROUND(matrix_normalized!E108,1)&amp;"x 10^8", IF(ISNUMBER(SEARCH("10^6", 'final matrix'!E108)), ROUND(matrix_normalized!E108,1)&amp;"x 10^6", ROUND(matrix_normalized!E108,1)&amp;"x 10^4"))</f>
        <v>86,2x 10^4</v>
      </c>
      <c r="F108" s="6" t="str">
        <f>IF(ISNUMBER(SEARCH("10^8", 'final matrix'!F108)), ROUND(matrix_normalized!F108,1)&amp;"x 10^8", IF(ISNUMBER(SEARCH("10^6", 'final matrix'!F108)), ROUND(matrix_normalized!F108,1)&amp;"x 10^6", ROUND(matrix_normalized!F108,1)&amp;"x 10^4"))</f>
        <v>77,6x 10^6</v>
      </c>
      <c r="G108" s="6" t="str">
        <f>IF(ISNUMBER(SEARCH("10^8", 'final matrix'!G108)), ROUND(matrix_normalized!G108,1)&amp;"x 10^8", IF(ISNUMBER(SEARCH("10^6", 'final matrix'!G108)), ROUND(matrix_normalized!G108,1)&amp;"x 10^6", ROUND(matrix_normalized!G108,1)&amp;"x 10^4"))</f>
        <v>120,7x 10^8</v>
      </c>
      <c r="H108" s="6" t="str">
        <f>IF(ISNUMBER(SEARCH("10^8", 'final matrix'!H108)), ROUND(matrix_normalized!H108,1)&amp;"x 10^8", IF(ISNUMBER(SEARCH("10^6", 'final matrix'!H108)), ROUND(matrix_normalized!H108,1)&amp;"x 10^6", ROUND(matrix_normalized!H108,1)&amp;"x 10^4"))</f>
        <v>120,7x 10^8</v>
      </c>
      <c r="I108" s="6" t="str">
        <f>IF(ISNUMBER(SEARCH("10^8", 'final matrix'!I108)), ROUND(matrix_normalized!I108,1)&amp;"x 10^8", IF(ISNUMBER(SEARCH("10^6", 'final matrix'!I108)), ROUND(matrix_normalized!I108,1)&amp;"x 10^6", ROUND(matrix_normalized!I108,1)&amp;"x 10^4"))</f>
        <v>120,7x 10^8</v>
      </c>
      <c r="J108" s="6" t="str">
        <f>IF(ISNUMBER(SEARCH("10^8", 'final matrix'!J108)), ROUND(matrix_normalized!J108,1)&amp;"x 10^8", IF(ISNUMBER(SEARCH("10^6", 'final matrix'!J108)), ROUND(matrix_normalized!J108,1)&amp;"x 10^6", ROUND(matrix_normalized!J108,1)&amp;"x 10^4"))</f>
        <v>120,7x 10^8</v>
      </c>
      <c r="K108" s="6" t="str">
        <f>IF(ISNUMBER(SEARCH("10^8", 'final matrix'!K108)), ROUND(matrix_normalized!K108,1)&amp;"x 10^8", IF(ISNUMBER(SEARCH("10^6", 'final matrix'!K108)), ROUND(matrix_normalized!K108,1)&amp;"x 10^6", ROUND(matrix_normalized!K108,1)&amp;"x 10^4"))</f>
        <v>120,7x 10^8</v>
      </c>
      <c r="L108" s="6" t="str">
        <f>IF(ISNUMBER(SEARCH("10^8", 'final matrix'!L108)), ROUND(matrix_normalized!L108,1)&amp;"x 10^8", IF(ISNUMBER(SEARCH("10^6", 'final matrix'!L108)), ROUND(matrix_normalized!L108,1)&amp;"x 10^6", ROUND(matrix_normalized!L108,1)&amp;"x 10^4"))</f>
        <v>68,9x 10^6</v>
      </c>
      <c r="M108" s="6" t="str">
        <f>IF(ISNUMBER(SEARCH("10^8", 'final matrix'!M108)), ROUND(matrix_normalized!M108,1)&amp;"x 10^8", IF(ISNUMBER(SEARCH("10^6", 'final matrix'!M108)), ROUND(matrix_normalized!M108,1)&amp;"x 10^6", ROUND(matrix_normalized!M108,1)&amp;"x 10^4"))</f>
        <v>8,6x 10^6</v>
      </c>
      <c r="N108" s="6" t="str">
        <f>IF(ISNUMBER(SEARCH("10^8", 'final matrix'!N108)), ROUND(matrix_normalized!N108,1)&amp;"x 10^8", IF(ISNUMBER(SEARCH("10^6", 'final matrix'!N108)), ROUND(matrix_normalized!N108,1)&amp;"x 10^6", ROUND(matrix_normalized!N108,1)&amp;"x 10^4"))</f>
        <v>17,7x 10^6</v>
      </c>
      <c r="O108" s="6" t="str">
        <f>IF(ISNUMBER(SEARCH("10^8", 'final matrix'!O108)), ROUND(matrix_normalized!O108,1)&amp;"x 10^8", IF(ISNUMBER(SEARCH("10^6", 'final matrix'!O108)), ROUND(matrix_normalized!O108,1)&amp;"x 10^6", ROUND(matrix_normalized!O108,1)&amp;"x 10^4"))</f>
        <v>120,7x 10^8</v>
      </c>
      <c r="P108" s="6" t="str">
        <f>IF(ISNUMBER(SEARCH("10^8", 'final matrix'!P108)), ROUND(matrix_normalized!P108,1)&amp;"x 10^8", IF(ISNUMBER(SEARCH("10^6", 'final matrix'!P108)), ROUND(matrix_normalized!P108,1)&amp;"x 10^6", ROUND(matrix_normalized!P108,1)&amp;"x 10^4"))</f>
        <v>120,7x 10^8</v>
      </c>
      <c r="Q108" s="6" t="str">
        <f>IF(ISNUMBER(SEARCH("10^8", 'final matrix'!Q108)), ROUND(matrix_normalized!Q108,1)&amp;"x 10^8", IF(ISNUMBER(SEARCH("10^6", 'final matrix'!Q108)), ROUND(matrix_normalized!Q108,1)&amp;"x 10^6", ROUND(matrix_normalized!Q108,1)&amp;"x 10^4"))</f>
        <v>60,3x 10^4</v>
      </c>
    </row>
    <row r="109" spans="1:17">
      <c r="A109" s="6">
        <v>108</v>
      </c>
      <c r="B109" s="6" t="str">
        <f>IF(ISNUMBER(SEARCH("10^8", 'final matrix'!B109)), ROUND(matrix_normalized!B109,1)&amp;"x 10^8", IF(ISNUMBER(SEARCH("10^6", 'final matrix'!B109)), ROUND(matrix_normalized!B109,1)&amp;"x 10^6", ROUND(matrix_normalized!B109,1)&amp;"x 10^4"))</f>
        <v>126,2x 10^8</v>
      </c>
      <c r="C109" s="6" t="str">
        <f>IF(ISNUMBER(SEARCH("10^8", 'final matrix'!C109)), ROUND(matrix_normalized!C109,1)&amp;"x 10^8", IF(ISNUMBER(SEARCH("10^6", 'final matrix'!C109)), ROUND(matrix_normalized!C109,1)&amp;"x 10^6", ROUND(matrix_normalized!C109,1)&amp;"x 10^4"))</f>
        <v>126,2x 10^4</v>
      </c>
      <c r="D109" s="6" t="str">
        <f>IF(ISNUMBER(SEARCH("10^8", 'final matrix'!D109)), ROUND(matrix_normalized!D109,1)&amp;"x 10^8", IF(ISNUMBER(SEARCH("10^6", 'final matrix'!D109)), ROUND(matrix_normalized!D109,1)&amp;"x 10^6", ROUND(matrix_normalized!D109,1)&amp;"x 10^4"))</f>
        <v>126,2x 10^8</v>
      </c>
      <c r="E109" s="6" t="str">
        <f>IF(ISNUMBER(SEARCH("10^8", 'final matrix'!E109)), ROUND(matrix_normalized!E109,1)&amp;"x 10^8", IF(ISNUMBER(SEARCH("10^6", 'final matrix'!E109)), ROUND(matrix_normalized!E109,1)&amp;"x 10^6", ROUND(matrix_normalized!E109,1)&amp;"x 10^4"))</f>
        <v>27,7x 10^8</v>
      </c>
      <c r="F109" s="6" t="str">
        <f>IF(ISNUMBER(SEARCH("10^8", 'final matrix'!F109)), ROUND(matrix_normalized!F109,1)&amp;"x 10^8", IF(ISNUMBER(SEARCH("10^6", 'final matrix'!F109)), ROUND(matrix_normalized!F109,1)&amp;"x 10^6", ROUND(matrix_normalized!F109,1)&amp;"x 10^4"))</f>
        <v>20,1x 10^6</v>
      </c>
      <c r="G109" s="6" t="str">
        <f>IF(ISNUMBER(SEARCH("10^8", 'final matrix'!G109)), ROUND(matrix_normalized!G109,1)&amp;"x 10^8", IF(ISNUMBER(SEARCH("10^6", 'final matrix'!G109)), ROUND(matrix_normalized!G109,1)&amp;"x 10^6", ROUND(matrix_normalized!G109,1)&amp;"x 10^4"))</f>
        <v>126,2x 10^6</v>
      </c>
      <c r="H109" s="6" t="str">
        <f>IF(ISNUMBER(SEARCH("10^8", 'final matrix'!H109)), ROUND(matrix_normalized!H109,1)&amp;"x 10^8", IF(ISNUMBER(SEARCH("10^6", 'final matrix'!H109)), ROUND(matrix_normalized!H109,1)&amp;"x 10^6", ROUND(matrix_normalized!H109,1)&amp;"x 10^4"))</f>
        <v>126,2x 10^6</v>
      </c>
      <c r="I109" s="6" t="str">
        <f>IF(ISNUMBER(SEARCH("10^8", 'final matrix'!I109)), ROUND(matrix_normalized!I109,1)&amp;"x 10^8", IF(ISNUMBER(SEARCH("10^6", 'final matrix'!I109)), ROUND(matrix_normalized!I109,1)&amp;"x 10^6", ROUND(matrix_normalized!I109,1)&amp;"x 10^4"))</f>
        <v>99,1x 10^8</v>
      </c>
      <c r="J109" s="6" t="str">
        <f>IF(ISNUMBER(SEARCH("10^8", 'final matrix'!J109)), ROUND(matrix_normalized!J109,1)&amp;"x 10^8", IF(ISNUMBER(SEARCH("10^6", 'final matrix'!J109)), ROUND(matrix_normalized!J109,1)&amp;"x 10^6", ROUND(matrix_normalized!J109,1)&amp;"x 10^4"))</f>
        <v>126,2x 10^8</v>
      </c>
      <c r="K109" s="6" t="str">
        <f>IF(ISNUMBER(SEARCH("10^8", 'final matrix'!K109)), ROUND(matrix_normalized!K109,1)&amp;"x 10^8", IF(ISNUMBER(SEARCH("10^6", 'final matrix'!K109)), ROUND(matrix_normalized!K109,1)&amp;"x 10^6", ROUND(matrix_normalized!K109,1)&amp;"x 10^4"))</f>
        <v>126,2x 10^8</v>
      </c>
      <c r="L109" s="6" t="str">
        <f>IF(ISNUMBER(SEARCH("10^8", 'final matrix'!L109)), ROUND(matrix_normalized!L109,1)&amp;"x 10^8", IF(ISNUMBER(SEARCH("10^6", 'final matrix'!L109)), ROUND(matrix_normalized!L109,1)&amp;"x 10^6", ROUND(matrix_normalized!L109,1)&amp;"x 10^4"))</f>
        <v>126,2x 10^8</v>
      </c>
      <c r="M109" s="6" t="str">
        <f>IF(ISNUMBER(SEARCH("10^8", 'final matrix'!M109)), ROUND(matrix_normalized!M109,1)&amp;"x 10^8", IF(ISNUMBER(SEARCH("10^6", 'final matrix'!M109)), ROUND(matrix_normalized!M109,1)&amp;"x 10^6", ROUND(matrix_normalized!M109,1)&amp;"x 10^4"))</f>
        <v>10,1x 10^8</v>
      </c>
      <c r="N109" s="6" t="str">
        <f>IF(ISNUMBER(SEARCH("10^8", 'final matrix'!N109)), ROUND(matrix_normalized!N109,1)&amp;"x 10^8", IF(ISNUMBER(SEARCH("10^6", 'final matrix'!N109)), ROUND(matrix_normalized!N109,1)&amp;"x 10^6", ROUND(matrix_normalized!N109,1)&amp;"x 10^4"))</f>
        <v>9x 10^8</v>
      </c>
      <c r="O109" s="6" t="str">
        <f>IF(ISNUMBER(SEARCH("10^8", 'final matrix'!O109)), ROUND(matrix_normalized!O109,1)&amp;"x 10^8", IF(ISNUMBER(SEARCH("10^6", 'final matrix'!O109)), ROUND(matrix_normalized!O109,1)&amp;"x 10^6", ROUND(matrix_normalized!O109,1)&amp;"x 10^4"))</f>
        <v>126,2x 10^8</v>
      </c>
      <c r="P109" s="6" t="str">
        <f>IF(ISNUMBER(SEARCH("10^8", 'final matrix'!P109)), ROUND(matrix_normalized!P109,1)&amp;"x 10^8", IF(ISNUMBER(SEARCH("10^6", 'final matrix'!P109)), ROUND(matrix_normalized!P109,1)&amp;"x 10^6", ROUND(matrix_normalized!P109,1)&amp;"x 10^4"))</f>
        <v>72,1x 10^6</v>
      </c>
      <c r="Q109" s="6" t="str">
        <f>IF(ISNUMBER(SEARCH("10^8", 'final matrix'!Q109)), ROUND(matrix_normalized!Q109,1)&amp;"x 10^8", IF(ISNUMBER(SEARCH("10^6", 'final matrix'!Q109)), ROUND(matrix_normalized!Q109,1)&amp;"x 10^6", ROUND(matrix_normalized!Q109,1)&amp;"x 10^4"))</f>
        <v>126,2x 10^8</v>
      </c>
    </row>
    <row r="110" spans="1:17">
      <c r="A110" s="6">
        <v>109</v>
      </c>
      <c r="B110" s="6" t="str">
        <f>IF(ISNUMBER(SEARCH("10^8", 'final matrix'!B110)), ROUND(matrix_normalized!B110,1)&amp;"x 10^8", IF(ISNUMBER(SEARCH("10^6", 'final matrix'!B110)), ROUND(matrix_normalized!B110,1)&amp;"x 10^6", ROUND(matrix_normalized!B110,1)&amp;"x 10^4"))</f>
        <v>126,5x 10^8</v>
      </c>
      <c r="C110" s="6" t="str">
        <f>IF(ISNUMBER(SEARCH("10^8", 'final matrix'!C110)), ROUND(matrix_normalized!C110,1)&amp;"x 10^8", IF(ISNUMBER(SEARCH("10^6", 'final matrix'!C110)), ROUND(matrix_normalized!C110,1)&amp;"x 10^6", ROUND(matrix_normalized!C110,1)&amp;"x 10^4"))</f>
        <v>147,6x 10^6</v>
      </c>
      <c r="D110" s="6" t="str">
        <f>IF(ISNUMBER(SEARCH("10^8", 'final matrix'!D110)), ROUND(matrix_normalized!D110,1)&amp;"x 10^8", IF(ISNUMBER(SEARCH("10^6", 'final matrix'!D110)), ROUND(matrix_normalized!D110,1)&amp;"x 10^6", ROUND(matrix_normalized!D110,1)&amp;"x 10^4"))</f>
        <v>147,6x 10^6</v>
      </c>
      <c r="E110" s="6" t="str">
        <f>IF(ISNUMBER(SEARCH("10^8", 'final matrix'!E110)), ROUND(matrix_normalized!E110,1)&amp;"x 10^8", IF(ISNUMBER(SEARCH("10^6", 'final matrix'!E110)), ROUND(matrix_normalized!E110,1)&amp;"x 10^6", ROUND(matrix_normalized!E110,1)&amp;"x 10^4"))</f>
        <v>19,5x 10^8</v>
      </c>
      <c r="F110" s="6" t="str">
        <f>IF(ISNUMBER(SEARCH("10^8", 'final matrix'!F110)), ROUND(matrix_normalized!F110,1)&amp;"x 10^8", IF(ISNUMBER(SEARCH("10^6", 'final matrix'!F110)), ROUND(matrix_normalized!F110,1)&amp;"x 10^6", ROUND(matrix_normalized!F110,1)&amp;"x 10^4"))</f>
        <v>147,6x 10^4</v>
      </c>
      <c r="G110" s="6" t="str">
        <f>IF(ISNUMBER(SEARCH("10^8", 'final matrix'!G110)), ROUND(matrix_normalized!G110,1)&amp;"x 10^8", IF(ISNUMBER(SEARCH("10^6", 'final matrix'!G110)), ROUND(matrix_normalized!G110,1)&amp;"x 10^6", ROUND(matrix_normalized!G110,1)&amp;"x 10^4"))</f>
        <v>18,2x 10^6</v>
      </c>
      <c r="H110" s="6" t="str">
        <f>IF(ISNUMBER(SEARCH("10^8", 'final matrix'!H110)), ROUND(matrix_normalized!H110,1)&amp;"x 10^8", IF(ISNUMBER(SEARCH("10^6", 'final matrix'!H110)), ROUND(matrix_normalized!H110,1)&amp;"x 10^6", ROUND(matrix_normalized!H110,1)&amp;"x 10^4"))</f>
        <v>17,5x 10^6</v>
      </c>
      <c r="I110" s="6" t="str">
        <f>IF(ISNUMBER(SEARCH("10^8", 'final matrix'!I110)), ROUND(matrix_normalized!I110,1)&amp;"x 10^8", IF(ISNUMBER(SEARCH("10^6", 'final matrix'!I110)), ROUND(matrix_normalized!I110,1)&amp;"x 10^6", ROUND(matrix_normalized!I110,1)&amp;"x 10^4"))</f>
        <v>94,9x 10^6</v>
      </c>
      <c r="J110" s="6" t="str">
        <f>IF(ISNUMBER(SEARCH("10^8", 'final matrix'!J110)), ROUND(matrix_normalized!J110,1)&amp;"x 10^8", IF(ISNUMBER(SEARCH("10^6", 'final matrix'!J110)), ROUND(matrix_normalized!J110,1)&amp;"x 10^6", ROUND(matrix_normalized!J110,1)&amp;"x 10^4"))</f>
        <v>147,6x 10^8</v>
      </c>
      <c r="K110" s="6" t="str">
        <f>IF(ISNUMBER(SEARCH("10^8", 'final matrix'!K110)), ROUND(matrix_normalized!K110,1)&amp;"x 10^8", IF(ISNUMBER(SEARCH("10^6", 'final matrix'!K110)), ROUND(matrix_normalized!K110,1)&amp;"x 10^6", ROUND(matrix_normalized!K110,1)&amp;"x 10^4"))</f>
        <v>17,1x 10^8</v>
      </c>
      <c r="L110" s="6" t="str">
        <f>IF(ISNUMBER(SEARCH("10^8", 'final matrix'!L110)), ROUND(matrix_normalized!L110,1)&amp;"x 10^8", IF(ISNUMBER(SEARCH("10^6", 'final matrix'!L110)), ROUND(matrix_normalized!L110,1)&amp;"x 10^6", ROUND(matrix_normalized!L110,1)&amp;"x 10^4"))</f>
        <v>147,6x 10^8</v>
      </c>
      <c r="M110" s="6" t="str">
        <f>IF(ISNUMBER(SEARCH("10^8", 'final matrix'!M110)), ROUND(matrix_normalized!M110,1)&amp;"x 10^8", IF(ISNUMBER(SEARCH("10^6", 'final matrix'!M110)), ROUND(matrix_normalized!M110,1)&amp;"x 10^6", ROUND(matrix_normalized!M110,1)&amp;"x 10^4"))</f>
        <v>147,6x 10^8</v>
      </c>
      <c r="N110" s="6" t="str">
        <f>IF(ISNUMBER(SEARCH("10^8", 'final matrix'!N110)), ROUND(matrix_normalized!N110,1)&amp;"x 10^8", IF(ISNUMBER(SEARCH("10^6", 'final matrix'!N110)), ROUND(matrix_normalized!N110,1)&amp;"x 10^6", ROUND(matrix_normalized!N110,1)&amp;"x 10^4"))</f>
        <v>147,6x 10^8</v>
      </c>
      <c r="O110" s="6" t="str">
        <f>IF(ISNUMBER(SEARCH("10^8", 'final matrix'!O110)), ROUND(matrix_normalized!O110,1)&amp;"x 10^8", IF(ISNUMBER(SEARCH("10^6", 'final matrix'!O110)), ROUND(matrix_normalized!O110,1)&amp;"x 10^6", ROUND(matrix_normalized!O110,1)&amp;"x 10^4"))</f>
        <v>14,6x 10^6</v>
      </c>
      <c r="P110" s="6" t="str">
        <f>IF(ISNUMBER(SEARCH("10^8", 'final matrix'!P110)), ROUND(matrix_normalized!P110,1)&amp;"x 10^8", IF(ISNUMBER(SEARCH("10^6", 'final matrix'!P110)), ROUND(matrix_normalized!P110,1)&amp;"x 10^6", ROUND(matrix_normalized!P110,1)&amp;"x 10^4"))</f>
        <v>147,6x 10^8</v>
      </c>
      <c r="Q110" s="6" t="str">
        <f>IF(ISNUMBER(SEARCH("10^8", 'final matrix'!Q110)), ROUND(matrix_normalized!Q110,1)&amp;"x 10^8", IF(ISNUMBER(SEARCH("10^6", 'final matrix'!Q110)), ROUND(matrix_normalized!Q110,1)&amp;"x 10^6", ROUND(matrix_normalized!Q110,1)&amp;"x 10^4"))</f>
        <v>10,5x 10^6</v>
      </c>
    </row>
    <row r="111" spans="1:17">
      <c r="A111" s="6">
        <v>110</v>
      </c>
      <c r="B111" s="6" t="str">
        <f>IF(ISNUMBER(SEARCH("10^8", 'final matrix'!B111)), ROUND(matrix_normalized!B111,1)&amp;"x 10^8", IF(ISNUMBER(SEARCH("10^6", 'final matrix'!B111)), ROUND(matrix_normalized!B111,1)&amp;"x 10^6", ROUND(matrix_normalized!B111,1)&amp;"x 10^4"))</f>
        <v>172,7x 10^6</v>
      </c>
      <c r="C111" s="6" t="str">
        <f>IF(ISNUMBER(SEARCH("10^8", 'final matrix'!C111)), ROUND(matrix_normalized!C111,1)&amp;"x 10^8", IF(ISNUMBER(SEARCH("10^6", 'final matrix'!C111)), ROUND(matrix_normalized!C111,1)&amp;"x 10^6", ROUND(matrix_normalized!C111,1)&amp;"x 10^4"))</f>
        <v>13,3x 10^6</v>
      </c>
      <c r="D111" s="6" t="str">
        <f>IF(ISNUMBER(SEARCH("10^8", 'final matrix'!D111)), ROUND(matrix_normalized!D111,1)&amp;"x 10^8", IF(ISNUMBER(SEARCH("10^6", 'final matrix'!D111)), ROUND(matrix_normalized!D111,1)&amp;"x 10^6", ROUND(matrix_normalized!D111,1)&amp;"x 10^4"))</f>
        <v>12,3x 10^8</v>
      </c>
      <c r="E111" s="6" t="str">
        <f>IF(ISNUMBER(SEARCH("10^8", 'final matrix'!E111)), ROUND(matrix_normalized!E111,1)&amp;"x 10^8", IF(ISNUMBER(SEARCH("10^6", 'final matrix'!E111)), ROUND(matrix_normalized!E111,1)&amp;"x 10^6", ROUND(matrix_normalized!E111,1)&amp;"x 10^4"))</f>
        <v>30,7x 10^8</v>
      </c>
      <c r="F111" s="6" t="str">
        <f>IF(ISNUMBER(SEARCH("10^8", 'final matrix'!F111)), ROUND(matrix_normalized!F111,1)&amp;"x 10^8", IF(ISNUMBER(SEARCH("10^6", 'final matrix'!F111)), ROUND(matrix_normalized!F111,1)&amp;"x 10^6", ROUND(matrix_normalized!F111,1)&amp;"x 10^4"))</f>
        <v>172,7x 10^4</v>
      </c>
      <c r="G111" s="6" t="str">
        <f>IF(ISNUMBER(SEARCH("10^8", 'final matrix'!G111)), ROUND(matrix_normalized!G111,1)&amp;"x 10^8", IF(ISNUMBER(SEARCH("10^6", 'final matrix'!G111)), ROUND(matrix_normalized!G111,1)&amp;"x 10^6", ROUND(matrix_normalized!G111,1)&amp;"x 10^4"))</f>
        <v>135,7x 10^4</v>
      </c>
      <c r="H111" s="6" t="str">
        <f>IF(ISNUMBER(SEARCH("10^8", 'final matrix'!H111)), ROUND(matrix_normalized!H111,1)&amp;"x 10^8", IF(ISNUMBER(SEARCH("10^6", 'final matrix'!H111)), ROUND(matrix_normalized!H111,1)&amp;"x 10^6", ROUND(matrix_normalized!H111,1)&amp;"x 10^4"))</f>
        <v>172,7x 10^8</v>
      </c>
      <c r="I111" s="6" t="str">
        <f>IF(ISNUMBER(SEARCH("10^8", 'final matrix'!I111)), ROUND(matrix_normalized!I111,1)&amp;"x 10^8", IF(ISNUMBER(SEARCH("10^6", 'final matrix'!I111)), ROUND(matrix_normalized!I111,1)&amp;"x 10^6", ROUND(matrix_normalized!I111,1)&amp;"x 10^4"))</f>
        <v>111x 10^4</v>
      </c>
      <c r="J111" s="6" t="str">
        <f>IF(ISNUMBER(SEARCH("10^8", 'final matrix'!J111)), ROUND(matrix_normalized!J111,1)&amp;"x 10^8", IF(ISNUMBER(SEARCH("10^6", 'final matrix'!J111)), ROUND(matrix_normalized!J111,1)&amp;"x 10^6", ROUND(matrix_normalized!J111,1)&amp;"x 10^4"))</f>
        <v>21,3x 10^8</v>
      </c>
      <c r="K111" s="6" t="str">
        <f>IF(ISNUMBER(SEARCH("10^8", 'final matrix'!K111)), ROUND(matrix_normalized!K111,1)&amp;"x 10^8", IF(ISNUMBER(SEARCH("10^6", 'final matrix'!K111)), ROUND(matrix_normalized!K111,1)&amp;"x 10^6", ROUND(matrix_normalized!K111,1)&amp;"x 10^4"))</f>
        <v>29,4x 10^6</v>
      </c>
      <c r="L111" s="6" t="str">
        <f>IF(ISNUMBER(SEARCH("10^8", 'final matrix'!L111)), ROUND(matrix_normalized!L111,1)&amp;"x 10^8", IF(ISNUMBER(SEARCH("10^6", 'final matrix'!L111)), ROUND(matrix_normalized!L111,1)&amp;"x 10^6", ROUND(matrix_normalized!L111,1)&amp;"x 10^4"))</f>
        <v>74x 10^6</v>
      </c>
      <c r="M111" s="6" t="str">
        <f>IF(ISNUMBER(SEARCH("10^8", 'final matrix'!M111)), ROUND(matrix_normalized!M111,1)&amp;"x 10^8", IF(ISNUMBER(SEARCH("10^6", 'final matrix'!M111)), ROUND(matrix_normalized!M111,1)&amp;"x 10^6", ROUND(matrix_normalized!M111,1)&amp;"x 10^4"))</f>
        <v>12,3x 10^8</v>
      </c>
      <c r="N111" s="6" t="str">
        <f>IF(ISNUMBER(SEARCH("10^8", 'final matrix'!N111)), ROUND(matrix_normalized!N111,1)&amp;"x 10^8", IF(ISNUMBER(SEARCH("10^6", 'final matrix'!N111)), ROUND(matrix_normalized!N111,1)&amp;"x 10^6", ROUND(matrix_normalized!N111,1)&amp;"x 10^4"))</f>
        <v>172,7x 10^8</v>
      </c>
      <c r="O111" s="6" t="str">
        <f>IF(ISNUMBER(SEARCH("10^8", 'final matrix'!O111)), ROUND(matrix_normalized!O111,1)&amp;"x 10^8", IF(ISNUMBER(SEARCH("10^6", 'final matrix'!O111)), ROUND(matrix_normalized!O111,1)&amp;"x 10^6", ROUND(matrix_normalized!O111,1)&amp;"x 10^4"))</f>
        <v>172,7x 10^6</v>
      </c>
      <c r="P111" s="6" t="str">
        <f>IF(ISNUMBER(SEARCH("10^8", 'final matrix'!P111)), ROUND(matrix_normalized!P111,1)&amp;"x 10^8", IF(ISNUMBER(SEARCH("10^6", 'final matrix'!P111)), ROUND(matrix_normalized!P111,1)&amp;"x 10^6", ROUND(matrix_normalized!P111,1)&amp;"x 10^4"))</f>
        <v>24x 10^8</v>
      </c>
      <c r="Q111" s="6" t="str">
        <f>IF(ISNUMBER(SEARCH("10^8", 'final matrix'!Q111)), ROUND(matrix_normalized!Q111,1)&amp;"x 10^8", IF(ISNUMBER(SEARCH("10^6", 'final matrix'!Q111)), ROUND(matrix_normalized!Q111,1)&amp;"x 10^6", ROUND(matrix_normalized!Q111,1)&amp;"x 10^4"))</f>
        <v>172,7x 10^8</v>
      </c>
    </row>
    <row r="112" spans="1:17">
      <c r="A112" s="6">
        <v>111</v>
      </c>
      <c r="B112" s="6" t="str">
        <f>IF(ISNUMBER(SEARCH("10^8", 'final matrix'!B112)), ROUND(matrix_normalized!B112,1)&amp;"x 10^8", IF(ISNUMBER(SEARCH("10^6", 'final matrix'!B112)), ROUND(matrix_normalized!B112,1)&amp;"x 10^6", ROUND(matrix_normalized!B112,1)&amp;"x 10^4"))</f>
        <v>20x 10^6</v>
      </c>
      <c r="C112" s="6" t="str">
        <f>IF(ISNUMBER(SEARCH("10^8", 'final matrix'!C112)), ROUND(matrix_normalized!C112,1)&amp;"x 10^8", IF(ISNUMBER(SEARCH("10^6", 'final matrix'!C112)), ROUND(matrix_normalized!C112,1)&amp;"x 10^6", ROUND(matrix_normalized!C112,1)&amp;"x 10^4"))</f>
        <v>18,7x 10^6</v>
      </c>
      <c r="D112" s="6" t="str">
        <f>IF(ISNUMBER(SEARCH("10^8", 'final matrix'!D112)), ROUND(matrix_normalized!D112,1)&amp;"x 10^8", IF(ISNUMBER(SEARCH("10^6", 'final matrix'!D112)), ROUND(matrix_normalized!D112,1)&amp;"x 10^6", ROUND(matrix_normalized!D112,1)&amp;"x 10^4"))</f>
        <v>161,8x 10^6</v>
      </c>
      <c r="E112" s="6" t="str">
        <f>IF(ISNUMBER(SEARCH("10^8", 'final matrix'!E112)), ROUND(matrix_normalized!E112,1)&amp;"x 10^8", IF(ISNUMBER(SEARCH("10^6", 'final matrix'!E112)), ROUND(matrix_normalized!E112,1)&amp;"x 10^6", ROUND(matrix_normalized!E112,1)&amp;"x 10^4"))</f>
        <v>127,1x 10^4</v>
      </c>
      <c r="F112" s="6" t="str">
        <f>IF(ISNUMBER(SEARCH("10^8", 'final matrix'!F112)), ROUND(matrix_normalized!F112,1)&amp;"x 10^8", IF(ISNUMBER(SEARCH("10^6", 'final matrix'!F112)), ROUND(matrix_normalized!F112,1)&amp;"x 10^6", ROUND(matrix_normalized!F112,1)&amp;"x 10^4"))</f>
        <v>161,8x 10^6</v>
      </c>
      <c r="G112" s="6" t="str">
        <f>IF(ISNUMBER(SEARCH("10^8", 'final matrix'!G112)), ROUND(matrix_normalized!G112,1)&amp;"x 10^8", IF(ISNUMBER(SEARCH("10^6", 'final matrix'!G112)), ROUND(matrix_normalized!G112,1)&amp;"x 10^6", ROUND(matrix_normalized!G112,1)&amp;"x 10^4"))</f>
        <v>12,5x 10^6</v>
      </c>
      <c r="H112" s="6" t="str">
        <f>IF(ISNUMBER(SEARCH("10^8", 'final matrix'!H112)), ROUND(matrix_normalized!H112,1)&amp;"x 10^8", IF(ISNUMBER(SEARCH("10^6", 'final matrix'!H112)), ROUND(matrix_normalized!H112,1)&amp;"x 10^6", ROUND(matrix_normalized!H112,1)&amp;"x 10^4"))</f>
        <v>161,8x 10^4</v>
      </c>
      <c r="I112" s="6" t="str">
        <f>IF(ISNUMBER(SEARCH("10^8", 'final matrix'!I112)), ROUND(matrix_normalized!I112,1)&amp;"x 10^8", IF(ISNUMBER(SEARCH("10^6", 'final matrix'!I112)), ROUND(matrix_normalized!I112,1)&amp;"x 10^6", ROUND(matrix_normalized!I112,1)&amp;"x 10^4"))</f>
        <v>161,8x 10^6</v>
      </c>
      <c r="J112" s="6" t="str">
        <f>IF(ISNUMBER(SEARCH("10^8", 'final matrix'!J112)), ROUND(matrix_normalized!J112,1)&amp;"x 10^8", IF(ISNUMBER(SEARCH("10^6", 'final matrix'!J112)), ROUND(matrix_normalized!J112,1)&amp;"x 10^6", ROUND(matrix_normalized!J112,1)&amp;"x 10^4"))</f>
        <v>27,5x 10^6</v>
      </c>
      <c r="K112" s="6" t="str">
        <f>IF(ISNUMBER(SEARCH("10^8", 'final matrix'!K112)), ROUND(matrix_normalized!K112,1)&amp;"x 10^8", IF(ISNUMBER(SEARCH("10^6", 'final matrix'!K112)), ROUND(matrix_normalized!K112,1)&amp;"x 10^6", ROUND(matrix_normalized!K112,1)&amp;"x 10^4"))</f>
        <v>25x 10^6</v>
      </c>
      <c r="L112" s="6" t="str">
        <f>IF(ISNUMBER(SEARCH("10^8", 'final matrix'!L112)), ROUND(matrix_normalized!L112,1)&amp;"x 10^8", IF(ISNUMBER(SEARCH("10^6", 'final matrix'!L112)), ROUND(matrix_normalized!L112,1)&amp;"x 10^6", ROUND(matrix_normalized!L112,1)&amp;"x 10^4"))</f>
        <v>17,5x 10^8</v>
      </c>
      <c r="M112" s="6" t="str">
        <f>IF(ISNUMBER(SEARCH("10^8", 'final matrix'!M112)), ROUND(matrix_normalized!M112,1)&amp;"x 10^8", IF(ISNUMBER(SEARCH("10^6", 'final matrix'!M112)), ROUND(matrix_normalized!M112,1)&amp;"x 10^6", ROUND(matrix_normalized!M112,1)&amp;"x 10^4"))</f>
        <v>104x 10^8</v>
      </c>
      <c r="N112" s="6" t="str">
        <f>IF(ISNUMBER(SEARCH("10^8", 'final matrix'!N112)), ROUND(matrix_normalized!N112,1)&amp;"x 10^8", IF(ISNUMBER(SEARCH("10^6", 'final matrix'!N112)), ROUND(matrix_normalized!N112,1)&amp;"x 10^6", ROUND(matrix_normalized!N112,1)&amp;"x 10^4"))</f>
        <v>161,8x 10^4</v>
      </c>
      <c r="O112" s="6" t="str">
        <f>IF(ISNUMBER(SEARCH("10^8", 'final matrix'!O112)), ROUND(matrix_normalized!O112,1)&amp;"x 10^8", IF(ISNUMBER(SEARCH("10^6", 'final matrix'!O112)), ROUND(matrix_normalized!O112,1)&amp;"x 10^6", ROUND(matrix_normalized!O112,1)&amp;"x 10^4"))</f>
        <v>161,8x 10^8</v>
      </c>
      <c r="P112" s="6" t="str">
        <f>IF(ISNUMBER(SEARCH("10^8", 'final matrix'!P112)), ROUND(matrix_normalized!P112,1)&amp;"x 10^8", IF(ISNUMBER(SEARCH("10^6", 'final matrix'!P112)), ROUND(matrix_normalized!P112,1)&amp;"x 10^6", ROUND(matrix_normalized!P112,1)&amp;"x 10^4"))</f>
        <v>161,8x 10^8</v>
      </c>
      <c r="Q112" s="6" t="str">
        <f>IF(ISNUMBER(SEARCH("10^8", 'final matrix'!Q112)), ROUND(matrix_normalized!Q112,1)&amp;"x 10^8", IF(ISNUMBER(SEARCH("10^6", 'final matrix'!Q112)), ROUND(matrix_normalized!Q112,1)&amp;"x 10^6", ROUND(matrix_normalized!Q112,1)&amp;"x 10^4"))</f>
        <v>15x 10^6</v>
      </c>
    </row>
    <row r="113" spans="1:18">
      <c r="A113" s="6">
        <v>112</v>
      </c>
      <c r="B113" s="6" t="str">
        <f>IF(ISNUMBER(SEARCH("10^8", 'final matrix'!B113)), ROUND(matrix_normalized!B113,1)&amp;"x 10^8", IF(ISNUMBER(SEARCH("10^6", 'final matrix'!B113)), ROUND(matrix_normalized!B113,1)&amp;"x 10^6", ROUND(matrix_normalized!B113,1)&amp;"x 10^4"))</f>
        <v>117x 10^8</v>
      </c>
      <c r="C113" s="6" t="str">
        <f>IF(ISNUMBER(SEARCH("10^8", 'final matrix'!C113)), ROUND(matrix_normalized!C113,1)&amp;"x 10^8", IF(ISNUMBER(SEARCH("10^6", 'final matrix'!C113)), ROUND(matrix_normalized!C113,1)&amp;"x 10^6", ROUND(matrix_normalized!C113,1)&amp;"x 10^4"))</f>
        <v>11,2x 10^8</v>
      </c>
      <c r="D113" s="6" t="str">
        <f>IF(ISNUMBER(SEARCH("10^8", 'final matrix'!D113)), ROUND(matrix_normalized!D113,1)&amp;"x 10^8", IF(ISNUMBER(SEARCH("10^6", 'final matrix'!D113)), ROUND(matrix_normalized!D113,1)&amp;"x 10^6", ROUND(matrix_normalized!D113,1)&amp;"x 10^4"))</f>
        <v>136,5x 10^8</v>
      </c>
      <c r="E113" s="6" t="str">
        <f>IF(ISNUMBER(SEARCH("10^8", 'final matrix'!E113)), ROUND(matrix_normalized!E113,1)&amp;"x 10^8", IF(ISNUMBER(SEARCH("10^6", 'final matrix'!E113)), ROUND(matrix_normalized!E113,1)&amp;"x 10^6", ROUND(matrix_normalized!E113,1)&amp;"x 10^4"))</f>
        <v>136,5x 10^6</v>
      </c>
      <c r="F113" s="6" t="str">
        <f>IF(ISNUMBER(SEARCH("10^8", 'final matrix'!F113)), ROUND(matrix_normalized!F113,1)&amp;"x 10^8", IF(ISNUMBER(SEARCH("10^6", 'final matrix'!F113)), ROUND(matrix_normalized!F113,1)&amp;"x 10^6", ROUND(matrix_normalized!F113,1)&amp;"x 10^4"))</f>
        <v>136,5x 10^8</v>
      </c>
      <c r="G113" s="6" t="str">
        <f>IF(ISNUMBER(SEARCH("10^8", 'final matrix'!G113)), ROUND(matrix_normalized!G113,1)&amp;"x 10^8", IF(ISNUMBER(SEARCH("10^6", 'final matrix'!G113)), ROUND(matrix_normalized!G113,1)&amp;"x 10^6", ROUND(matrix_normalized!G113,1)&amp;"x 10^4"))</f>
        <v>136,5x 10^8</v>
      </c>
      <c r="H113" s="6" t="str">
        <f>IF(ISNUMBER(SEARCH("10^8", 'final matrix'!H113)), ROUND(matrix_normalized!H113,1)&amp;"x 10^8", IF(ISNUMBER(SEARCH("10^6", 'final matrix'!H113)), ROUND(matrix_normalized!H113,1)&amp;"x 10^6", ROUND(matrix_normalized!H113,1)&amp;"x 10^4"))</f>
        <v>16,2x 10^8</v>
      </c>
      <c r="I113" s="6" t="str">
        <f>IF(ISNUMBER(SEARCH("10^8", 'final matrix'!I113)), ROUND(matrix_normalized!I113,1)&amp;"x 10^8", IF(ISNUMBER(SEARCH("10^6", 'final matrix'!I113)), ROUND(matrix_normalized!I113,1)&amp;"x 10^6", ROUND(matrix_normalized!I113,1)&amp;"x 10^4"))</f>
        <v>15,8x 10^6</v>
      </c>
      <c r="J113" s="6" t="str">
        <f>IF(ISNUMBER(SEARCH("10^8", 'final matrix'!J113)), ROUND(matrix_normalized!J113,1)&amp;"x 10^8", IF(ISNUMBER(SEARCH("10^6", 'final matrix'!J113)), ROUND(matrix_normalized!J113,1)&amp;"x 10^6", ROUND(matrix_normalized!J113,1)&amp;"x 10^4"))</f>
        <v>136,5x 10^6</v>
      </c>
      <c r="K113" s="6" t="str">
        <f>IF(ISNUMBER(SEARCH("10^8", 'final matrix'!K113)), ROUND(matrix_normalized!K113,1)&amp;"x 10^8", IF(ISNUMBER(SEARCH("10^6", 'final matrix'!K113)), ROUND(matrix_normalized!K113,1)&amp;"x 10^6", ROUND(matrix_normalized!K113,1)&amp;"x 10^4"))</f>
        <v>136,5x 10^8</v>
      </c>
      <c r="L113" s="6" t="str">
        <f>IF(ISNUMBER(SEARCH("10^8", 'final matrix'!L113)), ROUND(matrix_normalized!L113,1)&amp;"x 10^8", IF(ISNUMBER(SEARCH("10^6", 'final matrix'!L113)), ROUND(matrix_normalized!L113,1)&amp;"x 10^6", ROUND(matrix_normalized!L113,1)&amp;"x 10^4"))</f>
        <v>136,5x 10^6</v>
      </c>
      <c r="M113" s="6" t="str">
        <f>IF(ISNUMBER(SEARCH("10^8", 'final matrix'!M113)), ROUND(matrix_normalized!M113,1)&amp;"x 10^8", IF(ISNUMBER(SEARCH("10^6", 'final matrix'!M113)), ROUND(matrix_normalized!M113,1)&amp;"x 10^6", ROUND(matrix_normalized!M113,1)&amp;"x 10^4"))</f>
        <v>136,5x 10^6</v>
      </c>
      <c r="N113" s="6" t="str">
        <f>IF(ISNUMBER(SEARCH("10^8", 'final matrix'!N113)), ROUND(matrix_normalized!N113,1)&amp;"x 10^8", IF(ISNUMBER(SEARCH("10^6", 'final matrix'!N113)), ROUND(matrix_normalized!N113,1)&amp;"x 10^6", ROUND(matrix_normalized!N113,1)&amp;"x 10^4"))</f>
        <v>87,8x 10^8</v>
      </c>
      <c r="O113" s="6" t="str">
        <f>IF(ISNUMBER(SEARCH("10^8", 'final matrix'!O113)), ROUND(matrix_normalized!O113,1)&amp;"x 10^8", IF(ISNUMBER(SEARCH("10^6", 'final matrix'!O113)), ROUND(matrix_normalized!O113,1)&amp;"x 10^6", ROUND(matrix_normalized!O113,1)&amp;"x 10^4"))</f>
        <v>136,5x 10^8</v>
      </c>
      <c r="P113" s="6" t="str">
        <f>IF(ISNUMBER(SEARCH("10^8", 'final matrix'!P113)), ROUND(matrix_normalized!P113,1)&amp;"x 10^8", IF(ISNUMBER(SEARCH("10^6", 'final matrix'!P113)), ROUND(matrix_normalized!P113,1)&amp;"x 10^6", ROUND(matrix_normalized!P113,1)&amp;"x 10^4"))</f>
        <v>13,5x 10^6</v>
      </c>
      <c r="Q113" s="6" t="str">
        <f>IF(ISNUMBER(SEARCH("10^8", 'final matrix'!Q113)), ROUND(matrix_normalized!Q113,1)&amp;"x 10^8", IF(ISNUMBER(SEARCH("10^6", 'final matrix'!Q113)), ROUND(matrix_normalized!Q113,1)&amp;"x 10^6", ROUND(matrix_normalized!Q113,1)&amp;"x 10^4"))</f>
        <v>9,8x 10^8</v>
      </c>
    </row>
    <row r="114" spans="1:18">
      <c r="A114" s="6">
        <v>113</v>
      </c>
      <c r="B114" s="6" t="str">
        <f>IF(ISNUMBER(SEARCH("10^8", 'final matrix'!B114)), ROUND(matrix_normalized!B114,1)&amp;"x 10^8", IF(ISNUMBER(SEARCH("10^6", 'final matrix'!B114)), ROUND(matrix_normalized!B114,1)&amp;"x 10^6", ROUND(matrix_normalized!B114,1)&amp;"x 10^4"))</f>
        <v>119,1x 10^4</v>
      </c>
      <c r="C114" s="6" t="str">
        <f>IF(ISNUMBER(SEARCH("10^8", 'final matrix'!C114)), ROUND(matrix_normalized!C114,1)&amp;"x 10^8", IF(ISNUMBER(SEARCH("10^6", 'final matrix'!C114)), ROUND(matrix_normalized!C114,1)&amp;"x 10^6", ROUND(matrix_normalized!C114,1)&amp;"x 10^4"))</f>
        <v>109,9x 10^6</v>
      </c>
      <c r="D114" s="6" t="str">
        <f>IF(ISNUMBER(SEARCH("10^8", 'final matrix'!D114)), ROUND(matrix_normalized!D114,1)&amp;"x 10^8", IF(ISNUMBER(SEARCH("10^6", 'final matrix'!D114)), ROUND(matrix_normalized!D114,1)&amp;"x 10^6", ROUND(matrix_normalized!D114,1)&amp;"x 10^4"))</f>
        <v>100,8x 10^6</v>
      </c>
      <c r="E114" s="6" t="str">
        <f>IF(ISNUMBER(SEARCH("10^8", 'final matrix'!E114)), ROUND(matrix_normalized!E114,1)&amp;"x 10^8", IF(ISNUMBER(SEARCH("10^6", 'final matrix'!E114)), ROUND(matrix_normalized!E114,1)&amp;"x 10^6", ROUND(matrix_normalized!E114,1)&amp;"x 10^4"))</f>
        <v>128,3x 10^8</v>
      </c>
      <c r="F114" s="6" t="str">
        <f>IF(ISNUMBER(SEARCH("10^8", 'final matrix'!F114)), ROUND(matrix_normalized!F114,1)&amp;"x 10^8", IF(ISNUMBER(SEARCH("10^6", 'final matrix'!F114)), ROUND(matrix_normalized!F114,1)&amp;"x 10^6", ROUND(matrix_normalized!F114,1)&amp;"x 10^4"))</f>
        <v>19,5x 10^6</v>
      </c>
      <c r="G114" s="6" t="str">
        <f>IF(ISNUMBER(SEARCH("10^8", 'final matrix'!G114)), ROUND(matrix_normalized!G114,1)&amp;"x 10^8", IF(ISNUMBER(SEARCH("10^6", 'final matrix'!G114)), ROUND(matrix_normalized!G114,1)&amp;"x 10^6", ROUND(matrix_normalized!G114,1)&amp;"x 10^4"))</f>
        <v>9,8x 10^8</v>
      </c>
      <c r="H114" s="6" t="str">
        <f>IF(ISNUMBER(SEARCH("10^8", 'final matrix'!H114)), ROUND(matrix_normalized!H114,1)&amp;"x 10^8", IF(ISNUMBER(SEARCH("10^6", 'final matrix'!H114)), ROUND(matrix_normalized!H114,1)&amp;"x 10^6", ROUND(matrix_normalized!H114,1)&amp;"x 10^4"))</f>
        <v>128,3x 10^8</v>
      </c>
      <c r="I114" s="6" t="str">
        <f>IF(ISNUMBER(SEARCH("10^8", 'final matrix'!I114)), ROUND(matrix_normalized!I114,1)&amp;"x 10^8", IF(ISNUMBER(SEARCH("10^6", 'final matrix'!I114)), ROUND(matrix_normalized!I114,1)&amp;"x 10^6", ROUND(matrix_normalized!I114,1)&amp;"x 10^4"))</f>
        <v>128,3x 10^8</v>
      </c>
      <c r="J114" s="6" t="str">
        <f>IF(ISNUMBER(SEARCH("10^8", 'final matrix'!J114)), ROUND(matrix_normalized!J114,1)&amp;"x 10^8", IF(ISNUMBER(SEARCH("10^6", 'final matrix'!J114)), ROUND(matrix_normalized!J114,1)&amp;"x 10^6", ROUND(matrix_normalized!J114,1)&amp;"x 10^4"))</f>
        <v>17,1x 10^8</v>
      </c>
      <c r="K114" s="6" t="str">
        <f>IF(ISNUMBER(SEARCH("10^8", 'final matrix'!K114)), ROUND(matrix_normalized!K114,1)&amp;"x 10^8", IF(ISNUMBER(SEARCH("10^6", 'final matrix'!K114)), ROUND(matrix_normalized!K114,1)&amp;"x 10^6", ROUND(matrix_normalized!K114,1)&amp;"x 10^4"))</f>
        <v>128,3x 10^6</v>
      </c>
      <c r="L114" s="6" t="str">
        <f>IF(ISNUMBER(SEARCH("10^8", 'final matrix'!L114)), ROUND(matrix_normalized!L114,1)&amp;"x 10^8", IF(ISNUMBER(SEARCH("10^6", 'final matrix'!L114)), ROUND(matrix_normalized!L114,1)&amp;"x 10^6", ROUND(matrix_normalized!L114,1)&amp;"x 10^4"))</f>
        <v>128,3x 10^8</v>
      </c>
      <c r="M114" s="6" t="str">
        <f>IF(ISNUMBER(SEARCH("10^8", 'final matrix'!M114)), ROUND(matrix_normalized!M114,1)&amp;"x 10^8", IF(ISNUMBER(SEARCH("10^6", 'final matrix'!M114)), ROUND(matrix_normalized!M114,1)&amp;"x 10^6", ROUND(matrix_normalized!M114,1)&amp;"x 10^4"))</f>
        <v>128,3x 10^6</v>
      </c>
      <c r="N114" s="6" t="str">
        <f>IF(ISNUMBER(SEARCH("10^8", 'final matrix'!N114)), ROUND(matrix_normalized!N114,1)&amp;"x 10^8", IF(ISNUMBER(SEARCH("10^6", 'final matrix'!N114)), ROUND(matrix_normalized!N114,1)&amp;"x 10^6", ROUND(matrix_normalized!N114,1)&amp;"x 10^4"))</f>
        <v>73,3x 10^8</v>
      </c>
      <c r="O114" s="6" t="str">
        <f>IF(ISNUMBER(SEARCH("10^8", 'final matrix'!O114)), ROUND(matrix_normalized!O114,1)&amp;"x 10^8", IF(ISNUMBER(SEARCH("10^6", 'final matrix'!O114)), ROUND(matrix_normalized!O114,1)&amp;"x 10^6", ROUND(matrix_normalized!O114,1)&amp;"x 10^4"))</f>
        <v>24,5x 10^6</v>
      </c>
      <c r="P114" s="6" t="str">
        <f>IF(ISNUMBER(SEARCH("10^8", 'final matrix'!P114)), ROUND(matrix_normalized!P114,1)&amp;"x 10^8", IF(ISNUMBER(SEARCH("10^6", 'final matrix'!P114)), ROUND(matrix_normalized!P114,1)&amp;"x 10^6", ROUND(matrix_normalized!P114,1)&amp;"x 10^4"))</f>
        <v>128,3x 10^8</v>
      </c>
      <c r="Q114" s="6" t="str">
        <f>IF(ISNUMBER(SEARCH("10^8", 'final matrix'!Q114)), ROUND(matrix_normalized!Q114,1)&amp;"x 10^8", IF(ISNUMBER(SEARCH("10^6", 'final matrix'!Q114)), ROUND(matrix_normalized!Q114,1)&amp;"x 10^6", ROUND(matrix_normalized!Q114,1)&amp;"x 10^4"))</f>
        <v>128,3x 10^8</v>
      </c>
    </row>
    <row r="115" spans="1:18">
      <c r="A115" s="6">
        <v>114</v>
      </c>
      <c r="B115" s="6" t="str">
        <f>IF(ISNUMBER(SEARCH("10^8", 'final matrix'!B115)), ROUND(matrix_normalized!B115,1)&amp;"x 10^8", IF(ISNUMBER(SEARCH("10^6", 'final matrix'!B115)), ROUND(matrix_normalized!B115,1)&amp;"x 10^6", ROUND(matrix_normalized!B115,1)&amp;"x 10^4"))</f>
        <v>150,1x 10^8</v>
      </c>
      <c r="C115" s="6" t="str">
        <f>IF(ISNUMBER(SEARCH("10^8", 'final matrix'!C115)), ROUND(matrix_normalized!C115,1)&amp;"x 10^8", IF(ISNUMBER(SEARCH("10^6", 'final matrix'!C115)), ROUND(matrix_normalized!C115,1)&amp;"x 10^6", ROUND(matrix_normalized!C115,1)&amp;"x 10^4"))</f>
        <v>150,1x 10^8</v>
      </c>
      <c r="D115" s="6" t="str">
        <f>IF(ISNUMBER(SEARCH("10^8", 'final matrix'!D115)), ROUND(matrix_normalized!D115,1)&amp;"x 10^8", IF(ISNUMBER(SEARCH("10^6", 'final matrix'!D115)), ROUND(matrix_normalized!D115,1)&amp;"x 10^6", ROUND(matrix_normalized!D115,1)&amp;"x 10^4"))</f>
        <v>107,2x 10^4</v>
      </c>
      <c r="E115" s="6" t="str">
        <f>IF(ISNUMBER(SEARCH("10^8", 'final matrix'!E115)), ROUND(matrix_normalized!E115,1)&amp;"x 10^8", IF(ISNUMBER(SEARCH("10^6", 'final matrix'!E115)), ROUND(matrix_normalized!E115,1)&amp;"x 10^6", ROUND(matrix_normalized!E115,1)&amp;"x 10^4"))</f>
        <v>150,1x 10^8</v>
      </c>
      <c r="F115" s="6" t="str">
        <f>IF(ISNUMBER(SEARCH("10^8", 'final matrix'!F115)), ROUND(matrix_normalized!F115,1)&amp;"x 10^8", IF(ISNUMBER(SEARCH("10^6", 'final matrix'!F115)), ROUND(matrix_normalized!F115,1)&amp;"x 10^6", ROUND(matrix_normalized!F115,1)&amp;"x 10^4"))</f>
        <v>96,5x 10^4</v>
      </c>
      <c r="G115" s="6" t="str">
        <f>IF(ISNUMBER(SEARCH("10^8", 'final matrix'!G115)), ROUND(matrix_normalized!G115,1)&amp;"x 10^8", IF(ISNUMBER(SEARCH("10^6", 'final matrix'!G115)), ROUND(matrix_normalized!G115,1)&amp;"x 10^6", ROUND(matrix_normalized!G115,1)&amp;"x 10^4"))</f>
        <v>24,6x 10^8</v>
      </c>
      <c r="H115" s="6" t="str">
        <f>IF(ISNUMBER(SEARCH("10^8", 'final matrix'!H115)), ROUND(matrix_normalized!H115,1)&amp;"x 10^8", IF(ISNUMBER(SEARCH("10^6", 'final matrix'!H115)), ROUND(matrix_normalized!H115,1)&amp;"x 10^6", ROUND(matrix_normalized!H115,1)&amp;"x 10^4"))</f>
        <v>96,5x 10^8</v>
      </c>
      <c r="I115" s="6" t="str">
        <f>IF(ISNUMBER(SEARCH("10^8", 'final matrix'!I115)), ROUND(matrix_normalized!I115,1)&amp;"x 10^8", IF(ISNUMBER(SEARCH("10^6", 'final matrix'!I115)), ROUND(matrix_normalized!I115,1)&amp;"x 10^6", ROUND(matrix_normalized!I115,1)&amp;"x 10^4"))</f>
        <v>85,8x 10^4</v>
      </c>
      <c r="J115" s="6" t="str">
        <f>IF(ISNUMBER(SEARCH("10^8", 'final matrix'!J115)), ROUND(matrix_normalized!J115,1)&amp;"x 10^8", IF(ISNUMBER(SEARCH("10^6", 'final matrix'!J115)), ROUND(matrix_normalized!J115,1)&amp;"x 10^6", ROUND(matrix_normalized!J115,1)&amp;"x 10^4"))</f>
        <v>75,1x 10^6</v>
      </c>
      <c r="K115" s="6" t="str">
        <f>IF(ISNUMBER(SEARCH("10^8", 'final matrix'!K115)), ROUND(matrix_normalized!K115,1)&amp;"x 10^8", IF(ISNUMBER(SEARCH("10^6", 'final matrix'!K115)), ROUND(matrix_normalized!K115,1)&amp;"x 10^6", ROUND(matrix_normalized!K115,1)&amp;"x 10^4"))</f>
        <v>64,3x 10^4</v>
      </c>
      <c r="L115" s="6" t="str">
        <f>IF(ISNUMBER(SEARCH("10^8", 'final matrix'!L115)), ROUND(matrix_normalized!L115,1)&amp;"x 10^8", IF(ISNUMBER(SEARCH("10^6", 'final matrix'!L115)), ROUND(matrix_normalized!L115,1)&amp;"x 10^6", ROUND(matrix_normalized!L115,1)&amp;"x 10^4"))</f>
        <v>150,1x 10^8</v>
      </c>
      <c r="M115" s="6" t="str">
        <f>IF(ISNUMBER(SEARCH("10^8", 'final matrix'!M115)), ROUND(matrix_normalized!M115,1)&amp;"x 10^8", IF(ISNUMBER(SEARCH("10^6", 'final matrix'!M115)), ROUND(matrix_normalized!M115,1)&amp;"x 10^6", ROUND(matrix_normalized!M115,1)&amp;"x 10^4"))</f>
        <v>15,7x 10^8</v>
      </c>
      <c r="N115" s="6" t="str">
        <f>IF(ISNUMBER(SEARCH("10^8", 'final matrix'!N115)), ROUND(matrix_normalized!N115,1)&amp;"x 10^8", IF(ISNUMBER(SEARCH("10^6", 'final matrix'!N115)), ROUND(matrix_normalized!N115,1)&amp;"x 10^6", ROUND(matrix_normalized!N115,1)&amp;"x 10^4"))</f>
        <v>150,1x 10^6</v>
      </c>
      <c r="O115" s="6" t="str">
        <f>IF(ISNUMBER(SEARCH("10^8", 'final matrix'!O115)), ROUND(matrix_normalized!O115,1)&amp;"x 10^8", IF(ISNUMBER(SEARCH("10^6", 'final matrix'!O115)), ROUND(matrix_normalized!O115,1)&amp;"x 10^6", ROUND(matrix_normalized!O115,1)&amp;"x 10^4"))</f>
        <v>150,1x 10^8</v>
      </c>
      <c r="P115" s="6" t="str">
        <f>IF(ISNUMBER(SEARCH("10^8", 'final matrix'!P115)), ROUND(matrix_normalized!P115,1)&amp;"x 10^8", IF(ISNUMBER(SEARCH("10^6", 'final matrix'!P115)), ROUND(matrix_normalized!P115,1)&amp;"x 10^6", ROUND(matrix_normalized!P115,1)&amp;"x 10^4"))</f>
        <v>20,2x 10^8</v>
      </c>
      <c r="Q115" s="6" t="str">
        <f>IF(ISNUMBER(SEARCH("10^8", 'final matrix'!Q115)), ROUND(matrix_normalized!Q115,1)&amp;"x 10^8", IF(ISNUMBER(SEARCH("10^6", 'final matrix'!Q115)), ROUND(matrix_normalized!Q115,1)&amp;"x 10^6", ROUND(matrix_normalized!Q115,1)&amp;"x 10^4"))</f>
        <v>13,4x 10^6</v>
      </c>
    </row>
    <row r="116" spans="1:18">
      <c r="A116" s="6">
        <v>115</v>
      </c>
      <c r="B116" s="6" t="str">
        <f>IF(ISNUMBER(SEARCH("10^8", 'final matrix'!B116)), ROUND(matrix_normalized!B116,1)&amp;"x 10^8", IF(ISNUMBER(SEARCH("10^6", 'final matrix'!B116)), ROUND(matrix_normalized!B116,1)&amp;"x 10^6", ROUND(matrix_normalized!B116,1)&amp;"x 10^4"))</f>
        <v>151x 10^8</v>
      </c>
      <c r="C116" s="6" t="str">
        <f>IF(ISNUMBER(SEARCH("10^8", 'final matrix'!C116)), ROUND(matrix_normalized!C116,1)&amp;"x 10^8", IF(ISNUMBER(SEARCH("10^6", 'final matrix'!C116)), ROUND(matrix_normalized!C116,1)&amp;"x 10^6", ROUND(matrix_normalized!C116,1)&amp;"x 10^4"))</f>
        <v>151x 10^8</v>
      </c>
      <c r="D116" s="6" t="str">
        <f>IF(ISNUMBER(SEARCH("10^8", 'final matrix'!D116)), ROUND(matrix_normalized!D116,1)&amp;"x 10^8", IF(ISNUMBER(SEARCH("10^6", 'final matrix'!D116)), ROUND(matrix_normalized!D116,1)&amp;"x 10^6", ROUND(matrix_normalized!D116,1)&amp;"x 10^4"))</f>
        <v>151x 10^6</v>
      </c>
      <c r="E116" s="6" t="str">
        <f>IF(ISNUMBER(SEARCH("10^8", 'final matrix'!E116)), ROUND(matrix_normalized!E116,1)&amp;"x 10^8", IF(ISNUMBER(SEARCH("10^6", 'final matrix'!E116)), ROUND(matrix_normalized!E116,1)&amp;"x 10^6", ROUND(matrix_normalized!E116,1)&amp;"x 10^4"))</f>
        <v>151x 10^8</v>
      </c>
      <c r="F116" s="6" t="str">
        <f>IF(ISNUMBER(SEARCH("10^8", 'final matrix'!F116)), ROUND(matrix_normalized!F116,1)&amp;"x 10^8", IF(ISNUMBER(SEARCH("10^6", 'final matrix'!F116)), ROUND(matrix_normalized!F116,1)&amp;"x 10^6", ROUND(matrix_normalized!F116,1)&amp;"x 10^4"))</f>
        <v>151x 10^8</v>
      </c>
      <c r="G116" s="6" t="str">
        <f>IF(ISNUMBER(SEARCH("10^8", 'final matrix'!G116)), ROUND(matrix_normalized!G116,1)&amp;"x 10^8", IF(ISNUMBER(SEARCH("10^6", 'final matrix'!G116)), ROUND(matrix_normalized!G116,1)&amp;"x 10^6", ROUND(matrix_normalized!G116,1)&amp;"x 10^4"))</f>
        <v>151x 10^8</v>
      </c>
      <c r="H116" s="6" t="str">
        <f>IF(ISNUMBER(SEARCH("10^8", 'final matrix'!H116)), ROUND(matrix_normalized!H116,1)&amp;"x 10^8", IF(ISNUMBER(SEARCH("10^6", 'final matrix'!H116)), ROUND(matrix_normalized!H116,1)&amp;"x 10^6", ROUND(matrix_normalized!H116,1)&amp;"x 10^4"))</f>
        <v>24,1x 10^6</v>
      </c>
      <c r="I116" s="6" t="str">
        <f>IF(ISNUMBER(SEARCH("10^8", 'final matrix'!I116)), ROUND(matrix_normalized!I116,1)&amp;"x 10^8", IF(ISNUMBER(SEARCH("10^6", 'final matrix'!I116)), ROUND(matrix_normalized!I116,1)&amp;"x 10^6", ROUND(matrix_normalized!I116,1)&amp;"x 10^4"))</f>
        <v>10,8x 10^8</v>
      </c>
      <c r="J116" s="6" t="str">
        <f>IF(ISNUMBER(SEARCH("10^8", 'final matrix'!J116)), ROUND(matrix_normalized!J116,1)&amp;"x 10^8", IF(ISNUMBER(SEARCH("10^6", 'final matrix'!J116)), ROUND(matrix_normalized!J116,1)&amp;"x 10^6", ROUND(matrix_normalized!J116,1)&amp;"x 10^4"))</f>
        <v>107,9x 10^6</v>
      </c>
      <c r="K116" s="6" t="str">
        <f>IF(ISNUMBER(SEARCH("10^8", 'final matrix'!K116)), ROUND(matrix_normalized!K116,1)&amp;"x 10^8", IF(ISNUMBER(SEARCH("10^6", 'final matrix'!K116)), ROUND(matrix_normalized!K116,1)&amp;"x 10^6", ROUND(matrix_normalized!K116,1)&amp;"x 10^4"))</f>
        <v>21,9x 10^8</v>
      </c>
      <c r="L116" s="6" t="str">
        <f>IF(ISNUMBER(SEARCH("10^8", 'final matrix'!L116)), ROUND(matrix_normalized!L116,1)&amp;"x 10^8", IF(ISNUMBER(SEARCH("10^6", 'final matrix'!L116)), ROUND(matrix_normalized!L116,1)&amp;"x 10^6", ROUND(matrix_normalized!L116,1)&amp;"x 10^4"))</f>
        <v>97,1x 10^4</v>
      </c>
      <c r="M116" s="6" t="str">
        <f>IF(ISNUMBER(SEARCH("10^8", 'final matrix'!M116)), ROUND(matrix_normalized!M116,1)&amp;"x 10^8", IF(ISNUMBER(SEARCH("10^6", 'final matrix'!M116)), ROUND(matrix_normalized!M116,1)&amp;"x 10^6", ROUND(matrix_normalized!M116,1)&amp;"x 10^4"))</f>
        <v>86,3x 10^4</v>
      </c>
      <c r="N116" s="6" t="str">
        <f>IF(ISNUMBER(SEARCH("10^8", 'final matrix'!N116)), ROUND(matrix_normalized!N116,1)&amp;"x 10^8", IF(ISNUMBER(SEARCH("10^6", 'final matrix'!N116)), ROUND(matrix_normalized!N116,1)&amp;"x 10^6", ROUND(matrix_normalized!N116,1)&amp;"x 10^4"))</f>
        <v>10,8x 10^6</v>
      </c>
      <c r="O116" s="6" t="str">
        <f>IF(ISNUMBER(SEARCH("10^8", 'final matrix'!O116)), ROUND(matrix_normalized!O116,1)&amp;"x 10^8", IF(ISNUMBER(SEARCH("10^6", 'final matrix'!O116)), ROUND(matrix_normalized!O116,1)&amp;"x 10^6", ROUND(matrix_normalized!O116,1)&amp;"x 10^4"))</f>
        <v>64,7x 10^4</v>
      </c>
      <c r="P116" s="6" t="str">
        <f>IF(ISNUMBER(SEARCH("10^8", 'final matrix'!P116)), ROUND(matrix_normalized!P116,1)&amp;"x 10^8", IF(ISNUMBER(SEARCH("10^6", 'final matrix'!P116)), ROUND(matrix_normalized!P116,1)&amp;"x 10^6", ROUND(matrix_normalized!P116,1)&amp;"x 10^4"))</f>
        <v>151x 10^8</v>
      </c>
      <c r="Q116" s="6" t="str">
        <f>IF(ISNUMBER(SEARCH("10^8", 'final matrix'!Q116)), ROUND(matrix_normalized!Q116,1)&amp;"x 10^8", IF(ISNUMBER(SEARCH("10^6", 'final matrix'!Q116)), ROUND(matrix_normalized!Q116,1)&amp;"x 10^6", ROUND(matrix_normalized!Q116,1)&amp;"x 10^4"))</f>
        <v>19,6x 10^6</v>
      </c>
    </row>
    <row r="117" spans="1:18">
      <c r="A117" s="6">
        <v>116</v>
      </c>
      <c r="B117" s="6" t="str">
        <f>IF(ISNUMBER(SEARCH("10^8", 'final matrix'!B117)), ROUND(matrix_normalized!B117,1)&amp;"x 10^8", IF(ISNUMBER(SEARCH("10^6", 'final matrix'!B117)), ROUND(matrix_normalized!B117,1)&amp;"x 10^6", ROUND(matrix_normalized!B117,1)&amp;"x 10^4"))</f>
        <v>24,3x 10^8</v>
      </c>
      <c r="C117" s="6" t="str">
        <f>IF(ISNUMBER(SEARCH("10^8", 'final matrix'!C117)), ROUND(matrix_normalized!C117,1)&amp;"x 10^8", IF(ISNUMBER(SEARCH("10^6", 'final matrix'!C117)), ROUND(matrix_normalized!C117,1)&amp;"x 10^6", ROUND(matrix_normalized!C117,1)&amp;"x 10^4"))</f>
        <v>144,7x 10^8</v>
      </c>
      <c r="D117" s="6" t="str">
        <f>IF(ISNUMBER(SEARCH("10^8", 'final matrix'!D117)), ROUND(matrix_normalized!D117,1)&amp;"x 10^8", IF(ISNUMBER(SEARCH("10^6", 'final matrix'!D117)), ROUND(matrix_normalized!D117,1)&amp;"x 10^6", ROUND(matrix_normalized!D117,1)&amp;"x 10^4"))</f>
        <v>17x 10^8</v>
      </c>
      <c r="E117" s="6" t="str">
        <f>IF(ISNUMBER(SEARCH("10^8", 'final matrix'!E117)), ROUND(matrix_normalized!E117,1)&amp;"x 10^8", IF(ISNUMBER(SEARCH("10^6", 'final matrix'!E117)), ROUND(matrix_normalized!E117,1)&amp;"x 10^6", ROUND(matrix_normalized!E117,1)&amp;"x 10^4"))</f>
        <v>103,4x 10^6</v>
      </c>
      <c r="F117" s="6" t="str">
        <f>IF(ISNUMBER(SEARCH("10^8", 'final matrix'!F117)), ROUND(matrix_normalized!F117,1)&amp;"x 10^8", IF(ISNUMBER(SEARCH("10^6", 'final matrix'!F117)), ROUND(matrix_normalized!F117,1)&amp;"x 10^6", ROUND(matrix_normalized!F117,1)&amp;"x 10^4"))</f>
        <v>23,3x 10^8</v>
      </c>
      <c r="G117" s="6" t="str">
        <f>IF(ISNUMBER(SEARCH("10^8", 'final matrix'!G117)), ROUND(matrix_normalized!G117,1)&amp;"x 10^8", IF(ISNUMBER(SEARCH("10^6", 'final matrix'!G117)), ROUND(matrix_normalized!G117,1)&amp;"x 10^6", ROUND(matrix_normalized!G117,1)&amp;"x 10^4"))</f>
        <v>144,7x 10^6</v>
      </c>
      <c r="H117" s="6" t="str">
        <f>IF(ISNUMBER(SEARCH("10^8", 'final matrix'!H117)), ROUND(matrix_normalized!H117,1)&amp;"x 10^8", IF(ISNUMBER(SEARCH("10^6", 'final matrix'!H117)), ROUND(matrix_normalized!H117,1)&amp;"x 10^6", ROUND(matrix_normalized!H117,1)&amp;"x 10^4"))</f>
        <v>82,7x 10^8</v>
      </c>
      <c r="I117" s="6" t="str">
        <f>IF(ISNUMBER(SEARCH("10^8", 'final matrix'!I117)), ROUND(matrix_normalized!I117,1)&amp;"x 10^8", IF(ISNUMBER(SEARCH("10^6", 'final matrix'!I117)), ROUND(matrix_normalized!I117,1)&amp;"x 10^6", ROUND(matrix_normalized!I117,1)&amp;"x 10^4"))</f>
        <v>144,7x 10^8</v>
      </c>
      <c r="J117" s="6" t="str">
        <f>IF(ISNUMBER(SEARCH("10^8", 'final matrix'!J117)), ROUND(matrix_normalized!J117,1)&amp;"x 10^8", IF(ISNUMBER(SEARCH("10^6", 'final matrix'!J117)), ROUND(matrix_normalized!J117,1)&amp;"x 10^6", ROUND(matrix_normalized!J117,1)&amp;"x 10^4"))</f>
        <v>144,7x 10^8</v>
      </c>
      <c r="K117" s="6" t="str">
        <f>IF(ISNUMBER(SEARCH("10^8", 'final matrix'!K117)), ROUND(matrix_normalized!K117,1)&amp;"x 10^8", IF(ISNUMBER(SEARCH("10^6", 'final matrix'!K117)), ROUND(matrix_normalized!K117,1)&amp;"x 10^6", ROUND(matrix_normalized!K117,1)&amp;"x 10^4"))</f>
        <v>62x 10^8</v>
      </c>
      <c r="L117" s="6" t="str">
        <f>IF(ISNUMBER(SEARCH("10^8", 'final matrix'!L117)), ROUND(matrix_normalized!L117,1)&amp;"x 10^8", IF(ISNUMBER(SEARCH("10^6", 'final matrix'!L117)), ROUND(matrix_normalized!L117,1)&amp;"x 10^6", ROUND(matrix_normalized!L117,1)&amp;"x 10^4"))</f>
        <v>144,7x 10^8</v>
      </c>
      <c r="M117" s="6" t="str">
        <f>IF(ISNUMBER(SEARCH("10^8", 'final matrix'!M117)), ROUND(matrix_normalized!M117,1)&amp;"x 10^8", IF(ISNUMBER(SEARCH("10^6", 'final matrix'!M117)), ROUND(matrix_normalized!M117,1)&amp;"x 10^6", ROUND(matrix_normalized!M117,1)&amp;"x 10^4"))</f>
        <v>10,3x 10^8</v>
      </c>
      <c r="N117" s="6" t="str">
        <f>IF(ISNUMBER(SEARCH("10^8", 'final matrix'!N117)), ROUND(matrix_normalized!N117,1)&amp;"x 10^8", IF(ISNUMBER(SEARCH("10^6", 'final matrix'!N117)), ROUND(matrix_normalized!N117,1)&amp;"x 10^6", ROUND(matrix_normalized!N117,1)&amp;"x 10^4"))</f>
        <v>144,7x 10^8</v>
      </c>
      <c r="O117" s="6" t="str">
        <f>IF(ISNUMBER(SEARCH("10^8", 'final matrix'!O117)), ROUND(matrix_normalized!O117,1)&amp;"x 10^8", IF(ISNUMBER(SEARCH("10^6", 'final matrix'!O117)), ROUND(matrix_normalized!O117,1)&amp;"x 10^6", ROUND(matrix_normalized!O117,1)&amp;"x 10^4"))</f>
        <v>144,7x 10^8</v>
      </c>
      <c r="P117" s="6" t="str">
        <f>IF(ISNUMBER(SEARCH("10^8", 'final matrix'!P117)), ROUND(matrix_normalized!P117,1)&amp;"x 10^8", IF(ISNUMBER(SEARCH("10^6", 'final matrix'!P117)), ROUND(matrix_normalized!P117,1)&amp;"x 10^6", ROUND(matrix_normalized!P117,1)&amp;"x 10^4"))</f>
        <v>19x 10^8</v>
      </c>
      <c r="Q117" s="6" t="str">
        <f>IF(ISNUMBER(SEARCH("10^8", 'final matrix'!Q117)), ROUND(matrix_normalized!Q117,1)&amp;"x 10^8", IF(ISNUMBER(SEARCH("10^6", 'final matrix'!Q117)), ROUND(matrix_normalized!Q117,1)&amp;"x 10^6", ROUND(matrix_normalized!Q117,1)&amp;"x 10^4"))</f>
        <v>144,7x 10^6</v>
      </c>
    </row>
    <row r="118" spans="1:18">
      <c r="A118" s="22">
        <v>117</v>
      </c>
      <c r="B118" s="22" t="str">
        <f>IF(ISNUMBER(SEARCH("10^8", 'final matrix'!B118)), ROUND(matrix_normalized!B118,1)&amp;"x 10^8", IF(ISNUMBER(SEARCH("10^6", 'final matrix'!B118)), ROUND(matrix_normalized!B118,1)&amp;"x 10^6", ROUND(matrix_normalized!B118,1)&amp;"x 10^4"))</f>
        <v>14,5x 10^8</v>
      </c>
      <c r="C118" s="22" t="str">
        <f>IF(ISNUMBER(SEARCH("10^8", 'final matrix'!C118)), ROUND(matrix_normalized!C118,1)&amp;"x 10^8", IF(ISNUMBER(SEARCH("10^6", 'final matrix'!C118)), ROUND(matrix_normalized!C118,1)&amp;"x 10^6", ROUND(matrix_normalized!C118,1)&amp;"x 10^4"))</f>
        <v>13,1x 10^8</v>
      </c>
      <c r="D118" s="22" t="str">
        <f>IF(ISNUMBER(SEARCH("10^8", 'final matrix'!D118)), ROUND(matrix_normalized!D118,1)&amp;"x 10^8", IF(ISNUMBER(SEARCH("10^6", 'final matrix'!D118)), ROUND(matrix_normalized!D118,1)&amp;"x 10^6", ROUND(matrix_normalized!D118,1)&amp;"x 10^4"))</f>
        <v>169,2x 10^8</v>
      </c>
      <c r="E118" s="22" t="str">
        <f>IF(ISNUMBER(SEARCH("10^8", 'final matrix'!E118)), ROUND(matrix_normalized!E118,1)&amp;"x 10^8", IF(ISNUMBER(SEARCH("10^6", 'final matrix'!E118)), ROUND(matrix_normalized!E118,1)&amp;"x 10^6", ROUND(matrix_normalized!E118,1)&amp;"x 10^4"))</f>
        <v>169,2x 10^8</v>
      </c>
      <c r="F118" s="22" t="str">
        <f>IF(ISNUMBER(SEARCH("10^8", 'final matrix'!F118)), ROUND(matrix_normalized!F118,1)&amp;"x 10^8", IF(ISNUMBER(SEARCH("10^6", 'final matrix'!F118)), ROUND(matrix_normalized!F118,1)&amp;"x 10^6", ROUND(matrix_normalized!F118,1)&amp;"x 10^4"))</f>
        <v>23,2x 10^8</v>
      </c>
      <c r="G118" s="22" t="str">
        <f>IF(ISNUMBER(SEARCH("10^8", 'final matrix'!G118)), ROUND(matrix_normalized!G118,1)&amp;"x 10^8", IF(ISNUMBER(SEARCH("10^6", 'final matrix'!G118)), ROUND(matrix_normalized!G118,1)&amp;"x 10^6", ROUND(matrix_normalized!G118,1)&amp;"x 10^4"))</f>
        <v>169,2x 10^4</v>
      </c>
      <c r="H118" s="22" t="str">
        <f>IF(ISNUMBER(SEARCH("10^8", 'final matrix'!H118)), ROUND(matrix_normalized!H118,1)&amp;"x 10^8", IF(ISNUMBER(SEARCH("10^6", 'final matrix'!H118)), ROUND(matrix_normalized!H118,1)&amp;"x 10^6", ROUND(matrix_normalized!H118,1)&amp;"x 10^4"))</f>
        <v>145,1x 10^8</v>
      </c>
      <c r="I118" s="22" t="str">
        <f>IF(ISNUMBER(SEARCH("10^8", 'final matrix'!I118)), ROUND(matrix_normalized!I118,1)&amp;"x 10^8", IF(ISNUMBER(SEARCH("10^6", 'final matrix'!I118)), ROUND(matrix_normalized!I118,1)&amp;"x 10^6", ROUND(matrix_normalized!I118,1)&amp;"x 10^4"))</f>
        <v>12,1x 10^8</v>
      </c>
      <c r="J118" s="22" t="str">
        <f>IF(ISNUMBER(SEARCH("10^8", 'final matrix'!J118)), ROUND(matrix_normalized!J118,1)&amp;"x 10^8", IF(ISNUMBER(SEARCH("10^6", 'final matrix'!J118)), ROUND(matrix_normalized!J118,1)&amp;"x 10^6", ROUND(matrix_normalized!J118,1)&amp;"x 10^4"))</f>
        <v>120,9x 10^8</v>
      </c>
      <c r="K118" s="22" t="str">
        <f>IF(ISNUMBER(SEARCH("10^8", 'final matrix'!K118)), ROUND(matrix_normalized!K118,1)&amp;"x 10^8", IF(ISNUMBER(SEARCH("10^6", 'final matrix'!K118)), ROUND(matrix_normalized!K118,1)&amp;"x 10^6", ROUND(matrix_normalized!K118,1)&amp;"x 10^4"))</f>
        <v>31,9x 10^6</v>
      </c>
      <c r="L118" s="22" t="str">
        <f>IF(ISNUMBER(SEARCH("10^8", 'final matrix'!L118)), ROUND(matrix_normalized!L118,1)&amp;"x 10^8", IF(ISNUMBER(SEARCH("10^6", 'final matrix'!L118)), ROUND(matrix_normalized!L118,1)&amp;"x 10^6", ROUND(matrix_normalized!L118,1)&amp;"x 10^4"))</f>
        <v>21,8x 10^6</v>
      </c>
      <c r="M118" s="22" t="str">
        <f>IF(ISNUMBER(SEARCH("10^8", 'final matrix'!M118)), ROUND(matrix_normalized!M118,1)&amp;"x 10^8", IF(ISNUMBER(SEARCH("10^6", 'final matrix'!M118)), ROUND(matrix_normalized!M118,1)&amp;"x 10^6", ROUND(matrix_normalized!M118,1)&amp;"x 10^4"))</f>
        <v>169,2x 10^8</v>
      </c>
      <c r="N118" s="22" t="str">
        <f>IF(ISNUMBER(SEARCH("10^8", 'final matrix'!N118)), ROUND(matrix_normalized!N118,1)&amp;"x 10^8", IF(ISNUMBER(SEARCH("10^6", 'final matrix'!N118)), ROUND(matrix_normalized!N118,1)&amp;"x 10^6", ROUND(matrix_normalized!N118,1)&amp;"x 10^4"))</f>
        <v>169,2x 10^8</v>
      </c>
      <c r="O118" s="22" t="str">
        <f>IF(ISNUMBER(SEARCH("10^8", 'final matrix'!O118)), ROUND(matrix_normalized!O118,1)&amp;"x 10^8", IF(ISNUMBER(SEARCH("10^6", 'final matrix'!O118)), ROUND(matrix_normalized!O118,1)&amp;"x 10^6", ROUND(matrix_normalized!O118,1)&amp;"x 10^4"))</f>
        <v>84,6x 10^8</v>
      </c>
      <c r="P118" s="22" t="str">
        <f>IF(ISNUMBER(SEARCH("10^8", 'final matrix'!P118)), ROUND(matrix_normalized!P118,1)&amp;"x 10^8", IF(ISNUMBER(SEARCH("10^6", 'final matrix'!P118)), ROUND(matrix_normalized!P118,1)&amp;"x 10^6", ROUND(matrix_normalized!P118,1)&amp;"x 10^4"))</f>
        <v>169,2x 10^8</v>
      </c>
      <c r="Q118" s="22" t="str">
        <f>IF(ISNUMBER(SEARCH("10^8", 'final matrix'!Q118)), ROUND(matrix_normalized!Q118,1)&amp;"x 10^8", IF(ISNUMBER(SEARCH("10^6", 'final matrix'!Q118)), ROUND(matrix_normalized!Q118,1)&amp;"x 10^6", ROUND(matrix_normalized!Q118,1)&amp;"x 10^4"))</f>
        <v>17,4x 10^8</v>
      </c>
      <c r="R118" s="22" t="s">
        <v>35</v>
      </c>
    </row>
    <row r="119" spans="1:18">
      <c r="A119" s="6">
        <v>118</v>
      </c>
      <c r="B119" s="6" t="str">
        <f>IF(ISNUMBER(SEARCH("10^8", 'final matrix'!B119)), ROUND(matrix_normalized!B119,1)&amp;"x 10^8", IF(ISNUMBER(SEARCH("10^6", 'final matrix'!B119)), ROUND(matrix_normalized!B119,1)&amp;"x 10^6", ROUND(matrix_normalized!B119,1)&amp;"x 10^4"))</f>
        <v>20,2x 10^8</v>
      </c>
      <c r="C119" s="6" t="str">
        <f>IF(ISNUMBER(SEARCH("10^8", 'final matrix'!C119)), ROUND(matrix_normalized!C119,1)&amp;"x 10^8", IF(ISNUMBER(SEARCH("10^6", 'final matrix'!C119)), ROUND(matrix_normalized!C119,1)&amp;"x 10^6", ROUND(matrix_normalized!C119,1)&amp;"x 10^4"))</f>
        <v>27,7x 10^8</v>
      </c>
      <c r="D119" s="6" t="str">
        <f>IF(ISNUMBER(SEARCH("10^8", 'final matrix'!D119)), ROUND(matrix_normalized!D119,1)&amp;"x 10^8", IF(ISNUMBER(SEARCH("10^6", 'final matrix'!D119)), ROUND(matrix_normalized!D119,1)&amp;"x 10^6", ROUND(matrix_normalized!D119,1)&amp;"x 10^4"))</f>
        <v>12,7x 10^6</v>
      </c>
      <c r="E119" s="6" t="str">
        <f>IF(ISNUMBER(SEARCH("10^8", 'final matrix'!E119)), ROUND(matrix_normalized!E119,1)&amp;"x 10^8", IF(ISNUMBER(SEARCH("10^6", 'final matrix'!E119)), ROUND(matrix_normalized!E119,1)&amp;"x 10^6", ROUND(matrix_normalized!E119,1)&amp;"x 10^4"))</f>
        <v>178x 10^8</v>
      </c>
      <c r="F119" s="6" t="str">
        <f>IF(ISNUMBER(SEARCH("10^8", 'final matrix'!F119)), ROUND(matrix_normalized!F119,1)&amp;"x 10^8", IF(ISNUMBER(SEARCH("10^6", 'final matrix'!F119)), ROUND(matrix_normalized!F119,1)&amp;"x 10^6", ROUND(matrix_normalized!F119,1)&amp;"x 10^4"))</f>
        <v>17,7x 10^6</v>
      </c>
      <c r="G119" s="6" t="str">
        <f>IF(ISNUMBER(SEARCH("10^8", 'final matrix'!G119)), ROUND(matrix_normalized!G119,1)&amp;"x 10^8", IF(ISNUMBER(SEARCH("10^6", 'final matrix'!G119)), ROUND(matrix_normalized!G119,1)&amp;"x 10^6", ROUND(matrix_normalized!G119,1)&amp;"x 10^4"))</f>
        <v>178x 10^6</v>
      </c>
      <c r="H119" s="6" t="str">
        <f>IF(ISNUMBER(SEARCH("10^8", 'final matrix'!H119)), ROUND(matrix_normalized!H119,1)&amp;"x 10^8", IF(ISNUMBER(SEARCH("10^6", 'final matrix'!H119)), ROUND(matrix_normalized!H119,1)&amp;"x 10^6", ROUND(matrix_normalized!H119,1)&amp;"x 10^4"))</f>
        <v>178x 10^8</v>
      </c>
      <c r="I119" s="6" t="str">
        <f>IF(ISNUMBER(SEARCH("10^8", 'final matrix'!I119)), ROUND(matrix_normalized!I119,1)&amp;"x 10^8", IF(ISNUMBER(SEARCH("10^6", 'final matrix'!I119)), ROUND(matrix_normalized!I119,1)&amp;"x 10^6", ROUND(matrix_normalized!I119,1)&amp;"x 10^4"))</f>
        <v>22,8x 10^6</v>
      </c>
      <c r="J119" s="6" t="str">
        <f>IF(ISNUMBER(SEARCH("10^8", 'final matrix'!J119)), ROUND(matrix_normalized!J119,1)&amp;"x 10^8", IF(ISNUMBER(SEARCH("10^6", 'final matrix'!J119)), ROUND(matrix_normalized!J119,1)&amp;"x 10^6", ROUND(matrix_normalized!J119,1)&amp;"x 10^4"))</f>
        <v>127,2x 10^8</v>
      </c>
      <c r="K119" s="6" t="str">
        <f>IF(ISNUMBER(SEARCH("10^8", 'final matrix'!K119)), ROUND(matrix_normalized!K119,1)&amp;"x 10^8", IF(ISNUMBER(SEARCH("10^6", 'final matrix'!K119)), ROUND(matrix_normalized!K119,1)&amp;"x 10^6", ROUND(matrix_normalized!K119,1)&amp;"x 10^4"))</f>
        <v>101,7x 10^4</v>
      </c>
      <c r="L119" s="6" t="str">
        <f>IF(ISNUMBER(SEARCH("10^8", 'final matrix'!L119)), ROUND(matrix_normalized!L119,1)&amp;"x 10^8", IF(ISNUMBER(SEARCH("10^6", 'final matrix'!L119)), ROUND(matrix_normalized!L119,1)&amp;"x 10^6", ROUND(matrix_normalized!L119,1)&amp;"x 10^4"))</f>
        <v>12,7x 10^8</v>
      </c>
      <c r="M119" s="6" t="str">
        <f>IF(ISNUMBER(SEARCH("10^8", 'final matrix'!M119)), ROUND(matrix_normalized!M119,1)&amp;"x 10^8", IF(ISNUMBER(SEARCH("10^6", 'final matrix'!M119)), ROUND(matrix_normalized!M119,1)&amp;"x 10^6", ROUND(matrix_normalized!M119,1)&amp;"x 10^4"))</f>
        <v>12,7x 10^6</v>
      </c>
      <c r="N119" s="6" t="str">
        <f>IF(ISNUMBER(SEARCH("10^8", 'final matrix'!N119)), ROUND(matrix_normalized!N119,1)&amp;"x 10^8", IF(ISNUMBER(SEARCH("10^6", 'final matrix'!N119)), ROUND(matrix_normalized!N119,1)&amp;"x 10^6", ROUND(matrix_normalized!N119,1)&amp;"x 10^4"))</f>
        <v>178x 10^8</v>
      </c>
      <c r="O119" s="6" t="str">
        <f>IF(ISNUMBER(SEARCH("10^8", 'final matrix'!O119)), ROUND(matrix_normalized!O119,1)&amp;"x 10^8", IF(ISNUMBER(SEARCH("10^6", 'final matrix'!O119)), ROUND(matrix_normalized!O119,1)&amp;"x 10^6", ROUND(matrix_normalized!O119,1)&amp;"x 10^4"))</f>
        <v>76,3x 10^6</v>
      </c>
      <c r="P119" s="6" t="str">
        <f>IF(ISNUMBER(SEARCH("10^8", 'final matrix'!P119)), ROUND(matrix_normalized!P119,1)&amp;"x 10^8", IF(ISNUMBER(SEARCH("10^6", 'final matrix'!P119)), ROUND(matrix_normalized!P119,1)&amp;"x 10^6", ROUND(matrix_normalized!P119,1)&amp;"x 10^4"))</f>
        <v>178x 10^4</v>
      </c>
      <c r="Q119" s="6" t="str">
        <f>IF(ISNUMBER(SEARCH("10^8", 'final matrix'!Q119)), ROUND(matrix_normalized!Q119,1)&amp;"x 10^8", IF(ISNUMBER(SEARCH("10^6", 'final matrix'!Q119)), ROUND(matrix_normalized!Q119,1)&amp;"x 10^6", ROUND(matrix_normalized!Q119,1)&amp;"x 10^4"))</f>
        <v>178x 10^8</v>
      </c>
    </row>
    <row r="120" spans="1:18">
      <c r="A120" s="6">
        <v>119</v>
      </c>
      <c r="B120" s="6" t="str">
        <f>IF(ISNUMBER(SEARCH("10^8", 'final matrix'!B120)), ROUND(matrix_normalized!B120,1)&amp;"x 10^8", IF(ISNUMBER(SEARCH("10^6", 'final matrix'!B120)), ROUND(matrix_normalized!B120,1)&amp;"x 10^6", ROUND(matrix_normalized!B120,1)&amp;"x 10^4"))</f>
        <v>163,8x 10^6</v>
      </c>
      <c r="C120" s="6" t="str">
        <f>IF(ISNUMBER(SEARCH("10^8", 'final matrix'!C120)), ROUND(matrix_normalized!C120,1)&amp;"x 10^8", IF(ISNUMBER(SEARCH("10^6", 'final matrix'!C120)), ROUND(matrix_normalized!C120,1)&amp;"x 10^6", ROUND(matrix_normalized!C120,1)&amp;"x 10^4"))</f>
        <v>24x 10^8</v>
      </c>
      <c r="D120" s="6" t="str">
        <f>IF(ISNUMBER(SEARCH("10^8", 'final matrix'!D120)), ROUND(matrix_normalized!D120,1)&amp;"x 10^8", IF(ISNUMBER(SEARCH("10^6", 'final matrix'!D120)), ROUND(matrix_normalized!D120,1)&amp;"x 10^6", ROUND(matrix_normalized!D120,1)&amp;"x 10^4"))</f>
        <v>163,8x 10^8</v>
      </c>
      <c r="E120" s="6" t="str">
        <f>IF(ISNUMBER(SEARCH("10^8", 'final matrix'!E120)), ROUND(matrix_normalized!E120,1)&amp;"x 10^8", IF(ISNUMBER(SEARCH("10^6", 'final matrix'!E120)), ROUND(matrix_normalized!E120,1)&amp;"x 10^6", ROUND(matrix_normalized!E120,1)&amp;"x 10^4"))</f>
        <v>105,3x 10^4</v>
      </c>
      <c r="F120" s="6" t="str">
        <f>IF(ISNUMBER(SEARCH("10^8", 'final matrix'!F120)), ROUND(matrix_normalized!F120,1)&amp;"x 10^8", IF(ISNUMBER(SEARCH("10^6", 'final matrix'!F120)), ROUND(matrix_normalized!F120,1)&amp;"x 10^6", ROUND(matrix_normalized!F120,1)&amp;"x 10^4"))</f>
        <v>22,9x 10^8</v>
      </c>
      <c r="G120" s="6" t="str">
        <f>IF(ISNUMBER(SEARCH("10^8", 'final matrix'!G120)), ROUND(matrix_normalized!G120,1)&amp;"x 10^8", IF(ISNUMBER(SEARCH("10^6", 'final matrix'!G120)), ROUND(matrix_normalized!G120,1)&amp;"x 10^6", ROUND(matrix_normalized!G120,1)&amp;"x 10^4"))</f>
        <v>15,7x 10^8</v>
      </c>
      <c r="H120" s="6" t="str">
        <f>IF(ISNUMBER(SEARCH("10^8", 'final matrix'!H120)), ROUND(matrix_normalized!H120,1)&amp;"x 10^8", IF(ISNUMBER(SEARCH("10^6", 'final matrix'!H120)), ROUND(matrix_normalized!H120,1)&amp;"x 10^6", ROUND(matrix_normalized!H120,1)&amp;"x 10^4"))</f>
        <v>163,8x 10^8</v>
      </c>
      <c r="I120" s="6" t="str">
        <f>IF(ISNUMBER(SEARCH("10^8", 'final matrix'!I120)), ROUND(matrix_normalized!I120,1)&amp;"x 10^8", IF(ISNUMBER(SEARCH("10^6", 'final matrix'!I120)), ROUND(matrix_normalized!I120,1)&amp;"x 10^6", ROUND(matrix_normalized!I120,1)&amp;"x 10^4"))</f>
        <v>11,7x 10^6</v>
      </c>
      <c r="J120" s="6" t="str">
        <f>IF(ISNUMBER(SEARCH("10^8", 'final matrix'!J120)), ROUND(matrix_normalized!J120,1)&amp;"x 10^8", IF(ISNUMBER(SEARCH("10^6", 'final matrix'!J120)), ROUND(matrix_normalized!J120,1)&amp;"x 10^6", ROUND(matrix_normalized!J120,1)&amp;"x 10^4"))</f>
        <v>81,9x 10^8</v>
      </c>
      <c r="K120" s="6" t="str">
        <f>IF(ISNUMBER(SEARCH("10^8", 'final matrix'!K120)), ROUND(matrix_normalized!K120,1)&amp;"x 10^8", IF(ISNUMBER(SEARCH("10^6", 'final matrix'!K120)), ROUND(matrix_normalized!K120,1)&amp;"x 10^6", ROUND(matrix_normalized!K120,1)&amp;"x 10^4"))</f>
        <v>58,5x 10^6</v>
      </c>
      <c r="L120" s="6" t="str">
        <f>IF(ISNUMBER(SEARCH("10^8", 'final matrix'!L120)), ROUND(matrix_normalized!L120,1)&amp;"x 10^8", IF(ISNUMBER(SEARCH("10^6", 'final matrix'!L120)), ROUND(matrix_normalized!L120,1)&amp;"x 10^6", ROUND(matrix_normalized!L120,1)&amp;"x 10^4"))</f>
        <v>163,8x 10^8</v>
      </c>
      <c r="M120" s="6" t="str">
        <f>IF(ISNUMBER(SEARCH("10^8", 'final matrix'!M120)), ROUND(matrix_normalized!M120,1)&amp;"x 10^8", IF(ISNUMBER(SEARCH("10^6", 'final matrix'!M120)), ROUND(matrix_normalized!M120,1)&amp;"x 10^6", ROUND(matrix_normalized!M120,1)&amp;"x 10^4"))</f>
        <v>12,5x 10^8</v>
      </c>
      <c r="N120" s="6" t="str">
        <f>IF(ISNUMBER(SEARCH("10^8", 'final matrix'!N120)), ROUND(matrix_normalized!N120,1)&amp;"x 10^8", IF(ISNUMBER(SEARCH("10^6", 'final matrix'!N120)), ROUND(matrix_normalized!N120,1)&amp;"x 10^6", ROUND(matrix_normalized!N120,1)&amp;"x 10^4"))</f>
        <v>163,8x 10^8</v>
      </c>
      <c r="O120" s="6" t="str">
        <f>IF(ISNUMBER(SEARCH("10^8", 'final matrix'!O120)), ROUND(matrix_normalized!O120,1)&amp;"x 10^8", IF(ISNUMBER(SEARCH("10^6", 'final matrix'!O120)), ROUND(matrix_normalized!O120,1)&amp;"x 10^6", ROUND(matrix_normalized!O120,1)&amp;"x 10^4"))</f>
        <v>20,8x 10^8</v>
      </c>
      <c r="P120" s="6" t="str">
        <f>IF(ISNUMBER(SEARCH("10^8", 'final matrix'!P120)), ROUND(matrix_normalized!P120,1)&amp;"x 10^8", IF(ISNUMBER(SEARCH("10^6", 'final matrix'!P120)), ROUND(matrix_normalized!P120,1)&amp;"x 10^6", ROUND(matrix_normalized!P120,1)&amp;"x 10^4"))</f>
        <v>163,8x 10^8</v>
      </c>
      <c r="Q120" s="6" t="str">
        <f>IF(ISNUMBER(SEARCH("10^8", 'final matrix'!Q120)), ROUND(matrix_normalized!Q120,1)&amp;"x 10^8", IF(ISNUMBER(SEARCH("10^6", 'final matrix'!Q120)), ROUND(matrix_normalized!Q120,1)&amp;"x 10^6", ROUND(matrix_normalized!Q120,1)&amp;"x 10^4"))</f>
        <v>163,8x 10^8</v>
      </c>
    </row>
    <row r="121" spans="1:18">
      <c r="A121" s="6">
        <v>120</v>
      </c>
      <c r="B121" s="6" t="str">
        <f>IF(ISNUMBER(SEARCH("10^8", 'final matrix'!B121)), ROUND(matrix_normalized!B121,1)&amp;"x 10^8", IF(ISNUMBER(SEARCH("10^6", 'final matrix'!B121)), ROUND(matrix_normalized!B121,1)&amp;"x 10^6", ROUND(matrix_normalized!B121,1)&amp;"x 10^4"))</f>
        <v>21,1x 10^6</v>
      </c>
      <c r="C121" s="6" t="str">
        <f>IF(ISNUMBER(SEARCH("10^8", 'final matrix'!C121)), ROUND(matrix_normalized!C121,1)&amp;"x 10^8", IF(ISNUMBER(SEARCH("10^6", 'final matrix'!C121)), ROUND(matrix_normalized!C121,1)&amp;"x 10^6", ROUND(matrix_normalized!C121,1)&amp;"x 10^4"))</f>
        <v>19,8x 10^6</v>
      </c>
      <c r="D121" s="6" t="str">
        <f>IF(ISNUMBER(SEARCH("10^8", 'final matrix'!D121)), ROUND(matrix_normalized!D121,1)&amp;"x 10^8", IF(ISNUMBER(SEARCH("10^6", 'final matrix'!D121)), ROUND(matrix_normalized!D121,1)&amp;"x 10^6", ROUND(matrix_normalized!D121,1)&amp;"x 10^4"))</f>
        <v>28,9x 10^6</v>
      </c>
      <c r="E121" s="6" t="str">
        <f>IF(ISNUMBER(SEARCH("10^8", 'final matrix'!E121)), ROUND(matrix_normalized!E121,1)&amp;"x 10^8", IF(ISNUMBER(SEARCH("10^6", 'final matrix'!E121)), ROUND(matrix_normalized!E121,1)&amp;"x 10^6", ROUND(matrix_normalized!E121,1)&amp;"x 10^4"))</f>
        <v>14,2x 10^6</v>
      </c>
      <c r="F121" s="6" t="str">
        <f>IF(ISNUMBER(SEARCH("10^8", 'final matrix'!F121)), ROUND(matrix_normalized!F121,1)&amp;"x 10^8", IF(ISNUMBER(SEARCH("10^6", 'final matrix'!F121)), ROUND(matrix_normalized!F121,1)&amp;"x 10^6", ROUND(matrix_normalized!F121,1)&amp;"x 10^4"))</f>
        <v>199,3x 10^6</v>
      </c>
      <c r="G121" s="6" t="str">
        <f>IF(ISNUMBER(SEARCH("10^8", 'final matrix'!G121)), ROUND(matrix_normalized!G121,1)&amp;"x 10^8", IF(ISNUMBER(SEARCH("10^6", 'final matrix'!G121)), ROUND(matrix_normalized!G121,1)&amp;"x 10^6", ROUND(matrix_normalized!G121,1)&amp;"x 10^4"))</f>
        <v>199,3x 10^8</v>
      </c>
      <c r="H121" s="6" t="str">
        <f>IF(ISNUMBER(SEARCH("10^8", 'final matrix'!H121)), ROUND(matrix_normalized!H121,1)&amp;"x 10^8", IF(ISNUMBER(SEARCH("10^6", 'final matrix'!H121)), ROUND(matrix_normalized!H121,1)&amp;"x 10^6", ROUND(matrix_normalized!H121,1)&amp;"x 10^4"))</f>
        <v>14,2x 10^8</v>
      </c>
      <c r="I121" s="6" t="str">
        <f>IF(ISNUMBER(SEARCH("10^8", 'final matrix'!I121)), ROUND(matrix_normalized!I121,1)&amp;"x 10^8", IF(ISNUMBER(SEARCH("10^6", 'final matrix'!I121)), ROUND(matrix_normalized!I121,1)&amp;"x 10^6", ROUND(matrix_normalized!I121,1)&amp;"x 10^4"))</f>
        <v>18,4x 10^8</v>
      </c>
      <c r="J121" s="6" t="str">
        <f>IF(ISNUMBER(SEARCH("10^8", 'final matrix'!J121)), ROUND(matrix_normalized!J121,1)&amp;"x 10^8", IF(ISNUMBER(SEARCH("10^6", 'final matrix'!J121)), ROUND(matrix_normalized!J121,1)&amp;"x 10^6", ROUND(matrix_normalized!J121,1)&amp;"x 10^4"))</f>
        <v>17,1x 10^6</v>
      </c>
      <c r="K121" s="6" t="str">
        <f>IF(ISNUMBER(SEARCH("10^8", 'final matrix'!K121)), ROUND(matrix_normalized!K121,1)&amp;"x 10^8", IF(ISNUMBER(SEARCH("10^6", 'final matrix'!K121)), ROUND(matrix_normalized!K121,1)&amp;"x 10^6", ROUND(matrix_normalized!K121,1)&amp;"x 10^4"))</f>
        <v>199,3x 10^8</v>
      </c>
      <c r="L121" s="6" t="str">
        <f>IF(ISNUMBER(SEARCH("10^8", 'final matrix'!L121)), ROUND(matrix_normalized!L121,1)&amp;"x 10^8", IF(ISNUMBER(SEARCH("10^6", 'final matrix'!L121)), ROUND(matrix_normalized!L121,1)&amp;"x 10^6", ROUND(matrix_normalized!L121,1)&amp;"x 10^4"))</f>
        <v>26,3x 10^8</v>
      </c>
      <c r="M121" s="6" t="str">
        <f>IF(ISNUMBER(SEARCH("10^8", 'final matrix'!M121)), ROUND(matrix_normalized!M121,1)&amp;"x 10^8", IF(ISNUMBER(SEARCH("10^6", 'final matrix'!M121)), ROUND(matrix_normalized!M121,1)&amp;"x 10^6", ROUND(matrix_normalized!M121,1)&amp;"x 10^4"))</f>
        <v>128,1x 10^4</v>
      </c>
      <c r="N121" s="6" t="str">
        <f>IF(ISNUMBER(SEARCH("10^8", 'final matrix'!N121)), ROUND(matrix_normalized!N121,1)&amp;"x 10^8", IF(ISNUMBER(SEARCH("10^6", 'final matrix'!N121)), ROUND(matrix_normalized!N121,1)&amp;"x 10^6", ROUND(matrix_normalized!N121,1)&amp;"x 10^4"))</f>
        <v>15,8x 10^6</v>
      </c>
      <c r="O121" s="6" t="str">
        <f>IF(ISNUMBER(SEARCH("10^8", 'final matrix'!O121)), ROUND(matrix_normalized!O121,1)&amp;"x 10^8", IF(ISNUMBER(SEARCH("10^6", 'final matrix'!O121)), ROUND(matrix_normalized!O121,1)&amp;"x 10^6", ROUND(matrix_normalized!O121,1)&amp;"x 10^4"))</f>
        <v>199,3x 10^6</v>
      </c>
      <c r="P121" s="6" t="str">
        <f>IF(ISNUMBER(SEARCH("10^8", 'final matrix'!P121)), ROUND(matrix_normalized!P121,1)&amp;"x 10^8", IF(ISNUMBER(SEARCH("10^6", 'final matrix'!P121)), ROUND(matrix_normalized!P121,1)&amp;"x 10^6", ROUND(matrix_normalized!P121,1)&amp;"x 10^4"))</f>
        <v>199,3x 10^6</v>
      </c>
      <c r="Q121" s="6" t="str">
        <f>IF(ISNUMBER(SEARCH("10^8", 'final matrix'!Q121)), ROUND(matrix_normalized!Q121,1)&amp;"x 10^8", IF(ISNUMBER(SEARCH("10^6", 'final matrix'!Q121)), ROUND(matrix_normalized!Q121,1)&amp;"x 10^6", ROUND(matrix_normalized!Q121,1)&amp;"x 10^4"))</f>
        <v>199,3x 10^8</v>
      </c>
    </row>
    <row r="122" spans="1:18">
      <c r="A122" s="6">
        <v>121</v>
      </c>
      <c r="B122" s="6" t="str">
        <f>IF(ISNUMBER(SEARCH("10^8", 'final matrix'!B122)), ROUND(matrix_normalized!B122,1)&amp;"x 10^8", IF(ISNUMBER(SEARCH("10^6", 'final matrix'!B122)), ROUND(matrix_normalized!B122,1)&amp;"x 10^6", ROUND(matrix_normalized!B122,1)&amp;"x 10^4"))</f>
        <v>16,9x 10^8</v>
      </c>
      <c r="C122" s="6" t="str">
        <f>IF(ISNUMBER(SEARCH("10^8", 'final matrix'!C122)), ROUND(matrix_normalized!C122,1)&amp;"x 10^8", IF(ISNUMBER(SEARCH("10^6", 'final matrix'!C122)), ROUND(matrix_normalized!C122,1)&amp;"x 10^6", ROUND(matrix_normalized!C122,1)&amp;"x 10^4"))</f>
        <v>202,6x 10^8</v>
      </c>
      <c r="D122" s="6" t="str">
        <f>IF(ISNUMBER(SEARCH("10^8", 'final matrix'!D122)), ROUND(matrix_normalized!D122,1)&amp;"x 10^8", IF(ISNUMBER(SEARCH("10^6", 'final matrix'!D122)), ROUND(matrix_normalized!D122,1)&amp;"x 10^6", ROUND(matrix_normalized!D122,1)&amp;"x 10^4"))</f>
        <v>14,5x 10^8</v>
      </c>
      <c r="E122" s="6" t="str">
        <f>IF(ISNUMBER(SEARCH("10^8", 'final matrix'!E122)), ROUND(matrix_normalized!E122,1)&amp;"x 10^8", IF(ISNUMBER(SEARCH("10^6", 'final matrix'!E122)), ROUND(matrix_normalized!E122,1)&amp;"x 10^6", ROUND(matrix_normalized!E122,1)&amp;"x 10^4"))</f>
        <v>173,7x 10^8</v>
      </c>
      <c r="F122" s="6" t="str">
        <f>IF(ISNUMBER(SEARCH("10^8", 'final matrix'!F122)), ROUND(matrix_normalized!F122,1)&amp;"x 10^8", IF(ISNUMBER(SEARCH("10^6", 'final matrix'!F122)), ROUND(matrix_normalized!F122,1)&amp;"x 10^6", ROUND(matrix_normalized!F122,1)&amp;"x 10^4"))</f>
        <v>202,6x 10^8</v>
      </c>
      <c r="G122" s="6" t="str">
        <f>IF(ISNUMBER(SEARCH("10^8", 'final matrix'!G122)), ROUND(matrix_normalized!G122,1)&amp;"x 10^8", IF(ISNUMBER(SEARCH("10^6", 'final matrix'!G122)), ROUND(matrix_normalized!G122,1)&amp;"x 10^6", ROUND(matrix_normalized!G122,1)&amp;"x 10^4"))</f>
        <v>202,6x 10^8</v>
      </c>
      <c r="H122" s="6" t="str">
        <f>IF(ISNUMBER(SEARCH("10^8", 'final matrix'!H122)), ROUND(matrix_normalized!H122,1)&amp;"x 10^8", IF(ISNUMBER(SEARCH("10^6", 'final matrix'!H122)), ROUND(matrix_normalized!H122,1)&amp;"x 10^6", ROUND(matrix_normalized!H122,1)&amp;"x 10^4"))</f>
        <v>130,2x 10^8</v>
      </c>
      <c r="I122" s="6" t="str">
        <f>IF(ISNUMBER(SEARCH("10^8", 'final matrix'!I122)), ROUND(matrix_normalized!I122,1)&amp;"x 10^8", IF(ISNUMBER(SEARCH("10^6", 'final matrix'!I122)), ROUND(matrix_normalized!I122,1)&amp;"x 10^6", ROUND(matrix_normalized!I122,1)&amp;"x 10^4"))</f>
        <v>27,1x 10^8</v>
      </c>
      <c r="J122" s="6" t="str">
        <f>IF(ISNUMBER(SEARCH("10^8", 'final matrix'!J122)), ROUND(matrix_normalized!J122,1)&amp;"x 10^8", IF(ISNUMBER(SEARCH("10^6", 'final matrix'!J122)), ROUND(matrix_normalized!J122,1)&amp;"x 10^6", ROUND(matrix_normalized!J122,1)&amp;"x 10^4"))</f>
        <v>14,5x 10^6</v>
      </c>
      <c r="K122" s="6" t="str">
        <f>IF(ISNUMBER(SEARCH("10^8", 'final matrix'!K122)), ROUND(matrix_normalized!K122,1)&amp;"x 10^8", IF(ISNUMBER(SEARCH("10^6", 'final matrix'!K122)), ROUND(matrix_normalized!K122,1)&amp;"x 10^6", ROUND(matrix_normalized!K122,1)&amp;"x 10^4"))</f>
        <v>14,5x 10^8</v>
      </c>
      <c r="L122" s="6" t="str">
        <f>IF(ISNUMBER(SEARCH("10^8", 'final matrix'!L122)), ROUND(matrix_normalized!L122,1)&amp;"x 10^8", IF(ISNUMBER(SEARCH("10^6", 'final matrix'!L122)), ROUND(matrix_normalized!L122,1)&amp;"x 10^6", ROUND(matrix_normalized!L122,1)&amp;"x 10^4"))</f>
        <v>202,6x 10^8</v>
      </c>
      <c r="M122" s="6" t="str">
        <f>IF(ISNUMBER(SEARCH("10^8", 'final matrix'!M122)), ROUND(matrix_normalized!M122,1)&amp;"x 10^8", IF(ISNUMBER(SEARCH("10^6", 'final matrix'!M122)), ROUND(matrix_normalized!M122,1)&amp;"x 10^6", ROUND(matrix_normalized!M122,1)&amp;"x 10^4"))</f>
        <v>23,7x 10^6</v>
      </c>
      <c r="N122" s="6" t="str">
        <f>IF(ISNUMBER(SEARCH("10^8", 'final matrix'!N122)), ROUND(matrix_normalized!N122,1)&amp;"x 10^8", IF(ISNUMBER(SEARCH("10^6", 'final matrix'!N122)), ROUND(matrix_normalized!N122,1)&amp;"x 10^6", ROUND(matrix_normalized!N122,1)&amp;"x 10^4"))</f>
        <v>20,3x 10^6</v>
      </c>
      <c r="O122" s="6" t="str">
        <f>IF(ISNUMBER(SEARCH("10^8", 'final matrix'!O122)), ROUND(matrix_normalized!O122,1)&amp;"x 10^8", IF(ISNUMBER(SEARCH("10^6", 'final matrix'!O122)), ROUND(matrix_normalized!O122,1)&amp;"x 10^6", ROUND(matrix_normalized!O122,1)&amp;"x 10^4"))</f>
        <v>37,2x 10^6</v>
      </c>
      <c r="P122" s="6" t="str">
        <f>IF(ISNUMBER(SEARCH("10^8", 'final matrix'!P122)), ROUND(matrix_normalized!P122,1)&amp;"x 10^8", IF(ISNUMBER(SEARCH("10^6", 'final matrix'!P122)), ROUND(matrix_normalized!P122,1)&amp;"x 10^6", ROUND(matrix_normalized!P122,1)&amp;"x 10^4"))</f>
        <v>202,6x 10^4</v>
      </c>
      <c r="Q122" s="6" t="str">
        <f>IF(ISNUMBER(SEARCH("10^8", 'final matrix'!Q122)), ROUND(matrix_normalized!Q122,1)&amp;"x 10^8", IF(ISNUMBER(SEARCH("10^6", 'final matrix'!Q122)), ROUND(matrix_normalized!Q122,1)&amp;"x 10^6", ROUND(matrix_normalized!Q122,1)&amp;"x 10^4"))</f>
        <v>14,5x 10^8</v>
      </c>
    </row>
    <row r="123" spans="1:18">
      <c r="A123" s="6">
        <v>122</v>
      </c>
      <c r="B123" s="6" t="str">
        <f>IF(ISNUMBER(SEARCH("10^8", 'final matrix'!B123)), ROUND(matrix_normalized!B123,1)&amp;"x 10^8", IF(ISNUMBER(SEARCH("10^6", 'final matrix'!B123)), ROUND(matrix_normalized!B123,1)&amp;"x 10^6", ROUND(matrix_normalized!B123,1)&amp;"x 10^4"))</f>
        <v>147,5x 10^4</v>
      </c>
      <c r="C123" s="6" t="str">
        <f>IF(ISNUMBER(SEARCH("10^8", 'final matrix'!C123)), ROUND(matrix_normalized!C123,1)&amp;"x 10^8", IF(ISNUMBER(SEARCH("10^6", 'final matrix'!C123)), ROUND(matrix_normalized!C123,1)&amp;"x 10^6", ROUND(matrix_normalized!C123,1)&amp;"x 10^4"))</f>
        <v>24x 10^8</v>
      </c>
      <c r="D123" s="6" t="str">
        <f>IF(ISNUMBER(SEARCH("10^8", 'final matrix'!D123)), ROUND(matrix_normalized!D123,1)&amp;"x 10^8", IF(ISNUMBER(SEARCH("10^6", 'final matrix'!D123)), ROUND(matrix_normalized!D123,1)&amp;"x 10^6", ROUND(matrix_normalized!D123,1)&amp;"x 10^4"))</f>
        <v>134,1x 10^4</v>
      </c>
      <c r="E123" s="6" t="str">
        <f>IF(ISNUMBER(SEARCH("10^8", 'final matrix'!E123)), ROUND(matrix_normalized!E123,1)&amp;"x 10^8", IF(ISNUMBER(SEARCH("10^6", 'final matrix'!E123)), ROUND(matrix_normalized!E123,1)&amp;"x 10^6", ROUND(matrix_normalized!E123,1)&amp;"x 10^4"))</f>
        <v>187,7x 10^8</v>
      </c>
      <c r="F123" s="6" t="str">
        <f>IF(ISNUMBER(SEARCH("10^8", 'final matrix'!F123)), ROUND(matrix_normalized!F123,1)&amp;"x 10^8", IF(ISNUMBER(SEARCH("10^6", 'final matrix'!F123)), ROUND(matrix_normalized!F123,1)&amp;"x 10^6", ROUND(matrix_normalized!F123,1)&amp;"x 10^4"))</f>
        <v>120,7x 10^8</v>
      </c>
      <c r="G123" s="6" t="str">
        <f>IF(ISNUMBER(SEARCH("10^8", 'final matrix'!G123)), ROUND(matrix_normalized!G123,1)&amp;"x 10^8", IF(ISNUMBER(SEARCH("10^6", 'final matrix'!G123)), ROUND(matrix_normalized!G123,1)&amp;"x 10^6", ROUND(matrix_normalized!G123,1)&amp;"x 10^4"))</f>
        <v>21,6x 10^8</v>
      </c>
      <c r="H123" s="6" t="str">
        <f>IF(ISNUMBER(SEARCH("10^8", 'final matrix'!H123)), ROUND(matrix_normalized!H123,1)&amp;"x 10^8", IF(ISNUMBER(SEARCH("10^6", 'final matrix'!H123)), ROUND(matrix_normalized!H123,1)&amp;"x 10^6", ROUND(matrix_normalized!H123,1)&amp;"x 10^4"))</f>
        <v>15x 10^6</v>
      </c>
      <c r="I123" s="6" t="str">
        <f>IF(ISNUMBER(SEARCH("10^8", 'final matrix'!I123)), ROUND(matrix_normalized!I123,1)&amp;"x 10^8", IF(ISNUMBER(SEARCH("10^6", 'final matrix'!I123)), ROUND(matrix_normalized!I123,1)&amp;"x 10^6", ROUND(matrix_normalized!I123,1)&amp;"x 10^4"))</f>
        <v>187,7x 10^4</v>
      </c>
      <c r="J123" s="6" t="str">
        <f>IF(ISNUMBER(SEARCH("10^8", 'final matrix'!J123)), ROUND(matrix_normalized!J123,1)&amp;"x 10^8", IF(ISNUMBER(SEARCH("10^6", 'final matrix'!J123)), ROUND(matrix_normalized!J123,1)&amp;"x 10^6", ROUND(matrix_normalized!J123,1)&amp;"x 10^4"))</f>
        <v>20,9x 10^6</v>
      </c>
      <c r="K123" s="6" t="str">
        <f>IF(ISNUMBER(SEARCH("10^8", 'final matrix'!K123)), ROUND(matrix_normalized!K123,1)&amp;"x 10^8", IF(ISNUMBER(SEARCH("10^6", 'final matrix'!K123)), ROUND(matrix_normalized!K123,1)&amp;"x 10^6", ROUND(matrix_normalized!K123,1)&amp;"x 10^4"))</f>
        <v>187,7x 10^8</v>
      </c>
      <c r="L123" s="6" t="str">
        <f>IF(ISNUMBER(SEARCH("10^8", 'final matrix'!L123)), ROUND(matrix_normalized!L123,1)&amp;"x 10^8", IF(ISNUMBER(SEARCH("10^6", 'final matrix'!L123)), ROUND(matrix_normalized!L123,1)&amp;"x 10^6", ROUND(matrix_normalized!L123,1)&amp;"x 10^4"))</f>
        <v>13,4x 10^8</v>
      </c>
      <c r="M123" s="6" t="str">
        <f>IF(ISNUMBER(SEARCH("10^8", 'final matrix'!M123)), ROUND(matrix_normalized!M123,1)&amp;"x 10^8", IF(ISNUMBER(SEARCH("10^6", 'final matrix'!M123)), ROUND(matrix_normalized!M123,1)&amp;"x 10^6", ROUND(matrix_normalized!M123,1)&amp;"x 10^4"))</f>
        <v>18x 10^8</v>
      </c>
      <c r="N123" s="6" t="str">
        <f>IF(ISNUMBER(SEARCH("10^8", 'final matrix'!N123)), ROUND(matrix_normalized!N123,1)&amp;"x 10^8", IF(ISNUMBER(SEARCH("10^6", 'final matrix'!N123)), ROUND(matrix_normalized!N123,1)&amp;"x 10^6", ROUND(matrix_normalized!N123,1)&amp;"x 10^4"))</f>
        <v>33x 10^8</v>
      </c>
      <c r="O123" s="6" t="str">
        <f>IF(ISNUMBER(SEARCH("10^8", 'final matrix'!O123)), ROUND(matrix_normalized!O123,1)&amp;"x 10^8", IF(ISNUMBER(SEARCH("10^6", 'final matrix'!O123)), ROUND(matrix_normalized!O123,1)&amp;"x 10^6", ROUND(matrix_normalized!O123,1)&amp;"x 10^4"))</f>
        <v>187,7x 10^4</v>
      </c>
      <c r="P123" s="6" t="str">
        <f>IF(ISNUMBER(SEARCH("10^8", 'final matrix'!P123)), ROUND(matrix_normalized!P123,1)&amp;"x 10^8", IF(ISNUMBER(SEARCH("10^6", 'final matrix'!P123)), ROUND(matrix_normalized!P123,1)&amp;"x 10^6", ROUND(matrix_normalized!P123,1)&amp;"x 10^4"))</f>
        <v>107,3x 10^6</v>
      </c>
      <c r="Q123" s="6" t="str">
        <f>IF(ISNUMBER(SEARCH("10^8", 'final matrix'!Q123)), ROUND(matrix_normalized!Q123,1)&amp;"x 10^8", IF(ISNUMBER(SEARCH("10^6", 'final matrix'!Q123)), ROUND(matrix_normalized!Q123,1)&amp;"x 10^6", ROUND(matrix_normalized!Q123,1)&amp;"x 10^4"))</f>
        <v>93,9x 10^8</v>
      </c>
    </row>
    <row r="124" spans="1:18">
      <c r="A124" s="6">
        <v>123</v>
      </c>
      <c r="B124" s="6" t="str">
        <f>IF(ISNUMBER(SEARCH("10^8", 'final matrix'!B124)), ROUND(matrix_normalized!B124,1)&amp;"x 10^8", IF(ISNUMBER(SEARCH("10^6", 'final matrix'!B124)), ROUND(matrix_normalized!B124,1)&amp;"x 10^6", ROUND(matrix_normalized!B124,1)&amp;"x 10^4"))</f>
        <v>170,8x 10^4</v>
      </c>
      <c r="C124" s="6" t="str">
        <f>IF(ISNUMBER(SEARCH("10^8", 'final matrix'!C124)), ROUND(matrix_normalized!C124,1)&amp;"x 10^8", IF(ISNUMBER(SEARCH("10^6", 'final matrix'!C124)), ROUND(matrix_normalized!C124,1)&amp;"x 10^6", ROUND(matrix_normalized!C124,1)&amp;"x 10^4"))</f>
        <v>23,9x 10^6</v>
      </c>
      <c r="D124" s="6" t="str">
        <f>IF(ISNUMBER(SEARCH("10^8", 'final matrix'!D124)), ROUND(matrix_normalized!D124,1)&amp;"x 10^8", IF(ISNUMBER(SEARCH("10^6", 'final matrix'!D124)), ROUND(matrix_normalized!D124,1)&amp;"x 10^6", ROUND(matrix_normalized!D124,1)&amp;"x 10^4"))</f>
        <v>170,8x 10^4</v>
      </c>
      <c r="E124" s="6" t="str">
        <f>IF(ISNUMBER(SEARCH("10^8", 'final matrix'!E124)), ROUND(matrix_normalized!E124,1)&amp;"x 10^8", IF(ISNUMBER(SEARCH("10^6", 'final matrix'!E124)), ROUND(matrix_normalized!E124,1)&amp;"x 10^6", ROUND(matrix_normalized!E124,1)&amp;"x 10^4"))</f>
        <v>170,8x 10^8</v>
      </c>
      <c r="F124" s="6" t="str">
        <f>IF(ISNUMBER(SEARCH("10^8", 'final matrix'!F124)), ROUND(matrix_normalized!F124,1)&amp;"x 10^8", IF(ISNUMBER(SEARCH("10^6", 'final matrix'!F124)), ROUND(matrix_normalized!F124,1)&amp;"x 10^6", ROUND(matrix_normalized!F124,1)&amp;"x 10^4"))</f>
        <v>21,8x 10^6</v>
      </c>
      <c r="G124" s="6" t="str">
        <f>IF(ISNUMBER(SEARCH("10^8", 'final matrix'!G124)), ROUND(matrix_normalized!G124,1)&amp;"x 10^8", IF(ISNUMBER(SEARCH("10^6", 'final matrix'!G124)), ROUND(matrix_normalized!G124,1)&amp;"x 10^6", ROUND(matrix_normalized!G124,1)&amp;"x 10^4"))</f>
        <v>12,2x 10^8</v>
      </c>
      <c r="H124" s="6" t="str">
        <f>IF(ISNUMBER(SEARCH("10^8", 'final matrix'!H124)), ROUND(matrix_normalized!H124,1)&amp;"x 10^8", IF(ISNUMBER(SEARCH("10^6", 'final matrix'!H124)), ROUND(matrix_normalized!H124,1)&amp;"x 10^6", ROUND(matrix_normalized!H124,1)&amp;"x 10^4"))</f>
        <v>12,2x 10^6</v>
      </c>
      <c r="I124" s="6" t="str">
        <f>IF(ISNUMBER(SEARCH("10^8", 'final matrix'!I124)), ROUND(matrix_normalized!I124,1)&amp;"x 10^8", IF(ISNUMBER(SEARCH("10^6", 'final matrix'!I124)), ROUND(matrix_normalized!I124,1)&amp;"x 10^6", ROUND(matrix_normalized!I124,1)&amp;"x 10^4"))</f>
        <v>12,2x 10^8</v>
      </c>
      <c r="J124" s="6" t="str">
        <f>IF(ISNUMBER(SEARCH("10^8", 'final matrix'!J124)), ROUND(matrix_normalized!J124,1)&amp;"x 10^8", IF(ISNUMBER(SEARCH("10^6", 'final matrix'!J124)), ROUND(matrix_normalized!J124,1)&amp;"x 10^6", ROUND(matrix_normalized!J124,1)&amp;"x 10^4"))</f>
        <v>12,2x 10^6</v>
      </c>
      <c r="K124" s="6" t="str">
        <f>IF(ISNUMBER(SEARCH("10^8", 'final matrix'!K124)), ROUND(matrix_normalized!K124,1)&amp;"x 10^8", IF(ISNUMBER(SEARCH("10^6", 'final matrix'!K124)), ROUND(matrix_normalized!K124,1)&amp;"x 10^6", ROUND(matrix_normalized!K124,1)&amp;"x 10^4"))</f>
        <v>170,8x 10^8</v>
      </c>
      <c r="L124" s="6" t="str">
        <f>IF(ISNUMBER(SEARCH("10^8", 'final matrix'!L124)), ROUND(matrix_normalized!L124,1)&amp;"x 10^8", IF(ISNUMBER(SEARCH("10^6", 'final matrix'!L124)), ROUND(matrix_normalized!L124,1)&amp;"x 10^6", ROUND(matrix_normalized!L124,1)&amp;"x 10^4"))</f>
        <v>170,8x 10^6</v>
      </c>
      <c r="M124" s="6" t="str">
        <f>IF(ISNUMBER(SEARCH("10^8", 'final matrix'!M124)), ROUND(matrix_normalized!M124,1)&amp;"x 10^8", IF(ISNUMBER(SEARCH("10^6", 'final matrix'!M124)), ROUND(matrix_normalized!M124,1)&amp;"x 10^6", ROUND(matrix_normalized!M124,1)&amp;"x 10^4"))</f>
        <v>20,7x 10^8</v>
      </c>
      <c r="N124" s="6" t="str">
        <f>IF(ISNUMBER(SEARCH("10^8", 'final matrix'!N124)), ROUND(matrix_normalized!N124,1)&amp;"x 10^8", IF(ISNUMBER(SEARCH("10^6", 'final matrix'!N124)), ROUND(matrix_normalized!N124,1)&amp;"x 10^6", ROUND(matrix_normalized!N124,1)&amp;"x 10^4"))</f>
        <v>170,8x 10^8</v>
      </c>
      <c r="O124" s="6" t="str">
        <f>IF(ISNUMBER(SEARCH("10^8", 'final matrix'!O124)), ROUND(matrix_normalized!O124,1)&amp;"x 10^8", IF(ISNUMBER(SEARCH("10^6", 'final matrix'!O124)), ROUND(matrix_normalized!O124,1)&amp;"x 10^6", ROUND(matrix_normalized!O124,1)&amp;"x 10^4"))</f>
        <v>170,8x 10^8</v>
      </c>
      <c r="P124" s="6" t="str">
        <f>IF(ISNUMBER(SEARCH("10^8", 'final matrix'!P124)), ROUND(matrix_normalized!P124,1)&amp;"x 10^8", IF(ISNUMBER(SEARCH("10^6", 'final matrix'!P124)), ROUND(matrix_normalized!P124,1)&amp;"x 10^6", ROUND(matrix_normalized!P124,1)&amp;"x 10^4"))</f>
        <v>170,8x 10^4</v>
      </c>
      <c r="Q124" s="6" t="str">
        <f>IF(ISNUMBER(SEARCH("10^8", 'final matrix'!Q124)), ROUND(matrix_normalized!Q124,1)&amp;"x 10^8", IF(ISNUMBER(SEARCH("10^6", 'final matrix'!Q124)), ROUND(matrix_normalized!Q124,1)&amp;"x 10^6", ROUND(matrix_normalized!Q124,1)&amp;"x 10^4"))</f>
        <v>18,7x 10^6</v>
      </c>
    </row>
    <row r="125" spans="1:18">
      <c r="A125" s="6">
        <v>124</v>
      </c>
      <c r="B125" s="6" t="str">
        <f>IF(ISNUMBER(SEARCH("10^8", 'final matrix'!B125)), ROUND(matrix_normalized!B125,1)&amp;"x 10^8", IF(ISNUMBER(SEARCH("10^6", 'final matrix'!B125)), ROUND(matrix_normalized!B125,1)&amp;"x 10^6", ROUND(matrix_normalized!B125,1)&amp;"x 10^4"))</f>
        <v>157,4x 10^4</v>
      </c>
      <c r="C125" s="6" t="str">
        <f>IF(ISNUMBER(SEARCH("10^8", 'final matrix'!C125)), ROUND(matrix_normalized!C125,1)&amp;"x 10^8", IF(ISNUMBER(SEARCH("10^6", 'final matrix'!C125)), ROUND(matrix_normalized!C125,1)&amp;"x 10^6", ROUND(matrix_normalized!C125,1)&amp;"x 10^4"))</f>
        <v>157,4x 10^8</v>
      </c>
      <c r="D125" s="6" t="str">
        <f>IF(ISNUMBER(SEARCH("10^8", 'final matrix'!D125)), ROUND(matrix_normalized!D125,1)&amp;"x 10^8", IF(ISNUMBER(SEARCH("10^6", 'final matrix'!D125)), ROUND(matrix_normalized!D125,1)&amp;"x 10^6", ROUND(matrix_normalized!D125,1)&amp;"x 10^4"))</f>
        <v>134,9x 10^8</v>
      </c>
      <c r="E125" s="6" t="str">
        <f>IF(ISNUMBER(SEARCH("10^8", 'final matrix'!E125)), ROUND(matrix_normalized!E125,1)&amp;"x 10^8", IF(ISNUMBER(SEARCH("10^6", 'final matrix'!E125)), ROUND(matrix_normalized!E125,1)&amp;"x 10^6", ROUND(matrix_normalized!E125,1)&amp;"x 10^4"))</f>
        <v>29,2x 10^8</v>
      </c>
      <c r="F125" s="6" t="str">
        <f>IF(ISNUMBER(SEARCH("10^8", 'final matrix'!F125)), ROUND(matrix_normalized!F125,1)&amp;"x 10^8", IF(ISNUMBER(SEARCH("10^6", 'final matrix'!F125)), ROUND(matrix_normalized!F125,1)&amp;"x 10^6", ROUND(matrix_normalized!F125,1)&amp;"x 10^4"))</f>
        <v>11,2x 10^6</v>
      </c>
      <c r="G125" s="6" t="str">
        <f>IF(ISNUMBER(SEARCH("10^8", 'final matrix'!G125)), ROUND(matrix_normalized!G125,1)&amp;"x 10^8", IF(ISNUMBER(SEARCH("10^6", 'final matrix'!G125)), ROUND(matrix_normalized!G125,1)&amp;"x 10^6", ROUND(matrix_normalized!G125,1)&amp;"x 10^4"))</f>
        <v>157,4x 10^8</v>
      </c>
      <c r="H125" s="6" t="str">
        <f>IF(ISNUMBER(SEARCH("10^8", 'final matrix'!H125)), ROUND(matrix_normalized!H125,1)&amp;"x 10^8", IF(ISNUMBER(SEARCH("10^6", 'final matrix'!H125)), ROUND(matrix_normalized!H125,1)&amp;"x 10^6", ROUND(matrix_normalized!H125,1)&amp;"x 10^4"))</f>
        <v>21,2x 10^6</v>
      </c>
      <c r="I125" s="6" t="str">
        <f>IF(ISNUMBER(SEARCH("10^8", 'final matrix'!I125)), ROUND(matrix_normalized!I125,1)&amp;"x 10^8", IF(ISNUMBER(SEARCH("10^6", 'final matrix'!I125)), ROUND(matrix_normalized!I125,1)&amp;"x 10^6", ROUND(matrix_normalized!I125,1)&amp;"x 10^4"))</f>
        <v>123,7x 10^8</v>
      </c>
      <c r="J125" s="6" t="str">
        <f>IF(ISNUMBER(SEARCH("10^8", 'final matrix'!J125)), ROUND(matrix_normalized!J125,1)&amp;"x 10^8", IF(ISNUMBER(SEARCH("10^6", 'final matrix'!J125)), ROUND(matrix_normalized!J125,1)&amp;"x 10^6", ROUND(matrix_normalized!J125,1)&amp;"x 10^4"))</f>
        <v>19,9x 10^6</v>
      </c>
      <c r="K125" s="6" t="str">
        <f>IF(ISNUMBER(SEARCH("10^8", 'final matrix'!K125)), ROUND(matrix_normalized!K125,1)&amp;"x 10^8", IF(ISNUMBER(SEARCH("10^6", 'final matrix'!K125)), ROUND(matrix_normalized!K125,1)&amp;"x 10^6", ROUND(matrix_normalized!K125,1)&amp;"x 10^4"))</f>
        <v>101,2x 10^8</v>
      </c>
      <c r="L125" s="6" t="str">
        <f>IF(ISNUMBER(SEARCH("10^8", 'final matrix'!L125)), ROUND(matrix_normalized!L125,1)&amp;"x 10^8", IF(ISNUMBER(SEARCH("10^6", 'final matrix'!L125)), ROUND(matrix_normalized!L125,1)&amp;"x 10^6", ROUND(matrix_normalized!L125,1)&amp;"x 10^4"))</f>
        <v>78,7x 10^4</v>
      </c>
      <c r="M125" s="6" t="str">
        <f>IF(ISNUMBER(SEARCH("10^8", 'final matrix'!M125)), ROUND(matrix_normalized!M125,1)&amp;"x 10^8", IF(ISNUMBER(SEARCH("10^6", 'final matrix'!M125)), ROUND(matrix_normalized!M125,1)&amp;"x 10^6", ROUND(matrix_normalized!M125,1)&amp;"x 10^4"))</f>
        <v>18,5x 10^6</v>
      </c>
      <c r="N125" s="6" t="str">
        <f>IF(ISNUMBER(SEARCH("10^8", 'final matrix'!N125)), ROUND(matrix_normalized!N125,1)&amp;"x 10^8", IF(ISNUMBER(SEARCH("10^6", 'final matrix'!N125)), ROUND(matrix_normalized!N125,1)&amp;"x 10^6", ROUND(matrix_normalized!N125,1)&amp;"x 10^4"))</f>
        <v>157,4x 10^8</v>
      </c>
      <c r="O125" s="6" t="str">
        <f>IF(ISNUMBER(SEARCH("10^8", 'final matrix'!O125)), ROUND(matrix_normalized!O125,1)&amp;"x 10^8", IF(ISNUMBER(SEARCH("10^6", 'final matrix'!O125)), ROUND(matrix_normalized!O125,1)&amp;"x 10^6", ROUND(matrix_normalized!O125,1)&amp;"x 10^4"))</f>
        <v>17,2x 10^8</v>
      </c>
      <c r="P125" s="6" t="str">
        <f>IF(ISNUMBER(SEARCH("10^8", 'final matrix'!P125)), ROUND(matrix_normalized!P125,1)&amp;"x 10^8", IF(ISNUMBER(SEARCH("10^6", 'final matrix'!P125)), ROUND(matrix_normalized!P125,1)&amp;"x 10^6", ROUND(matrix_normalized!P125,1)&amp;"x 10^4"))</f>
        <v>157,4x 10^8</v>
      </c>
      <c r="Q125" s="6" t="str">
        <f>IF(ISNUMBER(SEARCH("10^8", 'final matrix'!Q125)), ROUND(matrix_normalized!Q125,1)&amp;"x 10^8", IF(ISNUMBER(SEARCH("10^6", 'final matrix'!Q125)), ROUND(matrix_normalized!Q125,1)&amp;"x 10^6", ROUND(matrix_normalized!Q125,1)&amp;"x 10^4"))</f>
        <v>157,4x 10^8</v>
      </c>
    </row>
    <row r="126" spans="1:18">
      <c r="A126" s="6">
        <v>125</v>
      </c>
      <c r="B126" s="6" t="str">
        <f>IF(ISNUMBER(SEARCH("10^8", 'final matrix'!B126)), ROUND(matrix_normalized!B126,1)&amp;"x 10^8", IF(ISNUMBER(SEARCH("10^6", 'final matrix'!B126)), ROUND(matrix_normalized!B126,1)&amp;"x 10^6", ROUND(matrix_normalized!B126,1)&amp;"x 10^4"))</f>
        <v>115,8x 10^4</v>
      </c>
      <c r="C126" s="6" t="str">
        <f>IF(ISNUMBER(SEARCH("10^8", 'final matrix'!C126)), ROUND(matrix_normalized!C126,1)&amp;"x 10^8", IF(ISNUMBER(SEARCH("10^6", 'final matrix'!C126)), ROUND(matrix_normalized!C126,1)&amp;"x 10^6", ROUND(matrix_normalized!C126,1)&amp;"x 10^4"))</f>
        <v>135,1x 10^8</v>
      </c>
      <c r="D126" s="6" t="str">
        <f>IF(ISNUMBER(SEARCH("10^8", 'final matrix'!D126)), ROUND(matrix_normalized!D126,1)&amp;"x 10^8", IF(ISNUMBER(SEARCH("10^6", 'final matrix'!D126)), ROUND(matrix_normalized!D126,1)&amp;"x 10^6", ROUND(matrix_normalized!D126,1)&amp;"x 10^4"))</f>
        <v>135,1x 10^8</v>
      </c>
      <c r="E126" s="6" t="str">
        <f>IF(ISNUMBER(SEARCH("10^8", 'final matrix'!E126)), ROUND(matrix_normalized!E126,1)&amp;"x 10^8", IF(ISNUMBER(SEARCH("10^6", 'final matrix'!E126)), ROUND(matrix_normalized!E126,1)&amp;"x 10^6", ROUND(matrix_normalized!E126,1)&amp;"x 10^4"))</f>
        <v>135,1x 10^4</v>
      </c>
      <c r="F126" s="6" t="str">
        <f>IF(ISNUMBER(SEARCH("10^8", 'final matrix'!F126)), ROUND(matrix_normalized!F126,1)&amp;"x 10^8", IF(ISNUMBER(SEARCH("10^6", 'final matrix'!F126)), ROUND(matrix_normalized!F126,1)&amp;"x 10^6", ROUND(matrix_normalized!F126,1)&amp;"x 10^4"))</f>
        <v>24,8x 10^8</v>
      </c>
      <c r="G126" s="6" t="str">
        <f>IF(ISNUMBER(SEARCH("10^8", 'final matrix'!G126)), ROUND(matrix_normalized!G126,1)&amp;"x 10^8", IF(ISNUMBER(SEARCH("10^6", 'final matrix'!G126)), ROUND(matrix_normalized!G126,1)&amp;"x 10^6", ROUND(matrix_normalized!G126,1)&amp;"x 10^4"))</f>
        <v>135,1x 10^8</v>
      </c>
      <c r="H126" s="6" t="str">
        <f>IF(ISNUMBER(SEARCH("10^8", 'final matrix'!H126)), ROUND(matrix_normalized!H126,1)&amp;"x 10^8", IF(ISNUMBER(SEARCH("10^6", 'final matrix'!H126)), ROUND(matrix_normalized!H126,1)&amp;"x 10^6", ROUND(matrix_normalized!H126,1)&amp;"x 10^4"))</f>
        <v>135,1x 10^4</v>
      </c>
      <c r="I126" s="6" t="str">
        <f>IF(ISNUMBER(SEARCH("10^8", 'final matrix'!I126)), ROUND(matrix_normalized!I126,1)&amp;"x 10^8", IF(ISNUMBER(SEARCH("10^6", 'final matrix'!I126)), ROUND(matrix_normalized!I126,1)&amp;"x 10^6", ROUND(matrix_normalized!I126,1)&amp;"x 10^4"))</f>
        <v>135,1x 10^8</v>
      </c>
      <c r="J126" s="6" t="str">
        <f>IF(ISNUMBER(SEARCH("10^8", 'final matrix'!J126)), ROUND(matrix_normalized!J126,1)&amp;"x 10^8", IF(ISNUMBER(SEARCH("10^6", 'final matrix'!J126)), ROUND(matrix_normalized!J126,1)&amp;"x 10^6", ROUND(matrix_normalized!J126,1)&amp;"x 10^4"))</f>
        <v>15,8x 10^8</v>
      </c>
      <c r="K126" s="6" t="str">
        <f>IF(ISNUMBER(SEARCH("10^8", 'final matrix'!K126)), ROUND(matrix_normalized!K126,1)&amp;"x 10^8", IF(ISNUMBER(SEARCH("10^6", 'final matrix'!K126)), ROUND(matrix_normalized!K126,1)&amp;"x 10^6", ROUND(matrix_normalized!K126,1)&amp;"x 10^4"))</f>
        <v>20,3x 10^8</v>
      </c>
      <c r="L126" s="6" t="str">
        <f>IF(ISNUMBER(SEARCH("10^8", 'final matrix'!L126)), ROUND(matrix_normalized!L126,1)&amp;"x 10^8", IF(ISNUMBER(SEARCH("10^6", 'final matrix'!L126)), ROUND(matrix_normalized!L126,1)&amp;"x 10^6", ROUND(matrix_normalized!L126,1)&amp;"x 10^4"))</f>
        <v>135,1x 10^6</v>
      </c>
      <c r="M126" s="6" t="str">
        <f>IF(ISNUMBER(SEARCH("10^8", 'final matrix'!M126)), ROUND(matrix_normalized!M126,1)&amp;"x 10^8", IF(ISNUMBER(SEARCH("10^6", 'final matrix'!M126)), ROUND(matrix_normalized!M126,1)&amp;"x 10^6", ROUND(matrix_normalized!M126,1)&amp;"x 10^4"))</f>
        <v>11,3x 10^6</v>
      </c>
      <c r="N126" s="6" t="str">
        <f>IF(ISNUMBER(SEARCH("10^8", 'final matrix'!N126)), ROUND(matrix_normalized!N126,1)&amp;"x 10^8", IF(ISNUMBER(SEARCH("10^6", 'final matrix'!N126)), ROUND(matrix_normalized!N126,1)&amp;"x 10^6", ROUND(matrix_normalized!N126,1)&amp;"x 10^4"))</f>
        <v>86,8x 10^8</v>
      </c>
      <c r="O126" s="6" t="str">
        <f>IF(ISNUMBER(SEARCH("10^8", 'final matrix'!O126)), ROUND(matrix_normalized!O126,1)&amp;"x 10^8", IF(ISNUMBER(SEARCH("10^6", 'final matrix'!O126)), ROUND(matrix_normalized!O126,1)&amp;"x 10^6", ROUND(matrix_normalized!O126,1)&amp;"x 10^4"))</f>
        <v>9,6x 10^6</v>
      </c>
      <c r="P126" s="6" t="str">
        <f>IF(ISNUMBER(SEARCH("10^8", 'final matrix'!P126)), ROUND(matrix_normalized!P126,1)&amp;"x 10^8", IF(ISNUMBER(SEARCH("10^6", 'final matrix'!P126)), ROUND(matrix_normalized!P126,1)&amp;"x 10^6", ROUND(matrix_normalized!P126,1)&amp;"x 10^4"))</f>
        <v>135,1x 10^4</v>
      </c>
      <c r="Q126" s="6" t="str">
        <f>IF(ISNUMBER(SEARCH("10^8", 'final matrix'!Q126)), ROUND(matrix_normalized!Q126,1)&amp;"x 10^8", IF(ISNUMBER(SEARCH("10^6", 'final matrix'!Q126)), ROUND(matrix_normalized!Q126,1)&amp;"x 10^6", ROUND(matrix_normalized!Q126,1)&amp;"x 10^4"))</f>
        <v>135,1x 10^4</v>
      </c>
    </row>
    <row r="127" spans="1:18">
      <c r="A127" s="6">
        <v>126</v>
      </c>
      <c r="B127" s="6" t="str">
        <f>IF(ISNUMBER(SEARCH("10^8", 'final matrix'!B127)), ROUND(matrix_normalized!B127,1)&amp;"x 10^8", IF(ISNUMBER(SEARCH("10^6", 'final matrix'!B127)), ROUND(matrix_normalized!B127,1)&amp;"x 10^6", ROUND(matrix_normalized!B127,1)&amp;"x 10^4"))</f>
        <v>12,5x 10^8</v>
      </c>
      <c r="C127" s="6" t="str">
        <f>IF(ISNUMBER(SEARCH("10^8", 'final matrix'!C127)), ROUND(matrix_normalized!C127,1)&amp;"x 10^8", IF(ISNUMBER(SEARCH("10^6", 'final matrix'!C127)), ROUND(matrix_normalized!C127,1)&amp;"x 10^6", ROUND(matrix_normalized!C127,1)&amp;"x 10^4"))</f>
        <v>141,2x 10^8</v>
      </c>
      <c r="D127" s="6" t="str">
        <f>IF(ISNUMBER(SEARCH("10^8", 'final matrix'!D127)), ROUND(matrix_normalized!D127,1)&amp;"x 10^8", IF(ISNUMBER(SEARCH("10^6", 'final matrix'!D127)), ROUND(matrix_normalized!D127,1)&amp;"x 10^6", ROUND(matrix_normalized!D127,1)&amp;"x 10^4"))</f>
        <v>141,2x 10^4</v>
      </c>
      <c r="E127" s="6" t="str">
        <f>IF(ISNUMBER(SEARCH("10^8", 'final matrix'!E127)), ROUND(matrix_normalized!E127,1)&amp;"x 10^8", IF(ISNUMBER(SEARCH("10^6", 'final matrix'!E127)), ROUND(matrix_normalized!E127,1)&amp;"x 10^6", ROUND(matrix_normalized!E127,1)&amp;"x 10^4"))</f>
        <v>121x 10^4</v>
      </c>
      <c r="F127" s="6" t="str">
        <f>IF(ISNUMBER(SEARCH("10^8", 'final matrix'!F127)), ROUND(matrix_normalized!F127,1)&amp;"x 10^8", IF(ISNUMBER(SEARCH("10^6", 'final matrix'!F127)), ROUND(matrix_normalized!F127,1)&amp;"x 10^6", ROUND(matrix_normalized!F127,1)&amp;"x 10^4"))</f>
        <v>27,6x 10^6</v>
      </c>
      <c r="G127" s="6" t="str">
        <f>IF(ISNUMBER(SEARCH("10^8", 'final matrix'!G127)), ROUND(matrix_normalized!G127,1)&amp;"x 10^8", IF(ISNUMBER(SEARCH("10^6", 'final matrix'!G127)), ROUND(matrix_normalized!G127,1)&amp;"x 10^6", ROUND(matrix_normalized!G127,1)&amp;"x 10^4"))</f>
        <v>100,9x 10^8</v>
      </c>
      <c r="H127" s="6" t="str">
        <f>IF(ISNUMBER(SEARCH("10^8", 'final matrix'!H127)), ROUND(matrix_normalized!H127,1)&amp;"x 10^8", IF(ISNUMBER(SEARCH("10^6", 'final matrix'!H127)), ROUND(matrix_normalized!H127,1)&amp;"x 10^6", ROUND(matrix_normalized!H127,1)&amp;"x 10^4"))</f>
        <v>141,2x 10^6</v>
      </c>
      <c r="I127" s="6" t="str">
        <f>IF(ISNUMBER(SEARCH("10^8", 'final matrix'!I127)), ROUND(matrix_normalized!I127,1)&amp;"x 10^8", IF(ISNUMBER(SEARCH("10^6", 'final matrix'!I127)), ROUND(matrix_normalized!I127,1)&amp;"x 10^6", ROUND(matrix_normalized!I127,1)&amp;"x 10^4"))</f>
        <v>141,2x 10^4</v>
      </c>
      <c r="J127" s="6" t="str">
        <f>IF(ISNUMBER(SEARCH("10^8", 'final matrix'!J127)), ROUND(matrix_normalized!J127,1)&amp;"x 10^8", IF(ISNUMBER(SEARCH("10^6", 'final matrix'!J127)), ROUND(matrix_normalized!J127,1)&amp;"x 10^6", ROUND(matrix_normalized!J127,1)&amp;"x 10^4"))</f>
        <v>17,5x 10^8</v>
      </c>
      <c r="K127" s="6" t="str">
        <f>IF(ISNUMBER(SEARCH("10^8", 'final matrix'!K127)), ROUND(matrix_normalized!K127,1)&amp;"x 10^8", IF(ISNUMBER(SEARCH("10^6", 'final matrix'!K127)), ROUND(matrix_normalized!K127,1)&amp;"x 10^6", ROUND(matrix_normalized!K127,1)&amp;"x 10^4"))</f>
        <v>141,2x 10^8</v>
      </c>
      <c r="L127" s="6" t="str">
        <f>IF(ISNUMBER(SEARCH("10^8", 'final matrix'!L127)), ROUND(matrix_normalized!L127,1)&amp;"x 10^8", IF(ISNUMBER(SEARCH("10^6", 'final matrix'!L127)), ROUND(matrix_normalized!L127,1)&amp;"x 10^6", ROUND(matrix_normalized!L127,1)&amp;"x 10^4"))</f>
        <v>70,6x 10^8</v>
      </c>
      <c r="M127" s="6" t="str">
        <f>IF(ISNUMBER(SEARCH("10^8", 'final matrix'!M127)), ROUND(matrix_normalized!M127,1)&amp;"x 10^8", IF(ISNUMBER(SEARCH("10^6", 'final matrix'!M127)), ROUND(matrix_normalized!M127,1)&amp;"x 10^6", ROUND(matrix_normalized!M127,1)&amp;"x 10^4"))</f>
        <v>141,2x 10^8</v>
      </c>
      <c r="N127" s="6" t="str">
        <f>IF(ISNUMBER(SEARCH("10^8", 'final matrix'!N127)), ROUND(matrix_normalized!N127,1)&amp;"x 10^8", IF(ISNUMBER(SEARCH("10^6", 'final matrix'!N127)), ROUND(matrix_normalized!N127,1)&amp;"x 10^6", ROUND(matrix_normalized!N127,1)&amp;"x 10^4"))</f>
        <v>141,2x 10^8</v>
      </c>
      <c r="O127" s="6" t="str">
        <f>IF(ISNUMBER(SEARCH("10^8", 'final matrix'!O127)), ROUND(matrix_normalized!O127,1)&amp;"x 10^8", IF(ISNUMBER(SEARCH("10^6", 'final matrix'!O127)), ROUND(matrix_normalized!O127,1)&amp;"x 10^6", ROUND(matrix_normalized!O127,1)&amp;"x 10^4"))</f>
        <v>10,1x 10^8</v>
      </c>
      <c r="P127" s="6" t="str">
        <f>IF(ISNUMBER(SEARCH("10^8", 'final matrix'!P127)), ROUND(matrix_normalized!P127,1)&amp;"x 10^8", IF(ISNUMBER(SEARCH("10^6", 'final matrix'!P127)), ROUND(matrix_normalized!P127,1)&amp;"x 10^6", ROUND(matrix_normalized!P127,1)&amp;"x 10^4"))</f>
        <v>141,2x 10^6</v>
      </c>
      <c r="Q127" s="6" t="str">
        <f>IF(ISNUMBER(SEARCH("10^8", 'final matrix'!Q127)), ROUND(matrix_normalized!Q127,1)&amp;"x 10^8", IF(ISNUMBER(SEARCH("10^6", 'final matrix'!Q127)), ROUND(matrix_normalized!Q127,1)&amp;"x 10^6", ROUND(matrix_normalized!Q127,1)&amp;"x 10^4"))</f>
        <v>10,1x 10^8</v>
      </c>
    </row>
    <row r="128" spans="1:18">
      <c r="A128" s="6">
        <v>127</v>
      </c>
      <c r="B128" s="6" t="str">
        <f>IF(ISNUMBER(SEARCH("10^8", 'final matrix'!B128)), ROUND(matrix_normalized!B128,1)&amp;"x 10^8", IF(ISNUMBER(SEARCH("10^6", 'final matrix'!B128)), ROUND(matrix_normalized!B128,1)&amp;"x 10^6", ROUND(matrix_normalized!B128,1)&amp;"x 10^4"))</f>
        <v>39,1x 10^8</v>
      </c>
      <c r="C128" s="6" t="str">
        <f>IF(ISNUMBER(SEARCH("10^8", 'final matrix'!C128)), ROUND(matrix_normalized!C128,1)&amp;"x 10^8", IF(ISNUMBER(SEARCH("10^6", 'final matrix'!C128)), ROUND(matrix_normalized!C128,1)&amp;"x 10^6", ROUND(matrix_normalized!C128,1)&amp;"x 10^4"))</f>
        <v>28,3x 10^8</v>
      </c>
      <c r="D128" s="6" t="str">
        <f>IF(ISNUMBER(SEARCH("10^8", 'final matrix'!D128)), ROUND(matrix_normalized!D128,1)&amp;"x 10^8", IF(ISNUMBER(SEARCH("10^6", 'final matrix'!D128)), ROUND(matrix_normalized!D128,1)&amp;"x 10^6", ROUND(matrix_normalized!D128,1)&amp;"x 10^4"))</f>
        <v>277,5x 10^8</v>
      </c>
      <c r="E128" s="6" t="str">
        <f>IF(ISNUMBER(SEARCH("10^8", 'final matrix'!E128)), ROUND(matrix_normalized!E128,1)&amp;"x 10^8", IF(ISNUMBER(SEARCH("10^6", 'final matrix'!E128)), ROUND(matrix_normalized!E128,1)&amp;"x 10^6", ROUND(matrix_normalized!E128,1)&amp;"x 10^4"))</f>
        <v>178,4x 10^6</v>
      </c>
      <c r="F128" s="6" t="str">
        <f>IF(ISNUMBER(SEARCH("10^8", 'final matrix'!F128)), ROUND(matrix_normalized!F128,1)&amp;"x 10^8", IF(ISNUMBER(SEARCH("10^6", 'final matrix'!F128)), ROUND(matrix_normalized!F128,1)&amp;"x 10^6", ROUND(matrix_normalized!F128,1)&amp;"x 10^4"))</f>
        <v>138,8x 10^6</v>
      </c>
      <c r="G128" s="6" t="str">
        <f>IF(ISNUMBER(SEARCH("10^8", 'final matrix'!G128)), ROUND(matrix_normalized!G128,1)&amp;"x 10^8", IF(ISNUMBER(SEARCH("10^6", 'final matrix'!G128)), ROUND(matrix_normalized!G128,1)&amp;"x 10^6", ROUND(matrix_normalized!G128,1)&amp;"x 10^4"))</f>
        <v>19,8x 10^8</v>
      </c>
      <c r="H128" s="6" t="str">
        <f>IF(ISNUMBER(SEARCH("10^8", 'final matrix'!H128)), ROUND(matrix_normalized!H128,1)&amp;"x 10^8", IF(ISNUMBER(SEARCH("10^6", 'final matrix'!H128)), ROUND(matrix_normalized!H128,1)&amp;"x 10^6", ROUND(matrix_normalized!H128,1)&amp;"x 10^4"))</f>
        <v>19,8x 10^8</v>
      </c>
      <c r="I128" s="6" t="str">
        <f>IF(ISNUMBER(SEARCH("10^8", 'final matrix'!I128)), ROUND(matrix_normalized!I128,1)&amp;"x 10^8", IF(ISNUMBER(SEARCH("10^6", 'final matrix'!I128)), ROUND(matrix_normalized!I128,1)&amp;"x 10^6", ROUND(matrix_normalized!I128,1)&amp;"x 10^4"))</f>
        <v>277,5x 10^8</v>
      </c>
      <c r="J128" s="6" t="str">
        <f>IF(ISNUMBER(SEARCH("10^8", 'final matrix'!J128)), ROUND(matrix_normalized!J128,1)&amp;"x 10^8", IF(ISNUMBER(SEARCH("10^6", 'final matrix'!J128)), ROUND(matrix_normalized!J128,1)&amp;"x 10^6", ROUND(matrix_normalized!J128,1)&amp;"x 10^4"))</f>
        <v>26,6x 10^8</v>
      </c>
      <c r="K128" s="6" t="str">
        <f>IF(ISNUMBER(SEARCH("10^8", 'final matrix'!K128)), ROUND(matrix_normalized!K128,1)&amp;"x 10^8", IF(ISNUMBER(SEARCH("10^6", 'final matrix'!K128)), ROUND(matrix_normalized!K128,1)&amp;"x 10^6", ROUND(matrix_normalized!K128,1)&amp;"x 10^4"))</f>
        <v>19,8x 10^6</v>
      </c>
      <c r="L128" s="6" t="str">
        <f>IF(ISNUMBER(SEARCH("10^8", 'final matrix'!L128)), ROUND(matrix_normalized!L128,1)&amp;"x 10^8", IF(ISNUMBER(SEARCH("10^6", 'final matrix'!L128)), ROUND(matrix_normalized!L128,1)&amp;"x 10^6", ROUND(matrix_normalized!L128,1)&amp;"x 10^4"))</f>
        <v>99,1x 10^6</v>
      </c>
      <c r="M128" s="6" t="str">
        <f>IF(ISNUMBER(SEARCH("10^8", 'final matrix'!M128)), ROUND(matrix_normalized!M128,1)&amp;"x 10^8", IF(ISNUMBER(SEARCH("10^6", 'final matrix'!M128)), ROUND(matrix_normalized!M128,1)&amp;"x 10^6", ROUND(matrix_normalized!M128,1)&amp;"x 10^4"))</f>
        <v>24,8x 10^8</v>
      </c>
      <c r="N128" s="6" t="str">
        <f>IF(ISNUMBER(SEARCH("10^8", 'final matrix'!N128)), ROUND(matrix_normalized!N128,1)&amp;"x 10^8", IF(ISNUMBER(SEARCH("10^6", 'final matrix'!N128)), ROUND(matrix_normalized!N128,1)&amp;"x 10^6", ROUND(matrix_normalized!N128,1)&amp;"x 10^4"))</f>
        <v>19,8x 10^8</v>
      </c>
      <c r="O128" s="6" t="str">
        <f>IF(ISNUMBER(SEARCH("10^8", 'final matrix'!O128)), ROUND(matrix_normalized!O128,1)&amp;"x 10^8", IF(ISNUMBER(SEARCH("10^6", 'final matrix'!O128)), ROUND(matrix_normalized!O128,1)&amp;"x 10^6", ROUND(matrix_normalized!O128,1)&amp;"x 10^4"))</f>
        <v>31,9x 10^6</v>
      </c>
      <c r="P128" s="6" t="str">
        <f>IF(ISNUMBER(SEARCH("10^8", 'final matrix'!P128)), ROUND(matrix_normalized!P128,1)&amp;"x 10^8", IF(ISNUMBER(SEARCH("10^6", 'final matrix'!P128)), ROUND(matrix_normalized!P128,1)&amp;"x 10^6", ROUND(matrix_normalized!P128,1)&amp;"x 10^4"))</f>
        <v>21,2x 10^6</v>
      </c>
      <c r="Q128" s="6" t="str">
        <f>IF(ISNUMBER(SEARCH("10^8", 'final matrix'!Q128)), ROUND(matrix_normalized!Q128,1)&amp;"x 10^8", IF(ISNUMBER(SEARCH("10^6", 'final matrix'!Q128)), ROUND(matrix_normalized!Q128,1)&amp;"x 10^6", ROUND(matrix_normalized!Q128,1)&amp;"x 10^4"))</f>
        <v>277,5x 10^8</v>
      </c>
    </row>
    <row r="129" spans="1:18">
      <c r="A129" s="22">
        <v>128</v>
      </c>
      <c r="B129" s="22" t="str">
        <f>IF(ISNUMBER(SEARCH("10^8", 'final matrix'!B129)), ROUND(matrix_normalized!B129,1)&amp;"x 10^8", IF(ISNUMBER(SEARCH("10^6", 'final matrix'!B129)), ROUND(matrix_normalized!B129,1)&amp;"x 10^6", ROUND(matrix_normalized!B129,1)&amp;"x 10^4"))</f>
        <v>124x 10^6</v>
      </c>
      <c r="C129" s="22" t="str">
        <f>IF(ISNUMBER(SEARCH("10^8", 'final matrix'!C129)), ROUND(matrix_normalized!C129,1)&amp;"x 10^8", IF(ISNUMBER(SEARCH("10^6", 'final matrix'!C129)), ROUND(matrix_normalized!C129,1)&amp;"x 10^6", ROUND(matrix_normalized!C129,1)&amp;"x 10^4"))</f>
        <v>29,9x 10^6</v>
      </c>
      <c r="D129" s="22" t="str">
        <f>IF(ISNUMBER(SEARCH("10^8", 'final matrix'!D129)), ROUND(matrix_normalized!D129,1)&amp;"x 10^8", IF(ISNUMBER(SEARCH("10^6", 'final matrix'!D129)), ROUND(matrix_normalized!D129,1)&amp;"x 10^6", ROUND(matrix_normalized!D129,1)&amp;"x 10^4"))</f>
        <v>20,8x 10^8</v>
      </c>
      <c r="E129" s="22" t="str">
        <f>IF(ISNUMBER(SEARCH("10^8", 'final matrix'!E129)), ROUND(matrix_normalized!E129,1)&amp;"x 10^8", IF(ISNUMBER(SEARCH("10^6", 'final matrix'!E129)), ROUND(matrix_normalized!E129,1)&amp;"x 10^6", ROUND(matrix_normalized!E129,1)&amp;"x 10^4"))</f>
        <v>28,5x 10^6</v>
      </c>
      <c r="F129" s="22" t="str">
        <f>IF(ISNUMBER(SEARCH("10^8", 'final matrix'!F129)), ROUND(matrix_normalized!F129,1)&amp;"x 10^8", IF(ISNUMBER(SEARCH("10^6", 'final matrix'!F129)), ROUND(matrix_normalized!F129,1)&amp;"x 10^6", ROUND(matrix_normalized!F129,1)&amp;"x 10^4"))</f>
        <v>108,5x 10^4</v>
      </c>
      <c r="G129" s="22" t="str">
        <f>IF(ISNUMBER(SEARCH("10^8", 'final matrix'!G129)), ROUND(matrix_normalized!G129,1)&amp;"x 10^8", IF(ISNUMBER(SEARCH("10^6", 'final matrix'!G129)), ROUND(matrix_normalized!G129,1)&amp;"x 10^6", ROUND(matrix_normalized!G129,1)&amp;"x 10^4"))</f>
        <v>15,5x 10^8</v>
      </c>
      <c r="H129" s="22" t="str">
        <f>IF(ISNUMBER(SEARCH("10^8", 'final matrix'!H129)), ROUND(matrix_normalized!H129,1)&amp;"x 10^8", IF(ISNUMBER(SEARCH("10^6", 'final matrix'!H129)), ROUND(matrix_normalized!H129,1)&amp;"x 10^6", ROUND(matrix_normalized!H129,1)&amp;"x 10^4"))</f>
        <v>217x 10^8</v>
      </c>
      <c r="I129" s="22" t="str">
        <f>IF(ISNUMBER(SEARCH("10^8", 'final matrix'!I129)), ROUND(matrix_normalized!I129,1)&amp;"x 10^8", IF(ISNUMBER(SEARCH("10^6", 'final matrix'!I129)), ROUND(matrix_normalized!I129,1)&amp;"x 10^6", ROUND(matrix_normalized!I129,1)&amp;"x 10^4"))</f>
        <v>18,1x 10^8</v>
      </c>
      <c r="J129" s="22" t="str">
        <f>IF(ISNUMBER(SEARCH("10^8", 'final matrix'!J129)), ROUND(matrix_normalized!J129,1)&amp;"x 10^8", IF(ISNUMBER(SEARCH("10^6", 'final matrix'!J129)), ROUND(matrix_normalized!J129,1)&amp;"x 10^6", ROUND(matrix_normalized!J129,1)&amp;"x 10^4"))</f>
        <v>217x 10^8</v>
      </c>
      <c r="K129" s="22" t="str">
        <f>IF(ISNUMBER(SEARCH("10^8", 'final matrix'!K129)), ROUND(matrix_normalized!K129,1)&amp;"x 10^8", IF(ISNUMBER(SEARCH("10^6", 'final matrix'!K129)), ROUND(matrix_normalized!K129,1)&amp;"x 10^6", ROUND(matrix_normalized!K129,1)&amp;"x 10^4"))</f>
        <v>15,5x 10^8</v>
      </c>
      <c r="L129" s="22" t="str">
        <f>IF(ISNUMBER(SEARCH("10^8", 'final matrix'!L129)), ROUND(matrix_normalized!L129,1)&amp;"x 10^8", IF(ISNUMBER(SEARCH("10^6", 'final matrix'!L129)), ROUND(matrix_normalized!L129,1)&amp;"x 10^6", ROUND(matrix_normalized!L129,1)&amp;"x 10^4"))</f>
        <v>217x 10^8</v>
      </c>
      <c r="M129" s="22" t="str">
        <f>IF(ISNUMBER(SEARCH("10^8", 'final matrix'!M129)), ROUND(matrix_normalized!M129,1)&amp;"x 10^8", IF(ISNUMBER(SEARCH("10^6", 'final matrix'!M129)), ROUND(matrix_normalized!M129,1)&amp;"x 10^6", ROUND(matrix_normalized!M129,1)&amp;"x 10^4"))</f>
        <v>217x 10^8</v>
      </c>
      <c r="N129" s="22" t="str">
        <f>IF(ISNUMBER(SEARCH("10^8", 'final matrix'!N129)), ROUND(matrix_normalized!N129,1)&amp;"x 10^8", IF(ISNUMBER(SEARCH("10^6", 'final matrix'!N129)), ROUND(matrix_normalized!N129,1)&amp;"x 10^6", ROUND(matrix_normalized!N129,1)&amp;"x 10^4"))</f>
        <v>23,4x 10^6</v>
      </c>
      <c r="O129" s="22" t="str">
        <f>IF(ISNUMBER(SEARCH("10^8", 'final matrix'!O129)), ROUND(matrix_normalized!O129,1)&amp;"x 10^8", IF(ISNUMBER(SEARCH("10^6", 'final matrix'!O129)), ROUND(matrix_normalized!O129,1)&amp;"x 10^6", ROUND(matrix_normalized!O129,1)&amp;"x 10^4"))</f>
        <v>15,5x 10^6</v>
      </c>
      <c r="P129" s="22" t="str">
        <f>IF(ISNUMBER(SEARCH("10^8", 'final matrix'!P129)), ROUND(matrix_normalized!P129,1)&amp;"x 10^8", IF(ISNUMBER(SEARCH("10^6", 'final matrix'!P129)), ROUND(matrix_normalized!P129,1)&amp;"x 10^6", ROUND(matrix_normalized!P129,1)&amp;"x 10^4"))</f>
        <v>15,5x 10^8</v>
      </c>
      <c r="Q129" s="22" t="str">
        <f>IF(ISNUMBER(SEARCH("10^8", 'final matrix'!Q129)), ROUND(matrix_normalized!Q129,1)&amp;"x 10^8", IF(ISNUMBER(SEARCH("10^6", 'final matrix'!Q129)), ROUND(matrix_normalized!Q129,1)&amp;"x 10^6", ROUND(matrix_normalized!Q129,1)&amp;"x 10^4"))</f>
        <v>217x 10^8</v>
      </c>
      <c r="R129" s="22" t="s">
        <v>35</v>
      </c>
    </row>
    <row r="130" spans="1:18">
      <c r="A130" s="6">
        <v>129</v>
      </c>
      <c r="B130" s="6" t="str">
        <f>IF(ISNUMBER(SEARCH("10^8", 'final matrix'!B130)), ROUND(matrix_normalized!B130,1)&amp;"x 10^8", IF(ISNUMBER(SEARCH("10^6", 'final matrix'!B130)), ROUND(matrix_normalized!B130,1)&amp;"x 10^6", ROUND(matrix_normalized!B130,1)&amp;"x 10^4"))</f>
        <v>22,3x 10^6</v>
      </c>
      <c r="C130" s="6" t="str">
        <f>IF(ISNUMBER(SEARCH("10^8", 'final matrix'!C130)), ROUND(matrix_normalized!C130,1)&amp;"x 10^8", IF(ISNUMBER(SEARCH("10^6", 'final matrix'!C130)), ROUND(matrix_normalized!C130,1)&amp;"x 10^6", ROUND(matrix_normalized!C130,1)&amp;"x 10^4"))</f>
        <v>213,5x 10^8</v>
      </c>
      <c r="D130" s="6" t="str">
        <f>IF(ISNUMBER(SEARCH("10^8", 'final matrix'!D130)), ROUND(matrix_normalized!D130,1)&amp;"x 10^8", IF(ISNUMBER(SEARCH("10^6", 'final matrix'!D130)), ROUND(matrix_normalized!D130,1)&amp;"x 10^6", ROUND(matrix_normalized!D130,1)&amp;"x 10^4"))</f>
        <v>20,9x 10^8</v>
      </c>
      <c r="E130" s="6" t="str">
        <f>IF(ISNUMBER(SEARCH("10^8", 'final matrix'!E130)), ROUND(matrix_normalized!E130,1)&amp;"x 10^8", IF(ISNUMBER(SEARCH("10^6", 'final matrix'!E130)), ROUND(matrix_normalized!E130,1)&amp;"x 10^6", ROUND(matrix_normalized!E130,1)&amp;"x 10^4"))</f>
        <v>15,2x 10^6</v>
      </c>
      <c r="F130" s="6" t="str">
        <f>IF(ISNUMBER(SEARCH("10^8", 'final matrix'!F130)), ROUND(matrix_normalized!F130,1)&amp;"x 10^8", IF(ISNUMBER(SEARCH("10^6", 'final matrix'!F130)), ROUND(matrix_normalized!F130,1)&amp;"x 10^6", ROUND(matrix_normalized!F130,1)&amp;"x 10^4"))</f>
        <v>213,5x 10^4</v>
      </c>
      <c r="G130" s="6" t="str">
        <f>IF(ISNUMBER(SEARCH("10^8", 'final matrix'!G130)), ROUND(matrix_normalized!G130,1)&amp;"x 10^8", IF(ISNUMBER(SEARCH("10^6", 'final matrix'!G130)), ROUND(matrix_normalized!G130,1)&amp;"x 10^6", ROUND(matrix_normalized!G130,1)&amp;"x 10^4"))</f>
        <v>213,5x 10^8</v>
      </c>
      <c r="H130" s="6" t="str">
        <f>IF(ISNUMBER(SEARCH("10^8", 'final matrix'!H130)), ROUND(matrix_normalized!H130,1)&amp;"x 10^8", IF(ISNUMBER(SEARCH("10^6", 'final matrix'!H130)), ROUND(matrix_normalized!H130,1)&amp;"x 10^6", ROUND(matrix_normalized!H130,1)&amp;"x 10^4"))</f>
        <v>30,5x 10^8</v>
      </c>
      <c r="I130" s="6" t="str">
        <f>IF(ISNUMBER(SEARCH("10^8", 'final matrix'!I130)), ROUND(matrix_normalized!I130,1)&amp;"x 10^8", IF(ISNUMBER(SEARCH("10^6", 'final matrix'!I130)), ROUND(matrix_normalized!I130,1)&amp;"x 10^6", ROUND(matrix_normalized!I130,1)&amp;"x 10^4"))</f>
        <v>15,2x 10^8</v>
      </c>
      <c r="J130" s="6" t="str">
        <f>IF(ISNUMBER(SEARCH("10^8", 'final matrix'!J130)), ROUND(matrix_normalized!J130,1)&amp;"x 10^8", IF(ISNUMBER(SEARCH("10^6", 'final matrix'!J130)), ROUND(matrix_normalized!J130,1)&amp;"x 10^6", ROUND(matrix_normalized!J130,1)&amp;"x 10^4"))</f>
        <v>15,2x 10^8</v>
      </c>
      <c r="K130" s="6" t="str">
        <f>IF(ISNUMBER(SEARCH("10^8", 'final matrix'!K130)), ROUND(matrix_normalized!K130,1)&amp;"x 10^8", IF(ISNUMBER(SEARCH("10^6", 'final matrix'!K130)), ROUND(matrix_normalized!K130,1)&amp;"x 10^6", ROUND(matrix_normalized!K130,1)&amp;"x 10^4"))</f>
        <v>27,7x 10^8</v>
      </c>
      <c r="L130" s="6" t="str">
        <f>IF(ISNUMBER(SEARCH("10^8", 'final matrix'!L130)), ROUND(matrix_normalized!L130,1)&amp;"x 10^8", IF(ISNUMBER(SEARCH("10^6", 'final matrix'!L130)), ROUND(matrix_normalized!L130,1)&amp;"x 10^6", ROUND(matrix_normalized!L130,1)&amp;"x 10^4"))</f>
        <v>213,5x 10^8</v>
      </c>
      <c r="M130" s="6" t="str">
        <f>IF(ISNUMBER(SEARCH("10^8", 'final matrix'!M130)), ROUND(matrix_normalized!M130,1)&amp;"x 10^8", IF(ISNUMBER(SEARCH("10^6", 'final matrix'!M130)), ROUND(matrix_normalized!M130,1)&amp;"x 10^6", ROUND(matrix_normalized!M130,1)&amp;"x 10^4"))</f>
        <v>137,2x 10^8</v>
      </c>
      <c r="N130" s="6" t="str">
        <f>IF(ISNUMBER(SEARCH("10^8", 'final matrix'!N130)), ROUND(matrix_normalized!N130,1)&amp;"x 10^8", IF(ISNUMBER(SEARCH("10^6", 'final matrix'!N130)), ROUND(matrix_normalized!N130,1)&amp;"x 10^6", ROUND(matrix_normalized!N130,1)&amp;"x 10^4"))</f>
        <v>16,6x 10^6</v>
      </c>
      <c r="O130" s="6" t="str">
        <f>IF(ISNUMBER(SEARCH("10^8", 'final matrix'!O130)), ROUND(matrix_normalized!O130,1)&amp;"x 10^8", IF(ISNUMBER(SEARCH("10^6", 'final matrix'!O130)), ROUND(matrix_normalized!O130,1)&amp;"x 10^6", ROUND(matrix_normalized!O130,1)&amp;"x 10^4"))</f>
        <v>106,7x 10^8</v>
      </c>
      <c r="P130" s="6" t="str">
        <f>IF(ISNUMBER(SEARCH("10^8", 'final matrix'!P130)), ROUND(matrix_normalized!P130,1)&amp;"x 10^8", IF(ISNUMBER(SEARCH("10^6", 'final matrix'!P130)), ROUND(matrix_normalized!P130,1)&amp;"x 10^6", ROUND(matrix_normalized!P130,1)&amp;"x 10^4"))</f>
        <v>25x 10^6</v>
      </c>
      <c r="Q130" s="6" t="str">
        <f>IF(ISNUMBER(SEARCH("10^8", 'final matrix'!Q130)), ROUND(matrix_normalized!Q130,1)&amp;"x 10^8", IF(ISNUMBER(SEARCH("10^6", 'final matrix'!Q130)), ROUND(matrix_normalized!Q130,1)&amp;"x 10^6", ROUND(matrix_normalized!Q130,1)&amp;"x 10^4"))</f>
        <v>213,5x 10^6</v>
      </c>
    </row>
    <row r="131" spans="1:18">
      <c r="A131" s="6">
        <v>130</v>
      </c>
      <c r="B131" s="6" t="str">
        <f>IF(ISNUMBER(SEARCH("10^8", 'final matrix'!B131)), ROUND(matrix_normalized!B131,1)&amp;"x 10^8", IF(ISNUMBER(SEARCH("10^6", 'final matrix'!B131)), ROUND(matrix_normalized!B131,1)&amp;"x 10^6", ROUND(matrix_normalized!B131,1)&amp;"x 10^4"))</f>
        <v>11,6x 10^8</v>
      </c>
      <c r="C131" s="6" t="str">
        <f>IF(ISNUMBER(SEARCH("10^8", 'final matrix'!C131)), ROUND(matrix_normalized!C131,1)&amp;"x 10^8", IF(ISNUMBER(SEARCH("10^6", 'final matrix'!C131)), ROUND(matrix_normalized!C131,1)&amp;"x 10^6", ROUND(matrix_normalized!C131,1)&amp;"x 10^4"))</f>
        <v>162,9x 10^8</v>
      </c>
      <c r="D131" s="6" t="str">
        <f>IF(ISNUMBER(SEARCH("10^8", 'final matrix'!D131)), ROUND(matrix_normalized!D131,1)&amp;"x 10^8", IF(ISNUMBER(SEARCH("10^6", 'final matrix'!D131)), ROUND(matrix_normalized!D131,1)&amp;"x 10^6", ROUND(matrix_normalized!D131,1)&amp;"x 10^4"))</f>
        <v>14,4x 10^8</v>
      </c>
      <c r="E131" s="6" t="str">
        <f>IF(ISNUMBER(SEARCH("10^8", 'final matrix'!E131)), ROUND(matrix_normalized!E131,1)&amp;"x 10^8", IF(ISNUMBER(SEARCH("10^6", 'final matrix'!E131)), ROUND(matrix_normalized!E131,1)&amp;"x 10^6", ROUND(matrix_normalized!E131,1)&amp;"x 10^4"))</f>
        <v>93,1x 10^8</v>
      </c>
      <c r="F131" s="6" t="str">
        <f>IF(ISNUMBER(SEARCH("10^8", 'final matrix'!F131)), ROUND(matrix_normalized!F131,1)&amp;"x 10^8", IF(ISNUMBER(SEARCH("10^6", 'final matrix'!F131)), ROUND(matrix_normalized!F131,1)&amp;"x 10^6", ROUND(matrix_normalized!F131,1)&amp;"x 10^4"))</f>
        <v>162,9x 10^8</v>
      </c>
      <c r="G131" s="6" t="str">
        <f>IF(ISNUMBER(SEARCH("10^8", 'final matrix'!G131)), ROUND(matrix_normalized!G131,1)&amp;"x 10^8", IF(ISNUMBER(SEARCH("10^6", 'final matrix'!G131)), ROUND(matrix_normalized!G131,1)&amp;"x 10^6", ROUND(matrix_normalized!G131,1)&amp;"x 10^4"))</f>
        <v>19,8x 10^6</v>
      </c>
      <c r="H131" s="6" t="str">
        <f>IF(ISNUMBER(SEARCH("10^8", 'final matrix'!H131)), ROUND(matrix_normalized!H131,1)&amp;"x 10^8", IF(ISNUMBER(SEARCH("10^6", 'final matrix'!H131)), ROUND(matrix_normalized!H131,1)&amp;"x 10^6", ROUND(matrix_normalized!H131,1)&amp;"x 10^4"))</f>
        <v>11,6x 10^8</v>
      </c>
      <c r="I131" s="6" t="str">
        <f>IF(ISNUMBER(SEARCH("10^8", 'final matrix'!I131)), ROUND(matrix_normalized!I131,1)&amp;"x 10^8", IF(ISNUMBER(SEARCH("10^6", 'final matrix'!I131)), ROUND(matrix_normalized!I131,1)&amp;"x 10^6", ROUND(matrix_normalized!I131,1)&amp;"x 10^4"))</f>
        <v>162,9x 10^8</v>
      </c>
      <c r="J131" s="6" t="str">
        <f>IF(ISNUMBER(SEARCH("10^8", 'final matrix'!J131)), ROUND(matrix_normalized!J131,1)&amp;"x 10^8", IF(ISNUMBER(SEARCH("10^6", 'final matrix'!J131)), ROUND(matrix_normalized!J131,1)&amp;"x 10^6", ROUND(matrix_normalized!J131,1)&amp;"x 10^4"))</f>
        <v>11,6x 10^8</v>
      </c>
      <c r="K131" s="6" t="str">
        <f>IF(ISNUMBER(SEARCH("10^8", 'final matrix'!K131)), ROUND(matrix_normalized!K131,1)&amp;"x 10^8", IF(ISNUMBER(SEARCH("10^6", 'final matrix'!K131)), ROUND(matrix_normalized!K131,1)&amp;"x 10^6", ROUND(matrix_normalized!K131,1)&amp;"x 10^4"))</f>
        <v>162,9x 10^8</v>
      </c>
      <c r="L131" s="6" t="str">
        <f>IF(ISNUMBER(SEARCH("10^8", 'final matrix'!L131)), ROUND(matrix_normalized!L131,1)&amp;"x 10^8", IF(ISNUMBER(SEARCH("10^6", 'final matrix'!L131)), ROUND(matrix_normalized!L131,1)&amp;"x 10^6", ROUND(matrix_normalized!L131,1)&amp;"x 10^4"))</f>
        <v>17,9x 10^8</v>
      </c>
      <c r="M131" s="6" t="str">
        <f>IF(ISNUMBER(SEARCH("10^8", 'final matrix'!M131)), ROUND(matrix_normalized!M131,1)&amp;"x 10^8", IF(ISNUMBER(SEARCH("10^6", 'final matrix'!M131)), ROUND(matrix_normalized!M131,1)&amp;"x 10^6", ROUND(matrix_normalized!M131,1)&amp;"x 10^4"))</f>
        <v>162,9x 10^6</v>
      </c>
      <c r="N131" s="6" t="str">
        <f>IF(ISNUMBER(SEARCH("10^8", 'final matrix'!N131)), ROUND(matrix_normalized!N131,1)&amp;"x 10^8", IF(ISNUMBER(SEARCH("10^6", 'final matrix'!N131)), ROUND(matrix_normalized!N131,1)&amp;"x 10^6", ROUND(matrix_normalized!N131,1)&amp;"x 10^4"))</f>
        <v>162,9x 10^8</v>
      </c>
      <c r="O131" s="6" t="str">
        <f>IF(ISNUMBER(SEARCH("10^8", 'final matrix'!O131)), ROUND(matrix_normalized!O131,1)&amp;"x 10^8", IF(ISNUMBER(SEARCH("10^6", 'final matrix'!O131)), ROUND(matrix_normalized!O131,1)&amp;"x 10^6", ROUND(matrix_normalized!O131,1)&amp;"x 10^4"))</f>
        <v>17,1x 10^6</v>
      </c>
      <c r="P131" s="6" t="str">
        <f>IF(ISNUMBER(SEARCH("10^8", 'final matrix'!P131)), ROUND(matrix_normalized!P131,1)&amp;"x 10^8", IF(ISNUMBER(SEARCH("10^6", 'final matrix'!P131)), ROUND(matrix_normalized!P131,1)&amp;"x 10^6", ROUND(matrix_normalized!P131,1)&amp;"x 10^4"))</f>
        <v>162,9x 10^8</v>
      </c>
      <c r="Q131" s="6" t="str">
        <f>IF(ISNUMBER(SEARCH("10^8", 'final matrix'!Q131)), ROUND(matrix_normalized!Q131,1)&amp;"x 10^8", IF(ISNUMBER(SEARCH("10^6", 'final matrix'!Q131)), ROUND(matrix_normalized!Q131,1)&amp;"x 10^6", ROUND(matrix_normalized!Q131,1)&amp;"x 10^4"))</f>
        <v>162,9x 10^4</v>
      </c>
    </row>
    <row r="132" spans="1:18">
      <c r="A132" s="6">
        <v>131</v>
      </c>
      <c r="B132" s="6" t="str">
        <f>IF(ISNUMBER(SEARCH("10^8", 'final matrix'!B132)), ROUND(matrix_normalized!B132,1)&amp;"x 10^8", IF(ISNUMBER(SEARCH("10^6", 'final matrix'!B132)), ROUND(matrix_normalized!B132,1)&amp;"x 10^6", ROUND(matrix_normalized!B132,1)&amp;"x 10^4"))</f>
        <v>11,7x 10^6</v>
      </c>
      <c r="C132" s="6" t="str">
        <f>IF(ISNUMBER(SEARCH("10^8", 'final matrix'!C132)), ROUND(matrix_normalized!C132,1)&amp;"x 10^8", IF(ISNUMBER(SEARCH("10^6", 'final matrix'!C132)), ROUND(matrix_normalized!C132,1)&amp;"x 10^6", ROUND(matrix_normalized!C132,1)&amp;"x 10^4"))</f>
        <v>148,3x 10^8</v>
      </c>
      <c r="D132" s="6" t="str">
        <f>IF(ISNUMBER(SEARCH("10^8", 'final matrix'!D132)), ROUND(matrix_normalized!D132,1)&amp;"x 10^8", IF(ISNUMBER(SEARCH("10^6", 'final matrix'!D132)), ROUND(matrix_normalized!D132,1)&amp;"x 10^6", ROUND(matrix_normalized!D132,1)&amp;"x 10^4"))</f>
        <v>25,6x 10^8</v>
      </c>
      <c r="E132" s="6" t="str">
        <f>IF(ISNUMBER(SEARCH("10^8", 'final matrix'!E132)), ROUND(matrix_normalized!E132,1)&amp;"x 10^8", IF(ISNUMBER(SEARCH("10^6", 'final matrix'!E132)), ROUND(matrix_normalized!E132,1)&amp;"x 10^6", ROUND(matrix_normalized!E132,1)&amp;"x 10^4"))</f>
        <v>116,5x 10^8</v>
      </c>
      <c r="F132" s="6" t="str">
        <f>IF(ISNUMBER(SEARCH("10^8", 'final matrix'!F132)), ROUND(matrix_normalized!F132,1)&amp;"x 10^8", IF(ISNUMBER(SEARCH("10^6", 'final matrix'!F132)), ROUND(matrix_normalized!F132,1)&amp;"x 10^6", ROUND(matrix_normalized!F132,1)&amp;"x 10^4"))</f>
        <v>23,3x 10^8</v>
      </c>
      <c r="G132" s="6" t="str">
        <f>IF(ISNUMBER(SEARCH("10^8", 'final matrix'!G132)), ROUND(matrix_normalized!G132,1)&amp;"x 10^8", IF(ISNUMBER(SEARCH("10^6", 'final matrix'!G132)), ROUND(matrix_normalized!G132,1)&amp;"x 10^6", ROUND(matrix_normalized!G132,1)&amp;"x 10^4"))</f>
        <v>148,3x 10^4</v>
      </c>
      <c r="H132" s="6" t="str">
        <f>IF(ISNUMBER(SEARCH("10^8", 'final matrix'!H132)), ROUND(matrix_normalized!H132,1)&amp;"x 10^8", IF(ISNUMBER(SEARCH("10^6", 'final matrix'!H132)), ROUND(matrix_normalized!H132,1)&amp;"x 10^6", ROUND(matrix_normalized!H132,1)&amp;"x 10^4"))</f>
        <v>148,3x 10^8</v>
      </c>
      <c r="I132" s="6" t="str">
        <f>IF(ISNUMBER(SEARCH("10^8", 'final matrix'!I132)), ROUND(matrix_normalized!I132,1)&amp;"x 10^8", IF(ISNUMBER(SEARCH("10^6", 'final matrix'!I132)), ROUND(matrix_normalized!I132,1)&amp;"x 10^6", ROUND(matrix_normalized!I132,1)&amp;"x 10^4"))</f>
        <v>148,3x 10^8</v>
      </c>
      <c r="J132" s="6" t="str">
        <f>IF(ISNUMBER(SEARCH("10^8", 'final matrix'!J132)), ROUND(matrix_normalized!J132,1)&amp;"x 10^8", IF(ISNUMBER(SEARCH("10^6", 'final matrix'!J132)), ROUND(matrix_normalized!J132,1)&amp;"x 10^6", ROUND(matrix_normalized!J132,1)&amp;"x 10^4"))</f>
        <v>148,3x 10^8</v>
      </c>
      <c r="K132" s="6" t="str">
        <f>IF(ISNUMBER(SEARCH("10^8", 'final matrix'!K132)), ROUND(matrix_normalized!K132,1)&amp;"x 10^8", IF(ISNUMBER(SEARCH("10^6", 'final matrix'!K132)), ROUND(matrix_normalized!K132,1)&amp;"x 10^6", ROUND(matrix_normalized!K132,1)&amp;"x 10^4"))</f>
        <v>148,3x 10^8</v>
      </c>
      <c r="L132" s="6" t="str">
        <f>IF(ISNUMBER(SEARCH("10^8", 'final matrix'!L132)), ROUND(matrix_normalized!L132,1)&amp;"x 10^8", IF(ISNUMBER(SEARCH("10^6", 'final matrix'!L132)), ROUND(matrix_normalized!L132,1)&amp;"x 10^6", ROUND(matrix_normalized!L132,1)&amp;"x 10^4"))</f>
        <v>16,3x 10^6</v>
      </c>
      <c r="M132" s="6" t="str">
        <f>IF(ISNUMBER(SEARCH("10^8", 'final matrix'!M132)), ROUND(matrix_normalized!M132,1)&amp;"x 10^8", IF(ISNUMBER(SEARCH("10^6", 'final matrix'!M132)), ROUND(matrix_normalized!M132,1)&amp;"x 10^6", ROUND(matrix_normalized!M132,1)&amp;"x 10^4"))</f>
        <v>10,6x 10^6</v>
      </c>
      <c r="N132" s="6" t="str">
        <f>IF(ISNUMBER(SEARCH("10^8", 'final matrix'!N132)), ROUND(matrix_normalized!N132,1)&amp;"x 10^8", IF(ISNUMBER(SEARCH("10^6", 'final matrix'!N132)), ROUND(matrix_normalized!N132,1)&amp;"x 10^6", ROUND(matrix_normalized!N132,1)&amp;"x 10^4"))</f>
        <v>148,3x 10^4</v>
      </c>
      <c r="O132" s="6" t="str">
        <f>IF(ISNUMBER(SEARCH("10^8", 'final matrix'!O132)), ROUND(matrix_normalized!O132,1)&amp;"x 10^8", IF(ISNUMBER(SEARCH("10^6", 'final matrix'!O132)), ROUND(matrix_normalized!O132,1)&amp;"x 10^6", ROUND(matrix_normalized!O132,1)&amp;"x 10^4"))</f>
        <v>148,3x 10^6</v>
      </c>
      <c r="P132" s="6" t="str">
        <f>IF(ISNUMBER(SEARCH("10^8", 'final matrix'!P132)), ROUND(matrix_normalized!P132,1)&amp;"x 10^8", IF(ISNUMBER(SEARCH("10^6", 'final matrix'!P132)), ROUND(matrix_normalized!P132,1)&amp;"x 10^6", ROUND(matrix_normalized!P132,1)&amp;"x 10^4"))</f>
        <v>95,4x 10^8</v>
      </c>
      <c r="Q132" s="6" t="str">
        <f>IF(ISNUMBER(SEARCH("10^8", 'final matrix'!Q132)), ROUND(matrix_normalized!Q132,1)&amp;"x 10^8", IF(ISNUMBER(SEARCH("10^6", 'final matrix'!Q132)), ROUND(matrix_normalized!Q132,1)&amp;"x 10^6", ROUND(matrix_normalized!Q132,1)&amp;"x 10^4"))</f>
        <v>14x 10^6</v>
      </c>
    </row>
    <row r="133" spans="1:18">
      <c r="A133" s="6">
        <v>132</v>
      </c>
      <c r="B133" s="6" t="str">
        <f>IF(ISNUMBER(SEARCH("10^8", 'final matrix'!B133)), ROUND(matrix_normalized!B133,1)&amp;"x 10^8", IF(ISNUMBER(SEARCH("10^6", 'final matrix'!B133)), ROUND(matrix_normalized!B133,1)&amp;"x 10^6", ROUND(matrix_normalized!B133,1)&amp;"x 10^4"))</f>
        <v>187,7x 10^8</v>
      </c>
      <c r="C133" s="6" t="str">
        <f>IF(ISNUMBER(SEARCH("10^8", 'final matrix'!C133)), ROUND(matrix_normalized!C133,1)&amp;"x 10^8", IF(ISNUMBER(SEARCH("10^6", 'final matrix'!C133)), ROUND(matrix_normalized!C133,1)&amp;"x 10^6", ROUND(matrix_normalized!C133,1)&amp;"x 10^4"))</f>
        <v>13,4x 10^6</v>
      </c>
      <c r="D133" s="6" t="str">
        <f>IF(ISNUMBER(SEARCH("10^8", 'final matrix'!D133)), ROUND(matrix_normalized!D133,1)&amp;"x 10^8", IF(ISNUMBER(SEARCH("10^6", 'final matrix'!D133)), ROUND(matrix_normalized!D133,1)&amp;"x 10^6", ROUND(matrix_normalized!D133,1)&amp;"x 10^4"))</f>
        <v>187,7x 10^8</v>
      </c>
      <c r="E133" s="6" t="str">
        <f>IF(ISNUMBER(SEARCH("10^8", 'final matrix'!E133)), ROUND(matrix_normalized!E133,1)&amp;"x 10^8", IF(ISNUMBER(SEARCH("10^6", 'final matrix'!E133)), ROUND(matrix_normalized!E133,1)&amp;"x 10^6", ROUND(matrix_normalized!E133,1)&amp;"x 10^4"))</f>
        <v>187,7x 10^6</v>
      </c>
      <c r="F133" s="6" t="str">
        <f>IF(ISNUMBER(SEARCH("10^8", 'final matrix'!F133)), ROUND(matrix_normalized!F133,1)&amp;"x 10^8", IF(ISNUMBER(SEARCH("10^6", 'final matrix'!F133)), ROUND(matrix_normalized!F133,1)&amp;"x 10^6", ROUND(matrix_normalized!F133,1)&amp;"x 10^4"))</f>
        <v>20,1x 10^8</v>
      </c>
      <c r="G133" s="6" t="str">
        <f>IF(ISNUMBER(SEARCH("10^8", 'final matrix'!G133)), ROUND(matrix_normalized!G133,1)&amp;"x 10^8", IF(ISNUMBER(SEARCH("10^6", 'final matrix'!G133)), ROUND(matrix_normalized!G133,1)&amp;"x 10^6", ROUND(matrix_normalized!G133,1)&amp;"x 10^4"))</f>
        <v>13,4x 10^6</v>
      </c>
      <c r="H133" s="6" t="str">
        <f>IF(ISNUMBER(SEARCH("10^8", 'final matrix'!H133)), ROUND(matrix_normalized!H133,1)&amp;"x 10^8", IF(ISNUMBER(SEARCH("10^6", 'final matrix'!H133)), ROUND(matrix_normalized!H133,1)&amp;"x 10^6", ROUND(matrix_normalized!H133,1)&amp;"x 10^4"))</f>
        <v>134x 10^8</v>
      </c>
      <c r="I133" s="6" t="str">
        <f>IF(ISNUMBER(SEARCH("10^8", 'final matrix'!I133)), ROUND(matrix_normalized!I133,1)&amp;"x 10^8", IF(ISNUMBER(SEARCH("10^6", 'final matrix'!I133)), ROUND(matrix_normalized!I133,1)&amp;"x 10^6", ROUND(matrix_normalized!I133,1)&amp;"x 10^4"))</f>
        <v>18,8x 10^6</v>
      </c>
      <c r="J133" s="6" t="str">
        <f>IF(ISNUMBER(SEARCH("10^8", 'final matrix'!J133)), ROUND(matrix_normalized!J133,1)&amp;"x 10^8", IF(ISNUMBER(SEARCH("10^6", 'final matrix'!J133)), ROUND(matrix_normalized!J133,1)&amp;"x 10^6", ROUND(matrix_normalized!J133,1)&amp;"x 10^4"))</f>
        <v>187,7x 10^8</v>
      </c>
      <c r="K133" s="6" t="str">
        <f>IF(ISNUMBER(SEARCH("10^8", 'final matrix'!K133)), ROUND(matrix_normalized!K133,1)&amp;"x 10^8", IF(ISNUMBER(SEARCH("10^6", 'final matrix'!K133)), ROUND(matrix_normalized!K133,1)&amp;"x 10^6", ROUND(matrix_normalized!K133,1)&amp;"x 10^4"))</f>
        <v>13,4x 10^6</v>
      </c>
      <c r="L133" s="6" t="str">
        <f>IF(ISNUMBER(SEARCH("10^8", 'final matrix'!L133)), ROUND(matrix_normalized!L133,1)&amp;"x 10^8", IF(ISNUMBER(SEARCH("10^6", 'final matrix'!L133)), ROUND(matrix_normalized!L133,1)&amp;"x 10^6", ROUND(matrix_normalized!L133,1)&amp;"x 10^4"))</f>
        <v>16,1x 10^8</v>
      </c>
      <c r="M133" s="6" t="str">
        <f>IF(ISNUMBER(SEARCH("10^8", 'final matrix'!M133)), ROUND(matrix_normalized!M133,1)&amp;"x 10^8", IF(ISNUMBER(SEARCH("10^6", 'final matrix'!M133)), ROUND(matrix_normalized!M133,1)&amp;"x 10^6", ROUND(matrix_normalized!M133,1)&amp;"x 10^4"))</f>
        <v>187,7x 10^8</v>
      </c>
      <c r="N133" s="6" t="str">
        <f>IF(ISNUMBER(SEARCH("10^8", 'final matrix'!N133)), ROUND(matrix_normalized!N133,1)&amp;"x 10^8", IF(ISNUMBER(SEARCH("10^6", 'final matrix'!N133)), ROUND(matrix_normalized!N133,1)&amp;"x 10^6", ROUND(matrix_normalized!N133,1)&amp;"x 10^4"))</f>
        <v>120,6x 10^6</v>
      </c>
      <c r="O133" s="6" t="str">
        <f>IF(ISNUMBER(SEARCH("10^8", 'final matrix'!O133)), ROUND(matrix_normalized!O133,1)&amp;"x 10^8", IF(ISNUMBER(SEARCH("10^6", 'final matrix'!O133)), ROUND(matrix_normalized!O133,1)&amp;"x 10^6", ROUND(matrix_normalized!O133,1)&amp;"x 10^4"))</f>
        <v>24,1x 10^6</v>
      </c>
      <c r="P133" s="6" t="str">
        <f>IF(ISNUMBER(SEARCH("10^8", 'final matrix'!P133)), ROUND(matrix_normalized!P133,1)&amp;"x 10^8", IF(ISNUMBER(SEARCH("10^6", 'final matrix'!P133)), ROUND(matrix_normalized!P133,1)&amp;"x 10^6", ROUND(matrix_normalized!P133,1)&amp;"x 10^4"))</f>
        <v>107,2x 10^4</v>
      </c>
      <c r="Q133" s="6" t="str">
        <f>IF(ISNUMBER(SEARCH("10^8", 'final matrix'!Q133)), ROUND(matrix_normalized!Q133,1)&amp;"x 10^8", IF(ISNUMBER(SEARCH("10^6", 'final matrix'!Q133)), ROUND(matrix_normalized!Q133,1)&amp;"x 10^6", ROUND(matrix_normalized!Q133,1)&amp;"x 10^4"))</f>
        <v>80,4x 10^6</v>
      </c>
    </row>
    <row r="134" spans="1:18">
      <c r="A134" s="22">
        <v>133</v>
      </c>
      <c r="B134" s="22" t="str">
        <f>IF(ISNUMBER(SEARCH("10^8", 'final matrix'!B134)), ROUND(matrix_normalized!B134,1)&amp;"x 10^8", IF(ISNUMBER(SEARCH("10^6", 'final matrix'!B134)), ROUND(matrix_normalized!B134,1)&amp;"x 10^6", ROUND(matrix_normalized!B134,1)&amp;"x 10^4"))</f>
        <v>147x 10^4</v>
      </c>
      <c r="C134" s="22" t="str">
        <f>IF(ISNUMBER(SEARCH("10^8", 'final matrix'!C134)), ROUND(matrix_normalized!C134,1)&amp;"x 10^8", IF(ISNUMBER(SEARCH("10^6", 'final matrix'!C134)), ROUND(matrix_normalized!C134,1)&amp;"x 10^6", ROUND(matrix_normalized!C134,1)&amp;"x 10^4"))</f>
        <v>205,8x 10^8</v>
      </c>
      <c r="D134" s="22" t="str">
        <f>IF(ISNUMBER(SEARCH("10^8", 'final matrix'!D134)), ROUND(matrix_normalized!D134,1)&amp;"x 10^8", IF(ISNUMBER(SEARCH("10^6", 'final matrix'!D134)), ROUND(matrix_normalized!D134,1)&amp;"x 10^6", ROUND(matrix_normalized!D134,1)&amp;"x 10^4"))</f>
        <v>34,3x 10^8</v>
      </c>
      <c r="E134" s="22" t="str">
        <f>IF(ISNUMBER(SEARCH("10^8", 'final matrix'!E134)), ROUND(matrix_normalized!E134,1)&amp;"x 10^8", IF(ISNUMBER(SEARCH("10^6", 'final matrix'!E134)), ROUND(matrix_normalized!E134,1)&amp;"x 10^6", ROUND(matrix_normalized!E134,1)&amp;"x 10^4"))</f>
        <v>132,3x 10^6</v>
      </c>
      <c r="F134" s="22" t="str">
        <f>IF(ISNUMBER(SEARCH("10^8", 'final matrix'!F134)), ROUND(matrix_normalized!F134,1)&amp;"x 10^8", IF(ISNUMBER(SEARCH("10^6", 'final matrix'!F134)), ROUND(matrix_normalized!F134,1)&amp;"x 10^6", ROUND(matrix_normalized!F134,1)&amp;"x 10^4"))</f>
        <v>23,8x 10^8</v>
      </c>
      <c r="G134" s="22" t="str">
        <f>IF(ISNUMBER(SEARCH("10^8", 'final matrix'!G134)), ROUND(matrix_normalized!G134,1)&amp;"x 10^8", IF(ISNUMBER(SEARCH("10^6", 'final matrix'!G134)), ROUND(matrix_normalized!G134,1)&amp;"x 10^6", ROUND(matrix_normalized!G134,1)&amp;"x 10^4"))</f>
        <v>32,8x 10^8</v>
      </c>
      <c r="H134" s="22" t="str">
        <f>IF(ISNUMBER(SEARCH("10^8", 'final matrix'!H134)), ROUND(matrix_normalized!H134,1)&amp;"x 10^8", IF(ISNUMBER(SEARCH("10^6", 'final matrix'!H134)), ROUND(matrix_normalized!H134,1)&amp;"x 10^6", ROUND(matrix_normalized!H134,1)&amp;"x 10^4"))</f>
        <v>205,8x 10^8</v>
      </c>
      <c r="I134" s="22" t="str">
        <f>IF(ISNUMBER(SEARCH("10^8", 'final matrix'!I134)), ROUND(matrix_normalized!I134,1)&amp;"x 10^8", IF(ISNUMBER(SEARCH("10^6", 'final matrix'!I134)), ROUND(matrix_normalized!I134,1)&amp;"x 10^6", ROUND(matrix_normalized!I134,1)&amp;"x 10^4"))</f>
        <v>117,6x 10^4</v>
      </c>
      <c r="J134" s="22" t="str">
        <f>IF(ISNUMBER(SEARCH("10^8", 'final matrix'!J134)), ROUND(matrix_normalized!J134,1)&amp;"x 10^8", IF(ISNUMBER(SEARCH("10^6", 'final matrix'!J134)), ROUND(matrix_normalized!J134,1)&amp;"x 10^6", ROUND(matrix_normalized!J134,1)&amp;"x 10^4"))</f>
        <v>29,7x 10^8</v>
      </c>
      <c r="K134" s="22" t="str">
        <f>IF(ISNUMBER(SEARCH("10^8", 'final matrix'!K134)), ROUND(matrix_normalized!K134,1)&amp;"x 10^8", IF(ISNUMBER(SEARCH("10^6", 'final matrix'!K134)), ROUND(matrix_normalized!K134,1)&amp;"x 10^6", ROUND(matrix_normalized!K134,1)&amp;"x 10^4"))</f>
        <v>26,8x 10^6</v>
      </c>
      <c r="L134" s="22" t="str">
        <f>IF(ISNUMBER(SEARCH("10^8", 'final matrix'!L134)), ROUND(matrix_normalized!L134,1)&amp;"x 10^8", IF(ISNUMBER(SEARCH("10^6", 'final matrix'!L134)), ROUND(matrix_normalized!L134,1)&amp;"x 10^6", ROUND(matrix_normalized!L134,1)&amp;"x 10^4"))</f>
        <v>88,2x 10^8</v>
      </c>
      <c r="M134" s="22" t="str">
        <f>IF(ISNUMBER(SEARCH("10^8", 'final matrix'!M134)), ROUND(matrix_normalized!M134,1)&amp;"x 10^8", IF(ISNUMBER(SEARCH("10^6", 'final matrix'!M134)), ROUND(matrix_normalized!M134,1)&amp;"x 10^6", ROUND(matrix_normalized!M134,1)&amp;"x 10^4"))</f>
        <v>14,7x 10^6</v>
      </c>
      <c r="N134" s="22" t="str">
        <f>IF(ISNUMBER(SEARCH("10^8", 'final matrix'!N134)), ROUND(matrix_normalized!N134,1)&amp;"x 10^8", IF(ISNUMBER(SEARCH("10^6", 'final matrix'!N134)), ROUND(matrix_normalized!N134,1)&amp;"x 10^6", ROUND(matrix_normalized!N134,1)&amp;"x 10^4"))</f>
        <v>205,8x 10^6</v>
      </c>
      <c r="O134" s="22" t="str">
        <f>IF(ISNUMBER(SEARCH("10^8", 'final matrix'!O134)), ROUND(matrix_normalized!O134,1)&amp;"x 10^8", IF(ISNUMBER(SEARCH("10^6", 'final matrix'!O134)), ROUND(matrix_normalized!O134,1)&amp;"x 10^6", ROUND(matrix_normalized!O134,1)&amp;"x 10^4"))</f>
        <v>205,8x 10^8</v>
      </c>
      <c r="P134" s="22" t="str">
        <f>IF(ISNUMBER(SEARCH("10^8", 'final matrix'!P134)), ROUND(matrix_normalized!P134,1)&amp;"x 10^8", IF(ISNUMBER(SEARCH("10^6", 'final matrix'!P134)), ROUND(matrix_normalized!P134,1)&amp;"x 10^6", ROUND(matrix_normalized!P134,1)&amp;"x 10^4"))</f>
        <v>14,7x 10^6</v>
      </c>
      <c r="Q134" s="22" t="str">
        <f>IF(ISNUMBER(SEARCH("10^8", 'final matrix'!Q134)), ROUND(matrix_normalized!Q134,1)&amp;"x 10^8", IF(ISNUMBER(SEARCH("10^6", 'final matrix'!Q134)), ROUND(matrix_normalized!Q134,1)&amp;"x 10^6", ROUND(matrix_normalized!Q134,1)&amp;"x 10^4"))</f>
        <v>14,7x 10^8</v>
      </c>
      <c r="R134" s="22" t="s">
        <v>35</v>
      </c>
    </row>
    <row r="135" spans="1:18">
      <c r="A135" s="6">
        <v>134</v>
      </c>
      <c r="B135" s="6" t="str">
        <f>IF(ISNUMBER(SEARCH("10^8", 'final matrix'!B135)), ROUND(matrix_normalized!B135,1)&amp;"x 10^8", IF(ISNUMBER(SEARCH("10^6", 'final matrix'!B135)), ROUND(matrix_normalized!B135,1)&amp;"x 10^6", ROUND(matrix_normalized!B135,1)&amp;"x 10^4"))</f>
        <v>216,7x 10^8</v>
      </c>
      <c r="C135" s="6" t="str">
        <f>IF(ISNUMBER(SEARCH("10^8", 'final matrix'!C135)), ROUND(matrix_normalized!C135,1)&amp;"x 10^8", IF(ISNUMBER(SEARCH("10^6", 'final matrix'!C135)), ROUND(matrix_normalized!C135,1)&amp;"x 10^6", ROUND(matrix_normalized!C135,1)&amp;"x 10^4"))</f>
        <v>216,7x 10^4</v>
      </c>
      <c r="D135" s="6" t="str">
        <f>IF(ISNUMBER(SEARCH("10^8", 'final matrix'!D135)), ROUND(matrix_normalized!D135,1)&amp;"x 10^8", IF(ISNUMBER(SEARCH("10^6", 'final matrix'!D135)), ROUND(matrix_normalized!D135,1)&amp;"x 10^6", ROUND(matrix_normalized!D135,1)&amp;"x 10^4"))</f>
        <v>29,6x 10^6</v>
      </c>
      <c r="E135" s="6" t="str">
        <f>IF(ISNUMBER(SEARCH("10^8", 'final matrix'!E135)), ROUND(matrix_normalized!E135,1)&amp;"x 10^8", IF(ISNUMBER(SEARCH("10^6", 'final matrix'!E135)), ROUND(matrix_normalized!E135,1)&amp;"x 10^6", ROUND(matrix_normalized!E135,1)&amp;"x 10^4"))</f>
        <v>123,9x 10^6</v>
      </c>
      <c r="F135" s="6" t="str">
        <f>IF(ISNUMBER(SEARCH("10^8", 'final matrix'!F135)), ROUND(matrix_normalized!F135,1)&amp;"x 10^8", IF(ISNUMBER(SEARCH("10^6", 'final matrix'!F135)), ROUND(matrix_normalized!F135,1)&amp;"x 10^6", ROUND(matrix_normalized!F135,1)&amp;"x 10^4"))</f>
        <v>19,4x 10^8</v>
      </c>
      <c r="G135" s="6" t="str">
        <f>IF(ISNUMBER(SEARCH("10^8", 'final matrix'!G135)), ROUND(matrix_normalized!G135,1)&amp;"x 10^8", IF(ISNUMBER(SEARCH("10^6", 'final matrix'!G135)), ROUND(matrix_normalized!G135,1)&amp;"x 10^6", ROUND(matrix_normalized!G135,1)&amp;"x 10^4"))</f>
        <v>216,7x 10^8</v>
      </c>
      <c r="H135" s="6" t="str">
        <f>IF(ISNUMBER(SEARCH("10^8", 'final matrix'!H135)), ROUND(matrix_normalized!H135,1)&amp;"x 10^8", IF(ISNUMBER(SEARCH("10^6", 'final matrix'!H135)), ROUND(matrix_normalized!H135,1)&amp;"x 10^6", ROUND(matrix_normalized!H135,1)&amp;"x 10^4"))</f>
        <v>15,5x 10^8</v>
      </c>
      <c r="I135" s="6" t="str">
        <f>IF(ISNUMBER(SEARCH("10^8", 'final matrix'!I135)), ROUND(matrix_normalized!I135,1)&amp;"x 10^8", IF(ISNUMBER(SEARCH("10^6", 'final matrix'!I135)), ROUND(matrix_normalized!I135,1)&amp;"x 10^6", ROUND(matrix_normalized!I135,1)&amp;"x 10^4"))</f>
        <v>18x 10^6</v>
      </c>
      <c r="J135" s="6" t="str">
        <f>IF(ISNUMBER(SEARCH("10^8", 'final matrix'!J135)), ROUND(matrix_normalized!J135,1)&amp;"x 10^8", IF(ISNUMBER(SEARCH("10^6", 'final matrix'!J135)), ROUND(matrix_normalized!J135,1)&amp;"x 10^6", ROUND(matrix_normalized!J135,1)&amp;"x 10^4"))</f>
        <v>108,4x 10^6</v>
      </c>
      <c r="K135" s="6" t="str">
        <f>IF(ISNUMBER(SEARCH("10^8", 'final matrix'!K135)), ROUND(matrix_normalized!K135,1)&amp;"x 10^8", IF(ISNUMBER(SEARCH("10^6", 'final matrix'!K135)), ROUND(matrix_normalized!K135,1)&amp;"x 10^6", ROUND(matrix_normalized!K135,1)&amp;"x 10^4"))</f>
        <v>28,3x 10^8</v>
      </c>
      <c r="L135" s="6" t="str">
        <f>IF(ISNUMBER(SEARCH("10^8", 'final matrix'!L135)), ROUND(matrix_normalized!L135,1)&amp;"x 10^8", IF(ISNUMBER(SEARCH("10^6", 'final matrix'!L135)), ROUND(matrix_normalized!L135,1)&amp;"x 10^6", ROUND(matrix_normalized!L135,1)&amp;"x 10^4"))</f>
        <v>216,7x 10^4</v>
      </c>
      <c r="M135" s="6" t="str">
        <f>IF(ISNUMBER(SEARCH("10^8", 'final matrix'!M135)), ROUND(matrix_normalized!M135,1)&amp;"x 10^8", IF(ISNUMBER(SEARCH("10^6", 'final matrix'!M135)), ROUND(matrix_normalized!M135,1)&amp;"x 10^6", ROUND(matrix_normalized!M135,1)&amp;"x 10^4"))</f>
        <v>25,7x 10^6</v>
      </c>
      <c r="N135" s="6" t="str">
        <f>IF(ISNUMBER(SEARCH("10^8", 'final matrix'!N135)), ROUND(matrix_normalized!N135,1)&amp;"x 10^8", IF(ISNUMBER(SEARCH("10^6", 'final matrix'!N135)), ROUND(matrix_normalized!N135,1)&amp;"x 10^6", ROUND(matrix_normalized!N135,1)&amp;"x 10^4"))</f>
        <v>216,7x 10^8</v>
      </c>
      <c r="O135" s="6" t="str">
        <f>IF(ISNUMBER(SEARCH("10^8", 'final matrix'!O135)), ROUND(matrix_normalized!O135,1)&amp;"x 10^8", IF(ISNUMBER(SEARCH("10^6", 'final matrix'!O135)), ROUND(matrix_normalized!O135,1)&amp;"x 10^6", ROUND(matrix_normalized!O135,1)&amp;"x 10^4"))</f>
        <v>16,7x 10^6</v>
      </c>
      <c r="P135" s="6" t="str">
        <f>IF(ISNUMBER(SEARCH("10^8", 'final matrix'!P135)), ROUND(matrix_normalized!P135,1)&amp;"x 10^8", IF(ISNUMBER(SEARCH("10^6", 'final matrix'!P135)), ROUND(matrix_normalized!P135,1)&amp;"x 10^6", ROUND(matrix_normalized!P135,1)&amp;"x 10^4"))</f>
        <v>15,5x 10^6</v>
      </c>
      <c r="Q135" s="6" t="str">
        <f>IF(ISNUMBER(SEARCH("10^8", 'final matrix'!Q135)), ROUND(matrix_normalized!Q135,1)&amp;"x 10^8", IF(ISNUMBER(SEARCH("10^6", 'final matrix'!Q135)), ROUND(matrix_normalized!Q135,1)&amp;"x 10^6", ROUND(matrix_normalized!Q135,1)&amp;"x 10^4"))</f>
        <v>15,5x 10^8</v>
      </c>
    </row>
    <row r="136" spans="1:18">
      <c r="A136" s="6">
        <v>135</v>
      </c>
      <c r="B136" s="6" t="str">
        <f>IF(ISNUMBER(SEARCH("10^8", 'final matrix'!B136)), ROUND(matrix_normalized!B136,1)&amp;"x 10^8", IF(ISNUMBER(SEARCH("10^6", 'final matrix'!B136)), ROUND(matrix_normalized!B136,1)&amp;"x 10^6", ROUND(matrix_normalized!B136,1)&amp;"x 10^4"))</f>
        <v>114,5x 10^8</v>
      </c>
      <c r="C136" s="6" t="str">
        <f>IF(ISNUMBER(SEARCH("10^8", 'final matrix'!C136)), ROUND(matrix_normalized!C136,1)&amp;"x 10^8", IF(ISNUMBER(SEARCH("10^6", 'final matrix'!C136)), ROUND(matrix_normalized!C136,1)&amp;"x 10^6", ROUND(matrix_normalized!C136,1)&amp;"x 10^4"))</f>
        <v>114,5x 10^4</v>
      </c>
      <c r="D136" s="6" t="str">
        <f>IF(ISNUMBER(SEARCH("10^8", 'final matrix'!D136)), ROUND(matrix_normalized!D136,1)&amp;"x 10^8", IF(ISNUMBER(SEARCH("10^6", 'final matrix'!D136)), ROUND(matrix_normalized!D136,1)&amp;"x 10^6", ROUND(matrix_normalized!D136,1)&amp;"x 10^4"))</f>
        <v>114,5x 10^6</v>
      </c>
      <c r="E136" s="6" t="str">
        <f>IF(ISNUMBER(SEARCH("10^8", 'final matrix'!E136)), ROUND(matrix_normalized!E136,1)&amp;"x 10^8", IF(ISNUMBER(SEARCH("10^6", 'final matrix'!E136)), ROUND(matrix_normalized!E136,1)&amp;"x 10^6", ROUND(matrix_normalized!E136,1)&amp;"x 10^4"))</f>
        <v>114,5x 10^6</v>
      </c>
      <c r="F136" s="6" t="str">
        <f>IF(ISNUMBER(SEARCH("10^8", 'final matrix'!F136)), ROUND(matrix_normalized!F136,1)&amp;"x 10^8", IF(ISNUMBER(SEARCH("10^6", 'final matrix'!F136)), ROUND(matrix_normalized!F136,1)&amp;"x 10^6", ROUND(matrix_normalized!F136,1)&amp;"x 10^4"))</f>
        <v>98,1x 10^6</v>
      </c>
      <c r="G136" s="6" t="str">
        <f>IF(ISNUMBER(SEARCH("10^8", 'final matrix'!G136)), ROUND(matrix_normalized!G136,1)&amp;"x 10^8", IF(ISNUMBER(SEARCH("10^6", 'final matrix'!G136)), ROUND(matrix_normalized!G136,1)&amp;"x 10^6", ROUND(matrix_normalized!G136,1)&amp;"x 10^4"))</f>
        <v>114,5x 10^8</v>
      </c>
      <c r="H136" s="6" t="str">
        <f>IF(ISNUMBER(SEARCH("10^8", 'final matrix'!H136)), ROUND(matrix_normalized!H136,1)&amp;"x 10^8", IF(ISNUMBER(SEARCH("10^6", 'final matrix'!H136)), ROUND(matrix_normalized!H136,1)&amp;"x 10^6", ROUND(matrix_normalized!H136,1)&amp;"x 10^4"))</f>
        <v>114,5x 10^8</v>
      </c>
      <c r="I136" s="6" t="str">
        <f>IF(ISNUMBER(SEARCH("10^8", 'final matrix'!I136)), ROUND(matrix_normalized!I136,1)&amp;"x 10^8", IF(ISNUMBER(SEARCH("10^6", 'final matrix'!I136)), ROUND(matrix_normalized!I136,1)&amp;"x 10^6", ROUND(matrix_normalized!I136,1)&amp;"x 10^4"))</f>
        <v>19,9x 10^8</v>
      </c>
      <c r="J136" s="6" t="str">
        <f>IF(ISNUMBER(SEARCH("10^8", 'final matrix'!J136)), ROUND(matrix_normalized!J136,1)&amp;"x 10^8", IF(ISNUMBER(SEARCH("10^6", 'final matrix'!J136)), ROUND(matrix_normalized!J136,1)&amp;"x 10^6", ROUND(matrix_normalized!J136,1)&amp;"x 10^4"))</f>
        <v>90x 10^4</v>
      </c>
      <c r="K136" s="6" t="str">
        <f>IF(ISNUMBER(SEARCH("10^8", 'final matrix'!K136)), ROUND(matrix_normalized!K136,1)&amp;"x 10^8", IF(ISNUMBER(SEARCH("10^6", 'final matrix'!K136)), ROUND(matrix_normalized!K136,1)&amp;"x 10^6", ROUND(matrix_normalized!K136,1)&amp;"x 10^4"))</f>
        <v>81,8x 10^6</v>
      </c>
      <c r="L136" s="6" t="str">
        <f>IF(ISNUMBER(SEARCH("10^8", 'final matrix'!L136)), ROUND(matrix_normalized!L136,1)&amp;"x 10^8", IF(ISNUMBER(SEARCH("10^6", 'final matrix'!L136)), ROUND(matrix_normalized!L136,1)&amp;"x 10^6", ROUND(matrix_normalized!L136,1)&amp;"x 10^4"))</f>
        <v>114,5x 10^8</v>
      </c>
      <c r="M136" s="6" t="str">
        <f>IF(ISNUMBER(SEARCH("10^8", 'final matrix'!M136)), ROUND(matrix_normalized!M136,1)&amp;"x 10^8", IF(ISNUMBER(SEARCH("10^6", 'final matrix'!M136)), ROUND(matrix_normalized!M136,1)&amp;"x 10^6", ROUND(matrix_normalized!M136,1)&amp;"x 10^4"))</f>
        <v>114,5x 10^6</v>
      </c>
      <c r="N136" s="6" t="str">
        <f>IF(ISNUMBER(SEARCH("10^8", 'final matrix'!N136)), ROUND(matrix_normalized!N136,1)&amp;"x 10^8", IF(ISNUMBER(SEARCH("10^6", 'final matrix'!N136)), ROUND(matrix_normalized!N136,1)&amp;"x 10^6", ROUND(matrix_normalized!N136,1)&amp;"x 10^4"))</f>
        <v>57,2x 10^6</v>
      </c>
      <c r="O136" s="6" t="str">
        <f>IF(ISNUMBER(SEARCH("10^8", 'final matrix'!O136)), ROUND(matrix_normalized!O136,1)&amp;"x 10^8", IF(ISNUMBER(SEARCH("10^6", 'final matrix'!O136)), ROUND(matrix_normalized!O136,1)&amp;"x 10^6", ROUND(matrix_normalized!O136,1)&amp;"x 10^4"))</f>
        <v>114,5x 10^4</v>
      </c>
      <c r="P136" s="6" t="str">
        <f>IF(ISNUMBER(SEARCH("10^8", 'final matrix'!P136)), ROUND(matrix_normalized!P136,1)&amp;"x 10^8", IF(ISNUMBER(SEARCH("10^6", 'final matrix'!P136)), ROUND(matrix_normalized!P136,1)&amp;"x 10^6", ROUND(matrix_normalized!P136,1)&amp;"x 10^4"))</f>
        <v>8,2x 10^8</v>
      </c>
      <c r="Q136" s="6" t="str">
        <f>IF(ISNUMBER(SEARCH("10^8", 'final matrix'!Q136)), ROUND(matrix_normalized!Q136,1)&amp;"x 10^8", IF(ISNUMBER(SEARCH("10^6", 'final matrix'!Q136)), ROUND(matrix_normalized!Q136,1)&amp;"x 10^6", ROUND(matrix_normalized!Q136,1)&amp;"x 10^4"))</f>
        <v>114,5x 10^8</v>
      </c>
    </row>
    <row r="137" spans="1:18">
      <c r="A137" s="6">
        <v>136</v>
      </c>
      <c r="B137" s="6" t="str">
        <f>IF(ISNUMBER(SEARCH("10^8", 'final matrix'!B137)), ROUND(matrix_normalized!B137,1)&amp;"x 10^8", IF(ISNUMBER(SEARCH("10^6", 'final matrix'!B137)), ROUND(matrix_normalized!B137,1)&amp;"x 10^6", ROUND(matrix_normalized!B137,1)&amp;"x 10^4"))</f>
        <v>22,7x 10^6</v>
      </c>
      <c r="C137" s="6" t="str">
        <f>IF(ISNUMBER(SEARCH("10^8", 'final matrix'!C137)), ROUND(matrix_normalized!C137,1)&amp;"x 10^8", IF(ISNUMBER(SEARCH("10^6", 'final matrix'!C137)), ROUND(matrix_normalized!C137,1)&amp;"x 10^6", ROUND(matrix_normalized!C137,1)&amp;"x 10^4"))</f>
        <v>122x 10^8</v>
      </c>
      <c r="D137" s="6" t="str">
        <f>IF(ISNUMBER(SEARCH("10^8", 'final matrix'!D137)), ROUND(matrix_normalized!D137,1)&amp;"x 10^8", IF(ISNUMBER(SEARCH("10^6", 'final matrix'!D137)), ROUND(matrix_normalized!D137,1)&amp;"x 10^6", ROUND(matrix_normalized!D137,1)&amp;"x 10^4"))</f>
        <v>122x 10^8</v>
      </c>
      <c r="E137" s="6" t="str">
        <f>IF(ISNUMBER(SEARCH("10^8", 'final matrix'!E137)), ROUND(matrix_normalized!E137,1)&amp;"x 10^8", IF(ISNUMBER(SEARCH("10^6", 'final matrix'!E137)), ROUND(matrix_normalized!E137,1)&amp;"x 10^6", ROUND(matrix_normalized!E137,1)&amp;"x 10^4"))</f>
        <v>14,2x 10^6</v>
      </c>
      <c r="F137" s="6" t="str">
        <f>IF(ISNUMBER(SEARCH("10^8", 'final matrix'!F137)), ROUND(matrix_normalized!F137,1)&amp;"x 10^8", IF(ISNUMBER(SEARCH("10^6", 'final matrix'!F137)), ROUND(matrix_normalized!F137,1)&amp;"x 10^6", ROUND(matrix_normalized!F137,1)&amp;"x 10^4"))</f>
        <v>122x 10^4</v>
      </c>
      <c r="G137" s="6" t="str">
        <f>IF(ISNUMBER(SEARCH("10^8", 'final matrix'!G137)), ROUND(matrix_normalized!G137,1)&amp;"x 10^8", IF(ISNUMBER(SEARCH("10^6", 'final matrix'!G137)), ROUND(matrix_normalized!G137,1)&amp;"x 10^6", ROUND(matrix_normalized!G137,1)&amp;"x 10^4"))</f>
        <v>31,3x 10^6</v>
      </c>
      <c r="H137" s="6" t="str">
        <f>IF(ISNUMBER(SEARCH("10^8", 'final matrix'!H137)), ROUND(matrix_normalized!H137,1)&amp;"x 10^8", IF(ISNUMBER(SEARCH("10^6", 'final matrix'!H137)), ROUND(matrix_normalized!H137,1)&amp;"x 10^6", ROUND(matrix_normalized!H137,1)&amp;"x 10^4"))</f>
        <v>122x 10^8</v>
      </c>
      <c r="I137" s="6" t="str">
        <f>IF(ISNUMBER(SEARCH("10^8", 'final matrix'!I137)), ROUND(matrix_normalized!I137,1)&amp;"x 10^8", IF(ISNUMBER(SEARCH("10^6", 'final matrix'!I137)), ROUND(matrix_normalized!I137,1)&amp;"x 10^6", ROUND(matrix_normalized!I137,1)&amp;"x 10^4"))</f>
        <v>122x 10^8</v>
      </c>
      <c r="J137" s="6" t="str">
        <f>IF(ISNUMBER(SEARCH("10^8", 'final matrix'!J137)), ROUND(matrix_normalized!J137,1)&amp;"x 10^8", IF(ISNUMBER(SEARCH("10^6", 'final matrix'!J137)), ROUND(matrix_normalized!J137,1)&amp;"x 10^6", ROUND(matrix_normalized!J137,1)&amp;"x 10^4"))</f>
        <v>122x 10^8</v>
      </c>
      <c r="K137" s="6" t="str">
        <f>IF(ISNUMBER(SEARCH("10^8", 'final matrix'!K137)), ROUND(matrix_normalized!K137,1)&amp;"x 10^8", IF(ISNUMBER(SEARCH("10^6", 'final matrix'!K137)), ROUND(matrix_normalized!K137,1)&amp;"x 10^6", ROUND(matrix_normalized!K137,1)&amp;"x 10^4"))</f>
        <v>11,4x 10^6</v>
      </c>
      <c r="L137" s="6" t="str">
        <f>IF(ISNUMBER(SEARCH("10^8", 'final matrix'!L137)), ROUND(matrix_normalized!L137,1)&amp;"x 10^8", IF(ISNUMBER(SEARCH("10^6", 'final matrix'!L137)), ROUND(matrix_normalized!L137,1)&amp;"x 10^6", ROUND(matrix_normalized!L137,1)&amp;"x 10^4"))</f>
        <v>122x 10^4</v>
      </c>
      <c r="M137" s="6" t="str">
        <f>IF(ISNUMBER(SEARCH("10^8", 'final matrix'!M137)), ROUND(matrix_normalized!M137,1)&amp;"x 10^8", IF(ISNUMBER(SEARCH("10^6", 'final matrix'!M137)), ROUND(matrix_normalized!M137,1)&amp;"x 10^6", ROUND(matrix_normalized!M137,1)&amp;"x 10^4"))</f>
        <v>122x 10^4</v>
      </c>
      <c r="N137" s="6" t="str">
        <f>IF(ISNUMBER(SEARCH("10^8", 'final matrix'!N137)), ROUND(matrix_normalized!N137,1)&amp;"x 10^8", IF(ISNUMBER(SEARCH("10^6", 'final matrix'!N137)), ROUND(matrix_normalized!N137,1)&amp;"x 10^6", ROUND(matrix_normalized!N137,1)&amp;"x 10^4"))</f>
        <v>113,3x 10^6</v>
      </c>
      <c r="O137" s="6" t="str">
        <f>IF(ISNUMBER(SEARCH("10^8", 'final matrix'!O137)), ROUND(matrix_normalized!O137,1)&amp;"x 10^8", IF(ISNUMBER(SEARCH("10^6", 'final matrix'!O137)), ROUND(matrix_normalized!O137,1)&amp;"x 10^6", ROUND(matrix_normalized!O137,1)&amp;"x 10^4"))</f>
        <v>122x 10^8</v>
      </c>
      <c r="P137" s="6" t="str">
        <f>IF(ISNUMBER(SEARCH("10^8", 'final matrix'!P137)), ROUND(matrix_normalized!P137,1)&amp;"x 10^8", IF(ISNUMBER(SEARCH("10^6", 'final matrix'!P137)), ROUND(matrix_normalized!P137,1)&amp;"x 10^6", ROUND(matrix_normalized!P137,1)&amp;"x 10^4"))</f>
        <v>122x 10^8</v>
      </c>
      <c r="Q137" s="6" t="str">
        <f>IF(ISNUMBER(SEARCH("10^8", 'final matrix'!Q137)), ROUND(matrix_normalized!Q137,1)&amp;"x 10^8", IF(ISNUMBER(SEARCH("10^6", 'final matrix'!Q137)), ROUND(matrix_normalized!Q137,1)&amp;"x 10^6", ROUND(matrix_normalized!Q137,1)&amp;"x 10^4"))</f>
        <v>87,1x 10^8</v>
      </c>
    </row>
    <row r="138" spans="1:18">
      <c r="A138" s="6">
        <v>137</v>
      </c>
      <c r="B138" s="6" t="str">
        <f>IF(ISNUMBER(SEARCH("10^8", 'final matrix'!B138)), ROUND(matrix_normalized!B138,1)&amp;"x 10^8", IF(ISNUMBER(SEARCH("10^6", 'final matrix'!B138)), ROUND(matrix_normalized!B138,1)&amp;"x 10^6", ROUND(matrix_normalized!B138,1)&amp;"x 10^4"))</f>
        <v>9x 10^6</v>
      </c>
      <c r="C138" s="6" t="str">
        <f>IF(ISNUMBER(SEARCH("10^8", 'final matrix'!C138)), ROUND(matrix_normalized!C138,1)&amp;"x 10^8", IF(ISNUMBER(SEARCH("10^6", 'final matrix'!C138)), ROUND(matrix_normalized!C138,1)&amp;"x 10^6", ROUND(matrix_normalized!C138,1)&amp;"x 10^4"))</f>
        <v>126,5x 10^8</v>
      </c>
      <c r="D138" s="6" t="str">
        <f>IF(ISNUMBER(SEARCH("10^8", 'final matrix'!D138)), ROUND(matrix_normalized!D138,1)&amp;"x 10^8", IF(ISNUMBER(SEARCH("10^6", 'final matrix'!D138)), ROUND(matrix_normalized!D138,1)&amp;"x 10^6", ROUND(matrix_normalized!D138,1)&amp;"x 10^4"))</f>
        <v>126,5x 10^4</v>
      </c>
      <c r="E138" s="6" t="str">
        <f>IF(ISNUMBER(SEARCH("10^8", 'final matrix'!E138)), ROUND(matrix_normalized!E138,1)&amp;"x 10^8", IF(ISNUMBER(SEARCH("10^6", 'final matrix'!E138)), ROUND(matrix_normalized!E138,1)&amp;"x 10^6", ROUND(matrix_normalized!E138,1)&amp;"x 10^4"))</f>
        <v>108,4x 10^6</v>
      </c>
      <c r="F138" s="6" t="str">
        <f>IF(ISNUMBER(SEARCH("10^8", 'final matrix'!F138)), ROUND(matrix_normalized!F138,1)&amp;"x 10^8", IF(ISNUMBER(SEARCH("10^6", 'final matrix'!F138)), ROUND(matrix_normalized!F138,1)&amp;"x 10^6", ROUND(matrix_normalized!F138,1)&amp;"x 10^4"))</f>
        <v>126,5x 10^8</v>
      </c>
      <c r="G138" s="6" t="str">
        <f>IF(ISNUMBER(SEARCH("10^8", 'final matrix'!G138)), ROUND(matrix_normalized!G138,1)&amp;"x 10^8", IF(ISNUMBER(SEARCH("10^6", 'final matrix'!G138)), ROUND(matrix_normalized!G138,1)&amp;"x 10^6", ROUND(matrix_normalized!G138,1)&amp;"x 10^4"))</f>
        <v>81,3x 10^8</v>
      </c>
      <c r="H138" s="6" t="str">
        <f>IF(ISNUMBER(SEARCH("10^8", 'final matrix'!H138)), ROUND(matrix_normalized!H138,1)&amp;"x 10^8", IF(ISNUMBER(SEARCH("10^6", 'final matrix'!H138)), ROUND(matrix_normalized!H138,1)&amp;"x 10^6", ROUND(matrix_normalized!H138,1)&amp;"x 10^4"))</f>
        <v>126,5x 10^6</v>
      </c>
      <c r="I138" s="6" t="str">
        <f>IF(ISNUMBER(SEARCH("10^8", 'final matrix'!I138)), ROUND(matrix_normalized!I138,1)&amp;"x 10^8", IF(ISNUMBER(SEARCH("10^6", 'final matrix'!I138)), ROUND(matrix_normalized!I138,1)&amp;"x 10^6", ROUND(matrix_normalized!I138,1)&amp;"x 10^4"))</f>
        <v>13,5x 10^6</v>
      </c>
      <c r="J138" s="6" t="str">
        <f>IF(ISNUMBER(SEARCH("10^8", 'final matrix'!J138)), ROUND(matrix_normalized!J138,1)&amp;"x 10^8", IF(ISNUMBER(SEARCH("10^6", 'final matrix'!J138)), ROUND(matrix_normalized!J138,1)&amp;"x 10^6", ROUND(matrix_normalized!J138,1)&amp;"x 10^4"))</f>
        <v>12,1x 10^6</v>
      </c>
      <c r="K138" s="6" t="str">
        <f>IF(ISNUMBER(SEARCH("10^8", 'final matrix'!K138)), ROUND(matrix_normalized!K138,1)&amp;"x 10^8", IF(ISNUMBER(SEARCH("10^6", 'final matrix'!K138)), ROUND(matrix_normalized!K138,1)&amp;"x 10^6", ROUND(matrix_normalized!K138,1)&amp;"x 10^4"))</f>
        <v>10,8x 10^6</v>
      </c>
      <c r="L138" s="6" t="str">
        <f>IF(ISNUMBER(SEARCH("10^8", 'final matrix'!L138)), ROUND(matrix_normalized!L138,1)&amp;"x 10^8", IF(ISNUMBER(SEARCH("10^6", 'final matrix'!L138)), ROUND(matrix_normalized!L138,1)&amp;"x 10^6", ROUND(matrix_normalized!L138,1)&amp;"x 10^4"))</f>
        <v>126,5x 10^8</v>
      </c>
      <c r="M138" s="6" t="str">
        <f>IF(ISNUMBER(SEARCH("10^8", 'final matrix'!M138)), ROUND(matrix_normalized!M138,1)&amp;"x 10^8", IF(ISNUMBER(SEARCH("10^6", 'final matrix'!M138)), ROUND(matrix_normalized!M138,1)&amp;"x 10^6", ROUND(matrix_normalized!M138,1)&amp;"x 10^4"))</f>
        <v>126,5x 10^4</v>
      </c>
      <c r="N138" s="6" t="str">
        <f>IF(ISNUMBER(SEARCH("10^8", 'final matrix'!N138)), ROUND(matrix_normalized!N138,1)&amp;"x 10^8", IF(ISNUMBER(SEARCH("10^6", 'final matrix'!N138)), ROUND(matrix_normalized!N138,1)&amp;"x 10^6", ROUND(matrix_normalized!N138,1)&amp;"x 10^4"))</f>
        <v>126,5x 10^8</v>
      </c>
      <c r="O138" s="6" t="str">
        <f>IF(ISNUMBER(SEARCH("10^8", 'final matrix'!O138)), ROUND(matrix_normalized!O138,1)&amp;"x 10^8", IF(ISNUMBER(SEARCH("10^6", 'final matrix'!O138)), ROUND(matrix_normalized!O138,1)&amp;"x 10^6", ROUND(matrix_normalized!O138,1)&amp;"x 10^4"))</f>
        <v>126,5x 10^8</v>
      </c>
      <c r="P138" s="6" t="str">
        <f>IF(ISNUMBER(SEARCH("10^8", 'final matrix'!P138)), ROUND(matrix_normalized!P138,1)&amp;"x 10^8", IF(ISNUMBER(SEARCH("10^6", 'final matrix'!P138)), ROUND(matrix_normalized!P138,1)&amp;"x 10^6", ROUND(matrix_normalized!P138,1)&amp;"x 10^4"))</f>
        <v>126,5x 10^8</v>
      </c>
      <c r="Q138" s="6" t="str">
        <f>IF(ISNUMBER(SEARCH("10^8", 'final matrix'!Q138)), ROUND(matrix_normalized!Q138,1)&amp;"x 10^8", IF(ISNUMBER(SEARCH("10^6", 'final matrix'!Q138)), ROUND(matrix_normalized!Q138,1)&amp;"x 10^6", ROUND(matrix_normalized!Q138,1)&amp;"x 10^4"))</f>
        <v>126,5x 10^8</v>
      </c>
    </row>
    <row r="139" spans="1:18">
      <c r="A139" s="6">
        <v>138</v>
      </c>
      <c r="B139" s="6" t="str">
        <f>IF(ISNUMBER(SEARCH("10^8", 'final matrix'!B139)), ROUND(matrix_normalized!B139,1)&amp;"x 10^8", IF(ISNUMBER(SEARCH("10^6", 'final matrix'!B139)), ROUND(matrix_normalized!B139,1)&amp;"x 10^6", ROUND(matrix_normalized!B139,1)&amp;"x 10^4"))</f>
        <v>19,4x 10^8</v>
      </c>
      <c r="C139" s="6" t="str">
        <f>IF(ISNUMBER(SEARCH("10^8", 'final matrix'!C139)), ROUND(matrix_normalized!C139,1)&amp;"x 10^8", IF(ISNUMBER(SEARCH("10^6", 'final matrix'!C139)), ROUND(matrix_normalized!C139,1)&amp;"x 10^6", ROUND(matrix_normalized!C139,1)&amp;"x 10^4"))</f>
        <v>27,7x 10^6</v>
      </c>
      <c r="D139" s="6" t="str">
        <f>IF(ISNUMBER(SEARCH("10^8", 'final matrix'!D139)), ROUND(matrix_normalized!D139,1)&amp;"x 10^8", IF(ISNUMBER(SEARCH("10^6", 'final matrix'!D139)), ROUND(matrix_normalized!D139,1)&amp;"x 10^6", ROUND(matrix_normalized!D139,1)&amp;"x 10^4"))</f>
        <v>174,2x 10^4</v>
      </c>
      <c r="E139" s="6" t="str">
        <f>IF(ISNUMBER(SEARCH("10^8", 'final matrix'!E139)), ROUND(matrix_normalized!E139,1)&amp;"x 10^8", IF(ISNUMBER(SEARCH("10^6", 'final matrix'!E139)), ROUND(matrix_normalized!E139,1)&amp;"x 10^6", ROUND(matrix_normalized!E139,1)&amp;"x 10^4"))</f>
        <v>270,9x 10^4</v>
      </c>
      <c r="F139" s="6" t="str">
        <f>IF(ISNUMBER(SEARCH("10^8", 'final matrix'!F139)), ROUND(matrix_normalized!F139,1)&amp;"x 10^8", IF(ISNUMBER(SEARCH("10^6", 'final matrix'!F139)), ROUND(matrix_normalized!F139,1)&amp;"x 10^6", ROUND(matrix_normalized!F139,1)&amp;"x 10^4"))</f>
        <v>154,8x 10^6</v>
      </c>
      <c r="G139" s="6" t="str">
        <f>IF(ISNUMBER(SEARCH("10^8", 'final matrix'!G139)), ROUND(matrix_normalized!G139,1)&amp;"x 10^8", IF(ISNUMBER(SEARCH("10^6", 'final matrix'!G139)), ROUND(matrix_normalized!G139,1)&amp;"x 10^6", ROUND(matrix_normalized!G139,1)&amp;"x 10^4"))</f>
        <v>135,5x 10^6</v>
      </c>
      <c r="H139" s="6" t="str">
        <f>IF(ISNUMBER(SEARCH("10^8", 'final matrix'!H139)), ROUND(matrix_normalized!H139,1)&amp;"x 10^8", IF(ISNUMBER(SEARCH("10^6", 'final matrix'!H139)), ROUND(matrix_normalized!H139,1)&amp;"x 10^6", ROUND(matrix_normalized!H139,1)&amp;"x 10^4"))</f>
        <v>39,7x 10^6</v>
      </c>
      <c r="I139" s="6" t="str">
        <f>IF(ISNUMBER(SEARCH("10^8", 'final matrix'!I139)), ROUND(matrix_normalized!I139,1)&amp;"x 10^8", IF(ISNUMBER(SEARCH("10^6", 'final matrix'!I139)), ROUND(matrix_normalized!I139,1)&amp;"x 10^6", ROUND(matrix_normalized!I139,1)&amp;"x 10^4"))</f>
        <v>116,1x 10^8</v>
      </c>
      <c r="J139" s="6" t="str">
        <f>IF(ISNUMBER(SEARCH("10^8", 'final matrix'!J139)), ROUND(matrix_normalized!J139,1)&amp;"x 10^8", IF(ISNUMBER(SEARCH("10^6", 'final matrix'!J139)), ROUND(matrix_normalized!J139,1)&amp;"x 10^6", ROUND(matrix_normalized!J139,1)&amp;"x 10^4"))</f>
        <v>38,7x 10^8</v>
      </c>
      <c r="K139" s="6" t="str">
        <f>IF(ISNUMBER(SEARCH("10^8", 'final matrix'!K139)), ROUND(matrix_normalized!K139,1)&amp;"x 10^8", IF(ISNUMBER(SEARCH("10^6", 'final matrix'!K139)), ROUND(matrix_normalized!K139,1)&amp;"x 10^6", ROUND(matrix_normalized!K139,1)&amp;"x 10^4"))</f>
        <v>37,9x 10^6</v>
      </c>
      <c r="L139" s="6" t="str">
        <f>IF(ISNUMBER(SEARCH("10^8", 'final matrix'!L139)), ROUND(matrix_normalized!L139,1)&amp;"x 10^8", IF(ISNUMBER(SEARCH("10^6", 'final matrix'!L139)), ROUND(matrix_normalized!L139,1)&amp;"x 10^6", ROUND(matrix_normalized!L139,1)&amp;"x 10^4"))</f>
        <v>34,4x 10^6</v>
      </c>
      <c r="M139" s="6" t="str">
        <f>IF(ISNUMBER(SEARCH("10^8", 'final matrix'!M139)), ROUND(matrix_normalized!M139,1)&amp;"x 10^8", IF(ISNUMBER(SEARCH("10^6", 'final matrix'!M139)), ROUND(matrix_normalized!M139,1)&amp;"x 10^6", ROUND(matrix_normalized!M139,1)&amp;"x 10^4"))</f>
        <v>32,7x 10^6</v>
      </c>
      <c r="N139" s="6" t="str">
        <f>IF(ISNUMBER(SEARCH("10^8", 'final matrix'!N139)), ROUND(matrix_normalized!N139,1)&amp;"x 10^8", IF(ISNUMBER(SEARCH("10^6", 'final matrix'!N139)), ROUND(matrix_normalized!N139,1)&amp;"x 10^6", ROUND(matrix_normalized!N139,1)&amp;"x 10^4"))</f>
        <v>31x 10^6</v>
      </c>
      <c r="O139" s="6" t="str">
        <f>IF(ISNUMBER(SEARCH("10^8", 'final matrix'!O139)), ROUND(matrix_normalized!O139,1)&amp;"x 10^8", IF(ISNUMBER(SEARCH("10^6", 'final matrix'!O139)), ROUND(matrix_normalized!O139,1)&amp;"x 10^6", ROUND(matrix_normalized!O139,1)&amp;"x 10^4"))</f>
        <v>19,4x 10^6</v>
      </c>
      <c r="P139" s="6" t="str">
        <f>IF(ISNUMBER(SEARCH("10^8", 'final matrix'!P139)), ROUND(matrix_normalized!P139,1)&amp;"x 10^8", IF(ISNUMBER(SEARCH("10^6", 'final matrix'!P139)), ROUND(matrix_normalized!P139,1)&amp;"x 10^6", ROUND(matrix_normalized!P139,1)&amp;"x 10^4"))</f>
        <v>96,8x 10^4</v>
      </c>
      <c r="Q139" s="6" t="str">
        <f>IF(ISNUMBER(SEARCH("10^8", 'final matrix'!Q139)), ROUND(matrix_normalized!Q139,1)&amp;"x 10^8", IF(ISNUMBER(SEARCH("10^6", 'final matrix'!Q139)), ROUND(matrix_normalized!Q139,1)&amp;"x 10^6", ROUND(matrix_normalized!Q139,1)&amp;"x 10^4"))</f>
        <v>270,9x 10^4</v>
      </c>
    </row>
    <row r="140" spans="1:18">
      <c r="A140" s="6">
        <v>139</v>
      </c>
      <c r="B140" s="6" t="str">
        <f>IF(ISNUMBER(SEARCH("10^8", 'final matrix'!B140)), ROUND(matrix_normalized!B140,1)&amp;"x 10^8", IF(ISNUMBER(SEARCH("10^6", 'final matrix'!B140)), ROUND(matrix_normalized!B140,1)&amp;"x 10^6", ROUND(matrix_normalized!B140,1)&amp;"x 10^4"))</f>
        <v>28,4x 10^6</v>
      </c>
      <c r="C140" s="6" t="str">
        <f>IF(ISNUMBER(SEARCH("10^8", 'final matrix'!C140)), ROUND(matrix_normalized!C140,1)&amp;"x 10^8", IF(ISNUMBER(SEARCH("10^6", 'final matrix'!C140)), ROUND(matrix_normalized!C140,1)&amp;"x 10^6", ROUND(matrix_normalized!C140,1)&amp;"x 10^4"))</f>
        <v>184,9x 10^4</v>
      </c>
      <c r="D140" s="6" t="str">
        <f>IF(ISNUMBER(SEARCH("10^8", 'final matrix'!D140)), ROUND(matrix_normalized!D140,1)&amp;"x 10^8", IF(ISNUMBER(SEARCH("10^6", 'final matrix'!D140)), ROUND(matrix_normalized!D140,1)&amp;"x 10^6", ROUND(matrix_normalized!D140,1)&amp;"x 10^4"))</f>
        <v>20,6x 10^8</v>
      </c>
      <c r="E140" s="6" t="str">
        <f>IF(ISNUMBER(SEARCH("10^8", 'final matrix'!E140)), ROUND(matrix_normalized!E140,1)&amp;"x 10^8", IF(ISNUMBER(SEARCH("10^6", 'final matrix'!E140)), ROUND(matrix_normalized!E140,1)&amp;"x 10^6", ROUND(matrix_normalized!E140,1)&amp;"x 10^4"))</f>
        <v>19,3x 10^6</v>
      </c>
      <c r="F140" s="6" t="str">
        <f>IF(ISNUMBER(SEARCH("10^8", 'final matrix'!F140)), ROUND(matrix_normalized!F140,1)&amp;"x 10^8", IF(ISNUMBER(SEARCH("10^6", 'final matrix'!F140)), ROUND(matrix_normalized!F140,1)&amp;"x 10^6", ROUND(matrix_normalized!F140,1)&amp;"x 10^4"))</f>
        <v>132,1x 10^6</v>
      </c>
      <c r="G140" s="6" t="str">
        <f>IF(ISNUMBER(SEARCH("10^8", 'final matrix'!G140)), ROUND(matrix_normalized!G140,1)&amp;"x 10^8", IF(ISNUMBER(SEARCH("10^6", 'final matrix'!G140)), ROUND(matrix_normalized!G140,1)&amp;"x 10^6", ROUND(matrix_normalized!G140,1)&amp;"x 10^4"))</f>
        <v>184,9x 10^8</v>
      </c>
      <c r="H140" s="6" t="str">
        <f>IF(ISNUMBER(SEARCH("10^8", 'final matrix'!H140)), ROUND(matrix_normalized!H140,1)&amp;"x 10^8", IF(ISNUMBER(SEARCH("10^6", 'final matrix'!H140)), ROUND(matrix_normalized!H140,1)&amp;"x 10^6", ROUND(matrix_normalized!H140,1)&amp;"x 10^4"))</f>
        <v>18,5x 10^8</v>
      </c>
      <c r="I140" s="6" t="str">
        <f>IF(ISNUMBER(SEARCH("10^8", 'final matrix'!I140)), ROUND(matrix_normalized!I140,1)&amp;"x 10^8", IF(ISNUMBER(SEARCH("10^6", 'final matrix'!I140)), ROUND(matrix_normalized!I140,1)&amp;"x 10^6", ROUND(matrix_normalized!I140,1)&amp;"x 10^4"))</f>
        <v>18,1x 10^6</v>
      </c>
      <c r="J140" s="6" t="str">
        <f>IF(ISNUMBER(SEARCH("10^8", 'final matrix'!J140)), ROUND(matrix_normalized!J140,1)&amp;"x 10^8", IF(ISNUMBER(SEARCH("10^6", 'final matrix'!J140)), ROUND(matrix_normalized!J140,1)&amp;"x 10^6", ROUND(matrix_normalized!J140,1)&amp;"x 10^4"))</f>
        <v>105,6x 10^6</v>
      </c>
      <c r="K140" s="6" t="str">
        <f>IF(ISNUMBER(SEARCH("10^8", 'final matrix'!K140)), ROUND(matrix_normalized!K140,1)&amp;"x 10^8", IF(ISNUMBER(SEARCH("10^6", 'final matrix'!K140)), ROUND(matrix_normalized!K140,1)&amp;"x 10^6", ROUND(matrix_normalized!K140,1)&amp;"x 10^4"))</f>
        <v>16,8x 10^8</v>
      </c>
      <c r="L140" s="6" t="str">
        <f>IF(ISNUMBER(SEARCH("10^8", 'final matrix'!L140)), ROUND(matrix_normalized!L140,1)&amp;"x 10^8", IF(ISNUMBER(SEARCH("10^6", 'final matrix'!L140)), ROUND(matrix_normalized!L140,1)&amp;"x 10^6", ROUND(matrix_normalized!L140,1)&amp;"x 10^4"))</f>
        <v>16x 10^8</v>
      </c>
      <c r="M140" s="6" t="str">
        <f>IF(ISNUMBER(SEARCH("10^8", 'final matrix'!M140)), ROUND(matrix_normalized!M140,1)&amp;"x 10^8", IF(ISNUMBER(SEARCH("10^6", 'final matrix'!M140)), ROUND(matrix_normalized!M140,1)&amp;"x 10^6", ROUND(matrix_normalized!M140,1)&amp;"x 10^4"))</f>
        <v>184,9x 10^4</v>
      </c>
      <c r="N140" s="6" t="str">
        <f>IF(ISNUMBER(SEARCH("10^8", 'final matrix'!N140)), ROUND(matrix_normalized!N140,1)&amp;"x 10^8", IF(ISNUMBER(SEARCH("10^6", 'final matrix'!N140)), ROUND(matrix_normalized!N140,1)&amp;"x 10^6", ROUND(matrix_normalized!N140,1)&amp;"x 10^4"))</f>
        <v>15,5x 10^6</v>
      </c>
      <c r="O140" s="6" t="str">
        <f>IF(ISNUMBER(SEARCH("10^8", 'final matrix'!O140)), ROUND(matrix_normalized!O140,1)&amp;"x 10^8", IF(ISNUMBER(SEARCH("10^6", 'final matrix'!O140)), ROUND(matrix_normalized!O140,1)&amp;"x 10^6", ROUND(matrix_normalized!O140,1)&amp;"x 10^4"))</f>
        <v>184,9x 10^6</v>
      </c>
      <c r="P140" s="6" t="str">
        <f>IF(ISNUMBER(SEARCH("10^8", 'final matrix'!P140)), ROUND(matrix_normalized!P140,1)&amp;"x 10^8", IF(ISNUMBER(SEARCH("10^6", 'final matrix'!P140)), ROUND(matrix_normalized!P140,1)&amp;"x 10^6", ROUND(matrix_normalized!P140,1)&amp;"x 10^4"))</f>
        <v>184,9x 10^6</v>
      </c>
      <c r="Q140" s="6" t="str">
        <f>IF(ISNUMBER(SEARCH("10^8", 'final matrix'!Q140)), ROUND(matrix_normalized!Q140,1)&amp;"x 10^8", IF(ISNUMBER(SEARCH("10^6", 'final matrix'!Q140)), ROUND(matrix_normalized!Q140,1)&amp;"x 10^6", ROUND(matrix_normalized!Q140,1)&amp;"x 10^4"))</f>
        <v>184,9x 10^4</v>
      </c>
    </row>
    <row r="141" spans="1:18">
      <c r="A141" s="6">
        <v>140</v>
      </c>
      <c r="B141" s="6" t="str">
        <f>IF(ISNUMBER(SEARCH("10^8", 'final matrix'!B141)), ROUND(matrix_normalized!B141,1)&amp;"x 10^8", IF(ISNUMBER(SEARCH("10^6", 'final matrix'!B141)), ROUND(matrix_normalized!B141,1)&amp;"x 10^6", ROUND(matrix_normalized!B141,1)&amp;"x 10^4"))</f>
        <v>28,3x 10^8</v>
      </c>
      <c r="C141" s="6" t="str">
        <f>IF(ISNUMBER(SEARCH("10^8", 'final matrix'!C141)), ROUND(matrix_normalized!C141,1)&amp;"x 10^8", IF(ISNUMBER(SEARCH("10^6", 'final matrix'!C141)), ROUND(matrix_normalized!C141,1)&amp;"x 10^6", ROUND(matrix_normalized!C141,1)&amp;"x 10^4"))</f>
        <v>188,9x 10^6</v>
      </c>
      <c r="D141" s="6" t="str">
        <f>IF(ISNUMBER(SEARCH("10^8", 'final matrix'!D141)), ROUND(matrix_normalized!D141,1)&amp;"x 10^8", IF(ISNUMBER(SEARCH("10^6", 'final matrix'!D141)), ROUND(matrix_normalized!D141,1)&amp;"x 10^6", ROUND(matrix_normalized!D141,1)&amp;"x 10^4"))</f>
        <v>13,5x 10^8</v>
      </c>
      <c r="E141" s="6" t="str">
        <f>IF(ISNUMBER(SEARCH("10^8", 'final matrix'!E141)), ROUND(matrix_normalized!E141,1)&amp;"x 10^8", IF(ISNUMBER(SEARCH("10^6", 'final matrix'!E141)), ROUND(matrix_normalized!E141,1)&amp;"x 10^6", ROUND(matrix_normalized!E141,1)&amp;"x 10^4"))</f>
        <v>188,9x 10^4</v>
      </c>
      <c r="F141" s="6" t="str">
        <f>IF(ISNUMBER(SEARCH("10^8", 'final matrix'!F141)), ROUND(matrix_normalized!F141,1)&amp;"x 10^8", IF(ISNUMBER(SEARCH("10^6", 'final matrix'!F141)), ROUND(matrix_normalized!F141,1)&amp;"x 10^6", ROUND(matrix_normalized!F141,1)&amp;"x 10^4"))</f>
        <v>188,9x 10^8</v>
      </c>
      <c r="G141" s="6" t="str">
        <f>IF(ISNUMBER(SEARCH("10^8", 'final matrix'!G141)), ROUND(matrix_normalized!G141,1)&amp;"x 10^8", IF(ISNUMBER(SEARCH("10^6", 'final matrix'!G141)), ROUND(matrix_normalized!G141,1)&amp;"x 10^6", ROUND(matrix_normalized!G141,1)&amp;"x 10^4"))</f>
        <v>27,5x 10^8</v>
      </c>
      <c r="H141" s="6" t="str">
        <f>IF(ISNUMBER(SEARCH("10^8", 'final matrix'!H141)), ROUND(matrix_normalized!H141,1)&amp;"x 10^8", IF(ISNUMBER(SEARCH("10^6", 'final matrix'!H141)), ROUND(matrix_normalized!H141,1)&amp;"x 10^6", ROUND(matrix_normalized!H141,1)&amp;"x 10^4"))</f>
        <v>121,4x 10^8</v>
      </c>
      <c r="I141" s="6" t="str">
        <f>IF(ISNUMBER(SEARCH("10^8", 'final matrix'!I141)), ROUND(matrix_normalized!I141,1)&amp;"x 10^8", IF(ISNUMBER(SEARCH("10^6", 'final matrix'!I141)), ROUND(matrix_normalized!I141,1)&amp;"x 10^6", ROUND(matrix_normalized!I141,1)&amp;"x 10^4"))</f>
        <v>108x 10^6</v>
      </c>
      <c r="J141" s="6" t="str">
        <f>IF(ISNUMBER(SEARCH("10^8", 'final matrix'!J141)), ROUND(matrix_normalized!J141,1)&amp;"x 10^8", IF(ISNUMBER(SEARCH("10^6", 'final matrix'!J141)), ROUND(matrix_normalized!J141,1)&amp;"x 10^6", ROUND(matrix_normalized!J141,1)&amp;"x 10^4"))</f>
        <v>94,5x 10^4</v>
      </c>
      <c r="K141" s="6" t="str">
        <f>IF(ISNUMBER(SEARCH("10^8", 'final matrix'!K141)), ROUND(matrix_normalized!K141,1)&amp;"x 10^8", IF(ISNUMBER(SEARCH("10^6", 'final matrix'!K141)), ROUND(matrix_normalized!K141,1)&amp;"x 10^6", ROUND(matrix_normalized!K141,1)&amp;"x 10^4"))</f>
        <v>27,1x 10^8</v>
      </c>
      <c r="L141" s="6" t="str">
        <f>IF(ISNUMBER(SEARCH("10^8", 'final matrix'!L141)), ROUND(matrix_normalized!L141,1)&amp;"x 10^8", IF(ISNUMBER(SEARCH("10^6", 'final matrix'!L141)), ROUND(matrix_normalized!L141,1)&amp;"x 10^6", ROUND(matrix_normalized!L141,1)&amp;"x 10^4"))</f>
        <v>67,5x 10^6</v>
      </c>
      <c r="M141" s="6" t="str">
        <f>IF(ISNUMBER(SEARCH("10^8", 'final matrix'!M141)), ROUND(matrix_normalized!M141,1)&amp;"x 10^8", IF(ISNUMBER(SEARCH("10^6", 'final matrix'!M141)), ROUND(matrix_normalized!M141,1)&amp;"x 10^6", ROUND(matrix_normalized!M141,1)&amp;"x 10^4"))</f>
        <v>24,6x 10^6</v>
      </c>
      <c r="N141" s="6" t="str">
        <f>IF(ISNUMBER(SEARCH("10^8", 'final matrix'!N141)), ROUND(matrix_normalized!N141,1)&amp;"x 10^8", IF(ISNUMBER(SEARCH("10^6", 'final matrix'!N141)), ROUND(matrix_normalized!N141,1)&amp;"x 10^6", ROUND(matrix_normalized!N141,1)&amp;"x 10^4"))</f>
        <v>19,7x 10^6</v>
      </c>
      <c r="O141" s="6" t="str">
        <f>IF(ISNUMBER(SEARCH("10^8", 'final matrix'!O141)), ROUND(matrix_normalized!O141,1)&amp;"x 10^8", IF(ISNUMBER(SEARCH("10^6", 'final matrix'!O141)), ROUND(matrix_normalized!O141,1)&amp;"x 10^6", ROUND(matrix_normalized!O141,1)&amp;"x 10^4"))</f>
        <v>23,3x 10^6</v>
      </c>
      <c r="P141" s="6" t="str">
        <f>IF(ISNUMBER(SEARCH("10^8", 'final matrix'!P141)), ROUND(matrix_normalized!P141,1)&amp;"x 10^8", IF(ISNUMBER(SEARCH("10^6", 'final matrix'!P141)), ROUND(matrix_normalized!P141,1)&amp;"x 10^6", ROUND(matrix_normalized!P141,1)&amp;"x 10^4"))</f>
        <v>188,9x 10^8</v>
      </c>
      <c r="Q141" s="6" t="str">
        <f>IF(ISNUMBER(SEARCH("10^8", 'final matrix'!Q141)), ROUND(matrix_normalized!Q141,1)&amp;"x 10^8", IF(ISNUMBER(SEARCH("10^6", 'final matrix'!Q141)), ROUND(matrix_normalized!Q141,1)&amp;"x 10^6", ROUND(matrix_normalized!Q141,1)&amp;"x 10^4"))</f>
        <v>188,9x 10^8</v>
      </c>
    </row>
    <row r="142" spans="1:18">
      <c r="A142" s="6">
        <v>141</v>
      </c>
      <c r="B142" s="6" t="str">
        <f>IF(ISNUMBER(SEARCH("10^8", 'final matrix'!B142)), ROUND(matrix_normalized!B142,1)&amp;"x 10^8", IF(ISNUMBER(SEARCH("10^6", 'final matrix'!B142)), ROUND(matrix_normalized!B142,1)&amp;"x 10^6", ROUND(matrix_normalized!B142,1)&amp;"x 10^4"))</f>
        <v>220,8x 10^8</v>
      </c>
      <c r="C142" s="6" t="str">
        <f>IF(ISNUMBER(SEARCH("10^8", 'final matrix'!C142)), ROUND(matrix_normalized!C142,1)&amp;"x 10^8", IF(ISNUMBER(SEARCH("10^6", 'final matrix'!C142)), ROUND(matrix_normalized!C142,1)&amp;"x 10^6", ROUND(matrix_normalized!C142,1)&amp;"x 10^4"))</f>
        <v>220,8x 10^8</v>
      </c>
      <c r="D142" s="6" t="str">
        <f>IF(ISNUMBER(SEARCH("10^8", 'final matrix'!D142)), ROUND(matrix_normalized!D142,1)&amp;"x 10^8", IF(ISNUMBER(SEARCH("10^6", 'final matrix'!D142)), ROUND(matrix_normalized!D142,1)&amp;"x 10^6", ROUND(matrix_normalized!D142,1)&amp;"x 10^4"))</f>
        <v>157,7x 10^8</v>
      </c>
      <c r="E142" s="6" t="str">
        <f>IF(ISNUMBER(SEARCH("10^8", 'final matrix'!E142)), ROUND(matrix_normalized!E142,1)&amp;"x 10^8", IF(ISNUMBER(SEARCH("10^6", 'final matrix'!E142)), ROUND(matrix_normalized!E142,1)&amp;"x 10^6", ROUND(matrix_normalized!E142,1)&amp;"x 10^4"))</f>
        <v>36x 10^8</v>
      </c>
      <c r="F142" s="6" t="str">
        <f>IF(ISNUMBER(SEARCH("10^8", 'final matrix'!F142)), ROUND(matrix_normalized!F142,1)&amp;"x 10^8", IF(ISNUMBER(SEARCH("10^6", 'final matrix'!F142)), ROUND(matrix_normalized!F142,1)&amp;"x 10^6", ROUND(matrix_normalized!F142,1)&amp;"x 10^4"))</f>
        <v>32,6x 10^8</v>
      </c>
      <c r="G142" s="6" t="str">
        <f>IF(ISNUMBER(SEARCH("10^8", 'final matrix'!G142)), ROUND(matrix_normalized!G142,1)&amp;"x 10^8", IF(ISNUMBER(SEARCH("10^6", 'final matrix'!G142)), ROUND(matrix_normalized!G142,1)&amp;"x 10^6", ROUND(matrix_normalized!G142,1)&amp;"x 10^4"))</f>
        <v>26,2x 10^8</v>
      </c>
      <c r="H142" s="6" t="str">
        <f>IF(ISNUMBER(SEARCH("10^8", 'final matrix'!H142)), ROUND(matrix_normalized!H142,1)&amp;"x 10^8", IF(ISNUMBER(SEARCH("10^6", 'final matrix'!H142)), ROUND(matrix_normalized!H142,1)&amp;"x 10^6", ROUND(matrix_normalized!H142,1)&amp;"x 10^4"))</f>
        <v>141,9x 10^6</v>
      </c>
      <c r="I142" s="6" t="str">
        <f>IF(ISNUMBER(SEARCH("10^8", 'final matrix'!I142)), ROUND(matrix_normalized!I142,1)&amp;"x 10^8", IF(ISNUMBER(SEARCH("10^6", 'final matrix'!I142)), ROUND(matrix_normalized!I142,1)&amp;"x 10^6", ROUND(matrix_normalized!I142,1)&amp;"x 10^4"))</f>
        <v>126,2x 10^8</v>
      </c>
      <c r="J142" s="6" t="str">
        <f>IF(ISNUMBER(SEARCH("10^8", 'final matrix'!J142)), ROUND(matrix_normalized!J142,1)&amp;"x 10^8", IF(ISNUMBER(SEARCH("10^6", 'final matrix'!J142)), ROUND(matrix_normalized!J142,1)&amp;"x 10^6", ROUND(matrix_normalized!J142,1)&amp;"x 10^4"))</f>
        <v>24,4x 10^8</v>
      </c>
      <c r="K142" s="6" t="str">
        <f>IF(ISNUMBER(SEARCH("10^8", 'final matrix'!K142)), ROUND(matrix_normalized!K142,1)&amp;"x 10^8", IF(ISNUMBER(SEARCH("10^6", 'final matrix'!K142)), ROUND(matrix_normalized!K142,1)&amp;"x 10^6", ROUND(matrix_normalized!K142,1)&amp;"x 10^4"))</f>
        <v>220,8x 10^8</v>
      </c>
      <c r="L142" s="6" t="str">
        <f>IF(ISNUMBER(SEARCH("10^8", 'final matrix'!L142)), ROUND(matrix_normalized!L142,1)&amp;"x 10^8", IF(ISNUMBER(SEARCH("10^6", 'final matrix'!L142)), ROUND(matrix_normalized!L142,1)&amp;"x 10^6", ROUND(matrix_normalized!L142,1)&amp;"x 10^4"))</f>
        <v>110,4x 10^6</v>
      </c>
      <c r="M142" s="6" t="str">
        <f>IF(ISNUMBER(SEARCH("10^8", 'final matrix'!M142)), ROUND(matrix_normalized!M142,1)&amp;"x 10^8", IF(ISNUMBER(SEARCH("10^6", 'final matrix'!M142)), ROUND(matrix_normalized!M142,1)&amp;"x 10^6", ROUND(matrix_normalized!M142,1)&amp;"x 10^4"))</f>
        <v>94,6x 10^4</v>
      </c>
      <c r="N142" s="6" t="str">
        <f>IF(ISNUMBER(SEARCH("10^8", 'final matrix'!N142)), ROUND(matrix_normalized!N142,1)&amp;"x 10^8", IF(ISNUMBER(SEARCH("10^6", 'final matrix'!N142)), ROUND(matrix_normalized!N142,1)&amp;"x 10^6", ROUND(matrix_normalized!N142,1)&amp;"x 10^4"))</f>
        <v>15,8x 10^8</v>
      </c>
      <c r="O142" s="6" t="str">
        <f>IF(ISNUMBER(SEARCH("10^8", 'final matrix'!O142)), ROUND(matrix_normalized!O142,1)&amp;"x 10^8", IF(ISNUMBER(SEARCH("10^6", 'final matrix'!O142)), ROUND(matrix_normalized!O142,1)&amp;"x 10^6", ROUND(matrix_normalized!O142,1)&amp;"x 10^4"))</f>
        <v>22,9x 10^6</v>
      </c>
      <c r="P142" s="6" t="str">
        <f>IF(ISNUMBER(SEARCH("10^8", 'final matrix'!P142)), ROUND(matrix_normalized!P142,1)&amp;"x 10^8", IF(ISNUMBER(SEARCH("10^6", 'final matrix'!P142)), ROUND(matrix_normalized!P142,1)&amp;"x 10^6", ROUND(matrix_normalized!P142,1)&amp;"x 10^4"))</f>
        <v>19,6x 10^6</v>
      </c>
      <c r="Q142" s="6" t="str">
        <f>IF(ISNUMBER(SEARCH("10^8", 'final matrix'!Q142)), ROUND(matrix_normalized!Q142,1)&amp;"x 10^8", IF(ISNUMBER(SEARCH("10^6", 'final matrix'!Q142)), ROUND(matrix_normalized!Q142,1)&amp;"x 10^6", ROUND(matrix_normalized!Q142,1)&amp;"x 10^4"))</f>
        <v>29,3x 10^8</v>
      </c>
    </row>
    <row r="143" spans="1:18">
      <c r="A143" s="22">
        <v>142</v>
      </c>
      <c r="B143" s="22" t="str">
        <f>IF(ISNUMBER(SEARCH("10^8", 'final matrix'!B143)), ROUND(matrix_normalized!B143,1)&amp;"x 10^8", IF(ISNUMBER(SEARCH("10^6", 'final matrix'!B143)), ROUND(matrix_normalized!B143,1)&amp;"x 10^6", ROUND(matrix_normalized!B143,1)&amp;"x 10^4"))</f>
        <v>104x 10^4</v>
      </c>
      <c r="C143" s="22" t="str">
        <f>IF(ISNUMBER(SEARCH("10^8", 'final matrix'!C143)), ROUND(matrix_normalized!C143,1)&amp;"x 10^8", IF(ISNUMBER(SEARCH("10^6", 'final matrix'!C143)), ROUND(matrix_normalized!C143,1)&amp;"x 10^6", ROUND(matrix_normalized!C143,1)&amp;"x 10^4"))</f>
        <v>94,5x 10^6</v>
      </c>
      <c r="D143" s="22" t="str">
        <f>IF(ISNUMBER(SEARCH("10^8", 'final matrix'!D143)), ROUND(matrix_normalized!D143,1)&amp;"x 10^8", IF(ISNUMBER(SEARCH("10^6", 'final matrix'!D143)), ROUND(matrix_normalized!D143,1)&amp;"x 10^6", ROUND(matrix_normalized!D143,1)&amp;"x 10^4"))</f>
        <v>132,4x 10^8</v>
      </c>
      <c r="E143" s="22" t="str">
        <f>IF(ISNUMBER(SEARCH("10^8", 'final matrix'!E143)), ROUND(matrix_normalized!E143,1)&amp;"x 10^8", IF(ISNUMBER(SEARCH("10^6", 'final matrix'!E143)), ROUND(matrix_normalized!E143,1)&amp;"x 10^6", ROUND(matrix_normalized!E143,1)&amp;"x 10^4"))</f>
        <v>132,4x 10^8</v>
      </c>
      <c r="F143" s="22" t="str">
        <f>IF(ISNUMBER(SEARCH("10^8", 'final matrix'!F143)), ROUND(matrix_normalized!F143,1)&amp;"x 10^8", IF(ISNUMBER(SEARCH("10^6", 'final matrix'!F143)), ROUND(matrix_normalized!F143,1)&amp;"x 10^6", ROUND(matrix_normalized!F143,1)&amp;"x 10^4"))</f>
        <v>132,4x 10^8</v>
      </c>
      <c r="G143" s="22" t="str">
        <f>IF(ISNUMBER(SEARCH("10^8", 'final matrix'!G143)), ROUND(matrix_normalized!G143,1)&amp;"x 10^8", IF(ISNUMBER(SEARCH("10^6", 'final matrix'!G143)), ROUND(matrix_normalized!G143,1)&amp;"x 10^6", ROUND(matrix_normalized!G143,1)&amp;"x 10^4"))</f>
        <v>14x 10^6</v>
      </c>
      <c r="H143" s="22" t="str">
        <f>IF(ISNUMBER(SEARCH("10^8", 'final matrix'!H143)), ROUND(matrix_normalized!H143,1)&amp;"x 10^8", IF(ISNUMBER(SEARCH("10^6", 'final matrix'!H143)), ROUND(matrix_normalized!H143,1)&amp;"x 10^6", ROUND(matrix_normalized!H143,1)&amp;"x 10^4"))</f>
        <v>75,6x 10^6</v>
      </c>
      <c r="I143" s="22" t="str">
        <f>IF(ISNUMBER(SEARCH("10^8", 'final matrix'!I143)), ROUND(matrix_normalized!I143,1)&amp;"x 10^8", IF(ISNUMBER(SEARCH("10^6", 'final matrix'!I143)), ROUND(matrix_normalized!I143,1)&amp;"x 10^6", ROUND(matrix_normalized!I143,1)&amp;"x 10^4"))</f>
        <v>132,4x 10^8</v>
      </c>
      <c r="J143" s="22" t="str">
        <f>IF(ISNUMBER(SEARCH("10^8", 'final matrix'!J143)), ROUND(matrix_normalized!J143,1)&amp;"x 10^8", IF(ISNUMBER(SEARCH("10^6", 'final matrix'!J143)), ROUND(matrix_normalized!J143,1)&amp;"x 10^6", ROUND(matrix_normalized!J143,1)&amp;"x 10^4"))</f>
        <v>18x 10^8</v>
      </c>
      <c r="K143" s="22" t="str">
        <f>IF(ISNUMBER(SEARCH("10^8", 'final matrix'!K143)), ROUND(matrix_normalized!K143,1)&amp;"x 10^8", IF(ISNUMBER(SEARCH("10^6", 'final matrix'!K143)), ROUND(matrix_normalized!K143,1)&amp;"x 10^6", ROUND(matrix_normalized!K143,1)&amp;"x 10^4"))</f>
        <v>132,4x 10^6</v>
      </c>
      <c r="L143" s="22" t="str">
        <f>IF(ISNUMBER(SEARCH("10^8", 'final matrix'!L143)), ROUND(matrix_normalized!L143,1)&amp;"x 10^8", IF(ISNUMBER(SEARCH("10^6", 'final matrix'!L143)), ROUND(matrix_normalized!L143,1)&amp;"x 10^6", ROUND(matrix_normalized!L143,1)&amp;"x 10^4"))</f>
        <v>132,4x 10^8</v>
      </c>
      <c r="M143" s="22" t="str">
        <f>IF(ISNUMBER(SEARCH("10^8", 'final matrix'!M143)), ROUND(matrix_normalized!M143,1)&amp;"x 10^8", IF(ISNUMBER(SEARCH("10^6", 'final matrix'!M143)), ROUND(matrix_normalized!M143,1)&amp;"x 10^6", ROUND(matrix_normalized!M143,1)&amp;"x 10^4"))</f>
        <v>66,2x 10^8</v>
      </c>
      <c r="N143" s="22" t="str">
        <f>IF(ISNUMBER(SEARCH("10^8", 'final matrix'!N143)), ROUND(matrix_normalized!N143,1)&amp;"x 10^8", IF(ISNUMBER(SEARCH("10^6", 'final matrix'!N143)), ROUND(matrix_normalized!N143,1)&amp;"x 10^6", ROUND(matrix_normalized!N143,1)&amp;"x 10^4"))</f>
        <v>132,4x 10^6</v>
      </c>
      <c r="O143" s="22" t="str">
        <f>IF(ISNUMBER(SEARCH("10^8", 'final matrix'!O143)), ROUND(matrix_normalized!O143,1)&amp;"x 10^8", IF(ISNUMBER(SEARCH("10^6", 'final matrix'!O143)), ROUND(matrix_normalized!O143,1)&amp;"x 10^6", ROUND(matrix_normalized!O143,1)&amp;"x 10^4"))</f>
        <v>56,7x 10^6</v>
      </c>
      <c r="P143" s="22" t="str">
        <f>IF(ISNUMBER(SEARCH("10^8", 'final matrix'!P143)), ROUND(matrix_normalized!P143,1)&amp;"x 10^8", IF(ISNUMBER(SEARCH("10^6", 'final matrix'!P143)), ROUND(matrix_normalized!P143,1)&amp;"x 10^6", ROUND(matrix_normalized!P143,1)&amp;"x 10^4"))</f>
        <v>132,4x 10^8</v>
      </c>
      <c r="Q143" s="22" t="str">
        <f>IF(ISNUMBER(SEARCH("10^8", 'final matrix'!Q143)), ROUND(matrix_normalized!Q143,1)&amp;"x 10^8", IF(ISNUMBER(SEARCH("10^6", 'final matrix'!Q143)), ROUND(matrix_normalized!Q143,1)&amp;"x 10^6", ROUND(matrix_normalized!Q143,1)&amp;"x 10^4"))</f>
        <v>12x 10^8</v>
      </c>
      <c r="R143" s="22" t="s">
        <v>35</v>
      </c>
    </row>
    <row r="144" spans="1:18">
      <c r="A144" s="6">
        <v>143</v>
      </c>
      <c r="B144" s="6" t="str">
        <f>IF(ISNUMBER(SEARCH("10^8", 'final matrix'!B144)), ROUND(matrix_normalized!B144,1)&amp;"x 10^8", IF(ISNUMBER(SEARCH("10^6", 'final matrix'!B144)), ROUND(matrix_normalized!B144,1)&amp;"x 10^6", ROUND(matrix_normalized!B144,1)&amp;"x 10^4"))</f>
        <v>141,9x 10^6</v>
      </c>
      <c r="C144" s="6" t="str">
        <f>IF(ISNUMBER(SEARCH("10^8", 'final matrix'!C144)), ROUND(matrix_normalized!C144,1)&amp;"x 10^8", IF(ISNUMBER(SEARCH("10^6", 'final matrix'!C144)), ROUND(matrix_normalized!C144,1)&amp;"x 10^6", ROUND(matrix_normalized!C144,1)&amp;"x 10^4"))</f>
        <v>21,9x 10^8</v>
      </c>
      <c r="D144" s="6" t="str">
        <f>IF(ISNUMBER(SEARCH("10^8", 'final matrix'!D144)), ROUND(matrix_normalized!D144,1)&amp;"x 10^8", IF(ISNUMBER(SEARCH("10^6", 'final matrix'!D144)), ROUND(matrix_normalized!D144,1)&amp;"x 10^6", ROUND(matrix_normalized!D144,1)&amp;"x 10^4"))</f>
        <v>20,5x 10^8</v>
      </c>
      <c r="E144" s="6" t="str">
        <f>IF(ISNUMBER(SEARCH("10^8", 'final matrix'!E144)), ROUND(matrix_normalized!E144,1)&amp;"x 10^8", IF(ISNUMBER(SEARCH("10^6", 'final matrix'!E144)), ROUND(matrix_normalized!E144,1)&amp;"x 10^6", ROUND(matrix_normalized!E144,1)&amp;"x 10^4"))</f>
        <v>13,7x 10^8</v>
      </c>
      <c r="F144" s="6" t="str">
        <f>IF(ISNUMBER(SEARCH("10^8", 'final matrix'!F144)), ROUND(matrix_normalized!F144,1)&amp;"x 10^8", IF(ISNUMBER(SEARCH("10^6", 'final matrix'!F144)), ROUND(matrix_normalized!F144,1)&amp;"x 10^6", ROUND(matrix_normalized!F144,1)&amp;"x 10^4"))</f>
        <v>30,2x 10^8</v>
      </c>
      <c r="G144" s="6" t="str">
        <f>IF(ISNUMBER(SEARCH("10^8", 'final matrix'!G144)), ROUND(matrix_normalized!G144,1)&amp;"x 10^8", IF(ISNUMBER(SEARCH("10^6", 'final matrix'!G144)), ROUND(matrix_normalized!G144,1)&amp;"x 10^6", ROUND(matrix_normalized!G144,1)&amp;"x 10^4"))</f>
        <v>180,6x 10^4</v>
      </c>
      <c r="H144" s="6" t="str">
        <f>IF(ISNUMBER(SEARCH("10^8", 'final matrix'!H144)), ROUND(matrix_normalized!H144,1)&amp;"x 10^8", IF(ISNUMBER(SEARCH("10^6", 'final matrix'!H144)), ROUND(matrix_normalized!H144,1)&amp;"x 10^6", ROUND(matrix_normalized!H144,1)&amp;"x 10^4"))</f>
        <v>180,6x 10^8</v>
      </c>
      <c r="I144" s="6" t="str">
        <f>IF(ISNUMBER(SEARCH("10^8", 'final matrix'!I144)), ROUND(matrix_normalized!I144,1)&amp;"x 10^8", IF(ISNUMBER(SEARCH("10^6", 'final matrix'!I144)), ROUND(matrix_normalized!I144,1)&amp;"x 10^6", ROUND(matrix_normalized!I144,1)&amp;"x 10^4"))</f>
        <v>180,6x 10^8</v>
      </c>
      <c r="J144" s="6" t="str">
        <f>IF(ISNUMBER(SEARCH("10^8", 'final matrix'!J144)), ROUND(matrix_normalized!J144,1)&amp;"x 10^8", IF(ISNUMBER(SEARCH("10^6", 'final matrix'!J144)), ROUND(matrix_normalized!J144,1)&amp;"x 10^6", ROUND(matrix_normalized!J144,1)&amp;"x 10^4"))</f>
        <v>180,6x 10^6</v>
      </c>
      <c r="K144" s="6" t="str">
        <f>IF(ISNUMBER(SEARCH("10^8", 'final matrix'!K144)), ROUND(matrix_normalized!K144,1)&amp;"x 10^8", IF(ISNUMBER(SEARCH("10^6", 'final matrix'!K144)), ROUND(matrix_normalized!K144,1)&amp;"x 10^6", ROUND(matrix_normalized!K144,1)&amp;"x 10^4"))</f>
        <v>129x 10^6</v>
      </c>
      <c r="L144" s="6" t="str">
        <f>IF(ISNUMBER(SEARCH("10^8", 'final matrix'!L144)), ROUND(matrix_normalized!L144,1)&amp;"x 10^8", IF(ISNUMBER(SEARCH("10^6", 'final matrix'!L144)), ROUND(matrix_normalized!L144,1)&amp;"x 10^6", ROUND(matrix_normalized!L144,1)&amp;"x 10^4"))</f>
        <v>103,2x 10^4</v>
      </c>
      <c r="M144" s="6" t="str">
        <f>IF(ISNUMBER(SEARCH("10^8", 'final matrix'!M144)), ROUND(matrix_normalized!M144,1)&amp;"x 10^8", IF(ISNUMBER(SEARCH("10^6", 'final matrix'!M144)), ROUND(matrix_normalized!M144,1)&amp;"x 10^6", ROUND(matrix_normalized!M144,1)&amp;"x 10^4"))</f>
        <v>27,3x 10^6</v>
      </c>
      <c r="N144" s="6" t="str">
        <f>IF(ISNUMBER(SEARCH("10^8", 'final matrix'!N144)), ROUND(matrix_normalized!N144,1)&amp;"x 10^8", IF(ISNUMBER(SEARCH("10^6", 'final matrix'!N144)), ROUND(matrix_normalized!N144,1)&amp;"x 10^6", ROUND(matrix_normalized!N144,1)&amp;"x 10^4"))</f>
        <v>12,9x 10^6</v>
      </c>
      <c r="O144" s="6" t="str">
        <f>IF(ISNUMBER(SEARCH("10^8", 'final matrix'!O144)), ROUND(matrix_normalized!O144,1)&amp;"x 10^8", IF(ISNUMBER(SEARCH("10^6", 'final matrix'!O144)), ROUND(matrix_normalized!O144,1)&amp;"x 10^6", ROUND(matrix_normalized!O144,1)&amp;"x 10^4"))</f>
        <v>19,2x 10^6</v>
      </c>
      <c r="P144" s="6" t="str">
        <f>IF(ISNUMBER(SEARCH("10^8", 'final matrix'!P144)), ROUND(matrix_normalized!P144,1)&amp;"x 10^8", IF(ISNUMBER(SEARCH("10^6", 'final matrix'!P144)), ROUND(matrix_normalized!P144,1)&amp;"x 10^6", ROUND(matrix_normalized!P144,1)&amp;"x 10^4"))</f>
        <v>77,4x 10^4</v>
      </c>
      <c r="Q144" s="6" t="str">
        <f>IF(ISNUMBER(SEARCH("10^8", 'final matrix'!Q144)), ROUND(matrix_normalized!Q144,1)&amp;"x 10^8", IF(ISNUMBER(SEARCH("10^6", 'final matrix'!Q144)), ROUND(matrix_normalized!Q144,1)&amp;"x 10^6", ROUND(matrix_normalized!Q144,1)&amp;"x 10^4"))</f>
        <v>180,6x 10^8</v>
      </c>
    </row>
    <row r="145" spans="1:18">
      <c r="A145" s="6">
        <v>144</v>
      </c>
      <c r="B145" s="6" t="str">
        <f>IF(ISNUMBER(SEARCH("10^8", 'final matrix'!B145)), ROUND(matrix_normalized!B145,1)&amp;"x 10^8", IF(ISNUMBER(SEARCH("10^6", 'final matrix'!B145)), ROUND(matrix_normalized!B145,1)&amp;"x 10^6", ROUND(matrix_normalized!B145,1)&amp;"x 10^4"))</f>
        <v>29,3x 10^6</v>
      </c>
      <c r="C145" s="6" t="str">
        <f>IF(ISNUMBER(SEARCH("10^8", 'final matrix'!C145)), ROUND(matrix_normalized!C145,1)&amp;"x 10^8", IF(ISNUMBER(SEARCH("10^6", 'final matrix'!C145)), ROUND(matrix_normalized!C145,1)&amp;"x 10^6", ROUND(matrix_normalized!C145,1)&amp;"x 10^4"))</f>
        <v>133,7x 10^8</v>
      </c>
      <c r="D145" s="6" t="str">
        <f>IF(ISNUMBER(SEARCH("10^8", 'final matrix'!D145)), ROUND(matrix_normalized!D145,1)&amp;"x 10^8", IF(ISNUMBER(SEARCH("10^6", 'final matrix'!D145)), ROUND(matrix_normalized!D145,1)&amp;"x 10^6", ROUND(matrix_normalized!D145,1)&amp;"x 10^4"))</f>
        <v>156x 10^8</v>
      </c>
      <c r="E145" s="6" t="str">
        <f>IF(ISNUMBER(SEARCH("10^8", 'final matrix'!E145)), ROUND(matrix_normalized!E145,1)&amp;"x 10^8", IF(ISNUMBER(SEARCH("10^6", 'final matrix'!E145)), ROUND(matrix_normalized!E145,1)&amp;"x 10^6", ROUND(matrix_normalized!E145,1)&amp;"x 10^4"))</f>
        <v>122,6x 10^4</v>
      </c>
      <c r="F145" s="6" t="str">
        <f>IF(ISNUMBER(SEARCH("10^8", 'final matrix'!F145)), ROUND(matrix_normalized!F145,1)&amp;"x 10^8", IF(ISNUMBER(SEARCH("10^6", 'final matrix'!F145)), ROUND(matrix_normalized!F145,1)&amp;"x 10^6", ROUND(matrix_normalized!F145,1)&amp;"x 10^4"))</f>
        <v>111,4x 10^6</v>
      </c>
      <c r="G145" s="6" t="str">
        <f>IF(ISNUMBER(SEARCH("10^8", 'final matrix'!G145)), ROUND(matrix_normalized!G145,1)&amp;"x 10^8", IF(ISNUMBER(SEARCH("10^6", 'final matrix'!G145)), ROUND(matrix_normalized!G145,1)&amp;"x 10^6", ROUND(matrix_normalized!G145,1)&amp;"x 10^4"))</f>
        <v>156x 10^6</v>
      </c>
      <c r="H145" s="6" t="str">
        <f>IF(ISNUMBER(SEARCH("10^8", 'final matrix'!H145)), ROUND(matrix_normalized!H145,1)&amp;"x 10^8", IF(ISNUMBER(SEARCH("10^6", 'final matrix'!H145)), ROUND(matrix_normalized!H145,1)&amp;"x 10^6", ROUND(matrix_normalized!H145,1)&amp;"x 10^4"))</f>
        <v>156x 10^6</v>
      </c>
      <c r="I145" s="6" t="str">
        <f>IF(ISNUMBER(SEARCH("10^8", 'final matrix'!I145)), ROUND(matrix_normalized!I145,1)&amp;"x 10^8", IF(ISNUMBER(SEARCH("10^6", 'final matrix'!I145)), ROUND(matrix_normalized!I145,1)&amp;"x 10^6", ROUND(matrix_normalized!I145,1)&amp;"x 10^4"))</f>
        <v>156x 10^8</v>
      </c>
      <c r="J145" s="6" t="str">
        <f>IF(ISNUMBER(SEARCH("10^8", 'final matrix'!J145)), ROUND(matrix_normalized!J145,1)&amp;"x 10^8", IF(ISNUMBER(SEARCH("10^6", 'final matrix'!J145)), ROUND(matrix_normalized!J145,1)&amp;"x 10^6", ROUND(matrix_normalized!J145,1)&amp;"x 10^4"))</f>
        <v>13,4x 10^8</v>
      </c>
      <c r="K145" s="6" t="str">
        <f>IF(ISNUMBER(SEARCH("10^8", 'final matrix'!K145)), ROUND(matrix_normalized!K145,1)&amp;"x 10^8", IF(ISNUMBER(SEARCH("10^6", 'final matrix'!K145)), ROUND(matrix_normalized!K145,1)&amp;"x 10^6", ROUND(matrix_normalized!K145,1)&amp;"x 10^4"))</f>
        <v>78x 10^8</v>
      </c>
      <c r="L145" s="6" t="str">
        <f>IF(ISNUMBER(SEARCH("10^8", 'final matrix'!L145)), ROUND(matrix_normalized!L145,1)&amp;"x 10^8", IF(ISNUMBER(SEARCH("10^6", 'final matrix'!L145)), ROUND(matrix_normalized!L145,1)&amp;"x 10^6", ROUND(matrix_normalized!L145,1)&amp;"x 10^4"))</f>
        <v>21,3x 10^8</v>
      </c>
      <c r="M145" s="6" t="str">
        <f>IF(ISNUMBER(SEARCH("10^8", 'final matrix'!M145)), ROUND(matrix_normalized!M145,1)&amp;"x 10^8", IF(ISNUMBER(SEARCH("10^6", 'final matrix'!M145)), ROUND(matrix_normalized!M145,1)&amp;"x 10^6", ROUND(matrix_normalized!M145,1)&amp;"x 10^4"))</f>
        <v>156x 10^8</v>
      </c>
      <c r="N145" s="6" t="str">
        <f>IF(ISNUMBER(SEARCH("10^8", 'final matrix'!N145)), ROUND(matrix_normalized!N145,1)&amp;"x 10^8", IF(ISNUMBER(SEARCH("10^6", 'final matrix'!N145)), ROUND(matrix_normalized!N145,1)&amp;"x 10^6", ROUND(matrix_normalized!N145,1)&amp;"x 10^4"))</f>
        <v>19,9x 10^6</v>
      </c>
      <c r="O145" s="6" t="str">
        <f>IF(ISNUMBER(SEARCH("10^8", 'final matrix'!O145)), ROUND(matrix_normalized!O145,1)&amp;"x 10^8", IF(ISNUMBER(SEARCH("10^6", 'final matrix'!O145)), ROUND(matrix_normalized!O145,1)&amp;"x 10^6", ROUND(matrix_normalized!O145,1)&amp;"x 10^4"))</f>
        <v>18,6x 10^6</v>
      </c>
      <c r="P145" s="6" t="str">
        <f>IF(ISNUMBER(SEARCH("10^8", 'final matrix'!P145)), ROUND(matrix_normalized!P145,1)&amp;"x 10^8", IF(ISNUMBER(SEARCH("10^6", 'final matrix'!P145)), ROUND(matrix_normalized!P145,1)&amp;"x 10^6", ROUND(matrix_normalized!P145,1)&amp;"x 10^4"))</f>
        <v>15,9x 10^6</v>
      </c>
      <c r="Q145" s="6" t="str">
        <f>IF(ISNUMBER(SEARCH("10^8", 'final matrix'!Q145)), ROUND(matrix_normalized!Q145,1)&amp;"x 10^8", IF(ISNUMBER(SEARCH("10^6", 'final matrix'!Q145)), ROUND(matrix_normalized!Q145,1)&amp;"x 10^6", ROUND(matrix_normalized!Q145,1)&amp;"x 10^4"))</f>
        <v>156x 10^4</v>
      </c>
    </row>
    <row r="146" spans="1:18">
      <c r="A146" s="6">
        <v>145</v>
      </c>
      <c r="B146" s="6" t="str">
        <f>IF(ISNUMBER(SEARCH("10^8", 'final matrix'!B146)), ROUND(matrix_normalized!B146,1)&amp;"x 10^8", IF(ISNUMBER(SEARCH("10^6", 'final matrix'!B146)), ROUND(matrix_normalized!B146,1)&amp;"x 10^6", ROUND(matrix_normalized!B146,1)&amp;"x 10^4"))</f>
        <v>16,7x 10^8</v>
      </c>
      <c r="C146" s="6" t="str">
        <f>IF(ISNUMBER(SEARCH("10^8", 'final matrix'!C146)), ROUND(matrix_normalized!C146,1)&amp;"x 10^8", IF(ISNUMBER(SEARCH("10^6", 'final matrix'!C146)), ROUND(matrix_normalized!C146,1)&amp;"x 10^6", ROUND(matrix_normalized!C146,1)&amp;"x 10^4"))</f>
        <v>169,9x 10^8</v>
      </c>
      <c r="D146" s="6" t="str">
        <f>IF(ISNUMBER(SEARCH("10^8", 'final matrix'!D146)), ROUND(matrix_normalized!D146,1)&amp;"x 10^8", IF(ISNUMBER(SEARCH("10^6", 'final matrix'!D146)), ROUND(matrix_normalized!D146,1)&amp;"x 10^6", ROUND(matrix_normalized!D146,1)&amp;"x 10^4"))</f>
        <v>109,2x 10^4</v>
      </c>
      <c r="E146" s="6" t="str">
        <f>IF(ISNUMBER(SEARCH("10^8", 'final matrix'!E146)), ROUND(matrix_normalized!E146,1)&amp;"x 10^8", IF(ISNUMBER(SEARCH("10^6", 'final matrix'!E146)), ROUND(matrix_normalized!E146,1)&amp;"x 10^6", ROUND(matrix_normalized!E146,1)&amp;"x 10^4"))</f>
        <v>169,9x 10^4</v>
      </c>
      <c r="F146" s="6" t="str">
        <f>IF(ISNUMBER(SEARCH("10^8", 'final matrix'!F146)), ROUND(matrix_normalized!F146,1)&amp;"x 10^8", IF(ISNUMBER(SEARCH("10^6", 'final matrix'!F146)), ROUND(matrix_normalized!F146,1)&amp;"x 10^6", ROUND(matrix_normalized!F146,1)&amp;"x 10^4"))</f>
        <v>24,1x 10^8</v>
      </c>
      <c r="G146" s="6" t="str">
        <f>IF(ISNUMBER(SEARCH("10^8", 'final matrix'!G146)), ROUND(matrix_normalized!G146,1)&amp;"x 10^8", IF(ISNUMBER(SEARCH("10^6", 'final matrix'!G146)), ROUND(matrix_normalized!G146,1)&amp;"x 10^6", ROUND(matrix_normalized!G146,1)&amp;"x 10^4"))</f>
        <v>12,1x 10^6</v>
      </c>
      <c r="H146" s="6" t="str">
        <f>IF(ISNUMBER(SEARCH("10^8", 'final matrix'!H146)), ROUND(matrix_normalized!H146,1)&amp;"x 10^8", IF(ISNUMBER(SEARCH("10^6", 'final matrix'!H146)), ROUND(matrix_normalized!H146,1)&amp;"x 10^6", ROUND(matrix_normalized!H146,1)&amp;"x 10^4"))</f>
        <v>12,1x 10^6</v>
      </c>
      <c r="I146" s="6" t="str">
        <f>IF(ISNUMBER(SEARCH("10^8", 'final matrix'!I146)), ROUND(matrix_normalized!I146,1)&amp;"x 10^8", IF(ISNUMBER(SEARCH("10^6", 'final matrix'!I146)), ROUND(matrix_normalized!I146,1)&amp;"x 10^6", ROUND(matrix_normalized!I146,1)&amp;"x 10^4"))</f>
        <v>169,9x 10^8</v>
      </c>
      <c r="J146" s="6" t="str">
        <f>IF(ISNUMBER(SEARCH("10^8", 'final matrix'!J146)), ROUND(matrix_normalized!J146,1)&amp;"x 10^8", IF(ISNUMBER(SEARCH("10^6", 'final matrix'!J146)), ROUND(matrix_normalized!J146,1)&amp;"x 10^6", ROUND(matrix_normalized!J146,1)&amp;"x 10^4"))</f>
        <v>15,8x 10^6</v>
      </c>
      <c r="K146" s="6" t="str">
        <f>IF(ISNUMBER(SEARCH("10^8", 'final matrix'!K146)), ROUND(matrix_normalized!K146,1)&amp;"x 10^8", IF(ISNUMBER(SEARCH("10^6", 'final matrix'!K146)), ROUND(matrix_normalized!K146,1)&amp;"x 10^6", ROUND(matrix_normalized!K146,1)&amp;"x 10^4"))</f>
        <v>21x 10^8</v>
      </c>
      <c r="L146" s="6" t="str">
        <f>IF(ISNUMBER(SEARCH("10^8", 'final matrix'!L146)), ROUND(matrix_normalized!L146,1)&amp;"x 10^8", IF(ISNUMBER(SEARCH("10^6", 'final matrix'!L146)), ROUND(matrix_normalized!L146,1)&amp;"x 10^6", ROUND(matrix_normalized!L146,1)&amp;"x 10^4"))</f>
        <v>169,9x 10^6</v>
      </c>
      <c r="M146" s="6" t="str">
        <f>IF(ISNUMBER(SEARCH("10^8", 'final matrix'!M146)), ROUND(matrix_normalized!M146,1)&amp;"x 10^8", IF(ISNUMBER(SEARCH("10^6", 'final matrix'!M146)), ROUND(matrix_normalized!M146,1)&amp;"x 10^6", ROUND(matrix_normalized!M146,1)&amp;"x 10^4"))</f>
        <v>14,7x 10^8</v>
      </c>
      <c r="N146" s="6" t="str">
        <f>IF(ISNUMBER(SEARCH("10^8", 'final matrix'!N146)), ROUND(matrix_normalized!N146,1)&amp;"x 10^8", IF(ISNUMBER(SEARCH("10^6", 'final matrix'!N146)), ROUND(matrix_normalized!N146,1)&amp;"x 10^6", ROUND(matrix_normalized!N146,1)&amp;"x 10^4"))</f>
        <v>169,9x 10^8</v>
      </c>
      <c r="O146" s="6" t="str">
        <f>IF(ISNUMBER(SEARCH("10^8", 'final matrix'!O146)), ROUND(matrix_normalized!O146,1)&amp;"x 10^8", IF(ISNUMBER(SEARCH("10^6", 'final matrix'!O146)), ROUND(matrix_normalized!O146,1)&amp;"x 10^6", ROUND(matrix_normalized!O146,1)&amp;"x 10^4"))</f>
        <v>84,9x 10^4</v>
      </c>
      <c r="P146" s="6" t="str">
        <f>IF(ISNUMBER(SEARCH("10^8", 'final matrix'!P146)), ROUND(matrix_normalized!P146,1)&amp;"x 10^8", IF(ISNUMBER(SEARCH("10^6", 'final matrix'!P146)), ROUND(matrix_normalized!P146,1)&amp;"x 10^6", ROUND(matrix_normalized!P146,1)&amp;"x 10^4"))</f>
        <v>169,9x 10^6</v>
      </c>
      <c r="Q146" s="6" t="str">
        <f>IF(ISNUMBER(SEARCH("10^8", 'final matrix'!Q146)), ROUND(matrix_normalized!Q146,1)&amp;"x 10^8", IF(ISNUMBER(SEARCH("10^6", 'final matrix'!Q146)), ROUND(matrix_normalized!Q146,1)&amp;"x 10^6", ROUND(matrix_normalized!Q146,1)&amp;"x 10^4"))</f>
        <v>169,9x 10^8</v>
      </c>
    </row>
    <row r="147" spans="1:18">
      <c r="A147" s="22">
        <v>146</v>
      </c>
      <c r="B147" s="22" t="str">
        <f>IF(ISNUMBER(SEARCH("10^8", 'final matrix'!B147)), ROUND(matrix_normalized!B147,1)&amp;"x 10^8", IF(ISNUMBER(SEARCH("10^6", 'final matrix'!B147)), ROUND(matrix_normalized!B147,1)&amp;"x 10^6", ROUND(matrix_normalized!B147,1)&amp;"x 10^4"))</f>
        <v>19x 10^8</v>
      </c>
      <c r="C147" s="22" t="str">
        <f>IF(ISNUMBER(SEARCH("10^8", 'final matrix'!C147)), ROUND(matrix_normalized!C147,1)&amp;"x 10^8", IF(ISNUMBER(SEARCH("10^6", 'final matrix'!C147)), ROUND(matrix_normalized!C147,1)&amp;"x 10^6", ROUND(matrix_normalized!C147,1)&amp;"x 10^4"))</f>
        <v>162,5x 10^8</v>
      </c>
      <c r="D147" s="22" t="str">
        <f>IF(ISNUMBER(SEARCH("10^8", 'final matrix'!D147)), ROUND(matrix_normalized!D147,1)&amp;"x 10^8", IF(ISNUMBER(SEARCH("10^6", 'final matrix'!D147)), ROUND(matrix_normalized!D147,1)&amp;"x 10^6", ROUND(matrix_normalized!D147,1)&amp;"x 10^4"))</f>
        <v>162,5x 10^8</v>
      </c>
      <c r="E147" s="22" t="str">
        <f>IF(ISNUMBER(SEARCH("10^8", 'final matrix'!E147)), ROUND(matrix_normalized!E147,1)&amp;"x 10^8", IF(ISNUMBER(SEARCH("10^6", 'final matrix'!E147)), ROUND(matrix_normalized!E147,1)&amp;"x 10^6", ROUND(matrix_normalized!E147,1)&amp;"x 10^4"))</f>
        <v>12x 10^6</v>
      </c>
      <c r="F147" s="22" t="str">
        <f>IF(ISNUMBER(SEARCH("10^8", 'final matrix'!F147)), ROUND(matrix_normalized!F147,1)&amp;"x 10^8", IF(ISNUMBER(SEARCH("10^6", 'final matrix'!F147)), ROUND(matrix_normalized!F147,1)&amp;"x 10^6", ROUND(matrix_normalized!F147,1)&amp;"x 10^4"))</f>
        <v>116,1x 10^4</v>
      </c>
      <c r="G147" s="22" t="str">
        <f>IF(ISNUMBER(SEARCH("10^8", 'final matrix'!G147)), ROUND(matrix_normalized!G147,1)&amp;"x 10^8", IF(ISNUMBER(SEARCH("10^6", 'final matrix'!G147)), ROUND(matrix_normalized!G147,1)&amp;"x 10^6", ROUND(matrix_normalized!G147,1)&amp;"x 10^4"))</f>
        <v>11,6x 10^6</v>
      </c>
      <c r="H147" s="22" t="str">
        <f>IF(ISNUMBER(SEARCH("10^8", 'final matrix'!H147)), ROUND(matrix_normalized!H147,1)&amp;"x 10^8", IF(ISNUMBER(SEARCH("10^6", 'final matrix'!H147)), ROUND(matrix_normalized!H147,1)&amp;"x 10^6", ROUND(matrix_normalized!H147,1)&amp;"x 10^4"))</f>
        <v>162,5x 10^8</v>
      </c>
      <c r="I147" s="22" t="str">
        <f>IF(ISNUMBER(SEARCH("10^8", 'final matrix'!I147)), ROUND(matrix_normalized!I147,1)&amp;"x 10^8", IF(ISNUMBER(SEARCH("10^6", 'final matrix'!I147)), ROUND(matrix_normalized!I147,1)&amp;"x 10^6", ROUND(matrix_normalized!I147,1)&amp;"x 10^4"))</f>
        <v>15,4x 10^8</v>
      </c>
      <c r="J147" s="22" t="str">
        <f>IF(ISNUMBER(SEARCH("10^8", 'final matrix'!J147)), ROUND(matrix_normalized!J147,1)&amp;"x 10^8", IF(ISNUMBER(SEARCH("10^6", 'final matrix'!J147)), ROUND(matrix_normalized!J147,1)&amp;"x 10^6", ROUND(matrix_normalized!J147,1)&amp;"x 10^4"))</f>
        <v>92,9x 10^4</v>
      </c>
      <c r="K147" s="22" t="str">
        <f>IF(ISNUMBER(SEARCH("10^8", 'final matrix'!K147)), ROUND(matrix_normalized!K147,1)&amp;"x 10^8", IF(ISNUMBER(SEARCH("10^6", 'final matrix'!K147)), ROUND(matrix_normalized!K147,1)&amp;"x 10^6", ROUND(matrix_normalized!K147,1)&amp;"x 10^4"))</f>
        <v>162,5x 10^8</v>
      </c>
      <c r="L147" s="22" t="str">
        <f>IF(ISNUMBER(SEARCH("10^8", 'final matrix'!L147)), ROUND(matrix_normalized!L147,1)&amp;"x 10^8", IF(ISNUMBER(SEARCH("10^6", 'final matrix'!L147)), ROUND(matrix_normalized!L147,1)&amp;"x 10^6", ROUND(matrix_normalized!L147,1)&amp;"x 10^4"))</f>
        <v>11,6x 10^8</v>
      </c>
      <c r="M147" s="22" t="str">
        <f>IF(ISNUMBER(SEARCH("10^8", 'final matrix'!M147)), ROUND(matrix_normalized!M147,1)&amp;"x 10^8", IF(ISNUMBER(SEARCH("10^6", 'final matrix'!M147)), ROUND(matrix_normalized!M147,1)&amp;"x 10^6", ROUND(matrix_normalized!M147,1)&amp;"x 10^4"))</f>
        <v>69,6x 10^6</v>
      </c>
      <c r="N147" s="22" t="str">
        <f>IF(ISNUMBER(SEARCH("10^8", 'final matrix'!N147)), ROUND(matrix_normalized!N147,1)&amp;"x 10^8", IF(ISNUMBER(SEARCH("10^6", 'final matrix'!N147)), ROUND(matrix_normalized!N147,1)&amp;"x 10^6", ROUND(matrix_normalized!N147,1)&amp;"x 10^4"))</f>
        <v>162,5x 10^6</v>
      </c>
      <c r="O147" s="22" t="str">
        <f>IF(ISNUMBER(SEARCH("10^8", 'final matrix'!O147)), ROUND(matrix_normalized!O147,1)&amp;"x 10^8", IF(ISNUMBER(SEARCH("10^6", 'final matrix'!O147)), ROUND(matrix_normalized!O147,1)&amp;"x 10^6", ROUND(matrix_normalized!O147,1)&amp;"x 10^4"))</f>
        <v>162,5x 10^4</v>
      </c>
      <c r="P147" s="22" t="str">
        <f>IF(ISNUMBER(SEARCH("10^8", 'final matrix'!P147)), ROUND(matrix_normalized!P147,1)&amp;"x 10^8", IF(ISNUMBER(SEARCH("10^6", 'final matrix'!P147)), ROUND(matrix_normalized!P147,1)&amp;"x 10^6", ROUND(matrix_normalized!P147,1)&amp;"x 10^4"))</f>
        <v>162,5x 10^8</v>
      </c>
      <c r="Q147" s="22" t="str">
        <f>IF(ISNUMBER(SEARCH("10^8", 'final matrix'!Q147)), ROUND(matrix_normalized!Q147,1)&amp;"x 10^8", IF(ISNUMBER(SEARCH("10^6", 'final matrix'!Q147)), ROUND(matrix_normalized!Q147,1)&amp;"x 10^6", ROUND(matrix_normalized!Q147,1)&amp;"x 10^4"))</f>
        <v>14,3x 10^6</v>
      </c>
      <c r="R147" s="22" t="s">
        <v>35</v>
      </c>
    </row>
    <row r="148" spans="1:18">
      <c r="A148" s="6">
        <v>147</v>
      </c>
      <c r="B148" s="6" t="str">
        <f>IF(ISNUMBER(SEARCH("10^8", 'final matrix'!B148)), ROUND(matrix_normalized!B148,1)&amp;"x 10^8", IF(ISNUMBER(SEARCH("10^6", 'final matrix'!B148)), ROUND(matrix_normalized!B148,1)&amp;"x 10^6", ROUND(matrix_normalized!B148,1)&amp;"x 10^4"))</f>
        <v>13,2x 10^8</v>
      </c>
      <c r="C148" s="6" t="str">
        <f>IF(ISNUMBER(SEARCH("10^8", 'final matrix'!C148)), ROUND(matrix_normalized!C148,1)&amp;"x 10^8", IF(ISNUMBER(SEARCH("10^6", 'final matrix'!C148)), ROUND(matrix_normalized!C148,1)&amp;"x 10^6", ROUND(matrix_normalized!C148,1)&amp;"x 10^4"))</f>
        <v>29x 10^8</v>
      </c>
      <c r="D148" s="6" t="str">
        <f>IF(ISNUMBER(SEARCH("10^8", 'final matrix'!D148)), ROUND(matrix_normalized!D148,1)&amp;"x 10^8", IF(ISNUMBER(SEARCH("10^6", 'final matrix'!D148)), ROUND(matrix_normalized!D148,1)&amp;"x 10^6", ROUND(matrix_normalized!D148,1)&amp;"x 10^4"))</f>
        <v>21,2x 10^8</v>
      </c>
      <c r="E148" s="6" t="str">
        <f>IF(ISNUMBER(SEARCH("10^8", 'final matrix'!E148)), ROUND(matrix_normalized!E148,1)&amp;"x 10^8", IF(ISNUMBER(SEARCH("10^6", 'final matrix'!E148)), ROUND(matrix_normalized!E148,1)&amp;"x 10^6", ROUND(matrix_normalized!E148,1)&amp;"x 10^4"))</f>
        <v>176,5x 10^4</v>
      </c>
      <c r="F148" s="6" t="str">
        <f>IF(ISNUMBER(SEARCH("10^8", 'final matrix'!F148)), ROUND(matrix_normalized!F148,1)&amp;"x 10^8", IF(ISNUMBER(SEARCH("10^6", 'final matrix'!F148)), ROUND(matrix_normalized!F148,1)&amp;"x 10^6", ROUND(matrix_normalized!F148,1)&amp;"x 10^4"))</f>
        <v>19,8x 10^8</v>
      </c>
      <c r="G148" s="6" t="str">
        <f>IF(ISNUMBER(SEARCH("10^8", 'final matrix'!G148)), ROUND(matrix_normalized!G148,1)&amp;"x 10^8", IF(ISNUMBER(SEARCH("10^6", 'final matrix'!G148)), ROUND(matrix_normalized!G148,1)&amp;"x 10^6", ROUND(matrix_normalized!G148,1)&amp;"x 10^4"))</f>
        <v>12,6x 10^8</v>
      </c>
      <c r="H148" s="6" t="str">
        <f>IF(ISNUMBER(SEARCH("10^8", 'final matrix'!H148)), ROUND(matrix_normalized!H148,1)&amp;"x 10^8", IF(ISNUMBER(SEARCH("10^6", 'final matrix'!H148)), ROUND(matrix_normalized!H148,1)&amp;"x 10^6", ROUND(matrix_normalized!H148,1)&amp;"x 10^4"))</f>
        <v>176,5x 10^8</v>
      </c>
      <c r="I148" s="6" t="str">
        <f>IF(ISNUMBER(SEARCH("10^8", 'final matrix'!I148)), ROUND(matrix_normalized!I148,1)&amp;"x 10^8", IF(ISNUMBER(SEARCH("10^6", 'final matrix'!I148)), ROUND(matrix_normalized!I148,1)&amp;"x 10^6", ROUND(matrix_normalized!I148,1)&amp;"x 10^4"))</f>
        <v>176,5x 10^6</v>
      </c>
      <c r="J148" s="6" t="str">
        <f>IF(ISNUMBER(SEARCH("10^8", 'final matrix'!J148)), ROUND(matrix_normalized!J148,1)&amp;"x 10^8", IF(ISNUMBER(SEARCH("10^6", 'final matrix'!J148)), ROUND(matrix_normalized!J148,1)&amp;"x 10^6", ROUND(matrix_normalized!J148,1)&amp;"x 10^4"))</f>
        <v>26,4x 10^8</v>
      </c>
      <c r="K148" s="6" t="str">
        <f>IF(ISNUMBER(SEARCH("10^8", 'final matrix'!K148)), ROUND(matrix_normalized!K148,1)&amp;"x 10^8", IF(ISNUMBER(SEARCH("10^6", 'final matrix'!K148)), ROUND(matrix_normalized!K148,1)&amp;"x 10^6", ROUND(matrix_normalized!K148,1)&amp;"x 10^4"))</f>
        <v>126,1x 10^4</v>
      </c>
      <c r="L148" s="6" t="str">
        <f>IF(ISNUMBER(SEARCH("10^8", 'final matrix'!L148)), ROUND(matrix_normalized!L148,1)&amp;"x 10^8", IF(ISNUMBER(SEARCH("10^6", 'final matrix'!L148)), ROUND(matrix_normalized!L148,1)&amp;"x 10^6", ROUND(matrix_normalized!L148,1)&amp;"x 10^4"))</f>
        <v>100,9x 10^8</v>
      </c>
      <c r="M148" s="6" t="str">
        <f>IF(ISNUMBER(SEARCH("10^8", 'final matrix'!M148)), ROUND(matrix_normalized!M148,1)&amp;"x 10^8", IF(ISNUMBER(SEARCH("10^6", 'final matrix'!M148)), ROUND(matrix_normalized!M148,1)&amp;"x 10^6", ROUND(matrix_normalized!M148,1)&amp;"x 10^4"))</f>
        <v>176,5x 10^8</v>
      </c>
      <c r="N148" s="6" t="str">
        <f>IF(ISNUMBER(SEARCH("10^8", 'final matrix'!N148)), ROUND(matrix_normalized!N148,1)&amp;"x 10^8", IF(ISNUMBER(SEARCH("10^6", 'final matrix'!N148)), ROUND(matrix_normalized!N148,1)&amp;"x 10^6", ROUND(matrix_normalized!N148,1)&amp;"x 10^4"))</f>
        <v>176,5x 10^4</v>
      </c>
      <c r="O148" s="6" t="str">
        <f>IF(ISNUMBER(SEARCH("10^8", 'final matrix'!O148)), ROUND(matrix_normalized!O148,1)&amp;"x 10^8", IF(ISNUMBER(SEARCH("10^6", 'final matrix'!O148)), ROUND(matrix_normalized!O148,1)&amp;"x 10^6", ROUND(matrix_normalized!O148,1)&amp;"x 10^4"))</f>
        <v>75,7x 10^6</v>
      </c>
      <c r="P148" s="6" t="str">
        <f>IF(ISNUMBER(SEARCH("10^8", 'final matrix'!P148)), ROUND(matrix_normalized!P148,1)&amp;"x 10^8", IF(ISNUMBER(SEARCH("10^6", 'final matrix'!P148)), ROUND(matrix_normalized!P148,1)&amp;"x 10^6", ROUND(matrix_normalized!P148,1)&amp;"x 10^4"))</f>
        <v>15,9x 10^6</v>
      </c>
      <c r="Q148" s="6" t="str">
        <f>IF(ISNUMBER(SEARCH("10^8", 'final matrix'!Q148)), ROUND(matrix_normalized!Q148,1)&amp;"x 10^8", IF(ISNUMBER(SEARCH("10^6", 'final matrix'!Q148)), ROUND(matrix_normalized!Q148,1)&amp;"x 10^6", ROUND(matrix_normalized!Q148,1)&amp;"x 10^4"))</f>
        <v>176,5x 10^6</v>
      </c>
    </row>
    <row r="149" spans="1:18">
      <c r="A149" s="6">
        <v>148</v>
      </c>
      <c r="B149" s="6" t="str">
        <f>IF(ISNUMBER(SEARCH("10^8", 'final matrix'!B149)), ROUND(matrix_normalized!B149,1)&amp;"x 10^8", IF(ISNUMBER(SEARCH("10^6", 'final matrix'!B149)), ROUND(matrix_normalized!B149,1)&amp;"x 10^6", ROUND(matrix_normalized!B149,1)&amp;"x 10^4"))</f>
        <v>182,4x 10^4</v>
      </c>
      <c r="C149" s="6" t="str">
        <f>IF(ISNUMBER(SEARCH("10^8", 'final matrix'!C149)), ROUND(matrix_normalized!C149,1)&amp;"x 10^8", IF(ISNUMBER(SEARCH("10^6", 'final matrix'!C149)), ROUND(matrix_normalized!C149,1)&amp;"x 10^6", ROUND(matrix_normalized!C149,1)&amp;"x 10^4"))</f>
        <v>18,4x 10^6</v>
      </c>
      <c r="D149" s="6" t="str">
        <f>IF(ISNUMBER(SEARCH("10^8", 'final matrix'!D149)), ROUND(matrix_normalized!D149,1)&amp;"x 10^8", IF(ISNUMBER(SEARCH("10^6", 'final matrix'!D149)), ROUND(matrix_normalized!D149,1)&amp;"x 10^6", ROUND(matrix_normalized!D149,1)&amp;"x 10^4"))</f>
        <v>16,5x 10^8</v>
      </c>
      <c r="E149" s="6" t="str">
        <f>IF(ISNUMBER(SEARCH("10^8", 'final matrix'!E149)), ROUND(matrix_normalized!E149,1)&amp;"x 10^8", IF(ISNUMBER(SEARCH("10^6", 'final matrix'!E149)), ROUND(matrix_normalized!E149,1)&amp;"x 10^6", ROUND(matrix_normalized!E149,1)&amp;"x 10^4"))</f>
        <v>14,7x 10^8</v>
      </c>
      <c r="F149" s="6" t="str">
        <f>IF(ISNUMBER(SEARCH("10^8", 'final matrix'!F149)), ROUND(matrix_normalized!F149,1)&amp;"x 10^8", IF(ISNUMBER(SEARCH("10^6", 'final matrix'!F149)), ROUND(matrix_normalized!F149,1)&amp;"x 10^6", ROUND(matrix_normalized!F149,1)&amp;"x 10^4"))</f>
        <v>182,4x 10^8</v>
      </c>
      <c r="G149" s="6" t="str">
        <f>IF(ISNUMBER(SEARCH("10^8", 'final matrix'!G149)), ROUND(matrix_normalized!G149,1)&amp;"x 10^8", IF(ISNUMBER(SEARCH("10^6", 'final matrix'!G149)), ROUND(matrix_normalized!G149,1)&amp;"x 10^6", ROUND(matrix_normalized!G149,1)&amp;"x 10^4"))</f>
        <v>13x 10^8</v>
      </c>
      <c r="H149" s="6" t="str">
        <f>IF(ISNUMBER(SEARCH("10^8", 'final matrix'!H149)), ROUND(matrix_normalized!H149,1)&amp;"x 10^8", IF(ISNUMBER(SEARCH("10^6", 'final matrix'!H149)), ROUND(matrix_normalized!H149,1)&amp;"x 10^6", ROUND(matrix_normalized!H149,1)&amp;"x 10^4"))</f>
        <v>40,5x 10^6</v>
      </c>
      <c r="I149" s="6" t="str">
        <f>IF(ISNUMBER(SEARCH("10^8", 'final matrix'!I149)), ROUND(matrix_normalized!I149,1)&amp;"x 10^8", IF(ISNUMBER(SEARCH("10^6", 'final matrix'!I149)), ROUND(matrix_normalized!I149,1)&amp;"x 10^6", ROUND(matrix_normalized!I149,1)&amp;"x 10^4"))</f>
        <v>182,4x 10^4</v>
      </c>
      <c r="J149" s="6" t="str">
        <f>IF(ISNUMBER(SEARCH("10^8", 'final matrix'!J149)), ROUND(matrix_normalized!J149,1)&amp;"x 10^8", IF(ISNUMBER(SEARCH("10^6", 'final matrix'!J149)), ROUND(matrix_normalized!J149,1)&amp;"x 10^6", ROUND(matrix_normalized!J149,1)&amp;"x 10^4"))</f>
        <v>29,4x 10^8</v>
      </c>
      <c r="K149" s="6" t="str">
        <f>IF(ISNUMBER(SEARCH("10^8", 'final matrix'!K149)), ROUND(matrix_normalized!K149,1)&amp;"x 10^8", IF(ISNUMBER(SEARCH("10^6", 'final matrix'!K149)), ROUND(matrix_normalized!K149,1)&amp;"x 10^6", ROUND(matrix_normalized!K149,1)&amp;"x 10^4"))</f>
        <v>13x 10^8</v>
      </c>
      <c r="L149" s="6" t="str">
        <f>IF(ISNUMBER(SEARCH("10^8", 'final matrix'!L149)), ROUND(matrix_normalized!L149,1)&amp;"x 10^8", IF(ISNUMBER(SEARCH("10^6", 'final matrix'!L149)), ROUND(matrix_normalized!L149,1)&amp;"x 10^6", ROUND(matrix_normalized!L149,1)&amp;"x 10^4"))</f>
        <v>182,4x 10^4</v>
      </c>
      <c r="M149" s="6" t="str">
        <f>IF(ISNUMBER(SEARCH("10^8", 'final matrix'!M149)), ROUND(matrix_normalized!M149,1)&amp;"x 10^8", IF(ISNUMBER(SEARCH("10^6", 'final matrix'!M149)), ROUND(matrix_normalized!M149,1)&amp;"x 10^6", ROUND(matrix_normalized!M149,1)&amp;"x 10^4"))</f>
        <v>169,3x 10^6</v>
      </c>
      <c r="N149" s="6" t="str">
        <f>IF(ISNUMBER(SEARCH("10^8", 'final matrix'!N149)), ROUND(matrix_normalized!N149,1)&amp;"x 10^8", IF(ISNUMBER(SEARCH("10^6", 'final matrix'!N149)), ROUND(matrix_normalized!N149,1)&amp;"x 10^6", ROUND(matrix_normalized!N149,1)&amp;"x 10^4"))</f>
        <v>143,3x 10^8</v>
      </c>
      <c r="O149" s="6" t="str">
        <f>IF(ISNUMBER(SEARCH("10^8", 'final matrix'!O149)), ROUND(matrix_normalized!O149,1)&amp;"x 10^8", IF(ISNUMBER(SEARCH("10^6", 'final matrix'!O149)), ROUND(matrix_normalized!O149,1)&amp;"x 10^6", ROUND(matrix_normalized!O149,1)&amp;"x 10^4"))</f>
        <v>104,2x 10^4</v>
      </c>
      <c r="P149" s="6" t="str">
        <f>IF(ISNUMBER(SEARCH("10^8", 'final matrix'!P149)), ROUND(matrix_normalized!P149,1)&amp;"x 10^8", IF(ISNUMBER(SEARCH("10^6", 'final matrix'!P149)), ROUND(matrix_normalized!P149,1)&amp;"x 10^6", ROUND(matrix_normalized!P149,1)&amp;"x 10^4"))</f>
        <v>25,8x 10^6</v>
      </c>
      <c r="Q149" s="6" t="str">
        <f>IF(ISNUMBER(SEARCH("10^8", 'final matrix'!Q149)), ROUND(matrix_normalized!Q149,1)&amp;"x 10^8", IF(ISNUMBER(SEARCH("10^6", 'final matrix'!Q149)), ROUND(matrix_normalized!Q149,1)&amp;"x 10^6", ROUND(matrix_normalized!Q149,1)&amp;"x 10^4"))</f>
        <v>182,4x 10^4</v>
      </c>
    </row>
    <row r="150" spans="1:18">
      <c r="A150" s="6">
        <v>149</v>
      </c>
      <c r="B150" s="6" t="str">
        <f>IF(ISNUMBER(SEARCH("10^8", 'final matrix'!B150)), ROUND(matrix_normalized!B150,1)&amp;"x 10^8", IF(ISNUMBER(SEARCH("10^6", 'final matrix'!B150)), ROUND(matrix_normalized!B150,1)&amp;"x 10^6", ROUND(matrix_normalized!B150,1)&amp;"x 10^4"))</f>
        <v>8,8x 10^8</v>
      </c>
      <c r="C150" s="6" t="str">
        <f>IF(ISNUMBER(SEARCH("10^8", 'final matrix'!C150)), ROUND(matrix_normalized!C150,1)&amp;"x 10^8", IF(ISNUMBER(SEARCH("10^6", 'final matrix'!C150)), ROUND(matrix_normalized!C150,1)&amp;"x 10^6", ROUND(matrix_normalized!C150,1)&amp;"x 10^4"))</f>
        <v>8,8x 10^6</v>
      </c>
      <c r="D150" s="6" t="str">
        <f>IF(ISNUMBER(SEARCH("10^8", 'final matrix'!D150)), ROUND(matrix_normalized!D150,1)&amp;"x 10^8", IF(ISNUMBER(SEARCH("10^6", 'final matrix'!D150)), ROUND(matrix_normalized!D150,1)&amp;"x 10^6", ROUND(matrix_normalized!D150,1)&amp;"x 10^4"))</f>
        <v>123x 10^6</v>
      </c>
      <c r="E150" s="6" t="str">
        <f>IF(ISNUMBER(SEARCH("10^8", 'final matrix'!E150)), ROUND(matrix_normalized!E150,1)&amp;"x 10^8", IF(ISNUMBER(SEARCH("10^6", 'final matrix'!E150)), ROUND(matrix_normalized!E150,1)&amp;"x 10^6", ROUND(matrix_normalized!E150,1)&amp;"x 10^4"))</f>
        <v>123x 10^4</v>
      </c>
      <c r="F150" s="6" t="str">
        <f>IF(ISNUMBER(SEARCH("10^8", 'final matrix'!F150)), ROUND(matrix_normalized!F150,1)&amp;"x 10^8", IF(ISNUMBER(SEARCH("10^6", 'final matrix'!F150)), ROUND(matrix_normalized!F150,1)&amp;"x 10^6", ROUND(matrix_normalized!F150,1)&amp;"x 10^4"))</f>
        <v>22,6x 10^6</v>
      </c>
      <c r="G150" s="6" t="str">
        <f>IF(ISNUMBER(SEARCH("10^8", 'final matrix'!G150)), ROUND(matrix_normalized!G150,1)&amp;"x 10^8", IF(ISNUMBER(SEARCH("10^6", 'final matrix'!G150)), ROUND(matrix_normalized!G150,1)&amp;"x 10^6", ROUND(matrix_normalized!G150,1)&amp;"x 10^4"))</f>
        <v>123x 10^6</v>
      </c>
      <c r="H150" s="6" t="str">
        <f>IF(ISNUMBER(SEARCH("10^8", 'final matrix'!H150)), ROUND(matrix_normalized!H150,1)&amp;"x 10^8", IF(ISNUMBER(SEARCH("10^6", 'final matrix'!H150)), ROUND(matrix_normalized!H150,1)&amp;"x 10^6", ROUND(matrix_normalized!H150,1)&amp;"x 10^4"))</f>
        <v>123x 10^6</v>
      </c>
      <c r="I150" s="6" t="str">
        <f>IF(ISNUMBER(SEARCH("10^8", 'final matrix'!I150)), ROUND(matrix_normalized!I150,1)&amp;"x 10^8", IF(ISNUMBER(SEARCH("10^6", 'final matrix'!I150)), ROUND(matrix_normalized!I150,1)&amp;"x 10^6", ROUND(matrix_normalized!I150,1)&amp;"x 10^4"))</f>
        <v>123x 10^6</v>
      </c>
      <c r="J150" s="6" t="str">
        <f>IF(ISNUMBER(SEARCH("10^8", 'final matrix'!J150)), ROUND(matrix_normalized!J150,1)&amp;"x 10^8", IF(ISNUMBER(SEARCH("10^6", 'final matrix'!J150)), ROUND(matrix_normalized!J150,1)&amp;"x 10^6", ROUND(matrix_normalized!J150,1)&amp;"x 10^4"))</f>
        <v>114,2x 10^6</v>
      </c>
      <c r="K150" s="6" t="str">
        <f>IF(ISNUMBER(SEARCH("10^8", 'final matrix'!K150)), ROUND(matrix_normalized!K150,1)&amp;"x 10^8", IF(ISNUMBER(SEARCH("10^6", 'final matrix'!K150)), ROUND(matrix_normalized!K150,1)&amp;"x 10^6", ROUND(matrix_normalized!K150,1)&amp;"x 10^4"))</f>
        <v>123x 10^8</v>
      </c>
      <c r="L150" s="6" t="str">
        <f>IF(ISNUMBER(SEARCH("10^8", 'final matrix'!L150)), ROUND(matrix_normalized!L150,1)&amp;"x 10^8", IF(ISNUMBER(SEARCH("10^6", 'final matrix'!L150)), ROUND(matrix_normalized!L150,1)&amp;"x 10^6", ROUND(matrix_normalized!L150,1)&amp;"x 10^4"))</f>
        <v>123x 10^8</v>
      </c>
      <c r="M150" s="6" t="str">
        <f>IF(ISNUMBER(SEARCH("10^8", 'final matrix'!M150)), ROUND(matrix_normalized!M150,1)&amp;"x 10^8", IF(ISNUMBER(SEARCH("10^6", 'final matrix'!M150)), ROUND(matrix_normalized!M150,1)&amp;"x 10^6", ROUND(matrix_normalized!M150,1)&amp;"x 10^4"))</f>
        <v>28,2x 10^8</v>
      </c>
      <c r="N150" s="6" t="str">
        <f>IF(ISNUMBER(SEARCH("10^8", 'final matrix'!N150)), ROUND(matrix_normalized!N150,1)&amp;"x 10^8", IF(ISNUMBER(SEARCH("10^6", 'final matrix'!N150)), ROUND(matrix_normalized!N150,1)&amp;"x 10^6", ROUND(matrix_normalized!N150,1)&amp;"x 10^4"))</f>
        <v>87,8x 10^4</v>
      </c>
      <c r="O150" s="6" t="str">
        <f>IF(ISNUMBER(SEARCH("10^8", 'final matrix'!O150)), ROUND(matrix_normalized!O150,1)&amp;"x 10^8", IF(ISNUMBER(SEARCH("10^6", 'final matrix'!O150)), ROUND(matrix_normalized!O150,1)&amp;"x 10^6", ROUND(matrix_normalized!O150,1)&amp;"x 10^4"))</f>
        <v>123x 10^6</v>
      </c>
      <c r="P150" s="6" t="str">
        <f>IF(ISNUMBER(SEARCH("10^8", 'final matrix'!P150)), ROUND(matrix_normalized!P150,1)&amp;"x 10^8", IF(ISNUMBER(SEARCH("10^6", 'final matrix'!P150)), ROUND(matrix_normalized!P150,1)&amp;"x 10^6", ROUND(matrix_normalized!P150,1)&amp;"x 10^4"))</f>
        <v>123x 10^6</v>
      </c>
      <c r="Q150" s="6" t="str">
        <f>IF(ISNUMBER(SEARCH("10^8", 'final matrix'!Q150)), ROUND(matrix_normalized!Q150,1)&amp;"x 10^8", IF(ISNUMBER(SEARCH("10^6", 'final matrix'!Q150)), ROUND(matrix_normalized!Q150,1)&amp;"x 10^6", ROUND(matrix_normalized!Q150,1)&amp;"x 10^4"))</f>
        <v>123x 10^6</v>
      </c>
    </row>
    <row r="151" spans="1:18">
      <c r="A151" s="6">
        <v>150</v>
      </c>
      <c r="B151" s="6" t="str">
        <f>IF(ISNUMBER(SEARCH("10^8", 'final matrix'!B151)), ROUND(matrix_normalized!B151,1)&amp;"x 10^8", IF(ISNUMBER(SEARCH("10^6", 'final matrix'!B151)), ROUND(matrix_normalized!B151,1)&amp;"x 10^6", ROUND(matrix_normalized!B151,1)&amp;"x 10^4"))</f>
        <v>24,4x 10^8</v>
      </c>
      <c r="C151" s="6" t="str">
        <f>IF(ISNUMBER(SEARCH("10^8", 'final matrix'!C151)), ROUND(matrix_normalized!C151,1)&amp;"x 10^8", IF(ISNUMBER(SEARCH("10^6", 'final matrix'!C151)), ROUND(matrix_normalized!C151,1)&amp;"x 10^6", ROUND(matrix_normalized!C151,1)&amp;"x 10^4"))</f>
        <v>23,8x 10^6</v>
      </c>
      <c r="D151" s="6" t="str">
        <f>IF(ISNUMBER(SEARCH("10^8", 'final matrix'!D151)), ROUND(matrix_normalized!D151,1)&amp;"x 10^8", IF(ISNUMBER(SEARCH("10^6", 'final matrix'!D151)), ROUND(matrix_normalized!D151,1)&amp;"x 10^6", ROUND(matrix_normalized!D151,1)&amp;"x 10^4"))</f>
        <v>23,4x 10^6</v>
      </c>
      <c r="E151" s="6" t="str">
        <f>IF(ISNUMBER(SEARCH("10^8", 'final matrix'!E151)), ROUND(matrix_normalized!E151,1)&amp;"x 10^8", IF(ISNUMBER(SEARCH("10^6", 'final matrix'!E151)), ROUND(matrix_normalized!E151,1)&amp;"x 10^6", ROUND(matrix_normalized!E151,1)&amp;"x 10^4"))</f>
        <v>216,6x 10^8</v>
      </c>
      <c r="F151" s="6" t="str">
        <f>IF(ISNUMBER(SEARCH("10^8", 'final matrix'!F151)), ROUND(matrix_normalized!F151,1)&amp;"x 10^8", IF(ISNUMBER(SEARCH("10^6", 'final matrix'!F151)), ROUND(matrix_normalized!F151,1)&amp;"x 10^6", ROUND(matrix_normalized!F151,1)&amp;"x 10^4"))</f>
        <v>22,3x 10^6</v>
      </c>
      <c r="G151" s="6" t="str">
        <f>IF(ISNUMBER(SEARCH("10^8", 'final matrix'!G151)), ROUND(matrix_normalized!G151,1)&amp;"x 10^8", IF(ISNUMBER(SEARCH("10^6", 'final matrix'!G151)), ROUND(matrix_normalized!G151,1)&amp;"x 10^6", ROUND(matrix_normalized!G151,1)&amp;"x 10^4"))</f>
        <v>216,6x 10^6</v>
      </c>
      <c r="H151" s="6" t="str">
        <f>IF(ISNUMBER(SEARCH("10^8", 'final matrix'!H151)), ROUND(matrix_normalized!H151,1)&amp;"x 10^8", IF(ISNUMBER(SEARCH("10^6", 'final matrix'!H151)), ROUND(matrix_normalized!H151,1)&amp;"x 10^6", ROUND(matrix_normalized!H151,1)&amp;"x 10^4"))</f>
        <v>216,6x 10^4</v>
      </c>
      <c r="I151" s="6" t="str">
        <f>IF(ISNUMBER(SEARCH("10^8", 'final matrix'!I151)), ROUND(matrix_normalized!I151,1)&amp;"x 10^8", IF(ISNUMBER(SEARCH("10^6", 'final matrix'!I151)), ROUND(matrix_normalized!I151,1)&amp;"x 10^6", ROUND(matrix_normalized!I151,1)&amp;"x 10^4"))</f>
        <v>21,2x 10^6</v>
      </c>
      <c r="J151" s="6" t="str">
        <f>IF(ISNUMBER(SEARCH("10^8", 'final matrix'!J151)), ROUND(matrix_normalized!J151,1)&amp;"x 10^8", IF(ISNUMBER(SEARCH("10^6", 'final matrix'!J151)), ROUND(matrix_normalized!J151,1)&amp;"x 10^6", ROUND(matrix_normalized!J151,1)&amp;"x 10^4"))</f>
        <v>216,6x 10^8</v>
      </c>
      <c r="K151" s="6" t="str">
        <f>IF(ISNUMBER(SEARCH("10^8", 'final matrix'!K151)), ROUND(matrix_normalized!K151,1)&amp;"x 10^8", IF(ISNUMBER(SEARCH("10^6", 'final matrix'!K151)), ROUND(matrix_normalized!K151,1)&amp;"x 10^6", ROUND(matrix_normalized!K151,1)&amp;"x 10^4"))</f>
        <v>216,6x 10^8</v>
      </c>
      <c r="L151" s="6" t="str">
        <f>IF(ISNUMBER(SEARCH("10^8", 'final matrix'!L151)), ROUND(matrix_normalized!L151,1)&amp;"x 10^8", IF(ISNUMBER(SEARCH("10^6", 'final matrix'!L151)), ROUND(matrix_normalized!L151,1)&amp;"x 10^6", ROUND(matrix_normalized!L151,1)&amp;"x 10^4"))</f>
        <v>108,3x 10^6</v>
      </c>
      <c r="M151" s="6" t="str">
        <f>IF(ISNUMBER(SEARCH("10^8", 'final matrix'!M151)), ROUND(matrix_normalized!M151,1)&amp;"x 10^8", IF(ISNUMBER(SEARCH("10^6", 'final matrix'!M151)), ROUND(matrix_normalized!M151,1)&amp;"x 10^6", ROUND(matrix_normalized!M151,1)&amp;"x 10^4"))</f>
        <v>19,5x 10^6</v>
      </c>
      <c r="N151" s="6" t="str">
        <f>IF(ISNUMBER(SEARCH("10^8", 'final matrix'!N151)), ROUND(matrix_normalized!N151,1)&amp;"x 10^8", IF(ISNUMBER(SEARCH("10^6", 'final matrix'!N151)), ROUND(matrix_normalized!N151,1)&amp;"x 10^6", ROUND(matrix_normalized!N151,1)&amp;"x 10^4"))</f>
        <v>15,5x 10^8</v>
      </c>
      <c r="O151" s="6" t="str">
        <f>IF(ISNUMBER(SEARCH("10^8", 'final matrix'!O151)), ROUND(matrix_normalized!O151,1)&amp;"x 10^8", IF(ISNUMBER(SEARCH("10^6", 'final matrix'!O151)), ROUND(matrix_normalized!O151,1)&amp;"x 10^6", ROUND(matrix_normalized!O151,1)&amp;"x 10^4"))</f>
        <v>19,2x 10^6</v>
      </c>
      <c r="P151" s="6" t="str">
        <f>IF(ISNUMBER(SEARCH("10^8", 'final matrix'!P151)), ROUND(matrix_normalized!P151,1)&amp;"x 10^8", IF(ISNUMBER(SEARCH("10^6", 'final matrix'!P151)), ROUND(matrix_normalized!P151,1)&amp;"x 10^6", ROUND(matrix_normalized!P151,1)&amp;"x 10^4"))</f>
        <v>77,4x 10^6</v>
      </c>
      <c r="Q151" s="6" t="str">
        <f>IF(ISNUMBER(SEARCH("10^8", 'final matrix'!Q151)), ROUND(matrix_normalized!Q151,1)&amp;"x 10^8", IF(ISNUMBER(SEARCH("10^6", 'final matrix'!Q151)), ROUND(matrix_normalized!Q151,1)&amp;"x 10^6", ROUND(matrix_normalized!Q151,1)&amp;"x 10^4"))</f>
        <v>61,9x 10^4</v>
      </c>
    </row>
    <row r="152" spans="1:18">
      <c r="A152" s="6">
        <v>151</v>
      </c>
      <c r="B152" s="6" t="str">
        <f>IF(ISNUMBER(SEARCH("10^8", 'final matrix'!B152)), ROUND(matrix_normalized!B152,1)&amp;"x 10^8", IF(ISNUMBER(SEARCH("10^6", 'final matrix'!B152)), ROUND(matrix_normalized!B152,1)&amp;"x 10^6", ROUND(matrix_normalized!B152,1)&amp;"x 10^4"))</f>
        <v>212,3x 10^8</v>
      </c>
      <c r="C152" s="6" t="str">
        <f>IF(ISNUMBER(SEARCH("10^8", 'final matrix'!C152)), ROUND(matrix_normalized!C152,1)&amp;"x 10^8", IF(ISNUMBER(SEARCH("10^6", 'final matrix'!C152)), ROUND(matrix_normalized!C152,1)&amp;"x 10^6", ROUND(matrix_normalized!C152,1)&amp;"x 10^4"))</f>
        <v>15,2x 10^6</v>
      </c>
      <c r="D152" s="6" t="str">
        <f>IF(ISNUMBER(SEARCH("10^8", 'final matrix'!D152)), ROUND(matrix_normalized!D152,1)&amp;"x 10^8", IF(ISNUMBER(SEARCH("10^6", 'final matrix'!D152)), ROUND(matrix_normalized!D152,1)&amp;"x 10^6", ROUND(matrix_normalized!D152,1)&amp;"x 10^4"))</f>
        <v>212,3x 10^8</v>
      </c>
      <c r="E152" s="6" t="str">
        <f>IF(ISNUMBER(SEARCH("10^8", 'final matrix'!E152)), ROUND(matrix_normalized!E152,1)&amp;"x 10^8", IF(ISNUMBER(SEARCH("10^6", 'final matrix'!E152)), ROUND(matrix_normalized!E152,1)&amp;"x 10^6", ROUND(matrix_normalized!E152,1)&amp;"x 10^4"))</f>
        <v>29,6x 10^6</v>
      </c>
      <c r="F152" s="6" t="str">
        <f>IF(ISNUMBER(SEARCH("10^8", 'final matrix'!F152)), ROUND(matrix_normalized!F152,1)&amp;"x 10^8", IF(ISNUMBER(SEARCH("10^6", 'final matrix'!F152)), ROUND(matrix_normalized!F152,1)&amp;"x 10^6", ROUND(matrix_normalized!F152,1)&amp;"x 10^4"))</f>
        <v>212,3x 10^8</v>
      </c>
      <c r="G152" s="6" t="str">
        <f>IF(ISNUMBER(SEARCH("10^8", 'final matrix'!G152)), ROUND(matrix_normalized!G152,1)&amp;"x 10^8", IF(ISNUMBER(SEARCH("10^6", 'final matrix'!G152)), ROUND(matrix_normalized!G152,1)&amp;"x 10^6", ROUND(matrix_normalized!G152,1)&amp;"x 10^4"))</f>
        <v>28,8x 10^8</v>
      </c>
      <c r="H152" s="6" t="str">
        <f>IF(ISNUMBER(SEARCH("10^8", 'final matrix'!H152)), ROUND(matrix_normalized!H152,1)&amp;"x 10^8", IF(ISNUMBER(SEARCH("10^6", 'final matrix'!H152)), ROUND(matrix_normalized!H152,1)&amp;"x 10^6", ROUND(matrix_normalized!H152,1)&amp;"x 10^4"))</f>
        <v>28,2x 10^8</v>
      </c>
      <c r="I152" s="6" t="str">
        <f>IF(ISNUMBER(SEARCH("10^8", 'final matrix'!I152)), ROUND(matrix_normalized!I152,1)&amp;"x 10^8", IF(ISNUMBER(SEARCH("10^6", 'final matrix'!I152)), ROUND(matrix_normalized!I152,1)&amp;"x 10^6", ROUND(matrix_normalized!I152,1)&amp;"x 10^4"))</f>
        <v>25,6x 10^6</v>
      </c>
      <c r="J152" s="6" t="str">
        <f>IF(ISNUMBER(SEARCH("10^8", 'final matrix'!J152)), ROUND(matrix_normalized!J152,1)&amp;"x 10^8", IF(ISNUMBER(SEARCH("10^6", 'final matrix'!J152)), ROUND(matrix_normalized!J152,1)&amp;"x 10^6", ROUND(matrix_normalized!J152,1)&amp;"x 10^4"))</f>
        <v>24,4x 10^6</v>
      </c>
      <c r="K152" s="6" t="str">
        <f>IF(ISNUMBER(SEARCH("10^8", 'final matrix'!K152)), ROUND(matrix_normalized!K152,1)&amp;"x 10^8", IF(ISNUMBER(SEARCH("10^6", 'final matrix'!K152)), ROUND(matrix_normalized!K152,1)&amp;"x 10^6", ROUND(matrix_normalized!K152,1)&amp;"x 10^4"))</f>
        <v>23,2x 10^6</v>
      </c>
      <c r="L152" s="6" t="str">
        <f>IF(ISNUMBER(SEARCH("10^8", 'final matrix'!L152)), ROUND(matrix_normalized!L152,1)&amp;"x 10^8", IF(ISNUMBER(SEARCH("10^6", 'final matrix'!L152)), ROUND(matrix_normalized!L152,1)&amp;"x 10^6", ROUND(matrix_normalized!L152,1)&amp;"x 10^4"))</f>
        <v>121,3x 10^8</v>
      </c>
      <c r="M152" s="6" t="str">
        <f>IF(ISNUMBER(SEARCH("10^8", 'final matrix'!M152)), ROUND(matrix_normalized!M152,1)&amp;"x 10^8", IF(ISNUMBER(SEARCH("10^6", 'final matrix'!M152)), ROUND(matrix_normalized!M152,1)&amp;"x 10^6", ROUND(matrix_normalized!M152,1)&amp;"x 10^4"))</f>
        <v>106,2x 10^4</v>
      </c>
      <c r="N152" s="6" t="str">
        <f>IF(ISNUMBER(SEARCH("10^8", 'final matrix'!N152)), ROUND(matrix_normalized!N152,1)&amp;"x 10^8", IF(ISNUMBER(SEARCH("10^6", 'final matrix'!N152)), ROUND(matrix_normalized!N152,1)&amp;"x 10^6", ROUND(matrix_normalized!N152,1)&amp;"x 10^4"))</f>
        <v>15,2x 10^8</v>
      </c>
      <c r="O152" s="6" t="str">
        <f>IF(ISNUMBER(SEARCH("10^8", 'final matrix'!O152)), ROUND(matrix_normalized!O152,1)&amp;"x 10^8", IF(ISNUMBER(SEARCH("10^6", 'final matrix'!O152)), ROUND(matrix_normalized!O152,1)&amp;"x 10^6", ROUND(matrix_normalized!O152,1)&amp;"x 10^4"))</f>
        <v>212,3x 10^4</v>
      </c>
      <c r="P152" s="6" t="str">
        <f>IF(ISNUMBER(SEARCH("10^8", 'final matrix'!P152)), ROUND(matrix_normalized!P152,1)&amp;"x 10^8", IF(ISNUMBER(SEARCH("10^6", 'final matrix'!P152)), ROUND(matrix_normalized!P152,1)&amp;"x 10^6", ROUND(matrix_normalized!P152,1)&amp;"x 10^4"))</f>
        <v>212,3x 10^8</v>
      </c>
      <c r="Q152" s="6" t="str">
        <f>IF(ISNUMBER(SEARCH("10^8", 'final matrix'!Q152)), ROUND(matrix_normalized!Q152,1)&amp;"x 10^8", IF(ISNUMBER(SEARCH("10^6", 'final matrix'!Q152)), ROUND(matrix_normalized!Q152,1)&amp;"x 10^6", ROUND(matrix_normalized!Q152,1)&amp;"x 10^4"))</f>
        <v>20,6x 10^8</v>
      </c>
    </row>
    <row r="153" spans="1:18">
      <c r="A153" s="6">
        <v>152</v>
      </c>
      <c r="B153" s="6" t="str">
        <f>IF(ISNUMBER(SEARCH("10^8", 'final matrix'!B153)), ROUND(matrix_normalized!B153,1)&amp;"x 10^8", IF(ISNUMBER(SEARCH("10^6", 'final matrix'!B153)), ROUND(matrix_normalized!B153,1)&amp;"x 10^6", ROUND(matrix_normalized!B153,1)&amp;"x 10^4"))</f>
        <v>21,2x 10^6</v>
      </c>
      <c r="C153" s="6" t="str">
        <f>IF(ISNUMBER(SEARCH("10^8", 'final matrix'!C153)), ROUND(matrix_normalized!C153,1)&amp;"x 10^8", IF(ISNUMBER(SEARCH("10^6", 'final matrix'!C153)), ROUND(matrix_normalized!C153,1)&amp;"x 10^6", ROUND(matrix_normalized!C153,1)&amp;"x 10^4"))</f>
        <v>175x 10^8</v>
      </c>
      <c r="D153" s="6" t="str">
        <f>IF(ISNUMBER(SEARCH("10^8", 'final matrix'!D153)), ROUND(matrix_normalized!D153,1)&amp;"x 10^8", IF(ISNUMBER(SEARCH("10^6", 'final matrix'!D153)), ROUND(matrix_normalized!D153,1)&amp;"x 10^6", ROUND(matrix_normalized!D153,1)&amp;"x 10^4"))</f>
        <v>20,4x 10^6</v>
      </c>
      <c r="E153" s="6" t="str">
        <f>IF(ISNUMBER(SEARCH("10^8", 'final matrix'!E153)), ROUND(matrix_normalized!E153,1)&amp;"x 10^8", IF(ISNUMBER(SEARCH("10^6", 'final matrix'!E153)), ROUND(matrix_normalized!E153,1)&amp;"x 10^6", ROUND(matrix_normalized!E153,1)&amp;"x 10^4"))</f>
        <v>12,5x 10^8</v>
      </c>
      <c r="F153" s="6" t="str">
        <f>IF(ISNUMBER(SEARCH("10^8", 'final matrix'!F153)), ROUND(matrix_normalized!F153,1)&amp;"x 10^8", IF(ISNUMBER(SEARCH("10^6", 'final matrix'!F153)), ROUND(matrix_normalized!F153,1)&amp;"x 10^6", ROUND(matrix_normalized!F153,1)&amp;"x 10^4"))</f>
        <v>175x 10^8</v>
      </c>
      <c r="G153" s="6" t="str">
        <f>IF(ISNUMBER(SEARCH("10^8", 'final matrix'!G153)), ROUND(matrix_normalized!G153,1)&amp;"x 10^8", IF(ISNUMBER(SEARCH("10^6", 'final matrix'!G153)), ROUND(matrix_normalized!G153,1)&amp;"x 10^6", ROUND(matrix_normalized!G153,1)&amp;"x 10^4"))</f>
        <v>87,5x 10^6</v>
      </c>
      <c r="H153" s="6" t="str">
        <f>IF(ISNUMBER(SEARCH("10^8", 'final matrix'!H153)), ROUND(matrix_normalized!H153,1)&amp;"x 10^8", IF(ISNUMBER(SEARCH("10^6", 'final matrix'!H153)), ROUND(matrix_normalized!H153,1)&amp;"x 10^6", ROUND(matrix_normalized!H153,1)&amp;"x 10^4"))</f>
        <v>175x 10^4</v>
      </c>
      <c r="I153" s="6" t="str">
        <f>IF(ISNUMBER(SEARCH("10^8", 'final matrix'!I153)), ROUND(matrix_normalized!I153,1)&amp;"x 10^8", IF(ISNUMBER(SEARCH("10^6", 'final matrix'!I153)), ROUND(matrix_normalized!I153,1)&amp;"x 10^6", ROUND(matrix_normalized!I153,1)&amp;"x 10^4"))</f>
        <v>175x 10^8</v>
      </c>
      <c r="J153" s="6" t="str">
        <f>IF(ISNUMBER(SEARCH("10^8", 'final matrix'!J153)), ROUND(matrix_normalized!J153,1)&amp;"x 10^8", IF(ISNUMBER(SEARCH("10^6", 'final matrix'!J153)), ROUND(matrix_normalized!J153,1)&amp;"x 10^6", ROUND(matrix_normalized!J153,1)&amp;"x 10^4"))</f>
        <v>175x 10^8</v>
      </c>
      <c r="K153" s="6" t="str">
        <f>IF(ISNUMBER(SEARCH("10^8", 'final matrix'!K153)), ROUND(matrix_normalized!K153,1)&amp;"x 10^8", IF(ISNUMBER(SEARCH("10^6", 'final matrix'!K153)), ROUND(matrix_normalized!K153,1)&amp;"x 10^6", ROUND(matrix_normalized!K153,1)&amp;"x 10^4"))</f>
        <v>17x 10^8</v>
      </c>
      <c r="L153" s="6" t="str">
        <f>IF(ISNUMBER(SEARCH("10^8", 'final matrix'!L153)), ROUND(matrix_normalized!L153,1)&amp;"x 10^8", IF(ISNUMBER(SEARCH("10^6", 'final matrix'!L153)), ROUND(matrix_normalized!L153,1)&amp;"x 10^6", ROUND(matrix_normalized!L153,1)&amp;"x 10^4"))</f>
        <v>12,5x 10^8</v>
      </c>
      <c r="M153" s="6" t="str">
        <f>IF(ISNUMBER(SEARCH("10^8", 'final matrix'!M153)), ROUND(matrix_normalized!M153,1)&amp;"x 10^8", IF(ISNUMBER(SEARCH("10^6", 'final matrix'!M153)), ROUND(matrix_normalized!M153,1)&amp;"x 10^6", ROUND(matrix_normalized!M153,1)&amp;"x 10^4"))</f>
        <v>175x 10^4</v>
      </c>
      <c r="N153" s="6" t="str">
        <f>IF(ISNUMBER(SEARCH("10^8", 'final matrix'!N153)), ROUND(matrix_normalized!N153,1)&amp;"x 10^8", IF(ISNUMBER(SEARCH("10^6", 'final matrix'!N153)), ROUND(matrix_normalized!N153,1)&amp;"x 10^6", ROUND(matrix_normalized!N153,1)&amp;"x 10^4"))</f>
        <v>16,6x 10^6</v>
      </c>
      <c r="O153" s="6" t="str">
        <f>IF(ISNUMBER(SEARCH("10^8", 'final matrix'!O153)), ROUND(matrix_normalized!O153,1)&amp;"x 10^8", IF(ISNUMBER(SEARCH("10^6", 'final matrix'!O153)), ROUND(matrix_normalized!O153,1)&amp;"x 10^6", ROUND(matrix_normalized!O153,1)&amp;"x 10^4"))</f>
        <v>12,5x 10^8</v>
      </c>
      <c r="P153" s="6" t="str">
        <f>IF(ISNUMBER(SEARCH("10^8", 'final matrix'!P153)), ROUND(matrix_normalized!P153,1)&amp;"x 10^8", IF(ISNUMBER(SEARCH("10^6", 'final matrix'!P153)), ROUND(matrix_normalized!P153,1)&amp;"x 10^6", ROUND(matrix_normalized!P153,1)&amp;"x 10^4"))</f>
        <v>75x 10^6</v>
      </c>
      <c r="Q153" s="6" t="str">
        <f>IF(ISNUMBER(SEARCH("10^8", 'final matrix'!Q153)), ROUND(matrix_normalized!Q153,1)&amp;"x 10^8", IF(ISNUMBER(SEARCH("10^6", 'final matrix'!Q153)), ROUND(matrix_normalized!Q153,1)&amp;"x 10^6", ROUND(matrix_normalized!Q153,1)&amp;"x 10^4"))</f>
        <v>175x 10^8</v>
      </c>
    </row>
    <row r="154" spans="1:18">
      <c r="A154" s="6">
        <v>153</v>
      </c>
      <c r="B154" s="6" t="str">
        <f>IF(ISNUMBER(SEARCH("10^8", 'final matrix'!B154)), ROUND(matrix_normalized!B154,1)&amp;"x 10^8", IF(ISNUMBER(SEARCH("10^6", 'final matrix'!B154)), ROUND(matrix_normalized!B154,1)&amp;"x 10^6", ROUND(matrix_normalized!B154,1)&amp;"x 10^4"))</f>
        <v>149,2x 10^8</v>
      </c>
      <c r="C154" s="6" t="str">
        <f>IF(ISNUMBER(SEARCH("10^8", 'final matrix'!C154)), ROUND(matrix_normalized!C154,1)&amp;"x 10^8", IF(ISNUMBER(SEARCH("10^6", 'final matrix'!C154)), ROUND(matrix_normalized!C154,1)&amp;"x 10^6", ROUND(matrix_normalized!C154,1)&amp;"x 10^4"))</f>
        <v>149,2x 10^8</v>
      </c>
      <c r="D154" s="6" t="str">
        <f>IF(ISNUMBER(SEARCH("10^8", 'final matrix'!D154)), ROUND(matrix_normalized!D154,1)&amp;"x 10^8", IF(ISNUMBER(SEARCH("10^6", 'final matrix'!D154)), ROUND(matrix_normalized!D154,1)&amp;"x 10^6", ROUND(matrix_normalized!D154,1)&amp;"x 10^4"))</f>
        <v>11,6x 10^6</v>
      </c>
      <c r="E154" s="6" t="str">
        <f>IF(ISNUMBER(SEARCH("10^8", 'final matrix'!E154)), ROUND(matrix_normalized!E154,1)&amp;"x 10^8", IF(ISNUMBER(SEARCH("10^6", 'final matrix'!E154)), ROUND(matrix_normalized!E154,1)&amp;"x 10^6", ROUND(matrix_normalized!E154,1)&amp;"x 10^4"))</f>
        <v>23,1x 10^6</v>
      </c>
      <c r="F154" s="6" t="str">
        <f>IF(ISNUMBER(SEARCH("10^8", 'final matrix'!F154)), ROUND(matrix_normalized!F154,1)&amp;"x 10^8", IF(ISNUMBER(SEARCH("10^6", 'final matrix'!F154)), ROUND(matrix_normalized!F154,1)&amp;"x 10^6", ROUND(matrix_normalized!F154,1)&amp;"x 10^4"))</f>
        <v>149,2x 10^4</v>
      </c>
      <c r="G154" s="6" t="str">
        <f>IF(ISNUMBER(SEARCH("10^8", 'final matrix'!G154)), ROUND(matrix_normalized!G154,1)&amp;"x 10^8", IF(ISNUMBER(SEARCH("10^6", 'final matrix'!G154)), ROUND(matrix_normalized!G154,1)&amp;"x 10^6", ROUND(matrix_normalized!G154,1)&amp;"x 10^4"))</f>
        <v>16,2x 10^8</v>
      </c>
      <c r="H154" s="6" t="str">
        <f>IF(ISNUMBER(SEARCH("10^8", 'final matrix'!H154)), ROUND(matrix_normalized!H154,1)&amp;"x 10^8", IF(ISNUMBER(SEARCH("10^6", 'final matrix'!H154)), ROUND(matrix_normalized!H154,1)&amp;"x 10^6", ROUND(matrix_normalized!H154,1)&amp;"x 10^4"))</f>
        <v>10,7x 10^6</v>
      </c>
      <c r="I154" s="6" t="str">
        <f>IF(ISNUMBER(SEARCH("10^8", 'final matrix'!I154)), ROUND(matrix_normalized!I154,1)&amp;"x 10^8", IF(ISNUMBER(SEARCH("10^6", 'final matrix'!I154)), ROUND(matrix_normalized!I154,1)&amp;"x 10^6", ROUND(matrix_normalized!I154,1)&amp;"x 10^4"))</f>
        <v>149,2x 10^8</v>
      </c>
      <c r="J154" s="6" t="str">
        <f>IF(ISNUMBER(SEARCH("10^8", 'final matrix'!J154)), ROUND(matrix_normalized!J154,1)&amp;"x 10^8", IF(ISNUMBER(SEARCH("10^6", 'final matrix'!J154)), ROUND(matrix_normalized!J154,1)&amp;"x 10^6", ROUND(matrix_normalized!J154,1)&amp;"x 10^4"))</f>
        <v>149,2x 10^8</v>
      </c>
      <c r="K154" s="6" t="str">
        <f>IF(ISNUMBER(SEARCH("10^8", 'final matrix'!K154)), ROUND(matrix_normalized!K154,1)&amp;"x 10^8", IF(ISNUMBER(SEARCH("10^6", 'final matrix'!K154)), ROUND(matrix_normalized!K154,1)&amp;"x 10^6", ROUND(matrix_normalized!K154,1)&amp;"x 10^4"))</f>
        <v>149,2x 10^8</v>
      </c>
      <c r="L154" s="6" t="str">
        <f>IF(ISNUMBER(SEARCH("10^8", 'final matrix'!L154)), ROUND(matrix_normalized!L154,1)&amp;"x 10^8", IF(ISNUMBER(SEARCH("10^6", 'final matrix'!L154)), ROUND(matrix_normalized!L154,1)&amp;"x 10^6", ROUND(matrix_normalized!L154,1)&amp;"x 10^4"))</f>
        <v>20,9x 10^6</v>
      </c>
      <c r="M154" s="6" t="str">
        <f>IF(ISNUMBER(SEARCH("10^8", 'final matrix'!M154)), ROUND(matrix_normalized!M154,1)&amp;"x 10^8", IF(ISNUMBER(SEARCH("10^6", 'final matrix'!M154)), ROUND(matrix_normalized!M154,1)&amp;"x 10^6", ROUND(matrix_normalized!M154,1)&amp;"x 10^4"))</f>
        <v>149,2x 10^8</v>
      </c>
      <c r="N154" s="6" t="str">
        <f>IF(ISNUMBER(SEARCH("10^8", 'final matrix'!N154)), ROUND(matrix_normalized!N154,1)&amp;"x 10^8", IF(ISNUMBER(SEARCH("10^6", 'final matrix'!N154)), ROUND(matrix_normalized!N154,1)&amp;"x 10^6", ROUND(matrix_normalized!N154,1)&amp;"x 10^4"))</f>
        <v>10,7x 10^6</v>
      </c>
      <c r="O154" s="6" t="str">
        <f>IF(ISNUMBER(SEARCH("10^8", 'final matrix'!O154)), ROUND(matrix_normalized!O154,1)&amp;"x 10^8", IF(ISNUMBER(SEARCH("10^6", 'final matrix'!O154)), ROUND(matrix_normalized!O154,1)&amp;"x 10^6", ROUND(matrix_normalized!O154,1)&amp;"x 10^4"))</f>
        <v>149,2x 10^6</v>
      </c>
      <c r="P154" s="6" t="str">
        <f>IF(ISNUMBER(SEARCH("10^8", 'final matrix'!P154)), ROUND(matrix_normalized!P154,1)&amp;"x 10^8", IF(ISNUMBER(SEARCH("10^6", 'final matrix'!P154)), ROUND(matrix_normalized!P154,1)&amp;"x 10^6", ROUND(matrix_normalized!P154,1)&amp;"x 10^4"))</f>
        <v>117,2x 10^6</v>
      </c>
      <c r="Q154" s="6" t="str">
        <f>IF(ISNUMBER(SEARCH("10^8", 'final matrix'!Q154)), ROUND(matrix_normalized!Q154,1)&amp;"x 10^8", IF(ISNUMBER(SEARCH("10^6", 'final matrix'!Q154)), ROUND(matrix_normalized!Q154,1)&amp;"x 10^6", ROUND(matrix_normalized!Q154,1)&amp;"x 10^4"))</f>
        <v>95,9x 10^8</v>
      </c>
    </row>
    <row r="155" spans="1:18">
      <c r="A155" s="6">
        <v>154</v>
      </c>
      <c r="B155" s="6" t="str">
        <f>IF(ISNUMBER(SEARCH("10^8", 'final matrix'!B155)), ROUND(matrix_normalized!B155,1)&amp;"x 10^8", IF(ISNUMBER(SEARCH("10^6", 'final matrix'!B155)), ROUND(matrix_normalized!B155,1)&amp;"x 10^6", ROUND(matrix_normalized!B155,1)&amp;"x 10^4"))</f>
        <v>166,4x 10^8</v>
      </c>
      <c r="C155" s="6" t="str">
        <f>IF(ISNUMBER(SEARCH("10^8", 'final matrix'!C155)), ROUND(matrix_normalized!C155,1)&amp;"x 10^8", IF(ISNUMBER(SEARCH("10^6", 'final matrix'!C155)), ROUND(matrix_normalized!C155,1)&amp;"x 10^6", ROUND(matrix_normalized!C155,1)&amp;"x 10^4"))</f>
        <v>166,4x 10^8</v>
      </c>
      <c r="D155" s="6" t="str">
        <f>IF(ISNUMBER(SEARCH("10^8", 'final matrix'!D155)), ROUND(matrix_normalized!D155,1)&amp;"x 10^8", IF(ISNUMBER(SEARCH("10^6", 'final matrix'!D155)), ROUND(matrix_normalized!D155,1)&amp;"x 10^6", ROUND(matrix_normalized!D155,1)&amp;"x 10^4"))</f>
        <v>118,8x 10^8</v>
      </c>
      <c r="E155" s="6" t="str">
        <f>IF(ISNUMBER(SEARCH("10^8", 'final matrix'!E155)), ROUND(matrix_normalized!E155,1)&amp;"x 10^8", IF(ISNUMBER(SEARCH("10^6", 'final matrix'!E155)), ROUND(matrix_normalized!E155,1)&amp;"x 10^6", ROUND(matrix_normalized!E155,1)&amp;"x 10^4"))</f>
        <v>107x 10^4</v>
      </c>
      <c r="F155" s="6" t="str">
        <f>IF(ISNUMBER(SEARCH("10^8", 'final matrix'!F155)), ROUND(matrix_normalized!F155,1)&amp;"x 10^8", IF(ISNUMBER(SEARCH("10^6", 'final matrix'!F155)), ROUND(matrix_normalized!F155,1)&amp;"x 10^6", ROUND(matrix_normalized!F155,1)&amp;"x 10^4"))</f>
        <v>25x 10^6</v>
      </c>
      <c r="G155" s="6" t="str">
        <f>IF(ISNUMBER(SEARCH("10^8", 'final matrix'!G155)), ROUND(matrix_normalized!G155,1)&amp;"x 10^8", IF(ISNUMBER(SEARCH("10^6", 'final matrix'!G155)), ROUND(matrix_normalized!G155,1)&amp;"x 10^6", ROUND(matrix_normalized!G155,1)&amp;"x 10^4"))</f>
        <v>95,1x 10^8</v>
      </c>
      <c r="H155" s="6" t="str">
        <f>IF(ISNUMBER(SEARCH("10^8", 'final matrix'!H155)), ROUND(matrix_normalized!H155,1)&amp;"x 10^8", IF(ISNUMBER(SEARCH("10^6", 'final matrix'!H155)), ROUND(matrix_normalized!H155,1)&amp;"x 10^6", ROUND(matrix_normalized!H155,1)&amp;"x 10^4"))</f>
        <v>166,4x 10^8</v>
      </c>
      <c r="I155" s="6" t="str">
        <f>IF(ISNUMBER(SEARCH("10^8", 'final matrix'!I155)), ROUND(matrix_normalized!I155,1)&amp;"x 10^8", IF(ISNUMBER(SEARCH("10^6", 'final matrix'!I155)), ROUND(matrix_normalized!I155,1)&amp;"x 10^6", ROUND(matrix_normalized!I155,1)&amp;"x 10^4"))</f>
        <v>22,7x 10^6</v>
      </c>
      <c r="J155" s="6" t="str">
        <f>IF(ISNUMBER(SEARCH("10^8", 'final matrix'!J155)), ROUND(matrix_normalized!J155,1)&amp;"x 10^8", IF(ISNUMBER(SEARCH("10^6", 'final matrix'!J155)), ROUND(matrix_normalized!J155,1)&amp;"x 10^6", ROUND(matrix_normalized!J155,1)&amp;"x 10^4"))</f>
        <v>166,4x 10^8</v>
      </c>
      <c r="K155" s="6" t="str">
        <f>IF(ISNUMBER(SEARCH("10^8", 'final matrix'!K155)), ROUND(matrix_normalized!K155,1)&amp;"x 10^8", IF(ISNUMBER(SEARCH("10^6", 'final matrix'!K155)), ROUND(matrix_normalized!K155,1)&amp;"x 10^6", ROUND(matrix_normalized!K155,1)&amp;"x 10^4"))</f>
        <v>166,4x 10^8</v>
      </c>
      <c r="L155" s="6" t="str">
        <f>IF(ISNUMBER(SEARCH("10^8", 'final matrix'!L155)), ROUND(matrix_normalized!L155,1)&amp;"x 10^8", IF(ISNUMBER(SEARCH("10^6", 'final matrix'!L155)), ROUND(matrix_normalized!L155,1)&amp;"x 10^6", ROUND(matrix_normalized!L155,1)&amp;"x 10^4"))</f>
        <v>20,4x 10^6</v>
      </c>
      <c r="M155" s="6" t="str">
        <f>IF(ISNUMBER(SEARCH("10^8", 'final matrix'!M155)), ROUND(matrix_normalized!M155,1)&amp;"x 10^8", IF(ISNUMBER(SEARCH("10^6", 'final matrix'!M155)), ROUND(matrix_normalized!M155,1)&amp;"x 10^6", ROUND(matrix_normalized!M155,1)&amp;"x 10^4"))</f>
        <v>15,9x 10^6</v>
      </c>
      <c r="N155" s="6" t="str">
        <f>IF(ISNUMBER(SEARCH("10^8", 'final matrix'!N155)), ROUND(matrix_normalized!N155,1)&amp;"x 10^8", IF(ISNUMBER(SEARCH("10^6", 'final matrix'!N155)), ROUND(matrix_normalized!N155,1)&amp;"x 10^6", ROUND(matrix_normalized!N155,1)&amp;"x 10^4"))</f>
        <v>71,3x 10^6</v>
      </c>
      <c r="O155" s="6" t="str">
        <f>IF(ISNUMBER(SEARCH("10^8", 'final matrix'!O155)), ROUND(matrix_normalized!O155,1)&amp;"x 10^8", IF(ISNUMBER(SEARCH("10^6", 'final matrix'!O155)), ROUND(matrix_normalized!O155,1)&amp;"x 10^6", ROUND(matrix_normalized!O155,1)&amp;"x 10^4"))</f>
        <v>166,4x 10^8</v>
      </c>
      <c r="P155" s="6" t="str">
        <f>IF(ISNUMBER(SEARCH("10^8", 'final matrix'!P155)), ROUND(matrix_normalized!P155,1)&amp;"x 10^8", IF(ISNUMBER(SEARCH("10^6", 'final matrix'!P155)), ROUND(matrix_normalized!P155,1)&amp;"x 10^6", ROUND(matrix_normalized!P155,1)&amp;"x 10^4"))</f>
        <v>13,5x 10^6</v>
      </c>
      <c r="Q155" s="6" t="str">
        <f>IF(ISNUMBER(SEARCH("10^8", 'final matrix'!Q155)), ROUND(matrix_normalized!Q155,1)&amp;"x 10^8", IF(ISNUMBER(SEARCH("10^6", 'final matrix'!Q155)), ROUND(matrix_normalized!Q155,1)&amp;"x 10^6", ROUND(matrix_normalized!Q155,1)&amp;"x 10^4"))</f>
        <v>11,9x 10^6</v>
      </c>
    </row>
    <row r="156" spans="1:18">
      <c r="A156" s="6">
        <v>155</v>
      </c>
      <c r="B156" s="6" t="str">
        <f>IF(ISNUMBER(SEARCH("10^8", 'final matrix'!B156)), ROUND(matrix_normalized!B156,1)&amp;"x 10^8", IF(ISNUMBER(SEARCH("10^6", 'final matrix'!B156)), ROUND(matrix_normalized!B156,1)&amp;"x 10^6", ROUND(matrix_normalized!B156,1)&amp;"x 10^4"))</f>
        <v>21,3x 10^8</v>
      </c>
      <c r="C156" s="6" t="str">
        <f>IF(ISNUMBER(SEARCH("10^8", 'final matrix'!C156)), ROUND(matrix_normalized!C156,1)&amp;"x 10^8", IF(ISNUMBER(SEARCH("10^6", 'final matrix'!C156)), ROUND(matrix_normalized!C156,1)&amp;"x 10^6", ROUND(matrix_normalized!C156,1)&amp;"x 10^4"))</f>
        <v>15,6x 10^8</v>
      </c>
      <c r="D156" s="6" t="str">
        <f>IF(ISNUMBER(SEARCH("10^8", 'final matrix'!D156)), ROUND(matrix_normalized!D156,1)&amp;"x 10^8", IF(ISNUMBER(SEARCH("10^6", 'final matrix'!D156)), ROUND(matrix_normalized!D156,1)&amp;"x 10^6", ROUND(matrix_normalized!D156,1)&amp;"x 10^4"))</f>
        <v>150,2x 10^8</v>
      </c>
      <c r="E156" s="6" t="str">
        <f>IF(ISNUMBER(SEARCH("10^8", 'final matrix'!E156)), ROUND(matrix_normalized!E156,1)&amp;"x 10^8", IF(ISNUMBER(SEARCH("10^6", 'final matrix'!E156)), ROUND(matrix_normalized!E156,1)&amp;"x 10^6", ROUND(matrix_normalized!E156,1)&amp;"x 10^4"))</f>
        <v>150,2x 10^8</v>
      </c>
      <c r="F156" s="6" t="str">
        <f>IF(ISNUMBER(SEARCH("10^8", 'final matrix'!F156)), ROUND(matrix_normalized!F156,1)&amp;"x 10^8", IF(ISNUMBER(SEARCH("10^6", 'final matrix'!F156)), ROUND(matrix_normalized!F156,1)&amp;"x 10^6", ROUND(matrix_normalized!F156,1)&amp;"x 10^4"))</f>
        <v>13,9x 10^6</v>
      </c>
      <c r="G156" s="6" t="str">
        <f>IF(ISNUMBER(SEARCH("10^8", 'final matrix'!G156)), ROUND(matrix_normalized!G156,1)&amp;"x 10^8", IF(ISNUMBER(SEARCH("10^6", 'final matrix'!G156)), ROUND(matrix_normalized!G156,1)&amp;"x 10^6", ROUND(matrix_normalized!G156,1)&amp;"x 10^4"))</f>
        <v>150,2x 10^8</v>
      </c>
      <c r="H156" s="6" t="str">
        <f>IF(ISNUMBER(SEARCH("10^8", 'final matrix'!H156)), ROUND(matrix_normalized!H156,1)&amp;"x 10^8", IF(ISNUMBER(SEARCH("10^6", 'final matrix'!H156)), ROUND(matrix_normalized!H156,1)&amp;"x 10^6", ROUND(matrix_normalized!H156,1)&amp;"x 10^4"))</f>
        <v>96,5x 10^6</v>
      </c>
      <c r="I156" s="6" t="str">
        <f>IF(ISNUMBER(SEARCH("10^8", 'final matrix'!I156)), ROUND(matrix_normalized!I156,1)&amp;"x 10^8", IF(ISNUMBER(SEARCH("10^6", 'final matrix'!I156)), ROUND(matrix_normalized!I156,1)&amp;"x 10^6", ROUND(matrix_normalized!I156,1)&amp;"x 10^4"))</f>
        <v>75,1x 10^8</v>
      </c>
      <c r="J156" s="6" t="str">
        <f>IF(ISNUMBER(SEARCH("10^8", 'final matrix'!J156)), ROUND(matrix_normalized!J156,1)&amp;"x 10^8", IF(ISNUMBER(SEARCH("10^6", 'final matrix'!J156)), ROUND(matrix_normalized!J156,1)&amp;"x 10^6", ROUND(matrix_normalized!J156,1)&amp;"x 10^4"))</f>
        <v>53,6x 10^6</v>
      </c>
      <c r="K156" s="6" t="str">
        <f>IF(ISNUMBER(SEARCH("10^8", 'final matrix'!K156)), ROUND(matrix_normalized!K156,1)&amp;"x 10^8", IF(ISNUMBER(SEARCH("10^6", 'final matrix'!K156)), ROUND(matrix_normalized!K156,1)&amp;"x 10^6", ROUND(matrix_normalized!K156,1)&amp;"x 10^4"))</f>
        <v>10,7x 10^8</v>
      </c>
      <c r="L156" s="6" t="str">
        <f>IF(ISNUMBER(SEARCH("10^8", 'final matrix'!L156)), ROUND(matrix_normalized!L156,1)&amp;"x 10^8", IF(ISNUMBER(SEARCH("10^6", 'final matrix'!L156)), ROUND(matrix_normalized!L156,1)&amp;"x 10^6", ROUND(matrix_normalized!L156,1)&amp;"x 10^4"))</f>
        <v>150,2x 10^8</v>
      </c>
      <c r="M156" s="6" t="str">
        <f>IF(ISNUMBER(SEARCH("10^8", 'final matrix'!M156)), ROUND(matrix_normalized!M156,1)&amp;"x 10^8", IF(ISNUMBER(SEARCH("10^6", 'final matrix'!M156)), ROUND(matrix_normalized!M156,1)&amp;"x 10^6", ROUND(matrix_normalized!M156,1)&amp;"x 10^4"))</f>
        <v>150,2x 10^8</v>
      </c>
      <c r="N156" s="6" t="str">
        <f>IF(ISNUMBER(SEARCH("10^8", 'final matrix'!N156)), ROUND(matrix_normalized!N156,1)&amp;"x 10^8", IF(ISNUMBER(SEARCH("10^6", 'final matrix'!N156)), ROUND(matrix_normalized!N156,1)&amp;"x 10^6", ROUND(matrix_normalized!N156,1)&amp;"x 10^4"))</f>
        <v>150,2x 10^8</v>
      </c>
      <c r="O156" s="6" t="str">
        <f>IF(ISNUMBER(SEARCH("10^8", 'final matrix'!O156)), ROUND(matrix_normalized!O156,1)&amp;"x 10^8", IF(ISNUMBER(SEARCH("10^6", 'final matrix'!O156)), ROUND(matrix_normalized!O156,1)&amp;"x 10^6", ROUND(matrix_normalized!O156,1)&amp;"x 10^4"))</f>
        <v>11,7x 10^8</v>
      </c>
      <c r="P156" s="6" t="str">
        <f>IF(ISNUMBER(SEARCH("10^8", 'final matrix'!P156)), ROUND(matrix_normalized!P156,1)&amp;"x 10^8", IF(ISNUMBER(SEARCH("10^6", 'final matrix'!P156)), ROUND(matrix_normalized!P156,1)&amp;"x 10^6", ROUND(matrix_normalized!P156,1)&amp;"x 10^4"))</f>
        <v>150,2x 10^8</v>
      </c>
      <c r="Q156" s="6" t="str">
        <f>IF(ISNUMBER(SEARCH("10^8", 'final matrix'!Q156)), ROUND(matrix_normalized!Q156,1)&amp;"x 10^8", IF(ISNUMBER(SEARCH("10^6", 'final matrix'!Q156)), ROUND(matrix_normalized!Q156,1)&amp;"x 10^6", ROUND(matrix_normalized!Q156,1)&amp;"x 10^4"))</f>
        <v>150,2x 10^6</v>
      </c>
    </row>
    <row r="157" spans="1:18">
      <c r="A157" s="6">
        <v>156</v>
      </c>
      <c r="B157" s="6" t="str">
        <f>IF(ISNUMBER(SEARCH("10^8", 'final matrix'!B157)), ROUND(matrix_normalized!B157,1)&amp;"x 10^8", IF(ISNUMBER(SEARCH("10^6", 'final matrix'!B157)), ROUND(matrix_normalized!B157,1)&amp;"x 10^6", ROUND(matrix_normalized!B157,1)&amp;"x 10^4"))</f>
        <v>130,5x 10^4</v>
      </c>
      <c r="C157" s="6" t="str">
        <f>IF(ISNUMBER(SEARCH("10^8", 'final matrix'!C157)), ROUND(matrix_normalized!C157,1)&amp;"x 10^8", IF(ISNUMBER(SEARCH("10^6", 'final matrix'!C157)), ROUND(matrix_normalized!C157,1)&amp;"x 10^6", ROUND(matrix_normalized!C157,1)&amp;"x 10^4"))</f>
        <v>182,6x 10^8</v>
      </c>
      <c r="D157" s="6" t="str">
        <f>IF(ISNUMBER(SEARCH("10^8", 'final matrix'!D157)), ROUND(matrix_normalized!D157,1)&amp;"x 10^8", IF(ISNUMBER(SEARCH("10^6", 'final matrix'!D157)), ROUND(matrix_normalized!D157,1)&amp;"x 10^6", ROUND(matrix_normalized!D157,1)&amp;"x 10^4"))</f>
        <v>18,8x 10^6</v>
      </c>
      <c r="E157" s="6" t="str">
        <f>IF(ISNUMBER(SEARCH("10^8", 'final matrix'!E157)), ROUND(matrix_normalized!E157,1)&amp;"x 10^8", IF(ISNUMBER(SEARCH("10^6", 'final matrix'!E157)), ROUND(matrix_normalized!E157,1)&amp;"x 10^6", ROUND(matrix_normalized!E157,1)&amp;"x 10^4"))</f>
        <v>30,9x 10^6</v>
      </c>
      <c r="F157" s="6" t="str">
        <f>IF(ISNUMBER(SEARCH("10^8", 'final matrix'!F157)), ROUND(matrix_normalized!F157,1)&amp;"x 10^8", IF(ISNUMBER(SEARCH("10^6", 'final matrix'!F157)), ROUND(matrix_normalized!F157,1)&amp;"x 10^6", ROUND(matrix_normalized!F157,1)&amp;"x 10^4"))</f>
        <v>117,4x 10^4</v>
      </c>
      <c r="G157" s="6" t="str">
        <f>IF(ISNUMBER(SEARCH("10^8", 'final matrix'!G157)), ROUND(matrix_normalized!G157,1)&amp;"x 10^8", IF(ISNUMBER(SEARCH("10^6", 'final matrix'!G157)), ROUND(matrix_normalized!G157,1)&amp;"x 10^6", ROUND(matrix_normalized!G157,1)&amp;"x 10^4"))</f>
        <v>16x 10^6</v>
      </c>
      <c r="H157" s="6" t="str">
        <f>IF(ISNUMBER(SEARCH("10^8", 'final matrix'!H157)), ROUND(matrix_normalized!H157,1)&amp;"x 10^8", IF(ISNUMBER(SEARCH("10^6", 'final matrix'!H157)), ROUND(matrix_normalized!H157,1)&amp;"x 10^6", ROUND(matrix_normalized!H157,1)&amp;"x 10^4"))</f>
        <v>117,4x 10^8</v>
      </c>
      <c r="I157" s="6" t="str">
        <f>IF(ISNUMBER(SEARCH("10^8", 'final matrix'!I157)), ROUND(matrix_normalized!I157,1)&amp;"x 10^8", IF(ISNUMBER(SEARCH("10^6", 'final matrix'!I157)), ROUND(matrix_normalized!I157,1)&amp;"x 10^6", ROUND(matrix_normalized!I157,1)&amp;"x 10^4"))</f>
        <v>182,6x 10^4</v>
      </c>
      <c r="J157" s="6" t="str">
        <f>IF(ISNUMBER(SEARCH("10^8", 'final matrix'!J157)), ROUND(matrix_normalized!J157,1)&amp;"x 10^8", IF(ISNUMBER(SEARCH("10^6", 'final matrix'!J157)), ROUND(matrix_normalized!J157,1)&amp;"x 10^6", ROUND(matrix_normalized!J157,1)&amp;"x 10^4"))</f>
        <v>104,4x 10^8</v>
      </c>
      <c r="K157" s="6" t="str">
        <f>IF(ISNUMBER(SEARCH("10^8", 'final matrix'!K157)), ROUND(matrix_normalized!K157,1)&amp;"x 10^8", IF(ISNUMBER(SEARCH("10^6", 'final matrix'!K157)), ROUND(matrix_normalized!K157,1)&amp;"x 10^6", ROUND(matrix_normalized!K157,1)&amp;"x 10^4"))</f>
        <v>182,6x 10^6</v>
      </c>
      <c r="L157" s="6" t="str">
        <f>IF(ISNUMBER(SEARCH("10^8", 'final matrix'!L157)), ROUND(matrix_normalized!L157,1)&amp;"x 10^8", IF(ISNUMBER(SEARCH("10^6", 'final matrix'!L157)), ROUND(matrix_normalized!L157,1)&amp;"x 10^6", ROUND(matrix_normalized!L157,1)&amp;"x 10^4"))</f>
        <v>182,6x 10^8</v>
      </c>
      <c r="M157" s="6" t="str">
        <f>IF(ISNUMBER(SEARCH("10^8", 'final matrix'!M157)), ROUND(matrix_normalized!M157,1)&amp;"x 10^8", IF(ISNUMBER(SEARCH("10^6", 'final matrix'!M157)), ROUND(matrix_normalized!M157,1)&amp;"x 10^6", ROUND(matrix_normalized!M157,1)&amp;"x 10^4"))</f>
        <v>13,4x 10^8</v>
      </c>
      <c r="N157" s="6" t="str">
        <f>IF(ISNUMBER(SEARCH("10^8", 'final matrix'!N157)), ROUND(matrix_normalized!N157,1)&amp;"x 10^8", IF(ISNUMBER(SEARCH("10^6", 'final matrix'!N157)), ROUND(matrix_normalized!N157,1)&amp;"x 10^6", ROUND(matrix_normalized!N157,1)&amp;"x 10^4"))</f>
        <v>91,3x 10^6</v>
      </c>
      <c r="O157" s="6" t="str">
        <f>IF(ISNUMBER(SEARCH("10^8", 'final matrix'!O157)), ROUND(matrix_normalized!O157,1)&amp;"x 10^8", IF(ISNUMBER(SEARCH("10^6", 'final matrix'!O157)), ROUND(matrix_normalized!O157,1)&amp;"x 10^6", ROUND(matrix_normalized!O157,1)&amp;"x 10^4"))</f>
        <v>26,9x 10^6</v>
      </c>
      <c r="P157" s="6" t="str">
        <f>IF(ISNUMBER(SEARCH("10^8", 'final matrix'!P157)), ROUND(matrix_normalized!P157,1)&amp;"x 10^8", IF(ISNUMBER(SEARCH("10^6", 'final matrix'!P157)), ROUND(matrix_normalized!P157,1)&amp;"x 10^6", ROUND(matrix_normalized!P157,1)&amp;"x 10^4"))</f>
        <v>78,3x 10^8</v>
      </c>
      <c r="Q157" s="6" t="str">
        <f>IF(ISNUMBER(SEARCH("10^8", 'final matrix'!Q157)), ROUND(matrix_normalized!Q157,1)&amp;"x 10^8", IF(ISNUMBER(SEARCH("10^6", 'final matrix'!Q157)), ROUND(matrix_normalized!Q157,1)&amp;"x 10^6", ROUND(matrix_normalized!Q157,1)&amp;"x 10^4"))</f>
        <v>24,1x 10^6</v>
      </c>
    </row>
    <row r="158" spans="1:18">
      <c r="A158" s="6">
        <v>157</v>
      </c>
      <c r="B158" s="6" t="str">
        <f>IF(ISNUMBER(SEARCH("10^8", 'final matrix'!B158)), ROUND(matrix_normalized!B158,1)&amp;"x 10^8", IF(ISNUMBER(SEARCH("10^6", 'final matrix'!B158)), ROUND(matrix_normalized!B158,1)&amp;"x 10^6", ROUND(matrix_normalized!B158,1)&amp;"x 10^4"))</f>
        <v>142,5x 10^4</v>
      </c>
      <c r="C158" s="6" t="str">
        <f>IF(ISNUMBER(SEARCH("10^8", 'final matrix'!C158)), ROUND(matrix_normalized!C158,1)&amp;"x 10^8", IF(ISNUMBER(SEARCH("10^6", 'final matrix'!C158)), ROUND(matrix_normalized!C158,1)&amp;"x 10^6", ROUND(matrix_normalized!C158,1)&amp;"x 10^4"))</f>
        <v>14x 10^6</v>
      </c>
      <c r="D158" s="6" t="str">
        <f>IF(ISNUMBER(SEARCH("10^8", 'final matrix'!D158)), ROUND(matrix_normalized!D158,1)&amp;"x 10^8", IF(ISNUMBER(SEARCH("10^6", 'final matrix'!D158)), ROUND(matrix_normalized!D158,1)&amp;"x 10^6", ROUND(matrix_normalized!D158,1)&amp;"x 10^4"))</f>
        <v>153,5x 10^4</v>
      </c>
      <c r="E158" s="6" t="str">
        <f>IF(ISNUMBER(SEARCH("10^8", 'final matrix'!E158)), ROUND(matrix_normalized!E158,1)&amp;"x 10^8", IF(ISNUMBER(SEARCH("10^6", 'final matrix'!E158)), ROUND(matrix_normalized!E158,1)&amp;"x 10^6", ROUND(matrix_normalized!E158,1)&amp;"x 10^4"))</f>
        <v>30,8x 10^8</v>
      </c>
      <c r="F158" s="6" t="str">
        <f>IF(ISNUMBER(SEARCH("10^8", 'final matrix'!F158)), ROUND(matrix_normalized!F158,1)&amp;"x 10^8", IF(ISNUMBER(SEARCH("10^6", 'final matrix'!F158)), ROUND(matrix_normalized!F158,1)&amp;"x 10^6", ROUND(matrix_normalized!F158,1)&amp;"x 10^4"))</f>
        <v>153,5x 10^8</v>
      </c>
      <c r="G158" s="6" t="str">
        <f>IF(ISNUMBER(SEARCH("10^8", 'final matrix'!G158)), ROUND(matrix_normalized!G158,1)&amp;"x 10^8", IF(ISNUMBER(SEARCH("10^6", 'final matrix'!G158)), ROUND(matrix_normalized!G158,1)&amp;"x 10^6", ROUND(matrix_normalized!G158,1)&amp;"x 10^4"))</f>
        <v>12,6x 10^6</v>
      </c>
      <c r="H158" s="6" t="str">
        <f>IF(ISNUMBER(SEARCH("10^8", 'final matrix'!H158)), ROUND(matrix_normalized!H158,1)&amp;"x 10^8", IF(ISNUMBER(SEARCH("10^6", 'final matrix'!H158)), ROUND(matrix_normalized!H158,1)&amp;"x 10^6", ROUND(matrix_normalized!H158,1)&amp;"x 10^4"))</f>
        <v>153,5x 10^6</v>
      </c>
      <c r="I158" s="6" t="str">
        <f>IF(ISNUMBER(SEARCH("10^8", 'final matrix'!I158)), ROUND(matrix_normalized!I158,1)&amp;"x 10^8", IF(ISNUMBER(SEARCH("10^6", 'final matrix'!I158)), ROUND(matrix_normalized!I158,1)&amp;"x 10^6", ROUND(matrix_normalized!I158,1)&amp;"x 10^4"))</f>
        <v>153,5x 10^8</v>
      </c>
      <c r="J158" s="6" t="str">
        <f>IF(ISNUMBER(SEARCH("10^8", 'final matrix'!J158)), ROUND(matrix_normalized!J158,1)&amp;"x 10^8", IF(ISNUMBER(SEARCH("10^6", 'final matrix'!J158)), ROUND(matrix_normalized!J158,1)&amp;"x 10^6", ROUND(matrix_normalized!J158,1)&amp;"x 10^4"))</f>
        <v>153,5x 10^4</v>
      </c>
      <c r="K158" s="6" t="str">
        <f>IF(ISNUMBER(SEARCH("10^8", 'final matrix'!K158)), ROUND(matrix_normalized!K158,1)&amp;"x 10^8", IF(ISNUMBER(SEARCH("10^6", 'final matrix'!K158)), ROUND(matrix_normalized!K158,1)&amp;"x 10^6", ROUND(matrix_normalized!K158,1)&amp;"x 10^4"))</f>
        <v>11x 10^6</v>
      </c>
      <c r="L158" s="6" t="str">
        <f>IF(ISNUMBER(SEARCH("10^8", 'final matrix'!L158)), ROUND(matrix_normalized!L158,1)&amp;"x 10^8", IF(ISNUMBER(SEARCH("10^6", 'final matrix'!L158)), ROUND(matrix_normalized!L158,1)&amp;"x 10^6", ROUND(matrix_normalized!L158,1)&amp;"x 10^4"))</f>
        <v>28x 10^8</v>
      </c>
      <c r="M158" s="6" t="str">
        <f>IF(ISNUMBER(SEARCH("10^8", 'final matrix'!M158)), ROUND(matrix_normalized!M158,1)&amp;"x 10^8", IF(ISNUMBER(SEARCH("10^6", 'final matrix'!M158)), ROUND(matrix_normalized!M158,1)&amp;"x 10^6", ROUND(matrix_normalized!M158,1)&amp;"x 10^4"))</f>
        <v>11x 10^6</v>
      </c>
      <c r="N158" s="6" t="str">
        <f>IF(ISNUMBER(SEARCH("10^8", 'final matrix'!N158)), ROUND(matrix_normalized!N158,1)&amp;"x 10^8", IF(ISNUMBER(SEARCH("10^6", 'final matrix'!N158)), ROUND(matrix_normalized!N158,1)&amp;"x 10^6", ROUND(matrix_normalized!N158,1)&amp;"x 10^4"))</f>
        <v>153,5x 10^8</v>
      </c>
      <c r="O158" s="6" t="str">
        <f>IF(ISNUMBER(SEARCH("10^8", 'final matrix'!O158)), ROUND(matrix_normalized!O158,1)&amp;"x 10^8", IF(ISNUMBER(SEARCH("10^6", 'final matrix'!O158)), ROUND(matrix_normalized!O158,1)&amp;"x 10^6", ROUND(matrix_normalized!O158,1)&amp;"x 10^4"))</f>
        <v>22,4x 10^6</v>
      </c>
      <c r="P158" s="6" t="str">
        <f>IF(ISNUMBER(SEARCH("10^8", 'final matrix'!P158)), ROUND(matrix_normalized!P158,1)&amp;"x 10^8", IF(ISNUMBER(SEARCH("10^6", 'final matrix'!P158)), ROUND(matrix_normalized!P158,1)&amp;"x 10^6", ROUND(matrix_normalized!P158,1)&amp;"x 10^4"))</f>
        <v>153,5x 10^8</v>
      </c>
      <c r="Q158" s="6" t="str">
        <f>IF(ISNUMBER(SEARCH("10^8", 'final matrix'!Q158)), ROUND(matrix_normalized!Q158,1)&amp;"x 10^8", IF(ISNUMBER(SEARCH("10^6", 'final matrix'!Q158)), ROUND(matrix_normalized!Q158,1)&amp;"x 10^6", ROUND(matrix_normalized!Q158,1)&amp;"x 10^4"))</f>
        <v>153,5x 10^6</v>
      </c>
    </row>
    <row r="159" spans="1:18">
      <c r="A159" s="6">
        <v>158</v>
      </c>
      <c r="B159" s="6" t="str">
        <f>IF(ISNUMBER(SEARCH("10^8", 'final matrix'!B159)), ROUND(matrix_normalized!B159,1)&amp;"x 10^8", IF(ISNUMBER(SEARCH("10^6", 'final matrix'!B159)), ROUND(matrix_normalized!B159,1)&amp;"x 10^6", ROUND(matrix_normalized!B159,1)&amp;"x 10^4"))</f>
        <v>125,9x 10^8</v>
      </c>
      <c r="C159" s="6" t="str">
        <f>IF(ISNUMBER(SEARCH("10^8", 'final matrix'!C159)), ROUND(matrix_normalized!C159,1)&amp;"x 10^8", IF(ISNUMBER(SEARCH("10^6", 'final matrix'!C159)), ROUND(matrix_normalized!C159,1)&amp;"x 10^6", ROUND(matrix_normalized!C159,1)&amp;"x 10^4"))</f>
        <v>125,9x 10^8</v>
      </c>
      <c r="D159" s="6" t="str">
        <f>IF(ISNUMBER(SEARCH("10^8", 'final matrix'!D159)), ROUND(matrix_normalized!D159,1)&amp;"x 10^8", IF(ISNUMBER(SEARCH("10^6", 'final matrix'!D159)), ROUND(matrix_normalized!D159,1)&amp;"x 10^6", ROUND(matrix_normalized!D159,1)&amp;"x 10^4"))</f>
        <v>125,9x 10^6</v>
      </c>
      <c r="E159" s="6" t="str">
        <f>IF(ISNUMBER(SEARCH("10^8", 'final matrix'!E159)), ROUND(matrix_normalized!E159,1)&amp;"x 10^8", IF(ISNUMBER(SEARCH("10^6", 'final matrix'!E159)), ROUND(matrix_normalized!E159,1)&amp;"x 10^6", ROUND(matrix_normalized!E159,1)&amp;"x 10^4"))</f>
        <v>125,9x 10^8</v>
      </c>
      <c r="F159" s="6" t="str">
        <f>IF(ISNUMBER(SEARCH("10^8", 'final matrix'!F159)), ROUND(matrix_normalized!F159,1)&amp;"x 10^8", IF(ISNUMBER(SEARCH("10^6", 'final matrix'!F159)), ROUND(matrix_normalized!F159,1)&amp;"x 10^6", ROUND(matrix_normalized!F159,1)&amp;"x 10^4"))</f>
        <v>107,9x 10^6</v>
      </c>
      <c r="G159" s="6" t="str">
        <f>IF(ISNUMBER(SEARCH("10^8", 'final matrix'!G159)), ROUND(matrix_normalized!G159,1)&amp;"x 10^8", IF(ISNUMBER(SEARCH("10^6", 'final matrix'!G159)), ROUND(matrix_normalized!G159,1)&amp;"x 10^6", ROUND(matrix_normalized!G159,1)&amp;"x 10^4"))</f>
        <v>98,9x 10^6</v>
      </c>
      <c r="H159" s="6" t="str">
        <f>IF(ISNUMBER(SEARCH("10^8", 'final matrix'!H159)), ROUND(matrix_normalized!H159,1)&amp;"x 10^8", IF(ISNUMBER(SEARCH("10^6", 'final matrix'!H159)), ROUND(matrix_normalized!H159,1)&amp;"x 10^6", ROUND(matrix_normalized!H159,1)&amp;"x 10^4"))</f>
        <v>21,9x 10^8</v>
      </c>
      <c r="I159" s="6" t="str">
        <f>IF(ISNUMBER(SEARCH("10^8", 'final matrix'!I159)), ROUND(matrix_normalized!I159,1)&amp;"x 10^8", IF(ISNUMBER(SEARCH("10^6", 'final matrix'!I159)), ROUND(matrix_normalized!I159,1)&amp;"x 10^6", ROUND(matrix_normalized!I159,1)&amp;"x 10^4"))</f>
        <v>19,8x 10^6</v>
      </c>
      <c r="J159" s="6" t="str">
        <f>IF(ISNUMBER(SEARCH("10^8", 'final matrix'!J159)), ROUND(matrix_normalized!J159,1)&amp;"x 10^8", IF(ISNUMBER(SEARCH("10^6", 'final matrix'!J159)), ROUND(matrix_normalized!J159,1)&amp;"x 10^6", ROUND(matrix_normalized!J159,1)&amp;"x 10^4"))</f>
        <v>89,9x 10^8</v>
      </c>
      <c r="K159" s="6" t="str">
        <f>IF(ISNUMBER(SEARCH("10^8", 'final matrix'!K159)), ROUND(matrix_normalized!K159,1)&amp;"x 10^8", IF(ISNUMBER(SEARCH("10^6", 'final matrix'!K159)), ROUND(matrix_normalized!K159,1)&amp;"x 10^6", ROUND(matrix_normalized!K159,1)&amp;"x 10^4"))</f>
        <v>125,9x 10^6</v>
      </c>
      <c r="L159" s="6" t="str">
        <f>IF(ISNUMBER(SEARCH("10^8", 'final matrix'!L159)), ROUND(matrix_normalized!L159,1)&amp;"x 10^8", IF(ISNUMBER(SEARCH("10^6", 'final matrix'!L159)), ROUND(matrix_normalized!L159,1)&amp;"x 10^6", ROUND(matrix_normalized!L159,1)&amp;"x 10^4"))</f>
        <v>125,9x 10^8</v>
      </c>
      <c r="M159" s="6" t="str">
        <f>IF(ISNUMBER(SEARCH("10^8", 'final matrix'!M159)), ROUND(matrix_normalized!M159,1)&amp;"x 10^8", IF(ISNUMBER(SEARCH("10^6", 'final matrix'!M159)), ROUND(matrix_normalized!M159,1)&amp;"x 10^6", ROUND(matrix_normalized!M159,1)&amp;"x 10^4"))</f>
        <v>11x 10^6</v>
      </c>
      <c r="N159" s="6" t="str">
        <f>IF(ISNUMBER(SEARCH("10^8", 'final matrix'!N159)), ROUND(matrix_normalized!N159,1)&amp;"x 10^8", IF(ISNUMBER(SEARCH("10^6", 'final matrix'!N159)), ROUND(matrix_normalized!N159,1)&amp;"x 10^6", ROUND(matrix_normalized!N159,1)&amp;"x 10^4"))</f>
        <v>125,9x 10^8</v>
      </c>
      <c r="O159" s="6" t="str">
        <f>IF(ISNUMBER(SEARCH("10^8", 'final matrix'!O159)), ROUND(matrix_normalized!O159,1)&amp;"x 10^8", IF(ISNUMBER(SEARCH("10^6", 'final matrix'!O159)), ROUND(matrix_normalized!O159,1)&amp;"x 10^6", ROUND(matrix_normalized!O159,1)&amp;"x 10^4"))</f>
        <v>125,9x 10^8</v>
      </c>
      <c r="P159" s="6" t="str">
        <f>IF(ISNUMBER(SEARCH("10^8", 'final matrix'!P159)), ROUND(matrix_normalized!P159,1)&amp;"x 10^8", IF(ISNUMBER(SEARCH("10^6", 'final matrix'!P159)), ROUND(matrix_normalized!P159,1)&amp;"x 10^6", ROUND(matrix_normalized!P159,1)&amp;"x 10^4"))</f>
        <v>80,9x 10^4</v>
      </c>
      <c r="Q159" s="6" t="str">
        <f>IF(ISNUMBER(SEARCH("10^8", 'final matrix'!Q159)), ROUND(matrix_normalized!Q159,1)&amp;"x 10^8", IF(ISNUMBER(SEARCH("10^6", 'final matrix'!Q159)), ROUND(matrix_normalized!Q159,1)&amp;"x 10^6", ROUND(matrix_normalized!Q159,1)&amp;"x 10^4"))</f>
        <v>62,9x 10^4</v>
      </c>
    </row>
    <row r="160" spans="1:18">
      <c r="A160" s="6">
        <v>159</v>
      </c>
      <c r="B160" s="6" t="str">
        <f>IF(ISNUMBER(SEARCH("10^8", 'final matrix'!B160)), ROUND(matrix_normalized!B160,1)&amp;"x 10^8", IF(ISNUMBER(SEARCH("10^6", 'final matrix'!B160)), ROUND(matrix_normalized!B160,1)&amp;"x 10^6", ROUND(matrix_normalized!B160,1)&amp;"x 10^4"))</f>
        <v>136,9x 10^6</v>
      </c>
      <c r="C160" s="6" t="str">
        <f>IF(ISNUMBER(SEARCH("10^8", 'final matrix'!C160)), ROUND(matrix_normalized!C160,1)&amp;"x 10^8", IF(ISNUMBER(SEARCH("10^6", 'final matrix'!C160)), ROUND(matrix_normalized!C160,1)&amp;"x 10^6", ROUND(matrix_normalized!C160,1)&amp;"x 10^4"))</f>
        <v>136,9x 10^8</v>
      </c>
      <c r="D160" s="6" t="str">
        <f>IF(ISNUMBER(SEARCH("10^8", 'final matrix'!D160)), ROUND(matrix_normalized!D160,1)&amp;"x 10^8", IF(ISNUMBER(SEARCH("10^6", 'final matrix'!D160)), ROUND(matrix_normalized!D160,1)&amp;"x 10^6", ROUND(matrix_normalized!D160,1)&amp;"x 10^4"))</f>
        <v>28,2x 10^6</v>
      </c>
      <c r="E160" s="6" t="str">
        <f>IF(ISNUMBER(SEARCH("10^8", 'final matrix'!E160)), ROUND(matrix_normalized!E160,1)&amp;"x 10^8", IF(ISNUMBER(SEARCH("10^6", 'final matrix'!E160)), ROUND(matrix_normalized!E160,1)&amp;"x 10^6", ROUND(matrix_normalized!E160,1)&amp;"x 10^4"))</f>
        <v>136,9x 10^8</v>
      </c>
      <c r="F160" s="6" t="str">
        <f>IF(ISNUMBER(SEARCH("10^8", 'final matrix'!F160)), ROUND(matrix_normalized!F160,1)&amp;"x 10^8", IF(ISNUMBER(SEARCH("10^6", 'final matrix'!F160)), ROUND(matrix_normalized!F160,1)&amp;"x 10^6", ROUND(matrix_normalized!F160,1)&amp;"x 10^4"))</f>
        <v>136,9x 10^8</v>
      </c>
      <c r="G160" s="6" t="str">
        <f>IF(ISNUMBER(SEARCH("10^8", 'final matrix'!G160)), ROUND(matrix_normalized!G160,1)&amp;"x 10^8", IF(ISNUMBER(SEARCH("10^6", 'final matrix'!G160)), ROUND(matrix_normalized!G160,1)&amp;"x 10^6", ROUND(matrix_normalized!G160,1)&amp;"x 10^4"))</f>
        <v>127,2x 10^8</v>
      </c>
      <c r="H160" s="6" t="str">
        <f>IF(ISNUMBER(SEARCH("10^8", 'final matrix'!H160)), ROUND(matrix_normalized!H160,1)&amp;"x 10^8", IF(ISNUMBER(SEARCH("10^6", 'final matrix'!H160)), ROUND(matrix_normalized!H160,1)&amp;"x 10^6", ROUND(matrix_normalized!H160,1)&amp;"x 10^4"))</f>
        <v>136,9x 10^8</v>
      </c>
      <c r="I160" s="6" t="str">
        <f>IF(ISNUMBER(SEARCH("10^8", 'final matrix'!I160)), ROUND(matrix_normalized!I160,1)&amp;"x 10^8", IF(ISNUMBER(SEARCH("10^6", 'final matrix'!I160)), ROUND(matrix_normalized!I160,1)&amp;"x 10^6", ROUND(matrix_normalized!I160,1)&amp;"x 10^4"))</f>
        <v>136,9x 10^8</v>
      </c>
      <c r="J160" s="6" t="str">
        <f>IF(ISNUMBER(SEARCH("10^8", 'final matrix'!J160)), ROUND(matrix_normalized!J160,1)&amp;"x 10^8", IF(ISNUMBER(SEARCH("10^6", 'final matrix'!J160)), ROUND(matrix_normalized!J160,1)&amp;"x 10^6", ROUND(matrix_normalized!J160,1)&amp;"x 10^4"))</f>
        <v>20,5x 10^6</v>
      </c>
      <c r="K160" s="6" t="str">
        <f>IF(ISNUMBER(SEARCH("10^8", 'final matrix'!K160)), ROUND(matrix_normalized!K160,1)&amp;"x 10^8", IF(ISNUMBER(SEARCH("10^6", 'final matrix'!K160)), ROUND(matrix_normalized!K160,1)&amp;"x 10^6", ROUND(matrix_normalized!K160,1)&amp;"x 10^4"))</f>
        <v>19,3x 10^8</v>
      </c>
      <c r="L160" s="6" t="str">
        <f>IF(ISNUMBER(SEARCH("10^8", 'final matrix'!L160)), ROUND(matrix_normalized!L160,1)&amp;"x 10^8", IF(ISNUMBER(SEARCH("10^6", 'final matrix'!L160)), ROUND(matrix_normalized!L160,1)&amp;"x 10^6", ROUND(matrix_normalized!L160,1)&amp;"x 10^4"))</f>
        <v>97,8x 10^8</v>
      </c>
      <c r="M160" s="6" t="str">
        <f>IF(ISNUMBER(SEARCH("10^8", 'final matrix'!M160)), ROUND(matrix_normalized!M160,1)&amp;"x 10^8", IF(ISNUMBER(SEARCH("10^6", 'final matrix'!M160)), ROUND(matrix_normalized!M160,1)&amp;"x 10^6", ROUND(matrix_normalized!M160,1)&amp;"x 10^4"))</f>
        <v>17,9x 10^8</v>
      </c>
      <c r="N160" s="6" t="str">
        <f>IF(ISNUMBER(SEARCH("10^8", 'final matrix'!N160)), ROUND(matrix_normalized!N160,1)&amp;"x 10^8", IF(ISNUMBER(SEARCH("10^6", 'final matrix'!N160)), ROUND(matrix_normalized!N160,1)&amp;"x 10^6", ROUND(matrix_normalized!N160,1)&amp;"x 10^4"))</f>
        <v>136,9x 10^8</v>
      </c>
      <c r="O160" s="6" t="str">
        <f>IF(ISNUMBER(SEARCH("10^8", 'final matrix'!O160)), ROUND(matrix_normalized!O160,1)&amp;"x 10^8", IF(ISNUMBER(SEARCH("10^6", 'final matrix'!O160)), ROUND(matrix_normalized!O160,1)&amp;"x 10^6", ROUND(matrix_normalized!O160,1)&amp;"x 10^4"))</f>
        <v>136,9x 10^8</v>
      </c>
      <c r="P160" s="6" t="str">
        <f>IF(ISNUMBER(SEARCH("10^8", 'final matrix'!P160)), ROUND(matrix_normalized!P160,1)&amp;"x 10^8", IF(ISNUMBER(SEARCH("10^6", 'final matrix'!P160)), ROUND(matrix_normalized!P160,1)&amp;"x 10^6", ROUND(matrix_normalized!P160,1)&amp;"x 10^4"))</f>
        <v>15,4x 10^8</v>
      </c>
      <c r="Q160" s="6" t="str">
        <f>IF(ISNUMBER(SEARCH("10^8", 'final matrix'!Q160)), ROUND(matrix_normalized!Q160,1)&amp;"x 10^8", IF(ISNUMBER(SEARCH("10^6", 'final matrix'!Q160)), ROUND(matrix_normalized!Q160,1)&amp;"x 10^6", ROUND(matrix_normalized!Q160,1)&amp;"x 10^4"))</f>
        <v>78,3x 10^6</v>
      </c>
    </row>
    <row r="161" spans="1:18">
      <c r="A161" s="6">
        <v>160</v>
      </c>
      <c r="B161" s="6" t="str">
        <f>IF(ISNUMBER(SEARCH("10^8", 'final matrix'!B161)), ROUND(matrix_normalized!B161,1)&amp;"x 10^8", IF(ISNUMBER(SEARCH("10^6", 'final matrix'!B161)), ROUND(matrix_normalized!B161,1)&amp;"x 10^6", ROUND(matrix_normalized!B161,1)&amp;"x 10^4"))</f>
        <v>134x 10^8</v>
      </c>
      <c r="C161" s="6" t="str">
        <f>IF(ISNUMBER(SEARCH("10^8", 'final matrix'!C161)), ROUND(matrix_normalized!C161,1)&amp;"x 10^8", IF(ISNUMBER(SEARCH("10^6", 'final matrix'!C161)), ROUND(matrix_normalized!C161,1)&amp;"x 10^6", ROUND(matrix_normalized!C161,1)&amp;"x 10^4"))</f>
        <v>20,6x 10^8</v>
      </c>
      <c r="D161" s="6" t="str">
        <f>IF(ISNUMBER(SEARCH("10^8", 'final matrix'!D161)), ROUND(matrix_normalized!D161,1)&amp;"x 10^8", IF(ISNUMBER(SEARCH("10^6", 'final matrix'!D161)), ROUND(matrix_normalized!D161,1)&amp;"x 10^6", ROUND(matrix_normalized!D161,1)&amp;"x 10^4"))</f>
        <v>28,4x 10^8</v>
      </c>
      <c r="E161" s="6" t="str">
        <f>IF(ISNUMBER(SEARCH("10^8", 'final matrix'!E161)), ROUND(matrix_normalized!E161,1)&amp;"x 10^8", IF(ISNUMBER(SEARCH("10^6", 'final matrix'!E161)), ROUND(matrix_normalized!E161,1)&amp;"x 10^6", ROUND(matrix_normalized!E161,1)&amp;"x 10^4"))</f>
        <v>25,8x 10^8</v>
      </c>
      <c r="F161" s="6" t="str">
        <f>IF(ISNUMBER(SEARCH("10^8", 'final matrix'!F161)), ROUND(matrix_normalized!F161,1)&amp;"x 10^8", IF(ISNUMBER(SEARCH("10^6", 'final matrix'!F161)), ROUND(matrix_normalized!F161,1)&amp;"x 10^6", ROUND(matrix_normalized!F161,1)&amp;"x 10^4"))</f>
        <v>23,2x 10^6</v>
      </c>
      <c r="G161" s="6" t="str">
        <f>IF(ISNUMBER(SEARCH("10^8", 'final matrix'!G161)), ROUND(matrix_normalized!G161,1)&amp;"x 10^8", IF(ISNUMBER(SEARCH("10^6", 'final matrix'!G161)), ROUND(matrix_normalized!G161,1)&amp;"x 10^6", ROUND(matrix_normalized!G161,1)&amp;"x 10^4"))</f>
        <v>121,8x 10^4</v>
      </c>
      <c r="H161" s="6" t="str">
        <f>IF(ISNUMBER(SEARCH("10^8", 'final matrix'!H161)), ROUND(matrix_normalized!H161,1)&amp;"x 10^8", IF(ISNUMBER(SEARCH("10^6", 'final matrix'!H161)), ROUND(matrix_normalized!H161,1)&amp;"x 10^6", ROUND(matrix_normalized!H161,1)&amp;"x 10^4"))</f>
        <v>19,4x 10^8</v>
      </c>
      <c r="I161" s="6" t="str">
        <f>IF(ISNUMBER(SEARCH("10^8", 'final matrix'!I161)), ROUND(matrix_normalized!I161,1)&amp;"x 10^8", IF(ISNUMBER(SEARCH("10^6", 'final matrix'!I161)), ROUND(matrix_normalized!I161,1)&amp;"x 10^6", ROUND(matrix_normalized!I161,1)&amp;"x 10^4"))</f>
        <v>18x 10^6</v>
      </c>
      <c r="J161" s="6" t="str">
        <f>IF(ISNUMBER(SEARCH("10^8", 'final matrix'!J161)), ROUND(matrix_normalized!J161,1)&amp;"x 10^8", IF(ISNUMBER(SEARCH("10^6", 'final matrix'!J161)), ROUND(matrix_normalized!J161,1)&amp;"x 10^6", ROUND(matrix_normalized!J161,1)&amp;"x 10^4"))</f>
        <v>170,6x 10^6</v>
      </c>
      <c r="K161" s="6" t="str">
        <f>IF(ISNUMBER(SEARCH("10^8", 'final matrix'!K161)), ROUND(matrix_normalized!K161,1)&amp;"x 10^8", IF(ISNUMBER(SEARCH("10^6", 'final matrix'!K161)), ROUND(matrix_normalized!K161,1)&amp;"x 10^6", ROUND(matrix_normalized!K161,1)&amp;"x 10^4"))</f>
        <v>170,6x 10^8</v>
      </c>
      <c r="L161" s="6" t="str">
        <f>IF(ISNUMBER(SEARCH("10^8", 'final matrix'!L161)), ROUND(matrix_normalized!L161,1)&amp;"x 10^8", IF(ISNUMBER(SEARCH("10^6", 'final matrix'!L161)), ROUND(matrix_normalized!L161,1)&amp;"x 10^6", ROUND(matrix_normalized!L161,1)&amp;"x 10^4"))</f>
        <v>97,5x 10^6</v>
      </c>
      <c r="M161" s="6" t="str">
        <f>IF(ISNUMBER(SEARCH("10^8", 'final matrix'!M161)), ROUND(matrix_normalized!M161,1)&amp;"x 10^8", IF(ISNUMBER(SEARCH("10^6", 'final matrix'!M161)), ROUND(matrix_normalized!M161,1)&amp;"x 10^6", ROUND(matrix_normalized!M161,1)&amp;"x 10^4"))</f>
        <v>170,6x 10^6</v>
      </c>
      <c r="N161" s="6" t="str">
        <f>IF(ISNUMBER(SEARCH("10^8", 'final matrix'!N161)), ROUND(matrix_normalized!N161,1)&amp;"x 10^8", IF(ISNUMBER(SEARCH("10^6", 'final matrix'!N161)), ROUND(matrix_normalized!N161,1)&amp;"x 10^6", ROUND(matrix_normalized!N161,1)&amp;"x 10^4"))</f>
        <v>85,3x 10^8</v>
      </c>
      <c r="O161" s="6" t="str">
        <f>IF(ISNUMBER(SEARCH("10^8", 'final matrix'!O161)), ROUND(matrix_normalized!O161,1)&amp;"x 10^8", IF(ISNUMBER(SEARCH("10^6", 'final matrix'!O161)), ROUND(matrix_normalized!O161,1)&amp;"x 10^6", ROUND(matrix_normalized!O161,1)&amp;"x 10^4"))</f>
        <v>170,6x 10^8</v>
      </c>
      <c r="P161" s="6" t="str">
        <f>IF(ISNUMBER(SEARCH("10^8", 'final matrix'!P161)), ROUND(matrix_normalized!P161,1)&amp;"x 10^8", IF(ISNUMBER(SEARCH("10^6", 'final matrix'!P161)), ROUND(matrix_normalized!P161,1)&amp;"x 10^6", ROUND(matrix_normalized!P161,1)&amp;"x 10^4"))</f>
        <v>73,1x 10^6</v>
      </c>
      <c r="Q161" s="6" t="str">
        <f>IF(ISNUMBER(SEARCH("10^8", 'final matrix'!Q161)), ROUND(matrix_normalized!Q161,1)&amp;"x 10^8", IF(ISNUMBER(SEARCH("10^6", 'final matrix'!Q161)), ROUND(matrix_normalized!Q161,1)&amp;"x 10^6", ROUND(matrix_normalized!Q161,1)&amp;"x 10^4"))</f>
        <v>170,6x 10^4</v>
      </c>
    </row>
    <row r="162" spans="1:18">
      <c r="A162" s="6">
        <v>161</v>
      </c>
      <c r="B162" s="6" t="str">
        <f>IF(ISNUMBER(SEARCH("10^8", 'final matrix'!B162)), ROUND(matrix_normalized!B162,1)&amp;"x 10^8", IF(ISNUMBER(SEARCH("10^6", 'final matrix'!B162)), ROUND(matrix_normalized!B162,1)&amp;"x 10^6", ROUND(matrix_normalized!B162,1)&amp;"x 10^4"))</f>
        <v>95x 10^6</v>
      </c>
      <c r="C162" s="6" t="str">
        <f>IF(ISNUMBER(SEARCH("10^8", 'final matrix'!C162)), ROUND(matrix_normalized!C162,1)&amp;"x 10^8", IF(ISNUMBER(SEARCH("10^6", 'final matrix'!C162)), ROUND(matrix_normalized!C162,1)&amp;"x 10^6", ROUND(matrix_normalized!C162,1)&amp;"x 10^4"))</f>
        <v>147,7x 10^8</v>
      </c>
      <c r="D162" s="6" t="str">
        <f>IF(ISNUMBER(SEARCH("10^8", 'final matrix'!D162)), ROUND(matrix_normalized!D162,1)&amp;"x 10^8", IF(ISNUMBER(SEARCH("10^6", 'final matrix'!D162)), ROUND(matrix_normalized!D162,1)&amp;"x 10^6", ROUND(matrix_normalized!D162,1)&amp;"x 10^4"))</f>
        <v>22,6x 10^8</v>
      </c>
      <c r="E162" s="6" t="str">
        <f>IF(ISNUMBER(SEARCH("10^8", 'final matrix'!E162)), ROUND(matrix_normalized!E162,1)&amp;"x 10^8", IF(ISNUMBER(SEARCH("10^6", 'final matrix'!E162)), ROUND(matrix_normalized!E162,1)&amp;"x 10^6", ROUND(matrix_normalized!E162,1)&amp;"x 10^4"))</f>
        <v>73,9x 10^8</v>
      </c>
      <c r="F162" s="6" t="str">
        <f>IF(ISNUMBER(SEARCH("10^8", 'final matrix'!F162)), ROUND(matrix_normalized!F162,1)&amp;"x 10^8", IF(ISNUMBER(SEARCH("10^6", 'final matrix'!F162)), ROUND(matrix_normalized!F162,1)&amp;"x 10^6", ROUND(matrix_normalized!F162,1)&amp;"x 10^4"))</f>
        <v>15,7x 10^8</v>
      </c>
      <c r="G162" s="6" t="str">
        <f>IF(ISNUMBER(SEARCH("10^8", 'final matrix'!G162)), ROUND(matrix_normalized!G162,1)&amp;"x 10^8", IF(ISNUMBER(SEARCH("10^6", 'final matrix'!G162)), ROUND(matrix_normalized!G162,1)&amp;"x 10^6", ROUND(matrix_normalized!G162,1)&amp;"x 10^4"))</f>
        <v>147,7x 10^8</v>
      </c>
      <c r="H162" s="6" t="str">
        <f>IF(ISNUMBER(SEARCH("10^8", 'final matrix'!H162)), ROUND(matrix_normalized!H162,1)&amp;"x 10^8", IF(ISNUMBER(SEARCH("10^6", 'final matrix'!H162)), ROUND(matrix_normalized!H162,1)&amp;"x 10^6", ROUND(matrix_normalized!H162,1)&amp;"x 10^4"))</f>
        <v>147,7x 10^8</v>
      </c>
      <c r="I162" s="6" t="str">
        <f>IF(ISNUMBER(SEARCH("10^8", 'final matrix'!I162)), ROUND(matrix_normalized!I162,1)&amp;"x 10^8", IF(ISNUMBER(SEARCH("10^6", 'final matrix'!I162)), ROUND(matrix_normalized!I162,1)&amp;"x 10^6", ROUND(matrix_normalized!I162,1)&amp;"x 10^4"))</f>
        <v>147,7x 10^4</v>
      </c>
      <c r="J162" s="6" t="str">
        <f>IF(ISNUMBER(SEARCH("10^8", 'final matrix'!J162)), ROUND(matrix_normalized!J162,1)&amp;"x 10^8", IF(ISNUMBER(SEARCH("10^6", 'final matrix'!J162)), ROUND(matrix_normalized!J162,1)&amp;"x 10^6", ROUND(matrix_normalized!J162,1)&amp;"x 10^4"))</f>
        <v>19,6x 10^6</v>
      </c>
      <c r="K162" s="6" t="str">
        <f>IF(ISNUMBER(SEARCH("10^8", 'final matrix'!K162)), ROUND(matrix_normalized!K162,1)&amp;"x 10^8", IF(ISNUMBER(SEARCH("10^6", 'final matrix'!K162)), ROUND(matrix_normalized!K162,1)&amp;"x 10^6", ROUND(matrix_normalized!K162,1)&amp;"x 10^4"))</f>
        <v>63,3x 10^4</v>
      </c>
      <c r="L162" s="6" t="str">
        <f>IF(ISNUMBER(SEARCH("10^8", 'final matrix'!L162)), ROUND(matrix_normalized!L162,1)&amp;"x 10^8", IF(ISNUMBER(SEARCH("10^6", 'final matrix'!L162)), ROUND(matrix_normalized!L162,1)&amp;"x 10^6", ROUND(matrix_normalized!L162,1)&amp;"x 10^4"))</f>
        <v>10,6x 10^6</v>
      </c>
      <c r="M162" s="6" t="str">
        <f>IF(ISNUMBER(SEARCH("10^8", 'final matrix'!M162)), ROUND(matrix_normalized!M162,1)&amp;"x 10^8", IF(ISNUMBER(SEARCH("10^6", 'final matrix'!M162)), ROUND(matrix_normalized!M162,1)&amp;"x 10^6", ROUND(matrix_normalized!M162,1)&amp;"x 10^4"))</f>
        <v>147,7x 10^4</v>
      </c>
      <c r="N162" s="6" t="str">
        <f>IF(ISNUMBER(SEARCH("10^8", 'final matrix'!N162)), ROUND(matrix_normalized!N162,1)&amp;"x 10^8", IF(ISNUMBER(SEARCH("10^6", 'final matrix'!N162)), ROUND(matrix_normalized!N162,1)&amp;"x 10^6", ROUND(matrix_normalized!N162,1)&amp;"x 10^4"))</f>
        <v>147,7x 10^8</v>
      </c>
      <c r="O162" s="6" t="str">
        <f>IF(ISNUMBER(SEARCH("10^8", 'final matrix'!O162)), ROUND(matrix_normalized!O162,1)&amp;"x 10^8", IF(ISNUMBER(SEARCH("10^6", 'final matrix'!O162)), ROUND(matrix_normalized!O162,1)&amp;"x 10^6", ROUND(matrix_normalized!O162,1)&amp;"x 10^4"))</f>
        <v>147,7x 10^8</v>
      </c>
      <c r="P162" s="6" t="str">
        <f>IF(ISNUMBER(SEARCH("10^8", 'final matrix'!P162)), ROUND(matrix_normalized!P162,1)&amp;"x 10^8", IF(ISNUMBER(SEARCH("10^6", 'final matrix'!P162)), ROUND(matrix_normalized!P162,1)&amp;"x 10^6", ROUND(matrix_normalized!P162,1)&amp;"x 10^4"))</f>
        <v>147,7x 10^4</v>
      </c>
      <c r="Q162" s="6" t="str">
        <f>IF(ISNUMBER(SEARCH("10^8", 'final matrix'!Q162)), ROUND(matrix_normalized!Q162,1)&amp;"x 10^8", IF(ISNUMBER(SEARCH("10^6", 'final matrix'!Q162)), ROUND(matrix_normalized!Q162,1)&amp;"x 10^6", ROUND(matrix_normalized!Q162,1)&amp;"x 10^4"))</f>
        <v>17,6x 10^6</v>
      </c>
    </row>
    <row r="163" spans="1:18">
      <c r="A163" s="6">
        <v>162</v>
      </c>
      <c r="B163" s="6" t="str">
        <f>IF(ISNUMBER(SEARCH("10^8", 'final matrix'!B163)), ROUND(matrix_normalized!B163,1)&amp;"x 10^8", IF(ISNUMBER(SEARCH("10^6", 'final matrix'!B163)), ROUND(matrix_normalized!B163,1)&amp;"x 10^6", ROUND(matrix_normalized!B163,1)&amp;"x 10^4"))</f>
        <v>27,1x 10^8</v>
      </c>
      <c r="C163" s="6" t="str">
        <f>IF(ISNUMBER(SEARCH("10^8", 'final matrix'!C163)), ROUND(matrix_normalized!C163,1)&amp;"x 10^8", IF(ISNUMBER(SEARCH("10^6", 'final matrix'!C163)), ROUND(matrix_normalized!C163,1)&amp;"x 10^6", ROUND(matrix_normalized!C163,1)&amp;"x 10^4"))</f>
        <v>25,4x 10^8</v>
      </c>
      <c r="D163" s="6" t="str">
        <f>IF(ISNUMBER(SEARCH("10^8", 'final matrix'!D163)), ROUND(matrix_normalized!D163,1)&amp;"x 10^8", IF(ISNUMBER(SEARCH("10^6", 'final matrix'!D163)), ROUND(matrix_normalized!D163,1)&amp;"x 10^6", ROUND(matrix_normalized!D163,1)&amp;"x 10^4"))</f>
        <v>236,8x 10^8</v>
      </c>
      <c r="E163" s="6" t="str">
        <f>IF(ISNUMBER(SEARCH("10^8", 'final matrix'!E163)), ROUND(matrix_normalized!E163,1)&amp;"x 10^8", IF(ISNUMBER(SEARCH("10^6", 'final matrix'!E163)), ROUND(matrix_normalized!E163,1)&amp;"x 10^6", ROUND(matrix_normalized!E163,1)&amp;"x 10^4"))</f>
        <v>236,8x 10^8</v>
      </c>
      <c r="F163" s="6" t="str">
        <f>IF(ISNUMBER(SEARCH("10^8", 'final matrix'!F163)), ROUND(matrix_normalized!F163,1)&amp;"x 10^8", IF(ISNUMBER(SEARCH("10^6", 'final matrix'!F163)), ROUND(matrix_normalized!F163,1)&amp;"x 10^6", ROUND(matrix_normalized!F163,1)&amp;"x 10^4"))</f>
        <v>169,1x 10^8</v>
      </c>
      <c r="G163" s="6" t="str">
        <f>IF(ISNUMBER(SEARCH("10^8", 'final matrix'!G163)), ROUND(matrix_normalized!G163,1)&amp;"x 10^8", IF(ISNUMBER(SEARCH("10^6", 'final matrix'!G163)), ROUND(matrix_normalized!G163,1)&amp;"x 10^6", ROUND(matrix_normalized!G163,1)&amp;"x 10^4"))</f>
        <v>37,2x 10^6</v>
      </c>
      <c r="H163" s="6" t="str">
        <f>IF(ISNUMBER(SEARCH("10^8", 'final matrix'!H163)), ROUND(matrix_normalized!H163,1)&amp;"x 10^8", IF(ISNUMBER(SEARCH("10^6", 'final matrix'!H163)), ROUND(matrix_normalized!H163,1)&amp;"x 10^6", ROUND(matrix_normalized!H163,1)&amp;"x 10^4"))</f>
        <v>16,9x 10^8</v>
      </c>
      <c r="I163" s="6" t="str">
        <f>IF(ISNUMBER(SEARCH("10^8", 'final matrix'!I163)), ROUND(matrix_normalized!I163,1)&amp;"x 10^8", IF(ISNUMBER(SEARCH("10^6", 'final matrix'!I163)), ROUND(matrix_normalized!I163,1)&amp;"x 10^6", ROUND(matrix_normalized!I163,1)&amp;"x 10^4"))</f>
        <v>152,2x 10^6</v>
      </c>
      <c r="J163" s="6" t="str">
        <f>IF(ISNUMBER(SEARCH("10^8", 'final matrix'!J163)), ROUND(matrix_normalized!J163,1)&amp;"x 10^8", IF(ISNUMBER(SEARCH("10^6", 'final matrix'!J163)), ROUND(matrix_normalized!J163,1)&amp;"x 10^6", ROUND(matrix_normalized!J163,1)&amp;"x 10^4"))</f>
        <v>135,3x 10^6</v>
      </c>
      <c r="K163" s="6" t="str">
        <f>IF(ISNUMBER(SEARCH("10^8", 'final matrix'!K163)), ROUND(matrix_normalized!K163,1)&amp;"x 10^8", IF(ISNUMBER(SEARCH("10^6", 'final matrix'!K163)), ROUND(matrix_normalized!K163,1)&amp;"x 10^6", ROUND(matrix_normalized!K163,1)&amp;"x 10^4"))</f>
        <v>16,9x 10^6</v>
      </c>
      <c r="L163" s="6" t="str">
        <f>IF(ISNUMBER(SEARCH("10^8", 'final matrix'!L163)), ROUND(matrix_normalized!L163,1)&amp;"x 10^8", IF(ISNUMBER(SEARCH("10^6", 'final matrix'!L163)), ROUND(matrix_normalized!L163,1)&amp;"x 10^6", ROUND(matrix_normalized!L163,1)&amp;"x 10^4"))</f>
        <v>236,8x 10^8</v>
      </c>
      <c r="M163" s="6" t="str">
        <f>IF(ISNUMBER(SEARCH("10^8", 'final matrix'!M163)), ROUND(matrix_normalized!M163,1)&amp;"x 10^8", IF(ISNUMBER(SEARCH("10^6", 'final matrix'!M163)), ROUND(matrix_normalized!M163,1)&amp;"x 10^6", ROUND(matrix_normalized!M163,1)&amp;"x 10^4"))</f>
        <v>33,8x 10^6</v>
      </c>
      <c r="N163" s="6" t="str">
        <f>IF(ISNUMBER(SEARCH("10^8", 'final matrix'!N163)), ROUND(matrix_normalized!N163,1)&amp;"x 10^8", IF(ISNUMBER(SEARCH("10^6", 'final matrix'!N163)), ROUND(matrix_normalized!N163,1)&amp;"x 10^6", ROUND(matrix_normalized!N163,1)&amp;"x 10^4"))</f>
        <v>23,7x 10^6</v>
      </c>
      <c r="O163" s="6" t="str">
        <f>IF(ISNUMBER(SEARCH("10^8", 'final matrix'!O163)), ROUND(matrix_normalized!O163,1)&amp;"x 10^8", IF(ISNUMBER(SEARCH("10^6", 'final matrix'!O163)), ROUND(matrix_normalized!O163,1)&amp;"x 10^6", ROUND(matrix_normalized!O163,1)&amp;"x 10^4"))</f>
        <v>101,5x 10^6</v>
      </c>
      <c r="P163" s="6" t="str">
        <f>IF(ISNUMBER(SEARCH("10^8", 'final matrix'!P163)), ROUND(matrix_normalized!P163,1)&amp;"x 10^8", IF(ISNUMBER(SEARCH("10^6", 'final matrix'!P163)), ROUND(matrix_normalized!P163,1)&amp;"x 10^6", ROUND(matrix_normalized!P163,1)&amp;"x 10^4"))</f>
        <v>20,3x 10^6</v>
      </c>
      <c r="Q163" s="6" t="str">
        <f>IF(ISNUMBER(SEARCH("10^8", 'final matrix'!Q163)), ROUND(matrix_normalized!Q163,1)&amp;"x 10^8", IF(ISNUMBER(SEARCH("10^6", 'final matrix'!Q163)), ROUND(matrix_normalized!Q163,1)&amp;"x 10^6", ROUND(matrix_normalized!Q163,1)&amp;"x 10^4"))</f>
        <v>30,4x 10^6</v>
      </c>
    </row>
    <row r="164" spans="1:18">
      <c r="A164" s="6">
        <v>163</v>
      </c>
      <c r="B164" s="6" t="str">
        <f>IF(ISNUMBER(SEARCH("10^8", 'final matrix'!B164)), ROUND(matrix_normalized!B164,1)&amp;"x 10^8", IF(ISNUMBER(SEARCH("10^6", 'final matrix'!B164)), ROUND(matrix_normalized!B164,1)&amp;"x 10^6", ROUND(matrix_normalized!B164,1)&amp;"x 10^4"))</f>
        <v>158,9x 10^8</v>
      </c>
      <c r="C164" s="6" t="str">
        <f>IF(ISNUMBER(SEARCH("10^8", 'final matrix'!C164)), ROUND(matrix_normalized!C164,1)&amp;"x 10^8", IF(ISNUMBER(SEARCH("10^6", 'final matrix'!C164)), ROUND(matrix_normalized!C164,1)&amp;"x 10^6", ROUND(matrix_normalized!C164,1)&amp;"x 10^4"))</f>
        <v>158,9x 10^8</v>
      </c>
      <c r="D164" s="6" t="str">
        <f>IF(ISNUMBER(SEARCH("10^8", 'final matrix'!D164)), ROUND(matrix_normalized!D164,1)&amp;"x 10^8", IF(ISNUMBER(SEARCH("10^6", 'final matrix'!D164)), ROUND(matrix_normalized!D164,1)&amp;"x 10^6", ROUND(matrix_normalized!D164,1)&amp;"x 10^4"))</f>
        <v>11,4x 10^6</v>
      </c>
      <c r="E164" s="6" t="str">
        <f>IF(ISNUMBER(SEARCH("10^8", 'final matrix'!E164)), ROUND(matrix_normalized!E164,1)&amp;"x 10^8", IF(ISNUMBER(SEARCH("10^6", 'final matrix'!E164)), ROUND(matrix_normalized!E164,1)&amp;"x 10^6", ROUND(matrix_normalized!E164,1)&amp;"x 10^4"))</f>
        <v>158,9x 10^8</v>
      </c>
      <c r="F164" s="6" t="str">
        <f>IF(ISNUMBER(SEARCH("10^8", 'final matrix'!F164)), ROUND(matrix_normalized!F164,1)&amp;"x 10^8", IF(ISNUMBER(SEARCH("10^6", 'final matrix'!F164)), ROUND(matrix_normalized!F164,1)&amp;"x 10^6", ROUND(matrix_normalized!F164,1)&amp;"x 10^4"))</f>
        <v>113,5x 10^6</v>
      </c>
      <c r="G164" s="6" t="str">
        <f>IF(ISNUMBER(SEARCH("10^8", 'final matrix'!G164)), ROUND(matrix_normalized!G164,1)&amp;"x 10^8", IF(ISNUMBER(SEARCH("10^6", 'final matrix'!G164)), ROUND(matrix_normalized!G164,1)&amp;"x 10^6", ROUND(matrix_normalized!G164,1)&amp;"x 10^4"))</f>
        <v>19,1x 10^6</v>
      </c>
      <c r="H164" s="6" t="str">
        <f>IF(ISNUMBER(SEARCH("10^8", 'final matrix'!H164)), ROUND(matrix_normalized!H164,1)&amp;"x 10^8", IF(ISNUMBER(SEARCH("10^6", 'final matrix'!H164)), ROUND(matrix_normalized!H164,1)&amp;"x 10^6", ROUND(matrix_normalized!H164,1)&amp;"x 10^4"))</f>
        <v>23,8x 10^8</v>
      </c>
      <c r="I164" s="6" t="str">
        <f>IF(ISNUMBER(SEARCH("10^8", 'final matrix'!I164)), ROUND(matrix_normalized!I164,1)&amp;"x 10^8", IF(ISNUMBER(SEARCH("10^6", 'final matrix'!I164)), ROUND(matrix_normalized!I164,1)&amp;"x 10^6", ROUND(matrix_normalized!I164,1)&amp;"x 10^4"))</f>
        <v>102,2x 10^6</v>
      </c>
      <c r="J164" s="6" t="str">
        <f>IF(ISNUMBER(SEARCH("10^8", 'final matrix'!J164)), ROUND(matrix_normalized!J164,1)&amp;"x 10^8", IF(ISNUMBER(SEARCH("10^6", 'final matrix'!J164)), ROUND(matrix_normalized!J164,1)&amp;"x 10^6", ROUND(matrix_normalized!J164,1)&amp;"x 10^4"))</f>
        <v>90,8x 10^4</v>
      </c>
      <c r="K164" s="6" t="str">
        <f>IF(ISNUMBER(SEARCH("10^8", 'final matrix'!K164)), ROUND(matrix_normalized!K164,1)&amp;"x 10^8", IF(ISNUMBER(SEARCH("10^6", 'final matrix'!K164)), ROUND(matrix_normalized!K164,1)&amp;"x 10^6", ROUND(matrix_normalized!K164,1)&amp;"x 10^4"))</f>
        <v>16,7x 10^6</v>
      </c>
      <c r="L164" s="6" t="str">
        <f>IF(ISNUMBER(SEARCH("10^8", 'final matrix'!L164)), ROUND(matrix_normalized!L164,1)&amp;"x 10^8", IF(ISNUMBER(SEARCH("10^6", 'final matrix'!L164)), ROUND(matrix_normalized!L164,1)&amp;"x 10^6", ROUND(matrix_normalized!L164,1)&amp;"x 10^4"))</f>
        <v>21,5x 10^6</v>
      </c>
      <c r="M164" s="6" t="str">
        <f>IF(ISNUMBER(SEARCH("10^8", 'final matrix'!M164)), ROUND(matrix_normalized!M164,1)&amp;"x 10^8", IF(ISNUMBER(SEARCH("10^6", 'final matrix'!M164)), ROUND(matrix_normalized!M164,1)&amp;"x 10^6", ROUND(matrix_normalized!M164,1)&amp;"x 10^4"))</f>
        <v>158,9x 10^8</v>
      </c>
      <c r="N164" s="6" t="str">
        <f>IF(ISNUMBER(SEARCH("10^8", 'final matrix'!N164)), ROUND(matrix_normalized!N164,1)&amp;"x 10^8", IF(ISNUMBER(SEARCH("10^6", 'final matrix'!N164)), ROUND(matrix_normalized!N164,1)&amp;"x 10^6", ROUND(matrix_normalized!N164,1)&amp;"x 10^4"))</f>
        <v>79,5x 10^6</v>
      </c>
      <c r="O164" s="6" t="str">
        <f>IF(ISNUMBER(SEARCH("10^8", 'final matrix'!O164)), ROUND(matrix_normalized!O164,1)&amp;"x 10^8", IF(ISNUMBER(SEARCH("10^6", 'final matrix'!O164)), ROUND(matrix_normalized!O164,1)&amp;"x 10^6", ROUND(matrix_normalized!O164,1)&amp;"x 10^4"))</f>
        <v>158,9x 10^4</v>
      </c>
      <c r="P164" s="6" t="str">
        <f>IF(ISNUMBER(SEARCH("10^8", 'final matrix'!P164)), ROUND(matrix_normalized!P164,1)&amp;"x 10^8", IF(ISNUMBER(SEARCH("10^6", 'final matrix'!P164)), ROUND(matrix_normalized!P164,1)&amp;"x 10^6", ROUND(matrix_normalized!P164,1)&amp;"x 10^4"))</f>
        <v>158,9x 10^8</v>
      </c>
      <c r="Q164" s="6" t="str">
        <f>IF(ISNUMBER(SEARCH("10^8", 'final matrix'!Q164)), ROUND(matrix_normalized!Q164,1)&amp;"x 10^8", IF(ISNUMBER(SEARCH("10^6", 'final matrix'!Q164)), ROUND(matrix_normalized!Q164,1)&amp;"x 10^6", ROUND(matrix_normalized!Q164,1)&amp;"x 10^4"))</f>
        <v>68,1x 10^4</v>
      </c>
    </row>
    <row r="165" spans="1:18">
      <c r="A165" s="22">
        <v>164</v>
      </c>
      <c r="B165" s="22" t="str">
        <f>IF(ISNUMBER(SEARCH("10^8", 'final matrix'!B165)), ROUND(matrix_normalized!B165,1)&amp;"x 10^8", IF(ISNUMBER(SEARCH("10^6", 'final matrix'!B165)), ROUND(matrix_normalized!B165,1)&amp;"x 10^6", ROUND(matrix_normalized!B165,1)&amp;"x 10^4"))</f>
        <v>31,4x 10^8</v>
      </c>
      <c r="C165" s="22" t="str">
        <f>IF(ISNUMBER(SEARCH("10^8", 'final matrix'!C165)), ROUND(matrix_normalized!C165,1)&amp;"x 10^8", IF(ISNUMBER(SEARCH("10^6", 'final matrix'!C165)), ROUND(matrix_normalized!C165,1)&amp;"x 10^6", ROUND(matrix_normalized!C165,1)&amp;"x 10^4"))</f>
        <v>196x 10^8</v>
      </c>
      <c r="D165" s="22" t="str">
        <f>IF(ISNUMBER(SEARCH("10^8", 'final matrix'!D165)), ROUND(matrix_normalized!D165,1)&amp;"x 10^8", IF(ISNUMBER(SEARCH("10^6", 'final matrix'!D165)), ROUND(matrix_normalized!D165,1)&amp;"x 10^6", ROUND(matrix_normalized!D165,1)&amp;"x 10^4"))</f>
        <v>196x 10^8</v>
      </c>
      <c r="E165" s="22" t="str">
        <f>IF(ISNUMBER(SEARCH("10^8", 'final matrix'!E165)), ROUND(matrix_normalized!E165,1)&amp;"x 10^8", IF(ISNUMBER(SEARCH("10^6", 'final matrix'!E165)), ROUND(matrix_normalized!E165,1)&amp;"x 10^6", ROUND(matrix_normalized!E165,1)&amp;"x 10^4"))</f>
        <v>14x 10^6</v>
      </c>
      <c r="F165" s="22" t="str">
        <f>IF(ISNUMBER(SEARCH("10^8", 'final matrix'!F165)), ROUND(matrix_normalized!F165,1)&amp;"x 10^8", IF(ISNUMBER(SEARCH("10^6", 'final matrix'!F165)), ROUND(matrix_normalized!F165,1)&amp;"x 10^6", ROUND(matrix_normalized!F165,1)&amp;"x 10^4"))</f>
        <v>140x 10^6</v>
      </c>
      <c r="G165" s="22" t="str">
        <f>IF(ISNUMBER(SEARCH("10^8", 'final matrix'!G165)), ROUND(matrix_normalized!G165,1)&amp;"x 10^8", IF(ISNUMBER(SEARCH("10^6", 'final matrix'!G165)), ROUND(matrix_normalized!G165,1)&amp;"x 10^6", ROUND(matrix_normalized!G165,1)&amp;"x 10^4"))</f>
        <v>30x 10^8</v>
      </c>
      <c r="H165" s="22" t="str">
        <f>IF(ISNUMBER(SEARCH("10^8", 'final matrix'!H165)), ROUND(matrix_normalized!H165,1)&amp;"x 10^8", IF(ISNUMBER(SEARCH("10^6", 'final matrix'!H165)), ROUND(matrix_normalized!H165,1)&amp;"x 10^6", ROUND(matrix_normalized!H165,1)&amp;"x 10^4"))</f>
        <v>196x 10^8</v>
      </c>
      <c r="I165" s="22" t="str">
        <f>IF(ISNUMBER(SEARCH("10^8", 'final matrix'!I165)), ROUND(matrix_normalized!I165,1)&amp;"x 10^8", IF(ISNUMBER(SEARCH("10^6", 'final matrix'!I165)), ROUND(matrix_normalized!I165,1)&amp;"x 10^6", ROUND(matrix_normalized!I165,1)&amp;"x 10^4"))</f>
        <v>28,6x 10^8</v>
      </c>
      <c r="J165" s="22" t="str">
        <f>IF(ISNUMBER(SEARCH("10^8", 'final matrix'!J165)), ROUND(matrix_normalized!J165,1)&amp;"x 10^8", IF(ISNUMBER(SEARCH("10^6", 'final matrix'!J165)), ROUND(matrix_normalized!J165,1)&amp;"x 10^6", ROUND(matrix_normalized!J165,1)&amp;"x 10^4"))</f>
        <v>196x 10^8</v>
      </c>
      <c r="K165" s="22" t="str">
        <f>IF(ISNUMBER(SEARCH("10^8", 'final matrix'!K165)), ROUND(matrix_normalized!K165,1)&amp;"x 10^8", IF(ISNUMBER(SEARCH("10^6", 'final matrix'!K165)), ROUND(matrix_normalized!K165,1)&amp;"x 10^6", ROUND(matrix_normalized!K165,1)&amp;"x 10^4"))</f>
        <v>27,3x 10^8</v>
      </c>
      <c r="L165" s="22" t="str">
        <f>IF(ISNUMBER(SEARCH("10^8", 'final matrix'!L165)), ROUND(matrix_normalized!L165,1)&amp;"x 10^8", IF(ISNUMBER(SEARCH("10^6", 'final matrix'!L165)), ROUND(matrix_normalized!L165,1)&amp;"x 10^6", ROUND(matrix_normalized!L165,1)&amp;"x 10^4"))</f>
        <v>112x 10^8</v>
      </c>
      <c r="M165" s="22" t="str">
        <f>IF(ISNUMBER(SEARCH("10^8", 'final matrix'!M165)), ROUND(matrix_normalized!M165,1)&amp;"x 10^8", IF(ISNUMBER(SEARCH("10^6", 'final matrix'!M165)), ROUND(matrix_normalized!M165,1)&amp;"x 10^6", ROUND(matrix_normalized!M165,1)&amp;"x 10^4"))</f>
        <v>196x 10^6</v>
      </c>
      <c r="N165" s="22" t="str">
        <f>IF(ISNUMBER(SEARCH("10^8", 'final matrix'!N165)), ROUND(matrix_normalized!N165,1)&amp;"x 10^8", IF(ISNUMBER(SEARCH("10^6", 'final matrix'!N165)), ROUND(matrix_normalized!N165,1)&amp;"x 10^6", ROUND(matrix_normalized!N165,1)&amp;"x 10^4"))</f>
        <v>14x 10^6</v>
      </c>
      <c r="O165" s="22" t="str">
        <f>IF(ISNUMBER(SEARCH("10^8", 'final matrix'!O165)), ROUND(matrix_normalized!O165,1)&amp;"x 10^8", IF(ISNUMBER(SEARCH("10^6", 'final matrix'!O165)), ROUND(matrix_normalized!O165,1)&amp;"x 10^6", ROUND(matrix_normalized!O165,1)&amp;"x 10^4"))</f>
        <v>24,5x 10^6</v>
      </c>
      <c r="P165" s="22" t="str">
        <f>IF(ISNUMBER(SEARCH("10^8", 'final matrix'!P165)), ROUND(matrix_normalized!P165,1)&amp;"x 10^8", IF(ISNUMBER(SEARCH("10^6", 'final matrix'!P165)), ROUND(matrix_normalized!P165,1)&amp;"x 10^6", ROUND(matrix_normalized!P165,1)&amp;"x 10^4"))</f>
        <v>84x 10^4</v>
      </c>
      <c r="Q165" s="22" t="str">
        <f>IF(ISNUMBER(SEARCH("10^8", 'final matrix'!Q165)), ROUND(matrix_normalized!Q165,1)&amp;"x 10^8", IF(ISNUMBER(SEARCH("10^6", 'final matrix'!Q165)), ROUND(matrix_normalized!Q165,1)&amp;"x 10^6", ROUND(matrix_normalized!Q165,1)&amp;"x 10^4"))</f>
        <v>14x 10^8</v>
      </c>
      <c r="R165" s="22" t="s">
        <v>35</v>
      </c>
    </row>
    <row r="166" spans="1:18">
      <c r="A166" s="6">
        <v>165</v>
      </c>
      <c r="B166" s="6" t="str">
        <f>IF(ISNUMBER(SEARCH("10^8", 'final matrix'!B166)), ROUND(matrix_normalized!B166,1)&amp;"x 10^8", IF(ISNUMBER(SEARCH("10^6", 'final matrix'!B166)), ROUND(matrix_normalized!B166,1)&amp;"x 10^6", ROUND(matrix_normalized!B166,1)&amp;"x 10^4"))</f>
        <v>15,9x 10^8</v>
      </c>
      <c r="C166" s="6" t="str">
        <f>IF(ISNUMBER(SEARCH("10^8", 'final matrix'!C166)), ROUND(matrix_normalized!C166,1)&amp;"x 10^8", IF(ISNUMBER(SEARCH("10^6", 'final matrix'!C166)), ROUND(matrix_normalized!C166,1)&amp;"x 10^6", ROUND(matrix_normalized!C166,1)&amp;"x 10^4"))</f>
        <v>147,2x 10^8</v>
      </c>
      <c r="D166" s="6" t="str">
        <f>IF(ISNUMBER(SEARCH("10^8", 'final matrix'!D166)), ROUND(matrix_normalized!D166,1)&amp;"x 10^8", IF(ISNUMBER(SEARCH("10^6", 'final matrix'!D166)), ROUND(matrix_normalized!D166,1)&amp;"x 10^6", ROUND(matrix_normalized!D166,1)&amp;"x 10^4"))</f>
        <v>94,6x 10^8</v>
      </c>
      <c r="E166" s="6" t="str">
        <f>IF(ISNUMBER(SEARCH("10^8", 'final matrix'!E166)), ROUND(matrix_normalized!E166,1)&amp;"x 10^8", IF(ISNUMBER(SEARCH("10^6", 'final matrix'!E166)), ROUND(matrix_normalized!E166,1)&amp;"x 10^6", ROUND(matrix_normalized!E166,1)&amp;"x 10^4"))</f>
        <v>22,8x 10^8</v>
      </c>
      <c r="F166" s="6" t="str">
        <f>IF(ISNUMBER(SEARCH("10^8", 'final matrix'!F166)), ROUND(matrix_normalized!F166,1)&amp;"x 10^8", IF(ISNUMBER(SEARCH("10^6", 'final matrix'!F166)), ROUND(matrix_normalized!F166,1)&amp;"x 10^6", ROUND(matrix_normalized!F166,1)&amp;"x 10^4"))</f>
        <v>147,2x 10^4</v>
      </c>
      <c r="G166" s="6" t="str">
        <f>IF(ISNUMBER(SEARCH("10^8", 'final matrix'!G166)), ROUND(matrix_normalized!G166,1)&amp;"x 10^8", IF(ISNUMBER(SEARCH("10^6", 'final matrix'!G166)), ROUND(matrix_normalized!G166,1)&amp;"x 10^6", ROUND(matrix_normalized!G166,1)&amp;"x 10^4"))</f>
        <v>10,5x 10^8</v>
      </c>
      <c r="H166" s="6" t="str">
        <f>IF(ISNUMBER(SEARCH("10^8", 'final matrix'!H166)), ROUND(matrix_normalized!H166,1)&amp;"x 10^8", IF(ISNUMBER(SEARCH("10^6", 'final matrix'!H166)), ROUND(matrix_normalized!H166,1)&amp;"x 10^6", ROUND(matrix_normalized!H166,1)&amp;"x 10^4"))</f>
        <v>84,1x 10^8</v>
      </c>
      <c r="I166" s="6" t="str">
        <f>IF(ISNUMBER(SEARCH("10^8", 'final matrix'!I166)), ROUND(matrix_normalized!I166,1)&amp;"x 10^8", IF(ISNUMBER(SEARCH("10^6", 'final matrix'!I166)), ROUND(matrix_normalized!I166,1)&amp;"x 10^6", ROUND(matrix_normalized!I166,1)&amp;"x 10^4"))</f>
        <v>63,1x 10^8</v>
      </c>
      <c r="J166" s="6" t="str">
        <f>IF(ISNUMBER(SEARCH("10^8", 'final matrix'!J166)), ROUND(matrix_normalized!J166,1)&amp;"x 10^8", IF(ISNUMBER(SEARCH("10^6", 'final matrix'!J166)), ROUND(matrix_normalized!J166,1)&amp;"x 10^6", ROUND(matrix_normalized!J166,1)&amp;"x 10^4"))</f>
        <v>147,2x 10^8</v>
      </c>
      <c r="K166" s="6" t="str">
        <f>IF(ISNUMBER(SEARCH("10^8", 'final matrix'!K166)), ROUND(matrix_normalized!K166,1)&amp;"x 10^8", IF(ISNUMBER(SEARCH("10^6", 'final matrix'!K166)), ROUND(matrix_normalized!K166,1)&amp;"x 10^6", ROUND(matrix_normalized!K166,1)&amp;"x 10^4"))</f>
        <v>19,8x 10^6</v>
      </c>
      <c r="L166" s="6" t="str">
        <f>IF(ISNUMBER(SEARCH("10^8", 'final matrix'!L166)), ROUND(matrix_normalized!L166,1)&amp;"x 10^8", IF(ISNUMBER(SEARCH("10^6", 'final matrix'!L166)), ROUND(matrix_normalized!L166,1)&amp;"x 10^6", ROUND(matrix_normalized!L166,1)&amp;"x 10^4"))</f>
        <v>147,2x 10^8</v>
      </c>
      <c r="M166" s="6" t="str">
        <f>IF(ISNUMBER(SEARCH("10^8", 'final matrix'!M166)), ROUND(matrix_normalized!M166,1)&amp;"x 10^8", IF(ISNUMBER(SEARCH("10^6", 'final matrix'!M166)), ROUND(matrix_normalized!M166,1)&amp;"x 10^6", ROUND(matrix_normalized!M166,1)&amp;"x 10^4"))</f>
        <v>147,2x 10^8</v>
      </c>
      <c r="N166" s="6" t="str">
        <f>IF(ISNUMBER(SEARCH("10^8", 'final matrix'!N166)), ROUND(matrix_normalized!N166,1)&amp;"x 10^8", IF(ISNUMBER(SEARCH("10^6", 'final matrix'!N166)), ROUND(matrix_normalized!N166,1)&amp;"x 10^6", ROUND(matrix_normalized!N166,1)&amp;"x 10^4"))</f>
        <v>147,2x 10^6</v>
      </c>
      <c r="O166" s="6" t="str">
        <f>IF(ISNUMBER(SEARCH("10^8", 'final matrix'!O166)), ROUND(matrix_normalized!O166,1)&amp;"x 10^8", IF(ISNUMBER(SEARCH("10^6", 'final matrix'!O166)), ROUND(matrix_normalized!O166,1)&amp;"x 10^6", ROUND(matrix_normalized!O166,1)&amp;"x 10^4"))</f>
        <v>147,2x 10^8</v>
      </c>
      <c r="P166" s="6" t="str">
        <f>IF(ISNUMBER(SEARCH("10^8", 'final matrix'!P166)), ROUND(matrix_normalized!P166,1)&amp;"x 10^8", IF(ISNUMBER(SEARCH("10^6", 'final matrix'!P166)), ROUND(matrix_normalized!P166,1)&amp;"x 10^6", ROUND(matrix_normalized!P166,1)&amp;"x 10^4"))</f>
        <v>147,2x 10^8</v>
      </c>
      <c r="Q166" s="6" t="str">
        <f>IF(ISNUMBER(SEARCH("10^8", 'final matrix'!Q166)), ROUND(matrix_normalized!Q166,1)&amp;"x 10^8", IF(ISNUMBER(SEARCH("10^6", 'final matrix'!Q166)), ROUND(matrix_normalized!Q166,1)&amp;"x 10^6", ROUND(matrix_normalized!Q166,1)&amp;"x 10^4"))</f>
        <v>11,9x 10^8</v>
      </c>
    </row>
    <row r="167" spans="1:18">
      <c r="A167" s="6">
        <v>166</v>
      </c>
      <c r="B167" s="6" t="str">
        <f>IF(ISNUMBER(SEARCH("10^8", 'final matrix'!B167)), ROUND(matrix_normalized!B167,1)&amp;"x 10^8", IF(ISNUMBER(SEARCH("10^6", 'final matrix'!B167)), ROUND(matrix_normalized!B167,1)&amp;"x 10^6", ROUND(matrix_normalized!B167,1)&amp;"x 10^4"))</f>
        <v>17,7x 10^8</v>
      </c>
      <c r="C167" s="6" t="str">
        <f>IF(ISNUMBER(SEARCH("10^8", 'final matrix'!C167)), ROUND(matrix_normalized!C167,1)&amp;"x 10^8", IF(ISNUMBER(SEARCH("10^6", 'final matrix'!C167)), ROUND(matrix_normalized!C167,1)&amp;"x 10^6", ROUND(matrix_normalized!C167,1)&amp;"x 10^4"))</f>
        <v>16,5x 10^8</v>
      </c>
      <c r="D167" s="6" t="str">
        <f>IF(ISNUMBER(SEARCH("10^8", 'final matrix'!D167)), ROUND(matrix_normalized!D167,1)&amp;"x 10^8", IF(ISNUMBER(SEARCH("10^6", 'final matrix'!D167)), ROUND(matrix_normalized!D167,1)&amp;"x 10^6", ROUND(matrix_normalized!D167,1)&amp;"x 10^4"))</f>
        <v>159,5x 10^8</v>
      </c>
      <c r="E167" s="6" t="str">
        <f>IF(ISNUMBER(SEARCH("10^8", 'final matrix'!E167)), ROUND(matrix_normalized!E167,1)&amp;"x 10^8", IF(ISNUMBER(SEARCH("10^6", 'final matrix'!E167)), ROUND(matrix_normalized!E167,1)&amp;"x 10^6", ROUND(matrix_normalized!E167,1)&amp;"x 10^4"))</f>
        <v>11,4x 10^8</v>
      </c>
      <c r="F167" s="6" t="str">
        <f>IF(ISNUMBER(SEARCH("10^8", 'final matrix'!F167)), ROUND(matrix_normalized!F167,1)&amp;"x 10^8", IF(ISNUMBER(SEARCH("10^6", 'final matrix'!F167)), ROUND(matrix_normalized!F167,1)&amp;"x 10^6", ROUND(matrix_normalized!F167,1)&amp;"x 10^4"))</f>
        <v>159,5x 10^8</v>
      </c>
      <c r="G167" s="6" t="str">
        <f>IF(ISNUMBER(SEARCH("10^8", 'final matrix'!G167)), ROUND(matrix_normalized!G167,1)&amp;"x 10^8", IF(ISNUMBER(SEARCH("10^6", 'final matrix'!G167)), ROUND(matrix_normalized!G167,1)&amp;"x 10^6", ROUND(matrix_normalized!G167,1)&amp;"x 10^4"))</f>
        <v>11,4x 10^6</v>
      </c>
      <c r="H167" s="6" t="str">
        <f>IF(ISNUMBER(SEARCH("10^8", 'final matrix'!H167)), ROUND(matrix_normalized!H167,1)&amp;"x 10^8", IF(ISNUMBER(SEARCH("10^6", 'final matrix'!H167)), ROUND(matrix_normalized!H167,1)&amp;"x 10^6", ROUND(matrix_normalized!H167,1)&amp;"x 10^4"))</f>
        <v>24,3x 10^8</v>
      </c>
      <c r="I167" s="6" t="str">
        <f>IF(ISNUMBER(SEARCH("10^8", 'final matrix'!I167)), ROUND(matrix_normalized!I167,1)&amp;"x 10^8", IF(ISNUMBER(SEARCH("10^6", 'final matrix'!I167)), ROUND(matrix_normalized!I167,1)&amp;"x 10^6", ROUND(matrix_normalized!I167,1)&amp;"x 10^4"))</f>
        <v>15,4x 10^8</v>
      </c>
      <c r="J167" s="6" t="str">
        <f>IF(ISNUMBER(SEARCH("10^8", 'final matrix'!J167)), ROUND(matrix_normalized!J167,1)&amp;"x 10^8", IF(ISNUMBER(SEARCH("10^6", 'final matrix'!J167)), ROUND(matrix_normalized!J167,1)&amp;"x 10^6", ROUND(matrix_normalized!J167,1)&amp;"x 10^4"))</f>
        <v>113,9x 10^6</v>
      </c>
      <c r="K167" s="6" t="str">
        <f>IF(ISNUMBER(SEARCH("10^8", 'final matrix'!K167)), ROUND(matrix_normalized!K167,1)&amp;"x 10^8", IF(ISNUMBER(SEARCH("10^6", 'final matrix'!K167)), ROUND(matrix_normalized!K167,1)&amp;"x 10^6", ROUND(matrix_normalized!K167,1)&amp;"x 10^4"))</f>
        <v>159,5x 10^8</v>
      </c>
      <c r="L167" s="6" t="str">
        <f>IF(ISNUMBER(SEARCH("10^8", 'final matrix'!L167)), ROUND(matrix_normalized!L167,1)&amp;"x 10^8", IF(ISNUMBER(SEARCH("10^6", 'final matrix'!L167)), ROUND(matrix_normalized!L167,1)&amp;"x 10^6", ROUND(matrix_normalized!L167,1)&amp;"x 10^4"))</f>
        <v>159,5x 10^4</v>
      </c>
      <c r="M167" s="6" t="str">
        <f>IF(ISNUMBER(SEARCH("10^8", 'final matrix'!M167)), ROUND(matrix_normalized!M167,1)&amp;"x 10^8", IF(ISNUMBER(SEARCH("10^6", 'final matrix'!M167)), ROUND(matrix_normalized!M167,1)&amp;"x 10^6", ROUND(matrix_normalized!M167,1)&amp;"x 10^4"))</f>
        <v>159,5x 10^8</v>
      </c>
      <c r="N167" s="6" t="str">
        <f>IF(ISNUMBER(SEARCH("10^8", 'final matrix'!N167)), ROUND(matrix_normalized!N167,1)&amp;"x 10^8", IF(ISNUMBER(SEARCH("10^6", 'final matrix'!N167)), ROUND(matrix_normalized!N167,1)&amp;"x 10^6", ROUND(matrix_normalized!N167,1)&amp;"x 10^4"))</f>
        <v>13,2x 10^8</v>
      </c>
      <c r="O167" s="6" t="str">
        <f>IF(ISNUMBER(SEARCH("10^8", 'final matrix'!O167)), ROUND(matrix_normalized!O167,1)&amp;"x 10^8", IF(ISNUMBER(SEARCH("10^6", 'final matrix'!O167)), ROUND(matrix_normalized!O167,1)&amp;"x 10^6", ROUND(matrix_normalized!O167,1)&amp;"x 10^4"))</f>
        <v>159,5x 10^8</v>
      </c>
      <c r="P167" s="6" t="str">
        <f>IF(ISNUMBER(SEARCH("10^8", 'final matrix'!P167)), ROUND(matrix_normalized!P167,1)&amp;"x 10^8", IF(ISNUMBER(SEARCH("10^6", 'final matrix'!P167)), ROUND(matrix_normalized!P167,1)&amp;"x 10^6", ROUND(matrix_normalized!P167,1)&amp;"x 10^4"))</f>
        <v>159,5x 10^8</v>
      </c>
      <c r="Q167" s="6" t="str">
        <f>IF(ISNUMBER(SEARCH("10^8", 'final matrix'!Q167)), ROUND(matrix_normalized!Q167,1)&amp;"x 10^8", IF(ISNUMBER(SEARCH("10^6", 'final matrix'!Q167)), ROUND(matrix_normalized!Q167,1)&amp;"x 10^6", ROUND(matrix_normalized!Q167,1)&amp;"x 10^4"))</f>
        <v>159,5x 10^8</v>
      </c>
    </row>
    <row r="168" spans="1:18">
      <c r="A168" s="6">
        <v>167</v>
      </c>
      <c r="B168" s="6" t="str">
        <f>IF(ISNUMBER(SEARCH("10^8", 'final matrix'!B168)), ROUND(matrix_normalized!B168,1)&amp;"x 10^8", IF(ISNUMBER(SEARCH("10^6", 'final matrix'!B168)), ROUND(matrix_normalized!B168,1)&amp;"x 10^6", ROUND(matrix_normalized!B168,1)&amp;"x 10^4"))</f>
        <v>26,5x 10^6</v>
      </c>
      <c r="C168" s="6" t="str">
        <f>IF(ISNUMBER(SEARCH("10^8", 'final matrix'!C168)), ROUND(matrix_normalized!C168,1)&amp;"x 10^8", IF(ISNUMBER(SEARCH("10^6", 'final matrix'!C168)), ROUND(matrix_normalized!C168,1)&amp;"x 10^6", ROUND(matrix_normalized!C168,1)&amp;"x 10^4"))</f>
        <v>121,7x 10^6</v>
      </c>
      <c r="D168" s="6" t="str">
        <f>IF(ISNUMBER(SEARCH("10^8", 'final matrix'!D168)), ROUND(matrix_normalized!D168,1)&amp;"x 10^8", IF(ISNUMBER(SEARCH("10^6", 'final matrix'!D168)), ROUND(matrix_normalized!D168,1)&amp;"x 10^6", ROUND(matrix_normalized!D168,1)&amp;"x 10^4"))</f>
        <v>19,2x 10^8</v>
      </c>
      <c r="E168" s="6" t="str">
        <f>IF(ISNUMBER(SEARCH("10^8", 'final matrix'!E168)), ROUND(matrix_normalized!E168,1)&amp;"x 10^8", IF(ISNUMBER(SEARCH("10^6", 'final matrix'!E168)), ROUND(matrix_normalized!E168,1)&amp;"x 10^6", ROUND(matrix_normalized!E168,1)&amp;"x 10^4"))</f>
        <v>213x 10^8</v>
      </c>
      <c r="F168" s="6" t="str">
        <f>IF(ISNUMBER(SEARCH("10^8", 'final matrix'!F168)), ROUND(matrix_normalized!F168,1)&amp;"x 10^8", IF(ISNUMBER(SEARCH("10^6", 'final matrix'!F168)), ROUND(matrix_normalized!F168,1)&amp;"x 10^6", ROUND(matrix_normalized!F168,1)&amp;"x 10^4"))</f>
        <v>213x 10^8</v>
      </c>
      <c r="G168" s="6" t="str">
        <f>IF(ISNUMBER(SEARCH("10^8", 'final matrix'!G168)), ROUND(matrix_normalized!G168,1)&amp;"x 10^8", IF(ISNUMBER(SEARCH("10^6", 'final matrix'!G168)), ROUND(matrix_normalized!G168,1)&amp;"x 10^6", ROUND(matrix_normalized!G168,1)&amp;"x 10^4"))</f>
        <v>18,6x 10^8</v>
      </c>
      <c r="H168" s="6" t="str">
        <f>IF(ISNUMBER(SEARCH("10^8", 'final matrix'!H168)), ROUND(matrix_normalized!H168,1)&amp;"x 10^8", IF(ISNUMBER(SEARCH("10^6", 'final matrix'!H168)), ROUND(matrix_normalized!H168,1)&amp;"x 10^6", ROUND(matrix_normalized!H168,1)&amp;"x 10^4"))</f>
        <v>213x 10^8</v>
      </c>
      <c r="I168" s="6" t="str">
        <f>IF(ISNUMBER(SEARCH("10^8", 'final matrix'!I168)), ROUND(matrix_normalized!I168,1)&amp;"x 10^8", IF(ISNUMBER(SEARCH("10^6", 'final matrix'!I168)), ROUND(matrix_normalized!I168,1)&amp;"x 10^6", ROUND(matrix_normalized!I168,1)&amp;"x 10^4"))</f>
        <v>91,3x 10^4</v>
      </c>
      <c r="J168" s="6" t="str">
        <f>IF(ISNUMBER(SEARCH("10^8", 'final matrix'!J168)), ROUND(matrix_normalized!J168,1)&amp;"x 10^8", IF(ISNUMBER(SEARCH("10^6", 'final matrix'!J168)), ROUND(matrix_normalized!J168,1)&amp;"x 10^6", ROUND(matrix_normalized!J168,1)&amp;"x 10^4"))</f>
        <v>18,1x 10^8</v>
      </c>
      <c r="K168" s="6" t="str">
        <f>IF(ISNUMBER(SEARCH("10^8", 'final matrix'!K168)), ROUND(matrix_normalized!K168,1)&amp;"x 10^8", IF(ISNUMBER(SEARCH("10^6", 'final matrix'!K168)), ROUND(matrix_normalized!K168,1)&amp;"x 10^6", ROUND(matrix_normalized!K168,1)&amp;"x 10^4"))</f>
        <v>76,1x 10^6</v>
      </c>
      <c r="L168" s="6" t="str">
        <f>IF(ISNUMBER(SEARCH("10^8", 'final matrix'!L168)), ROUND(matrix_normalized!L168,1)&amp;"x 10^8", IF(ISNUMBER(SEARCH("10^6", 'final matrix'!L168)), ROUND(matrix_normalized!L168,1)&amp;"x 10^6", ROUND(matrix_normalized!L168,1)&amp;"x 10^4"))</f>
        <v>213x 10^8</v>
      </c>
      <c r="M168" s="6" t="str">
        <f>IF(ISNUMBER(SEARCH("10^8", 'final matrix'!M168)), ROUND(matrix_normalized!M168,1)&amp;"x 10^8", IF(ISNUMBER(SEARCH("10^6", 'final matrix'!M168)), ROUND(matrix_normalized!M168,1)&amp;"x 10^6", ROUND(matrix_normalized!M168,1)&amp;"x 10^4"))</f>
        <v>16,9x 10^6</v>
      </c>
      <c r="N168" s="6" t="str">
        <f>IF(ISNUMBER(SEARCH("10^8", 'final matrix'!N168)), ROUND(matrix_normalized!N168,1)&amp;"x 10^8", IF(ISNUMBER(SEARCH("10^6", 'final matrix'!N168)), ROUND(matrix_normalized!N168,1)&amp;"x 10^6", ROUND(matrix_normalized!N168,1)&amp;"x 10^4"))</f>
        <v>16,1x 10^8</v>
      </c>
      <c r="O168" s="6" t="str">
        <f>IF(ISNUMBER(SEARCH("10^8", 'final matrix'!O168)), ROUND(matrix_normalized!O168,1)&amp;"x 10^8", IF(ISNUMBER(SEARCH("10^6", 'final matrix'!O168)), ROUND(matrix_normalized!O168,1)&amp;"x 10^6", ROUND(matrix_normalized!O168,1)&amp;"x 10^4"))</f>
        <v>15,7x 10^8</v>
      </c>
      <c r="P168" s="6" t="str">
        <f>IF(ISNUMBER(SEARCH("10^8", 'final matrix'!P168)), ROUND(matrix_normalized!P168,1)&amp;"x 10^8", IF(ISNUMBER(SEARCH("10^6", 'final matrix'!P168)), ROUND(matrix_normalized!P168,1)&amp;"x 10^6", ROUND(matrix_normalized!P168,1)&amp;"x 10^4"))</f>
        <v>15,2x 10^6</v>
      </c>
      <c r="Q168" s="6" t="str">
        <f>IF(ISNUMBER(SEARCH("10^8", 'final matrix'!Q168)), ROUND(matrix_normalized!Q168,1)&amp;"x 10^8", IF(ISNUMBER(SEARCH("10^6", 'final matrix'!Q168)), ROUND(matrix_normalized!Q168,1)&amp;"x 10^6", ROUND(matrix_normalized!Q168,1)&amp;"x 10^4"))</f>
        <v>213x 10^8</v>
      </c>
    </row>
    <row r="169" spans="1:18">
      <c r="A169" s="6">
        <v>168</v>
      </c>
      <c r="B169" s="6" t="str">
        <f>IF(ISNUMBER(SEARCH("10^8", 'final matrix'!B169)), ROUND(matrix_normalized!B169,1)&amp;"x 10^8", IF(ISNUMBER(SEARCH("10^6", 'final matrix'!B169)), ROUND(matrix_normalized!B169,1)&amp;"x 10^6", ROUND(matrix_normalized!B169,1)&amp;"x 10^4"))</f>
        <v>18,7x 10^6</v>
      </c>
      <c r="C169" s="6" t="str">
        <f>IF(ISNUMBER(SEARCH("10^8", 'final matrix'!C169)), ROUND(matrix_normalized!C169,1)&amp;"x 10^8", IF(ISNUMBER(SEARCH("10^6", 'final matrix'!C169)), ROUND(matrix_normalized!C169,1)&amp;"x 10^6", ROUND(matrix_normalized!C169,1)&amp;"x 10^4"))</f>
        <v>148x 10^8</v>
      </c>
      <c r="D169" s="6" t="str">
        <f>IF(ISNUMBER(SEARCH("10^8", 'final matrix'!D169)), ROUND(matrix_normalized!D169,1)&amp;"x 10^8", IF(ISNUMBER(SEARCH("10^6", 'final matrix'!D169)), ROUND(matrix_normalized!D169,1)&amp;"x 10^6", ROUND(matrix_normalized!D169,1)&amp;"x 10^4"))</f>
        <v>10,6x 10^6</v>
      </c>
      <c r="E169" s="6" t="str">
        <f>IF(ISNUMBER(SEARCH("10^8", 'final matrix'!E169)), ROUND(matrix_normalized!E169,1)&amp;"x 10^8", IF(ISNUMBER(SEARCH("10^6", 'final matrix'!E169)), ROUND(matrix_normalized!E169,1)&amp;"x 10^6", ROUND(matrix_normalized!E169,1)&amp;"x 10^4"))</f>
        <v>148x 10^6</v>
      </c>
      <c r="F169" s="6" t="str">
        <f>IF(ISNUMBER(SEARCH("10^8", 'final matrix'!F169)), ROUND(matrix_normalized!F169,1)&amp;"x 10^8", IF(ISNUMBER(SEARCH("10^6", 'final matrix'!F169)), ROUND(matrix_normalized!F169,1)&amp;"x 10^6", ROUND(matrix_normalized!F169,1)&amp;"x 10^4"))</f>
        <v>17,1x 10^6</v>
      </c>
      <c r="G169" s="6" t="str">
        <f>IF(ISNUMBER(SEARCH("10^8", 'final matrix'!G169)), ROUND(matrix_normalized!G169,1)&amp;"x 10^8", IF(ISNUMBER(SEARCH("10^6", 'final matrix'!G169)), ROUND(matrix_normalized!G169,1)&amp;"x 10^6", ROUND(matrix_normalized!G169,1)&amp;"x 10^4"))</f>
        <v>148x 10^8</v>
      </c>
      <c r="H169" s="6" t="str">
        <f>IF(ISNUMBER(SEARCH("10^8", 'final matrix'!H169)), ROUND(matrix_normalized!H169,1)&amp;"x 10^8", IF(ISNUMBER(SEARCH("10^6", 'final matrix'!H169)), ROUND(matrix_normalized!H169,1)&amp;"x 10^6", ROUND(matrix_normalized!H169,1)&amp;"x 10^4"))</f>
        <v>84,5x 10^4</v>
      </c>
      <c r="I169" s="6" t="str">
        <f>IF(ISNUMBER(SEARCH("10^8", 'final matrix'!I169)), ROUND(matrix_normalized!I169,1)&amp;"x 10^8", IF(ISNUMBER(SEARCH("10^6", 'final matrix'!I169)), ROUND(matrix_normalized!I169,1)&amp;"x 10^6", ROUND(matrix_normalized!I169,1)&amp;"x 10^4"))</f>
        <v>16,3x 10^6</v>
      </c>
      <c r="J169" s="6" t="str">
        <f>IF(ISNUMBER(SEARCH("10^8", 'final matrix'!J169)), ROUND(matrix_normalized!J169,1)&amp;"x 10^8", IF(ISNUMBER(SEARCH("10^6", 'final matrix'!J169)), ROUND(matrix_normalized!J169,1)&amp;"x 10^6", ROUND(matrix_normalized!J169,1)&amp;"x 10^4"))</f>
        <v>148x 10^8</v>
      </c>
      <c r="K169" s="6" t="str">
        <f>IF(ISNUMBER(SEARCH("10^8", 'final matrix'!K169)), ROUND(matrix_normalized!K169,1)&amp;"x 10^8", IF(ISNUMBER(SEARCH("10^6", 'final matrix'!K169)), ROUND(matrix_normalized!K169,1)&amp;"x 10^6", ROUND(matrix_normalized!K169,1)&amp;"x 10^4"))</f>
        <v>148x 10^6</v>
      </c>
      <c r="L169" s="6" t="str">
        <f>IF(ISNUMBER(SEARCH("10^8", 'final matrix'!L169)), ROUND(matrix_normalized!L169,1)&amp;"x 10^8", IF(ISNUMBER(SEARCH("10^6", 'final matrix'!L169)), ROUND(matrix_normalized!L169,1)&amp;"x 10^6", ROUND(matrix_normalized!L169,1)&amp;"x 10^4"))</f>
        <v>148x 10^8</v>
      </c>
      <c r="M169" s="6" t="str">
        <f>IF(ISNUMBER(SEARCH("10^8", 'final matrix'!M169)), ROUND(matrix_normalized!M169,1)&amp;"x 10^8", IF(ISNUMBER(SEARCH("10^6", 'final matrix'!M169)), ROUND(matrix_normalized!M169,1)&amp;"x 10^6", ROUND(matrix_normalized!M169,1)&amp;"x 10^4"))</f>
        <v>10,6x 10^8</v>
      </c>
      <c r="N169" s="6" t="str">
        <f>IF(ISNUMBER(SEARCH("10^8", 'final matrix'!N169)), ROUND(matrix_normalized!N169,1)&amp;"x 10^8", IF(ISNUMBER(SEARCH("10^6", 'final matrix'!N169)), ROUND(matrix_normalized!N169,1)&amp;"x 10^6", ROUND(matrix_normalized!N169,1)&amp;"x 10^4"))</f>
        <v>148x 10^8</v>
      </c>
      <c r="O169" s="6" t="str">
        <f>IF(ISNUMBER(SEARCH("10^8", 'final matrix'!O169)), ROUND(matrix_normalized!O169,1)&amp;"x 10^8", IF(ISNUMBER(SEARCH("10^6", 'final matrix'!O169)), ROUND(matrix_normalized!O169,1)&amp;"x 10^6", ROUND(matrix_normalized!O169,1)&amp;"x 10^4"))</f>
        <v>10,6x 10^8</v>
      </c>
      <c r="P169" s="6" t="str">
        <f>IF(ISNUMBER(SEARCH("10^8", 'final matrix'!P169)), ROUND(matrix_normalized!P169,1)&amp;"x 10^8", IF(ISNUMBER(SEARCH("10^6", 'final matrix'!P169)), ROUND(matrix_normalized!P169,1)&amp;"x 10^6", ROUND(matrix_normalized!P169,1)&amp;"x 10^4"))</f>
        <v>148x 10^8</v>
      </c>
      <c r="Q169" s="6" t="str">
        <f>IF(ISNUMBER(SEARCH("10^8", 'final matrix'!Q169)), ROUND(matrix_normalized!Q169,1)&amp;"x 10^8", IF(ISNUMBER(SEARCH("10^6", 'final matrix'!Q169)), ROUND(matrix_normalized!Q169,1)&amp;"x 10^6", ROUND(matrix_normalized!Q169,1)&amp;"x 10^4"))</f>
        <v>148x 10^8</v>
      </c>
    </row>
    <row r="170" spans="1:18">
      <c r="A170" s="6">
        <v>169</v>
      </c>
      <c r="B170" s="6" t="str">
        <f>IF(ISNUMBER(SEARCH("10^8", 'final matrix'!B170)), ROUND(matrix_normalized!B170,1)&amp;"x 10^8", IF(ISNUMBER(SEARCH("10^6", 'final matrix'!B170)), ROUND(matrix_normalized!B170,1)&amp;"x 10^6", ROUND(matrix_normalized!B170,1)&amp;"x 10^4"))</f>
        <v>117,1x 10^6</v>
      </c>
      <c r="C170" s="6" t="str">
        <f>IF(ISNUMBER(SEARCH("10^8", 'final matrix'!C170)), ROUND(matrix_normalized!C170,1)&amp;"x 10^8", IF(ISNUMBER(SEARCH("10^6", 'final matrix'!C170)), ROUND(matrix_normalized!C170,1)&amp;"x 10^6", ROUND(matrix_normalized!C170,1)&amp;"x 10^4"))</f>
        <v>117,1x 10^8</v>
      </c>
      <c r="D170" s="6" t="str">
        <f>IF(ISNUMBER(SEARCH("10^8", 'final matrix'!D170)), ROUND(matrix_normalized!D170,1)&amp;"x 10^8", IF(ISNUMBER(SEARCH("10^6", 'final matrix'!D170)), ROUND(matrix_normalized!D170,1)&amp;"x 10^6", ROUND(matrix_normalized!D170,1)&amp;"x 10^4"))</f>
        <v>92x 10^4</v>
      </c>
      <c r="E170" s="6" t="str">
        <f>IF(ISNUMBER(SEARCH("10^8", 'final matrix'!E170)), ROUND(matrix_normalized!E170,1)&amp;"x 10^8", IF(ISNUMBER(SEARCH("10^6", 'final matrix'!E170)), ROUND(matrix_normalized!E170,1)&amp;"x 10^6", ROUND(matrix_normalized!E170,1)&amp;"x 10^4"))</f>
        <v>14,4x 10^6</v>
      </c>
      <c r="F170" s="6" t="str">
        <f>IF(ISNUMBER(SEARCH("10^8", 'final matrix'!F170)), ROUND(matrix_normalized!F170,1)&amp;"x 10^8", IF(ISNUMBER(SEARCH("10^6", 'final matrix'!F170)), ROUND(matrix_normalized!F170,1)&amp;"x 10^6", ROUND(matrix_normalized!F170,1)&amp;"x 10^4"))</f>
        <v>117,1x 10^4</v>
      </c>
      <c r="G170" s="6" t="str">
        <f>IF(ISNUMBER(SEARCH("10^8", 'final matrix'!G170)), ROUND(matrix_normalized!G170,1)&amp;"x 10^8", IF(ISNUMBER(SEARCH("10^6", 'final matrix'!G170)), ROUND(matrix_normalized!G170,1)&amp;"x 10^6", ROUND(matrix_normalized!G170,1)&amp;"x 10^4"))</f>
        <v>18,1x 10^8</v>
      </c>
      <c r="H170" s="6" t="str">
        <f>IF(ISNUMBER(SEARCH("10^8", 'final matrix'!H170)), ROUND(matrix_normalized!H170,1)&amp;"x 10^8", IF(ISNUMBER(SEARCH("10^6", 'final matrix'!H170)), ROUND(matrix_normalized!H170,1)&amp;"x 10^6", ROUND(matrix_normalized!H170,1)&amp;"x 10^4"))</f>
        <v>117,1x 10^6</v>
      </c>
      <c r="I170" s="6" t="str">
        <f>IF(ISNUMBER(SEARCH("10^8", 'final matrix'!I170)), ROUND(matrix_normalized!I170,1)&amp;"x 10^8", IF(ISNUMBER(SEARCH("10^6", 'final matrix'!I170)), ROUND(matrix_normalized!I170,1)&amp;"x 10^6", ROUND(matrix_normalized!I170,1)&amp;"x 10^4"))</f>
        <v>117,1x 10^8</v>
      </c>
      <c r="J170" s="6" t="str">
        <f>IF(ISNUMBER(SEARCH("10^8", 'final matrix'!J170)), ROUND(matrix_normalized!J170,1)&amp;"x 10^8", IF(ISNUMBER(SEARCH("10^6", 'final matrix'!J170)), ROUND(matrix_normalized!J170,1)&amp;"x 10^6", ROUND(matrix_normalized!J170,1)&amp;"x 10^4"))</f>
        <v>117,1x 10^8</v>
      </c>
      <c r="K170" s="6" t="str">
        <f>IF(ISNUMBER(SEARCH("10^8", 'final matrix'!K170)), ROUND(matrix_normalized!K170,1)&amp;"x 10^8", IF(ISNUMBER(SEARCH("10^6", 'final matrix'!K170)), ROUND(matrix_normalized!K170,1)&amp;"x 10^6", ROUND(matrix_normalized!K170,1)&amp;"x 10^4"))</f>
        <v>117,1x 10^8</v>
      </c>
      <c r="L170" s="6" t="str">
        <f>IF(ISNUMBER(SEARCH("10^8", 'final matrix'!L170)), ROUND(matrix_normalized!L170,1)&amp;"x 10^8", IF(ISNUMBER(SEARCH("10^6", 'final matrix'!L170)), ROUND(matrix_normalized!L170,1)&amp;"x 10^6", ROUND(matrix_normalized!L170,1)&amp;"x 10^4"))</f>
        <v>117,1x 10^4</v>
      </c>
      <c r="M170" s="6" t="str">
        <f>IF(ISNUMBER(SEARCH("10^8", 'final matrix'!M170)), ROUND(matrix_normalized!M170,1)&amp;"x 10^8", IF(ISNUMBER(SEARCH("10^6", 'final matrix'!M170)), ROUND(matrix_normalized!M170,1)&amp;"x 10^6", ROUND(matrix_normalized!M170,1)&amp;"x 10^4"))</f>
        <v>117,1x 10^8</v>
      </c>
      <c r="N170" s="6" t="str">
        <f>IF(ISNUMBER(SEARCH("10^8", 'final matrix'!N170)), ROUND(matrix_normalized!N170,1)&amp;"x 10^8", IF(ISNUMBER(SEARCH("10^6", 'final matrix'!N170)), ROUND(matrix_normalized!N170,1)&amp;"x 10^6", ROUND(matrix_normalized!N170,1)&amp;"x 10^4"))</f>
        <v>12,6x 10^8</v>
      </c>
      <c r="O170" s="6" t="str">
        <f>IF(ISNUMBER(SEARCH("10^8", 'final matrix'!O170)), ROUND(matrix_normalized!O170,1)&amp;"x 10^8", IF(ISNUMBER(SEARCH("10^6", 'final matrix'!O170)), ROUND(matrix_normalized!O170,1)&amp;"x 10^6", ROUND(matrix_normalized!O170,1)&amp;"x 10^4"))</f>
        <v>75,3x 10^8</v>
      </c>
      <c r="P170" s="6" t="str">
        <f>IF(ISNUMBER(SEARCH("10^8", 'final matrix'!P170)), ROUND(matrix_normalized!P170,1)&amp;"x 10^8", IF(ISNUMBER(SEARCH("10^6", 'final matrix'!P170)), ROUND(matrix_normalized!P170,1)&amp;"x 10^6", ROUND(matrix_normalized!P170,1)&amp;"x 10^4"))</f>
        <v>117,1x 10^8</v>
      </c>
      <c r="Q170" s="6" t="str">
        <f>IF(ISNUMBER(SEARCH("10^8", 'final matrix'!Q170)), ROUND(matrix_normalized!Q170,1)&amp;"x 10^8", IF(ISNUMBER(SEARCH("10^6", 'final matrix'!Q170)), ROUND(matrix_normalized!Q170,1)&amp;"x 10^6", ROUND(matrix_normalized!Q170,1)&amp;"x 10^4"))</f>
        <v>117,1x 10^8</v>
      </c>
    </row>
    <row r="171" spans="1:18">
      <c r="A171" s="6">
        <v>170</v>
      </c>
      <c r="B171" s="6" t="str">
        <f>IF(ISNUMBER(SEARCH("10^8", 'final matrix'!B171)), ROUND(matrix_normalized!B171,1)&amp;"x 10^8", IF(ISNUMBER(SEARCH("10^6", 'final matrix'!B171)), ROUND(matrix_normalized!B171,1)&amp;"x 10^6", ROUND(matrix_normalized!B171,1)&amp;"x 10^4"))</f>
        <v>165x 10^6</v>
      </c>
      <c r="C171" s="6" t="str">
        <f>IF(ISNUMBER(SEARCH("10^8", 'final matrix'!C171)), ROUND(matrix_normalized!C171,1)&amp;"x 10^8", IF(ISNUMBER(SEARCH("10^6", 'final matrix'!C171)), ROUND(matrix_normalized!C171,1)&amp;"x 10^6", ROUND(matrix_normalized!C171,1)&amp;"x 10^4"))</f>
        <v>16,4x 10^8</v>
      </c>
      <c r="D171" s="6" t="str">
        <f>IF(ISNUMBER(SEARCH("10^8", 'final matrix'!D171)), ROUND(matrix_normalized!D171,1)&amp;"x 10^8", IF(ISNUMBER(SEARCH("10^6", 'final matrix'!D171)), ROUND(matrix_normalized!D171,1)&amp;"x 10^6", ROUND(matrix_normalized!D171,1)&amp;"x 10^4"))</f>
        <v>152,3x 10^4</v>
      </c>
      <c r="E171" s="6" t="str">
        <f>IF(ISNUMBER(SEARCH("10^8", 'final matrix'!E171)), ROUND(matrix_normalized!E171,1)&amp;"x 10^8", IF(ISNUMBER(SEARCH("10^6", 'final matrix'!E171)), ROUND(matrix_normalized!E171,1)&amp;"x 10^6", ROUND(matrix_normalized!E171,1)&amp;"x 10^4"))</f>
        <v>15,4x 10^6</v>
      </c>
      <c r="F171" s="6" t="str">
        <f>IF(ISNUMBER(SEARCH("10^8", 'final matrix'!F171)), ROUND(matrix_normalized!F171,1)&amp;"x 10^8", IF(ISNUMBER(SEARCH("10^6", 'final matrix'!F171)), ROUND(matrix_normalized!F171,1)&amp;"x 10^6", ROUND(matrix_normalized!F171,1)&amp;"x 10^4"))</f>
        <v>152,3x 10^6</v>
      </c>
      <c r="G171" s="6" t="str">
        <f>IF(ISNUMBER(SEARCH("10^8", 'final matrix'!G171)), ROUND(matrix_normalized!G171,1)&amp;"x 10^8", IF(ISNUMBER(SEARCH("10^6", 'final matrix'!G171)), ROUND(matrix_normalized!G171,1)&amp;"x 10^6", ROUND(matrix_normalized!G171,1)&amp;"x 10^4"))</f>
        <v>177,7x 10^6</v>
      </c>
      <c r="H171" s="6" t="str">
        <f>IF(ISNUMBER(SEARCH("10^8", 'final matrix'!H171)), ROUND(matrix_normalized!H171,1)&amp;"x 10^8", IF(ISNUMBER(SEARCH("10^6", 'final matrix'!H171)), ROUND(matrix_normalized!H171,1)&amp;"x 10^6", ROUND(matrix_normalized!H171,1)&amp;"x 10^4"))</f>
        <v>26,1x 10^8</v>
      </c>
      <c r="I171" s="6" t="str">
        <f>IF(ISNUMBER(SEARCH("10^8", 'final matrix'!I171)), ROUND(matrix_normalized!I171,1)&amp;"x 10^8", IF(ISNUMBER(SEARCH("10^6", 'final matrix'!I171)), ROUND(matrix_normalized!I171,1)&amp;"x 10^6", ROUND(matrix_normalized!I171,1)&amp;"x 10^4"))</f>
        <v>126,9x 10^4</v>
      </c>
      <c r="J171" s="6" t="str">
        <f>IF(ISNUMBER(SEARCH("10^8", 'final matrix'!J171)), ROUND(matrix_normalized!J171,1)&amp;"x 10^8", IF(ISNUMBER(SEARCH("10^6", 'final matrix'!J171)), ROUND(matrix_normalized!J171,1)&amp;"x 10^6", ROUND(matrix_normalized!J171,1)&amp;"x 10^4"))</f>
        <v>36x 10^6</v>
      </c>
      <c r="K171" s="6" t="str">
        <f>IF(ISNUMBER(SEARCH("10^8", 'final matrix'!K171)), ROUND(matrix_normalized!K171,1)&amp;"x 10^8", IF(ISNUMBER(SEARCH("10^6", 'final matrix'!K171)), ROUND(matrix_normalized!K171,1)&amp;"x 10^6", ROUND(matrix_normalized!K171,1)&amp;"x 10^4"))</f>
        <v>14,7x 10^8</v>
      </c>
      <c r="L171" s="6" t="str">
        <f>IF(ISNUMBER(SEARCH("10^8", 'final matrix'!L171)), ROUND(matrix_normalized!L171,1)&amp;"x 10^8", IF(ISNUMBER(SEARCH("10^6", 'final matrix'!L171)), ROUND(matrix_normalized!L171,1)&amp;"x 10^6", ROUND(matrix_normalized!L171,1)&amp;"x 10^4"))</f>
        <v>13,1x 10^6</v>
      </c>
      <c r="M171" s="6" t="str">
        <f>IF(ISNUMBER(SEARCH("10^8", 'final matrix'!M171)), ROUND(matrix_normalized!M171,1)&amp;"x 10^8", IF(ISNUMBER(SEARCH("10^6", 'final matrix'!M171)), ROUND(matrix_normalized!M171,1)&amp;"x 10^6", ROUND(matrix_normalized!M171,1)&amp;"x 10^4"))</f>
        <v>32,7x 10^6</v>
      </c>
      <c r="N171" s="6" t="str">
        <f>IF(ISNUMBER(SEARCH("10^8", 'final matrix'!N171)), ROUND(matrix_normalized!N171,1)&amp;"x 10^8", IF(ISNUMBER(SEARCH("10^6", 'final matrix'!N171)), ROUND(matrix_normalized!N171,1)&amp;"x 10^6", ROUND(matrix_normalized!N171,1)&amp;"x 10^4"))</f>
        <v>114,2x 10^4</v>
      </c>
      <c r="O171" s="6" t="str">
        <f>IF(ISNUMBER(SEARCH("10^8", 'final matrix'!O171)), ROUND(matrix_normalized!O171,1)&amp;"x 10^8", IF(ISNUMBER(SEARCH("10^6", 'final matrix'!O171)), ROUND(matrix_normalized!O171,1)&amp;"x 10^6", ROUND(matrix_normalized!O171,1)&amp;"x 10^4"))</f>
        <v>177,7x 10^8</v>
      </c>
      <c r="P171" s="6" t="str">
        <f>IF(ISNUMBER(SEARCH("10^8", 'final matrix'!P171)), ROUND(matrix_normalized!P171,1)&amp;"x 10^8", IF(ISNUMBER(SEARCH("10^6", 'final matrix'!P171)), ROUND(matrix_normalized!P171,1)&amp;"x 10^6", ROUND(matrix_normalized!P171,1)&amp;"x 10^4"))</f>
        <v>101,5x 10^6</v>
      </c>
      <c r="Q171" s="6" t="str">
        <f>IF(ISNUMBER(SEARCH("10^8", 'final matrix'!Q171)), ROUND(matrix_normalized!Q171,1)&amp;"x 10^8", IF(ISNUMBER(SEARCH("10^6", 'final matrix'!Q171)), ROUND(matrix_normalized!Q171,1)&amp;"x 10^6", ROUND(matrix_normalized!Q171,1)&amp;"x 10^4"))</f>
        <v>177,7x 10^8</v>
      </c>
    </row>
    <row r="172" spans="1:18">
      <c r="A172" s="6">
        <v>171</v>
      </c>
      <c r="B172" s="6" t="str">
        <f>IF(ISNUMBER(SEARCH("10^8", 'final matrix'!B172)), ROUND(matrix_normalized!B172,1)&amp;"x 10^8", IF(ISNUMBER(SEARCH("10^6", 'final matrix'!B172)), ROUND(matrix_normalized!B172,1)&amp;"x 10^6", ROUND(matrix_normalized!B172,1)&amp;"x 10^4"))</f>
        <v>119,3x 10^4</v>
      </c>
      <c r="C172" s="6" t="str">
        <f>IF(ISNUMBER(SEARCH("10^8", 'final matrix'!C172)), ROUND(matrix_normalized!C172,1)&amp;"x 10^8", IF(ISNUMBER(SEARCH("10^6", 'final matrix'!C172)), ROUND(matrix_normalized!C172,1)&amp;"x 10^6", ROUND(matrix_normalized!C172,1)&amp;"x 10^4"))</f>
        <v>185,6x 10^8</v>
      </c>
      <c r="D172" s="6" t="str">
        <f>IF(ISNUMBER(SEARCH("10^8", 'final matrix'!D172)), ROUND(matrix_normalized!D172,1)&amp;"x 10^8", IF(ISNUMBER(SEARCH("10^6", 'final matrix'!D172)), ROUND(matrix_normalized!D172,1)&amp;"x 10^6", ROUND(matrix_normalized!D172,1)&amp;"x 10^4"))</f>
        <v>185,6x 10^8</v>
      </c>
      <c r="E172" s="6" t="str">
        <f>IF(ISNUMBER(SEARCH("10^8", 'final matrix'!E172)), ROUND(matrix_normalized!E172,1)&amp;"x 10^8", IF(ISNUMBER(SEARCH("10^6", 'final matrix'!E172)), ROUND(matrix_normalized!E172,1)&amp;"x 10^6", ROUND(matrix_normalized!E172,1)&amp;"x 10^4"))</f>
        <v>106,1x 10^8</v>
      </c>
      <c r="F172" s="6" t="str">
        <f>IF(ISNUMBER(SEARCH("10^8", 'final matrix'!F172)), ROUND(matrix_normalized!F172,1)&amp;"x 10^8", IF(ISNUMBER(SEARCH("10^6", 'final matrix'!F172)), ROUND(matrix_normalized!F172,1)&amp;"x 10^6", ROUND(matrix_normalized!F172,1)&amp;"x 10^4"))</f>
        <v>13,3x 10^8</v>
      </c>
      <c r="G172" s="6" t="str">
        <f>IF(ISNUMBER(SEARCH("10^8", 'final matrix'!G172)), ROUND(matrix_normalized!G172,1)&amp;"x 10^8", IF(ISNUMBER(SEARCH("10^6", 'final matrix'!G172)), ROUND(matrix_normalized!G172,1)&amp;"x 10^6", ROUND(matrix_normalized!G172,1)&amp;"x 10^4"))</f>
        <v>92,8x 10^4</v>
      </c>
      <c r="H172" s="6" t="str">
        <f>IF(ISNUMBER(SEARCH("10^8", 'final matrix'!H172)), ROUND(matrix_normalized!H172,1)&amp;"x 10^8", IF(ISNUMBER(SEARCH("10^6", 'final matrix'!H172)), ROUND(matrix_normalized!H172,1)&amp;"x 10^6", ROUND(matrix_normalized!H172,1)&amp;"x 10^4"))</f>
        <v>185,6x 10^8</v>
      </c>
      <c r="I172" s="6" t="str">
        <f>IF(ISNUMBER(SEARCH("10^8", 'final matrix'!I172)), ROUND(matrix_normalized!I172,1)&amp;"x 10^8", IF(ISNUMBER(SEARCH("10^6", 'final matrix'!I172)), ROUND(matrix_normalized!I172,1)&amp;"x 10^6", ROUND(matrix_normalized!I172,1)&amp;"x 10^4"))</f>
        <v>185,6x 10^8</v>
      </c>
      <c r="J172" s="6" t="str">
        <f>IF(ISNUMBER(SEARCH("10^8", 'final matrix'!J172)), ROUND(matrix_normalized!J172,1)&amp;"x 10^8", IF(ISNUMBER(SEARCH("10^6", 'final matrix'!J172)), ROUND(matrix_normalized!J172,1)&amp;"x 10^6", ROUND(matrix_normalized!J172,1)&amp;"x 10^4"))</f>
        <v>24x 10^6</v>
      </c>
      <c r="K172" s="6" t="str">
        <f>IF(ISNUMBER(SEARCH("10^8", 'final matrix'!K172)), ROUND(matrix_normalized!K172,1)&amp;"x 10^8", IF(ISNUMBER(SEARCH("10^6", 'final matrix'!K172)), ROUND(matrix_normalized!K172,1)&amp;"x 10^6", ROUND(matrix_normalized!K172,1)&amp;"x 10^4"))</f>
        <v>21,6x 10^6</v>
      </c>
      <c r="L172" s="6" t="str">
        <f>IF(ISNUMBER(SEARCH("10^8", 'final matrix'!L172)), ROUND(matrix_normalized!L172,1)&amp;"x 10^8", IF(ISNUMBER(SEARCH("10^6", 'final matrix'!L172)), ROUND(matrix_normalized!L172,1)&amp;"x 10^6", ROUND(matrix_normalized!L172,1)&amp;"x 10^4"))</f>
        <v>185,6x 10^8</v>
      </c>
      <c r="M172" s="6" t="str">
        <f>IF(ISNUMBER(SEARCH("10^8", 'final matrix'!M172)), ROUND(matrix_normalized!M172,1)&amp;"x 10^8", IF(ISNUMBER(SEARCH("10^6", 'final matrix'!M172)), ROUND(matrix_normalized!M172,1)&amp;"x 10^6", ROUND(matrix_normalized!M172,1)&amp;"x 10^4"))</f>
        <v>18x 10^6</v>
      </c>
      <c r="N172" s="6" t="str">
        <f>IF(ISNUMBER(SEARCH("10^8", 'final matrix'!N172)), ROUND(matrix_normalized!N172,1)&amp;"x 10^8", IF(ISNUMBER(SEARCH("10^6", 'final matrix'!N172)), ROUND(matrix_normalized!N172,1)&amp;"x 10^6", ROUND(matrix_normalized!N172,1)&amp;"x 10^4"))</f>
        <v>16,8x 10^8</v>
      </c>
      <c r="O172" s="6" t="str">
        <f>IF(ISNUMBER(SEARCH("10^8", 'final matrix'!O172)), ROUND(matrix_normalized!O172,1)&amp;"x 10^8", IF(ISNUMBER(SEARCH("10^6", 'final matrix'!O172)), ROUND(matrix_normalized!O172,1)&amp;"x 10^6", ROUND(matrix_normalized!O172,1)&amp;"x 10^4"))</f>
        <v>79,5x 10^8</v>
      </c>
      <c r="P172" s="6" t="str">
        <f>IF(ISNUMBER(SEARCH("10^8", 'final matrix'!P172)), ROUND(matrix_normalized!P172,1)&amp;"x 10^8", IF(ISNUMBER(SEARCH("10^6", 'final matrix'!P172)), ROUND(matrix_normalized!P172,1)&amp;"x 10^6", ROUND(matrix_normalized!P172,1)&amp;"x 10^4"))</f>
        <v>66,3x 10^4</v>
      </c>
      <c r="Q172" s="6" t="str">
        <f>IF(ISNUMBER(SEARCH("10^8", 'final matrix'!Q172)), ROUND(matrix_normalized!Q172,1)&amp;"x 10^8", IF(ISNUMBER(SEARCH("10^6", 'final matrix'!Q172)), ROUND(matrix_normalized!Q172,1)&amp;"x 10^6", ROUND(matrix_normalized!Q172,1)&amp;"x 10^4"))</f>
        <v>14,3x 10^6</v>
      </c>
    </row>
    <row r="173" spans="1:18">
      <c r="A173" s="6">
        <v>172</v>
      </c>
      <c r="B173" s="6" t="str">
        <f>IF(ISNUMBER(SEARCH("10^8", 'final matrix'!B173)), ROUND(matrix_normalized!B173,1)&amp;"x 10^8", IF(ISNUMBER(SEARCH("10^6", 'final matrix'!B173)), ROUND(matrix_normalized!B173,1)&amp;"x 10^6", ROUND(matrix_normalized!B173,1)&amp;"x 10^4"))</f>
        <v>116,8x 10^8</v>
      </c>
      <c r="C173" s="6" t="str">
        <f>IF(ISNUMBER(SEARCH("10^8", 'final matrix'!C173)), ROUND(matrix_normalized!C173,1)&amp;"x 10^8", IF(ISNUMBER(SEARCH("10^6", 'final matrix'!C173)), ROUND(matrix_normalized!C173,1)&amp;"x 10^6", ROUND(matrix_normalized!C173,1)&amp;"x 10^4"))</f>
        <v>116,8x 10^8</v>
      </c>
      <c r="D173" s="6" t="str">
        <f>IF(ISNUMBER(SEARCH("10^8", 'final matrix'!D173)), ROUND(matrix_normalized!D173,1)&amp;"x 10^8", IF(ISNUMBER(SEARCH("10^6", 'final matrix'!D173)), ROUND(matrix_normalized!D173,1)&amp;"x 10^6", ROUND(matrix_normalized!D173,1)&amp;"x 10^4"))</f>
        <v>91,7x 10^6</v>
      </c>
      <c r="E173" s="6" t="str">
        <f>IF(ISNUMBER(SEARCH("10^8", 'final matrix'!E173)), ROUND(matrix_normalized!E173,1)&amp;"x 10^8", IF(ISNUMBER(SEARCH("10^6", 'final matrix'!E173)), ROUND(matrix_normalized!E173,1)&amp;"x 10^6", ROUND(matrix_normalized!E173,1)&amp;"x 10^4"))</f>
        <v>9,1x 10^8</v>
      </c>
      <c r="F173" s="6" t="str">
        <f>IF(ISNUMBER(SEARCH("10^8", 'final matrix'!F173)), ROUND(matrix_normalized!F173,1)&amp;"x 10^8", IF(ISNUMBER(SEARCH("10^6", 'final matrix'!F173)), ROUND(matrix_normalized!F173,1)&amp;"x 10^6", ROUND(matrix_normalized!F173,1)&amp;"x 10^4"))</f>
        <v>116,8x 10^8</v>
      </c>
      <c r="G173" s="6" t="str">
        <f>IF(ISNUMBER(SEARCH("10^8", 'final matrix'!G173)), ROUND(matrix_normalized!G173,1)&amp;"x 10^8", IF(ISNUMBER(SEARCH("10^6", 'final matrix'!G173)), ROUND(matrix_normalized!G173,1)&amp;"x 10^6", ROUND(matrix_normalized!G173,1)&amp;"x 10^4"))</f>
        <v>116,8x 10^8</v>
      </c>
      <c r="H173" s="6" t="str">
        <f>IF(ISNUMBER(SEARCH("10^8", 'final matrix'!H173)), ROUND(matrix_normalized!H173,1)&amp;"x 10^8", IF(ISNUMBER(SEARCH("10^6", 'final matrix'!H173)), ROUND(matrix_normalized!H173,1)&amp;"x 10^6", ROUND(matrix_normalized!H173,1)&amp;"x 10^4"))</f>
        <v>116,8x 10^8</v>
      </c>
      <c r="I173" s="6" t="str">
        <f>IF(ISNUMBER(SEARCH("10^8", 'final matrix'!I173)), ROUND(matrix_normalized!I173,1)&amp;"x 10^8", IF(ISNUMBER(SEARCH("10^6", 'final matrix'!I173)), ROUND(matrix_normalized!I173,1)&amp;"x 10^6", ROUND(matrix_normalized!I173,1)&amp;"x 10^4"))</f>
        <v>83,4x 10^6</v>
      </c>
      <c r="J173" s="6" t="str">
        <f>IF(ISNUMBER(SEARCH("10^8", 'final matrix'!J173)), ROUND(matrix_normalized!J173,1)&amp;"x 10^8", IF(ISNUMBER(SEARCH("10^6", 'final matrix'!J173)), ROUND(matrix_normalized!J173,1)&amp;"x 10^6", ROUND(matrix_normalized!J173,1)&amp;"x 10^4"))</f>
        <v>116,8x 10^8</v>
      </c>
      <c r="K173" s="6" t="str">
        <f>IF(ISNUMBER(SEARCH("10^8", 'final matrix'!K173)), ROUND(matrix_normalized!K173,1)&amp;"x 10^8", IF(ISNUMBER(SEARCH("10^6", 'final matrix'!K173)), ROUND(matrix_normalized!K173,1)&amp;"x 10^6", ROUND(matrix_normalized!K173,1)&amp;"x 10^4"))</f>
        <v>75,1x 10^4</v>
      </c>
      <c r="L173" s="6" t="str">
        <f>IF(ISNUMBER(SEARCH("10^8", 'final matrix'!L173)), ROUND(matrix_normalized!L173,1)&amp;"x 10^8", IF(ISNUMBER(SEARCH("10^6", 'final matrix'!L173)), ROUND(matrix_normalized!L173,1)&amp;"x 10^6", ROUND(matrix_normalized!L173,1)&amp;"x 10^4"))</f>
        <v>116,8x 10^8</v>
      </c>
      <c r="M173" s="6" t="str">
        <f>IF(ISNUMBER(SEARCH("10^8", 'final matrix'!M173)), ROUND(matrix_normalized!M173,1)&amp;"x 10^8", IF(ISNUMBER(SEARCH("10^6", 'final matrix'!M173)), ROUND(matrix_normalized!M173,1)&amp;"x 10^6", ROUND(matrix_normalized!M173,1)&amp;"x 10^4"))</f>
        <v>116,8x 10^4</v>
      </c>
      <c r="N173" s="6" t="str">
        <f>IF(ISNUMBER(SEARCH("10^8", 'final matrix'!N173)), ROUND(matrix_normalized!N173,1)&amp;"x 10^8", IF(ISNUMBER(SEARCH("10^6", 'final matrix'!N173)), ROUND(matrix_normalized!N173,1)&amp;"x 10^6", ROUND(matrix_normalized!N173,1)&amp;"x 10^4"))</f>
        <v>58,4x 10^8</v>
      </c>
      <c r="O173" s="6" t="str">
        <f>IF(ISNUMBER(SEARCH("10^8", 'final matrix'!O173)), ROUND(matrix_normalized!O173,1)&amp;"x 10^8", IF(ISNUMBER(SEARCH("10^6", 'final matrix'!O173)), ROUND(matrix_normalized!O173,1)&amp;"x 10^6", ROUND(matrix_normalized!O173,1)&amp;"x 10^4"))</f>
        <v>14,6x 10^8</v>
      </c>
      <c r="P173" s="6" t="str">
        <f>IF(ISNUMBER(SEARCH("10^8", 'final matrix'!P173)), ROUND(matrix_normalized!P173,1)&amp;"x 10^8", IF(ISNUMBER(SEARCH("10^6", 'final matrix'!P173)), ROUND(matrix_normalized!P173,1)&amp;"x 10^6", ROUND(matrix_normalized!P173,1)&amp;"x 10^4"))</f>
        <v>116,8x 10^8</v>
      </c>
      <c r="Q173" s="6" t="str">
        <f>IF(ISNUMBER(SEARCH("10^8", 'final matrix'!Q173)), ROUND(matrix_normalized!Q173,1)&amp;"x 10^8", IF(ISNUMBER(SEARCH("10^6", 'final matrix'!Q173)), ROUND(matrix_normalized!Q173,1)&amp;"x 10^6", ROUND(matrix_normalized!Q173,1)&amp;"x 10^4"))</f>
        <v>116,8x 10^6</v>
      </c>
    </row>
    <row r="174" spans="1:18">
      <c r="A174" s="6">
        <v>173</v>
      </c>
      <c r="B174" s="6" t="str">
        <f>IF(ISNUMBER(SEARCH("10^8", 'final matrix'!B174)), ROUND(matrix_normalized!B174,1)&amp;"x 10^8", IF(ISNUMBER(SEARCH("10^6", 'final matrix'!B174)), ROUND(matrix_normalized!B174,1)&amp;"x 10^6", ROUND(matrix_normalized!B174,1)&amp;"x 10^4"))</f>
        <v>198,2x 10^6</v>
      </c>
      <c r="C174" s="6" t="str">
        <f>IF(ISNUMBER(SEARCH("10^8", 'final matrix'!C174)), ROUND(matrix_normalized!C174,1)&amp;"x 10^8", IF(ISNUMBER(SEARCH("10^6", 'final matrix'!C174)), ROUND(matrix_normalized!C174,1)&amp;"x 10^6", ROUND(matrix_normalized!C174,1)&amp;"x 10^4"))</f>
        <v>198,2x 10^6</v>
      </c>
      <c r="D174" s="6" t="str">
        <f>IF(ISNUMBER(SEARCH("10^8", 'final matrix'!D174)), ROUND(matrix_normalized!D174,1)&amp;"x 10^8", IF(ISNUMBER(SEARCH("10^6", 'final matrix'!D174)), ROUND(matrix_normalized!D174,1)&amp;"x 10^6", ROUND(matrix_normalized!D174,1)&amp;"x 10^4"))</f>
        <v>28,3x 10^6</v>
      </c>
      <c r="E174" s="6" t="str">
        <f>IF(ISNUMBER(SEARCH("10^8", 'final matrix'!E174)), ROUND(matrix_normalized!E174,1)&amp;"x 10^8", IF(ISNUMBER(SEARCH("10^6", 'final matrix'!E174)), ROUND(matrix_normalized!E174,1)&amp;"x 10^6", ROUND(matrix_normalized!E174,1)&amp;"x 10^4"))</f>
        <v>19,7x 10^8</v>
      </c>
      <c r="F174" s="6" t="str">
        <f>IF(ISNUMBER(SEARCH("10^8", 'final matrix'!F174)), ROUND(matrix_normalized!F174,1)&amp;"x 10^8", IF(ISNUMBER(SEARCH("10^6", 'final matrix'!F174)), ROUND(matrix_normalized!F174,1)&amp;"x 10^6", ROUND(matrix_normalized!F174,1)&amp;"x 10^4"))</f>
        <v>127,4x 10^4</v>
      </c>
      <c r="G174" s="6" t="str">
        <f>IF(ISNUMBER(SEARCH("10^8", 'final matrix'!G174)), ROUND(matrix_normalized!G174,1)&amp;"x 10^8", IF(ISNUMBER(SEARCH("10^6", 'final matrix'!G174)), ROUND(matrix_normalized!G174,1)&amp;"x 10^6", ROUND(matrix_normalized!G174,1)&amp;"x 10^4"))</f>
        <v>14,2x 10^8</v>
      </c>
      <c r="H174" s="6" t="str">
        <f>IF(ISNUMBER(SEARCH("10^8", 'final matrix'!H174)), ROUND(matrix_normalized!H174,1)&amp;"x 10^8", IF(ISNUMBER(SEARCH("10^6", 'final matrix'!H174)), ROUND(matrix_normalized!H174,1)&amp;"x 10^6", ROUND(matrix_normalized!H174,1)&amp;"x 10^4"))</f>
        <v>198,2x 10^8</v>
      </c>
      <c r="I174" s="6" t="str">
        <f>IF(ISNUMBER(SEARCH("10^8", 'final matrix'!I174)), ROUND(matrix_normalized!I174,1)&amp;"x 10^8", IF(ISNUMBER(SEARCH("10^6", 'final matrix'!I174)), ROUND(matrix_normalized!I174,1)&amp;"x 10^6", ROUND(matrix_normalized!I174,1)&amp;"x 10^4"))</f>
        <v>18,5x 10^8</v>
      </c>
      <c r="J174" s="6" t="str">
        <f>IF(ISNUMBER(SEARCH("10^8", 'final matrix'!J174)), ROUND(matrix_normalized!J174,1)&amp;"x 10^8", IF(ISNUMBER(SEARCH("10^6", 'final matrix'!J174)), ROUND(matrix_normalized!J174,1)&amp;"x 10^6", ROUND(matrix_normalized!J174,1)&amp;"x 10^4"))</f>
        <v>198,2x 10^8</v>
      </c>
      <c r="K174" s="6" t="str">
        <f>IF(ISNUMBER(SEARCH("10^8", 'final matrix'!K174)), ROUND(matrix_normalized!K174,1)&amp;"x 10^8", IF(ISNUMBER(SEARCH("10^6", 'final matrix'!K174)), ROUND(matrix_normalized!K174,1)&amp;"x 10^6", ROUND(matrix_normalized!K174,1)&amp;"x 10^4"))</f>
        <v>27,2x 10^6</v>
      </c>
      <c r="L174" s="6" t="str">
        <f>IF(ISNUMBER(SEARCH("10^8", 'final matrix'!L174)), ROUND(matrix_normalized!L174,1)&amp;"x 10^8", IF(ISNUMBER(SEARCH("10^6", 'final matrix'!L174)), ROUND(matrix_normalized!L174,1)&amp;"x 10^6", ROUND(matrix_normalized!L174,1)&amp;"x 10^4"))</f>
        <v>24,6x 10^8</v>
      </c>
      <c r="M174" s="6" t="str">
        <f>IF(ISNUMBER(SEARCH("10^8", 'final matrix'!M174)), ROUND(matrix_normalized!M174,1)&amp;"x 10^8", IF(ISNUMBER(SEARCH("10^6", 'final matrix'!M174)), ROUND(matrix_normalized!M174,1)&amp;"x 10^6", ROUND(matrix_normalized!M174,1)&amp;"x 10^4"))</f>
        <v>198,2x 10^8</v>
      </c>
      <c r="N174" s="6" t="str">
        <f>IF(ISNUMBER(SEARCH("10^8", 'final matrix'!N174)), ROUND(matrix_normalized!N174,1)&amp;"x 10^8", IF(ISNUMBER(SEARCH("10^6", 'final matrix'!N174)), ROUND(matrix_normalized!N174,1)&amp;"x 10^6", ROUND(matrix_normalized!N174,1)&amp;"x 10^4"))</f>
        <v>22,2x 10^8</v>
      </c>
      <c r="O174" s="6" t="str">
        <f>IF(ISNUMBER(SEARCH("10^8", 'final matrix'!O174)), ROUND(matrix_normalized!O174,1)&amp;"x 10^8", IF(ISNUMBER(SEARCH("10^6", 'final matrix'!O174)), ROUND(matrix_normalized!O174,1)&amp;"x 10^6", ROUND(matrix_normalized!O174,1)&amp;"x 10^4"))</f>
        <v>198,2x 10^8</v>
      </c>
      <c r="P174" s="6" t="str">
        <f>IF(ISNUMBER(SEARCH("10^8", 'final matrix'!P174)), ROUND(matrix_normalized!P174,1)&amp;"x 10^8", IF(ISNUMBER(SEARCH("10^6", 'final matrix'!P174)), ROUND(matrix_normalized!P174,1)&amp;"x 10^6", ROUND(matrix_normalized!P174,1)&amp;"x 10^4"))</f>
        <v>14,2x 10^6</v>
      </c>
      <c r="Q174" s="6" t="str">
        <f>IF(ISNUMBER(SEARCH("10^8", 'final matrix'!Q174)), ROUND(matrix_normalized!Q174,1)&amp;"x 10^8", IF(ISNUMBER(SEARCH("10^6", 'final matrix'!Q174)), ROUND(matrix_normalized!Q174,1)&amp;"x 10^6", ROUND(matrix_normalized!Q174,1)&amp;"x 10^4"))</f>
        <v>14,9x 10^8</v>
      </c>
    </row>
    <row r="175" spans="1:18">
      <c r="A175" s="6">
        <v>174</v>
      </c>
      <c r="B175" s="6" t="str">
        <f>IF(ISNUMBER(SEARCH("10^8", 'final matrix'!B175)), ROUND(matrix_normalized!B175,1)&amp;"x 10^8", IF(ISNUMBER(SEARCH("10^6", 'final matrix'!B175)), ROUND(matrix_normalized!B175,1)&amp;"x 10^6", ROUND(matrix_normalized!B175,1)&amp;"x 10^4"))</f>
        <v>131,2x 10^4</v>
      </c>
      <c r="C175" s="6" t="str">
        <f>IF(ISNUMBER(SEARCH("10^8", 'final matrix'!C175)), ROUND(matrix_normalized!C175,1)&amp;"x 10^8", IF(ISNUMBER(SEARCH("10^6", 'final matrix'!C175)), ROUND(matrix_normalized!C175,1)&amp;"x 10^6", ROUND(matrix_normalized!C175,1)&amp;"x 10^4"))</f>
        <v>20,8x 10^6</v>
      </c>
      <c r="D175" s="6" t="str">
        <f>IF(ISNUMBER(SEARCH("10^8", 'final matrix'!D175)), ROUND(matrix_normalized!D175,1)&amp;"x 10^8", IF(ISNUMBER(SEARCH("10^6", 'final matrix'!D175)), ROUND(matrix_normalized!D175,1)&amp;"x 10^6", ROUND(matrix_normalized!D175,1)&amp;"x 10^4"))</f>
        <v>167x 10^8</v>
      </c>
      <c r="E175" s="6" t="str">
        <f>IF(ISNUMBER(SEARCH("10^8", 'final matrix'!E175)), ROUND(matrix_normalized!E175,1)&amp;"x 10^8", IF(ISNUMBER(SEARCH("10^6", 'final matrix'!E175)), ROUND(matrix_normalized!E175,1)&amp;"x 10^6", ROUND(matrix_normalized!E175,1)&amp;"x 10^4"))</f>
        <v>119,3x 10^6</v>
      </c>
      <c r="F175" s="6" t="str">
        <f>IF(ISNUMBER(SEARCH("10^8", 'final matrix'!F175)), ROUND(matrix_normalized!F175,1)&amp;"x 10^8", IF(ISNUMBER(SEARCH("10^6", 'final matrix'!F175)), ROUND(matrix_normalized!F175,1)&amp;"x 10^6", ROUND(matrix_normalized!F175,1)&amp;"x 10^4"))</f>
        <v>28,5x 10^6</v>
      </c>
      <c r="G175" s="6" t="str">
        <f>IF(ISNUMBER(SEARCH("10^8", 'final matrix'!G175)), ROUND(matrix_normalized!G175,1)&amp;"x 10^8", IF(ISNUMBER(SEARCH("10^6", 'final matrix'!G175)), ROUND(matrix_normalized!G175,1)&amp;"x 10^6", ROUND(matrix_normalized!G175,1)&amp;"x 10^4"))</f>
        <v>167x 10^8</v>
      </c>
      <c r="H175" s="6" t="str">
        <f>IF(ISNUMBER(SEARCH("10^8", 'final matrix'!H175)), ROUND(matrix_normalized!H175,1)&amp;"x 10^8", IF(ISNUMBER(SEARCH("10^6", 'final matrix'!H175)), ROUND(matrix_normalized!H175,1)&amp;"x 10^6", ROUND(matrix_normalized!H175,1)&amp;"x 10^4"))</f>
        <v>25,9x 10^8</v>
      </c>
      <c r="I175" s="6" t="str">
        <f>IF(ISNUMBER(SEARCH("10^8", 'final matrix'!I175)), ROUND(matrix_normalized!I175,1)&amp;"x 10^8", IF(ISNUMBER(SEARCH("10^6", 'final matrix'!I175)), ROUND(matrix_normalized!I175,1)&amp;"x 10^6", ROUND(matrix_normalized!I175,1)&amp;"x 10^4"))</f>
        <v>167x 10^8</v>
      </c>
      <c r="J175" s="6" t="str">
        <f>IF(ISNUMBER(SEARCH("10^8", 'final matrix'!J175)), ROUND(matrix_normalized!J175,1)&amp;"x 10^8", IF(ISNUMBER(SEARCH("10^6", 'final matrix'!J175)), ROUND(matrix_normalized!J175,1)&amp;"x 10^6", ROUND(matrix_normalized!J175,1)&amp;"x 10^4"))</f>
        <v>107,3x 10^8</v>
      </c>
      <c r="K175" s="6" t="str">
        <f>IF(ISNUMBER(SEARCH("10^8", 'final matrix'!K175)), ROUND(matrix_normalized!K175,1)&amp;"x 10^8", IF(ISNUMBER(SEARCH("10^6", 'final matrix'!K175)), ROUND(matrix_normalized!K175,1)&amp;"x 10^6", ROUND(matrix_normalized!K175,1)&amp;"x 10^4"))</f>
        <v>11,9x 10^8</v>
      </c>
      <c r="L175" s="6" t="str">
        <f>IF(ISNUMBER(SEARCH("10^8", 'final matrix'!L175)), ROUND(matrix_normalized!L175,1)&amp;"x 10^8", IF(ISNUMBER(SEARCH("10^6", 'final matrix'!L175)), ROUND(matrix_normalized!L175,1)&amp;"x 10^6", ROUND(matrix_normalized!L175,1)&amp;"x 10^4"))</f>
        <v>95,4x 10^4</v>
      </c>
      <c r="M175" s="6" t="str">
        <f>IF(ISNUMBER(SEARCH("10^8", 'final matrix'!M175)), ROUND(matrix_normalized!M175,1)&amp;"x 10^8", IF(ISNUMBER(SEARCH("10^6", 'final matrix'!M175)), ROUND(matrix_normalized!M175,1)&amp;"x 10^6", ROUND(matrix_normalized!M175,1)&amp;"x 10^4"))</f>
        <v>18,1x 10^8</v>
      </c>
      <c r="N175" s="6" t="str">
        <f>IF(ISNUMBER(SEARCH("10^8", 'final matrix'!N175)), ROUND(matrix_normalized!N175,1)&amp;"x 10^8", IF(ISNUMBER(SEARCH("10^6", 'final matrix'!N175)), ROUND(matrix_normalized!N175,1)&amp;"x 10^6", ROUND(matrix_normalized!N175,1)&amp;"x 10^4"))</f>
        <v>23,4x 10^6</v>
      </c>
      <c r="O175" s="6" t="str">
        <f>IF(ISNUMBER(SEARCH("10^8", 'final matrix'!O175)), ROUND(matrix_normalized!O175,1)&amp;"x 10^8", IF(ISNUMBER(SEARCH("10^6", 'final matrix'!O175)), ROUND(matrix_normalized!O175,1)&amp;"x 10^6", ROUND(matrix_normalized!O175,1)&amp;"x 10^4"))</f>
        <v>167x 10^8</v>
      </c>
      <c r="P175" s="6" t="str">
        <f>IF(ISNUMBER(SEARCH("10^8", 'final matrix'!P175)), ROUND(matrix_normalized!P175,1)&amp;"x 10^8", IF(ISNUMBER(SEARCH("10^6", 'final matrix'!P175)), ROUND(matrix_normalized!P175,1)&amp;"x 10^6", ROUND(matrix_normalized!P175,1)&amp;"x 10^4"))</f>
        <v>167x 10^6</v>
      </c>
      <c r="Q175" s="6" t="str">
        <f>IF(ISNUMBER(SEARCH("10^8", 'final matrix'!Q175)), ROUND(matrix_normalized!Q175,1)&amp;"x 10^8", IF(ISNUMBER(SEARCH("10^6", 'final matrix'!Q175)), ROUND(matrix_normalized!Q175,1)&amp;"x 10^6", ROUND(matrix_normalized!Q175,1)&amp;"x 10^4"))</f>
        <v>83,5x 10^8</v>
      </c>
    </row>
    <row r="176" spans="1:18">
      <c r="A176" s="6">
        <v>175</v>
      </c>
      <c r="B176" s="6" t="str">
        <f>IF(ISNUMBER(SEARCH("10^8", 'final matrix'!B176)), ROUND(matrix_normalized!B176,1)&amp;"x 10^8", IF(ISNUMBER(SEARCH("10^6", 'final matrix'!B176)), ROUND(matrix_normalized!B176,1)&amp;"x 10^6", ROUND(matrix_normalized!B176,1)&amp;"x 10^4"))</f>
        <v>169,6x 10^4</v>
      </c>
      <c r="C176" s="6" t="str">
        <f>IF(ISNUMBER(SEARCH("10^8", 'final matrix'!C176)), ROUND(matrix_normalized!C176,1)&amp;"x 10^8", IF(ISNUMBER(SEARCH("10^6", 'final matrix'!C176)), ROUND(matrix_normalized!C176,1)&amp;"x 10^6", ROUND(matrix_normalized!C176,1)&amp;"x 10^4"))</f>
        <v>24,1x 10^6</v>
      </c>
      <c r="D176" s="6" t="str">
        <f>IF(ISNUMBER(SEARCH("10^8", 'final matrix'!D176)), ROUND(matrix_normalized!D176,1)&amp;"x 10^8", IF(ISNUMBER(SEARCH("10^6", 'final matrix'!D176)), ROUND(matrix_normalized!D176,1)&amp;"x 10^6", ROUND(matrix_normalized!D176,1)&amp;"x 10^4"))</f>
        <v>12,1x 10^6</v>
      </c>
      <c r="E176" s="6" t="str">
        <f>IF(ISNUMBER(SEARCH("10^8", 'final matrix'!E176)), ROUND(matrix_normalized!E176,1)&amp;"x 10^8", IF(ISNUMBER(SEARCH("10^6", 'final matrix'!E176)), ROUND(matrix_normalized!E176,1)&amp;"x 10^6", ROUND(matrix_normalized!E176,1)&amp;"x 10^4"))</f>
        <v>23x 10^6</v>
      </c>
      <c r="F176" s="6" t="str">
        <f>IF(ISNUMBER(SEARCH("10^8", 'final matrix'!F176)), ROUND(matrix_normalized!F176,1)&amp;"x 10^8", IF(ISNUMBER(SEARCH("10^6", 'final matrix'!F176)), ROUND(matrix_normalized!F176,1)&amp;"x 10^6", ROUND(matrix_normalized!F176,1)&amp;"x 10^4"))</f>
        <v>169,6x 10^4</v>
      </c>
      <c r="G176" s="6" t="str">
        <f>IF(ISNUMBER(SEARCH("10^8", 'final matrix'!G176)), ROUND(matrix_normalized!G176,1)&amp;"x 10^8", IF(ISNUMBER(SEARCH("10^6", 'final matrix'!G176)), ROUND(matrix_normalized!G176,1)&amp;"x 10^6", ROUND(matrix_normalized!G176,1)&amp;"x 10^4"))</f>
        <v>12,1x 10^8</v>
      </c>
      <c r="H176" s="6" t="str">
        <f>IF(ISNUMBER(SEARCH("10^8", 'final matrix'!H176)), ROUND(matrix_normalized!H176,1)&amp;"x 10^8", IF(ISNUMBER(SEARCH("10^6", 'final matrix'!H176)), ROUND(matrix_normalized!H176,1)&amp;"x 10^6", ROUND(matrix_normalized!H176,1)&amp;"x 10^4"))</f>
        <v>169,6x 10^8</v>
      </c>
      <c r="I176" s="6" t="str">
        <f>IF(ISNUMBER(SEARCH("10^8", 'final matrix'!I176)), ROUND(matrix_normalized!I176,1)&amp;"x 10^8", IF(ISNUMBER(SEARCH("10^6", 'final matrix'!I176)), ROUND(matrix_normalized!I176,1)&amp;"x 10^6", ROUND(matrix_normalized!I176,1)&amp;"x 10^4"))</f>
        <v>109,1x 10^4</v>
      </c>
      <c r="J176" s="6" t="str">
        <f>IF(ISNUMBER(SEARCH("10^8", 'final matrix'!J176)), ROUND(matrix_normalized!J176,1)&amp;"x 10^8", IF(ISNUMBER(SEARCH("10^6", 'final matrix'!J176)), ROUND(matrix_normalized!J176,1)&amp;"x 10^6", ROUND(matrix_normalized!J176,1)&amp;"x 10^4"))</f>
        <v>18,9x 10^6</v>
      </c>
      <c r="K176" s="6" t="str">
        <f>IF(ISNUMBER(SEARCH("10^8", 'final matrix'!K176)), ROUND(matrix_normalized!K176,1)&amp;"x 10^8", IF(ISNUMBER(SEARCH("10^6", 'final matrix'!K176)), ROUND(matrix_normalized!K176,1)&amp;"x 10^6", ROUND(matrix_normalized!K176,1)&amp;"x 10^4"))</f>
        <v>84,8x 10^8</v>
      </c>
      <c r="L176" s="6" t="str">
        <f>IF(ISNUMBER(SEARCH("10^8", 'final matrix'!L176)), ROUND(matrix_normalized!L176,1)&amp;"x 10^8", IF(ISNUMBER(SEARCH("10^6", 'final matrix'!L176)), ROUND(matrix_normalized!L176,1)&amp;"x 10^6", ROUND(matrix_normalized!L176,1)&amp;"x 10^4"))</f>
        <v>169,6x 10^6</v>
      </c>
      <c r="M176" s="6" t="str">
        <f>IF(ISNUMBER(SEARCH("10^8", 'final matrix'!M176)), ROUND(matrix_normalized!M176,1)&amp;"x 10^8", IF(ISNUMBER(SEARCH("10^6", 'final matrix'!M176)), ROUND(matrix_normalized!M176,1)&amp;"x 10^6", ROUND(matrix_normalized!M176,1)&amp;"x 10^4"))</f>
        <v>169,6x 10^8</v>
      </c>
      <c r="N176" s="6" t="str">
        <f>IF(ISNUMBER(SEARCH("10^8", 'final matrix'!N176)), ROUND(matrix_normalized!N176,1)&amp;"x 10^8", IF(ISNUMBER(SEARCH("10^6", 'final matrix'!N176)), ROUND(matrix_normalized!N176,1)&amp;"x 10^6", ROUND(matrix_normalized!N176,1)&amp;"x 10^4"))</f>
        <v>15,8x 10^6</v>
      </c>
      <c r="O176" s="6" t="str">
        <f>IF(ISNUMBER(SEARCH("10^8", 'final matrix'!O176)), ROUND(matrix_normalized!O176,1)&amp;"x 10^8", IF(ISNUMBER(SEARCH("10^6", 'final matrix'!O176)), ROUND(matrix_normalized!O176,1)&amp;"x 10^6", ROUND(matrix_normalized!O176,1)&amp;"x 10^4"))</f>
        <v>169,6x 10^4</v>
      </c>
      <c r="P176" s="6" t="str">
        <f>IF(ISNUMBER(SEARCH("10^8", 'final matrix'!P176)), ROUND(matrix_normalized!P176,1)&amp;"x 10^8", IF(ISNUMBER(SEARCH("10^6", 'final matrix'!P176)), ROUND(matrix_normalized!P176,1)&amp;"x 10^6", ROUND(matrix_normalized!P176,1)&amp;"x 10^4"))</f>
        <v>169,6x 10^8</v>
      </c>
      <c r="Q176" s="6" t="str">
        <f>IF(ISNUMBER(SEARCH("10^8", 'final matrix'!Q176)), ROUND(matrix_normalized!Q176,1)&amp;"x 10^8", IF(ISNUMBER(SEARCH("10^6", 'final matrix'!Q176)), ROUND(matrix_normalized!Q176,1)&amp;"x 10^6", ROUND(matrix_normalized!Q176,1)&amp;"x 10^4"))</f>
        <v>12,6x 10^8</v>
      </c>
    </row>
    <row r="177" spans="1:18">
      <c r="A177" s="6">
        <v>176</v>
      </c>
      <c r="B177" s="6" t="str">
        <f>IF(ISNUMBER(SEARCH("10^8", 'final matrix'!B177)), ROUND(matrix_normalized!B177,1)&amp;"x 10^8", IF(ISNUMBER(SEARCH("10^6", 'final matrix'!B177)), ROUND(matrix_normalized!B177,1)&amp;"x 10^6", ROUND(matrix_normalized!B177,1)&amp;"x 10^4"))</f>
        <v>118,3x 10^8</v>
      </c>
      <c r="C177" s="6" t="str">
        <f>IF(ISNUMBER(SEARCH("10^8", 'final matrix'!C177)), ROUND(matrix_normalized!C177,1)&amp;"x 10^8", IF(ISNUMBER(SEARCH("10^6", 'final matrix'!C177)), ROUND(matrix_normalized!C177,1)&amp;"x 10^6", ROUND(matrix_normalized!C177,1)&amp;"x 10^4"))</f>
        <v>127,4x 10^8</v>
      </c>
      <c r="D177" s="6" t="str">
        <f>IF(ISNUMBER(SEARCH("10^8", 'final matrix'!D177)), ROUND(matrix_normalized!D177,1)&amp;"x 10^8", IF(ISNUMBER(SEARCH("10^6", 'final matrix'!D177)), ROUND(matrix_normalized!D177,1)&amp;"x 10^6", ROUND(matrix_normalized!D177,1)&amp;"x 10^4"))</f>
        <v>127,4x 10^8</v>
      </c>
      <c r="E177" s="6" t="str">
        <f>IF(ISNUMBER(SEARCH("10^8", 'final matrix'!E177)), ROUND(matrix_normalized!E177,1)&amp;"x 10^8", IF(ISNUMBER(SEARCH("10^6", 'final matrix'!E177)), ROUND(matrix_normalized!E177,1)&amp;"x 10^6", ROUND(matrix_normalized!E177,1)&amp;"x 10^4"))</f>
        <v>109,2x 10^4</v>
      </c>
      <c r="F177" s="6" t="str">
        <f>IF(ISNUMBER(SEARCH("10^8", 'final matrix'!F177)), ROUND(matrix_normalized!F177,1)&amp;"x 10^8", IF(ISNUMBER(SEARCH("10^6", 'final matrix'!F177)), ROUND(matrix_normalized!F177,1)&amp;"x 10^6", ROUND(matrix_normalized!F177,1)&amp;"x 10^4"))</f>
        <v>127,4x 10^4</v>
      </c>
      <c r="G177" s="6" t="str">
        <f>IF(ISNUMBER(SEARCH("10^8", 'final matrix'!G177)), ROUND(matrix_normalized!G177,1)&amp;"x 10^8", IF(ISNUMBER(SEARCH("10^6", 'final matrix'!G177)), ROUND(matrix_normalized!G177,1)&amp;"x 10^6", ROUND(matrix_normalized!G177,1)&amp;"x 10^4"))</f>
        <v>127,4x 10^8</v>
      </c>
      <c r="H177" s="6" t="str">
        <f>IF(ISNUMBER(SEARCH("10^8", 'final matrix'!H177)), ROUND(matrix_normalized!H177,1)&amp;"x 10^8", IF(ISNUMBER(SEARCH("10^6", 'final matrix'!H177)), ROUND(matrix_normalized!H177,1)&amp;"x 10^6", ROUND(matrix_normalized!H177,1)&amp;"x 10^4"))</f>
        <v>26,8x 10^8</v>
      </c>
      <c r="I177" s="6" t="str">
        <f>IF(ISNUMBER(SEARCH("10^8", 'final matrix'!I177)), ROUND(matrix_normalized!I177,1)&amp;"x 10^8", IF(ISNUMBER(SEARCH("10^6", 'final matrix'!I177)), ROUND(matrix_normalized!I177,1)&amp;"x 10^6", ROUND(matrix_normalized!I177,1)&amp;"x 10^4"))</f>
        <v>17x 10^8</v>
      </c>
      <c r="J177" s="6" t="str">
        <f>IF(ISNUMBER(SEARCH("10^8", 'final matrix'!J177)), ROUND(matrix_normalized!J177,1)&amp;"x 10^8", IF(ISNUMBER(SEARCH("10^6", 'final matrix'!J177)), ROUND(matrix_normalized!J177,1)&amp;"x 10^6", ROUND(matrix_normalized!J177,1)&amp;"x 10^4"))</f>
        <v>100,1x 10^6</v>
      </c>
      <c r="K177" s="6" t="str">
        <f>IF(ISNUMBER(SEARCH("10^8", 'final matrix'!K177)), ROUND(matrix_normalized!K177,1)&amp;"x 10^8", IF(ISNUMBER(SEARCH("10^6", 'final matrix'!K177)), ROUND(matrix_normalized!K177,1)&amp;"x 10^6", ROUND(matrix_normalized!K177,1)&amp;"x 10^4"))</f>
        <v>24,3x 10^6</v>
      </c>
      <c r="L177" s="6" t="str">
        <f>IF(ISNUMBER(SEARCH("10^8", 'final matrix'!L177)), ROUND(matrix_normalized!L177,1)&amp;"x 10^8", IF(ISNUMBER(SEARCH("10^6", 'final matrix'!L177)), ROUND(matrix_normalized!L177,1)&amp;"x 10^6", ROUND(matrix_normalized!L177,1)&amp;"x 10^4"))</f>
        <v>127,4x 10^4</v>
      </c>
      <c r="M177" s="6" t="str">
        <f>IF(ISNUMBER(SEARCH("10^8", 'final matrix'!M177)), ROUND(matrix_normalized!M177,1)&amp;"x 10^8", IF(ISNUMBER(SEARCH("10^6", 'final matrix'!M177)), ROUND(matrix_normalized!M177,1)&amp;"x 10^6", ROUND(matrix_normalized!M177,1)&amp;"x 10^4"))</f>
        <v>12,2x 10^6</v>
      </c>
      <c r="N177" s="6" t="str">
        <f>IF(ISNUMBER(SEARCH("10^8", 'final matrix'!N177)), ROUND(matrix_normalized!N177,1)&amp;"x 10^8", IF(ISNUMBER(SEARCH("10^6", 'final matrix'!N177)), ROUND(matrix_normalized!N177,1)&amp;"x 10^6", ROUND(matrix_normalized!N177,1)&amp;"x 10^4"))</f>
        <v>127,4x 10^8</v>
      </c>
      <c r="O177" s="6" t="str">
        <f>IF(ISNUMBER(SEARCH("10^8", 'final matrix'!O177)), ROUND(matrix_normalized!O177,1)&amp;"x 10^8", IF(ISNUMBER(SEARCH("10^6", 'final matrix'!O177)), ROUND(matrix_normalized!O177,1)&amp;"x 10^6", ROUND(matrix_normalized!O177,1)&amp;"x 10^4"))</f>
        <v>127,4x 10^6</v>
      </c>
      <c r="P177" s="6" t="str">
        <f>IF(ISNUMBER(SEARCH("10^8", 'final matrix'!P177)), ROUND(matrix_normalized!P177,1)&amp;"x 10^8", IF(ISNUMBER(SEARCH("10^6", 'final matrix'!P177)), ROUND(matrix_normalized!P177,1)&amp;"x 10^6", ROUND(matrix_normalized!P177,1)&amp;"x 10^4"))</f>
        <v>72,8x 10^8</v>
      </c>
      <c r="Q177" s="6" t="str">
        <f>IF(ISNUMBER(SEARCH("10^8", 'final matrix'!Q177)), ROUND(matrix_normalized!Q177,1)&amp;"x 10^8", IF(ISNUMBER(SEARCH("10^6", 'final matrix'!Q177)), ROUND(matrix_normalized!Q177,1)&amp;"x 10^6", ROUND(matrix_normalized!Q177,1)&amp;"x 10^4"))</f>
        <v>127,4x 10^6</v>
      </c>
    </row>
    <row r="178" spans="1:18">
      <c r="A178" s="6">
        <v>177</v>
      </c>
      <c r="B178" s="6" t="str">
        <f>IF(ISNUMBER(SEARCH("10^8", 'final matrix'!B178)), ROUND(matrix_normalized!B178,1)&amp;"x 10^8", IF(ISNUMBER(SEARCH("10^6", 'final matrix'!B178)), ROUND(matrix_normalized!B178,1)&amp;"x 10^6", ROUND(matrix_normalized!B178,1)&amp;"x 10^4"))</f>
        <v>190,6x 10^8</v>
      </c>
      <c r="C178" s="6" t="str">
        <f>IF(ISNUMBER(SEARCH("10^8", 'final matrix'!C178)), ROUND(matrix_normalized!C178,1)&amp;"x 10^8", IF(ISNUMBER(SEARCH("10^6", 'final matrix'!C178)), ROUND(matrix_normalized!C178,1)&amp;"x 10^6", ROUND(matrix_normalized!C178,1)&amp;"x 10^4"))</f>
        <v>13,6x 10^6</v>
      </c>
      <c r="D178" s="6" t="str">
        <f>IF(ISNUMBER(SEARCH("10^8", 'final matrix'!D178)), ROUND(matrix_normalized!D178,1)&amp;"x 10^8", IF(ISNUMBER(SEARCH("10^6", 'final matrix'!D178)), ROUND(matrix_normalized!D178,1)&amp;"x 10^6", ROUND(matrix_normalized!D178,1)&amp;"x 10^4"))</f>
        <v>190,6x 10^8</v>
      </c>
      <c r="E178" s="6" t="str">
        <f>IF(ISNUMBER(SEARCH("10^8", 'final matrix'!E178)), ROUND(matrix_normalized!E178,1)&amp;"x 10^8", IF(ISNUMBER(SEARCH("10^6", 'final matrix'!E178)), ROUND(matrix_normalized!E178,1)&amp;"x 10^6", ROUND(matrix_normalized!E178,1)&amp;"x 10^4"))</f>
        <v>190,6x 10^6</v>
      </c>
      <c r="F178" s="6" t="str">
        <f>IF(ISNUMBER(SEARCH("10^8", 'final matrix'!F178)), ROUND(matrix_normalized!F178,1)&amp;"x 10^8", IF(ISNUMBER(SEARCH("10^6", 'final matrix'!F178)), ROUND(matrix_normalized!F178,1)&amp;"x 10^6", ROUND(matrix_normalized!F178,1)&amp;"x 10^4"))</f>
        <v>108,9x 10^8</v>
      </c>
      <c r="G178" s="6" t="str">
        <f>IF(ISNUMBER(SEARCH("10^8", 'final matrix'!G178)), ROUND(matrix_normalized!G178,1)&amp;"x 10^8", IF(ISNUMBER(SEARCH("10^6", 'final matrix'!G178)), ROUND(matrix_normalized!G178,1)&amp;"x 10^6", ROUND(matrix_normalized!G178,1)&amp;"x 10^4"))</f>
        <v>190,6x 10^8</v>
      </c>
      <c r="H178" s="6" t="str">
        <f>IF(ISNUMBER(SEARCH("10^8", 'final matrix'!H178)), ROUND(matrix_normalized!H178,1)&amp;"x 10^8", IF(ISNUMBER(SEARCH("10^6", 'final matrix'!H178)), ROUND(matrix_normalized!H178,1)&amp;"x 10^6", ROUND(matrix_normalized!H178,1)&amp;"x 10^4"))</f>
        <v>25,2x 10^6</v>
      </c>
      <c r="I178" s="6" t="str">
        <f>IF(ISNUMBER(SEARCH("10^8", 'final matrix'!I178)), ROUND(matrix_normalized!I178,1)&amp;"x 10^8", IF(ISNUMBER(SEARCH("10^6", 'final matrix'!I178)), ROUND(matrix_normalized!I178,1)&amp;"x 10^6", ROUND(matrix_normalized!I178,1)&amp;"x 10^4"))</f>
        <v>17,4x 10^6</v>
      </c>
      <c r="J178" s="6" t="str">
        <f>IF(ISNUMBER(SEARCH("10^8", 'final matrix'!J178)), ROUND(matrix_normalized!J178,1)&amp;"x 10^8", IF(ISNUMBER(SEARCH("10^6", 'final matrix'!J178)), ROUND(matrix_normalized!J178,1)&amp;"x 10^6", ROUND(matrix_normalized!J178,1)&amp;"x 10^4"))</f>
        <v>24,1x 10^6</v>
      </c>
      <c r="K178" s="6" t="str">
        <f>IF(ISNUMBER(SEARCH("10^8", 'final matrix'!K178)), ROUND(matrix_normalized!K178,1)&amp;"x 10^8", IF(ISNUMBER(SEARCH("10^6", 'final matrix'!K178)), ROUND(matrix_normalized!K178,1)&amp;"x 10^6", ROUND(matrix_normalized!K178,1)&amp;"x 10^4"))</f>
        <v>190,6x 10^4</v>
      </c>
      <c r="L178" s="6" t="str">
        <f>IF(ISNUMBER(SEARCH("10^8", 'final matrix'!L178)), ROUND(matrix_normalized!L178,1)&amp;"x 10^8", IF(ISNUMBER(SEARCH("10^6", 'final matrix'!L178)), ROUND(matrix_normalized!L178,1)&amp;"x 10^6", ROUND(matrix_normalized!L178,1)&amp;"x 10^4"))</f>
        <v>23x 10^6</v>
      </c>
      <c r="M178" s="6" t="str">
        <f>IF(ISNUMBER(SEARCH("10^8", 'final matrix'!M178)), ROUND(matrix_normalized!M178,1)&amp;"x 10^8", IF(ISNUMBER(SEARCH("10^6", 'final matrix'!M178)), ROUND(matrix_normalized!M178,1)&amp;"x 10^6", ROUND(matrix_normalized!M178,1)&amp;"x 10^4"))</f>
        <v>81,7x 10^6</v>
      </c>
      <c r="N178" s="6" t="str">
        <f>IF(ISNUMBER(SEARCH("10^8", 'final matrix'!N178)), ROUND(matrix_normalized!N178,1)&amp;"x 10^8", IF(ISNUMBER(SEARCH("10^6", 'final matrix'!N178)), ROUND(matrix_normalized!N178,1)&amp;"x 10^6", ROUND(matrix_normalized!N178,1)&amp;"x 10^4"))</f>
        <v>21,9x 10^8</v>
      </c>
      <c r="O178" s="6" t="str">
        <f>IF(ISNUMBER(SEARCH("10^8", 'final matrix'!O178)), ROUND(matrix_normalized!O178,1)&amp;"x 10^8", IF(ISNUMBER(SEARCH("10^6", 'final matrix'!O178)), ROUND(matrix_normalized!O178,1)&amp;"x 10^6", ROUND(matrix_normalized!O178,1)&amp;"x 10^4"))</f>
        <v>20,8x 10^6</v>
      </c>
      <c r="P178" s="6" t="str">
        <f>IF(ISNUMBER(SEARCH("10^8", 'final matrix'!P178)), ROUND(matrix_normalized!P178,1)&amp;"x 10^8", IF(ISNUMBER(SEARCH("10^6", 'final matrix'!P178)), ROUND(matrix_normalized!P178,1)&amp;"x 10^6", ROUND(matrix_normalized!P178,1)&amp;"x 10^4"))</f>
        <v>19,7x 10^8</v>
      </c>
      <c r="Q178" s="6" t="str">
        <f>IF(ISNUMBER(SEARCH("10^8", 'final matrix'!Q178)), ROUND(matrix_normalized!Q178,1)&amp;"x 10^8", IF(ISNUMBER(SEARCH("10^6", 'final matrix'!Q178)), ROUND(matrix_normalized!Q178,1)&amp;"x 10^6", ROUND(matrix_normalized!Q178,1)&amp;"x 10^4"))</f>
        <v>190,6x 10^6</v>
      </c>
    </row>
    <row r="179" spans="1:18">
      <c r="A179" s="6">
        <v>178</v>
      </c>
      <c r="B179" s="6" t="str">
        <f>IF(ISNUMBER(SEARCH("10^8", 'final matrix'!B179)), ROUND(matrix_normalized!B179,1)&amp;"x 10^8", IF(ISNUMBER(SEARCH("10^6", 'final matrix'!B179)), ROUND(matrix_normalized!B179,1)&amp;"x 10^6", ROUND(matrix_normalized!B179,1)&amp;"x 10^4"))</f>
        <v>14,1x 10^8</v>
      </c>
      <c r="C179" s="6" t="str">
        <f>IF(ISNUMBER(SEARCH("10^8", 'final matrix'!C179)), ROUND(matrix_normalized!C179,1)&amp;"x 10^8", IF(ISNUMBER(SEARCH("10^6", 'final matrix'!C179)), ROUND(matrix_normalized!C179,1)&amp;"x 10^6", ROUND(matrix_normalized!C179,1)&amp;"x 10^4"))</f>
        <v>141,4x 10^4</v>
      </c>
      <c r="D179" s="6" t="str">
        <f>IF(ISNUMBER(SEARCH("10^8", 'final matrix'!D179)), ROUND(matrix_normalized!D179,1)&amp;"x 10^8", IF(ISNUMBER(SEARCH("10^6", 'final matrix'!D179)), ROUND(matrix_normalized!D179,1)&amp;"x 10^6", ROUND(matrix_normalized!D179,1)&amp;"x 10^4"))</f>
        <v>198x 10^8</v>
      </c>
      <c r="E179" s="6" t="str">
        <f>IF(ISNUMBER(SEARCH("10^8", 'final matrix'!E179)), ROUND(matrix_normalized!E179,1)&amp;"x 10^8", IF(ISNUMBER(SEARCH("10^6", 'final matrix'!E179)), ROUND(matrix_normalized!E179,1)&amp;"x 10^6", ROUND(matrix_normalized!E179,1)&amp;"x 10^4"))</f>
        <v>21,2x 10^6</v>
      </c>
      <c r="F179" s="6" t="str">
        <f>IF(ISNUMBER(SEARCH("10^8", 'final matrix'!F179)), ROUND(matrix_normalized!F179,1)&amp;"x 10^8", IF(ISNUMBER(SEARCH("10^6", 'final matrix'!F179)), ROUND(matrix_normalized!F179,1)&amp;"x 10^6", ROUND(matrix_normalized!F179,1)&amp;"x 10^4"))</f>
        <v>198x 10^8</v>
      </c>
      <c r="G179" s="6" t="str">
        <f>IF(ISNUMBER(SEARCH("10^8", 'final matrix'!G179)), ROUND(matrix_normalized!G179,1)&amp;"x 10^8", IF(ISNUMBER(SEARCH("10^6", 'final matrix'!G179)), ROUND(matrix_normalized!G179,1)&amp;"x 10^6", ROUND(matrix_normalized!G179,1)&amp;"x 10^4"))</f>
        <v>20,4x 10^8</v>
      </c>
      <c r="H179" s="6" t="str">
        <f>IF(ISNUMBER(SEARCH("10^8", 'final matrix'!H179)), ROUND(matrix_normalized!H179,1)&amp;"x 10^8", IF(ISNUMBER(SEARCH("10^6", 'final matrix'!H179)), ROUND(matrix_normalized!H179,1)&amp;"x 10^6", ROUND(matrix_normalized!H179,1)&amp;"x 10^4"))</f>
        <v>19,8x 10^8</v>
      </c>
      <c r="I179" s="6" t="str">
        <f>IF(ISNUMBER(SEARCH("10^8", 'final matrix'!I179)), ROUND(matrix_normalized!I179,1)&amp;"x 10^8", IF(ISNUMBER(SEARCH("10^6", 'final matrix'!I179)), ROUND(matrix_normalized!I179,1)&amp;"x 10^6", ROUND(matrix_normalized!I179,1)&amp;"x 10^4"))</f>
        <v>198x 10^4</v>
      </c>
      <c r="J179" s="6" t="str">
        <f>IF(ISNUMBER(SEARCH("10^8", 'final matrix'!J179)), ROUND(matrix_normalized!J179,1)&amp;"x 10^8", IF(ISNUMBER(SEARCH("10^6", 'final matrix'!J179)), ROUND(matrix_normalized!J179,1)&amp;"x 10^6", ROUND(matrix_normalized!J179,1)&amp;"x 10^4"))</f>
        <v>18,4x 10^8</v>
      </c>
      <c r="K179" s="6" t="str">
        <f>IF(ISNUMBER(SEARCH("10^8", 'final matrix'!K179)), ROUND(matrix_normalized!K179,1)&amp;"x 10^8", IF(ISNUMBER(SEARCH("10^6", 'final matrix'!K179)), ROUND(matrix_normalized!K179,1)&amp;"x 10^6", ROUND(matrix_normalized!K179,1)&amp;"x 10^4"))</f>
        <v>198x 10^6</v>
      </c>
      <c r="L179" s="6" t="str">
        <f>IF(ISNUMBER(SEARCH("10^8", 'final matrix'!L179)), ROUND(matrix_normalized!L179,1)&amp;"x 10^8", IF(ISNUMBER(SEARCH("10^6", 'final matrix'!L179)), ROUND(matrix_normalized!L179,1)&amp;"x 10^6", ROUND(matrix_normalized!L179,1)&amp;"x 10^4"))</f>
        <v>31,3x 10^6</v>
      </c>
      <c r="M179" s="6" t="str">
        <f>IF(ISNUMBER(SEARCH("10^8", 'final matrix'!M179)), ROUND(matrix_normalized!M179,1)&amp;"x 10^8", IF(ISNUMBER(SEARCH("10^6", 'final matrix'!M179)), ROUND(matrix_normalized!M179,1)&amp;"x 10^6", ROUND(matrix_normalized!M179,1)&amp;"x 10^4"))</f>
        <v>113,1x 10^8</v>
      </c>
      <c r="N179" s="6" t="str">
        <f>IF(ISNUMBER(SEARCH("10^8", 'final matrix'!N179)), ROUND(matrix_normalized!N179,1)&amp;"x 10^8", IF(ISNUMBER(SEARCH("10^6", 'final matrix'!N179)), ROUND(matrix_normalized!N179,1)&amp;"x 10^6", ROUND(matrix_normalized!N179,1)&amp;"x 10^4"))</f>
        <v>84,9x 10^8</v>
      </c>
      <c r="O179" s="6" t="str">
        <f>IF(ISNUMBER(SEARCH("10^8", 'final matrix'!O179)), ROUND(matrix_normalized!O179,1)&amp;"x 10^8", IF(ISNUMBER(SEARCH("10^6", 'final matrix'!O179)), ROUND(matrix_normalized!O179,1)&amp;"x 10^6", ROUND(matrix_normalized!O179,1)&amp;"x 10^4"))</f>
        <v>28,4x 10^8</v>
      </c>
      <c r="P179" s="6" t="str">
        <f>IF(ISNUMBER(SEARCH("10^8", 'final matrix'!P179)), ROUND(matrix_normalized!P179,1)&amp;"x 10^8", IF(ISNUMBER(SEARCH("10^6", 'final matrix'!P179)), ROUND(matrix_normalized!P179,1)&amp;"x 10^6", ROUND(matrix_normalized!P179,1)&amp;"x 10^4"))</f>
        <v>17x 10^6</v>
      </c>
      <c r="Q179" s="6" t="str">
        <f>IF(ISNUMBER(SEARCH("10^8", 'final matrix'!Q179)), ROUND(matrix_normalized!Q179,1)&amp;"x 10^8", IF(ISNUMBER(SEARCH("10^6", 'final matrix'!Q179)), ROUND(matrix_normalized!Q179,1)&amp;"x 10^6", ROUND(matrix_normalized!Q179,1)&amp;"x 10^4"))</f>
        <v>198x 10^8</v>
      </c>
    </row>
    <row r="180" spans="1:18">
      <c r="A180" s="6">
        <v>179</v>
      </c>
      <c r="B180" s="6" t="str">
        <f>IF(ISNUMBER(SEARCH("10^8", 'final matrix'!B180)), ROUND(matrix_normalized!B180,1)&amp;"x 10^8", IF(ISNUMBER(SEARCH("10^6", 'final matrix'!B180)), ROUND(matrix_normalized!B180,1)&amp;"x 10^6", ROUND(matrix_normalized!B180,1)&amp;"x 10^4"))</f>
        <v>182,3x 10^8</v>
      </c>
      <c r="C180" s="6" t="str">
        <f>IF(ISNUMBER(SEARCH("10^8", 'final matrix'!C180)), ROUND(matrix_normalized!C180,1)&amp;"x 10^8", IF(ISNUMBER(SEARCH("10^6", 'final matrix'!C180)), ROUND(matrix_normalized!C180,1)&amp;"x 10^6", ROUND(matrix_normalized!C180,1)&amp;"x 10^4"))</f>
        <v>182,3x 10^4</v>
      </c>
      <c r="D180" s="6" t="str">
        <f>IF(ISNUMBER(SEARCH("10^8", 'final matrix'!D180)), ROUND(matrix_normalized!D180,1)&amp;"x 10^8", IF(ISNUMBER(SEARCH("10^6", 'final matrix'!D180)), ROUND(matrix_normalized!D180,1)&amp;"x 10^6", ROUND(matrix_normalized!D180,1)&amp;"x 10^4"))</f>
        <v>182,3x 10^4</v>
      </c>
      <c r="E180" s="6" t="str">
        <f>IF(ISNUMBER(SEARCH("10^8", 'final matrix'!E180)), ROUND(matrix_normalized!E180,1)&amp;"x 10^8", IF(ISNUMBER(SEARCH("10^6", 'final matrix'!E180)), ROUND(matrix_normalized!E180,1)&amp;"x 10^6", ROUND(matrix_normalized!E180,1)&amp;"x 10^4"))</f>
        <v>182,3x 10^6</v>
      </c>
      <c r="F180" s="6" t="str">
        <f>IF(ISNUMBER(SEARCH("10^8", 'final matrix'!F180)), ROUND(matrix_normalized!F180,1)&amp;"x 10^8", IF(ISNUMBER(SEARCH("10^6", 'final matrix'!F180)), ROUND(matrix_normalized!F180,1)&amp;"x 10^6", ROUND(matrix_normalized!F180,1)&amp;"x 10^4"))</f>
        <v>182,3x 10^6</v>
      </c>
      <c r="G180" s="6" t="str">
        <f>IF(ISNUMBER(SEARCH("10^8", 'final matrix'!G180)), ROUND(matrix_normalized!G180,1)&amp;"x 10^8", IF(ISNUMBER(SEARCH("10^6", 'final matrix'!G180)), ROUND(matrix_normalized!G180,1)&amp;"x 10^6", ROUND(matrix_normalized!G180,1)&amp;"x 10^4"))</f>
        <v>23,7x 10^8</v>
      </c>
      <c r="H180" s="6" t="str">
        <f>IF(ISNUMBER(SEARCH("10^8", 'final matrix'!H180)), ROUND(matrix_normalized!H180,1)&amp;"x 10^8", IF(ISNUMBER(SEARCH("10^6", 'final matrix'!H180)), ROUND(matrix_normalized!H180,1)&amp;"x 10^6", ROUND(matrix_normalized!H180,1)&amp;"x 10^4"))</f>
        <v>143,2x 10^6</v>
      </c>
      <c r="I180" s="6" t="str">
        <f>IF(ISNUMBER(SEARCH("10^8", 'final matrix'!I180)), ROUND(matrix_normalized!I180,1)&amp;"x 10^8", IF(ISNUMBER(SEARCH("10^6", 'final matrix'!I180)), ROUND(matrix_normalized!I180,1)&amp;"x 10^6", ROUND(matrix_normalized!I180,1)&amp;"x 10^4"))</f>
        <v>14,8x 10^6</v>
      </c>
      <c r="J180" s="6" t="str">
        <f>IF(ISNUMBER(SEARCH("10^8", 'final matrix'!J180)), ROUND(matrix_normalized!J180,1)&amp;"x 10^8", IF(ISNUMBER(SEARCH("10^6", 'final matrix'!J180)), ROUND(matrix_normalized!J180,1)&amp;"x 10^6", ROUND(matrix_normalized!J180,1)&amp;"x 10^4"))</f>
        <v>117,2x 10^4</v>
      </c>
      <c r="K180" s="6" t="str">
        <f>IF(ISNUMBER(SEARCH("10^8", 'final matrix'!K180)), ROUND(matrix_normalized!K180,1)&amp;"x 10^8", IF(ISNUMBER(SEARCH("10^6", 'final matrix'!K180)), ROUND(matrix_normalized!K180,1)&amp;"x 10^6", ROUND(matrix_normalized!K180,1)&amp;"x 10^4"))</f>
        <v>13,3x 10^8</v>
      </c>
      <c r="L180" s="6" t="str">
        <f>IF(ISNUMBER(SEARCH("10^8", 'final matrix'!L180)), ROUND(matrix_normalized!L180,1)&amp;"x 10^8", IF(ISNUMBER(SEARCH("10^6", 'final matrix'!L180)), ROUND(matrix_normalized!L180,1)&amp;"x 10^6", ROUND(matrix_normalized!L180,1)&amp;"x 10^4"))</f>
        <v>182,3x 10^4</v>
      </c>
      <c r="M180" s="6" t="str">
        <f>IF(ISNUMBER(SEARCH("10^8", 'final matrix'!M180)), ROUND(matrix_normalized!M180,1)&amp;"x 10^8", IF(ISNUMBER(SEARCH("10^6", 'final matrix'!M180)), ROUND(matrix_normalized!M180,1)&amp;"x 10^6", ROUND(matrix_normalized!M180,1)&amp;"x 10^4"))</f>
        <v>20,7x 10^8</v>
      </c>
      <c r="N180" s="6" t="str">
        <f>IF(ISNUMBER(SEARCH("10^8", 'final matrix'!N180)), ROUND(matrix_normalized!N180,1)&amp;"x 10^8", IF(ISNUMBER(SEARCH("10^6", 'final matrix'!N180)), ROUND(matrix_normalized!N180,1)&amp;"x 10^6", ROUND(matrix_normalized!N180,1)&amp;"x 10^4"))</f>
        <v>13x 10^6</v>
      </c>
      <c r="O180" s="6" t="str">
        <f>IF(ISNUMBER(SEARCH("10^8", 'final matrix'!O180)), ROUND(matrix_normalized!O180,1)&amp;"x 10^8", IF(ISNUMBER(SEARCH("10^6", 'final matrix'!O180)), ROUND(matrix_normalized!O180,1)&amp;"x 10^6", ROUND(matrix_normalized!O180,1)&amp;"x 10^4"))</f>
        <v>17,7x 10^6</v>
      </c>
      <c r="P180" s="6" t="str">
        <f>IF(ISNUMBER(SEARCH("10^8", 'final matrix'!P180)), ROUND(matrix_normalized!P180,1)&amp;"x 10^8", IF(ISNUMBER(SEARCH("10^6", 'final matrix'!P180)), ROUND(matrix_normalized!P180,1)&amp;"x 10^6", ROUND(matrix_normalized!P180,1)&amp;"x 10^4"))</f>
        <v>13x 10^6</v>
      </c>
      <c r="Q180" s="6" t="str">
        <f>IF(ISNUMBER(SEARCH("10^8", 'final matrix'!Q180)), ROUND(matrix_normalized!Q180,1)&amp;"x 10^8", IF(ISNUMBER(SEARCH("10^6", 'final matrix'!Q180)), ROUND(matrix_normalized!Q180,1)&amp;"x 10^6", ROUND(matrix_normalized!Q180,1)&amp;"x 10^4"))</f>
        <v>29,6x 10^8</v>
      </c>
    </row>
    <row r="181" spans="1:18">
      <c r="A181" s="6">
        <v>180</v>
      </c>
      <c r="B181" s="6" t="str">
        <f>IF(ISNUMBER(SEARCH("10^8", 'final matrix'!B181)), ROUND(matrix_normalized!B181,1)&amp;"x 10^8", IF(ISNUMBER(SEARCH("10^6", 'final matrix'!B181)), ROUND(matrix_normalized!B181,1)&amp;"x 10^6", ROUND(matrix_normalized!B181,1)&amp;"x 10^4"))</f>
        <v>23,8x 10^6</v>
      </c>
      <c r="C181" s="6" t="str">
        <f>IF(ISNUMBER(SEARCH("10^8", 'final matrix'!C181)), ROUND(matrix_normalized!C181,1)&amp;"x 10^8", IF(ISNUMBER(SEARCH("10^6", 'final matrix'!C181)), ROUND(matrix_normalized!C181,1)&amp;"x 10^6", ROUND(matrix_normalized!C181,1)&amp;"x 10^4"))</f>
        <v>236,8x 10^4</v>
      </c>
      <c r="D181" s="6" t="str">
        <f>IF(ISNUMBER(SEARCH("10^8", 'final matrix'!D181)), ROUND(matrix_normalized!D181,1)&amp;"x 10^8", IF(ISNUMBER(SEARCH("10^6", 'final matrix'!D181)), ROUND(matrix_normalized!D181,1)&amp;"x 10^6", ROUND(matrix_normalized!D181,1)&amp;"x 10^4"))</f>
        <v>22,3x 10^6</v>
      </c>
      <c r="E181" s="6" t="str">
        <f>IF(ISNUMBER(SEARCH("10^8", 'final matrix'!E181)), ROUND(matrix_normalized!E181,1)&amp;"x 10^8", IF(ISNUMBER(SEARCH("10^6", 'final matrix'!E181)), ROUND(matrix_normalized!E181,1)&amp;"x 10^6", ROUND(matrix_normalized!E181,1)&amp;"x 10^4"))</f>
        <v>152,2x 10^6</v>
      </c>
      <c r="F181" s="6" t="str">
        <f>IF(ISNUMBER(SEARCH("10^8", 'final matrix'!F181)), ROUND(matrix_normalized!F181,1)&amp;"x 10^8", IF(ISNUMBER(SEARCH("10^6", 'final matrix'!F181)), ROUND(matrix_normalized!F181,1)&amp;"x 10^6", ROUND(matrix_normalized!F181,1)&amp;"x 10^4"))</f>
        <v>21,3x 10^6</v>
      </c>
      <c r="G181" s="6" t="str">
        <f>IF(ISNUMBER(SEARCH("10^8", 'final matrix'!G181)), ROUND(matrix_normalized!G181,1)&amp;"x 10^8", IF(ISNUMBER(SEARCH("10^6", 'final matrix'!G181)), ROUND(matrix_normalized!G181,1)&amp;"x 10^6", ROUND(matrix_normalized!G181,1)&amp;"x 10^4"))</f>
        <v>236,8x 10^8</v>
      </c>
      <c r="H181" s="6" t="str">
        <f>IF(ISNUMBER(SEARCH("10^8", 'final matrix'!H181)), ROUND(matrix_normalized!H181,1)&amp;"x 10^8", IF(ISNUMBER(SEARCH("10^6", 'final matrix'!H181)), ROUND(matrix_normalized!H181,1)&amp;"x 10^6", ROUND(matrix_normalized!H181,1)&amp;"x 10^4"))</f>
        <v>19,3x 10^8</v>
      </c>
      <c r="I181" s="6" t="str">
        <f>IF(ISNUMBER(SEARCH("10^8", 'final matrix'!I181)), ROUND(matrix_normalized!I181,1)&amp;"x 10^8", IF(ISNUMBER(SEARCH("10^6", 'final matrix'!I181)), ROUND(matrix_normalized!I181,1)&amp;"x 10^6", ROUND(matrix_normalized!I181,1)&amp;"x 10^4"))</f>
        <v>16,9x 10^6</v>
      </c>
      <c r="J181" s="6" t="str">
        <f>IF(ISNUMBER(SEARCH("10^8", 'final matrix'!J181)), ROUND(matrix_normalized!J181,1)&amp;"x 10^8", IF(ISNUMBER(SEARCH("10^6", 'final matrix'!J181)), ROUND(matrix_normalized!J181,1)&amp;"x 10^6", ROUND(matrix_normalized!J181,1)&amp;"x 10^4"))</f>
        <v>32,6x 10^6</v>
      </c>
      <c r="K181" s="6" t="str">
        <f>IF(ISNUMBER(SEARCH("10^8", 'final matrix'!K181)), ROUND(matrix_normalized!K181,1)&amp;"x 10^8", IF(ISNUMBER(SEARCH("10^6", 'final matrix'!K181)), ROUND(matrix_normalized!K181,1)&amp;"x 10^6", ROUND(matrix_normalized!K181,1)&amp;"x 10^4"))</f>
        <v>17,8x 10^8</v>
      </c>
      <c r="L181" s="6" t="str">
        <f>IF(ISNUMBER(SEARCH("10^8", 'final matrix'!L181)), ROUND(matrix_normalized!L181,1)&amp;"x 10^8", IF(ISNUMBER(SEARCH("10^6", 'final matrix'!L181)), ROUND(matrix_normalized!L181,1)&amp;"x 10^6", ROUND(matrix_normalized!L181,1)&amp;"x 10^4"))</f>
        <v>118,4x 10^6</v>
      </c>
      <c r="M181" s="6" t="str">
        <f>IF(ISNUMBER(SEARCH("10^8", 'final matrix'!M181)), ROUND(matrix_normalized!M181,1)&amp;"x 10^8", IF(ISNUMBER(SEARCH("10^6", 'final matrix'!M181)), ROUND(matrix_normalized!M181,1)&amp;"x 10^6", ROUND(matrix_normalized!M181,1)&amp;"x 10^4"))</f>
        <v>16,9x 10^8</v>
      </c>
      <c r="N181" s="6" t="str">
        <f>IF(ISNUMBER(SEARCH("10^8", 'final matrix'!N181)), ROUND(matrix_normalized!N181,1)&amp;"x 10^8", IF(ISNUMBER(SEARCH("10^6", 'final matrix'!N181)), ROUND(matrix_normalized!N181,1)&amp;"x 10^6", ROUND(matrix_normalized!N181,1)&amp;"x 10^4"))</f>
        <v>236,8x 10^6</v>
      </c>
      <c r="O181" s="6" t="str">
        <f>IF(ISNUMBER(SEARCH("10^8", 'final matrix'!O181)), ROUND(matrix_normalized!O181,1)&amp;"x 10^8", IF(ISNUMBER(SEARCH("10^6", 'final matrix'!O181)), ROUND(matrix_normalized!O181,1)&amp;"x 10^6", ROUND(matrix_normalized!O181,1)&amp;"x 10^4"))</f>
        <v>236,8x 10^8</v>
      </c>
      <c r="P181" s="6" t="str">
        <f>IF(ISNUMBER(SEARCH("10^8", 'final matrix'!P181)), ROUND(matrix_normalized!P181,1)&amp;"x 10^8", IF(ISNUMBER(SEARCH("10^6", 'final matrix'!P181)), ROUND(matrix_normalized!P181,1)&amp;"x 10^6", ROUND(matrix_normalized!P181,1)&amp;"x 10^4"))</f>
        <v>26,7x 10^8</v>
      </c>
      <c r="Q181" s="6" t="str">
        <f>IF(ISNUMBER(SEARCH("10^8", 'final matrix'!Q181)), ROUND(matrix_normalized!Q181,1)&amp;"x 10^8", IF(ISNUMBER(SEARCH("10^6", 'final matrix'!Q181)), ROUND(matrix_normalized!Q181,1)&amp;"x 10^6", ROUND(matrix_normalized!Q181,1)&amp;"x 10^4"))</f>
        <v>84,6x 10^6</v>
      </c>
    </row>
    <row r="182" spans="1:18">
      <c r="A182" s="6">
        <v>181</v>
      </c>
      <c r="B182" s="6" t="str">
        <f>IF(ISNUMBER(SEARCH("10^8", 'final matrix'!B182)), ROUND(matrix_normalized!B182,1)&amp;"x 10^8", IF(ISNUMBER(SEARCH("10^6", 'final matrix'!B182)), ROUND(matrix_normalized!B182,1)&amp;"x 10^6", ROUND(matrix_normalized!B182,1)&amp;"x 10^4"))</f>
        <v>17,8x 10^8</v>
      </c>
      <c r="C182" s="6" t="str">
        <f>IF(ISNUMBER(SEARCH("10^8", 'final matrix'!C182)), ROUND(matrix_normalized!C182,1)&amp;"x 10^8", IF(ISNUMBER(SEARCH("10^6", 'final matrix'!C182)), ROUND(matrix_normalized!C182,1)&amp;"x 10^6", ROUND(matrix_normalized!C182,1)&amp;"x 10^4"))</f>
        <v>202,8x 10^4</v>
      </c>
      <c r="D182" s="6" t="str">
        <f>IF(ISNUMBER(SEARCH("10^8", 'final matrix'!D182)), ROUND(matrix_normalized!D182,1)&amp;"x 10^8", IF(ISNUMBER(SEARCH("10^6", 'final matrix'!D182)), ROUND(matrix_normalized!D182,1)&amp;"x 10^6", ROUND(matrix_normalized!D182,1)&amp;"x 10^4"))</f>
        <v>16,1x 10^8</v>
      </c>
      <c r="E182" s="6" t="str">
        <f>IF(ISNUMBER(SEARCH("10^8", 'final matrix'!E182)), ROUND(matrix_normalized!E182,1)&amp;"x 10^8", IF(ISNUMBER(SEARCH("10^6", 'final matrix'!E182)), ROUND(matrix_normalized!E182,1)&amp;"x 10^6", ROUND(matrix_normalized!E182,1)&amp;"x 10^4"))</f>
        <v>173,8x 10^6</v>
      </c>
      <c r="F182" s="6" t="str">
        <f>IF(ISNUMBER(SEARCH("10^8", 'final matrix'!F182)), ROUND(matrix_normalized!F182,1)&amp;"x 10^8", IF(ISNUMBER(SEARCH("10^6", 'final matrix'!F182)), ROUND(matrix_normalized!F182,1)&amp;"x 10^6", ROUND(matrix_normalized!F182,1)&amp;"x 10^4"))</f>
        <v>159,3x 10^6</v>
      </c>
      <c r="G182" s="6" t="str">
        <f>IF(ISNUMBER(SEARCH("10^8", 'final matrix'!G182)), ROUND(matrix_normalized!G182,1)&amp;"x 10^8", IF(ISNUMBER(SEARCH("10^6", 'final matrix'!G182)), ROUND(matrix_normalized!G182,1)&amp;"x 10^6", ROUND(matrix_normalized!G182,1)&amp;"x 10^4"))</f>
        <v>14,5x 10^8</v>
      </c>
      <c r="H182" s="6" t="str">
        <f>IF(ISNUMBER(SEARCH("10^8", 'final matrix'!H182)), ROUND(matrix_normalized!H182,1)&amp;"x 10^8", IF(ISNUMBER(SEARCH("10^6", 'final matrix'!H182)), ROUND(matrix_normalized!H182,1)&amp;"x 10^6", ROUND(matrix_normalized!H182,1)&amp;"x 10^4"))</f>
        <v>144,8x 10^6</v>
      </c>
      <c r="I182" s="6" t="str">
        <f>IF(ISNUMBER(SEARCH("10^8", 'final matrix'!I182)), ROUND(matrix_normalized!I182,1)&amp;"x 10^8", IF(ISNUMBER(SEARCH("10^6", 'final matrix'!I182)), ROUND(matrix_normalized!I182,1)&amp;"x 10^6", ROUND(matrix_normalized!I182,1)&amp;"x 10^4"))</f>
        <v>28,5x 10^8</v>
      </c>
      <c r="J182" s="6" t="str">
        <f>IF(ISNUMBER(SEARCH("10^8", 'final matrix'!J182)), ROUND(matrix_normalized!J182,1)&amp;"x 10^8", IF(ISNUMBER(SEARCH("10^6", 'final matrix'!J182)), ROUND(matrix_normalized!J182,1)&amp;"x 10^6", ROUND(matrix_normalized!J182,1)&amp;"x 10^4"))</f>
        <v>26,6x 10^8</v>
      </c>
      <c r="K182" s="6" t="str">
        <f>IF(ISNUMBER(SEARCH("10^8", 'final matrix'!K182)), ROUND(matrix_normalized!K182,1)&amp;"x 10^8", IF(ISNUMBER(SEARCH("10^6", 'final matrix'!K182)), ROUND(matrix_normalized!K182,1)&amp;"x 10^6", ROUND(matrix_normalized!K182,1)&amp;"x 10^4"))</f>
        <v>14,5x 10^6</v>
      </c>
      <c r="L182" s="6" t="str">
        <f>IF(ISNUMBER(SEARCH("10^8", 'final matrix'!L182)), ROUND(matrix_normalized!L182,1)&amp;"x 10^8", IF(ISNUMBER(SEARCH("10^6", 'final matrix'!L182)), ROUND(matrix_normalized!L182,1)&amp;"x 10^6", ROUND(matrix_normalized!L182,1)&amp;"x 10^4"))</f>
        <v>202,8x 10^6</v>
      </c>
      <c r="M182" s="6" t="str">
        <f>IF(ISNUMBER(SEARCH("10^8", 'final matrix'!M182)), ROUND(matrix_normalized!M182,1)&amp;"x 10^8", IF(ISNUMBER(SEARCH("10^6", 'final matrix'!M182)), ROUND(matrix_normalized!M182,1)&amp;"x 10^6", ROUND(matrix_normalized!M182,1)&amp;"x 10^4"))</f>
        <v>24,9x 10^8</v>
      </c>
      <c r="N182" s="6" t="str">
        <f>IF(ISNUMBER(SEARCH("10^8", 'final matrix'!N182)), ROUND(matrix_normalized!N182,1)&amp;"x 10^8", IF(ISNUMBER(SEARCH("10^6", 'final matrix'!N182)), ROUND(matrix_normalized!N182,1)&amp;"x 10^6", ROUND(matrix_normalized!N182,1)&amp;"x 10^4"))</f>
        <v>130,3x 10^6</v>
      </c>
      <c r="O182" s="6" t="str">
        <f>IF(ISNUMBER(SEARCH("10^8", 'final matrix'!O182)), ROUND(matrix_normalized!O182,1)&amp;"x 10^8", IF(ISNUMBER(SEARCH("10^6", 'final matrix'!O182)), ROUND(matrix_normalized!O182,1)&amp;"x 10^6", ROUND(matrix_normalized!O182,1)&amp;"x 10^4"))</f>
        <v>202,8x 10^8</v>
      </c>
      <c r="P182" s="6" t="str">
        <f>IF(ISNUMBER(SEARCH("10^8", 'final matrix'!P182)), ROUND(matrix_normalized!P182,1)&amp;"x 10^8", IF(ISNUMBER(SEARCH("10^6", 'final matrix'!P182)), ROUND(matrix_normalized!P182,1)&amp;"x 10^6", ROUND(matrix_normalized!P182,1)&amp;"x 10^4"))</f>
        <v>39,1x 10^8</v>
      </c>
      <c r="Q182" s="6" t="str">
        <f>IF(ISNUMBER(SEARCH("10^8", 'final matrix'!Q182)), ROUND(matrix_normalized!Q182,1)&amp;"x 10^8", IF(ISNUMBER(SEARCH("10^6", 'final matrix'!Q182)), ROUND(matrix_normalized!Q182,1)&amp;"x 10^6", ROUND(matrix_normalized!Q182,1)&amp;"x 10^4"))</f>
        <v>101,4x 10^4</v>
      </c>
    </row>
    <row r="183" spans="1:18">
      <c r="A183" s="22">
        <v>182</v>
      </c>
      <c r="B183" s="22" t="str">
        <f>IF(ISNUMBER(SEARCH("10^8", 'final matrix'!B183)), ROUND(matrix_normalized!B183,1)&amp;"x 10^8", IF(ISNUMBER(SEARCH("10^6", 'final matrix'!B183)), ROUND(matrix_normalized!B183,1)&amp;"x 10^6", ROUND(matrix_normalized!B183,1)&amp;"x 10^4"))</f>
        <v>127,8x 10^8</v>
      </c>
      <c r="C183" s="22" t="str">
        <f>IF(ISNUMBER(SEARCH("10^8", 'final matrix'!C183)), ROUND(matrix_normalized!C183,1)&amp;"x 10^8", IF(ISNUMBER(SEARCH("10^6", 'final matrix'!C183)), ROUND(matrix_normalized!C183,1)&amp;"x 10^6", ROUND(matrix_normalized!C183,1)&amp;"x 10^4"))</f>
        <v>178,9x 10^8</v>
      </c>
      <c r="D183" s="22" t="str">
        <f>IF(ISNUMBER(SEARCH("10^8", 'final matrix'!D183)), ROUND(matrix_normalized!D183,1)&amp;"x 10^8", IF(ISNUMBER(SEARCH("10^6", 'final matrix'!D183)), ROUND(matrix_normalized!D183,1)&amp;"x 10^6", ROUND(matrix_normalized!D183,1)&amp;"x 10^4"))</f>
        <v>178,9x 10^8</v>
      </c>
      <c r="E183" s="22" t="str">
        <f>IF(ISNUMBER(SEARCH("10^8", 'final matrix'!E183)), ROUND(matrix_normalized!E183,1)&amp;"x 10^8", IF(ISNUMBER(SEARCH("10^6", 'final matrix'!E183)), ROUND(matrix_normalized!E183,1)&amp;"x 10^6", ROUND(matrix_normalized!E183,1)&amp;"x 10^4"))</f>
        <v>178,9x 10^8</v>
      </c>
      <c r="F183" s="22" t="str">
        <f>IF(ISNUMBER(SEARCH("10^8", 'final matrix'!F183)), ROUND(matrix_normalized!F183,1)&amp;"x 10^8", IF(ISNUMBER(SEARCH("10^6", 'final matrix'!F183)), ROUND(matrix_normalized!F183,1)&amp;"x 10^6", ROUND(matrix_normalized!F183,1)&amp;"x 10^4"))</f>
        <v>102,2x 10^8</v>
      </c>
      <c r="G183" s="22" t="str">
        <f>IF(ISNUMBER(SEARCH("10^8", 'final matrix'!G183)), ROUND(matrix_normalized!G183,1)&amp;"x 10^8", IF(ISNUMBER(SEARCH("10^6", 'final matrix'!G183)), ROUND(matrix_normalized!G183,1)&amp;"x 10^6", ROUND(matrix_normalized!G183,1)&amp;"x 10^4"))</f>
        <v>76,7x 10^8</v>
      </c>
      <c r="H183" s="22" t="str">
        <f>IF(ISNUMBER(SEARCH("10^8", 'final matrix'!H183)), ROUND(matrix_normalized!H183,1)&amp;"x 10^8", IF(ISNUMBER(SEARCH("10^6", 'final matrix'!H183)), ROUND(matrix_normalized!H183,1)&amp;"x 10^6", ROUND(matrix_normalized!H183,1)&amp;"x 10^4"))</f>
        <v>12,8x 10^6</v>
      </c>
      <c r="I183" s="22" t="str">
        <f>IF(ISNUMBER(SEARCH("10^8", 'final matrix'!I183)), ROUND(matrix_normalized!I183,1)&amp;"x 10^8", IF(ISNUMBER(SEARCH("10^6", 'final matrix'!I183)), ROUND(matrix_normalized!I183,1)&amp;"x 10^6", ROUND(matrix_normalized!I183,1)&amp;"x 10^4"))</f>
        <v>25,4x 10^8</v>
      </c>
      <c r="J183" s="22" t="str">
        <f>IF(ISNUMBER(SEARCH("10^8", 'final matrix'!J183)), ROUND(matrix_normalized!J183,1)&amp;"x 10^8", IF(ISNUMBER(SEARCH("10^6", 'final matrix'!J183)), ROUND(matrix_normalized!J183,1)&amp;"x 10^6", ROUND(matrix_normalized!J183,1)&amp;"x 10^4"))</f>
        <v>12,8x 10^8</v>
      </c>
      <c r="K183" s="22" t="str">
        <f>IF(ISNUMBER(SEARCH("10^8", 'final matrix'!K183)), ROUND(matrix_normalized!K183,1)&amp;"x 10^8", IF(ISNUMBER(SEARCH("10^6", 'final matrix'!K183)), ROUND(matrix_normalized!K183,1)&amp;"x 10^6", ROUND(matrix_normalized!K183,1)&amp;"x 10^4"))</f>
        <v>178,9x 10^8</v>
      </c>
      <c r="L183" s="22" t="str">
        <f>IF(ISNUMBER(SEARCH("10^8", 'final matrix'!L183)), ROUND(matrix_normalized!L183,1)&amp;"x 10^8", IF(ISNUMBER(SEARCH("10^6", 'final matrix'!L183)), ROUND(matrix_normalized!L183,1)&amp;"x 10^6", ROUND(matrix_normalized!L183,1)&amp;"x 10^4"))</f>
        <v>17,9x 10^8</v>
      </c>
      <c r="M183" s="22" t="str">
        <f>IF(ISNUMBER(SEARCH("10^8", 'final matrix'!M183)), ROUND(matrix_normalized!M183,1)&amp;"x 10^8", IF(ISNUMBER(SEARCH("10^6", 'final matrix'!M183)), ROUND(matrix_normalized!M183,1)&amp;"x 10^6", ROUND(matrix_normalized!M183,1)&amp;"x 10^4"))</f>
        <v>23x 10^6</v>
      </c>
      <c r="N183" s="22" t="str">
        <f>IF(ISNUMBER(SEARCH("10^8", 'final matrix'!N183)), ROUND(matrix_normalized!N183,1)&amp;"x 10^8", IF(ISNUMBER(SEARCH("10^6", 'final matrix'!N183)), ROUND(matrix_normalized!N183,1)&amp;"x 10^6", ROUND(matrix_normalized!N183,1)&amp;"x 10^4"))</f>
        <v>12,8x 10^6</v>
      </c>
      <c r="O183" s="22" t="str">
        <f>IF(ISNUMBER(SEARCH("10^8", 'final matrix'!O183)), ROUND(matrix_normalized!O183,1)&amp;"x 10^8", IF(ISNUMBER(SEARCH("10^6", 'final matrix'!O183)), ROUND(matrix_normalized!O183,1)&amp;"x 10^6", ROUND(matrix_normalized!O183,1)&amp;"x 10^4"))</f>
        <v>15,3x 10^6</v>
      </c>
      <c r="P183" s="22" t="str">
        <f>IF(ISNUMBER(SEARCH("10^8", 'final matrix'!P183)), ROUND(matrix_normalized!P183,1)&amp;"x 10^8", IF(ISNUMBER(SEARCH("10^6", 'final matrix'!P183)), ROUND(matrix_normalized!P183,1)&amp;"x 10^6", ROUND(matrix_normalized!P183,1)&amp;"x 10^4"))</f>
        <v>178,9x 10^8</v>
      </c>
      <c r="Q183" s="22" t="str">
        <f>IF(ISNUMBER(SEARCH("10^8", 'final matrix'!Q183)), ROUND(matrix_normalized!Q183,1)&amp;"x 10^8", IF(ISNUMBER(SEARCH("10^6", 'final matrix'!Q183)), ROUND(matrix_normalized!Q183,1)&amp;"x 10^6", ROUND(matrix_normalized!Q183,1)&amp;"x 10^4"))</f>
        <v>178,9x 10^4</v>
      </c>
      <c r="R183" s="22" t="s">
        <v>35</v>
      </c>
    </row>
    <row r="184" spans="1:18">
      <c r="A184" s="6">
        <v>183</v>
      </c>
      <c r="B184" s="6" t="str">
        <f>IF(ISNUMBER(SEARCH("10^8", 'final matrix'!B184)), ROUND(matrix_normalized!B184,1)&amp;"x 10^8", IF(ISNUMBER(SEARCH("10^6", 'final matrix'!B184)), ROUND(matrix_normalized!B184,1)&amp;"x 10^6", ROUND(matrix_normalized!B184,1)&amp;"x 10^4"))</f>
        <v>107,3x 10^8</v>
      </c>
      <c r="C184" s="6" t="str">
        <f>IF(ISNUMBER(SEARCH("10^8", 'final matrix'!C184)), ROUND(matrix_normalized!C184,1)&amp;"x 10^8", IF(ISNUMBER(SEARCH("10^6", 'final matrix'!C184)), ROUND(matrix_normalized!C184,1)&amp;"x 10^6", ROUND(matrix_normalized!C184,1)&amp;"x 10^4"))</f>
        <v>107,3x 10^6</v>
      </c>
      <c r="D184" s="6" t="str">
        <f>IF(ISNUMBER(SEARCH("10^8", 'final matrix'!D184)), ROUND(matrix_normalized!D184,1)&amp;"x 10^8", IF(ISNUMBER(SEARCH("10^6", 'final matrix'!D184)), ROUND(matrix_normalized!D184,1)&amp;"x 10^6", ROUND(matrix_normalized!D184,1)&amp;"x 10^4"))</f>
        <v>166,9x 10^8</v>
      </c>
      <c r="E184" s="6" t="str">
        <f>IF(ISNUMBER(SEARCH("10^8", 'final matrix'!E184)), ROUND(matrix_normalized!E184,1)&amp;"x 10^8", IF(ISNUMBER(SEARCH("10^6", 'final matrix'!E184)), ROUND(matrix_normalized!E184,1)&amp;"x 10^6", ROUND(matrix_normalized!E184,1)&amp;"x 10^4"))</f>
        <v>18,1x 10^6</v>
      </c>
      <c r="F184" s="6" t="str">
        <f>IF(ISNUMBER(SEARCH("10^8", 'final matrix'!F184)), ROUND(matrix_normalized!F184,1)&amp;"x 10^8", IF(ISNUMBER(SEARCH("10^6", 'final matrix'!F184)), ROUND(matrix_normalized!F184,1)&amp;"x 10^6", ROUND(matrix_normalized!F184,1)&amp;"x 10^4"))</f>
        <v>26x 10^6</v>
      </c>
      <c r="G184" s="6" t="str">
        <f>IF(ISNUMBER(SEARCH("10^8", 'final matrix'!G184)), ROUND(matrix_normalized!G184,1)&amp;"x 10^8", IF(ISNUMBER(SEARCH("10^6", 'final matrix'!G184)), ROUND(matrix_normalized!G184,1)&amp;"x 10^6", ROUND(matrix_normalized!G184,1)&amp;"x 10^4"))</f>
        <v>166,9x 10^8</v>
      </c>
      <c r="H184" s="6" t="str">
        <f>IF(ISNUMBER(SEARCH("10^8", 'final matrix'!H184)), ROUND(matrix_normalized!H184,1)&amp;"x 10^8", IF(ISNUMBER(SEARCH("10^6", 'final matrix'!H184)), ROUND(matrix_normalized!H184,1)&amp;"x 10^6", ROUND(matrix_normalized!H184,1)&amp;"x 10^4"))</f>
        <v>166,9x 10^6</v>
      </c>
      <c r="I184" s="6" t="str">
        <f>IF(ISNUMBER(SEARCH("10^8", 'final matrix'!I184)), ROUND(matrix_normalized!I184,1)&amp;"x 10^8", IF(ISNUMBER(SEARCH("10^6", 'final matrix'!I184)), ROUND(matrix_normalized!I184,1)&amp;"x 10^6", ROUND(matrix_normalized!I184,1)&amp;"x 10^4"))</f>
        <v>166,9x 10^8</v>
      </c>
      <c r="J184" s="6" t="str">
        <f>IF(ISNUMBER(SEARCH("10^8", 'final matrix'!J184)), ROUND(matrix_normalized!J184,1)&amp;"x 10^8", IF(ISNUMBER(SEARCH("10^6", 'final matrix'!J184)), ROUND(matrix_normalized!J184,1)&amp;"x 10^6", ROUND(matrix_normalized!J184,1)&amp;"x 10^4"))</f>
        <v>24,8x 10^8</v>
      </c>
      <c r="K184" s="6" t="str">
        <f>IF(ISNUMBER(SEARCH("10^8", 'final matrix'!K184)), ROUND(matrix_normalized!K184,1)&amp;"x 10^8", IF(ISNUMBER(SEARCH("10^6", 'final matrix'!K184)), ROUND(matrix_normalized!K184,1)&amp;"x 10^6", ROUND(matrix_normalized!K184,1)&amp;"x 10^4"))</f>
        <v>13,6x 10^6</v>
      </c>
      <c r="L184" s="6" t="str">
        <f>IF(ISNUMBER(SEARCH("10^8", 'final matrix'!L184)), ROUND(matrix_normalized!L184,1)&amp;"x 10^8", IF(ISNUMBER(SEARCH("10^6", 'final matrix'!L184)), ROUND(matrix_normalized!L184,1)&amp;"x 10^6", ROUND(matrix_normalized!L184,1)&amp;"x 10^4"))</f>
        <v>95,4x 10^6</v>
      </c>
      <c r="M184" s="6" t="str">
        <f>IF(ISNUMBER(SEARCH("10^8", 'final matrix'!M184)), ROUND(matrix_normalized!M184,1)&amp;"x 10^8", IF(ISNUMBER(SEARCH("10^6", 'final matrix'!M184)), ROUND(matrix_normalized!M184,1)&amp;"x 10^6", ROUND(matrix_normalized!M184,1)&amp;"x 10^4"))</f>
        <v>22,7x 10^8</v>
      </c>
      <c r="N184" s="6" t="str">
        <f>IF(ISNUMBER(SEARCH("10^8", 'final matrix'!N184)), ROUND(matrix_normalized!N184,1)&amp;"x 10^8", IF(ISNUMBER(SEARCH("10^6", 'final matrix'!N184)), ROUND(matrix_normalized!N184,1)&amp;"x 10^6", ROUND(matrix_normalized!N184,1)&amp;"x 10^4"))</f>
        <v>166,9x 10^8</v>
      </c>
      <c r="O184" s="6" t="str">
        <f>IF(ISNUMBER(SEARCH("10^8", 'final matrix'!O184)), ROUND(matrix_normalized!O184,1)&amp;"x 10^8", IF(ISNUMBER(SEARCH("10^6", 'final matrix'!O184)), ROUND(matrix_normalized!O184,1)&amp;"x 10^6", ROUND(matrix_normalized!O184,1)&amp;"x 10^4"))</f>
        <v>166,9x 10^8</v>
      </c>
      <c r="P184" s="6" t="str">
        <f>IF(ISNUMBER(SEARCH("10^8", 'final matrix'!P184)), ROUND(matrix_normalized!P184,1)&amp;"x 10^8", IF(ISNUMBER(SEARCH("10^6", 'final matrix'!P184)), ROUND(matrix_normalized!P184,1)&amp;"x 10^6", ROUND(matrix_normalized!P184,1)&amp;"x 10^4"))</f>
        <v>71,5x 10^6</v>
      </c>
      <c r="Q184" s="6" t="str">
        <f>IF(ISNUMBER(SEARCH("10^8", 'final matrix'!Q184)), ROUND(matrix_normalized!Q184,1)&amp;"x 10^8", IF(ISNUMBER(SEARCH("10^6", 'final matrix'!Q184)), ROUND(matrix_normalized!Q184,1)&amp;"x 10^6", ROUND(matrix_normalized!Q184,1)&amp;"x 10^4"))</f>
        <v>11,9x 10^8</v>
      </c>
    </row>
    <row r="185" spans="1:18">
      <c r="A185" s="6">
        <v>184</v>
      </c>
      <c r="B185" s="6" t="str">
        <f>IF(ISNUMBER(SEARCH("10^8", 'final matrix'!B185)), ROUND(matrix_normalized!B185,1)&amp;"x 10^8", IF(ISNUMBER(SEARCH("10^6", 'final matrix'!B185)), ROUND(matrix_normalized!B185,1)&amp;"x 10^6", ROUND(matrix_normalized!B185,1)&amp;"x 10^4"))</f>
        <v>152,5x 10^8</v>
      </c>
      <c r="C185" s="6" t="str">
        <f>IF(ISNUMBER(SEARCH("10^8", 'final matrix'!C185)), ROUND(matrix_normalized!C185,1)&amp;"x 10^8", IF(ISNUMBER(SEARCH("10^6", 'final matrix'!C185)), ROUND(matrix_normalized!C185,1)&amp;"x 10^6", ROUND(matrix_normalized!C185,1)&amp;"x 10^4"))</f>
        <v>109x 10^6</v>
      </c>
      <c r="D185" s="6" t="str">
        <f>IF(ISNUMBER(SEARCH("10^8", 'final matrix'!D185)), ROUND(matrix_normalized!D185,1)&amp;"x 10^8", IF(ISNUMBER(SEARCH("10^6", 'final matrix'!D185)), ROUND(matrix_normalized!D185,1)&amp;"x 10^6", ROUND(matrix_normalized!D185,1)&amp;"x 10^4"))</f>
        <v>152,5x 10^8</v>
      </c>
      <c r="E185" s="6" t="str">
        <f>IF(ISNUMBER(SEARCH("10^8", 'final matrix'!E185)), ROUND(matrix_normalized!E185,1)&amp;"x 10^8", IF(ISNUMBER(SEARCH("10^6", 'final matrix'!E185)), ROUND(matrix_normalized!E185,1)&amp;"x 10^6", ROUND(matrix_normalized!E185,1)&amp;"x 10^4"))</f>
        <v>152,5x 10^8</v>
      </c>
      <c r="F185" s="6" t="str">
        <f>IF(ISNUMBER(SEARCH("10^8", 'final matrix'!F185)), ROUND(matrix_normalized!F185,1)&amp;"x 10^8", IF(ISNUMBER(SEARCH("10^6", 'final matrix'!F185)), ROUND(matrix_normalized!F185,1)&amp;"x 10^6", ROUND(matrix_normalized!F185,1)&amp;"x 10^4"))</f>
        <v>17x 10^6</v>
      </c>
      <c r="G185" s="6" t="str">
        <f>IF(ISNUMBER(SEARCH("10^8", 'final matrix'!G185)), ROUND(matrix_normalized!G185,1)&amp;"x 10^8", IF(ISNUMBER(SEARCH("10^6", 'final matrix'!G185)), ROUND(matrix_normalized!G185,1)&amp;"x 10^6", ROUND(matrix_normalized!G185,1)&amp;"x 10^4"))</f>
        <v>10,9x 10^6</v>
      </c>
      <c r="H185" s="6" t="str">
        <f>IF(ISNUMBER(SEARCH("10^8", 'final matrix'!H185)), ROUND(matrix_normalized!H185,1)&amp;"x 10^8", IF(ISNUMBER(SEARCH("10^6", 'final matrix'!H185)), ROUND(matrix_normalized!H185,1)&amp;"x 10^6", ROUND(matrix_normalized!H185,1)&amp;"x 10^4"))</f>
        <v>10,9x 10^8</v>
      </c>
      <c r="I185" s="6" t="str">
        <f>IF(ISNUMBER(SEARCH("10^8", 'final matrix'!I185)), ROUND(matrix_normalized!I185,1)&amp;"x 10^8", IF(ISNUMBER(SEARCH("10^6", 'final matrix'!I185)), ROUND(matrix_normalized!I185,1)&amp;"x 10^6", ROUND(matrix_normalized!I185,1)&amp;"x 10^4"))</f>
        <v>14,8x 10^8</v>
      </c>
      <c r="J185" s="6" t="str">
        <f>IF(ISNUMBER(SEARCH("10^8", 'final matrix'!J185)), ROUND(matrix_normalized!J185,1)&amp;"x 10^8", IF(ISNUMBER(SEARCH("10^6", 'final matrix'!J185)), ROUND(matrix_normalized!J185,1)&amp;"x 10^6", ROUND(matrix_normalized!J185,1)&amp;"x 10^4"))</f>
        <v>152,5x 10^8</v>
      </c>
      <c r="K185" s="6" t="str">
        <f>IF(ISNUMBER(SEARCH("10^8", 'final matrix'!K185)), ROUND(matrix_normalized!K185,1)&amp;"x 10^8", IF(ISNUMBER(SEARCH("10^6", 'final matrix'!K185)), ROUND(matrix_normalized!K185,1)&amp;"x 10^6", ROUND(matrix_normalized!K185,1)&amp;"x 10^4"))</f>
        <v>152,5x 10^8</v>
      </c>
      <c r="L185" s="6" t="str">
        <f>IF(ISNUMBER(SEARCH("10^8", 'final matrix'!L185)), ROUND(matrix_normalized!L185,1)&amp;"x 10^8", IF(ISNUMBER(SEARCH("10^6", 'final matrix'!L185)), ROUND(matrix_normalized!L185,1)&amp;"x 10^6", ROUND(matrix_normalized!L185,1)&amp;"x 10^4"))</f>
        <v>98,1x 10^6</v>
      </c>
      <c r="M185" s="6" t="str">
        <f>IF(ISNUMBER(SEARCH("10^8", 'final matrix'!M185)), ROUND(matrix_normalized!M185,1)&amp;"x 10^8", IF(ISNUMBER(SEARCH("10^6", 'final matrix'!M185)), ROUND(matrix_normalized!M185,1)&amp;"x 10^6", ROUND(matrix_normalized!M185,1)&amp;"x 10^4"))</f>
        <v>19,1x 10^8</v>
      </c>
      <c r="N185" s="6" t="str">
        <f>IF(ISNUMBER(SEARCH("10^8", 'final matrix'!N185)), ROUND(matrix_normalized!N185,1)&amp;"x 10^8", IF(ISNUMBER(SEARCH("10^6", 'final matrix'!N185)), ROUND(matrix_normalized!N185,1)&amp;"x 10^6", ROUND(matrix_normalized!N185,1)&amp;"x 10^4"))</f>
        <v>87,2x 10^4</v>
      </c>
      <c r="O185" s="6" t="str">
        <f>IF(ISNUMBER(SEARCH("10^8", 'final matrix'!O185)), ROUND(matrix_normalized!O185,1)&amp;"x 10^8", IF(ISNUMBER(SEARCH("10^6", 'final matrix'!O185)), ROUND(matrix_normalized!O185,1)&amp;"x 10^6", ROUND(matrix_normalized!O185,1)&amp;"x 10^4"))</f>
        <v>65,4x 10^8</v>
      </c>
      <c r="P185" s="6" t="str">
        <f>IF(ISNUMBER(SEARCH("10^8", 'final matrix'!P185)), ROUND(matrix_normalized!P185,1)&amp;"x 10^8", IF(ISNUMBER(SEARCH("10^6", 'final matrix'!P185)), ROUND(matrix_normalized!P185,1)&amp;"x 10^6", ROUND(matrix_normalized!P185,1)&amp;"x 10^4"))</f>
        <v>152,5x 10^8</v>
      </c>
      <c r="Q185" s="6" t="str">
        <f>IF(ISNUMBER(SEARCH("10^8", 'final matrix'!Q185)), ROUND(matrix_normalized!Q185,1)&amp;"x 10^8", IF(ISNUMBER(SEARCH("10^6", 'final matrix'!Q185)), ROUND(matrix_normalized!Q185,1)&amp;"x 10^6", ROUND(matrix_normalized!Q185,1)&amp;"x 10^4"))</f>
        <v>152,5x 10^8</v>
      </c>
    </row>
    <row r="186" spans="1:18">
      <c r="A186" s="6">
        <v>185</v>
      </c>
      <c r="B186" s="6" t="str">
        <f>IF(ISNUMBER(SEARCH("10^8", 'final matrix'!B186)), ROUND(matrix_normalized!B186,1)&amp;"x 10^8", IF(ISNUMBER(SEARCH("10^6", 'final matrix'!B186)), ROUND(matrix_normalized!B186,1)&amp;"x 10^6", ROUND(matrix_normalized!B186,1)&amp;"x 10^4"))</f>
        <v>109,6x 10^4</v>
      </c>
      <c r="C186" s="6" t="str">
        <f>IF(ISNUMBER(SEARCH("10^8", 'final matrix'!C186)), ROUND(matrix_normalized!C186,1)&amp;"x 10^8", IF(ISNUMBER(SEARCH("10^6", 'final matrix'!C186)), ROUND(matrix_normalized!C186,1)&amp;"x 10^6", ROUND(matrix_normalized!C186,1)&amp;"x 10^4"))</f>
        <v>139,5x 10^4</v>
      </c>
      <c r="D186" s="6" t="str">
        <f>IF(ISNUMBER(SEARCH("10^8", 'final matrix'!D186)), ROUND(matrix_normalized!D186,1)&amp;"x 10^8", IF(ISNUMBER(SEARCH("10^6", 'final matrix'!D186)), ROUND(matrix_normalized!D186,1)&amp;"x 10^6", ROUND(matrix_normalized!D186,1)&amp;"x 10^4"))</f>
        <v>17,9x 10^8</v>
      </c>
      <c r="E186" s="6" t="str">
        <f>IF(ISNUMBER(SEARCH("10^8", 'final matrix'!E186)), ROUND(matrix_normalized!E186,1)&amp;"x 10^8", IF(ISNUMBER(SEARCH("10^6", 'final matrix'!E186)), ROUND(matrix_normalized!E186,1)&amp;"x 10^6", ROUND(matrix_normalized!E186,1)&amp;"x 10^4"))</f>
        <v>99,6x 10^4</v>
      </c>
      <c r="F186" s="6" t="str">
        <f>IF(ISNUMBER(SEARCH("10^8", 'final matrix'!F186)), ROUND(matrix_normalized!F186,1)&amp;"x 10^8", IF(ISNUMBER(SEARCH("10^6", 'final matrix'!F186)), ROUND(matrix_normalized!F186,1)&amp;"x 10^6", ROUND(matrix_normalized!F186,1)&amp;"x 10^4"))</f>
        <v>139,5x 10^8</v>
      </c>
      <c r="G186" s="6" t="str">
        <f>IF(ISNUMBER(SEARCH("10^8", 'final matrix'!G186)), ROUND(matrix_normalized!G186,1)&amp;"x 10^8", IF(ISNUMBER(SEARCH("10^6", 'final matrix'!G186)), ROUND(matrix_normalized!G186,1)&amp;"x 10^6", ROUND(matrix_normalized!G186,1)&amp;"x 10^4"))</f>
        <v>89,7x 10^4</v>
      </c>
      <c r="H186" s="6" t="str">
        <f>IF(ISNUMBER(SEARCH("10^8", 'final matrix'!H186)), ROUND(matrix_normalized!H186,1)&amp;"x 10^8", IF(ISNUMBER(SEARCH("10^6", 'final matrix'!H186)), ROUND(matrix_normalized!H186,1)&amp;"x 10^6", ROUND(matrix_normalized!H186,1)&amp;"x 10^4"))</f>
        <v>79,7x 10^4</v>
      </c>
      <c r="I186" s="6" t="str">
        <f>IF(ISNUMBER(SEARCH("10^8", 'final matrix'!I186)), ROUND(matrix_normalized!I186,1)&amp;"x 10^8", IF(ISNUMBER(SEARCH("10^6", 'final matrix'!I186)), ROUND(matrix_normalized!I186,1)&amp;"x 10^6", ROUND(matrix_normalized!I186,1)&amp;"x 10^4"))</f>
        <v>69,7x 10^4</v>
      </c>
      <c r="J186" s="6" t="str">
        <f>IF(ISNUMBER(SEARCH("10^8", 'final matrix'!J186)), ROUND(matrix_normalized!J186,1)&amp;"x 10^8", IF(ISNUMBER(SEARCH("10^6", 'final matrix'!J186)), ROUND(matrix_normalized!J186,1)&amp;"x 10^6", ROUND(matrix_normalized!J186,1)&amp;"x 10^4"))</f>
        <v>24,7x 10^8</v>
      </c>
      <c r="K186" s="6" t="str">
        <f>IF(ISNUMBER(SEARCH("10^8", 'final matrix'!K186)), ROUND(matrix_normalized!K186,1)&amp;"x 10^8", IF(ISNUMBER(SEARCH("10^6", 'final matrix'!K186)), ROUND(matrix_normalized!K186,1)&amp;"x 10^6", ROUND(matrix_normalized!K186,1)&amp;"x 10^4"))</f>
        <v>139,5x 10^8</v>
      </c>
      <c r="L186" s="6" t="str">
        <f>IF(ISNUMBER(SEARCH("10^8", 'final matrix'!L186)), ROUND(matrix_normalized!L186,1)&amp;"x 10^8", IF(ISNUMBER(SEARCH("10^6", 'final matrix'!L186)), ROUND(matrix_normalized!L186,1)&amp;"x 10^6", ROUND(matrix_normalized!L186,1)&amp;"x 10^4"))</f>
        <v>139,5x 10^8</v>
      </c>
      <c r="M186" s="6" t="str">
        <f>IF(ISNUMBER(SEARCH("10^8", 'final matrix'!M186)), ROUND(matrix_normalized!M186,1)&amp;"x 10^8", IF(ISNUMBER(SEARCH("10^6", 'final matrix'!M186)), ROUND(matrix_normalized!M186,1)&amp;"x 10^6", ROUND(matrix_normalized!M186,1)&amp;"x 10^4"))</f>
        <v>139,5x 10^8</v>
      </c>
      <c r="N186" s="6" t="str">
        <f>IF(ISNUMBER(SEARCH("10^8", 'final matrix'!N186)), ROUND(matrix_normalized!N186,1)&amp;"x 10^8", IF(ISNUMBER(SEARCH("10^6", 'final matrix'!N186)), ROUND(matrix_normalized!N186,1)&amp;"x 10^6", ROUND(matrix_normalized!N186,1)&amp;"x 10^4"))</f>
        <v>139,5x 10^4</v>
      </c>
      <c r="O186" s="6" t="str">
        <f>IF(ISNUMBER(SEARCH("10^8", 'final matrix'!O186)), ROUND(matrix_normalized!O186,1)&amp;"x 10^8", IF(ISNUMBER(SEARCH("10^6", 'final matrix'!O186)), ROUND(matrix_normalized!O186,1)&amp;"x 10^6", ROUND(matrix_normalized!O186,1)&amp;"x 10^4"))</f>
        <v>139,5x 10^8</v>
      </c>
      <c r="P186" s="6" t="str">
        <f>IF(ISNUMBER(SEARCH("10^8", 'final matrix'!P186)), ROUND(matrix_normalized!P186,1)&amp;"x 10^8", IF(ISNUMBER(SEARCH("10^6", 'final matrix'!P186)), ROUND(matrix_normalized!P186,1)&amp;"x 10^6", ROUND(matrix_normalized!P186,1)&amp;"x 10^4"))</f>
        <v>10x 10^8</v>
      </c>
      <c r="Q186" s="6" t="str">
        <f>IF(ISNUMBER(SEARCH("10^8", 'final matrix'!Q186)), ROUND(matrix_normalized!Q186,1)&amp;"x 10^8", IF(ISNUMBER(SEARCH("10^6", 'final matrix'!Q186)), ROUND(matrix_normalized!Q186,1)&amp;"x 10^6", ROUND(matrix_normalized!Q186,1)&amp;"x 10^4"))</f>
        <v>22,5x 10^6</v>
      </c>
    </row>
    <row r="187" spans="1:18">
      <c r="A187" s="6">
        <v>186</v>
      </c>
      <c r="B187" s="6" t="str">
        <f>IF(ISNUMBER(SEARCH("10^8", 'final matrix'!B187)), ROUND(matrix_normalized!B187,1)&amp;"x 10^8", IF(ISNUMBER(SEARCH("10^6", 'final matrix'!B187)), ROUND(matrix_normalized!B187,1)&amp;"x 10^6", ROUND(matrix_normalized!B187,1)&amp;"x 10^4"))</f>
        <v>26,6x 10^8</v>
      </c>
      <c r="C187" s="6" t="str">
        <f>IF(ISNUMBER(SEARCH("10^8", 'final matrix'!C187)), ROUND(matrix_normalized!C187,1)&amp;"x 10^8", IF(ISNUMBER(SEARCH("10^6", 'final matrix'!C187)), ROUND(matrix_normalized!C187,1)&amp;"x 10^6", ROUND(matrix_normalized!C187,1)&amp;"x 10^4"))</f>
        <v>25,4x 10^6</v>
      </c>
      <c r="D187" s="6" t="str">
        <f>IF(ISNUMBER(SEARCH("10^8", 'final matrix'!D187)), ROUND(matrix_normalized!D187,1)&amp;"x 10^8", IF(ISNUMBER(SEARCH("10^6", 'final matrix'!D187)), ROUND(matrix_normalized!D187,1)&amp;"x 10^6", ROUND(matrix_normalized!D187,1)&amp;"x 10^4"))</f>
        <v>18,5x 10^6</v>
      </c>
      <c r="E187" s="6" t="str">
        <f>IF(ISNUMBER(SEARCH("10^8", 'final matrix'!E187)), ROUND(matrix_normalized!E187,1)&amp;"x 10^8", IF(ISNUMBER(SEARCH("10^6", 'final matrix'!E187)), ROUND(matrix_normalized!E187,1)&amp;"x 10^6", ROUND(matrix_normalized!E187,1)&amp;"x 10^4"))</f>
        <v>184,6x 10^8</v>
      </c>
      <c r="F187" s="6" t="str">
        <f>IF(ISNUMBER(SEARCH("10^8", 'final matrix'!F187)), ROUND(matrix_normalized!F187,1)&amp;"x 10^8", IF(ISNUMBER(SEARCH("10^6", 'final matrix'!F187)), ROUND(matrix_normalized!F187,1)&amp;"x 10^6", ROUND(matrix_normalized!F187,1)&amp;"x 10^4"))</f>
        <v>118,7x 10^6</v>
      </c>
      <c r="G187" s="6" t="str">
        <f>IF(ISNUMBER(SEARCH("10^8", 'final matrix'!G187)), ROUND(matrix_normalized!G187,1)&amp;"x 10^8", IF(ISNUMBER(SEARCH("10^6", 'final matrix'!G187)), ROUND(matrix_normalized!G187,1)&amp;"x 10^6", ROUND(matrix_normalized!G187,1)&amp;"x 10^4"))</f>
        <v>105,5x 10^4</v>
      </c>
      <c r="H187" s="6" t="str">
        <f>IF(ISNUMBER(SEARCH("10^8", 'final matrix'!H187)), ROUND(matrix_normalized!H187,1)&amp;"x 10^8", IF(ISNUMBER(SEARCH("10^6", 'final matrix'!H187)), ROUND(matrix_normalized!H187,1)&amp;"x 10^6", ROUND(matrix_normalized!H187,1)&amp;"x 10^4"))</f>
        <v>92,3x 10^4</v>
      </c>
      <c r="I187" s="6" t="str">
        <f>IF(ISNUMBER(SEARCH("10^8", 'final matrix'!I187)), ROUND(matrix_normalized!I187,1)&amp;"x 10^8", IF(ISNUMBER(SEARCH("10^6", 'final matrix'!I187)), ROUND(matrix_normalized!I187,1)&amp;"x 10^6", ROUND(matrix_normalized!I187,1)&amp;"x 10^4"))</f>
        <v>184,6x 10^8</v>
      </c>
      <c r="J187" s="6" t="str">
        <f>IF(ISNUMBER(SEARCH("10^8", 'final matrix'!J187)), ROUND(matrix_normalized!J187,1)&amp;"x 10^8", IF(ISNUMBER(SEARCH("10^6", 'final matrix'!J187)), ROUND(matrix_normalized!J187,1)&amp;"x 10^6", ROUND(matrix_normalized!J187,1)&amp;"x 10^4"))</f>
        <v>184,6x 10^6</v>
      </c>
      <c r="K187" s="6" t="str">
        <f>IF(ISNUMBER(SEARCH("10^8", 'final matrix'!K187)), ROUND(matrix_normalized!K187,1)&amp;"x 10^8", IF(ISNUMBER(SEARCH("10^6", 'final matrix'!K187)), ROUND(matrix_normalized!K187,1)&amp;"x 10^6", ROUND(matrix_normalized!K187,1)&amp;"x 10^4"))</f>
        <v>79,1x 10^8</v>
      </c>
      <c r="L187" s="6" t="str">
        <f>IF(ISNUMBER(SEARCH("10^8", 'final matrix'!L187)), ROUND(matrix_normalized!L187,1)&amp;"x 10^8", IF(ISNUMBER(SEARCH("10^6", 'final matrix'!L187)), ROUND(matrix_normalized!L187,1)&amp;"x 10^6", ROUND(matrix_normalized!L187,1)&amp;"x 10^4"))</f>
        <v>184,6x 10^8</v>
      </c>
      <c r="M187" s="6" t="str">
        <f>IF(ISNUMBER(SEARCH("10^8", 'final matrix'!M187)), ROUND(matrix_normalized!M187,1)&amp;"x 10^8", IF(ISNUMBER(SEARCH("10^6", 'final matrix'!M187)), ROUND(matrix_normalized!M187,1)&amp;"x 10^6", ROUND(matrix_normalized!M187,1)&amp;"x 10^4"))</f>
        <v>16,2x 10^8</v>
      </c>
      <c r="N187" s="6" t="str">
        <f>IF(ISNUMBER(SEARCH("10^8", 'final matrix'!N187)), ROUND(matrix_normalized!N187,1)&amp;"x 10^8", IF(ISNUMBER(SEARCH("10^6", 'final matrix'!N187)), ROUND(matrix_normalized!N187,1)&amp;"x 10^6", ROUND(matrix_normalized!N187,1)&amp;"x 10^4"))</f>
        <v>15x 10^6</v>
      </c>
      <c r="O187" s="6" t="str">
        <f>IF(ISNUMBER(SEARCH("10^8", 'final matrix'!O187)), ROUND(matrix_normalized!O187,1)&amp;"x 10^8", IF(ISNUMBER(SEARCH("10^6", 'final matrix'!O187)), ROUND(matrix_normalized!O187,1)&amp;"x 10^6", ROUND(matrix_normalized!O187,1)&amp;"x 10^4"))</f>
        <v>65,9x 10^6</v>
      </c>
      <c r="P187" s="6" t="str">
        <f>IF(ISNUMBER(SEARCH("10^8", 'final matrix'!P187)), ROUND(matrix_normalized!P187,1)&amp;"x 10^8", IF(ISNUMBER(SEARCH("10^6", 'final matrix'!P187)), ROUND(matrix_normalized!P187,1)&amp;"x 10^6", ROUND(matrix_normalized!P187,1)&amp;"x 10^4"))</f>
        <v>13,8x 10^6</v>
      </c>
      <c r="Q187" s="6" t="str">
        <f>IF(ISNUMBER(SEARCH("10^8", 'final matrix'!Q187)), ROUND(matrix_normalized!Q187,1)&amp;"x 10^8", IF(ISNUMBER(SEARCH("10^6", 'final matrix'!Q187)), ROUND(matrix_normalized!Q187,1)&amp;"x 10^6", ROUND(matrix_normalized!Q187,1)&amp;"x 10^4"))</f>
        <v>184,6x 10^8</v>
      </c>
    </row>
    <row r="188" spans="1:18">
      <c r="A188" s="6">
        <v>187</v>
      </c>
      <c r="B188" s="6" t="str">
        <f>IF(ISNUMBER(SEARCH("10^8", 'final matrix'!B188)), ROUND(matrix_normalized!B188,1)&amp;"x 10^8", IF(ISNUMBER(SEARCH("10^6", 'final matrix'!B188)), ROUND(matrix_normalized!B188,1)&amp;"x 10^6", ROUND(matrix_normalized!B188,1)&amp;"x 10^4"))</f>
        <v>98,2x 10^6</v>
      </c>
      <c r="C188" s="6" t="str">
        <f>IF(ISNUMBER(SEARCH("10^8", 'final matrix'!C188)), ROUND(matrix_normalized!C188,1)&amp;"x 10^8", IF(ISNUMBER(SEARCH("10^6", 'final matrix'!C188)), ROUND(matrix_normalized!C188,1)&amp;"x 10^6", ROUND(matrix_normalized!C188,1)&amp;"x 10^4"))</f>
        <v>15,7x 10^6</v>
      </c>
      <c r="D188" s="6" t="str">
        <f>IF(ISNUMBER(SEARCH("10^8", 'final matrix'!D188)), ROUND(matrix_normalized!D188,1)&amp;"x 10^8", IF(ISNUMBER(SEARCH("10^6", 'final matrix'!D188)), ROUND(matrix_normalized!D188,1)&amp;"x 10^6", ROUND(matrix_normalized!D188,1)&amp;"x 10^4"))</f>
        <v>22,5x 10^8</v>
      </c>
      <c r="E188" s="6" t="str">
        <f>IF(ISNUMBER(SEARCH("10^8", 'final matrix'!E188)), ROUND(matrix_normalized!E188,1)&amp;"x 10^8", IF(ISNUMBER(SEARCH("10^6", 'final matrix'!E188)), ROUND(matrix_normalized!E188,1)&amp;"x 10^6", ROUND(matrix_normalized!E188,1)&amp;"x 10^4"))</f>
        <v>196,5x 10^8</v>
      </c>
      <c r="F188" s="6" t="str">
        <f>IF(ISNUMBER(SEARCH("10^8", 'final matrix'!F188)), ROUND(matrix_normalized!F188,1)&amp;"x 10^8", IF(ISNUMBER(SEARCH("10^6", 'final matrix'!F188)), ROUND(matrix_normalized!F188,1)&amp;"x 10^6", ROUND(matrix_normalized!F188,1)&amp;"x 10^4"))</f>
        <v>196,5x 10^8</v>
      </c>
      <c r="G188" s="6" t="str">
        <f>IF(ISNUMBER(SEARCH("10^8", 'final matrix'!G188)), ROUND(matrix_normalized!G188,1)&amp;"x 10^8", IF(ISNUMBER(SEARCH("10^6", 'final matrix'!G188)), ROUND(matrix_normalized!G188,1)&amp;"x 10^6", ROUND(matrix_normalized!G188,1)&amp;"x 10^4"))</f>
        <v>21,5x 10^8</v>
      </c>
      <c r="H188" s="6" t="str">
        <f>IF(ISNUMBER(SEARCH("10^8", 'final matrix'!H188)), ROUND(matrix_normalized!H188,1)&amp;"x 10^8", IF(ISNUMBER(SEARCH("10^6", 'final matrix'!H188)), ROUND(matrix_normalized!H188,1)&amp;"x 10^6", ROUND(matrix_normalized!H188,1)&amp;"x 10^4"))</f>
        <v>14x 10^8</v>
      </c>
      <c r="I188" s="6" t="str">
        <f>IF(ISNUMBER(SEARCH("10^8", 'final matrix'!I188)), ROUND(matrix_normalized!I188,1)&amp;"x 10^8", IF(ISNUMBER(SEARCH("10^6", 'final matrix'!I188)), ROUND(matrix_normalized!I188,1)&amp;"x 10^6", ROUND(matrix_normalized!I188,1)&amp;"x 10^4"))</f>
        <v>196,5x 10^8</v>
      </c>
      <c r="J188" s="6" t="str">
        <f>IF(ISNUMBER(SEARCH("10^8", 'final matrix'!J188)), ROUND(matrix_normalized!J188,1)&amp;"x 10^8", IF(ISNUMBER(SEARCH("10^6", 'final matrix'!J188)), ROUND(matrix_normalized!J188,1)&amp;"x 10^6", ROUND(matrix_normalized!J188,1)&amp;"x 10^4"))</f>
        <v>84,2x 10^4</v>
      </c>
      <c r="K188" s="6" t="str">
        <f>IF(ISNUMBER(SEARCH("10^8", 'final matrix'!K188)), ROUND(matrix_normalized!K188,1)&amp;"x 10^8", IF(ISNUMBER(SEARCH("10^6", 'final matrix'!K188)), ROUND(matrix_normalized!K188,1)&amp;"x 10^6", ROUND(matrix_normalized!K188,1)&amp;"x 10^4"))</f>
        <v>19,5x 10^6</v>
      </c>
      <c r="L188" s="6" t="str">
        <f>IF(ISNUMBER(SEARCH("10^8", 'final matrix'!L188)), ROUND(matrix_normalized!L188,1)&amp;"x 10^8", IF(ISNUMBER(SEARCH("10^6", 'final matrix'!L188)), ROUND(matrix_normalized!L188,1)&amp;"x 10^6", ROUND(matrix_normalized!L188,1)&amp;"x 10^4"))</f>
        <v>196,5x 10^8</v>
      </c>
      <c r="M188" s="6" t="str">
        <f>IF(ISNUMBER(SEARCH("10^8", 'final matrix'!M188)), ROUND(matrix_normalized!M188,1)&amp;"x 10^8", IF(ISNUMBER(SEARCH("10^6", 'final matrix'!M188)), ROUND(matrix_normalized!M188,1)&amp;"x 10^6", ROUND(matrix_normalized!M188,1)&amp;"x 10^4"))</f>
        <v>196,5x 10^4</v>
      </c>
      <c r="N188" s="6" t="str">
        <f>IF(ISNUMBER(SEARCH("10^8", 'final matrix'!N188)), ROUND(matrix_normalized!N188,1)&amp;"x 10^8", IF(ISNUMBER(SEARCH("10^6", 'final matrix'!N188)), ROUND(matrix_normalized!N188,1)&amp;"x 10^6", ROUND(matrix_normalized!N188,1)&amp;"x 10^4"))</f>
        <v>14x 10^6</v>
      </c>
      <c r="O188" s="6" t="str">
        <f>IF(ISNUMBER(SEARCH("10^8", 'final matrix'!O188)), ROUND(matrix_normalized!O188,1)&amp;"x 10^8", IF(ISNUMBER(SEARCH("10^6", 'final matrix'!O188)), ROUND(matrix_normalized!O188,1)&amp;"x 10^6", ROUND(matrix_normalized!O188,1)&amp;"x 10^4"))</f>
        <v>196,5x 10^8</v>
      </c>
      <c r="P188" s="6" t="str">
        <f>IF(ISNUMBER(SEARCH("10^8", 'final matrix'!P188)), ROUND(matrix_normalized!P188,1)&amp;"x 10^8", IF(ISNUMBER(SEARCH("10^6", 'final matrix'!P188)), ROUND(matrix_normalized!P188,1)&amp;"x 10^6", ROUND(matrix_normalized!P188,1)&amp;"x 10^4"))</f>
        <v>14x 10^6</v>
      </c>
      <c r="Q188" s="6" t="str">
        <f>IF(ISNUMBER(SEARCH("10^8", 'final matrix'!Q188)), ROUND(matrix_normalized!Q188,1)&amp;"x 10^8", IF(ISNUMBER(SEARCH("10^6", 'final matrix'!Q188)), ROUND(matrix_normalized!Q188,1)&amp;"x 10^6", ROUND(matrix_normalized!Q188,1)&amp;"x 10^4"))</f>
        <v>17,5x 10^8</v>
      </c>
    </row>
    <row r="189" spans="1:18">
      <c r="A189" s="22">
        <v>188</v>
      </c>
      <c r="B189" s="6" t="str">
        <f>IF(ISNUMBER(SEARCH("10^8", 'final matrix'!B189)), ROUND(matrix_normalized!B189,1)&amp;"x 10^8", IF(ISNUMBER(SEARCH("10^6", 'final matrix'!B189)), ROUND(matrix_normalized!B189,1)&amp;"x 10^6", ROUND(matrix_normalized!B189,1)&amp;"x 10^4"))</f>
        <v>240,7x 10^8</v>
      </c>
      <c r="C189" s="6" t="str">
        <f>IF(ISNUMBER(SEARCH("10^8", 'final matrix'!C189)), ROUND(matrix_normalized!C189,1)&amp;"x 10^8", IF(ISNUMBER(SEARCH("10^6", 'final matrix'!C189)), ROUND(matrix_normalized!C189,1)&amp;"x 10^6", ROUND(matrix_normalized!C189,1)&amp;"x 10^4"))</f>
        <v>240,7x 10^8</v>
      </c>
      <c r="D189" s="6" t="str">
        <f>IF(ISNUMBER(SEARCH("10^8", 'final matrix'!D189)), ROUND(matrix_normalized!D189,1)&amp;"x 10^8", IF(ISNUMBER(SEARCH("10^6", 'final matrix'!D189)), ROUND(matrix_normalized!D189,1)&amp;"x 10^6", ROUND(matrix_normalized!D189,1)&amp;"x 10^4"))</f>
        <v>31,6x 10^6</v>
      </c>
      <c r="E189" s="6" t="str">
        <f>IF(ISNUMBER(SEARCH("10^8", 'final matrix'!E189)), ROUND(matrix_normalized!E189,1)&amp;"x 10^8", IF(ISNUMBER(SEARCH("10^6", 'final matrix'!E189)), ROUND(matrix_normalized!E189,1)&amp;"x 10^6", ROUND(matrix_normalized!E189,1)&amp;"x 10^4"))</f>
        <v>137,6x 10^8</v>
      </c>
      <c r="F189" s="6" t="str">
        <f>IF(ISNUMBER(SEARCH("10^8", 'final matrix'!F189)), ROUND(matrix_normalized!F189,1)&amp;"x 10^8", IF(ISNUMBER(SEARCH("10^6", 'final matrix'!F189)), ROUND(matrix_normalized!F189,1)&amp;"x 10^6", ROUND(matrix_normalized!F189,1)&amp;"x 10^4"))</f>
        <v>17,2x 10^6</v>
      </c>
      <c r="G189" s="6" t="str">
        <f>IF(ISNUMBER(SEARCH("10^8", 'final matrix'!G189)), ROUND(matrix_normalized!G189,1)&amp;"x 10^8", IF(ISNUMBER(SEARCH("10^6", 'final matrix'!G189)), ROUND(matrix_normalized!G189,1)&amp;"x 10^6", ROUND(matrix_normalized!G189,1)&amp;"x 10^4"))</f>
        <v>30,3x 10^8</v>
      </c>
      <c r="H189" s="6" t="str">
        <f>IF(ISNUMBER(SEARCH("10^8", 'final matrix'!H189)), ROUND(matrix_normalized!H189,1)&amp;"x 10^8", IF(ISNUMBER(SEARCH("10^6", 'final matrix'!H189)), ROUND(matrix_normalized!H189,1)&amp;"x 10^6", ROUND(matrix_normalized!H189,1)&amp;"x 10^4"))</f>
        <v>137,6x 10^4</v>
      </c>
      <c r="I189" s="6" t="str">
        <f>IF(ISNUMBER(SEARCH("10^8", 'final matrix'!I189)), ROUND(matrix_normalized!I189,1)&amp;"x 10^8", IF(ISNUMBER(SEARCH("10^6", 'final matrix'!I189)), ROUND(matrix_normalized!I189,1)&amp;"x 10^6", ROUND(matrix_normalized!I189,1)&amp;"x 10^4"))</f>
        <v>240,7x 10^4</v>
      </c>
      <c r="J189" s="6" t="str">
        <f>IF(ISNUMBER(SEARCH("10^8", 'final matrix'!J189)), ROUND(matrix_normalized!J189,1)&amp;"x 10^8", IF(ISNUMBER(SEARCH("10^6", 'final matrix'!J189)), ROUND(matrix_normalized!J189,1)&amp;"x 10^6", ROUND(matrix_normalized!J189,1)&amp;"x 10^4"))</f>
        <v>28,9x 10^8</v>
      </c>
      <c r="K189" s="6" t="str">
        <f>IF(ISNUMBER(SEARCH("10^8", 'final matrix'!K189)), ROUND(matrix_normalized!K189,1)&amp;"x 10^8", IF(ISNUMBER(SEARCH("10^6", 'final matrix'!K189)), ROUND(matrix_normalized!K189,1)&amp;"x 10^6", ROUND(matrix_normalized!K189,1)&amp;"x 10^4"))</f>
        <v>21,7x 10^8</v>
      </c>
      <c r="L189" s="6" t="str">
        <f>IF(ISNUMBER(SEARCH("10^8", 'final matrix'!L189)), ROUND(matrix_normalized!L189,1)&amp;"x 10^8", IF(ISNUMBER(SEARCH("10^6", 'final matrix'!L189)), ROUND(matrix_normalized!L189,1)&amp;"x 10^6", ROUND(matrix_normalized!L189,1)&amp;"x 10^4"))</f>
        <v>20,1x 10^8</v>
      </c>
      <c r="M189" s="6" t="str">
        <f>IF(ISNUMBER(SEARCH("10^8", 'final matrix'!M189)), ROUND(matrix_normalized!M189,1)&amp;"x 10^8", IF(ISNUMBER(SEARCH("10^6", 'final matrix'!M189)), ROUND(matrix_normalized!M189,1)&amp;"x 10^6", ROUND(matrix_normalized!M189,1)&amp;"x 10^4"))</f>
        <v>17,4x 10^6</v>
      </c>
      <c r="N189" s="6" t="str">
        <f>IF(ISNUMBER(SEARCH("10^8", 'final matrix'!N189)), ROUND(matrix_normalized!N189,1)&amp;"x 10^8", IF(ISNUMBER(SEARCH("10^6", 'final matrix'!N189)), ROUND(matrix_normalized!N189,1)&amp;"x 10^6", ROUND(matrix_normalized!N189,1)&amp;"x 10^4"))</f>
        <v>120,4x 10^4</v>
      </c>
      <c r="O189" s="6" t="str">
        <f>IF(ISNUMBER(SEARCH("10^8", 'final matrix'!O189)), ROUND(matrix_normalized!O189,1)&amp;"x 10^8", IF(ISNUMBER(SEARCH("10^6", 'final matrix'!O189)), ROUND(matrix_normalized!O189,1)&amp;"x 10^6", ROUND(matrix_normalized!O189,1)&amp;"x 10^4"))</f>
        <v>103,2x 10^4</v>
      </c>
      <c r="P189" s="6" t="str">
        <f>IF(ISNUMBER(SEARCH("10^8", 'final matrix'!P189)), ROUND(matrix_normalized!P189,1)&amp;"x 10^8", IF(ISNUMBER(SEARCH("10^6", 'final matrix'!P189)), ROUND(matrix_normalized!P189,1)&amp;"x 10^6", ROUND(matrix_normalized!P189,1)&amp;"x 10^4"))</f>
        <v>86x 10^4</v>
      </c>
      <c r="Q189" s="6" t="str">
        <f>IF(ISNUMBER(SEARCH("10^8", 'final matrix'!Q189)), ROUND(matrix_normalized!Q189,1)&amp;"x 10^8", IF(ISNUMBER(SEARCH("10^6", 'final matrix'!Q189)), ROUND(matrix_normalized!Q189,1)&amp;"x 10^6", ROUND(matrix_normalized!Q189,1)&amp;"x 10^4"))</f>
        <v>26x 10^6</v>
      </c>
      <c r="R189" s="22" t="s">
        <v>35</v>
      </c>
    </row>
    <row r="190" spans="1:18">
      <c r="A190" s="6">
        <v>189</v>
      </c>
      <c r="B190" s="6" t="str">
        <f>IF(ISNUMBER(SEARCH("10^8", 'final matrix'!B190)), ROUND(matrix_normalized!B190,1)&amp;"x 10^8", IF(ISNUMBER(SEARCH("10^6", 'final matrix'!B190)), ROUND(matrix_normalized!B190,1)&amp;"x 10^6", ROUND(matrix_normalized!B190,1)&amp;"x 10^4"))</f>
        <v>22,2x 10^6</v>
      </c>
      <c r="C190" s="6" t="str">
        <f>IF(ISNUMBER(SEARCH("10^8", 'final matrix'!C190)), ROUND(matrix_normalized!C190,1)&amp;"x 10^8", IF(ISNUMBER(SEARCH("10^6", 'final matrix'!C190)), ROUND(matrix_normalized!C190,1)&amp;"x 10^6", ROUND(matrix_normalized!C190,1)&amp;"x 10^4"))</f>
        <v>20,8x 10^6</v>
      </c>
      <c r="D190" s="6" t="str">
        <f>IF(ISNUMBER(SEARCH("10^8", 'final matrix'!D190)), ROUND(matrix_normalized!D190,1)&amp;"x 10^8", IF(ISNUMBER(SEARCH("10^6", 'final matrix'!D190)), ROUND(matrix_normalized!D190,1)&amp;"x 10^6", ROUND(matrix_normalized!D190,1)&amp;"x 10^4"))</f>
        <v>172,5x 10^8</v>
      </c>
      <c r="E190" s="6" t="str">
        <f>IF(ISNUMBER(SEARCH("10^8", 'final matrix'!E190)), ROUND(matrix_normalized!E190,1)&amp;"x 10^8", IF(ISNUMBER(SEARCH("10^6", 'final matrix'!E190)), ROUND(matrix_normalized!E190,1)&amp;"x 10^6", ROUND(matrix_normalized!E190,1)&amp;"x 10^4"))</f>
        <v>172,5x 10^4</v>
      </c>
      <c r="F190" s="6" t="str">
        <f>IF(ISNUMBER(SEARCH("10^8", 'final matrix'!F190)), ROUND(matrix_normalized!F190,1)&amp;"x 10^8", IF(ISNUMBER(SEARCH("10^6", 'final matrix'!F190)), ROUND(matrix_normalized!F190,1)&amp;"x 10^6", ROUND(matrix_normalized!F190,1)&amp;"x 10^4"))</f>
        <v>172,5x 10^8</v>
      </c>
      <c r="G190" s="6" t="str">
        <f>IF(ISNUMBER(SEARCH("10^8", 'final matrix'!G190)), ROUND(matrix_normalized!G190,1)&amp;"x 10^8", IF(ISNUMBER(SEARCH("10^6", 'final matrix'!G190)), ROUND(matrix_normalized!G190,1)&amp;"x 10^6", ROUND(matrix_normalized!G190,1)&amp;"x 10^4"))</f>
        <v>172,5x 10^8</v>
      </c>
      <c r="H190" s="6" t="str">
        <f>IF(ISNUMBER(SEARCH("10^8", 'final matrix'!H190)), ROUND(matrix_normalized!H190,1)&amp;"x 10^8", IF(ISNUMBER(SEARCH("10^6", 'final matrix'!H190)), ROUND(matrix_normalized!H190,1)&amp;"x 10^6", ROUND(matrix_normalized!H190,1)&amp;"x 10^4"))</f>
        <v>135,5x 10^6</v>
      </c>
      <c r="I190" s="6" t="str">
        <f>IF(ISNUMBER(SEARCH("10^8", 'final matrix'!I190)), ROUND(matrix_normalized!I190,1)&amp;"x 10^8", IF(ISNUMBER(SEARCH("10^6", 'final matrix'!I190)), ROUND(matrix_normalized!I190,1)&amp;"x 10^6", ROUND(matrix_normalized!I190,1)&amp;"x 10^4"))</f>
        <v>18x 10^6</v>
      </c>
      <c r="J190" s="6" t="str">
        <f>IF(ISNUMBER(SEARCH("10^8", 'final matrix'!J190)), ROUND(matrix_normalized!J190,1)&amp;"x 10^8", IF(ISNUMBER(SEARCH("10^6", 'final matrix'!J190)), ROUND(matrix_normalized!J190,1)&amp;"x 10^6", ROUND(matrix_normalized!J190,1)&amp;"x 10^4"))</f>
        <v>135,5x 10^8</v>
      </c>
      <c r="K190" s="6" t="str">
        <f>IF(ISNUMBER(SEARCH("10^8", 'final matrix'!K190)), ROUND(matrix_normalized!K190,1)&amp;"x 10^8", IF(ISNUMBER(SEARCH("10^6", 'final matrix'!K190)), ROUND(matrix_normalized!K190,1)&amp;"x 10^6", ROUND(matrix_normalized!K190,1)&amp;"x 10^4"))</f>
        <v>16,6x 10^8</v>
      </c>
      <c r="L190" s="6" t="str">
        <f>IF(ISNUMBER(SEARCH("10^8", 'final matrix'!L190)), ROUND(matrix_normalized!L190,1)&amp;"x 10^8", IF(ISNUMBER(SEARCH("10^6", 'final matrix'!L190)), ROUND(matrix_normalized!L190,1)&amp;"x 10^6", ROUND(matrix_normalized!L190,1)&amp;"x 10^4"))</f>
        <v>12,3x 10^8</v>
      </c>
      <c r="M190" s="6" t="str">
        <f>IF(ISNUMBER(SEARCH("10^8", 'final matrix'!M190)), ROUND(matrix_normalized!M190,1)&amp;"x 10^8", IF(ISNUMBER(SEARCH("10^6", 'final matrix'!M190)), ROUND(matrix_normalized!M190,1)&amp;"x 10^6", ROUND(matrix_normalized!M190,1)&amp;"x 10^4"))</f>
        <v>123,2x 10^4</v>
      </c>
      <c r="N190" s="6" t="str">
        <f>IF(ISNUMBER(SEARCH("10^8", 'final matrix'!N190)), ROUND(matrix_normalized!N190,1)&amp;"x 10^8", IF(ISNUMBER(SEARCH("10^6", 'final matrix'!N190)), ROUND(matrix_normalized!N190,1)&amp;"x 10^6", ROUND(matrix_normalized!N190,1)&amp;"x 10^4"))</f>
        <v>110,9x 10^8</v>
      </c>
      <c r="O190" s="6" t="str">
        <f>IF(ISNUMBER(SEARCH("10^8", 'final matrix'!O190)), ROUND(matrix_normalized!O190,1)&amp;"x 10^8", IF(ISNUMBER(SEARCH("10^6", 'final matrix'!O190)), ROUND(matrix_normalized!O190,1)&amp;"x 10^6", ROUND(matrix_normalized!O190,1)&amp;"x 10^4"))</f>
        <v>98,5x 10^6</v>
      </c>
      <c r="P190" s="6" t="str">
        <f>IF(ISNUMBER(SEARCH("10^8", 'final matrix'!P190)), ROUND(matrix_normalized!P190,1)&amp;"x 10^8", IF(ISNUMBER(SEARCH("10^6", 'final matrix'!P190)), ROUND(matrix_normalized!P190,1)&amp;"x 10^6", ROUND(matrix_normalized!P190,1)&amp;"x 10^4"))</f>
        <v>86,2x 10^8</v>
      </c>
      <c r="Q190" s="6" t="str">
        <f>IF(ISNUMBER(SEARCH("10^8", 'final matrix'!Q190)), ROUND(matrix_normalized!Q190,1)&amp;"x 10^8", IF(ISNUMBER(SEARCH("10^6", 'final matrix'!Q190)), ROUND(matrix_normalized!Q190,1)&amp;"x 10^6", ROUND(matrix_normalized!Q190,1)&amp;"x 10^4"))</f>
        <v>30,4x 10^8</v>
      </c>
    </row>
    <row r="191" spans="1:18">
      <c r="A191" s="6">
        <v>190</v>
      </c>
      <c r="B191" s="6" t="str">
        <f>IF(ISNUMBER(SEARCH("10^8", 'final matrix'!B191)), ROUND(matrix_normalized!B191,1)&amp;"x 10^8", IF(ISNUMBER(SEARCH("10^6", 'final matrix'!B191)), ROUND(matrix_normalized!B191,1)&amp;"x 10^6", ROUND(matrix_normalized!B191,1)&amp;"x 10^4"))</f>
        <v>14,4x 10^8</v>
      </c>
      <c r="C191" s="6" t="str">
        <f>IF(ISNUMBER(SEARCH("10^8", 'final matrix'!C191)), ROUND(matrix_normalized!C191,1)&amp;"x 10^8", IF(ISNUMBER(SEARCH("10^6", 'final matrix'!C191)), ROUND(matrix_normalized!C191,1)&amp;"x 10^6", ROUND(matrix_normalized!C191,1)&amp;"x 10^4"))</f>
        <v>202x 10^6</v>
      </c>
      <c r="D191" s="6" t="str">
        <f>IF(ISNUMBER(SEARCH("10^8", 'final matrix'!D191)), ROUND(matrix_normalized!D191,1)&amp;"x 10^8", IF(ISNUMBER(SEARCH("10^6", 'final matrix'!D191)), ROUND(matrix_normalized!D191,1)&amp;"x 10^6", ROUND(matrix_normalized!D191,1)&amp;"x 10^4"))</f>
        <v>21,5x 10^8</v>
      </c>
      <c r="E191" s="6" t="str">
        <f>IF(ISNUMBER(SEARCH("10^8", 'final matrix'!E191)), ROUND(matrix_normalized!E191,1)&amp;"x 10^8", IF(ISNUMBER(SEARCH("10^6", 'final matrix'!E191)), ROUND(matrix_normalized!E191,1)&amp;"x 10^6", ROUND(matrix_normalized!E191,1)&amp;"x 10^4"))</f>
        <v>202x 10^8</v>
      </c>
      <c r="F191" s="6" t="str">
        <f>IF(ISNUMBER(SEARCH("10^8", 'final matrix'!F191)), ROUND(matrix_normalized!F191,1)&amp;"x 10^8", IF(ISNUMBER(SEARCH("10^6", 'final matrix'!F191)), ROUND(matrix_normalized!F191,1)&amp;"x 10^6", ROUND(matrix_normalized!F191,1)&amp;"x 10^4"))</f>
        <v>19,3x 10^6</v>
      </c>
      <c r="G191" s="6" t="str">
        <f>IF(ISNUMBER(SEARCH("10^8", 'final matrix'!G191)), ROUND(matrix_normalized!G191,1)&amp;"x 10^8", IF(ISNUMBER(SEARCH("10^6", 'final matrix'!G191)), ROUND(matrix_normalized!G191,1)&amp;"x 10^6", ROUND(matrix_normalized!G191,1)&amp;"x 10^4"))</f>
        <v>18x 10^8</v>
      </c>
      <c r="H191" s="6" t="str">
        <f>IF(ISNUMBER(SEARCH("10^8", 'final matrix'!H191)), ROUND(matrix_normalized!H191,1)&amp;"x 10^8", IF(ISNUMBER(SEARCH("10^6", 'final matrix'!H191)), ROUND(matrix_normalized!H191,1)&amp;"x 10^6", ROUND(matrix_normalized!H191,1)&amp;"x 10^4"))</f>
        <v>187,5x 10^8</v>
      </c>
      <c r="I191" s="6" t="str">
        <f>IF(ISNUMBER(SEARCH("10^8", 'final matrix'!I191)), ROUND(matrix_normalized!I191,1)&amp;"x 10^8", IF(ISNUMBER(SEARCH("10^6", 'final matrix'!I191)), ROUND(matrix_normalized!I191,1)&amp;"x 10^6", ROUND(matrix_normalized!I191,1)&amp;"x 10^4"))</f>
        <v>173,1x 10^8</v>
      </c>
      <c r="J191" s="6" t="str">
        <f>IF(ISNUMBER(SEARCH("10^8", 'final matrix'!J191)), ROUND(matrix_normalized!J191,1)&amp;"x 10^8", IF(ISNUMBER(SEARCH("10^6", 'final matrix'!J191)), ROUND(matrix_normalized!J191,1)&amp;"x 10^6", ROUND(matrix_normalized!J191,1)&amp;"x 10^4"))</f>
        <v>47,3x 10^6</v>
      </c>
      <c r="K191" s="6" t="str">
        <f>IF(ISNUMBER(SEARCH("10^8", 'final matrix'!K191)), ROUND(matrix_normalized!K191,1)&amp;"x 10^8", IF(ISNUMBER(SEARCH("10^6", 'final matrix'!K191)), ROUND(matrix_normalized!K191,1)&amp;"x 10^6", ROUND(matrix_normalized!K191,1)&amp;"x 10^4"))</f>
        <v>17,2x 10^8</v>
      </c>
      <c r="L191" s="6" t="str">
        <f>IF(ISNUMBER(SEARCH("10^8", 'final matrix'!L191)), ROUND(matrix_normalized!L191,1)&amp;"x 10^8", IF(ISNUMBER(SEARCH("10^6", 'final matrix'!L191)), ROUND(matrix_normalized!L191,1)&amp;"x 10^6", ROUND(matrix_normalized!L191,1)&amp;"x 10^4"))</f>
        <v>202x 10^6</v>
      </c>
      <c r="M191" s="6" t="str">
        <f>IF(ISNUMBER(SEARCH("10^8", 'final matrix'!M191)), ROUND(matrix_normalized!M191,1)&amp;"x 10^8", IF(ISNUMBER(SEARCH("10^6", 'final matrix'!M191)), ROUND(matrix_normalized!M191,1)&amp;"x 10^6", ROUND(matrix_normalized!M191,1)&amp;"x 10^4"))</f>
        <v>34,5x 10^6</v>
      </c>
      <c r="N191" s="6" t="str">
        <f>IF(ISNUMBER(SEARCH("10^8", 'final matrix'!N191)), ROUND(matrix_normalized!N191,1)&amp;"x 10^8", IF(ISNUMBER(SEARCH("10^6", 'final matrix'!N191)), ROUND(matrix_normalized!N191,1)&amp;"x 10^6", ROUND(matrix_normalized!N191,1)&amp;"x 10^4"))</f>
        <v>15x 10^6</v>
      </c>
      <c r="O191" s="6" t="str">
        <f>IF(ISNUMBER(SEARCH("10^8", 'final matrix'!O191)), ROUND(matrix_normalized!O191,1)&amp;"x 10^8", IF(ISNUMBER(SEARCH("10^6", 'final matrix'!O191)), ROUND(matrix_normalized!O191,1)&amp;"x 10^6", ROUND(matrix_normalized!O191,1)&amp;"x 10^4"))</f>
        <v>202x 10^8</v>
      </c>
      <c r="P191" s="6" t="str">
        <f>IF(ISNUMBER(SEARCH("10^8", 'final matrix'!P191)), ROUND(matrix_normalized!P191,1)&amp;"x 10^8", IF(ISNUMBER(SEARCH("10^6", 'final matrix'!P191)), ROUND(matrix_normalized!P191,1)&amp;"x 10^6", ROUND(matrix_normalized!P191,1)&amp;"x 10^4"))</f>
        <v>14,4x 10^8</v>
      </c>
      <c r="Q191" s="6" t="str">
        <f>IF(ISNUMBER(SEARCH("10^8", 'final matrix'!Q191)), ROUND(matrix_normalized!Q191,1)&amp;"x 10^8", IF(ISNUMBER(SEARCH("10^6", 'final matrix'!Q191)), ROUND(matrix_normalized!Q191,1)&amp;"x 10^6", ROUND(matrix_normalized!Q191,1)&amp;"x 10^4"))</f>
        <v>129,8x 10^4</v>
      </c>
    </row>
    <row r="192" spans="1:18">
      <c r="A192" s="6">
        <v>191</v>
      </c>
      <c r="B192" s="6" t="str">
        <f>IF(ISNUMBER(SEARCH("10^8", 'final matrix'!B192)), ROUND(matrix_normalized!B192,1)&amp;"x 10^8", IF(ISNUMBER(SEARCH("10^6", 'final matrix'!B192)), ROUND(matrix_normalized!B192,1)&amp;"x 10^6", ROUND(matrix_normalized!B192,1)&amp;"x 10^4"))</f>
        <v>129x 10^6</v>
      </c>
      <c r="C192" s="6" t="str">
        <f>IF(ISNUMBER(SEARCH("10^8", 'final matrix'!C192)), ROUND(matrix_normalized!C192,1)&amp;"x 10^8", IF(ISNUMBER(SEARCH("10^6", 'final matrix'!C192)), ROUND(matrix_normalized!C192,1)&amp;"x 10^6", ROUND(matrix_normalized!C192,1)&amp;"x 10^4"))</f>
        <v>14,3x 10^8</v>
      </c>
      <c r="D192" s="6" t="str">
        <f>IF(ISNUMBER(SEARCH("10^8", 'final matrix'!D192)), ROUND(matrix_normalized!D192,1)&amp;"x 10^8", IF(ISNUMBER(SEARCH("10^6", 'final matrix'!D192)), ROUND(matrix_normalized!D192,1)&amp;"x 10^6", ROUND(matrix_normalized!D192,1)&amp;"x 10^4"))</f>
        <v>200,6x 10^8</v>
      </c>
      <c r="E192" s="6" t="str">
        <f>IF(ISNUMBER(SEARCH("10^8", 'final matrix'!E192)), ROUND(matrix_normalized!E192,1)&amp;"x 10^8", IF(ISNUMBER(SEARCH("10^6", 'final matrix'!E192)), ROUND(matrix_normalized!E192,1)&amp;"x 10^6", ROUND(matrix_normalized!E192,1)&amp;"x 10^4"))</f>
        <v>100,3x 10^4</v>
      </c>
      <c r="F192" s="6" t="str">
        <f>IF(ISNUMBER(SEARCH("10^8", 'final matrix'!F192)), ROUND(matrix_normalized!F192,1)&amp;"x 10^8", IF(ISNUMBER(SEARCH("10^6", 'final matrix'!F192)), ROUND(matrix_normalized!F192,1)&amp;"x 10^6", ROUND(matrix_normalized!F192,1)&amp;"x 10^4"))</f>
        <v>200,6x 10^8</v>
      </c>
      <c r="G192" s="6" t="str">
        <f>IF(ISNUMBER(SEARCH("10^8", 'final matrix'!G192)), ROUND(matrix_normalized!G192,1)&amp;"x 10^8", IF(ISNUMBER(SEARCH("10^6", 'final matrix'!G192)), ROUND(matrix_normalized!G192,1)&amp;"x 10^6", ROUND(matrix_normalized!G192,1)&amp;"x 10^4"))</f>
        <v>200,6x 10^8</v>
      </c>
      <c r="H192" s="6" t="str">
        <f>IF(ISNUMBER(SEARCH("10^8", 'final matrix'!H192)), ROUND(matrix_normalized!H192,1)&amp;"x 10^8", IF(ISNUMBER(SEARCH("10^6", 'final matrix'!H192)), ROUND(matrix_normalized!H192,1)&amp;"x 10^6", ROUND(matrix_normalized!H192,1)&amp;"x 10^4"))</f>
        <v>14,3x 10^6</v>
      </c>
      <c r="I192" s="6" t="str">
        <f>IF(ISNUMBER(SEARCH("10^8", 'final matrix'!I192)), ROUND(matrix_normalized!I192,1)&amp;"x 10^8", IF(ISNUMBER(SEARCH("10^6", 'final matrix'!I192)), ROUND(matrix_normalized!I192,1)&amp;"x 10^6", ROUND(matrix_normalized!I192,1)&amp;"x 10^4"))</f>
        <v>86x 10^6</v>
      </c>
      <c r="J192" s="6" t="str">
        <f>IF(ISNUMBER(SEARCH("10^8", 'final matrix'!J192)), ROUND(matrix_normalized!J192,1)&amp;"x 10^8", IF(ISNUMBER(SEARCH("10^6", 'final matrix'!J192)), ROUND(matrix_normalized!J192,1)&amp;"x 10^6", ROUND(matrix_normalized!J192,1)&amp;"x 10^4"))</f>
        <v>18,5x 10^6</v>
      </c>
      <c r="K192" s="6" t="str">
        <f>IF(ISNUMBER(SEARCH("10^8", 'final matrix'!K192)), ROUND(matrix_normalized!K192,1)&amp;"x 10^8", IF(ISNUMBER(SEARCH("10^6", 'final matrix'!K192)), ROUND(matrix_normalized!K192,1)&amp;"x 10^6", ROUND(matrix_normalized!K192,1)&amp;"x 10^4"))</f>
        <v>30,2x 10^6</v>
      </c>
      <c r="L192" s="6" t="str">
        <f>IF(ISNUMBER(SEARCH("10^8", 'final matrix'!L192)), ROUND(matrix_normalized!L192,1)&amp;"x 10^8", IF(ISNUMBER(SEARCH("10^6", 'final matrix'!L192)), ROUND(matrix_normalized!L192,1)&amp;"x 10^6", ROUND(matrix_normalized!L192,1)&amp;"x 10^4"))</f>
        <v>29x 10^8</v>
      </c>
      <c r="M192" s="6" t="str">
        <f>IF(ISNUMBER(SEARCH("10^8", 'final matrix'!M192)), ROUND(matrix_normalized!M192,1)&amp;"x 10^8", IF(ISNUMBER(SEARCH("10^6", 'final matrix'!M192)), ROUND(matrix_normalized!M192,1)&amp;"x 10^6", ROUND(matrix_normalized!M192,1)&amp;"x 10^4"))</f>
        <v>26,4x 10^8</v>
      </c>
      <c r="N192" s="6" t="str">
        <f>IF(ISNUMBER(SEARCH("10^8", 'final matrix'!N192)), ROUND(matrix_normalized!N192,1)&amp;"x 10^8", IF(ISNUMBER(SEARCH("10^6", 'final matrix'!N192)), ROUND(matrix_normalized!N192,1)&amp;"x 10^6", ROUND(matrix_normalized!N192,1)&amp;"x 10^4"))</f>
        <v>25,1x 10^8</v>
      </c>
      <c r="O192" s="6" t="str">
        <f>IF(ISNUMBER(SEARCH("10^8", 'final matrix'!O192)), ROUND(matrix_normalized!O192,1)&amp;"x 10^8", IF(ISNUMBER(SEARCH("10^6", 'final matrix'!O192)), ROUND(matrix_normalized!O192,1)&amp;"x 10^6", ROUND(matrix_normalized!O192,1)&amp;"x 10^4"))</f>
        <v>23,6x 10^8</v>
      </c>
      <c r="P192" s="6" t="str">
        <f>IF(ISNUMBER(SEARCH("10^8", 'final matrix'!P192)), ROUND(matrix_normalized!P192,1)&amp;"x 10^8", IF(ISNUMBER(SEARCH("10^6", 'final matrix'!P192)), ROUND(matrix_normalized!P192,1)&amp;"x 10^6", ROUND(matrix_normalized!P192,1)&amp;"x 10^4"))</f>
        <v>200,6x 10^8</v>
      </c>
      <c r="Q192" s="6" t="str">
        <f>IF(ISNUMBER(SEARCH("10^8", 'final matrix'!Q192)), ROUND(matrix_normalized!Q192,1)&amp;"x 10^8", IF(ISNUMBER(SEARCH("10^6", 'final matrix'!Q192)), ROUND(matrix_normalized!Q192,1)&amp;"x 10^6", ROUND(matrix_normalized!Q192,1)&amp;"x 10^4"))</f>
        <v>200,6x 10^8</v>
      </c>
    </row>
    <row r="193" spans="1:18">
      <c r="A193" s="6">
        <v>192</v>
      </c>
      <c r="B193" s="6" t="str">
        <f>IF(ISNUMBER(SEARCH("10^8", 'final matrix'!B193)), ROUND(matrix_normalized!B193,1)&amp;"x 10^8", IF(ISNUMBER(SEARCH("10^6", 'final matrix'!B193)), ROUND(matrix_normalized!B193,1)&amp;"x 10^6", ROUND(matrix_normalized!B193,1)&amp;"x 10^4"))</f>
        <v>20x 10^6</v>
      </c>
      <c r="C193" s="6" t="str">
        <f>IF(ISNUMBER(SEARCH("10^8", 'final matrix'!C193)), ROUND(matrix_normalized!C193,1)&amp;"x 10^8", IF(ISNUMBER(SEARCH("10^6", 'final matrix'!C193)), ROUND(matrix_normalized!C193,1)&amp;"x 10^6", ROUND(matrix_normalized!C193,1)&amp;"x 10^4"))</f>
        <v>147,3x 10^8</v>
      </c>
      <c r="D193" s="6" t="str">
        <f>IF(ISNUMBER(SEARCH("10^8", 'final matrix'!D193)), ROUND(matrix_normalized!D193,1)&amp;"x 10^8", IF(ISNUMBER(SEARCH("10^6", 'final matrix'!D193)), ROUND(matrix_normalized!D193,1)&amp;"x 10^6", ROUND(matrix_normalized!D193,1)&amp;"x 10^4"))</f>
        <v>19,1x 10^8</v>
      </c>
      <c r="E193" s="6" t="str">
        <f>IF(ISNUMBER(SEARCH("10^8", 'final matrix'!E193)), ROUND(matrix_normalized!E193,1)&amp;"x 10^8", IF(ISNUMBER(SEARCH("10^6", 'final matrix'!E193)), ROUND(matrix_normalized!E193,1)&amp;"x 10^6", ROUND(matrix_normalized!E193,1)&amp;"x 10^4"))</f>
        <v>147,3x 10^8</v>
      </c>
      <c r="F193" s="6" t="str">
        <f>IF(ISNUMBER(SEARCH("10^8", 'final matrix'!F193)), ROUND(matrix_normalized!F193,1)&amp;"x 10^8", IF(ISNUMBER(SEARCH("10^6", 'final matrix'!F193)), ROUND(matrix_normalized!F193,1)&amp;"x 10^6", ROUND(matrix_normalized!F193,1)&amp;"x 10^4"))</f>
        <v>17,4x 10^6</v>
      </c>
      <c r="G193" s="6" t="str">
        <f>IF(ISNUMBER(SEARCH("10^8", 'final matrix'!G193)), ROUND(matrix_normalized!G193,1)&amp;"x 10^8", IF(ISNUMBER(SEARCH("10^6", 'final matrix'!G193)), ROUND(matrix_normalized!G193,1)&amp;"x 10^6", ROUND(matrix_normalized!G193,1)&amp;"x 10^4"))</f>
        <v>147,3x 10^4</v>
      </c>
      <c r="H193" s="6" t="str">
        <f>IF(ISNUMBER(SEARCH("10^8", 'final matrix'!H193)), ROUND(matrix_normalized!H193,1)&amp;"x 10^8", IF(ISNUMBER(SEARCH("10^6", 'final matrix'!H193)), ROUND(matrix_normalized!H193,1)&amp;"x 10^6", ROUND(matrix_normalized!H193,1)&amp;"x 10^4"))</f>
        <v>10,5x 10^8</v>
      </c>
      <c r="I193" s="6" t="str">
        <f>IF(ISNUMBER(SEARCH("10^8", 'final matrix'!I193)), ROUND(matrix_normalized!I193,1)&amp;"x 10^8", IF(ISNUMBER(SEARCH("10^6", 'final matrix'!I193)), ROUND(matrix_normalized!I193,1)&amp;"x 10^6", ROUND(matrix_normalized!I193,1)&amp;"x 10^4"))</f>
        <v>147,3x 10^8</v>
      </c>
      <c r="J193" s="6" t="str">
        <f>IF(ISNUMBER(SEARCH("10^8", 'final matrix'!J193)), ROUND(matrix_normalized!J193,1)&amp;"x 10^8", IF(ISNUMBER(SEARCH("10^6", 'final matrix'!J193)), ROUND(matrix_normalized!J193,1)&amp;"x 10^6", ROUND(matrix_normalized!J193,1)&amp;"x 10^4"))</f>
        <v>147,3x 10^8</v>
      </c>
      <c r="K193" s="6" t="str">
        <f>IF(ISNUMBER(SEARCH("10^8", 'final matrix'!K193)), ROUND(matrix_normalized!K193,1)&amp;"x 10^8", IF(ISNUMBER(SEARCH("10^6", 'final matrix'!K193)), ROUND(matrix_normalized!K193,1)&amp;"x 10^6", ROUND(matrix_normalized!K193,1)&amp;"x 10^4"))</f>
        <v>13x 10^6</v>
      </c>
      <c r="L193" s="6" t="str">
        <f>IF(ISNUMBER(SEARCH("10^8", 'final matrix'!L193)), ROUND(matrix_normalized!L193,1)&amp;"x 10^8", IF(ISNUMBER(SEARCH("10^6", 'final matrix'!L193)), ROUND(matrix_normalized!L193,1)&amp;"x 10^6", ROUND(matrix_normalized!L193,1)&amp;"x 10^4"))</f>
        <v>84,1x 10^4</v>
      </c>
      <c r="M193" s="6" t="str">
        <f>IF(ISNUMBER(SEARCH("10^8", 'final matrix'!M193)), ROUND(matrix_normalized!M193,1)&amp;"x 10^8", IF(ISNUMBER(SEARCH("10^6", 'final matrix'!M193)), ROUND(matrix_normalized!M193,1)&amp;"x 10^6", ROUND(matrix_normalized!M193,1)&amp;"x 10^4"))</f>
        <v>147,3x 10^8</v>
      </c>
      <c r="N193" s="6" t="str">
        <f>IF(ISNUMBER(SEARCH("10^8", 'final matrix'!N193)), ROUND(matrix_normalized!N193,1)&amp;"x 10^8", IF(ISNUMBER(SEARCH("10^6", 'final matrix'!N193)), ROUND(matrix_normalized!N193,1)&amp;"x 10^6", ROUND(matrix_normalized!N193,1)&amp;"x 10^4"))</f>
        <v>147,3x 10^6</v>
      </c>
      <c r="O193" s="6" t="str">
        <f>IF(ISNUMBER(SEARCH("10^8", 'final matrix'!O193)), ROUND(matrix_normalized!O193,1)&amp;"x 10^8", IF(ISNUMBER(SEARCH("10^6", 'final matrix'!O193)), ROUND(matrix_normalized!O193,1)&amp;"x 10^6", ROUND(matrix_normalized!O193,1)&amp;"x 10^4"))</f>
        <v>147,3x 10^8</v>
      </c>
      <c r="P193" s="6" t="str">
        <f>IF(ISNUMBER(SEARCH("10^8", 'final matrix'!P193)), ROUND(matrix_normalized!P193,1)&amp;"x 10^8", IF(ISNUMBER(SEARCH("10^6", 'final matrix'!P193)), ROUND(matrix_normalized!P193,1)&amp;"x 10^6", ROUND(matrix_normalized!P193,1)&amp;"x 10^4"))</f>
        <v>147,3x 10^4</v>
      </c>
      <c r="Q193" s="6" t="str">
        <f>IF(ISNUMBER(SEARCH("10^8", 'final matrix'!Q193)), ROUND(matrix_normalized!Q193,1)&amp;"x 10^8", IF(ISNUMBER(SEARCH("10^6", 'final matrix'!Q193)), ROUND(matrix_normalized!Q193,1)&amp;"x 10^6", ROUND(matrix_normalized!Q193,1)&amp;"x 10^4"))</f>
        <v>10,5x 10^6</v>
      </c>
    </row>
    <row r="194" spans="1:18">
      <c r="A194" s="6">
        <v>193</v>
      </c>
      <c r="B194" s="6" t="str">
        <f>IF(ISNUMBER(SEARCH("10^8", 'final matrix'!B194)), ROUND(matrix_normalized!B194,1)&amp;"x 10^8", IF(ISNUMBER(SEARCH("10^6", 'final matrix'!B194)), ROUND(matrix_normalized!B194,1)&amp;"x 10^6", ROUND(matrix_normalized!B194,1)&amp;"x 10^4"))</f>
        <v>27,2x 10^6</v>
      </c>
      <c r="C194" s="6" t="str">
        <f>IF(ISNUMBER(SEARCH("10^8", 'final matrix'!C194)), ROUND(matrix_normalized!C194,1)&amp;"x 10^8", IF(ISNUMBER(SEARCH("10^6", 'final matrix'!C194)), ROUND(matrix_normalized!C194,1)&amp;"x 10^6", ROUND(matrix_normalized!C194,1)&amp;"x 10^4"))</f>
        <v>17x 10^6</v>
      </c>
      <c r="D194" s="6" t="str">
        <f>IF(ISNUMBER(SEARCH("10^8", 'final matrix'!D194)), ROUND(matrix_normalized!D194,1)&amp;"x 10^8", IF(ISNUMBER(SEARCH("10^6", 'final matrix'!D194)), ROUND(matrix_normalized!D194,1)&amp;"x 10^6", ROUND(matrix_normalized!D194,1)&amp;"x 10^4"))</f>
        <v>9,4x 10^8</v>
      </c>
      <c r="E194" s="6" t="str">
        <f>IF(ISNUMBER(SEARCH("10^8", 'final matrix'!E194)), ROUND(matrix_normalized!E194,1)&amp;"x 10^8", IF(ISNUMBER(SEARCH("10^6", 'final matrix'!E194)), ROUND(matrix_normalized!E194,1)&amp;"x 10^6", ROUND(matrix_normalized!E194,1)&amp;"x 10^4"))</f>
        <v>132,1x 10^6</v>
      </c>
      <c r="F194" s="6" t="str">
        <f>IF(ISNUMBER(SEARCH("10^8", 'final matrix'!F194)), ROUND(matrix_normalized!F194,1)&amp;"x 10^8", IF(ISNUMBER(SEARCH("10^6", 'final matrix'!F194)), ROUND(matrix_normalized!F194,1)&amp;"x 10^6", ROUND(matrix_normalized!F194,1)&amp;"x 10^4"))</f>
        <v>132,1x 10^4</v>
      </c>
      <c r="G194" s="6" t="str">
        <f>IF(ISNUMBER(SEARCH("10^8", 'final matrix'!G194)), ROUND(matrix_normalized!G194,1)&amp;"x 10^8", IF(ISNUMBER(SEARCH("10^6", 'final matrix'!G194)), ROUND(matrix_normalized!G194,1)&amp;"x 10^6", ROUND(matrix_normalized!G194,1)&amp;"x 10^4"))</f>
        <v>132,1x 10^4</v>
      </c>
      <c r="H194" s="6" t="str">
        <f>IF(ISNUMBER(SEARCH("10^8", 'final matrix'!H194)), ROUND(matrix_normalized!H194,1)&amp;"x 10^8", IF(ISNUMBER(SEARCH("10^6", 'final matrix'!H194)), ROUND(matrix_normalized!H194,1)&amp;"x 10^6", ROUND(matrix_normalized!H194,1)&amp;"x 10^4"))</f>
        <v>132,1x 10^8</v>
      </c>
      <c r="I194" s="6" t="str">
        <f>IF(ISNUMBER(SEARCH("10^8", 'final matrix'!I194)), ROUND(matrix_normalized!I194,1)&amp;"x 10^8", IF(ISNUMBER(SEARCH("10^6", 'final matrix'!I194)), ROUND(matrix_normalized!I194,1)&amp;"x 10^6", ROUND(matrix_normalized!I194,1)&amp;"x 10^4"))</f>
        <v>132,1x 10^8</v>
      </c>
      <c r="J194" s="6" t="str">
        <f>IF(ISNUMBER(SEARCH("10^8", 'final matrix'!J194)), ROUND(matrix_normalized!J194,1)&amp;"x 10^8", IF(ISNUMBER(SEARCH("10^6", 'final matrix'!J194)), ROUND(matrix_normalized!J194,1)&amp;"x 10^6", ROUND(matrix_normalized!J194,1)&amp;"x 10^4"))</f>
        <v>132,1x 10^8</v>
      </c>
      <c r="K194" s="6" t="str">
        <f>IF(ISNUMBER(SEARCH("10^8", 'final matrix'!K194)), ROUND(matrix_normalized!K194,1)&amp;"x 10^8", IF(ISNUMBER(SEARCH("10^6", 'final matrix'!K194)), ROUND(matrix_normalized!K194,1)&amp;"x 10^6", ROUND(matrix_normalized!K194,1)&amp;"x 10^4"))</f>
        <v>132,1x 10^8</v>
      </c>
      <c r="L194" s="6" t="str">
        <f>IF(ISNUMBER(SEARCH("10^8", 'final matrix'!L194)), ROUND(matrix_normalized!L194,1)&amp;"x 10^8", IF(ISNUMBER(SEARCH("10^6", 'final matrix'!L194)), ROUND(matrix_normalized!L194,1)&amp;"x 10^6", ROUND(matrix_normalized!L194,1)&amp;"x 10^4"))</f>
        <v>10,2x 10^6</v>
      </c>
      <c r="M194" s="6" t="str">
        <f>IF(ISNUMBER(SEARCH("10^8", 'final matrix'!M194)), ROUND(matrix_normalized!M194,1)&amp;"x 10^8", IF(ISNUMBER(SEARCH("10^6", 'final matrix'!M194)), ROUND(matrix_normalized!M194,1)&amp;"x 10^6", ROUND(matrix_normalized!M194,1)&amp;"x 10^4"))</f>
        <v>132,1x 10^8</v>
      </c>
      <c r="N194" s="6" t="str">
        <f>IF(ISNUMBER(SEARCH("10^8", 'final matrix'!N194)), ROUND(matrix_normalized!N194,1)&amp;"x 10^8", IF(ISNUMBER(SEARCH("10^6", 'final matrix'!N194)), ROUND(matrix_normalized!N194,1)&amp;"x 10^6", ROUND(matrix_normalized!N194,1)&amp;"x 10^4"))</f>
        <v>132,1x 10^4</v>
      </c>
      <c r="O194" s="6" t="str">
        <f>IF(ISNUMBER(SEARCH("10^8", 'final matrix'!O194)), ROUND(matrix_normalized!O194,1)&amp;"x 10^8", IF(ISNUMBER(SEARCH("10^6", 'final matrix'!O194)), ROUND(matrix_normalized!O194,1)&amp;"x 10^6", ROUND(matrix_normalized!O194,1)&amp;"x 10^4"))</f>
        <v>20,4x 10^8</v>
      </c>
      <c r="P194" s="6" t="str">
        <f>IF(ISNUMBER(SEARCH("10^8", 'final matrix'!P194)), ROUND(matrix_normalized!P194,1)&amp;"x 10^8", IF(ISNUMBER(SEARCH("10^6", 'final matrix'!P194)), ROUND(matrix_normalized!P194,1)&amp;"x 10^6", ROUND(matrix_normalized!P194,1)&amp;"x 10^4"))</f>
        <v>122,7x 10^8</v>
      </c>
      <c r="Q194" s="6" t="str">
        <f>IF(ISNUMBER(SEARCH("10^8", 'final matrix'!Q194)), ROUND(matrix_normalized!Q194,1)&amp;"x 10^8", IF(ISNUMBER(SEARCH("10^6", 'final matrix'!Q194)), ROUND(matrix_normalized!Q194,1)&amp;"x 10^6", ROUND(matrix_normalized!Q194,1)&amp;"x 10^4"))</f>
        <v>103,8x 10^8</v>
      </c>
    </row>
    <row r="195" spans="1:18">
      <c r="A195" s="6">
        <v>194</v>
      </c>
      <c r="B195" s="6" t="str">
        <f>IF(ISNUMBER(SEARCH("10^8", 'final matrix'!B195)), ROUND(matrix_normalized!B195,1)&amp;"x 10^8", IF(ISNUMBER(SEARCH("10^6", 'final matrix'!B195)), ROUND(matrix_normalized!B195,1)&amp;"x 10^6", ROUND(matrix_normalized!B195,1)&amp;"x 10^4"))</f>
        <v>161,1x 10^8</v>
      </c>
      <c r="C195" s="6" t="str">
        <f>IF(ISNUMBER(SEARCH("10^8", 'final matrix'!C195)), ROUND(matrix_normalized!C195,1)&amp;"x 10^8", IF(ISNUMBER(SEARCH("10^6", 'final matrix'!C195)), ROUND(matrix_normalized!C195,1)&amp;"x 10^6", ROUND(matrix_normalized!C195,1)&amp;"x 10^4"))</f>
        <v>161,1x 10^8</v>
      </c>
      <c r="D195" s="6" t="str">
        <f>IF(ISNUMBER(SEARCH("10^8", 'final matrix'!D195)), ROUND(matrix_normalized!D195,1)&amp;"x 10^8", IF(ISNUMBER(SEARCH("10^6", 'final matrix'!D195)), ROUND(matrix_normalized!D195,1)&amp;"x 10^6", ROUND(matrix_normalized!D195,1)&amp;"x 10^4"))</f>
        <v>103,6x 10^6</v>
      </c>
      <c r="E195" s="6" t="str">
        <f>IF(ISNUMBER(SEARCH("10^8", 'final matrix'!E195)), ROUND(matrix_normalized!E195,1)&amp;"x 10^8", IF(ISNUMBER(SEARCH("10^6", 'final matrix'!E195)), ROUND(matrix_normalized!E195,1)&amp;"x 10^6", ROUND(matrix_normalized!E195,1)&amp;"x 10^4"))</f>
        <v>161,1x 10^4</v>
      </c>
      <c r="F195" s="6" t="str">
        <f>IF(ISNUMBER(SEARCH("10^8", 'final matrix'!F195)), ROUND(matrix_normalized!F195,1)&amp;"x 10^8", IF(ISNUMBER(SEARCH("10^6", 'final matrix'!F195)), ROUND(matrix_normalized!F195,1)&amp;"x 10^6", ROUND(matrix_normalized!F195,1)&amp;"x 10^4"))</f>
        <v>161,1x 10^8</v>
      </c>
      <c r="G195" s="6" t="str">
        <f>IF(ISNUMBER(SEARCH("10^8", 'final matrix'!G195)), ROUND(matrix_normalized!G195,1)&amp;"x 10^8", IF(ISNUMBER(SEARCH("10^6", 'final matrix'!G195)), ROUND(matrix_normalized!G195,1)&amp;"x 10^6", ROUND(matrix_normalized!G195,1)&amp;"x 10^4"))</f>
        <v>92,1x 10^6</v>
      </c>
      <c r="H195" s="6" t="str">
        <f>IF(ISNUMBER(SEARCH("10^8", 'final matrix'!H195)), ROUND(matrix_normalized!H195,1)&amp;"x 10^8", IF(ISNUMBER(SEARCH("10^6", 'final matrix'!H195)), ROUND(matrix_normalized!H195,1)&amp;"x 10^6", ROUND(matrix_normalized!H195,1)&amp;"x 10^4"))</f>
        <v>23,6x 10^8</v>
      </c>
      <c r="I195" s="6" t="str">
        <f>IF(ISNUMBER(SEARCH("10^8", 'final matrix'!I195)), ROUND(matrix_normalized!I195,1)&amp;"x 10^8", IF(ISNUMBER(SEARCH("10^6", 'final matrix'!I195)), ROUND(matrix_normalized!I195,1)&amp;"x 10^6", ROUND(matrix_normalized!I195,1)&amp;"x 10^4"))</f>
        <v>80,6x 10^8</v>
      </c>
      <c r="J195" s="6" t="str">
        <f>IF(ISNUMBER(SEARCH("10^8", 'final matrix'!J195)), ROUND(matrix_normalized!J195,1)&amp;"x 10^8", IF(ISNUMBER(SEARCH("10^6", 'final matrix'!J195)), ROUND(matrix_normalized!J195,1)&amp;"x 10^6", ROUND(matrix_normalized!J195,1)&amp;"x 10^4"))</f>
        <v>80,6x 10^4</v>
      </c>
      <c r="K195" s="6" t="str">
        <f>IF(ISNUMBER(SEARCH("10^8", 'final matrix'!K195)), ROUND(matrix_normalized!K195,1)&amp;"x 10^8", IF(ISNUMBER(SEARCH("10^6", 'final matrix'!K195)), ROUND(matrix_normalized!K195,1)&amp;"x 10^6", ROUND(matrix_normalized!K195,1)&amp;"x 10^4"))</f>
        <v>161,1x 10^4</v>
      </c>
      <c r="L195" s="6" t="str">
        <f>IF(ISNUMBER(SEARCH("10^8", 'final matrix'!L195)), ROUND(matrix_normalized!L195,1)&amp;"x 10^8", IF(ISNUMBER(SEARCH("10^6", 'final matrix'!L195)), ROUND(matrix_normalized!L195,1)&amp;"x 10^6", ROUND(matrix_normalized!L195,1)&amp;"x 10^4"))</f>
        <v>69,1x 10^8</v>
      </c>
      <c r="M195" s="6" t="str">
        <f>IF(ISNUMBER(SEARCH("10^8", 'final matrix'!M195)), ROUND(matrix_normalized!M195,1)&amp;"x 10^8", IF(ISNUMBER(SEARCH("10^6", 'final matrix'!M195)), ROUND(matrix_normalized!M195,1)&amp;"x 10^6", ROUND(matrix_normalized!M195,1)&amp;"x 10^4"))</f>
        <v>22,6x 10^6</v>
      </c>
      <c r="N195" s="6" t="str">
        <f>IF(ISNUMBER(SEARCH("10^8", 'final matrix'!N195)), ROUND(matrix_normalized!N195,1)&amp;"x 10^8", IF(ISNUMBER(SEARCH("10^6", 'final matrix'!N195)), ROUND(matrix_normalized!N195,1)&amp;"x 10^6", ROUND(matrix_normalized!N195,1)&amp;"x 10^4"))</f>
        <v>21,5x 10^6</v>
      </c>
      <c r="O195" s="6" t="str">
        <f>IF(ISNUMBER(SEARCH("10^8", 'final matrix'!O195)), ROUND(matrix_normalized!O195,1)&amp;"x 10^8", IF(ISNUMBER(SEARCH("10^6", 'final matrix'!O195)), ROUND(matrix_normalized!O195,1)&amp;"x 10^6", ROUND(matrix_normalized!O195,1)&amp;"x 10^4"))</f>
        <v>20,4x 10^8</v>
      </c>
      <c r="P195" s="6" t="str">
        <f>IF(ISNUMBER(SEARCH("10^8", 'final matrix'!P195)), ROUND(matrix_normalized!P195,1)&amp;"x 10^8", IF(ISNUMBER(SEARCH("10^6", 'final matrix'!P195)), ROUND(matrix_normalized!P195,1)&amp;"x 10^6", ROUND(matrix_normalized!P195,1)&amp;"x 10^4"))</f>
        <v>161,1x 10^8</v>
      </c>
      <c r="Q195" s="6" t="str">
        <f>IF(ISNUMBER(SEARCH("10^8", 'final matrix'!Q195)), ROUND(matrix_normalized!Q195,1)&amp;"x 10^8", IF(ISNUMBER(SEARCH("10^6", 'final matrix'!Q195)), ROUND(matrix_normalized!Q195,1)&amp;"x 10^6", ROUND(matrix_normalized!Q195,1)&amp;"x 10^4"))</f>
        <v>19,3x 10^8</v>
      </c>
    </row>
    <row r="196" spans="1:18">
      <c r="A196" s="6">
        <v>195</v>
      </c>
      <c r="B196" s="6" t="str">
        <f>IF(ISNUMBER(SEARCH("10^8", 'final matrix'!B196)), ROUND(matrix_normalized!B196,1)&amp;"x 10^8", IF(ISNUMBER(SEARCH("10^6", 'final matrix'!B196)), ROUND(matrix_normalized!B196,1)&amp;"x 10^6", ROUND(matrix_normalized!B196,1)&amp;"x 10^4"))</f>
        <v>136,1x 10^8</v>
      </c>
      <c r="C196" s="6" t="str">
        <f>IF(ISNUMBER(SEARCH("10^8", 'final matrix'!C196)), ROUND(matrix_normalized!C196,1)&amp;"x 10^8", IF(ISNUMBER(SEARCH("10^6", 'final matrix'!C196)), ROUND(matrix_normalized!C196,1)&amp;"x 10^6", ROUND(matrix_normalized!C196,1)&amp;"x 10^4"))</f>
        <v>115,2x 10^6</v>
      </c>
      <c r="D196" s="6" t="str">
        <f>IF(ISNUMBER(SEARCH("10^8", 'final matrix'!D196)), ROUND(matrix_normalized!D196,1)&amp;"x 10^8", IF(ISNUMBER(SEARCH("10^6", 'final matrix'!D196)), ROUND(matrix_normalized!D196,1)&amp;"x 10^6", ROUND(matrix_normalized!D196,1)&amp;"x 10^4"))</f>
        <v>21,4x 10^6</v>
      </c>
      <c r="E196" s="6" t="str">
        <f>IF(ISNUMBER(SEARCH("10^8", 'final matrix'!E196)), ROUND(matrix_normalized!E196,1)&amp;"x 10^8", IF(ISNUMBER(SEARCH("10^6", 'final matrix'!E196)), ROUND(matrix_normalized!E196,1)&amp;"x 10^6", ROUND(matrix_normalized!E196,1)&amp;"x 10^4"))</f>
        <v>115,2x 10^8</v>
      </c>
      <c r="F196" s="6" t="str">
        <f>IF(ISNUMBER(SEARCH("10^8", 'final matrix'!F196)), ROUND(matrix_normalized!F196,1)&amp;"x 10^8", IF(ISNUMBER(SEARCH("10^6", 'final matrix'!F196)), ROUND(matrix_normalized!F196,1)&amp;"x 10^6", ROUND(matrix_normalized!F196,1)&amp;"x 10^4"))</f>
        <v>146,6x 10^8</v>
      </c>
      <c r="G196" s="6" t="str">
        <f>IF(ISNUMBER(SEARCH("10^8", 'final matrix'!G196)), ROUND(matrix_normalized!G196,1)&amp;"x 10^8", IF(ISNUMBER(SEARCH("10^6", 'final matrix'!G196)), ROUND(matrix_normalized!G196,1)&amp;"x 10^6", ROUND(matrix_normalized!G196,1)&amp;"x 10^4"))</f>
        <v>104,7x 10^6</v>
      </c>
      <c r="H196" s="6" t="str">
        <f>IF(ISNUMBER(SEARCH("10^8", 'final matrix'!H196)), ROUND(matrix_normalized!H196,1)&amp;"x 10^8", IF(ISNUMBER(SEARCH("10^6", 'final matrix'!H196)), ROUND(matrix_normalized!H196,1)&amp;"x 10^6", ROUND(matrix_normalized!H196,1)&amp;"x 10^4"))</f>
        <v>94,3x 10^4</v>
      </c>
      <c r="I196" s="6" t="str">
        <f>IF(ISNUMBER(SEARCH("10^8", 'final matrix'!I196)), ROUND(matrix_normalized!I196,1)&amp;"x 10^8", IF(ISNUMBER(SEARCH("10^6", 'final matrix'!I196)), ROUND(matrix_normalized!I196,1)&amp;"x 10^6", ROUND(matrix_normalized!I196,1)&amp;"x 10^4"))</f>
        <v>146,6x 10^8</v>
      </c>
      <c r="J196" s="6" t="str">
        <f>IF(ISNUMBER(SEARCH("10^8", 'final matrix'!J196)), ROUND(matrix_normalized!J196,1)&amp;"x 10^8", IF(ISNUMBER(SEARCH("10^6", 'final matrix'!J196)), ROUND(matrix_normalized!J196,1)&amp;"x 10^6", ROUND(matrix_normalized!J196,1)&amp;"x 10^4"))</f>
        <v>29,4x 10^8</v>
      </c>
      <c r="K196" s="6" t="str">
        <f>IF(ISNUMBER(SEARCH("10^8", 'final matrix'!K196)), ROUND(matrix_normalized!K196,1)&amp;"x 10^8", IF(ISNUMBER(SEARCH("10^6", 'final matrix'!K196)), ROUND(matrix_normalized!K196,1)&amp;"x 10^6", ROUND(matrix_normalized!K196,1)&amp;"x 10^4"))</f>
        <v>146,6x 10^6</v>
      </c>
      <c r="L196" s="6" t="str">
        <f>IF(ISNUMBER(SEARCH("10^8", 'final matrix'!L196)), ROUND(matrix_normalized!L196,1)&amp;"x 10^8", IF(ISNUMBER(SEARCH("10^6", 'final matrix'!L196)), ROUND(matrix_normalized!L196,1)&amp;"x 10^6", ROUND(matrix_normalized!L196,1)&amp;"x 10^4"))</f>
        <v>26,7x 10^8</v>
      </c>
      <c r="M196" s="6" t="str">
        <f>IF(ISNUMBER(SEARCH("10^8", 'final matrix'!M196)), ROUND(matrix_normalized!M196,1)&amp;"x 10^8", IF(ISNUMBER(SEARCH("10^6", 'final matrix'!M196)), ROUND(matrix_normalized!M196,1)&amp;"x 10^6", ROUND(matrix_normalized!M196,1)&amp;"x 10^4"))</f>
        <v>146,6x 10^8</v>
      </c>
      <c r="N196" s="6" t="str">
        <f>IF(ISNUMBER(SEARCH("10^8", 'final matrix'!N196)), ROUND(matrix_normalized!N196,1)&amp;"x 10^8", IF(ISNUMBER(SEARCH("10^6", 'final matrix'!N196)), ROUND(matrix_normalized!N196,1)&amp;"x 10^6", ROUND(matrix_normalized!N196,1)&amp;"x 10^4"))</f>
        <v>146,6x 10^6</v>
      </c>
      <c r="O196" s="6" t="str">
        <f>IF(ISNUMBER(SEARCH("10^8", 'final matrix'!O196)), ROUND(matrix_normalized!O196,1)&amp;"x 10^8", IF(ISNUMBER(SEARCH("10^6", 'final matrix'!O196)), ROUND(matrix_normalized!O196,1)&amp;"x 10^6", ROUND(matrix_normalized!O196,1)&amp;"x 10^4"))</f>
        <v>83,8x 10^8</v>
      </c>
      <c r="P196" s="6" t="str">
        <f>IF(ISNUMBER(SEARCH("10^8", 'final matrix'!P196)), ROUND(matrix_normalized!P196,1)&amp;"x 10^8", IF(ISNUMBER(SEARCH("10^6", 'final matrix'!P196)), ROUND(matrix_normalized!P196,1)&amp;"x 10^6", ROUND(matrix_normalized!P196,1)&amp;"x 10^4"))</f>
        <v>16x 10^6</v>
      </c>
      <c r="Q196" s="6" t="str">
        <f>IF(ISNUMBER(SEARCH("10^8", 'final matrix'!Q196)), ROUND(matrix_normalized!Q196,1)&amp;"x 10^8", IF(ISNUMBER(SEARCH("10^6", 'final matrix'!Q196)), ROUND(matrix_normalized!Q196,1)&amp;"x 10^6", ROUND(matrix_normalized!Q196,1)&amp;"x 10^4"))</f>
        <v>24,1x 10^6</v>
      </c>
    </row>
    <row r="197" spans="1:18">
      <c r="A197" s="6">
        <v>196</v>
      </c>
      <c r="B197" s="6" t="str">
        <f>IF(ISNUMBER(SEARCH("10^8", 'final matrix'!B197)), ROUND(matrix_normalized!B197,1)&amp;"x 10^8", IF(ISNUMBER(SEARCH("10^6", 'final matrix'!B197)), ROUND(matrix_normalized!B197,1)&amp;"x 10^6", ROUND(matrix_normalized!B197,1)&amp;"x 10^4"))</f>
        <v>179,1x 10^8</v>
      </c>
      <c r="C197" s="6" t="str">
        <f>IF(ISNUMBER(SEARCH("10^8", 'final matrix'!C197)), ROUND(matrix_normalized!C197,1)&amp;"x 10^8", IF(ISNUMBER(SEARCH("10^6", 'final matrix'!C197)), ROUND(matrix_normalized!C197,1)&amp;"x 10^6", ROUND(matrix_normalized!C197,1)&amp;"x 10^4"))</f>
        <v>179,1x 10^6</v>
      </c>
      <c r="D197" s="6" t="str">
        <f>IF(ISNUMBER(SEARCH("10^8", 'final matrix'!D197)), ROUND(matrix_normalized!D197,1)&amp;"x 10^8", IF(ISNUMBER(SEARCH("10^6", 'final matrix'!D197)), ROUND(matrix_normalized!D197,1)&amp;"x 10^6", ROUND(matrix_normalized!D197,1)&amp;"x 10^4"))</f>
        <v>179,1x 10^8</v>
      </c>
      <c r="E197" s="6" t="str">
        <f>IF(ISNUMBER(SEARCH("10^8", 'final matrix'!E197)), ROUND(matrix_normalized!E197,1)&amp;"x 10^8", IF(ISNUMBER(SEARCH("10^6", 'final matrix'!E197)), ROUND(matrix_normalized!E197,1)&amp;"x 10^6", ROUND(matrix_normalized!E197,1)&amp;"x 10^4"))</f>
        <v>21x 10^8</v>
      </c>
      <c r="F197" s="6" t="str">
        <f>IF(ISNUMBER(SEARCH("10^8", 'final matrix'!F197)), ROUND(matrix_normalized!F197,1)&amp;"x 10^8", IF(ISNUMBER(SEARCH("10^6", 'final matrix'!F197)), ROUND(matrix_normalized!F197,1)&amp;"x 10^6", ROUND(matrix_normalized!F197,1)&amp;"x 10^4"))</f>
        <v>179,1x 10^8</v>
      </c>
      <c r="G197" s="6" t="str">
        <f>IF(ISNUMBER(SEARCH("10^8", 'final matrix'!G197)), ROUND(matrix_normalized!G197,1)&amp;"x 10^8", IF(ISNUMBER(SEARCH("10^6", 'final matrix'!G197)), ROUND(matrix_normalized!G197,1)&amp;"x 10^6", ROUND(matrix_normalized!G197,1)&amp;"x 10^4"))</f>
        <v>179,1x 10^4</v>
      </c>
      <c r="H197" s="6" t="str">
        <f>IF(ISNUMBER(SEARCH("10^8", 'final matrix'!H197)), ROUND(matrix_normalized!H197,1)&amp;"x 10^8", IF(ISNUMBER(SEARCH("10^6", 'final matrix'!H197)), ROUND(matrix_normalized!H197,1)&amp;"x 10^6", ROUND(matrix_normalized!H197,1)&amp;"x 10^4"))</f>
        <v>179,1x 10^8</v>
      </c>
      <c r="I197" s="6" t="str">
        <f>IF(ISNUMBER(SEARCH("10^8", 'final matrix'!I197)), ROUND(matrix_normalized!I197,1)&amp;"x 10^8", IF(ISNUMBER(SEARCH("10^6", 'final matrix'!I197)), ROUND(matrix_normalized!I197,1)&amp;"x 10^6", ROUND(matrix_normalized!I197,1)&amp;"x 10^4"))</f>
        <v>17x 10^6</v>
      </c>
      <c r="J197" s="6" t="str">
        <f>IF(ISNUMBER(SEARCH("10^8", 'final matrix'!J197)), ROUND(matrix_normalized!J197,1)&amp;"x 10^8", IF(ISNUMBER(SEARCH("10^6", 'final matrix'!J197)), ROUND(matrix_normalized!J197,1)&amp;"x 10^6", ROUND(matrix_normalized!J197,1)&amp;"x 10^4"))</f>
        <v>13,2x 10^6</v>
      </c>
      <c r="K197" s="6" t="str">
        <f>IF(ISNUMBER(SEARCH("10^8", 'final matrix'!K197)), ROUND(matrix_normalized!K197,1)&amp;"x 10^8", IF(ISNUMBER(SEARCH("10^6", 'final matrix'!K197)), ROUND(matrix_normalized!K197,1)&amp;"x 10^6", ROUND(matrix_normalized!K197,1)&amp;"x 10^4"))</f>
        <v>127,9x 10^8</v>
      </c>
      <c r="L197" s="6" t="str">
        <f>IF(ISNUMBER(SEARCH("10^8", 'final matrix'!L197)), ROUND(matrix_normalized!L197,1)&amp;"x 10^8", IF(ISNUMBER(SEARCH("10^6", 'final matrix'!L197)), ROUND(matrix_normalized!L197,1)&amp;"x 10^6", ROUND(matrix_normalized!L197,1)&amp;"x 10^4"))</f>
        <v>15,7x 10^8</v>
      </c>
      <c r="M197" s="6" t="str">
        <f>IF(ISNUMBER(SEARCH("10^8", 'final matrix'!M197)), ROUND(matrix_normalized!M197,1)&amp;"x 10^8", IF(ISNUMBER(SEARCH("10^6", 'final matrix'!M197)), ROUND(matrix_normalized!M197,1)&amp;"x 10^6", ROUND(matrix_normalized!M197,1)&amp;"x 10^4"))</f>
        <v>102,3x 10^4</v>
      </c>
      <c r="N197" s="6" t="str">
        <f>IF(ISNUMBER(SEARCH("10^8", 'final matrix'!N197)), ROUND(matrix_normalized!N197,1)&amp;"x 10^8", IF(ISNUMBER(SEARCH("10^6", 'final matrix'!N197)), ROUND(matrix_normalized!N197,1)&amp;"x 10^6", ROUND(matrix_normalized!N197,1)&amp;"x 10^4"))</f>
        <v>12,8x 10^8</v>
      </c>
      <c r="O197" s="6" t="str">
        <f>IF(ISNUMBER(SEARCH("10^8", 'final matrix'!O197)), ROUND(matrix_normalized!O197,1)&amp;"x 10^8", IF(ISNUMBER(SEARCH("10^6", 'final matrix'!O197)), ROUND(matrix_normalized!O197,1)&amp;"x 10^6", ROUND(matrix_normalized!O197,1)&amp;"x 10^4"))</f>
        <v>12,8x 10^8</v>
      </c>
      <c r="P197" s="6" t="str">
        <f>IF(ISNUMBER(SEARCH("10^8", 'final matrix'!P197)), ROUND(matrix_normalized!P197,1)&amp;"x 10^8", IF(ISNUMBER(SEARCH("10^6", 'final matrix'!P197)), ROUND(matrix_normalized!P197,1)&amp;"x 10^6", ROUND(matrix_normalized!P197,1)&amp;"x 10^4"))</f>
        <v>26,2x 10^6</v>
      </c>
      <c r="Q197" s="6" t="str">
        <f>IF(ISNUMBER(SEARCH("10^8", 'final matrix'!Q197)), ROUND(matrix_normalized!Q197,1)&amp;"x 10^8", IF(ISNUMBER(SEARCH("10^6", 'final matrix'!Q197)), ROUND(matrix_normalized!Q197,1)&amp;"x 10^6", ROUND(matrix_normalized!Q197,1)&amp;"x 10^4"))</f>
        <v>76,7x 10^8</v>
      </c>
    </row>
    <row r="198" spans="1:18">
      <c r="A198" s="22">
        <v>197</v>
      </c>
      <c r="B198" s="22" t="str">
        <f>IF(ISNUMBER(SEARCH("10^8", 'final matrix'!B198)), ROUND(matrix_normalized!B198,1)&amp;"x 10^8", IF(ISNUMBER(SEARCH("10^6", 'final matrix'!B198)), ROUND(matrix_normalized!B198,1)&amp;"x 10^6", ROUND(matrix_normalized!B198,1)&amp;"x 10^4"))</f>
        <v>21,6x 10^8</v>
      </c>
      <c r="C198" s="22" t="str">
        <f>IF(ISNUMBER(SEARCH("10^8", 'final matrix'!C198)), ROUND(matrix_normalized!C198,1)&amp;"x 10^8", IF(ISNUMBER(SEARCH("10^6", 'final matrix'!C198)), ROUND(matrix_normalized!C198,1)&amp;"x 10^6", ROUND(matrix_normalized!C198,1)&amp;"x 10^4"))</f>
        <v>139x 10^8</v>
      </c>
      <c r="D198" s="22" t="str">
        <f>IF(ISNUMBER(SEARCH("10^8", 'final matrix'!D198)), ROUND(matrix_normalized!D198,1)&amp;"x 10^8", IF(ISNUMBER(SEARCH("10^6", 'final matrix'!D198)), ROUND(matrix_normalized!D198,1)&amp;"x 10^6", ROUND(matrix_normalized!D198,1)&amp;"x 10^4"))</f>
        <v>139x 10^8</v>
      </c>
      <c r="E198" s="22" t="str">
        <f>IF(ISNUMBER(SEARCH("10^8", 'final matrix'!E198)), ROUND(matrix_normalized!E198,1)&amp;"x 10^8", IF(ISNUMBER(SEARCH("10^6", 'final matrix'!E198)), ROUND(matrix_normalized!E198,1)&amp;"x 10^6", ROUND(matrix_normalized!E198,1)&amp;"x 10^4"))</f>
        <v>89,4x 10^8</v>
      </c>
      <c r="F198" s="22" t="str">
        <f>IF(ISNUMBER(SEARCH("10^8", 'final matrix'!F198)), ROUND(matrix_normalized!F198,1)&amp;"x 10^8", IF(ISNUMBER(SEARCH("10^6", 'final matrix'!F198)), ROUND(matrix_normalized!F198,1)&amp;"x 10^6", ROUND(matrix_normalized!F198,1)&amp;"x 10^4"))</f>
        <v>19,8x 10^8</v>
      </c>
      <c r="G198" s="22" t="str">
        <f>IF(ISNUMBER(SEARCH("10^8", 'final matrix'!G198)), ROUND(matrix_normalized!G198,1)&amp;"x 10^8", IF(ISNUMBER(SEARCH("10^6", 'final matrix'!G198)), ROUND(matrix_normalized!G198,1)&amp;"x 10^6", ROUND(matrix_normalized!G198,1)&amp;"x 10^4"))</f>
        <v>89,4x 10^8</v>
      </c>
      <c r="H198" s="22" t="str">
        <f>IF(ISNUMBER(SEARCH("10^8", 'final matrix'!H198)), ROUND(matrix_normalized!H198,1)&amp;"x 10^8", IF(ISNUMBER(SEARCH("10^6", 'final matrix'!H198)), ROUND(matrix_normalized!H198,1)&amp;"x 10^6", ROUND(matrix_normalized!H198,1)&amp;"x 10^4"))</f>
        <v>139x 10^8</v>
      </c>
      <c r="I198" s="22" t="str">
        <f>IF(ISNUMBER(SEARCH("10^8", 'final matrix'!I198)), ROUND(matrix_normalized!I198,1)&amp;"x 10^8", IF(ISNUMBER(SEARCH("10^6", 'final matrix'!I198)), ROUND(matrix_normalized!I198,1)&amp;"x 10^6", ROUND(matrix_normalized!I198,1)&amp;"x 10^4"))</f>
        <v>9,9x 10^8</v>
      </c>
      <c r="J198" s="22" t="str">
        <f>IF(ISNUMBER(SEARCH("10^8", 'final matrix'!J198)), ROUND(matrix_normalized!J198,1)&amp;"x 10^8", IF(ISNUMBER(SEARCH("10^6", 'final matrix'!J198)), ROUND(matrix_normalized!J198,1)&amp;"x 10^6", ROUND(matrix_normalized!J198,1)&amp;"x 10^4"))</f>
        <v>79,4x 10^6</v>
      </c>
      <c r="K198" s="22" t="str">
        <f>IF(ISNUMBER(SEARCH("10^8", 'final matrix'!K198)), ROUND(matrix_normalized!K198,1)&amp;"x 10^8", IF(ISNUMBER(SEARCH("10^6", 'final matrix'!K198)), ROUND(matrix_normalized!K198,1)&amp;"x 10^6", ROUND(matrix_normalized!K198,1)&amp;"x 10^4"))</f>
        <v>59,6x 10^6</v>
      </c>
      <c r="L198" s="22" t="str">
        <f>IF(ISNUMBER(SEARCH("10^8", 'final matrix'!L198)), ROUND(matrix_normalized!L198,1)&amp;"x 10^8", IF(ISNUMBER(SEARCH("10^6", 'final matrix'!L198)), ROUND(matrix_normalized!L198,1)&amp;"x 10^6", ROUND(matrix_normalized!L198,1)&amp;"x 10^4"))</f>
        <v>18,9x 10^6</v>
      </c>
      <c r="M198" s="22" t="str">
        <f>IF(ISNUMBER(SEARCH("10^8", 'final matrix'!M198)), ROUND(matrix_normalized!M198,1)&amp;"x 10^8", IF(ISNUMBER(SEARCH("10^6", 'final matrix'!M198)), ROUND(matrix_normalized!M198,1)&amp;"x 10^6", ROUND(matrix_normalized!M198,1)&amp;"x 10^4"))</f>
        <v>139x 10^8</v>
      </c>
      <c r="N198" s="22" t="str">
        <f>IF(ISNUMBER(SEARCH("10^8", 'final matrix'!N198)), ROUND(matrix_normalized!N198,1)&amp;"x 10^8", IF(ISNUMBER(SEARCH("10^6", 'final matrix'!N198)), ROUND(matrix_normalized!N198,1)&amp;"x 10^6", ROUND(matrix_normalized!N198,1)&amp;"x 10^4"))</f>
        <v>139x 10^8</v>
      </c>
      <c r="O198" s="22" t="str">
        <f>IF(ISNUMBER(SEARCH("10^8", 'final matrix'!O198)), ROUND(matrix_normalized!O198,1)&amp;"x 10^8", IF(ISNUMBER(SEARCH("10^6", 'final matrix'!O198)), ROUND(matrix_normalized!O198,1)&amp;"x 10^6", ROUND(matrix_normalized!O198,1)&amp;"x 10^4"))</f>
        <v>139x 10^8</v>
      </c>
      <c r="P198" s="22" t="str">
        <f>IF(ISNUMBER(SEARCH("10^8", 'final matrix'!P198)), ROUND(matrix_normalized!P198,1)&amp;"x 10^8", IF(ISNUMBER(SEARCH("10^6", 'final matrix'!P198)), ROUND(matrix_normalized!P198,1)&amp;"x 10^6", ROUND(matrix_normalized!P198,1)&amp;"x 10^4"))</f>
        <v>139x 10^8</v>
      </c>
      <c r="Q198" s="22" t="str">
        <f>IF(ISNUMBER(SEARCH("10^8", 'final matrix'!Q198)), ROUND(matrix_normalized!Q198,1)&amp;"x 10^8", IF(ISNUMBER(SEARCH("10^6", 'final matrix'!Q198)), ROUND(matrix_normalized!Q198,1)&amp;"x 10^6", ROUND(matrix_normalized!Q198,1)&amp;"x 10^4"))</f>
        <v>139x 10^6</v>
      </c>
      <c r="R198" s="22" t="s">
        <v>35</v>
      </c>
    </row>
    <row r="199" spans="1:18">
      <c r="A199" s="6">
        <v>198</v>
      </c>
      <c r="B199" s="6" t="str">
        <f>IF(ISNUMBER(SEARCH("10^8", 'final matrix'!B199)), ROUND(matrix_normalized!B199,1)&amp;"x 10^8", IF(ISNUMBER(SEARCH("10^6", 'final matrix'!B199)), ROUND(matrix_normalized!B199,1)&amp;"x 10^6", ROUND(matrix_normalized!B199,1)&amp;"x 10^4"))</f>
        <v>35,6x 10^6</v>
      </c>
      <c r="C199" s="6" t="str">
        <f>IF(ISNUMBER(SEARCH("10^8", 'final matrix'!C199)), ROUND(matrix_normalized!C199,1)&amp;"x 10^8", IF(ISNUMBER(SEARCH("10^6", 'final matrix'!C199)), ROUND(matrix_normalized!C199,1)&amp;"x 10^6", ROUND(matrix_normalized!C199,1)&amp;"x 10^4"))</f>
        <v>165,6x 10^8</v>
      </c>
      <c r="D199" s="6" t="str">
        <f>IF(ISNUMBER(SEARCH("10^8", 'final matrix'!D199)), ROUND(matrix_normalized!D199,1)&amp;"x 10^8", IF(ISNUMBER(SEARCH("10^6", 'final matrix'!D199)), ROUND(matrix_normalized!D199,1)&amp;"x 10^6", ROUND(matrix_normalized!D199,1)&amp;"x 10^4"))</f>
        <v>151,8x 10^8</v>
      </c>
      <c r="E199" s="6" t="str">
        <f>IF(ISNUMBER(SEARCH("10^8", 'final matrix'!E199)), ROUND(matrix_normalized!E199,1)&amp;"x 10^8", IF(ISNUMBER(SEARCH("10^6", 'final matrix'!E199)), ROUND(matrix_normalized!E199,1)&amp;"x 10^6", ROUND(matrix_normalized!E199,1)&amp;"x 10^4"))</f>
        <v>124,2x 10^6</v>
      </c>
      <c r="F199" s="6" t="str">
        <f>IF(ISNUMBER(SEARCH("10^8", 'final matrix'!F199)), ROUND(matrix_normalized!F199,1)&amp;"x 10^8", IF(ISNUMBER(SEARCH("10^6", 'final matrix'!F199)), ROUND(matrix_normalized!F199,1)&amp;"x 10^6", ROUND(matrix_normalized!F199,1)&amp;"x 10^4"))</f>
        <v>25,8x 10^8</v>
      </c>
      <c r="G199" s="6" t="str">
        <f>IF(ISNUMBER(SEARCH("10^8", 'final matrix'!G199)), ROUND(matrix_normalized!G199,1)&amp;"x 10^8", IF(ISNUMBER(SEARCH("10^6", 'final matrix'!G199)), ROUND(matrix_normalized!G199,1)&amp;"x 10^6", ROUND(matrix_normalized!G199,1)&amp;"x 10^4"))</f>
        <v>193,2x 10^8</v>
      </c>
      <c r="H199" s="6" t="str">
        <f>IF(ISNUMBER(SEARCH("10^8", 'final matrix'!H199)), ROUND(matrix_normalized!H199,1)&amp;"x 10^8", IF(ISNUMBER(SEARCH("10^6", 'final matrix'!H199)), ROUND(matrix_normalized!H199,1)&amp;"x 10^6", ROUND(matrix_normalized!H199,1)&amp;"x 10^4"))</f>
        <v>16,1x 10^6</v>
      </c>
      <c r="I199" s="6" t="str">
        <f>IF(ISNUMBER(SEARCH("10^8", 'final matrix'!I199)), ROUND(matrix_normalized!I199,1)&amp;"x 10^8", IF(ISNUMBER(SEARCH("10^6", 'final matrix'!I199)), ROUND(matrix_normalized!I199,1)&amp;"x 10^6", ROUND(matrix_normalized!I199,1)&amp;"x 10^4"))</f>
        <v>193,2x 10^8</v>
      </c>
      <c r="J199" s="6" t="str">
        <f>IF(ISNUMBER(SEARCH("10^8", 'final matrix'!J199)), ROUND(matrix_normalized!J199,1)&amp;"x 10^8", IF(ISNUMBER(SEARCH("10^6", 'final matrix'!J199)), ROUND(matrix_normalized!J199,1)&amp;"x 10^6", ROUND(matrix_normalized!J199,1)&amp;"x 10^4"))</f>
        <v>22,6x 10^8</v>
      </c>
      <c r="K199" s="6" t="str">
        <f>IF(ISNUMBER(SEARCH("10^8", 'final matrix'!K199)), ROUND(matrix_normalized!K199,1)&amp;"x 10^8", IF(ISNUMBER(SEARCH("10^6", 'final matrix'!K199)), ROUND(matrix_normalized!K199,1)&amp;"x 10^6", ROUND(matrix_normalized!K199,1)&amp;"x 10^4"))</f>
        <v>13,8x 10^6</v>
      </c>
      <c r="L199" s="6" t="str">
        <f>IF(ISNUMBER(SEARCH("10^8", 'final matrix'!L199)), ROUND(matrix_normalized!L199,1)&amp;"x 10^8", IF(ISNUMBER(SEARCH("10^6", 'final matrix'!L199)), ROUND(matrix_normalized!L199,1)&amp;"x 10^6", ROUND(matrix_normalized!L199,1)&amp;"x 10^4"))</f>
        <v>13,8x 10^6</v>
      </c>
      <c r="M199" s="6" t="str">
        <f>IF(ISNUMBER(SEARCH("10^8", 'final matrix'!M199)), ROUND(matrix_normalized!M199,1)&amp;"x 10^8", IF(ISNUMBER(SEARCH("10^6", 'final matrix'!M199)), ROUND(matrix_normalized!M199,1)&amp;"x 10^6", ROUND(matrix_normalized!M199,1)&amp;"x 10^4"))</f>
        <v>32,3x 10^6</v>
      </c>
      <c r="N199" s="6" t="str">
        <f>IF(ISNUMBER(SEARCH("10^8", 'final matrix'!N199)), ROUND(matrix_normalized!N199,1)&amp;"x 10^8", IF(ISNUMBER(SEARCH("10^6", 'final matrix'!N199)), ROUND(matrix_normalized!N199,1)&amp;"x 10^6", ROUND(matrix_normalized!N199,1)&amp;"x 10^4"))</f>
        <v>193,2x 10^6</v>
      </c>
      <c r="O199" s="6" t="str">
        <f>IF(ISNUMBER(SEARCH("10^8", 'final matrix'!O199)), ROUND(matrix_normalized!O199,1)&amp;"x 10^8", IF(ISNUMBER(SEARCH("10^6", 'final matrix'!O199)), ROUND(matrix_normalized!O199,1)&amp;"x 10^6", ROUND(matrix_normalized!O199,1)&amp;"x 10^4"))</f>
        <v>193,2x 10^8</v>
      </c>
      <c r="P199" s="6" t="str">
        <f>IF(ISNUMBER(SEARCH("10^8", 'final matrix'!P199)), ROUND(matrix_normalized!P199,1)&amp;"x 10^8", IF(ISNUMBER(SEARCH("10^6", 'final matrix'!P199)), ROUND(matrix_normalized!P199,1)&amp;"x 10^6", ROUND(matrix_normalized!P199,1)&amp;"x 10^4"))</f>
        <v>29,1x 10^6</v>
      </c>
      <c r="Q199" s="6" t="str">
        <f>IF(ISNUMBER(SEARCH("10^8", 'final matrix'!Q199)), ROUND(matrix_normalized!Q199,1)&amp;"x 10^8", IF(ISNUMBER(SEARCH("10^6", 'final matrix'!Q199)), ROUND(matrix_normalized!Q199,1)&amp;"x 10^6", ROUND(matrix_normalized!Q199,1)&amp;"x 10^4"))</f>
        <v>96,6x 10^6</v>
      </c>
    </row>
    <row r="200" spans="1:18">
      <c r="A200" s="6">
        <v>199</v>
      </c>
      <c r="B200" s="6" t="str">
        <f>IF(ISNUMBER(SEARCH("10^8", 'final matrix'!B200)), ROUND(matrix_normalized!B200,1)&amp;"x 10^8", IF(ISNUMBER(SEARCH("10^6", 'final matrix'!B200)), ROUND(matrix_normalized!B200,1)&amp;"x 10^6", ROUND(matrix_normalized!B200,1)&amp;"x 10^4"))</f>
        <v>196,1x 10^8</v>
      </c>
      <c r="C200" s="6" t="str">
        <f>IF(ISNUMBER(SEARCH("10^8", 'final matrix'!C200)), ROUND(matrix_normalized!C200,1)&amp;"x 10^8", IF(ISNUMBER(SEARCH("10^6", 'final matrix'!C200)), ROUND(matrix_normalized!C200,1)&amp;"x 10^6", ROUND(matrix_normalized!C200,1)&amp;"x 10^4"))</f>
        <v>140,1x 10^8</v>
      </c>
      <c r="D200" s="6" t="str">
        <f>IF(ISNUMBER(SEARCH("10^8", 'final matrix'!D200)), ROUND(matrix_normalized!D200,1)&amp;"x 10^8", IF(ISNUMBER(SEARCH("10^6", 'final matrix'!D200)), ROUND(matrix_normalized!D200,1)&amp;"x 10^6", ROUND(matrix_normalized!D200,1)&amp;"x 10^4"))</f>
        <v>126,1x 10^4</v>
      </c>
      <c r="E200" s="6" t="str">
        <f>IF(ISNUMBER(SEARCH("10^8", 'final matrix'!E200)), ROUND(matrix_normalized!E200,1)&amp;"x 10^8", IF(ISNUMBER(SEARCH("10^6", 'final matrix'!E200)), ROUND(matrix_normalized!E200,1)&amp;"x 10^6", ROUND(matrix_normalized!E200,1)&amp;"x 10^4"))</f>
        <v>14,3x 10^8</v>
      </c>
      <c r="F200" s="6" t="str">
        <f>IF(ISNUMBER(SEARCH("10^8", 'final matrix'!F200)), ROUND(matrix_normalized!F200,1)&amp;"x 10^8", IF(ISNUMBER(SEARCH("10^6", 'final matrix'!F200)), ROUND(matrix_normalized!F200,1)&amp;"x 10^6", ROUND(matrix_normalized!F200,1)&amp;"x 10^4"))</f>
        <v>196,1x 10^8</v>
      </c>
      <c r="G200" s="6" t="str">
        <f>IF(ISNUMBER(SEARCH("10^8", 'final matrix'!G200)), ROUND(matrix_normalized!G200,1)&amp;"x 10^8", IF(ISNUMBER(SEARCH("10^6", 'final matrix'!G200)), ROUND(matrix_normalized!G200,1)&amp;"x 10^6", ROUND(matrix_normalized!G200,1)&amp;"x 10^4"))</f>
        <v>196,1x 10^6</v>
      </c>
      <c r="H200" s="6" t="str">
        <f>IF(ISNUMBER(SEARCH("10^8", 'final matrix'!H200)), ROUND(matrix_normalized!H200,1)&amp;"x 10^8", IF(ISNUMBER(SEARCH("10^6", 'final matrix'!H200)), ROUND(matrix_normalized!H200,1)&amp;"x 10^6", ROUND(matrix_normalized!H200,1)&amp;"x 10^4"))</f>
        <v>32,9x 10^6</v>
      </c>
      <c r="I200" s="6" t="str">
        <f>IF(ISNUMBER(SEARCH("10^8", 'final matrix'!I200)), ROUND(matrix_normalized!I200,1)&amp;"x 10^8", IF(ISNUMBER(SEARCH("10^6", 'final matrix'!I200)), ROUND(matrix_normalized!I200,1)&amp;"x 10^6", ROUND(matrix_normalized!I200,1)&amp;"x 10^4"))</f>
        <v>31,4x 10^6</v>
      </c>
      <c r="J200" s="6" t="str">
        <f>IF(ISNUMBER(SEARCH("10^8", 'final matrix'!J200)), ROUND(matrix_normalized!J200,1)&amp;"x 10^8", IF(ISNUMBER(SEARCH("10^6", 'final matrix'!J200)), ROUND(matrix_normalized!J200,1)&amp;"x 10^6", ROUND(matrix_normalized!J200,1)&amp;"x 10^4"))</f>
        <v>112,1x 10^6</v>
      </c>
      <c r="K200" s="6" t="str">
        <f>IF(ISNUMBER(SEARCH("10^8", 'final matrix'!K200)), ROUND(matrix_normalized!K200,1)&amp;"x 10^8", IF(ISNUMBER(SEARCH("10^6", 'final matrix'!K200)), ROUND(matrix_normalized!K200,1)&amp;"x 10^6", ROUND(matrix_normalized!K200,1)&amp;"x 10^4"))</f>
        <v>20x 10^8</v>
      </c>
      <c r="L200" s="6" t="str">
        <f>IF(ISNUMBER(SEARCH("10^8", 'final matrix'!L200)), ROUND(matrix_normalized!L200,1)&amp;"x 10^8", IF(ISNUMBER(SEARCH("10^6", 'final matrix'!L200)), ROUND(matrix_normalized!L200,1)&amp;"x 10^6", ROUND(matrix_normalized!L200,1)&amp;"x 10^4"))</f>
        <v>28,6x 10^6</v>
      </c>
      <c r="M200" s="6" t="str">
        <f>IF(ISNUMBER(SEARCH("10^8", 'final matrix'!M200)), ROUND(matrix_normalized!M200,1)&amp;"x 10^8", IF(ISNUMBER(SEARCH("10^6", 'final matrix'!M200)), ROUND(matrix_normalized!M200,1)&amp;"x 10^6", ROUND(matrix_normalized!M200,1)&amp;"x 10^4"))</f>
        <v>98,1x 10^8</v>
      </c>
      <c r="N200" s="6" t="str">
        <f>IF(ISNUMBER(SEARCH("10^8", 'final matrix'!N200)), ROUND(matrix_normalized!N200,1)&amp;"x 10^8", IF(ISNUMBER(SEARCH("10^6", 'final matrix'!N200)), ROUND(matrix_normalized!N200,1)&amp;"x 10^6", ROUND(matrix_normalized!N200,1)&amp;"x 10^4"))</f>
        <v>14x 10^8</v>
      </c>
      <c r="O200" s="6" t="str">
        <f>IF(ISNUMBER(SEARCH("10^8", 'final matrix'!O200)), ROUND(matrix_normalized!O200,1)&amp;"x 10^8", IF(ISNUMBER(SEARCH("10^6", 'final matrix'!O200)), ROUND(matrix_normalized!O200,1)&amp;"x 10^6", ROUND(matrix_normalized!O200,1)&amp;"x 10^4"))</f>
        <v>84x 10^4</v>
      </c>
      <c r="P200" s="6" t="str">
        <f>IF(ISNUMBER(SEARCH("10^8", 'final matrix'!P200)), ROUND(matrix_normalized!P200,1)&amp;"x 10^8", IF(ISNUMBER(SEARCH("10^6", 'final matrix'!P200)), ROUND(matrix_normalized!P200,1)&amp;"x 10^6", ROUND(matrix_normalized!P200,1)&amp;"x 10^4"))</f>
        <v>196,1x 10^8</v>
      </c>
      <c r="Q200" s="6" t="str">
        <f>IF(ISNUMBER(SEARCH("10^8", 'final matrix'!Q200)), ROUND(matrix_normalized!Q200,1)&amp;"x 10^8", IF(ISNUMBER(SEARCH("10^6", 'final matrix'!Q200)), ROUND(matrix_normalized!Q200,1)&amp;"x 10^6", ROUND(matrix_normalized!Q200,1)&amp;"x 10^4"))</f>
        <v>14x 10^8</v>
      </c>
    </row>
    <row r="201" spans="1:18">
      <c r="A201" s="6">
        <v>200</v>
      </c>
      <c r="B201" s="6" t="str">
        <f>IF(ISNUMBER(SEARCH("10^8", 'final matrix'!B201)), ROUND(matrix_normalized!B201,1)&amp;"x 10^8", IF(ISNUMBER(SEARCH("10^6", 'final matrix'!B201)), ROUND(matrix_normalized!B201,1)&amp;"x 10^6", ROUND(matrix_normalized!B201,1)&amp;"x 10^4"))</f>
        <v>125,2x 10^8</v>
      </c>
      <c r="C201" s="6" t="str">
        <f>IF(ISNUMBER(SEARCH("10^8", 'final matrix'!C201)), ROUND(matrix_normalized!C201,1)&amp;"x 10^8", IF(ISNUMBER(SEARCH("10^6", 'final matrix'!C201)), ROUND(matrix_normalized!C201,1)&amp;"x 10^6", ROUND(matrix_normalized!C201,1)&amp;"x 10^4"))</f>
        <v>28,7x 10^6</v>
      </c>
      <c r="D201" s="6" t="str">
        <f>IF(ISNUMBER(SEARCH("10^8", 'final matrix'!D201)), ROUND(matrix_normalized!D201,1)&amp;"x 10^8", IF(ISNUMBER(SEARCH("10^6", 'final matrix'!D201)), ROUND(matrix_normalized!D201,1)&amp;"x 10^6", ROUND(matrix_normalized!D201,1)&amp;"x 10^4"))</f>
        <v>12,4x 10^6</v>
      </c>
      <c r="E201" s="6" t="str">
        <f>IF(ISNUMBER(SEARCH("10^8", 'final matrix'!E201)), ROUND(matrix_normalized!E201,1)&amp;"x 10^8", IF(ISNUMBER(SEARCH("10^6", 'final matrix'!E201)), ROUND(matrix_normalized!E201,1)&amp;"x 10^6", ROUND(matrix_normalized!E201,1)&amp;"x 10^4"))</f>
        <v>27,4x 10^8</v>
      </c>
      <c r="F201" s="6" t="str">
        <f>IF(ISNUMBER(SEARCH("10^8", 'final matrix'!F201)), ROUND(matrix_normalized!F201,1)&amp;"x 10^8", IF(ISNUMBER(SEARCH("10^6", 'final matrix'!F201)), ROUND(matrix_normalized!F201,1)&amp;"x 10^6", ROUND(matrix_normalized!F201,1)&amp;"x 10^4"))</f>
        <v>113,9x 10^8</v>
      </c>
      <c r="G201" s="6" t="str">
        <f>IF(ISNUMBER(SEARCH("10^8", 'final matrix'!G201)), ROUND(matrix_normalized!G201,1)&amp;"x 10^8", IF(ISNUMBER(SEARCH("10^6", 'final matrix'!G201)), ROUND(matrix_normalized!G201,1)&amp;"x 10^6", ROUND(matrix_normalized!G201,1)&amp;"x 10^4"))</f>
        <v>159,4x 10^8</v>
      </c>
      <c r="H201" s="6" t="str">
        <f>IF(ISNUMBER(SEARCH("10^8", 'final matrix'!H201)), ROUND(matrix_normalized!H201,1)&amp;"x 10^8", IF(ISNUMBER(SEARCH("10^6", 'final matrix'!H201)), ROUND(matrix_normalized!H201,1)&amp;"x 10^6", ROUND(matrix_normalized!H201,1)&amp;"x 10^4"))</f>
        <v>102,5x 10^4</v>
      </c>
      <c r="I201" s="6" t="str">
        <f>IF(ISNUMBER(SEARCH("10^8", 'final matrix'!I201)), ROUND(matrix_normalized!I201,1)&amp;"x 10^8", IF(ISNUMBER(SEARCH("10^6", 'final matrix'!I201)), ROUND(matrix_normalized!I201,1)&amp;"x 10^6", ROUND(matrix_normalized!I201,1)&amp;"x 10^4"))</f>
        <v>159,4x 10^8</v>
      </c>
      <c r="J201" s="6" t="str">
        <f>IF(ISNUMBER(SEARCH("10^8", 'final matrix'!J201)), ROUND(matrix_normalized!J201,1)&amp;"x 10^8", IF(ISNUMBER(SEARCH("10^6", 'final matrix'!J201)), ROUND(matrix_normalized!J201,1)&amp;"x 10^6", ROUND(matrix_normalized!J201,1)&amp;"x 10^4"))</f>
        <v>22,4x 10^8</v>
      </c>
      <c r="K201" s="6" t="str">
        <f>IF(ISNUMBER(SEARCH("10^8", 'final matrix'!K201)), ROUND(matrix_normalized!K201,1)&amp;"x 10^8", IF(ISNUMBER(SEARCH("10^6", 'final matrix'!K201)), ROUND(matrix_normalized!K201,1)&amp;"x 10^6", ROUND(matrix_normalized!K201,1)&amp;"x 10^4"))</f>
        <v>79,7x 10^4</v>
      </c>
      <c r="L201" s="6" t="str">
        <f>IF(ISNUMBER(SEARCH("10^8", 'final matrix'!L201)), ROUND(matrix_normalized!L201,1)&amp;"x 10^8", IF(ISNUMBER(SEARCH("10^6", 'final matrix'!L201)), ROUND(matrix_normalized!L201,1)&amp;"x 10^6", ROUND(matrix_normalized!L201,1)&amp;"x 10^4"))</f>
        <v>159,4x 10^4</v>
      </c>
      <c r="M201" s="6" t="str">
        <f>IF(ISNUMBER(SEARCH("10^8", 'final matrix'!M201)), ROUND(matrix_normalized!M201,1)&amp;"x 10^8", IF(ISNUMBER(SEARCH("10^6", 'final matrix'!M201)), ROUND(matrix_normalized!M201,1)&amp;"x 10^6", ROUND(matrix_normalized!M201,1)&amp;"x 10^4"))</f>
        <v>159,4x 10^8</v>
      </c>
      <c r="N201" s="6" t="str">
        <f>IF(ISNUMBER(SEARCH("10^8", 'final matrix'!N201)), ROUND(matrix_normalized!N201,1)&amp;"x 10^8", IF(ISNUMBER(SEARCH("10^6", 'final matrix'!N201)), ROUND(matrix_normalized!N201,1)&amp;"x 10^6", ROUND(matrix_normalized!N201,1)&amp;"x 10^4"))</f>
        <v>159,4x 10^4</v>
      </c>
      <c r="O201" s="6" t="str">
        <f>IF(ISNUMBER(SEARCH("10^8", 'final matrix'!O201)), ROUND(matrix_normalized!O201,1)&amp;"x 10^8", IF(ISNUMBER(SEARCH("10^6", 'final matrix'!O201)), ROUND(matrix_normalized!O201,1)&amp;"x 10^6", ROUND(matrix_normalized!O201,1)&amp;"x 10^4"))</f>
        <v>11,4x 10^8</v>
      </c>
      <c r="P201" s="6" t="str">
        <f>IF(ISNUMBER(SEARCH("10^8", 'final matrix'!P201)), ROUND(matrix_normalized!P201,1)&amp;"x 10^8", IF(ISNUMBER(SEARCH("10^6", 'final matrix'!P201)), ROUND(matrix_normalized!P201,1)&amp;"x 10^6", ROUND(matrix_normalized!P201,1)&amp;"x 10^4"))</f>
        <v>19,9x 10^6</v>
      </c>
      <c r="Q201" s="6" t="str">
        <f>IF(ISNUMBER(SEARCH("10^8", 'final matrix'!Q201)), ROUND(matrix_normalized!Q201,1)&amp;"x 10^8", IF(ISNUMBER(SEARCH("10^6", 'final matrix'!Q201)), ROUND(matrix_normalized!Q201,1)&amp;"x 10^6", ROUND(matrix_normalized!Q201,1)&amp;"x 10^4"))</f>
        <v>159,4x 10^8</v>
      </c>
    </row>
    <row r="202" spans="1:18">
      <c r="A202" s="6">
        <v>201</v>
      </c>
      <c r="B202" s="6" t="str">
        <f>IF(ISNUMBER(SEARCH("10^8", 'final matrix'!B202)), ROUND(matrix_normalized!B202,1)&amp;"x 10^8", IF(ISNUMBER(SEARCH("10^6", 'final matrix'!B202)), ROUND(matrix_normalized!B202,1)&amp;"x 10^6", ROUND(matrix_normalized!B202,1)&amp;"x 10^4"))</f>
        <v>184,9x 10^4</v>
      </c>
      <c r="C202" s="6" t="str">
        <f>IF(ISNUMBER(SEARCH("10^8", 'final matrix'!C202)), ROUND(matrix_normalized!C202,1)&amp;"x 10^8", IF(ISNUMBER(SEARCH("10^6", 'final matrix'!C202)), ROUND(matrix_normalized!C202,1)&amp;"x 10^6", ROUND(matrix_normalized!C202,1)&amp;"x 10^4"))</f>
        <v>20,6x 10^8</v>
      </c>
      <c r="D202" s="6" t="str">
        <f>IF(ISNUMBER(SEARCH("10^8", 'final matrix'!D202)), ROUND(matrix_normalized!D202,1)&amp;"x 10^8", IF(ISNUMBER(SEARCH("10^6", 'final matrix'!D202)), ROUND(matrix_normalized!D202,1)&amp;"x 10^6", ROUND(matrix_normalized!D202,1)&amp;"x 10^4"))</f>
        <v>19,3x 10^6</v>
      </c>
      <c r="E202" s="6" t="str">
        <f>IF(ISNUMBER(SEARCH("10^8", 'final matrix'!E202)), ROUND(matrix_normalized!E202,1)&amp;"x 10^8", IF(ISNUMBER(SEARCH("10^6", 'final matrix'!E202)), ROUND(matrix_normalized!E202,1)&amp;"x 10^6", ROUND(matrix_normalized!E202,1)&amp;"x 10^4"))</f>
        <v>132,1x 10^6</v>
      </c>
      <c r="F202" s="6" t="str">
        <f>IF(ISNUMBER(SEARCH("10^8", 'final matrix'!F202)), ROUND(matrix_normalized!F202,1)&amp;"x 10^8", IF(ISNUMBER(SEARCH("10^6", 'final matrix'!F202)), ROUND(matrix_normalized!F202,1)&amp;"x 10^6", ROUND(matrix_normalized!F202,1)&amp;"x 10^4"))</f>
        <v>184,9x 10^8</v>
      </c>
      <c r="G202" s="6" t="str">
        <f>IF(ISNUMBER(SEARCH("10^8", 'final matrix'!G202)), ROUND(matrix_normalized!G202,1)&amp;"x 10^8", IF(ISNUMBER(SEARCH("10^6", 'final matrix'!G202)), ROUND(matrix_normalized!G202,1)&amp;"x 10^6", ROUND(matrix_normalized!G202,1)&amp;"x 10^4"))</f>
        <v>18,5x 10^8</v>
      </c>
      <c r="H202" s="6" t="str">
        <f>IF(ISNUMBER(SEARCH("10^8", 'final matrix'!H202)), ROUND(matrix_normalized!H202,1)&amp;"x 10^8", IF(ISNUMBER(SEARCH("10^6", 'final matrix'!H202)), ROUND(matrix_normalized!H202,1)&amp;"x 10^6", ROUND(matrix_normalized!H202,1)&amp;"x 10^4"))</f>
        <v>18,1x 10^6</v>
      </c>
      <c r="I202" s="6" t="str">
        <f>IF(ISNUMBER(SEARCH("10^8", 'final matrix'!I202)), ROUND(matrix_normalized!I202,1)&amp;"x 10^8", IF(ISNUMBER(SEARCH("10^6", 'final matrix'!I202)), ROUND(matrix_normalized!I202,1)&amp;"x 10^6", ROUND(matrix_normalized!I202,1)&amp;"x 10^4"))</f>
        <v>105,6x 10^6</v>
      </c>
      <c r="J202" s="6" t="str">
        <f>IF(ISNUMBER(SEARCH("10^8", 'final matrix'!J202)), ROUND(matrix_normalized!J202,1)&amp;"x 10^8", IF(ISNUMBER(SEARCH("10^6", 'final matrix'!J202)), ROUND(matrix_normalized!J202,1)&amp;"x 10^6", ROUND(matrix_normalized!J202,1)&amp;"x 10^4"))</f>
        <v>16,8x 10^8</v>
      </c>
      <c r="K202" s="6" t="str">
        <f>IF(ISNUMBER(SEARCH("10^8", 'final matrix'!K202)), ROUND(matrix_normalized!K202,1)&amp;"x 10^8", IF(ISNUMBER(SEARCH("10^6", 'final matrix'!K202)), ROUND(matrix_normalized!K202,1)&amp;"x 10^6", ROUND(matrix_normalized!K202,1)&amp;"x 10^4"))</f>
        <v>16x 10^8</v>
      </c>
      <c r="L202" s="6" t="str">
        <f>IF(ISNUMBER(SEARCH("10^8", 'final matrix'!L202)), ROUND(matrix_normalized!L202,1)&amp;"x 10^8", IF(ISNUMBER(SEARCH("10^6", 'final matrix'!L202)), ROUND(matrix_normalized!L202,1)&amp;"x 10^6", ROUND(matrix_normalized!L202,1)&amp;"x 10^4"))</f>
        <v>184,9x 10^4</v>
      </c>
      <c r="M202" s="6" t="str">
        <f>IF(ISNUMBER(SEARCH("10^8", 'final matrix'!M202)), ROUND(matrix_normalized!M202,1)&amp;"x 10^8", IF(ISNUMBER(SEARCH("10^6", 'final matrix'!M202)), ROUND(matrix_normalized!M202,1)&amp;"x 10^6", ROUND(matrix_normalized!M202,1)&amp;"x 10^4"))</f>
        <v>15,5x 10^6</v>
      </c>
      <c r="N202" s="6" t="str">
        <f>IF(ISNUMBER(SEARCH("10^8", 'final matrix'!N202)), ROUND(matrix_normalized!N202,1)&amp;"x 10^8", IF(ISNUMBER(SEARCH("10^6", 'final matrix'!N202)), ROUND(matrix_normalized!N202,1)&amp;"x 10^6", ROUND(matrix_normalized!N202,1)&amp;"x 10^4"))</f>
        <v>184,9x 10^6</v>
      </c>
      <c r="O202" s="6" t="str">
        <f>IF(ISNUMBER(SEARCH("10^8", 'final matrix'!O202)), ROUND(matrix_normalized!O202,1)&amp;"x 10^8", IF(ISNUMBER(SEARCH("10^6", 'final matrix'!O202)), ROUND(matrix_normalized!O202,1)&amp;"x 10^6", ROUND(matrix_normalized!O202,1)&amp;"x 10^4"))</f>
        <v>184,9x 10^6</v>
      </c>
      <c r="P202" s="6" t="str">
        <f>IF(ISNUMBER(SEARCH("10^8", 'final matrix'!P202)), ROUND(matrix_normalized!P202,1)&amp;"x 10^8", IF(ISNUMBER(SEARCH("10^6", 'final matrix'!P202)), ROUND(matrix_normalized!P202,1)&amp;"x 10^6", ROUND(matrix_normalized!P202,1)&amp;"x 10^4"))</f>
        <v>184,9x 10^4</v>
      </c>
      <c r="Q202" s="6" t="str">
        <f>IF(ISNUMBER(SEARCH("10^8", 'final matrix'!Q202)), ROUND(matrix_normalized!Q202,1)&amp;"x 10^8", IF(ISNUMBER(SEARCH("10^6", 'final matrix'!Q202)), ROUND(matrix_normalized!Q202,1)&amp;"x 10^6", ROUND(matrix_normalized!Q202,1)&amp;"x 10^4"))</f>
        <v>28,4x 10^6</v>
      </c>
    </row>
    <row r="203" spans="1:18">
      <c r="A203" s="6">
        <v>202</v>
      </c>
      <c r="B203" s="6" t="str">
        <f>IF(ISNUMBER(SEARCH("10^8", 'final matrix'!B203)), ROUND(matrix_normalized!B203,1)&amp;"x 10^8", IF(ISNUMBER(SEARCH("10^6", 'final matrix'!B203)), ROUND(matrix_normalized!B203,1)&amp;"x 10^6", ROUND(matrix_normalized!B203,1)&amp;"x 10^4"))</f>
        <v>20,6x 10^8</v>
      </c>
      <c r="C203" s="6" t="str">
        <f>IF(ISNUMBER(SEARCH("10^8", 'final matrix'!C203)), ROUND(matrix_normalized!C203,1)&amp;"x 10^8", IF(ISNUMBER(SEARCH("10^6", 'final matrix'!C203)), ROUND(matrix_normalized!C203,1)&amp;"x 10^6", ROUND(matrix_normalized!C203,1)&amp;"x 10^4"))</f>
        <v>19,3x 10^6</v>
      </c>
      <c r="D203" s="6" t="str">
        <f>IF(ISNUMBER(SEARCH("10^8", 'final matrix'!D203)), ROUND(matrix_normalized!D203,1)&amp;"x 10^8", IF(ISNUMBER(SEARCH("10^6", 'final matrix'!D203)), ROUND(matrix_normalized!D203,1)&amp;"x 10^6", ROUND(matrix_normalized!D203,1)&amp;"x 10^4"))</f>
        <v>132,1x 10^6</v>
      </c>
      <c r="E203" s="6" t="str">
        <f>IF(ISNUMBER(SEARCH("10^8", 'final matrix'!E203)), ROUND(matrix_normalized!E203,1)&amp;"x 10^8", IF(ISNUMBER(SEARCH("10^6", 'final matrix'!E203)), ROUND(matrix_normalized!E203,1)&amp;"x 10^6", ROUND(matrix_normalized!E203,1)&amp;"x 10^4"))</f>
        <v>184,9x 10^8</v>
      </c>
      <c r="F203" s="6" t="str">
        <f>IF(ISNUMBER(SEARCH("10^8", 'final matrix'!F203)), ROUND(matrix_normalized!F203,1)&amp;"x 10^8", IF(ISNUMBER(SEARCH("10^6", 'final matrix'!F203)), ROUND(matrix_normalized!F203,1)&amp;"x 10^6", ROUND(matrix_normalized!F203,1)&amp;"x 10^4"))</f>
        <v>18,5x 10^8</v>
      </c>
      <c r="G203" s="6" t="str">
        <f>IF(ISNUMBER(SEARCH("10^8", 'final matrix'!G203)), ROUND(matrix_normalized!G203,1)&amp;"x 10^8", IF(ISNUMBER(SEARCH("10^6", 'final matrix'!G203)), ROUND(matrix_normalized!G203,1)&amp;"x 10^6", ROUND(matrix_normalized!G203,1)&amp;"x 10^4"))</f>
        <v>18,1x 10^6</v>
      </c>
      <c r="H203" s="6" t="str">
        <f>IF(ISNUMBER(SEARCH("10^8", 'final matrix'!H203)), ROUND(matrix_normalized!H203,1)&amp;"x 10^8", IF(ISNUMBER(SEARCH("10^6", 'final matrix'!H203)), ROUND(matrix_normalized!H203,1)&amp;"x 10^6", ROUND(matrix_normalized!H203,1)&amp;"x 10^4"))</f>
        <v>105,6x 10^6</v>
      </c>
      <c r="I203" s="6" t="str">
        <f>IF(ISNUMBER(SEARCH("10^8", 'final matrix'!I203)), ROUND(matrix_normalized!I203,1)&amp;"x 10^8", IF(ISNUMBER(SEARCH("10^6", 'final matrix'!I203)), ROUND(matrix_normalized!I203,1)&amp;"x 10^6", ROUND(matrix_normalized!I203,1)&amp;"x 10^4"))</f>
        <v>16,8x 10^8</v>
      </c>
      <c r="J203" s="6" t="str">
        <f>IF(ISNUMBER(SEARCH("10^8", 'final matrix'!J203)), ROUND(matrix_normalized!J203,1)&amp;"x 10^8", IF(ISNUMBER(SEARCH("10^6", 'final matrix'!J203)), ROUND(matrix_normalized!J203,1)&amp;"x 10^6", ROUND(matrix_normalized!J203,1)&amp;"x 10^4"))</f>
        <v>16x 10^8</v>
      </c>
      <c r="K203" s="6" t="str">
        <f>IF(ISNUMBER(SEARCH("10^8", 'final matrix'!K203)), ROUND(matrix_normalized!K203,1)&amp;"x 10^8", IF(ISNUMBER(SEARCH("10^6", 'final matrix'!K203)), ROUND(matrix_normalized!K203,1)&amp;"x 10^6", ROUND(matrix_normalized!K203,1)&amp;"x 10^4"))</f>
        <v>184,9x 10^4</v>
      </c>
      <c r="L203" s="6" t="str">
        <f>IF(ISNUMBER(SEARCH("10^8", 'final matrix'!L203)), ROUND(matrix_normalized!L203,1)&amp;"x 10^8", IF(ISNUMBER(SEARCH("10^6", 'final matrix'!L203)), ROUND(matrix_normalized!L203,1)&amp;"x 10^6", ROUND(matrix_normalized!L203,1)&amp;"x 10^4"))</f>
        <v>15,5x 10^6</v>
      </c>
      <c r="M203" s="6" t="str">
        <f>IF(ISNUMBER(SEARCH("10^8", 'final matrix'!M203)), ROUND(matrix_normalized!M203,1)&amp;"x 10^8", IF(ISNUMBER(SEARCH("10^6", 'final matrix'!M203)), ROUND(matrix_normalized!M203,1)&amp;"x 10^6", ROUND(matrix_normalized!M203,1)&amp;"x 10^4"))</f>
        <v>184,9x 10^6</v>
      </c>
      <c r="N203" s="6" t="str">
        <f>IF(ISNUMBER(SEARCH("10^8", 'final matrix'!N203)), ROUND(matrix_normalized!N203,1)&amp;"x 10^8", IF(ISNUMBER(SEARCH("10^6", 'final matrix'!N203)), ROUND(matrix_normalized!N203,1)&amp;"x 10^6", ROUND(matrix_normalized!N203,1)&amp;"x 10^4"))</f>
        <v>184,9x 10^6</v>
      </c>
      <c r="O203" s="6" t="str">
        <f>IF(ISNUMBER(SEARCH("10^8", 'final matrix'!O203)), ROUND(matrix_normalized!O203,1)&amp;"x 10^8", IF(ISNUMBER(SEARCH("10^6", 'final matrix'!O203)), ROUND(matrix_normalized!O203,1)&amp;"x 10^6", ROUND(matrix_normalized!O203,1)&amp;"x 10^4"))</f>
        <v>184,9x 10^4</v>
      </c>
      <c r="P203" s="6" t="str">
        <f>IF(ISNUMBER(SEARCH("10^8", 'final matrix'!P203)), ROUND(matrix_normalized!P203,1)&amp;"x 10^8", IF(ISNUMBER(SEARCH("10^6", 'final matrix'!P203)), ROUND(matrix_normalized!P203,1)&amp;"x 10^6", ROUND(matrix_normalized!P203,1)&amp;"x 10^4"))</f>
        <v>28,4x 10^6</v>
      </c>
      <c r="Q203" s="6" t="str">
        <f>IF(ISNUMBER(SEARCH("10^8", 'final matrix'!Q203)), ROUND(matrix_normalized!Q203,1)&amp;"x 10^8", IF(ISNUMBER(SEARCH("10^6", 'final matrix'!Q203)), ROUND(matrix_normalized!Q203,1)&amp;"x 10^6", ROUND(matrix_normalized!Q203,1)&amp;"x 10^4"))</f>
        <v>184,9x 10^4</v>
      </c>
    </row>
    <row r="204" spans="1:18">
      <c r="A204" s="6">
        <v>203</v>
      </c>
      <c r="B204" s="6" t="str">
        <f>IF(ISNUMBER(SEARCH("10^8", 'final matrix'!B204)), ROUND(matrix_normalized!B204,1)&amp;"x 10^8", IF(ISNUMBER(SEARCH("10^6", 'final matrix'!B204)), ROUND(matrix_normalized!B204,1)&amp;"x 10^6", ROUND(matrix_normalized!B204,1)&amp;"x 10^4"))</f>
        <v>19,3x 10^6</v>
      </c>
      <c r="C204" s="6" t="str">
        <f>IF(ISNUMBER(SEARCH("10^8", 'final matrix'!C204)), ROUND(matrix_normalized!C204,1)&amp;"x 10^8", IF(ISNUMBER(SEARCH("10^6", 'final matrix'!C204)), ROUND(matrix_normalized!C204,1)&amp;"x 10^6", ROUND(matrix_normalized!C204,1)&amp;"x 10^4"))</f>
        <v>132,1x 10^6</v>
      </c>
      <c r="D204" s="6" t="str">
        <f>IF(ISNUMBER(SEARCH("10^8", 'final matrix'!D204)), ROUND(matrix_normalized!D204,1)&amp;"x 10^8", IF(ISNUMBER(SEARCH("10^6", 'final matrix'!D204)), ROUND(matrix_normalized!D204,1)&amp;"x 10^6", ROUND(matrix_normalized!D204,1)&amp;"x 10^4"))</f>
        <v>184,9x 10^8</v>
      </c>
      <c r="E204" s="6" t="str">
        <f>IF(ISNUMBER(SEARCH("10^8", 'final matrix'!E204)), ROUND(matrix_normalized!E204,1)&amp;"x 10^8", IF(ISNUMBER(SEARCH("10^6", 'final matrix'!E204)), ROUND(matrix_normalized!E204,1)&amp;"x 10^6", ROUND(matrix_normalized!E204,1)&amp;"x 10^4"))</f>
        <v>18,5x 10^8</v>
      </c>
      <c r="F204" s="6" t="str">
        <f>IF(ISNUMBER(SEARCH("10^8", 'final matrix'!F204)), ROUND(matrix_normalized!F204,1)&amp;"x 10^8", IF(ISNUMBER(SEARCH("10^6", 'final matrix'!F204)), ROUND(matrix_normalized!F204,1)&amp;"x 10^6", ROUND(matrix_normalized!F204,1)&amp;"x 10^4"))</f>
        <v>18,1x 10^6</v>
      </c>
      <c r="G204" s="6" t="str">
        <f>IF(ISNUMBER(SEARCH("10^8", 'final matrix'!G204)), ROUND(matrix_normalized!G204,1)&amp;"x 10^8", IF(ISNUMBER(SEARCH("10^6", 'final matrix'!G204)), ROUND(matrix_normalized!G204,1)&amp;"x 10^6", ROUND(matrix_normalized!G204,1)&amp;"x 10^4"))</f>
        <v>105,6x 10^6</v>
      </c>
      <c r="H204" s="6" t="str">
        <f>IF(ISNUMBER(SEARCH("10^8", 'final matrix'!H204)), ROUND(matrix_normalized!H204,1)&amp;"x 10^8", IF(ISNUMBER(SEARCH("10^6", 'final matrix'!H204)), ROUND(matrix_normalized!H204,1)&amp;"x 10^6", ROUND(matrix_normalized!H204,1)&amp;"x 10^4"))</f>
        <v>16,8x 10^8</v>
      </c>
      <c r="I204" s="6" t="str">
        <f>IF(ISNUMBER(SEARCH("10^8", 'final matrix'!I204)), ROUND(matrix_normalized!I204,1)&amp;"x 10^8", IF(ISNUMBER(SEARCH("10^6", 'final matrix'!I204)), ROUND(matrix_normalized!I204,1)&amp;"x 10^6", ROUND(matrix_normalized!I204,1)&amp;"x 10^4"))</f>
        <v>16x 10^8</v>
      </c>
      <c r="J204" s="6" t="str">
        <f>IF(ISNUMBER(SEARCH("10^8", 'final matrix'!J204)), ROUND(matrix_normalized!J204,1)&amp;"x 10^8", IF(ISNUMBER(SEARCH("10^6", 'final matrix'!J204)), ROUND(matrix_normalized!J204,1)&amp;"x 10^6", ROUND(matrix_normalized!J204,1)&amp;"x 10^4"))</f>
        <v>184,9x 10^4</v>
      </c>
      <c r="K204" s="6" t="str">
        <f>IF(ISNUMBER(SEARCH("10^8", 'final matrix'!K204)), ROUND(matrix_normalized!K204,1)&amp;"x 10^8", IF(ISNUMBER(SEARCH("10^6", 'final matrix'!K204)), ROUND(matrix_normalized!K204,1)&amp;"x 10^6", ROUND(matrix_normalized!K204,1)&amp;"x 10^4"))</f>
        <v>15,5x 10^6</v>
      </c>
      <c r="L204" s="6" t="str">
        <f>IF(ISNUMBER(SEARCH("10^8", 'final matrix'!L204)), ROUND(matrix_normalized!L204,1)&amp;"x 10^8", IF(ISNUMBER(SEARCH("10^6", 'final matrix'!L204)), ROUND(matrix_normalized!L204,1)&amp;"x 10^6", ROUND(matrix_normalized!L204,1)&amp;"x 10^4"))</f>
        <v>184,9x 10^6</v>
      </c>
      <c r="M204" s="6" t="str">
        <f>IF(ISNUMBER(SEARCH("10^8", 'final matrix'!M204)), ROUND(matrix_normalized!M204,1)&amp;"x 10^8", IF(ISNUMBER(SEARCH("10^6", 'final matrix'!M204)), ROUND(matrix_normalized!M204,1)&amp;"x 10^6", ROUND(matrix_normalized!M204,1)&amp;"x 10^4"))</f>
        <v>184,9x 10^6</v>
      </c>
      <c r="N204" s="6" t="str">
        <f>IF(ISNUMBER(SEARCH("10^8", 'final matrix'!N204)), ROUND(matrix_normalized!N204,1)&amp;"x 10^8", IF(ISNUMBER(SEARCH("10^6", 'final matrix'!N204)), ROUND(matrix_normalized!N204,1)&amp;"x 10^6", ROUND(matrix_normalized!N204,1)&amp;"x 10^4"))</f>
        <v>184,9x 10^4</v>
      </c>
      <c r="O204" s="6" t="str">
        <f>IF(ISNUMBER(SEARCH("10^8", 'final matrix'!O204)), ROUND(matrix_normalized!O204,1)&amp;"x 10^8", IF(ISNUMBER(SEARCH("10^6", 'final matrix'!O204)), ROUND(matrix_normalized!O204,1)&amp;"x 10^6", ROUND(matrix_normalized!O204,1)&amp;"x 10^4"))</f>
        <v>28,4x 10^6</v>
      </c>
      <c r="P204" s="6" t="str">
        <f>IF(ISNUMBER(SEARCH("10^8", 'final matrix'!P204)), ROUND(matrix_normalized!P204,1)&amp;"x 10^8", IF(ISNUMBER(SEARCH("10^6", 'final matrix'!P204)), ROUND(matrix_normalized!P204,1)&amp;"x 10^6", ROUND(matrix_normalized!P204,1)&amp;"x 10^4"))</f>
        <v>184,9x 10^4</v>
      </c>
      <c r="Q204" s="6" t="str">
        <f>IF(ISNUMBER(SEARCH("10^8", 'final matrix'!Q204)), ROUND(matrix_normalized!Q204,1)&amp;"x 10^8", IF(ISNUMBER(SEARCH("10^6", 'final matrix'!Q204)), ROUND(matrix_normalized!Q204,1)&amp;"x 10^6", ROUND(matrix_normalized!Q204,1)&amp;"x 10^4"))</f>
        <v>20,6x 10^8</v>
      </c>
    </row>
    <row r="205" spans="1:18">
      <c r="A205" s="6">
        <v>204</v>
      </c>
      <c r="B205" s="6" t="str">
        <f>IF(ISNUMBER(SEARCH("10^8", 'final matrix'!B205)), ROUND(matrix_normalized!B205,1)&amp;"x 10^8", IF(ISNUMBER(SEARCH("10^6", 'final matrix'!B205)), ROUND(matrix_normalized!B205,1)&amp;"x 10^6", ROUND(matrix_normalized!B205,1)&amp;"x 10^4"))</f>
        <v>132,1x 10^6</v>
      </c>
      <c r="C205" s="6" t="str">
        <f>IF(ISNUMBER(SEARCH("10^8", 'final matrix'!C205)), ROUND(matrix_normalized!C205,1)&amp;"x 10^8", IF(ISNUMBER(SEARCH("10^6", 'final matrix'!C205)), ROUND(matrix_normalized!C205,1)&amp;"x 10^6", ROUND(matrix_normalized!C205,1)&amp;"x 10^4"))</f>
        <v>184,9x 10^8</v>
      </c>
      <c r="D205" s="6" t="str">
        <f>IF(ISNUMBER(SEARCH("10^8", 'final matrix'!D205)), ROUND(matrix_normalized!D205,1)&amp;"x 10^8", IF(ISNUMBER(SEARCH("10^6", 'final matrix'!D205)), ROUND(matrix_normalized!D205,1)&amp;"x 10^6", ROUND(matrix_normalized!D205,1)&amp;"x 10^4"))</f>
        <v>18,5x 10^8</v>
      </c>
      <c r="E205" s="6" t="str">
        <f>IF(ISNUMBER(SEARCH("10^8", 'final matrix'!E205)), ROUND(matrix_normalized!E205,1)&amp;"x 10^8", IF(ISNUMBER(SEARCH("10^6", 'final matrix'!E205)), ROUND(matrix_normalized!E205,1)&amp;"x 10^6", ROUND(matrix_normalized!E205,1)&amp;"x 10^4"))</f>
        <v>18,1x 10^6</v>
      </c>
      <c r="F205" s="6" t="str">
        <f>IF(ISNUMBER(SEARCH("10^8", 'final matrix'!F205)), ROUND(matrix_normalized!F205,1)&amp;"x 10^8", IF(ISNUMBER(SEARCH("10^6", 'final matrix'!F205)), ROUND(matrix_normalized!F205,1)&amp;"x 10^6", ROUND(matrix_normalized!F205,1)&amp;"x 10^4"))</f>
        <v>105,6x 10^6</v>
      </c>
      <c r="G205" s="6" t="str">
        <f>IF(ISNUMBER(SEARCH("10^8", 'final matrix'!G205)), ROUND(matrix_normalized!G205,1)&amp;"x 10^8", IF(ISNUMBER(SEARCH("10^6", 'final matrix'!G205)), ROUND(matrix_normalized!G205,1)&amp;"x 10^6", ROUND(matrix_normalized!G205,1)&amp;"x 10^4"))</f>
        <v>16,8x 10^8</v>
      </c>
      <c r="H205" s="6" t="str">
        <f>IF(ISNUMBER(SEARCH("10^8", 'final matrix'!H205)), ROUND(matrix_normalized!H205,1)&amp;"x 10^8", IF(ISNUMBER(SEARCH("10^6", 'final matrix'!H205)), ROUND(matrix_normalized!H205,1)&amp;"x 10^6", ROUND(matrix_normalized!H205,1)&amp;"x 10^4"))</f>
        <v>16x 10^8</v>
      </c>
      <c r="I205" s="6" t="str">
        <f>IF(ISNUMBER(SEARCH("10^8", 'final matrix'!I205)), ROUND(matrix_normalized!I205,1)&amp;"x 10^8", IF(ISNUMBER(SEARCH("10^6", 'final matrix'!I205)), ROUND(matrix_normalized!I205,1)&amp;"x 10^6", ROUND(matrix_normalized!I205,1)&amp;"x 10^4"))</f>
        <v>184,9x 10^4</v>
      </c>
      <c r="J205" s="6" t="str">
        <f>IF(ISNUMBER(SEARCH("10^8", 'final matrix'!J205)), ROUND(matrix_normalized!J205,1)&amp;"x 10^8", IF(ISNUMBER(SEARCH("10^6", 'final matrix'!J205)), ROUND(matrix_normalized!J205,1)&amp;"x 10^6", ROUND(matrix_normalized!J205,1)&amp;"x 10^4"))</f>
        <v>15,5x 10^6</v>
      </c>
      <c r="K205" s="6" t="str">
        <f>IF(ISNUMBER(SEARCH("10^8", 'final matrix'!K205)), ROUND(matrix_normalized!K205,1)&amp;"x 10^8", IF(ISNUMBER(SEARCH("10^6", 'final matrix'!K205)), ROUND(matrix_normalized!K205,1)&amp;"x 10^6", ROUND(matrix_normalized!K205,1)&amp;"x 10^4"))</f>
        <v>184,9x 10^6</v>
      </c>
      <c r="L205" s="6" t="str">
        <f>IF(ISNUMBER(SEARCH("10^8", 'final matrix'!L205)), ROUND(matrix_normalized!L205,1)&amp;"x 10^8", IF(ISNUMBER(SEARCH("10^6", 'final matrix'!L205)), ROUND(matrix_normalized!L205,1)&amp;"x 10^6", ROUND(matrix_normalized!L205,1)&amp;"x 10^4"))</f>
        <v>184,9x 10^6</v>
      </c>
      <c r="M205" s="6" t="str">
        <f>IF(ISNUMBER(SEARCH("10^8", 'final matrix'!M205)), ROUND(matrix_normalized!M205,1)&amp;"x 10^8", IF(ISNUMBER(SEARCH("10^6", 'final matrix'!M205)), ROUND(matrix_normalized!M205,1)&amp;"x 10^6", ROUND(matrix_normalized!M205,1)&amp;"x 10^4"))</f>
        <v>184,9x 10^4</v>
      </c>
      <c r="N205" s="6" t="str">
        <f>IF(ISNUMBER(SEARCH("10^8", 'final matrix'!N205)), ROUND(matrix_normalized!N205,1)&amp;"x 10^8", IF(ISNUMBER(SEARCH("10^6", 'final matrix'!N205)), ROUND(matrix_normalized!N205,1)&amp;"x 10^6", ROUND(matrix_normalized!N205,1)&amp;"x 10^4"))</f>
        <v>28,4x 10^6</v>
      </c>
      <c r="O205" s="6" t="str">
        <f>IF(ISNUMBER(SEARCH("10^8", 'final matrix'!O205)), ROUND(matrix_normalized!O205,1)&amp;"x 10^8", IF(ISNUMBER(SEARCH("10^6", 'final matrix'!O205)), ROUND(matrix_normalized!O205,1)&amp;"x 10^6", ROUND(matrix_normalized!O205,1)&amp;"x 10^4"))</f>
        <v>184,9x 10^4</v>
      </c>
      <c r="P205" s="6" t="str">
        <f>IF(ISNUMBER(SEARCH("10^8", 'final matrix'!P205)), ROUND(matrix_normalized!P205,1)&amp;"x 10^8", IF(ISNUMBER(SEARCH("10^6", 'final matrix'!P205)), ROUND(matrix_normalized!P205,1)&amp;"x 10^6", ROUND(matrix_normalized!P205,1)&amp;"x 10^4"))</f>
        <v>20,6x 10^8</v>
      </c>
      <c r="Q205" s="6" t="str">
        <f>IF(ISNUMBER(SEARCH("10^8", 'final matrix'!Q205)), ROUND(matrix_normalized!Q205,1)&amp;"x 10^8", IF(ISNUMBER(SEARCH("10^6", 'final matrix'!Q205)), ROUND(matrix_normalized!Q205,1)&amp;"x 10^6", ROUND(matrix_normalized!Q205,1)&amp;"x 10^4"))</f>
        <v>19,3x 10^6</v>
      </c>
    </row>
    <row r="206" spans="1:18">
      <c r="A206" s="6">
        <v>205</v>
      </c>
      <c r="B206" s="6" t="str">
        <f>IF(ISNUMBER(SEARCH("10^8", 'final matrix'!B206)), ROUND(matrix_normalized!B206,1)&amp;"x 10^8", IF(ISNUMBER(SEARCH("10^6", 'final matrix'!B206)), ROUND(matrix_normalized!B206,1)&amp;"x 10^6", ROUND(matrix_normalized!B206,1)&amp;"x 10^4"))</f>
        <v>184,9x 10^8</v>
      </c>
      <c r="C206" s="6" t="str">
        <f>IF(ISNUMBER(SEARCH("10^8", 'final matrix'!C206)), ROUND(matrix_normalized!C206,1)&amp;"x 10^8", IF(ISNUMBER(SEARCH("10^6", 'final matrix'!C206)), ROUND(matrix_normalized!C206,1)&amp;"x 10^6", ROUND(matrix_normalized!C206,1)&amp;"x 10^4"))</f>
        <v>18,5x 10^8</v>
      </c>
      <c r="D206" s="6" t="str">
        <f>IF(ISNUMBER(SEARCH("10^8", 'final matrix'!D206)), ROUND(matrix_normalized!D206,1)&amp;"x 10^8", IF(ISNUMBER(SEARCH("10^6", 'final matrix'!D206)), ROUND(matrix_normalized!D206,1)&amp;"x 10^6", ROUND(matrix_normalized!D206,1)&amp;"x 10^4"))</f>
        <v>18,1x 10^6</v>
      </c>
      <c r="E206" s="6" t="str">
        <f>IF(ISNUMBER(SEARCH("10^8", 'final matrix'!E206)), ROUND(matrix_normalized!E206,1)&amp;"x 10^8", IF(ISNUMBER(SEARCH("10^6", 'final matrix'!E206)), ROUND(matrix_normalized!E206,1)&amp;"x 10^6", ROUND(matrix_normalized!E206,1)&amp;"x 10^4"))</f>
        <v>105,6x 10^6</v>
      </c>
      <c r="F206" s="6" t="str">
        <f>IF(ISNUMBER(SEARCH("10^8", 'final matrix'!F206)), ROUND(matrix_normalized!F206,1)&amp;"x 10^8", IF(ISNUMBER(SEARCH("10^6", 'final matrix'!F206)), ROUND(matrix_normalized!F206,1)&amp;"x 10^6", ROUND(matrix_normalized!F206,1)&amp;"x 10^4"))</f>
        <v>16,8x 10^8</v>
      </c>
      <c r="G206" s="6" t="str">
        <f>IF(ISNUMBER(SEARCH("10^8", 'final matrix'!G206)), ROUND(matrix_normalized!G206,1)&amp;"x 10^8", IF(ISNUMBER(SEARCH("10^6", 'final matrix'!G206)), ROUND(matrix_normalized!G206,1)&amp;"x 10^6", ROUND(matrix_normalized!G206,1)&amp;"x 10^4"))</f>
        <v>16x 10^8</v>
      </c>
      <c r="H206" s="6" t="str">
        <f>IF(ISNUMBER(SEARCH("10^8", 'final matrix'!H206)), ROUND(matrix_normalized!H206,1)&amp;"x 10^8", IF(ISNUMBER(SEARCH("10^6", 'final matrix'!H206)), ROUND(matrix_normalized!H206,1)&amp;"x 10^6", ROUND(matrix_normalized!H206,1)&amp;"x 10^4"))</f>
        <v>184,9x 10^4</v>
      </c>
      <c r="I206" s="6" t="str">
        <f>IF(ISNUMBER(SEARCH("10^8", 'final matrix'!I206)), ROUND(matrix_normalized!I206,1)&amp;"x 10^8", IF(ISNUMBER(SEARCH("10^6", 'final matrix'!I206)), ROUND(matrix_normalized!I206,1)&amp;"x 10^6", ROUND(matrix_normalized!I206,1)&amp;"x 10^4"))</f>
        <v>15,5x 10^6</v>
      </c>
      <c r="J206" s="6" t="str">
        <f>IF(ISNUMBER(SEARCH("10^8", 'final matrix'!J206)), ROUND(matrix_normalized!J206,1)&amp;"x 10^8", IF(ISNUMBER(SEARCH("10^6", 'final matrix'!J206)), ROUND(matrix_normalized!J206,1)&amp;"x 10^6", ROUND(matrix_normalized!J206,1)&amp;"x 10^4"))</f>
        <v>184,9x 10^6</v>
      </c>
      <c r="K206" s="6" t="str">
        <f>IF(ISNUMBER(SEARCH("10^8", 'final matrix'!K206)), ROUND(matrix_normalized!K206,1)&amp;"x 10^8", IF(ISNUMBER(SEARCH("10^6", 'final matrix'!K206)), ROUND(matrix_normalized!K206,1)&amp;"x 10^6", ROUND(matrix_normalized!K206,1)&amp;"x 10^4"))</f>
        <v>184,9x 10^6</v>
      </c>
      <c r="L206" s="6" t="str">
        <f>IF(ISNUMBER(SEARCH("10^8", 'final matrix'!L206)), ROUND(matrix_normalized!L206,1)&amp;"x 10^8", IF(ISNUMBER(SEARCH("10^6", 'final matrix'!L206)), ROUND(matrix_normalized!L206,1)&amp;"x 10^6", ROUND(matrix_normalized!L206,1)&amp;"x 10^4"))</f>
        <v>184,9x 10^4</v>
      </c>
      <c r="M206" s="6" t="str">
        <f>IF(ISNUMBER(SEARCH("10^8", 'final matrix'!M206)), ROUND(matrix_normalized!M206,1)&amp;"x 10^8", IF(ISNUMBER(SEARCH("10^6", 'final matrix'!M206)), ROUND(matrix_normalized!M206,1)&amp;"x 10^6", ROUND(matrix_normalized!M206,1)&amp;"x 10^4"))</f>
        <v>28,4x 10^6</v>
      </c>
      <c r="N206" s="6" t="str">
        <f>IF(ISNUMBER(SEARCH("10^8", 'final matrix'!N206)), ROUND(matrix_normalized!N206,1)&amp;"x 10^8", IF(ISNUMBER(SEARCH("10^6", 'final matrix'!N206)), ROUND(matrix_normalized!N206,1)&amp;"x 10^6", ROUND(matrix_normalized!N206,1)&amp;"x 10^4"))</f>
        <v>184,9x 10^4</v>
      </c>
      <c r="O206" s="6" t="str">
        <f>IF(ISNUMBER(SEARCH("10^8", 'final matrix'!O206)), ROUND(matrix_normalized!O206,1)&amp;"x 10^8", IF(ISNUMBER(SEARCH("10^6", 'final matrix'!O206)), ROUND(matrix_normalized!O206,1)&amp;"x 10^6", ROUND(matrix_normalized!O206,1)&amp;"x 10^4"))</f>
        <v>20,6x 10^8</v>
      </c>
      <c r="P206" s="6" t="str">
        <f>IF(ISNUMBER(SEARCH("10^8", 'final matrix'!P206)), ROUND(matrix_normalized!P206,1)&amp;"x 10^8", IF(ISNUMBER(SEARCH("10^6", 'final matrix'!P206)), ROUND(matrix_normalized!P206,1)&amp;"x 10^6", ROUND(matrix_normalized!P206,1)&amp;"x 10^4"))</f>
        <v>19,3x 10^6</v>
      </c>
      <c r="Q206" s="6" t="str">
        <f>IF(ISNUMBER(SEARCH("10^8", 'final matrix'!Q206)), ROUND(matrix_normalized!Q206,1)&amp;"x 10^8", IF(ISNUMBER(SEARCH("10^6", 'final matrix'!Q206)), ROUND(matrix_normalized!Q206,1)&amp;"x 10^6", ROUND(matrix_normalized!Q206,1)&amp;"x 10^4"))</f>
        <v>132,1x 10^6</v>
      </c>
    </row>
    <row r="207" spans="1:18">
      <c r="A207" s="6">
        <v>206</v>
      </c>
      <c r="B207" s="6" t="str">
        <f>IF(ISNUMBER(SEARCH("10^8", 'final matrix'!B207)), ROUND(matrix_normalized!B207,1)&amp;"x 10^8", IF(ISNUMBER(SEARCH("10^6", 'final matrix'!B207)), ROUND(matrix_normalized!B207,1)&amp;"x 10^6", ROUND(matrix_normalized!B207,1)&amp;"x 10^4"))</f>
        <v>18,5x 10^8</v>
      </c>
      <c r="C207" s="6" t="str">
        <f>IF(ISNUMBER(SEARCH("10^8", 'final matrix'!C207)), ROUND(matrix_normalized!C207,1)&amp;"x 10^8", IF(ISNUMBER(SEARCH("10^6", 'final matrix'!C207)), ROUND(matrix_normalized!C207,1)&amp;"x 10^6", ROUND(matrix_normalized!C207,1)&amp;"x 10^4"))</f>
        <v>18,1x 10^6</v>
      </c>
      <c r="D207" s="6" t="str">
        <f>IF(ISNUMBER(SEARCH("10^8", 'final matrix'!D207)), ROUND(matrix_normalized!D207,1)&amp;"x 10^8", IF(ISNUMBER(SEARCH("10^6", 'final matrix'!D207)), ROUND(matrix_normalized!D207,1)&amp;"x 10^6", ROUND(matrix_normalized!D207,1)&amp;"x 10^4"))</f>
        <v>105,6x 10^6</v>
      </c>
      <c r="E207" s="6" t="str">
        <f>IF(ISNUMBER(SEARCH("10^8", 'final matrix'!E207)), ROUND(matrix_normalized!E207,1)&amp;"x 10^8", IF(ISNUMBER(SEARCH("10^6", 'final matrix'!E207)), ROUND(matrix_normalized!E207,1)&amp;"x 10^6", ROUND(matrix_normalized!E207,1)&amp;"x 10^4"))</f>
        <v>16,8x 10^8</v>
      </c>
      <c r="F207" s="6" t="str">
        <f>IF(ISNUMBER(SEARCH("10^8", 'final matrix'!F207)), ROUND(matrix_normalized!F207,1)&amp;"x 10^8", IF(ISNUMBER(SEARCH("10^6", 'final matrix'!F207)), ROUND(matrix_normalized!F207,1)&amp;"x 10^6", ROUND(matrix_normalized!F207,1)&amp;"x 10^4"))</f>
        <v>16x 10^8</v>
      </c>
      <c r="G207" s="6" t="str">
        <f>IF(ISNUMBER(SEARCH("10^8", 'final matrix'!G207)), ROUND(matrix_normalized!G207,1)&amp;"x 10^8", IF(ISNUMBER(SEARCH("10^6", 'final matrix'!G207)), ROUND(matrix_normalized!G207,1)&amp;"x 10^6", ROUND(matrix_normalized!G207,1)&amp;"x 10^4"))</f>
        <v>184,9x 10^4</v>
      </c>
      <c r="H207" s="6" t="str">
        <f>IF(ISNUMBER(SEARCH("10^8", 'final matrix'!H207)), ROUND(matrix_normalized!H207,1)&amp;"x 10^8", IF(ISNUMBER(SEARCH("10^6", 'final matrix'!H207)), ROUND(matrix_normalized!H207,1)&amp;"x 10^6", ROUND(matrix_normalized!H207,1)&amp;"x 10^4"))</f>
        <v>15,5x 10^6</v>
      </c>
      <c r="I207" s="6" t="str">
        <f>IF(ISNUMBER(SEARCH("10^8", 'final matrix'!I207)), ROUND(matrix_normalized!I207,1)&amp;"x 10^8", IF(ISNUMBER(SEARCH("10^6", 'final matrix'!I207)), ROUND(matrix_normalized!I207,1)&amp;"x 10^6", ROUND(matrix_normalized!I207,1)&amp;"x 10^4"))</f>
        <v>184,9x 10^6</v>
      </c>
      <c r="J207" s="6" t="str">
        <f>IF(ISNUMBER(SEARCH("10^8", 'final matrix'!J207)), ROUND(matrix_normalized!J207,1)&amp;"x 10^8", IF(ISNUMBER(SEARCH("10^6", 'final matrix'!J207)), ROUND(matrix_normalized!J207,1)&amp;"x 10^6", ROUND(matrix_normalized!J207,1)&amp;"x 10^4"))</f>
        <v>184,9x 10^6</v>
      </c>
      <c r="K207" s="6" t="str">
        <f>IF(ISNUMBER(SEARCH("10^8", 'final matrix'!K207)), ROUND(matrix_normalized!K207,1)&amp;"x 10^8", IF(ISNUMBER(SEARCH("10^6", 'final matrix'!K207)), ROUND(matrix_normalized!K207,1)&amp;"x 10^6", ROUND(matrix_normalized!K207,1)&amp;"x 10^4"))</f>
        <v>184,9x 10^4</v>
      </c>
      <c r="L207" s="6" t="str">
        <f>IF(ISNUMBER(SEARCH("10^8", 'final matrix'!L207)), ROUND(matrix_normalized!L207,1)&amp;"x 10^8", IF(ISNUMBER(SEARCH("10^6", 'final matrix'!L207)), ROUND(matrix_normalized!L207,1)&amp;"x 10^6", ROUND(matrix_normalized!L207,1)&amp;"x 10^4"))</f>
        <v>28,4x 10^6</v>
      </c>
      <c r="M207" s="6" t="str">
        <f>IF(ISNUMBER(SEARCH("10^8", 'final matrix'!M207)), ROUND(matrix_normalized!M207,1)&amp;"x 10^8", IF(ISNUMBER(SEARCH("10^6", 'final matrix'!M207)), ROUND(matrix_normalized!M207,1)&amp;"x 10^6", ROUND(matrix_normalized!M207,1)&amp;"x 10^4"))</f>
        <v>184,9x 10^4</v>
      </c>
      <c r="N207" s="6" t="str">
        <f>IF(ISNUMBER(SEARCH("10^8", 'final matrix'!N207)), ROUND(matrix_normalized!N207,1)&amp;"x 10^8", IF(ISNUMBER(SEARCH("10^6", 'final matrix'!N207)), ROUND(matrix_normalized!N207,1)&amp;"x 10^6", ROUND(matrix_normalized!N207,1)&amp;"x 10^4"))</f>
        <v>20,6x 10^8</v>
      </c>
      <c r="O207" s="6" t="str">
        <f>IF(ISNUMBER(SEARCH("10^8", 'final matrix'!O207)), ROUND(matrix_normalized!O207,1)&amp;"x 10^8", IF(ISNUMBER(SEARCH("10^6", 'final matrix'!O207)), ROUND(matrix_normalized!O207,1)&amp;"x 10^6", ROUND(matrix_normalized!O207,1)&amp;"x 10^4"))</f>
        <v>19,3x 10^6</v>
      </c>
      <c r="P207" s="6" t="str">
        <f>IF(ISNUMBER(SEARCH("10^8", 'final matrix'!P207)), ROUND(matrix_normalized!P207,1)&amp;"x 10^8", IF(ISNUMBER(SEARCH("10^6", 'final matrix'!P207)), ROUND(matrix_normalized!P207,1)&amp;"x 10^6", ROUND(matrix_normalized!P207,1)&amp;"x 10^4"))</f>
        <v>132,1x 10^6</v>
      </c>
      <c r="Q207" s="6" t="str">
        <f>IF(ISNUMBER(SEARCH("10^8", 'final matrix'!Q207)), ROUND(matrix_normalized!Q207,1)&amp;"x 10^8", IF(ISNUMBER(SEARCH("10^6", 'final matrix'!Q207)), ROUND(matrix_normalized!Q207,1)&amp;"x 10^6", ROUND(matrix_normalized!Q207,1)&amp;"x 10^4"))</f>
        <v>184,9x 10^8</v>
      </c>
    </row>
    <row r="208" spans="1:18">
      <c r="A208" s="6">
        <v>207</v>
      </c>
      <c r="B208" s="6" t="str">
        <f>IF(ISNUMBER(SEARCH("10^8", 'final matrix'!B208)), ROUND(matrix_normalized!B208,1)&amp;"x 10^8", IF(ISNUMBER(SEARCH("10^6", 'final matrix'!B208)), ROUND(matrix_normalized!B208,1)&amp;"x 10^6", ROUND(matrix_normalized!B208,1)&amp;"x 10^4"))</f>
        <v>18,1x 10^6</v>
      </c>
      <c r="C208" s="6" t="str">
        <f>IF(ISNUMBER(SEARCH("10^8", 'final matrix'!C208)), ROUND(matrix_normalized!C208,1)&amp;"x 10^8", IF(ISNUMBER(SEARCH("10^6", 'final matrix'!C208)), ROUND(matrix_normalized!C208,1)&amp;"x 10^6", ROUND(matrix_normalized!C208,1)&amp;"x 10^4"))</f>
        <v>105,6x 10^6</v>
      </c>
      <c r="D208" s="6" t="str">
        <f>IF(ISNUMBER(SEARCH("10^8", 'final matrix'!D208)), ROUND(matrix_normalized!D208,1)&amp;"x 10^8", IF(ISNUMBER(SEARCH("10^6", 'final matrix'!D208)), ROUND(matrix_normalized!D208,1)&amp;"x 10^6", ROUND(matrix_normalized!D208,1)&amp;"x 10^4"))</f>
        <v>16,8x 10^8</v>
      </c>
      <c r="E208" s="6" t="str">
        <f>IF(ISNUMBER(SEARCH("10^8", 'final matrix'!E208)), ROUND(matrix_normalized!E208,1)&amp;"x 10^8", IF(ISNUMBER(SEARCH("10^6", 'final matrix'!E208)), ROUND(matrix_normalized!E208,1)&amp;"x 10^6", ROUND(matrix_normalized!E208,1)&amp;"x 10^4"))</f>
        <v>16x 10^8</v>
      </c>
      <c r="F208" s="6" t="str">
        <f>IF(ISNUMBER(SEARCH("10^8", 'final matrix'!F208)), ROUND(matrix_normalized!F208,1)&amp;"x 10^8", IF(ISNUMBER(SEARCH("10^6", 'final matrix'!F208)), ROUND(matrix_normalized!F208,1)&amp;"x 10^6", ROUND(matrix_normalized!F208,1)&amp;"x 10^4"))</f>
        <v>184,9x 10^4</v>
      </c>
      <c r="G208" s="6" t="str">
        <f>IF(ISNUMBER(SEARCH("10^8", 'final matrix'!G208)), ROUND(matrix_normalized!G208,1)&amp;"x 10^8", IF(ISNUMBER(SEARCH("10^6", 'final matrix'!G208)), ROUND(matrix_normalized!G208,1)&amp;"x 10^6", ROUND(matrix_normalized!G208,1)&amp;"x 10^4"))</f>
        <v>15,5x 10^6</v>
      </c>
      <c r="H208" s="6" t="str">
        <f>IF(ISNUMBER(SEARCH("10^8", 'final matrix'!H208)), ROUND(matrix_normalized!H208,1)&amp;"x 10^8", IF(ISNUMBER(SEARCH("10^6", 'final matrix'!H208)), ROUND(matrix_normalized!H208,1)&amp;"x 10^6", ROUND(matrix_normalized!H208,1)&amp;"x 10^4"))</f>
        <v>184,9x 10^6</v>
      </c>
      <c r="I208" s="6" t="str">
        <f>IF(ISNUMBER(SEARCH("10^8", 'final matrix'!I208)), ROUND(matrix_normalized!I208,1)&amp;"x 10^8", IF(ISNUMBER(SEARCH("10^6", 'final matrix'!I208)), ROUND(matrix_normalized!I208,1)&amp;"x 10^6", ROUND(matrix_normalized!I208,1)&amp;"x 10^4"))</f>
        <v>184,9x 10^6</v>
      </c>
      <c r="J208" s="6" t="str">
        <f>IF(ISNUMBER(SEARCH("10^8", 'final matrix'!J208)), ROUND(matrix_normalized!J208,1)&amp;"x 10^8", IF(ISNUMBER(SEARCH("10^6", 'final matrix'!J208)), ROUND(matrix_normalized!J208,1)&amp;"x 10^6", ROUND(matrix_normalized!J208,1)&amp;"x 10^4"))</f>
        <v>184,9x 10^4</v>
      </c>
      <c r="K208" s="6" t="str">
        <f>IF(ISNUMBER(SEARCH("10^8", 'final matrix'!K208)), ROUND(matrix_normalized!K208,1)&amp;"x 10^8", IF(ISNUMBER(SEARCH("10^6", 'final matrix'!K208)), ROUND(matrix_normalized!K208,1)&amp;"x 10^6", ROUND(matrix_normalized!K208,1)&amp;"x 10^4"))</f>
        <v>28,4x 10^6</v>
      </c>
      <c r="L208" s="6" t="str">
        <f>IF(ISNUMBER(SEARCH("10^8", 'final matrix'!L208)), ROUND(matrix_normalized!L208,1)&amp;"x 10^8", IF(ISNUMBER(SEARCH("10^6", 'final matrix'!L208)), ROUND(matrix_normalized!L208,1)&amp;"x 10^6", ROUND(matrix_normalized!L208,1)&amp;"x 10^4"))</f>
        <v>184,9x 10^4</v>
      </c>
      <c r="M208" s="6" t="str">
        <f>IF(ISNUMBER(SEARCH("10^8", 'final matrix'!M208)), ROUND(matrix_normalized!M208,1)&amp;"x 10^8", IF(ISNUMBER(SEARCH("10^6", 'final matrix'!M208)), ROUND(matrix_normalized!M208,1)&amp;"x 10^6", ROUND(matrix_normalized!M208,1)&amp;"x 10^4"))</f>
        <v>20,6x 10^8</v>
      </c>
      <c r="N208" s="6" t="str">
        <f>IF(ISNUMBER(SEARCH("10^8", 'final matrix'!N208)), ROUND(matrix_normalized!N208,1)&amp;"x 10^8", IF(ISNUMBER(SEARCH("10^6", 'final matrix'!N208)), ROUND(matrix_normalized!N208,1)&amp;"x 10^6", ROUND(matrix_normalized!N208,1)&amp;"x 10^4"))</f>
        <v>19,3x 10^6</v>
      </c>
      <c r="O208" s="6" t="str">
        <f>IF(ISNUMBER(SEARCH("10^8", 'final matrix'!O208)), ROUND(matrix_normalized!O208,1)&amp;"x 10^8", IF(ISNUMBER(SEARCH("10^6", 'final matrix'!O208)), ROUND(matrix_normalized!O208,1)&amp;"x 10^6", ROUND(matrix_normalized!O208,1)&amp;"x 10^4"))</f>
        <v>132,1x 10^6</v>
      </c>
      <c r="P208" s="6" t="str">
        <f>IF(ISNUMBER(SEARCH("10^8", 'final matrix'!P208)), ROUND(matrix_normalized!P208,1)&amp;"x 10^8", IF(ISNUMBER(SEARCH("10^6", 'final matrix'!P208)), ROUND(matrix_normalized!P208,1)&amp;"x 10^6", ROUND(matrix_normalized!P208,1)&amp;"x 10^4"))</f>
        <v>184,9x 10^8</v>
      </c>
      <c r="Q208" s="6" t="str">
        <f>IF(ISNUMBER(SEARCH("10^8", 'final matrix'!Q208)), ROUND(matrix_normalized!Q208,1)&amp;"x 10^8", IF(ISNUMBER(SEARCH("10^6", 'final matrix'!Q208)), ROUND(matrix_normalized!Q208,1)&amp;"x 10^6", ROUND(matrix_normalized!Q208,1)&amp;"x 10^4"))</f>
        <v>18,5x 10^8</v>
      </c>
    </row>
    <row r="209" spans="1:17">
      <c r="A209" s="6">
        <v>208</v>
      </c>
      <c r="B209" s="6" t="str">
        <f>IF(ISNUMBER(SEARCH("10^8", 'final matrix'!B209)), ROUND(matrix_normalized!B209,1)&amp;"x 10^8", IF(ISNUMBER(SEARCH("10^6", 'final matrix'!B209)), ROUND(matrix_normalized!B209,1)&amp;"x 10^6", ROUND(matrix_normalized!B209,1)&amp;"x 10^4"))</f>
        <v>105,6x 10^6</v>
      </c>
      <c r="C209" s="6" t="str">
        <f>IF(ISNUMBER(SEARCH("10^8", 'final matrix'!C209)), ROUND(matrix_normalized!C209,1)&amp;"x 10^8", IF(ISNUMBER(SEARCH("10^6", 'final matrix'!C209)), ROUND(matrix_normalized!C209,1)&amp;"x 10^6", ROUND(matrix_normalized!C209,1)&amp;"x 10^4"))</f>
        <v>16,8x 10^8</v>
      </c>
      <c r="D209" s="6" t="str">
        <f>IF(ISNUMBER(SEARCH("10^8", 'final matrix'!D209)), ROUND(matrix_normalized!D209,1)&amp;"x 10^8", IF(ISNUMBER(SEARCH("10^6", 'final matrix'!D209)), ROUND(matrix_normalized!D209,1)&amp;"x 10^6", ROUND(matrix_normalized!D209,1)&amp;"x 10^4"))</f>
        <v>16x 10^8</v>
      </c>
      <c r="E209" s="6" t="str">
        <f>IF(ISNUMBER(SEARCH("10^8", 'final matrix'!E209)), ROUND(matrix_normalized!E209,1)&amp;"x 10^8", IF(ISNUMBER(SEARCH("10^6", 'final matrix'!E209)), ROUND(matrix_normalized!E209,1)&amp;"x 10^6", ROUND(matrix_normalized!E209,1)&amp;"x 10^4"))</f>
        <v>184,9x 10^4</v>
      </c>
      <c r="F209" s="6" t="str">
        <f>IF(ISNUMBER(SEARCH("10^8", 'final matrix'!F209)), ROUND(matrix_normalized!F209,1)&amp;"x 10^8", IF(ISNUMBER(SEARCH("10^6", 'final matrix'!F209)), ROUND(matrix_normalized!F209,1)&amp;"x 10^6", ROUND(matrix_normalized!F209,1)&amp;"x 10^4"))</f>
        <v>15,5x 10^6</v>
      </c>
      <c r="G209" s="6" t="str">
        <f>IF(ISNUMBER(SEARCH("10^8", 'final matrix'!G209)), ROUND(matrix_normalized!G209,1)&amp;"x 10^8", IF(ISNUMBER(SEARCH("10^6", 'final matrix'!G209)), ROUND(matrix_normalized!G209,1)&amp;"x 10^6", ROUND(matrix_normalized!G209,1)&amp;"x 10^4"))</f>
        <v>184,9x 10^6</v>
      </c>
      <c r="H209" s="6" t="str">
        <f>IF(ISNUMBER(SEARCH("10^8", 'final matrix'!H209)), ROUND(matrix_normalized!H209,1)&amp;"x 10^8", IF(ISNUMBER(SEARCH("10^6", 'final matrix'!H209)), ROUND(matrix_normalized!H209,1)&amp;"x 10^6", ROUND(matrix_normalized!H209,1)&amp;"x 10^4"))</f>
        <v>184,9x 10^6</v>
      </c>
      <c r="I209" s="6" t="str">
        <f>IF(ISNUMBER(SEARCH("10^8", 'final matrix'!I209)), ROUND(matrix_normalized!I209,1)&amp;"x 10^8", IF(ISNUMBER(SEARCH("10^6", 'final matrix'!I209)), ROUND(matrix_normalized!I209,1)&amp;"x 10^6", ROUND(matrix_normalized!I209,1)&amp;"x 10^4"))</f>
        <v>184,9x 10^4</v>
      </c>
      <c r="J209" s="6" t="str">
        <f>IF(ISNUMBER(SEARCH("10^8", 'final matrix'!J209)), ROUND(matrix_normalized!J209,1)&amp;"x 10^8", IF(ISNUMBER(SEARCH("10^6", 'final matrix'!J209)), ROUND(matrix_normalized!J209,1)&amp;"x 10^6", ROUND(matrix_normalized!J209,1)&amp;"x 10^4"))</f>
        <v>28,4x 10^6</v>
      </c>
      <c r="K209" s="6" t="str">
        <f>IF(ISNUMBER(SEARCH("10^8", 'final matrix'!K209)), ROUND(matrix_normalized!K209,1)&amp;"x 10^8", IF(ISNUMBER(SEARCH("10^6", 'final matrix'!K209)), ROUND(matrix_normalized!K209,1)&amp;"x 10^6", ROUND(matrix_normalized!K209,1)&amp;"x 10^4"))</f>
        <v>184,9x 10^4</v>
      </c>
      <c r="L209" s="6" t="str">
        <f>IF(ISNUMBER(SEARCH("10^8", 'final matrix'!L209)), ROUND(matrix_normalized!L209,1)&amp;"x 10^8", IF(ISNUMBER(SEARCH("10^6", 'final matrix'!L209)), ROUND(matrix_normalized!L209,1)&amp;"x 10^6", ROUND(matrix_normalized!L209,1)&amp;"x 10^4"))</f>
        <v>20,6x 10^8</v>
      </c>
      <c r="M209" s="6" t="str">
        <f>IF(ISNUMBER(SEARCH("10^8", 'final matrix'!M209)), ROUND(matrix_normalized!M209,1)&amp;"x 10^8", IF(ISNUMBER(SEARCH("10^6", 'final matrix'!M209)), ROUND(matrix_normalized!M209,1)&amp;"x 10^6", ROUND(matrix_normalized!M209,1)&amp;"x 10^4"))</f>
        <v>19,3x 10^6</v>
      </c>
      <c r="N209" s="6" t="str">
        <f>IF(ISNUMBER(SEARCH("10^8", 'final matrix'!N209)), ROUND(matrix_normalized!N209,1)&amp;"x 10^8", IF(ISNUMBER(SEARCH("10^6", 'final matrix'!N209)), ROUND(matrix_normalized!N209,1)&amp;"x 10^6", ROUND(matrix_normalized!N209,1)&amp;"x 10^4"))</f>
        <v>132,1x 10^6</v>
      </c>
      <c r="O209" s="6" t="str">
        <f>IF(ISNUMBER(SEARCH("10^8", 'final matrix'!O209)), ROUND(matrix_normalized!O209,1)&amp;"x 10^8", IF(ISNUMBER(SEARCH("10^6", 'final matrix'!O209)), ROUND(matrix_normalized!O209,1)&amp;"x 10^6", ROUND(matrix_normalized!O209,1)&amp;"x 10^4"))</f>
        <v>184,9x 10^8</v>
      </c>
      <c r="P209" s="6" t="str">
        <f>IF(ISNUMBER(SEARCH("10^8", 'final matrix'!P209)), ROUND(matrix_normalized!P209,1)&amp;"x 10^8", IF(ISNUMBER(SEARCH("10^6", 'final matrix'!P209)), ROUND(matrix_normalized!P209,1)&amp;"x 10^6", ROUND(matrix_normalized!P209,1)&amp;"x 10^4"))</f>
        <v>18,5x 10^8</v>
      </c>
      <c r="Q209" s="6" t="str">
        <f>IF(ISNUMBER(SEARCH("10^8", 'final matrix'!Q209)), ROUND(matrix_normalized!Q209,1)&amp;"x 10^8", IF(ISNUMBER(SEARCH("10^6", 'final matrix'!Q209)), ROUND(matrix_normalized!Q209,1)&amp;"x 10^6", ROUND(matrix_normalized!Q209,1)&amp;"x 10^4"))</f>
        <v>18,1x 10^6</v>
      </c>
    </row>
    <row r="210" spans="1:17">
      <c r="A210" s="6">
        <v>209</v>
      </c>
      <c r="B210" s="6" t="str">
        <f>IF(ISNUMBER(SEARCH("10^8", 'final matrix'!B210)), ROUND(matrix_normalized!B210,1)&amp;"x 10^8", IF(ISNUMBER(SEARCH("10^6", 'final matrix'!B210)), ROUND(matrix_normalized!B210,1)&amp;"x 10^6", ROUND(matrix_normalized!B210,1)&amp;"x 10^4"))</f>
        <v>16,8x 10^8</v>
      </c>
      <c r="C210" s="6" t="str">
        <f>IF(ISNUMBER(SEARCH("10^8", 'final matrix'!C210)), ROUND(matrix_normalized!C210,1)&amp;"x 10^8", IF(ISNUMBER(SEARCH("10^6", 'final matrix'!C210)), ROUND(matrix_normalized!C210,1)&amp;"x 10^6", ROUND(matrix_normalized!C210,1)&amp;"x 10^4"))</f>
        <v>16x 10^8</v>
      </c>
      <c r="D210" s="6" t="str">
        <f>IF(ISNUMBER(SEARCH("10^8", 'final matrix'!D210)), ROUND(matrix_normalized!D210,1)&amp;"x 10^8", IF(ISNUMBER(SEARCH("10^6", 'final matrix'!D210)), ROUND(matrix_normalized!D210,1)&amp;"x 10^6", ROUND(matrix_normalized!D210,1)&amp;"x 10^4"))</f>
        <v>184,9x 10^4</v>
      </c>
      <c r="E210" s="6" t="str">
        <f>IF(ISNUMBER(SEARCH("10^8", 'final matrix'!E210)), ROUND(matrix_normalized!E210,1)&amp;"x 10^8", IF(ISNUMBER(SEARCH("10^6", 'final matrix'!E210)), ROUND(matrix_normalized!E210,1)&amp;"x 10^6", ROUND(matrix_normalized!E210,1)&amp;"x 10^4"))</f>
        <v>15,5x 10^6</v>
      </c>
      <c r="F210" s="6" t="str">
        <f>IF(ISNUMBER(SEARCH("10^8", 'final matrix'!F210)), ROUND(matrix_normalized!F210,1)&amp;"x 10^8", IF(ISNUMBER(SEARCH("10^6", 'final matrix'!F210)), ROUND(matrix_normalized!F210,1)&amp;"x 10^6", ROUND(matrix_normalized!F210,1)&amp;"x 10^4"))</f>
        <v>184,9x 10^6</v>
      </c>
      <c r="G210" s="6" t="str">
        <f>IF(ISNUMBER(SEARCH("10^8", 'final matrix'!G210)), ROUND(matrix_normalized!G210,1)&amp;"x 10^8", IF(ISNUMBER(SEARCH("10^6", 'final matrix'!G210)), ROUND(matrix_normalized!G210,1)&amp;"x 10^6", ROUND(matrix_normalized!G210,1)&amp;"x 10^4"))</f>
        <v>184,9x 10^6</v>
      </c>
      <c r="H210" s="6" t="str">
        <f>IF(ISNUMBER(SEARCH("10^8", 'final matrix'!H210)), ROUND(matrix_normalized!H210,1)&amp;"x 10^8", IF(ISNUMBER(SEARCH("10^6", 'final matrix'!H210)), ROUND(matrix_normalized!H210,1)&amp;"x 10^6", ROUND(matrix_normalized!H210,1)&amp;"x 10^4"))</f>
        <v>184,9x 10^4</v>
      </c>
      <c r="I210" s="6" t="str">
        <f>IF(ISNUMBER(SEARCH("10^8", 'final matrix'!I210)), ROUND(matrix_normalized!I210,1)&amp;"x 10^8", IF(ISNUMBER(SEARCH("10^6", 'final matrix'!I210)), ROUND(matrix_normalized!I210,1)&amp;"x 10^6", ROUND(matrix_normalized!I210,1)&amp;"x 10^4"))</f>
        <v>28,4x 10^6</v>
      </c>
      <c r="J210" s="6" t="str">
        <f>IF(ISNUMBER(SEARCH("10^8", 'final matrix'!J210)), ROUND(matrix_normalized!J210,1)&amp;"x 10^8", IF(ISNUMBER(SEARCH("10^6", 'final matrix'!J210)), ROUND(matrix_normalized!J210,1)&amp;"x 10^6", ROUND(matrix_normalized!J210,1)&amp;"x 10^4"))</f>
        <v>184,9x 10^4</v>
      </c>
      <c r="K210" s="6" t="str">
        <f>IF(ISNUMBER(SEARCH("10^8", 'final matrix'!K210)), ROUND(matrix_normalized!K210,1)&amp;"x 10^8", IF(ISNUMBER(SEARCH("10^6", 'final matrix'!K210)), ROUND(matrix_normalized!K210,1)&amp;"x 10^6", ROUND(matrix_normalized!K210,1)&amp;"x 10^4"))</f>
        <v>20,6x 10^8</v>
      </c>
      <c r="L210" s="6" t="str">
        <f>IF(ISNUMBER(SEARCH("10^8", 'final matrix'!L210)), ROUND(matrix_normalized!L210,1)&amp;"x 10^8", IF(ISNUMBER(SEARCH("10^6", 'final matrix'!L210)), ROUND(matrix_normalized!L210,1)&amp;"x 10^6", ROUND(matrix_normalized!L210,1)&amp;"x 10^4"))</f>
        <v>19,3x 10^6</v>
      </c>
      <c r="M210" s="6" t="str">
        <f>IF(ISNUMBER(SEARCH("10^8", 'final matrix'!M210)), ROUND(matrix_normalized!M210,1)&amp;"x 10^8", IF(ISNUMBER(SEARCH("10^6", 'final matrix'!M210)), ROUND(matrix_normalized!M210,1)&amp;"x 10^6", ROUND(matrix_normalized!M210,1)&amp;"x 10^4"))</f>
        <v>132,1x 10^6</v>
      </c>
      <c r="N210" s="6" t="str">
        <f>IF(ISNUMBER(SEARCH("10^8", 'final matrix'!N210)), ROUND(matrix_normalized!N210,1)&amp;"x 10^8", IF(ISNUMBER(SEARCH("10^6", 'final matrix'!N210)), ROUND(matrix_normalized!N210,1)&amp;"x 10^6", ROUND(matrix_normalized!N210,1)&amp;"x 10^4"))</f>
        <v>184,9x 10^8</v>
      </c>
      <c r="O210" s="6" t="str">
        <f>IF(ISNUMBER(SEARCH("10^8", 'final matrix'!O210)), ROUND(matrix_normalized!O210,1)&amp;"x 10^8", IF(ISNUMBER(SEARCH("10^6", 'final matrix'!O210)), ROUND(matrix_normalized!O210,1)&amp;"x 10^6", ROUND(matrix_normalized!O210,1)&amp;"x 10^4"))</f>
        <v>18,5x 10^8</v>
      </c>
      <c r="P210" s="6" t="str">
        <f>IF(ISNUMBER(SEARCH("10^8", 'final matrix'!P210)), ROUND(matrix_normalized!P210,1)&amp;"x 10^8", IF(ISNUMBER(SEARCH("10^6", 'final matrix'!P210)), ROUND(matrix_normalized!P210,1)&amp;"x 10^6", ROUND(matrix_normalized!P210,1)&amp;"x 10^4"))</f>
        <v>18,1x 10^6</v>
      </c>
      <c r="Q210" s="6" t="str">
        <f>IF(ISNUMBER(SEARCH("10^8", 'final matrix'!Q210)), ROUND(matrix_normalized!Q210,1)&amp;"x 10^8", IF(ISNUMBER(SEARCH("10^6", 'final matrix'!Q210)), ROUND(matrix_normalized!Q210,1)&amp;"x 10^6", ROUND(matrix_normalized!Q210,1)&amp;"x 10^4"))</f>
        <v>105,6x 10^6</v>
      </c>
    </row>
    <row r="211" spans="1:17">
      <c r="A211" s="6">
        <v>210</v>
      </c>
      <c r="B211" s="6" t="str">
        <f>IF(ISNUMBER(SEARCH("10^8", 'final matrix'!B211)), ROUND(matrix_normalized!B211,1)&amp;"x 10^8", IF(ISNUMBER(SEARCH("10^6", 'final matrix'!B211)), ROUND(matrix_normalized!B211,1)&amp;"x 10^6", ROUND(matrix_normalized!B211,1)&amp;"x 10^4"))</f>
        <v>16x 10^8</v>
      </c>
      <c r="C211" s="6" t="str">
        <f>IF(ISNUMBER(SEARCH("10^8", 'final matrix'!C211)), ROUND(matrix_normalized!C211,1)&amp;"x 10^8", IF(ISNUMBER(SEARCH("10^6", 'final matrix'!C211)), ROUND(matrix_normalized!C211,1)&amp;"x 10^6", ROUND(matrix_normalized!C211,1)&amp;"x 10^4"))</f>
        <v>184,9x 10^4</v>
      </c>
      <c r="D211" s="6" t="str">
        <f>IF(ISNUMBER(SEARCH("10^8", 'final matrix'!D211)), ROUND(matrix_normalized!D211,1)&amp;"x 10^8", IF(ISNUMBER(SEARCH("10^6", 'final matrix'!D211)), ROUND(matrix_normalized!D211,1)&amp;"x 10^6", ROUND(matrix_normalized!D211,1)&amp;"x 10^4"))</f>
        <v>15,5x 10^6</v>
      </c>
      <c r="E211" s="6" t="str">
        <f>IF(ISNUMBER(SEARCH("10^8", 'final matrix'!E211)), ROUND(matrix_normalized!E211,1)&amp;"x 10^8", IF(ISNUMBER(SEARCH("10^6", 'final matrix'!E211)), ROUND(matrix_normalized!E211,1)&amp;"x 10^6", ROUND(matrix_normalized!E211,1)&amp;"x 10^4"))</f>
        <v>184,9x 10^6</v>
      </c>
      <c r="F211" s="6" t="str">
        <f>IF(ISNUMBER(SEARCH("10^8", 'final matrix'!F211)), ROUND(matrix_normalized!F211,1)&amp;"x 10^8", IF(ISNUMBER(SEARCH("10^6", 'final matrix'!F211)), ROUND(matrix_normalized!F211,1)&amp;"x 10^6", ROUND(matrix_normalized!F211,1)&amp;"x 10^4"))</f>
        <v>184,9x 10^6</v>
      </c>
      <c r="G211" s="6" t="str">
        <f>IF(ISNUMBER(SEARCH("10^8", 'final matrix'!G211)), ROUND(matrix_normalized!G211,1)&amp;"x 10^8", IF(ISNUMBER(SEARCH("10^6", 'final matrix'!G211)), ROUND(matrix_normalized!G211,1)&amp;"x 10^6", ROUND(matrix_normalized!G211,1)&amp;"x 10^4"))</f>
        <v>184,9x 10^4</v>
      </c>
      <c r="H211" s="6" t="str">
        <f>IF(ISNUMBER(SEARCH("10^8", 'final matrix'!H211)), ROUND(matrix_normalized!H211,1)&amp;"x 10^8", IF(ISNUMBER(SEARCH("10^6", 'final matrix'!H211)), ROUND(matrix_normalized!H211,1)&amp;"x 10^6", ROUND(matrix_normalized!H211,1)&amp;"x 10^4"))</f>
        <v>28,4x 10^6</v>
      </c>
      <c r="I211" s="6" t="str">
        <f>IF(ISNUMBER(SEARCH("10^8", 'final matrix'!I211)), ROUND(matrix_normalized!I211,1)&amp;"x 10^8", IF(ISNUMBER(SEARCH("10^6", 'final matrix'!I211)), ROUND(matrix_normalized!I211,1)&amp;"x 10^6", ROUND(matrix_normalized!I211,1)&amp;"x 10^4"))</f>
        <v>184,9x 10^4</v>
      </c>
      <c r="J211" s="6" t="str">
        <f>IF(ISNUMBER(SEARCH("10^8", 'final matrix'!J211)), ROUND(matrix_normalized!J211,1)&amp;"x 10^8", IF(ISNUMBER(SEARCH("10^6", 'final matrix'!J211)), ROUND(matrix_normalized!J211,1)&amp;"x 10^6", ROUND(matrix_normalized!J211,1)&amp;"x 10^4"))</f>
        <v>20,6x 10^8</v>
      </c>
      <c r="K211" s="6" t="str">
        <f>IF(ISNUMBER(SEARCH("10^8", 'final matrix'!K211)), ROUND(matrix_normalized!K211,1)&amp;"x 10^8", IF(ISNUMBER(SEARCH("10^6", 'final matrix'!K211)), ROUND(matrix_normalized!K211,1)&amp;"x 10^6", ROUND(matrix_normalized!K211,1)&amp;"x 10^4"))</f>
        <v>19,3x 10^6</v>
      </c>
      <c r="L211" s="6" t="str">
        <f>IF(ISNUMBER(SEARCH("10^8", 'final matrix'!L211)), ROUND(matrix_normalized!L211,1)&amp;"x 10^8", IF(ISNUMBER(SEARCH("10^6", 'final matrix'!L211)), ROUND(matrix_normalized!L211,1)&amp;"x 10^6", ROUND(matrix_normalized!L211,1)&amp;"x 10^4"))</f>
        <v>132,1x 10^6</v>
      </c>
      <c r="M211" s="6" t="str">
        <f>IF(ISNUMBER(SEARCH("10^8", 'final matrix'!M211)), ROUND(matrix_normalized!M211,1)&amp;"x 10^8", IF(ISNUMBER(SEARCH("10^6", 'final matrix'!M211)), ROUND(matrix_normalized!M211,1)&amp;"x 10^6", ROUND(matrix_normalized!M211,1)&amp;"x 10^4"))</f>
        <v>184,9x 10^8</v>
      </c>
      <c r="N211" s="6" t="str">
        <f>IF(ISNUMBER(SEARCH("10^8", 'final matrix'!N211)), ROUND(matrix_normalized!N211,1)&amp;"x 10^8", IF(ISNUMBER(SEARCH("10^6", 'final matrix'!N211)), ROUND(matrix_normalized!N211,1)&amp;"x 10^6", ROUND(matrix_normalized!N211,1)&amp;"x 10^4"))</f>
        <v>18,5x 10^8</v>
      </c>
      <c r="O211" s="6" t="str">
        <f>IF(ISNUMBER(SEARCH("10^8", 'final matrix'!O211)), ROUND(matrix_normalized!O211,1)&amp;"x 10^8", IF(ISNUMBER(SEARCH("10^6", 'final matrix'!O211)), ROUND(matrix_normalized!O211,1)&amp;"x 10^6", ROUND(matrix_normalized!O211,1)&amp;"x 10^4"))</f>
        <v>18,1x 10^6</v>
      </c>
      <c r="P211" s="6" t="str">
        <f>IF(ISNUMBER(SEARCH("10^8", 'final matrix'!P211)), ROUND(matrix_normalized!P211,1)&amp;"x 10^8", IF(ISNUMBER(SEARCH("10^6", 'final matrix'!P211)), ROUND(matrix_normalized!P211,1)&amp;"x 10^6", ROUND(matrix_normalized!P211,1)&amp;"x 10^4"))</f>
        <v>105,6x 10^6</v>
      </c>
      <c r="Q211" s="6" t="str">
        <f>IF(ISNUMBER(SEARCH("10^8", 'final matrix'!Q211)), ROUND(matrix_normalized!Q211,1)&amp;"x 10^8", IF(ISNUMBER(SEARCH("10^6", 'final matrix'!Q211)), ROUND(matrix_normalized!Q211,1)&amp;"x 10^6", ROUND(matrix_normalized!Q211,1)&amp;"x 10^4"))</f>
        <v>16,8x 10^8</v>
      </c>
    </row>
    <row r="212" spans="1:17">
      <c r="A212" s="6">
        <v>211</v>
      </c>
      <c r="B212" s="6" t="str">
        <f>IF(ISNUMBER(SEARCH("10^8", 'final matrix'!B212)), ROUND(matrix_normalized!B212,1)&amp;"x 10^8", IF(ISNUMBER(SEARCH("10^6", 'final matrix'!B212)), ROUND(matrix_normalized!B212,1)&amp;"x 10^6", ROUND(matrix_normalized!B212,1)&amp;"x 10^4"))</f>
        <v>184,9x 10^4</v>
      </c>
      <c r="C212" s="6" t="str">
        <f>IF(ISNUMBER(SEARCH("10^8", 'final matrix'!C212)), ROUND(matrix_normalized!C212,1)&amp;"x 10^8", IF(ISNUMBER(SEARCH("10^6", 'final matrix'!C212)), ROUND(matrix_normalized!C212,1)&amp;"x 10^6", ROUND(matrix_normalized!C212,1)&amp;"x 10^4"))</f>
        <v>15,5x 10^6</v>
      </c>
      <c r="D212" s="6" t="str">
        <f>IF(ISNUMBER(SEARCH("10^8", 'final matrix'!D212)), ROUND(matrix_normalized!D212,1)&amp;"x 10^8", IF(ISNUMBER(SEARCH("10^6", 'final matrix'!D212)), ROUND(matrix_normalized!D212,1)&amp;"x 10^6", ROUND(matrix_normalized!D212,1)&amp;"x 10^4"))</f>
        <v>184,9x 10^6</v>
      </c>
      <c r="E212" s="6" t="str">
        <f>IF(ISNUMBER(SEARCH("10^8", 'final matrix'!E212)), ROUND(matrix_normalized!E212,1)&amp;"x 10^8", IF(ISNUMBER(SEARCH("10^6", 'final matrix'!E212)), ROUND(matrix_normalized!E212,1)&amp;"x 10^6", ROUND(matrix_normalized!E212,1)&amp;"x 10^4"))</f>
        <v>184,9x 10^6</v>
      </c>
      <c r="F212" s="6" t="str">
        <f>IF(ISNUMBER(SEARCH("10^8", 'final matrix'!F212)), ROUND(matrix_normalized!F212,1)&amp;"x 10^8", IF(ISNUMBER(SEARCH("10^6", 'final matrix'!F212)), ROUND(matrix_normalized!F212,1)&amp;"x 10^6", ROUND(matrix_normalized!F212,1)&amp;"x 10^4"))</f>
        <v>184,9x 10^4</v>
      </c>
      <c r="G212" s="6" t="str">
        <f>IF(ISNUMBER(SEARCH("10^8", 'final matrix'!G212)), ROUND(matrix_normalized!G212,1)&amp;"x 10^8", IF(ISNUMBER(SEARCH("10^6", 'final matrix'!G212)), ROUND(matrix_normalized!G212,1)&amp;"x 10^6", ROUND(matrix_normalized!G212,1)&amp;"x 10^4"))</f>
        <v>28,4x 10^6</v>
      </c>
      <c r="H212" s="6" t="str">
        <f>IF(ISNUMBER(SEARCH("10^8", 'final matrix'!H212)), ROUND(matrix_normalized!H212,1)&amp;"x 10^8", IF(ISNUMBER(SEARCH("10^6", 'final matrix'!H212)), ROUND(matrix_normalized!H212,1)&amp;"x 10^6", ROUND(matrix_normalized!H212,1)&amp;"x 10^4"))</f>
        <v>184,9x 10^4</v>
      </c>
      <c r="I212" s="6" t="str">
        <f>IF(ISNUMBER(SEARCH("10^8", 'final matrix'!I212)), ROUND(matrix_normalized!I212,1)&amp;"x 10^8", IF(ISNUMBER(SEARCH("10^6", 'final matrix'!I212)), ROUND(matrix_normalized!I212,1)&amp;"x 10^6", ROUND(matrix_normalized!I212,1)&amp;"x 10^4"))</f>
        <v>20,6x 10^8</v>
      </c>
      <c r="J212" s="6" t="str">
        <f>IF(ISNUMBER(SEARCH("10^8", 'final matrix'!J212)), ROUND(matrix_normalized!J212,1)&amp;"x 10^8", IF(ISNUMBER(SEARCH("10^6", 'final matrix'!J212)), ROUND(matrix_normalized!J212,1)&amp;"x 10^6", ROUND(matrix_normalized!J212,1)&amp;"x 10^4"))</f>
        <v>19,3x 10^6</v>
      </c>
      <c r="K212" s="6" t="str">
        <f>IF(ISNUMBER(SEARCH("10^8", 'final matrix'!K212)), ROUND(matrix_normalized!K212,1)&amp;"x 10^8", IF(ISNUMBER(SEARCH("10^6", 'final matrix'!K212)), ROUND(matrix_normalized!K212,1)&amp;"x 10^6", ROUND(matrix_normalized!K212,1)&amp;"x 10^4"))</f>
        <v>132,1x 10^6</v>
      </c>
      <c r="L212" s="6" t="str">
        <f>IF(ISNUMBER(SEARCH("10^8", 'final matrix'!L212)), ROUND(matrix_normalized!L212,1)&amp;"x 10^8", IF(ISNUMBER(SEARCH("10^6", 'final matrix'!L212)), ROUND(matrix_normalized!L212,1)&amp;"x 10^6", ROUND(matrix_normalized!L212,1)&amp;"x 10^4"))</f>
        <v>184,9x 10^8</v>
      </c>
      <c r="M212" s="6" t="str">
        <f>IF(ISNUMBER(SEARCH("10^8", 'final matrix'!M212)), ROUND(matrix_normalized!M212,1)&amp;"x 10^8", IF(ISNUMBER(SEARCH("10^6", 'final matrix'!M212)), ROUND(matrix_normalized!M212,1)&amp;"x 10^6", ROUND(matrix_normalized!M212,1)&amp;"x 10^4"))</f>
        <v>18,5x 10^8</v>
      </c>
      <c r="N212" s="6" t="str">
        <f>IF(ISNUMBER(SEARCH("10^8", 'final matrix'!N212)), ROUND(matrix_normalized!N212,1)&amp;"x 10^8", IF(ISNUMBER(SEARCH("10^6", 'final matrix'!N212)), ROUND(matrix_normalized!N212,1)&amp;"x 10^6", ROUND(matrix_normalized!N212,1)&amp;"x 10^4"))</f>
        <v>18,1x 10^6</v>
      </c>
      <c r="O212" s="6" t="str">
        <f>IF(ISNUMBER(SEARCH("10^8", 'final matrix'!O212)), ROUND(matrix_normalized!O212,1)&amp;"x 10^8", IF(ISNUMBER(SEARCH("10^6", 'final matrix'!O212)), ROUND(matrix_normalized!O212,1)&amp;"x 10^6", ROUND(matrix_normalized!O212,1)&amp;"x 10^4"))</f>
        <v>105,6x 10^6</v>
      </c>
      <c r="P212" s="6" t="str">
        <f>IF(ISNUMBER(SEARCH("10^8", 'final matrix'!P212)), ROUND(matrix_normalized!P212,1)&amp;"x 10^8", IF(ISNUMBER(SEARCH("10^6", 'final matrix'!P212)), ROUND(matrix_normalized!P212,1)&amp;"x 10^6", ROUND(matrix_normalized!P212,1)&amp;"x 10^4"))</f>
        <v>16,8x 10^8</v>
      </c>
      <c r="Q212" s="6" t="str">
        <f>IF(ISNUMBER(SEARCH("10^8", 'final matrix'!Q212)), ROUND(matrix_normalized!Q212,1)&amp;"x 10^8", IF(ISNUMBER(SEARCH("10^6", 'final matrix'!Q212)), ROUND(matrix_normalized!Q212,1)&amp;"x 10^6", ROUND(matrix_normalized!Q212,1)&amp;"x 10^4"))</f>
        <v>16x 10^8</v>
      </c>
    </row>
    <row r="213" spans="1:17">
      <c r="A213" s="6">
        <v>212</v>
      </c>
      <c r="B213" s="6" t="str">
        <f>IF(ISNUMBER(SEARCH("10^8", 'final matrix'!B213)), ROUND(matrix_normalized!B213,1)&amp;"x 10^8", IF(ISNUMBER(SEARCH("10^6", 'final matrix'!B213)), ROUND(matrix_normalized!B213,1)&amp;"x 10^6", ROUND(matrix_normalized!B213,1)&amp;"x 10^4"))</f>
        <v>15,5x 10^6</v>
      </c>
      <c r="C213" s="6" t="str">
        <f>IF(ISNUMBER(SEARCH("10^8", 'final matrix'!C213)), ROUND(matrix_normalized!C213,1)&amp;"x 10^8", IF(ISNUMBER(SEARCH("10^6", 'final matrix'!C213)), ROUND(matrix_normalized!C213,1)&amp;"x 10^6", ROUND(matrix_normalized!C213,1)&amp;"x 10^4"))</f>
        <v>184,9x 10^6</v>
      </c>
      <c r="D213" s="6" t="str">
        <f>IF(ISNUMBER(SEARCH("10^8", 'final matrix'!D213)), ROUND(matrix_normalized!D213,1)&amp;"x 10^8", IF(ISNUMBER(SEARCH("10^6", 'final matrix'!D213)), ROUND(matrix_normalized!D213,1)&amp;"x 10^6", ROUND(matrix_normalized!D213,1)&amp;"x 10^4"))</f>
        <v>184,9x 10^6</v>
      </c>
      <c r="E213" s="6" t="str">
        <f>IF(ISNUMBER(SEARCH("10^8", 'final matrix'!E213)), ROUND(matrix_normalized!E213,1)&amp;"x 10^8", IF(ISNUMBER(SEARCH("10^6", 'final matrix'!E213)), ROUND(matrix_normalized!E213,1)&amp;"x 10^6", ROUND(matrix_normalized!E213,1)&amp;"x 10^4"))</f>
        <v>184,9x 10^4</v>
      </c>
      <c r="F213" s="6" t="str">
        <f>IF(ISNUMBER(SEARCH("10^8", 'final matrix'!F213)), ROUND(matrix_normalized!F213,1)&amp;"x 10^8", IF(ISNUMBER(SEARCH("10^6", 'final matrix'!F213)), ROUND(matrix_normalized!F213,1)&amp;"x 10^6", ROUND(matrix_normalized!F213,1)&amp;"x 10^4"))</f>
        <v>28,4x 10^6</v>
      </c>
      <c r="G213" s="6" t="str">
        <f>IF(ISNUMBER(SEARCH("10^8", 'final matrix'!G213)), ROUND(matrix_normalized!G213,1)&amp;"x 10^8", IF(ISNUMBER(SEARCH("10^6", 'final matrix'!G213)), ROUND(matrix_normalized!G213,1)&amp;"x 10^6", ROUND(matrix_normalized!G213,1)&amp;"x 10^4"))</f>
        <v>184,9x 10^4</v>
      </c>
      <c r="H213" s="6" t="str">
        <f>IF(ISNUMBER(SEARCH("10^8", 'final matrix'!H213)), ROUND(matrix_normalized!H213,1)&amp;"x 10^8", IF(ISNUMBER(SEARCH("10^6", 'final matrix'!H213)), ROUND(matrix_normalized!H213,1)&amp;"x 10^6", ROUND(matrix_normalized!H213,1)&amp;"x 10^4"))</f>
        <v>20,6x 10^8</v>
      </c>
      <c r="I213" s="6" t="str">
        <f>IF(ISNUMBER(SEARCH("10^8", 'final matrix'!I213)), ROUND(matrix_normalized!I213,1)&amp;"x 10^8", IF(ISNUMBER(SEARCH("10^6", 'final matrix'!I213)), ROUND(matrix_normalized!I213,1)&amp;"x 10^6", ROUND(matrix_normalized!I213,1)&amp;"x 10^4"))</f>
        <v>19,3x 10^6</v>
      </c>
      <c r="J213" s="6" t="str">
        <f>IF(ISNUMBER(SEARCH("10^8", 'final matrix'!J213)), ROUND(matrix_normalized!J213,1)&amp;"x 10^8", IF(ISNUMBER(SEARCH("10^6", 'final matrix'!J213)), ROUND(matrix_normalized!J213,1)&amp;"x 10^6", ROUND(matrix_normalized!J213,1)&amp;"x 10^4"))</f>
        <v>132,1x 10^6</v>
      </c>
      <c r="K213" s="6" t="str">
        <f>IF(ISNUMBER(SEARCH("10^8", 'final matrix'!K213)), ROUND(matrix_normalized!K213,1)&amp;"x 10^8", IF(ISNUMBER(SEARCH("10^6", 'final matrix'!K213)), ROUND(matrix_normalized!K213,1)&amp;"x 10^6", ROUND(matrix_normalized!K213,1)&amp;"x 10^4"))</f>
        <v>184,9x 10^8</v>
      </c>
      <c r="L213" s="6" t="str">
        <f>IF(ISNUMBER(SEARCH("10^8", 'final matrix'!L213)), ROUND(matrix_normalized!L213,1)&amp;"x 10^8", IF(ISNUMBER(SEARCH("10^6", 'final matrix'!L213)), ROUND(matrix_normalized!L213,1)&amp;"x 10^6", ROUND(matrix_normalized!L213,1)&amp;"x 10^4"))</f>
        <v>18,5x 10^8</v>
      </c>
      <c r="M213" s="6" t="str">
        <f>IF(ISNUMBER(SEARCH("10^8", 'final matrix'!M213)), ROUND(matrix_normalized!M213,1)&amp;"x 10^8", IF(ISNUMBER(SEARCH("10^6", 'final matrix'!M213)), ROUND(matrix_normalized!M213,1)&amp;"x 10^6", ROUND(matrix_normalized!M213,1)&amp;"x 10^4"))</f>
        <v>18,1x 10^6</v>
      </c>
      <c r="N213" s="6" t="str">
        <f>IF(ISNUMBER(SEARCH("10^8", 'final matrix'!N213)), ROUND(matrix_normalized!N213,1)&amp;"x 10^8", IF(ISNUMBER(SEARCH("10^6", 'final matrix'!N213)), ROUND(matrix_normalized!N213,1)&amp;"x 10^6", ROUND(matrix_normalized!N213,1)&amp;"x 10^4"))</f>
        <v>105,6x 10^6</v>
      </c>
      <c r="O213" s="6" t="str">
        <f>IF(ISNUMBER(SEARCH("10^8", 'final matrix'!O213)), ROUND(matrix_normalized!O213,1)&amp;"x 10^8", IF(ISNUMBER(SEARCH("10^6", 'final matrix'!O213)), ROUND(matrix_normalized!O213,1)&amp;"x 10^6", ROUND(matrix_normalized!O213,1)&amp;"x 10^4"))</f>
        <v>16,8x 10^8</v>
      </c>
      <c r="P213" s="6" t="str">
        <f>IF(ISNUMBER(SEARCH("10^8", 'final matrix'!P213)), ROUND(matrix_normalized!P213,1)&amp;"x 10^8", IF(ISNUMBER(SEARCH("10^6", 'final matrix'!P213)), ROUND(matrix_normalized!P213,1)&amp;"x 10^6", ROUND(matrix_normalized!P213,1)&amp;"x 10^4"))</f>
        <v>16x 10^8</v>
      </c>
      <c r="Q213" s="6" t="str">
        <f>IF(ISNUMBER(SEARCH("10^8", 'final matrix'!Q213)), ROUND(matrix_normalized!Q213,1)&amp;"x 10^8", IF(ISNUMBER(SEARCH("10^6", 'final matrix'!Q213)), ROUND(matrix_normalized!Q213,1)&amp;"x 10^6", ROUND(matrix_normalized!Q213,1)&amp;"x 10^4"))</f>
        <v>184,9x 10^4</v>
      </c>
    </row>
    <row r="214" spans="1:17">
      <c r="A214" s="6">
        <v>213</v>
      </c>
      <c r="B214" s="6" t="str">
        <f>IF(ISNUMBER(SEARCH("10^8", 'final matrix'!B214)), ROUND(matrix_normalized!B214,1)&amp;"x 10^8", IF(ISNUMBER(SEARCH("10^6", 'final matrix'!B214)), ROUND(matrix_normalized!B214,1)&amp;"x 10^6", ROUND(matrix_normalized!B214,1)&amp;"x 10^4"))</f>
        <v>184,9x 10^6</v>
      </c>
      <c r="C214" s="6" t="str">
        <f>IF(ISNUMBER(SEARCH("10^8", 'final matrix'!C214)), ROUND(matrix_normalized!C214,1)&amp;"x 10^8", IF(ISNUMBER(SEARCH("10^6", 'final matrix'!C214)), ROUND(matrix_normalized!C214,1)&amp;"x 10^6", ROUND(matrix_normalized!C214,1)&amp;"x 10^4"))</f>
        <v>184,9x 10^6</v>
      </c>
      <c r="D214" s="6" t="str">
        <f>IF(ISNUMBER(SEARCH("10^8", 'final matrix'!D214)), ROUND(matrix_normalized!D214,1)&amp;"x 10^8", IF(ISNUMBER(SEARCH("10^6", 'final matrix'!D214)), ROUND(matrix_normalized!D214,1)&amp;"x 10^6", ROUND(matrix_normalized!D214,1)&amp;"x 10^4"))</f>
        <v>184,9x 10^4</v>
      </c>
      <c r="E214" s="6" t="str">
        <f>IF(ISNUMBER(SEARCH("10^8", 'final matrix'!E214)), ROUND(matrix_normalized!E214,1)&amp;"x 10^8", IF(ISNUMBER(SEARCH("10^6", 'final matrix'!E214)), ROUND(matrix_normalized!E214,1)&amp;"x 10^6", ROUND(matrix_normalized!E214,1)&amp;"x 10^4"))</f>
        <v>28,4x 10^6</v>
      </c>
      <c r="F214" s="6" t="str">
        <f>IF(ISNUMBER(SEARCH("10^8", 'final matrix'!F214)), ROUND(matrix_normalized!F214,1)&amp;"x 10^8", IF(ISNUMBER(SEARCH("10^6", 'final matrix'!F214)), ROUND(matrix_normalized!F214,1)&amp;"x 10^6", ROUND(matrix_normalized!F214,1)&amp;"x 10^4"))</f>
        <v>184,9x 10^4</v>
      </c>
      <c r="G214" s="6" t="str">
        <f>IF(ISNUMBER(SEARCH("10^8", 'final matrix'!G214)), ROUND(matrix_normalized!G214,1)&amp;"x 10^8", IF(ISNUMBER(SEARCH("10^6", 'final matrix'!G214)), ROUND(matrix_normalized!G214,1)&amp;"x 10^6", ROUND(matrix_normalized!G214,1)&amp;"x 10^4"))</f>
        <v>20,6x 10^8</v>
      </c>
      <c r="H214" s="6" t="str">
        <f>IF(ISNUMBER(SEARCH("10^8", 'final matrix'!H214)), ROUND(matrix_normalized!H214,1)&amp;"x 10^8", IF(ISNUMBER(SEARCH("10^6", 'final matrix'!H214)), ROUND(matrix_normalized!H214,1)&amp;"x 10^6", ROUND(matrix_normalized!H214,1)&amp;"x 10^4"))</f>
        <v>19,3x 10^6</v>
      </c>
      <c r="I214" s="6" t="str">
        <f>IF(ISNUMBER(SEARCH("10^8", 'final matrix'!I214)), ROUND(matrix_normalized!I214,1)&amp;"x 10^8", IF(ISNUMBER(SEARCH("10^6", 'final matrix'!I214)), ROUND(matrix_normalized!I214,1)&amp;"x 10^6", ROUND(matrix_normalized!I214,1)&amp;"x 10^4"))</f>
        <v>132,1x 10^6</v>
      </c>
      <c r="J214" s="6" t="str">
        <f>IF(ISNUMBER(SEARCH("10^8", 'final matrix'!J214)), ROUND(matrix_normalized!J214,1)&amp;"x 10^8", IF(ISNUMBER(SEARCH("10^6", 'final matrix'!J214)), ROUND(matrix_normalized!J214,1)&amp;"x 10^6", ROUND(matrix_normalized!J214,1)&amp;"x 10^4"))</f>
        <v>184,9x 10^8</v>
      </c>
      <c r="K214" s="6" t="str">
        <f>IF(ISNUMBER(SEARCH("10^8", 'final matrix'!K214)), ROUND(matrix_normalized!K214,1)&amp;"x 10^8", IF(ISNUMBER(SEARCH("10^6", 'final matrix'!K214)), ROUND(matrix_normalized!K214,1)&amp;"x 10^6", ROUND(matrix_normalized!K214,1)&amp;"x 10^4"))</f>
        <v>18,5x 10^8</v>
      </c>
      <c r="L214" s="6" t="str">
        <f>IF(ISNUMBER(SEARCH("10^8", 'final matrix'!L214)), ROUND(matrix_normalized!L214,1)&amp;"x 10^8", IF(ISNUMBER(SEARCH("10^6", 'final matrix'!L214)), ROUND(matrix_normalized!L214,1)&amp;"x 10^6", ROUND(matrix_normalized!L214,1)&amp;"x 10^4"))</f>
        <v>18,1x 10^6</v>
      </c>
      <c r="M214" s="6" t="str">
        <f>IF(ISNUMBER(SEARCH("10^8", 'final matrix'!M214)), ROUND(matrix_normalized!M214,1)&amp;"x 10^8", IF(ISNUMBER(SEARCH("10^6", 'final matrix'!M214)), ROUND(matrix_normalized!M214,1)&amp;"x 10^6", ROUND(matrix_normalized!M214,1)&amp;"x 10^4"))</f>
        <v>105,6x 10^6</v>
      </c>
      <c r="N214" s="6" t="str">
        <f>IF(ISNUMBER(SEARCH("10^8", 'final matrix'!N214)), ROUND(matrix_normalized!N214,1)&amp;"x 10^8", IF(ISNUMBER(SEARCH("10^6", 'final matrix'!N214)), ROUND(matrix_normalized!N214,1)&amp;"x 10^6", ROUND(matrix_normalized!N214,1)&amp;"x 10^4"))</f>
        <v>16,8x 10^8</v>
      </c>
      <c r="O214" s="6" t="str">
        <f>IF(ISNUMBER(SEARCH("10^8", 'final matrix'!O214)), ROUND(matrix_normalized!O214,1)&amp;"x 10^8", IF(ISNUMBER(SEARCH("10^6", 'final matrix'!O214)), ROUND(matrix_normalized!O214,1)&amp;"x 10^6", ROUND(matrix_normalized!O214,1)&amp;"x 10^4"))</f>
        <v>16x 10^8</v>
      </c>
      <c r="P214" s="6" t="str">
        <f>IF(ISNUMBER(SEARCH("10^8", 'final matrix'!P214)), ROUND(matrix_normalized!P214,1)&amp;"x 10^8", IF(ISNUMBER(SEARCH("10^6", 'final matrix'!P214)), ROUND(matrix_normalized!P214,1)&amp;"x 10^6", ROUND(matrix_normalized!P214,1)&amp;"x 10^4"))</f>
        <v>184,9x 10^4</v>
      </c>
      <c r="Q214" s="6" t="str">
        <f>IF(ISNUMBER(SEARCH("10^8", 'final matrix'!Q214)), ROUND(matrix_normalized!Q214,1)&amp;"x 10^8", IF(ISNUMBER(SEARCH("10^6", 'final matrix'!Q214)), ROUND(matrix_normalized!Q214,1)&amp;"x 10^6", ROUND(matrix_normalized!Q214,1)&amp;"x 10^4"))</f>
        <v>15,5x 10^6</v>
      </c>
    </row>
    <row r="215" spans="1:17">
      <c r="A215" s="6">
        <v>214</v>
      </c>
      <c r="B215" s="6" t="str">
        <f>IF(ISNUMBER(SEARCH("10^8", 'final matrix'!B215)), ROUND(matrix_normalized!B215,1)&amp;"x 10^8", IF(ISNUMBER(SEARCH("10^6", 'final matrix'!B215)), ROUND(matrix_normalized!B215,1)&amp;"x 10^6", ROUND(matrix_normalized!B215,1)&amp;"x 10^4"))</f>
        <v>184,9x 10^6</v>
      </c>
      <c r="C215" s="6" t="str">
        <f>IF(ISNUMBER(SEARCH("10^8", 'final matrix'!C215)), ROUND(matrix_normalized!C215,1)&amp;"x 10^8", IF(ISNUMBER(SEARCH("10^6", 'final matrix'!C215)), ROUND(matrix_normalized!C215,1)&amp;"x 10^6", ROUND(matrix_normalized!C215,1)&amp;"x 10^4"))</f>
        <v>184,9x 10^4</v>
      </c>
      <c r="D215" s="6" t="str">
        <f>IF(ISNUMBER(SEARCH("10^8", 'final matrix'!D215)), ROUND(matrix_normalized!D215,1)&amp;"x 10^8", IF(ISNUMBER(SEARCH("10^6", 'final matrix'!D215)), ROUND(matrix_normalized!D215,1)&amp;"x 10^6", ROUND(matrix_normalized!D215,1)&amp;"x 10^4"))</f>
        <v>28,4x 10^6</v>
      </c>
      <c r="E215" s="6" t="str">
        <f>IF(ISNUMBER(SEARCH("10^8", 'final matrix'!E215)), ROUND(matrix_normalized!E215,1)&amp;"x 10^8", IF(ISNUMBER(SEARCH("10^6", 'final matrix'!E215)), ROUND(matrix_normalized!E215,1)&amp;"x 10^6", ROUND(matrix_normalized!E215,1)&amp;"x 10^4"))</f>
        <v>184,9x 10^4</v>
      </c>
      <c r="F215" s="6" t="str">
        <f>IF(ISNUMBER(SEARCH("10^8", 'final matrix'!F215)), ROUND(matrix_normalized!F215,1)&amp;"x 10^8", IF(ISNUMBER(SEARCH("10^6", 'final matrix'!F215)), ROUND(matrix_normalized!F215,1)&amp;"x 10^6", ROUND(matrix_normalized!F215,1)&amp;"x 10^4"))</f>
        <v>20,6x 10^8</v>
      </c>
      <c r="G215" s="6" t="str">
        <f>IF(ISNUMBER(SEARCH("10^8", 'final matrix'!G215)), ROUND(matrix_normalized!G215,1)&amp;"x 10^8", IF(ISNUMBER(SEARCH("10^6", 'final matrix'!G215)), ROUND(matrix_normalized!G215,1)&amp;"x 10^6", ROUND(matrix_normalized!G215,1)&amp;"x 10^4"))</f>
        <v>19,3x 10^6</v>
      </c>
      <c r="H215" s="6" t="str">
        <f>IF(ISNUMBER(SEARCH("10^8", 'final matrix'!H215)), ROUND(matrix_normalized!H215,1)&amp;"x 10^8", IF(ISNUMBER(SEARCH("10^6", 'final matrix'!H215)), ROUND(matrix_normalized!H215,1)&amp;"x 10^6", ROUND(matrix_normalized!H215,1)&amp;"x 10^4"))</f>
        <v>132,1x 10^6</v>
      </c>
      <c r="I215" s="6" t="str">
        <f>IF(ISNUMBER(SEARCH("10^8", 'final matrix'!I215)), ROUND(matrix_normalized!I215,1)&amp;"x 10^8", IF(ISNUMBER(SEARCH("10^6", 'final matrix'!I215)), ROUND(matrix_normalized!I215,1)&amp;"x 10^6", ROUND(matrix_normalized!I215,1)&amp;"x 10^4"))</f>
        <v>184,9x 10^8</v>
      </c>
      <c r="J215" s="6" t="str">
        <f>IF(ISNUMBER(SEARCH("10^8", 'final matrix'!J215)), ROUND(matrix_normalized!J215,1)&amp;"x 10^8", IF(ISNUMBER(SEARCH("10^6", 'final matrix'!J215)), ROUND(matrix_normalized!J215,1)&amp;"x 10^6", ROUND(matrix_normalized!J215,1)&amp;"x 10^4"))</f>
        <v>18,5x 10^8</v>
      </c>
      <c r="K215" s="6" t="str">
        <f>IF(ISNUMBER(SEARCH("10^8", 'final matrix'!K215)), ROUND(matrix_normalized!K215,1)&amp;"x 10^8", IF(ISNUMBER(SEARCH("10^6", 'final matrix'!K215)), ROUND(matrix_normalized!K215,1)&amp;"x 10^6", ROUND(matrix_normalized!K215,1)&amp;"x 10^4"))</f>
        <v>18,1x 10^6</v>
      </c>
      <c r="L215" s="6" t="str">
        <f>IF(ISNUMBER(SEARCH("10^8", 'final matrix'!L215)), ROUND(matrix_normalized!L215,1)&amp;"x 10^8", IF(ISNUMBER(SEARCH("10^6", 'final matrix'!L215)), ROUND(matrix_normalized!L215,1)&amp;"x 10^6", ROUND(matrix_normalized!L215,1)&amp;"x 10^4"))</f>
        <v>105,6x 10^6</v>
      </c>
      <c r="M215" s="6" t="str">
        <f>IF(ISNUMBER(SEARCH("10^8", 'final matrix'!M215)), ROUND(matrix_normalized!M215,1)&amp;"x 10^8", IF(ISNUMBER(SEARCH("10^6", 'final matrix'!M215)), ROUND(matrix_normalized!M215,1)&amp;"x 10^6", ROUND(matrix_normalized!M215,1)&amp;"x 10^4"))</f>
        <v>16,8x 10^8</v>
      </c>
      <c r="N215" s="6" t="str">
        <f>IF(ISNUMBER(SEARCH("10^8", 'final matrix'!N215)), ROUND(matrix_normalized!N215,1)&amp;"x 10^8", IF(ISNUMBER(SEARCH("10^6", 'final matrix'!N215)), ROUND(matrix_normalized!N215,1)&amp;"x 10^6", ROUND(matrix_normalized!N215,1)&amp;"x 10^4"))</f>
        <v>16x 10^8</v>
      </c>
      <c r="O215" s="6" t="str">
        <f>IF(ISNUMBER(SEARCH("10^8", 'final matrix'!O215)), ROUND(matrix_normalized!O215,1)&amp;"x 10^8", IF(ISNUMBER(SEARCH("10^6", 'final matrix'!O215)), ROUND(matrix_normalized!O215,1)&amp;"x 10^6", ROUND(matrix_normalized!O215,1)&amp;"x 10^4"))</f>
        <v>184,9x 10^4</v>
      </c>
      <c r="P215" s="6" t="str">
        <f>IF(ISNUMBER(SEARCH("10^8", 'final matrix'!P215)), ROUND(matrix_normalized!P215,1)&amp;"x 10^8", IF(ISNUMBER(SEARCH("10^6", 'final matrix'!P215)), ROUND(matrix_normalized!P215,1)&amp;"x 10^6", ROUND(matrix_normalized!P215,1)&amp;"x 10^4"))</f>
        <v>15,5x 10^6</v>
      </c>
      <c r="Q215" s="6" t="str">
        <f>IF(ISNUMBER(SEARCH("10^8", 'final matrix'!Q215)), ROUND(matrix_normalized!Q215,1)&amp;"x 10^8", IF(ISNUMBER(SEARCH("10^6", 'final matrix'!Q215)), ROUND(matrix_normalized!Q215,1)&amp;"x 10^6", ROUND(matrix_normalized!Q215,1)&amp;"x 10^4"))</f>
        <v>184,9x 10^6</v>
      </c>
    </row>
    <row r="216" spans="1:17">
      <c r="A216" s="6">
        <v>215</v>
      </c>
      <c r="B216" s="6" t="str">
        <f>IF(ISNUMBER(SEARCH("10^8", 'final matrix'!B216)), ROUND(matrix_normalized!B216,1)&amp;"x 10^8", IF(ISNUMBER(SEARCH("10^6", 'final matrix'!B216)), ROUND(matrix_normalized!B216,1)&amp;"x 10^6", ROUND(matrix_normalized!B216,1)&amp;"x 10^4"))</f>
        <v>184,9x 10^4</v>
      </c>
      <c r="C216" s="6" t="str">
        <f>IF(ISNUMBER(SEARCH("10^8", 'final matrix'!C216)), ROUND(matrix_normalized!C216,1)&amp;"x 10^8", IF(ISNUMBER(SEARCH("10^6", 'final matrix'!C216)), ROUND(matrix_normalized!C216,1)&amp;"x 10^6", ROUND(matrix_normalized!C216,1)&amp;"x 10^4"))</f>
        <v>28,4x 10^6</v>
      </c>
      <c r="D216" s="6" t="str">
        <f>IF(ISNUMBER(SEARCH("10^8", 'final matrix'!D216)), ROUND(matrix_normalized!D216,1)&amp;"x 10^8", IF(ISNUMBER(SEARCH("10^6", 'final matrix'!D216)), ROUND(matrix_normalized!D216,1)&amp;"x 10^6", ROUND(matrix_normalized!D216,1)&amp;"x 10^4"))</f>
        <v>184,9x 10^4</v>
      </c>
      <c r="E216" s="6" t="str">
        <f>IF(ISNUMBER(SEARCH("10^8", 'final matrix'!E216)), ROUND(matrix_normalized!E216,1)&amp;"x 10^8", IF(ISNUMBER(SEARCH("10^6", 'final matrix'!E216)), ROUND(matrix_normalized!E216,1)&amp;"x 10^6", ROUND(matrix_normalized!E216,1)&amp;"x 10^4"))</f>
        <v>20,6x 10^8</v>
      </c>
      <c r="F216" s="6" t="str">
        <f>IF(ISNUMBER(SEARCH("10^8", 'final matrix'!F216)), ROUND(matrix_normalized!F216,1)&amp;"x 10^8", IF(ISNUMBER(SEARCH("10^6", 'final matrix'!F216)), ROUND(matrix_normalized!F216,1)&amp;"x 10^6", ROUND(matrix_normalized!F216,1)&amp;"x 10^4"))</f>
        <v>19,3x 10^6</v>
      </c>
      <c r="G216" s="6" t="str">
        <f>IF(ISNUMBER(SEARCH("10^8", 'final matrix'!G216)), ROUND(matrix_normalized!G216,1)&amp;"x 10^8", IF(ISNUMBER(SEARCH("10^6", 'final matrix'!G216)), ROUND(matrix_normalized!G216,1)&amp;"x 10^6", ROUND(matrix_normalized!G216,1)&amp;"x 10^4"))</f>
        <v>132,1x 10^6</v>
      </c>
      <c r="H216" s="6" t="str">
        <f>IF(ISNUMBER(SEARCH("10^8", 'final matrix'!H216)), ROUND(matrix_normalized!H216,1)&amp;"x 10^8", IF(ISNUMBER(SEARCH("10^6", 'final matrix'!H216)), ROUND(matrix_normalized!H216,1)&amp;"x 10^6", ROUND(matrix_normalized!H216,1)&amp;"x 10^4"))</f>
        <v>184,9x 10^8</v>
      </c>
      <c r="I216" s="6" t="str">
        <f>IF(ISNUMBER(SEARCH("10^8", 'final matrix'!I216)), ROUND(matrix_normalized!I216,1)&amp;"x 10^8", IF(ISNUMBER(SEARCH("10^6", 'final matrix'!I216)), ROUND(matrix_normalized!I216,1)&amp;"x 10^6", ROUND(matrix_normalized!I216,1)&amp;"x 10^4"))</f>
        <v>18,5x 10^8</v>
      </c>
      <c r="J216" s="6" t="str">
        <f>IF(ISNUMBER(SEARCH("10^8", 'final matrix'!J216)), ROUND(matrix_normalized!J216,1)&amp;"x 10^8", IF(ISNUMBER(SEARCH("10^6", 'final matrix'!J216)), ROUND(matrix_normalized!J216,1)&amp;"x 10^6", ROUND(matrix_normalized!J216,1)&amp;"x 10^4"))</f>
        <v>18,1x 10^6</v>
      </c>
      <c r="K216" s="6" t="str">
        <f>IF(ISNUMBER(SEARCH("10^8", 'final matrix'!K216)), ROUND(matrix_normalized!K216,1)&amp;"x 10^8", IF(ISNUMBER(SEARCH("10^6", 'final matrix'!K216)), ROUND(matrix_normalized!K216,1)&amp;"x 10^6", ROUND(matrix_normalized!K216,1)&amp;"x 10^4"))</f>
        <v>105,6x 10^6</v>
      </c>
      <c r="L216" s="6" t="str">
        <f>IF(ISNUMBER(SEARCH("10^8", 'final matrix'!L216)), ROUND(matrix_normalized!L216,1)&amp;"x 10^8", IF(ISNUMBER(SEARCH("10^6", 'final matrix'!L216)), ROUND(matrix_normalized!L216,1)&amp;"x 10^6", ROUND(matrix_normalized!L216,1)&amp;"x 10^4"))</f>
        <v>16,8x 10^8</v>
      </c>
      <c r="M216" s="6" t="str">
        <f>IF(ISNUMBER(SEARCH("10^8", 'final matrix'!M216)), ROUND(matrix_normalized!M216,1)&amp;"x 10^8", IF(ISNUMBER(SEARCH("10^6", 'final matrix'!M216)), ROUND(matrix_normalized!M216,1)&amp;"x 10^6", ROUND(matrix_normalized!M216,1)&amp;"x 10^4"))</f>
        <v>16x 10^8</v>
      </c>
      <c r="N216" s="6" t="str">
        <f>IF(ISNUMBER(SEARCH("10^8", 'final matrix'!N216)), ROUND(matrix_normalized!N216,1)&amp;"x 10^8", IF(ISNUMBER(SEARCH("10^6", 'final matrix'!N216)), ROUND(matrix_normalized!N216,1)&amp;"x 10^6", ROUND(matrix_normalized!N216,1)&amp;"x 10^4"))</f>
        <v>184,9x 10^4</v>
      </c>
      <c r="O216" s="6" t="str">
        <f>IF(ISNUMBER(SEARCH("10^8", 'final matrix'!O216)), ROUND(matrix_normalized!O216,1)&amp;"x 10^8", IF(ISNUMBER(SEARCH("10^6", 'final matrix'!O216)), ROUND(matrix_normalized!O216,1)&amp;"x 10^6", ROUND(matrix_normalized!O216,1)&amp;"x 10^4"))</f>
        <v>15,5x 10^6</v>
      </c>
      <c r="P216" s="6" t="str">
        <f>IF(ISNUMBER(SEARCH("10^8", 'final matrix'!P216)), ROUND(matrix_normalized!P216,1)&amp;"x 10^8", IF(ISNUMBER(SEARCH("10^6", 'final matrix'!P216)), ROUND(matrix_normalized!P216,1)&amp;"x 10^6", ROUND(matrix_normalized!P216,1)&amp;"x 10^4"))</f>
        <v>184,9x 10^6</v>
      </c>
      <c r="Q216" s="6" t="str">
        <f>IF(ISNUMBER(SEARCH("10^8", 'final matrix'!Q216)), ROUND(matrix_normalized!Q216,1)&amp;"x 10^8", IF(ISNUMBER(SEARCH("10^6", 'final matrix'!Q216)), ROUND(matrix_normalized!Q216,1)&amp;"x 10^6", ROUND(matrix_normalized!Q216,1)&amp;"x 10^4"))</f>
        <v>184,9x 10^6</v>
      </c>
    </row>
  </sheetData>
  <conditionalFormatting sqref="B2:Q216">
    <cfRule type="containsText" dxfId="7" priority="1" operator="containsText" text="10^6">
      <formula>NOT(ISERROR(SEARCH("10^6",B2)))</formula>
    </cfRule>
    <cfRule type="containsText" dxfId="6" priority="2" operator="containsText" text="10^8">
      <formula>NOT(ISERROR(SEARCH("10^8",B2)))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1:U216"/>
  <sheetViews>
    <sheetView workbookViewId="0">
      <selection activeCell="R1" sqref="R1:R1048576"/>
    </sheetView>
  </sheetViews>
  <sheetFormatPr defaultColWidth="8.85546875" defaultRowHeight="15"/>
  <cols>
    <col min="1" max="1" width="8.85546875" style="6"/>
    <col min="2" max="2" width="12" bestFit="1" customWidth="1"/>
    <col min="18" max="18" width="12" bestFit="1" customWidth="1"/>
    <col min="19" max="19" width="8.85546875" style="6"/>
  </cols>
  <sheetData>
    <row r="1" spans="1:21" s="6" customFormat="1">
      <c r="A1" s="6" t="s">
        <v>22</v>
      </c>
      <c r="B1" s="6" t="s">
        <v>23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29</v>
      </c>
      <c r="S1" s="6" t="s">
        <v>36</v>
      </c>
    </row>
    <row r="2" spans="1:21">
      <c r="A2" s="6">
        <v>1</v>
      </c>
      <c r="B2">
        <f>IF(ISNUMBER(SEARCH("10^8", 'final matrix'!B2)), matrix_normalized!B2*10^5, IF(ISNUMBER(SEARCH("10^6", 'final matrix'!B2)), matrix_normalized!B2*10^3,matrix_normalized!B2*10^1))</f>
        <v>14559068.219633946</v>
      </c>
      <c r="C2" s="6">
        <f>IF(ISNUMBER(SEARCH("10^8", 'final matrix'!C2)), matrix_normalized!C2*10^5, IF(ISNUMBER(SEARCH("10^6", 'final matrix'!C2)), matrix_normalized!C2*10^3,matrix_normalized!C2*10^1))</f>
        <v>10399.334442595677</v>
      </c>
      <c r="D2" s="6">
        <f>IF(ISNUMBER(SEARCH("10^8", 'final matrix'!D2)), matrix_normalized!D2*10^5, IF(ISNUMBER(SEARCH("10^6", 'final matrix'!D2)), matrix_normalized!D2*10^3,matrix_normalized!D2*10^1))</f>
        <v>6239600.6655574059</v>
      </c>
      <c r="E2" s="6">
        <f>IF(ISNUMBER(SEARCH("10^8", 'final matrix'!E2)), matrix_normalized!E2*10^5, IF(ISNUMBER(SEARCH("10^6", 'final matrix'!E2)), matrix_normalized!E2*10^3,matrix_normalized!E2*10^1))</f>
        <v>14559068.219633946</v>
      </c>
      <c r="F2" s="6">
        <f>IF(ISNUMBER(SEARCH("10^8", 'final matrix'!F2)), matrix_normalized!F2*10^5, IF(ISNUMBER(SEARCH("10^6", 'final matrix'!F2)), matrix_normalized!F2*10^3,matrix_normalized!F2*10^1))</f>
        <v>83194.675540765413</v>
      </c>
      <c r="G2" s="6">
        <f>IF(ISNUMBER(SEARCH("10^8", 'final matrix'!G2)), matrix_normalized!G2*10^5, IF(ISNUMBER(SEARCH("10^6", 'final matrix'!G2)), matrix_normalized!G2*10^3,matrix_normalized!G2*10^1))</f>
        <v>14559068.219633946</v>
      </c>
      <c r="H2" s="6">
        <f>IF(ISNUMBER(SEARCH("10^8", 'final matrix'!H2)), matrix_normalized!H2*10^5, IF(ISNUMBER(SEARCH("10^6", 'final matrix'!H2)), matrix_normalized!H2*10^3,matrix_normalized!H2*10^1))</f>
        <v>14559068.219633946</v>
      </c>
      <c r="I2" s="6">
        <f>IF(ISNUMBER(SEARCH("10^8", 'final matrix'!I2)), matrix_normalized!I2*10^5, IF(ISNUMBER(SEARCH("10^6", 'final matrix'!I2)), matrix_normalized!I2*10^3,matrix_normalized!I2*10^1))</f>
        <v>14559068.219633946</v>
      </c>
      <c r="J2" s="6">
        <f>IF(ISNUMBER(SEARCH("10^8", 'final matrix'!J2)), matrix_normalized!J2*10^5, IF(ISNUMBER(SEARCH("10^6", 'final matrix'!J2)), matrix_normalized!J2*10^3,matrix_normalized!J2*10^1))</f>
        <v>1466306.1564059902</v>
      </c>
      <c r="K2" s="6">
        <f>IF(ISNUMBER(SEARCH("10^8", 'final matrix'!K2)), matrix_normalized!K2*10^5, IF(ISNUMBER(SEARCH("10^6", 'final matrix'!K2)), matrix_normalized!K2*10^3,matrix_normalized!K2*10^1))</f>
        <v>14559068.219633946</v>
      </c>
      <c r="L2" s="6">
        <f>IF(ISNUMBER(SEARCH("10^8", 'final matrix'!L2)), matrix_normalized!L2*10^5, IF(ISNUMBER(SEARCH("10^6", 'final matrix'!L2)), matrix_normalized!L2*10^3,matrix_normalized!L2*10^1))</f>
        <v>14559068.219633946</v>
      </c>
      <c r="M2" s="6">
        <f>IF(ISNUMBER(SEARCH("10^8", 'final matrix'!M2)), matrix_normalized!M2*10^5, IF(ISNUMBER(SEARCH("10^6", 'final matrix'!M2)), matrix_normalized!M2*10^3,matrix_normalized!M2*10^1))</f>
        <v>145590.68219633945</v>
      </c>
      <c r="N2" s="6">
        <f>IF(ISNUMBER(SEARCH("10^8", 'final matrix'!N2)), matrix_normalized!N2*10^5, IF(ISNUMBER(SEARCH("10^6", 'final matrix'!N2)), matrix_normalized!N2*10^3,matrix_normalized!N2*10^1))</f>
        <v>2090266.2229617313</v>
      </c>
      <c r="O2" s="6">
        <f>IF(ISNUMBER(SEARCH("10^8", 'final matrix'!O2)), matrix_normalized!O2*10^5, IF(ISNUMBER(SEARCH("10^6", 'final matrix'!O2)), matrix_normalized!O2*10^3,matrix_normalized!O2*10^1))</f>
        <v>103993.34442595676</v>
      </c>
      <c r="P2" s="6">
        <f>IF(ISNUMBER(SEARCH("10^8", 'final matrix'!P2)), matrix_normalized!P2*10^5, IF(ISNUMBER(SEARCH("10^6", 'final matrix'!P2)), matrix_normalized!P2*10^3,matrix_normalized!P2*10^1))</f>
        <v>16742.928452579039</v>
      </c>
      <c r="Q2" s="6">
        <f>IF(ISNUMBER(SEARCH("10^8", 'final matrix'!Q2)), matrix_normalized!Q2*10^5, IF(ISNUMBER(SEARCH("10^6", 'final matrix'!Q2)), matrix_normalized!Q2*10^3,matrix_normalized!Q2*10^1))</f>
        <v>22982.529118136445</v>
      </c>
      <c r="R2" s="7">
        <f>SUM(B2:Q2)</f>
        <v>112092554.07653913</v>
      </c>
      <c r="T2" s="6" t="s">
        <v>37</v>
      </c>
      <c r="U2" s="7">
        <f>MAX(R2:R216)</f>
        <v>129148874.78361219</v>
      </c>
    </row>
    <row r="3" spans="1:21">
      <c r="A3" s="6">
        <v>2</v>
      </c>
      <c r="B3" s="6">
        <f>IF(ISNUMBER(SEARCH("10^8", 'final matrix'!B3)), matrix_normalized!B3*10^5, IF(ISNUMBER(SEARCH("10^6", 'final matrix'!B3)), matrix_normalized!B3*10^3,matrix_normalized!B3*10^1))</f>
        <v>14650.465277243713</v>
      </c>
      <c r="C3" s="6">
        <f>IF(ISNUMBER(SEARCH("10^8", 'final matrix'!C3)), matrix_normalized!C3*10^5, IF(ISNUMBER(SEARCH("10^6", 'final matrix'!C3)), matrix_normalized!C3*10^3,matrix_normalized!C3*10^1))</f>
        <v>16150119.203260787</v>
      </c>
      <c r="D3" s="6">
        <f>IF(ISNUMBER(SEARCH("10^8", 'final matrix'!D3)), matrix_normalized!D3*10^5, IF(ISNUMBER(SEARCH("10^6", 'final matrix'!D3)), matrix_normalized!D3*10^3,matrix_normalized!D3*10^1))</f>
        <v>16150119.203260787</v>
      </c>
      <c r="E3" s="6">
        <f>IF(ISNUMBER(SEARCH("10^8", 'final matrix'!E3)), matrix_normalized!E3*10^5, IF(ISNUMBER(SEARCH("10^6", 'final matrix'!E3)), matrix_normalized!E3*10^3,matrix_normalized!E3*10^1))</f>
        <v>16150119.203260787</v>
      </c>
      <c r="F3" s="6">
        <f>IF(ISNUMBER(SEARCH("10^8", 'final matrix'!F3)), matrix_normalized!F3*10^5, IF(ISNUMBER(SEARCH("10^6", 'final matrix'!F3)), matrix_normalized!F3*10^3,matrix_normalized!F3*10^1))</f>
        <v>1615.0119203260786</v>
      </c>
      <c r="G3" s="6">
        <f>IF(ISNUMBER(SEARCH("10^8", 'final matrix'!G3)), matrix_normalized!G3*10^5, IF(ISNUMBER(SEARCH("10^6", 'final matrix'!G3)), matrix_normalized!G3*10^3,matrix_normalized!G3*10^1))</f>
        <v>6921479.6585403373</v>
      </c>
      <c r="H3" s="6">
        <f>IF(ISNUMBER(SEARCH("10^8", 'final matrix'!H3)), matrix_normalized!H3*10^5, IF(ISNUMBER(SEARCH("10^6", 'final matrix'!H3)), matrix_normalized!H3*10^3,matrix_normalized!H3*10^1))</f>
        <v>1153579.9430900563</v>
      </c>
      <c r="I3" s="6">
        <f>IF(ISNUMBER(SEARCH("10^8", 'final matrix'!I3)), matrix_normalized!I3*10^5, IF(ISNUMBER(SEARCH("10^6", 'final matrix'!I3)), matrix_normalized!I3*10^3,matrix_normalized!I3*10^1))</f>
        <v>11535.799430900563</v>
      </c>
      <c r="J3" s="6">
        <f>IF(ISNUMBER(SEARCH("10^8", 'final matrix'!J3)), matrix_normalized!J3*10^5, IF(ISNUMBER(SEARCH("10^6", 'final matrix'!J3)), matrix_normalized!J3*10^3,matrix_normalized!J3*10^1))</f>
        <v>922.86395447204495</v>
      </c>
      <c r="K3" s="6">
        <f>IF(ISNUMBER(SEARCH("10^8", 'final matrix'!K3)), matrix_normalized!K3*10^5, IF(ISNUMBER(SEARCH("10^6", 'final matrix'!K3)), matrix_normalized!K3*10^3,matrix_normalized!K3*10^1))</f>
        <v>12689379.37399062</v>
      </c>
      <c r="L3" s="6">
        <f>IF(ISNUMBER(SEARCH("10^8", 'final matrix'!L3)), matrix_normalized!L3*10^5, IF(ISNUMBER(SEARCH("10^6", 'final matrix'!L3)), matrix_normalized!L3*10^3,matrix_normalized!L3*10^1))</f>
        <v>11535.799430900563</v>
      </c>
      <c r="M3" s="6">
        <f>IF(ISNUMBER(SEARCH("10^8", 'final matrix'!M3)), matrix_normalized!M3*10^5, IF(ISNUMBER(SEARCH("10^6", 'final matrix'!M3)), matrix_normalized!M3*10^3,matrix_normalized!M3*10^1))</f>
        <v>16150119.203260787</v>
      </c>
      <c r="N3" s="6">
        <f>IF(ISNUMBER(SEARCH("10^8", 'final matrix'!N3)), matrix_normalized!N3*10^5, IF(ISNUMBER(SEARCH("10^6", 'final matrix'!N3)), matrix_normalized!N3*10^3,matrix_normalized!N3*10^1))</f>
        <v>16150119.203260787</v>
      </c>
      <c r="O3" s="6">
        <f>IF(ISNUMBER(SEARCH("10^8", 'final matrix'!O3)), matrix_normalized!O3*10^5, IF(ISNUMBER(SEARCH("10^6", 'final matrix'!O3)), matrix_normalized!O3*10^3,matrix_normalized!O3*10^1))</f>
        <v>19610.859032530952</v>
      </c>
      <c r="P3" s="6">
        <f>IF(ISNUMBER(SEARCH("10^8", 'final matrix'!P3)), matrix_normalized!P3*10^5, IF(ISNUMBER(SEARCH("10^6", 'final matrix'!P3)), matrix_normalized!P3*10^3,matrix_normalized!P3*10^1))</f>
        <v>1222794.7396754597</v>
      </c>
      <c r="Q3" s="6">
        <f>IF(ISNUMBER(SEARCH("10^8", 'final matrix'!Q3)), matrix_normalized!Q3*10^5, IF(ISNUMBER(SEARCH("10^6", 'final matrix'!Q3)), matrix_normalized!Q3*10^3,matrix_normalized!Q3*10^1))</f>
        <v>1615.0119203260786</v>
      </c>
      <c r="R3" s="7">
        <f t="shared" ref="R3:R66" si="0">SUM(B3:Q3)</f>
        <v>102799315.54256712</v>
      </c>
      <c r="T3" s="6" t="s">
        <v>38</v>
      </c>
      <c r="U3" s="7">
        <f>MIN(R2:R216)</f>
        <v>17938266.030189659</v>
      </c>
    </row>
    <row r="4" spans="1:21">
      <c r="A4" s="6">
        <v>3</v>
      </c>
      <c r="B4" s="6">
        <f>IF(ISNUMBER(SEARCH("10^8", 'final matrix'!B4)), matrix_normalized!B4*10^5, IF(ISNUMBER(SEARCH("10^6", 'final matrix'!B4)), matrix_normalized!B4*10^3,matrix_normalized!B4*10^1))</f>
        <v>1405.0582095543959</v>
      </c>
      <c r="C4" s="6">
        <f>IF(ISNUMBER(SEARCH("10^8", 'final matrix'!C4)), matrix_normalized!C4*10^5, IF(ISNUMBER(SEARCH("10^6", 'final matrix'!C4)), matrix_normalized!C4*10^3,matrix_normalized!C4*10^1))</f>
        <v>1003613.0068245685</v>
      </c>
      <c r="D4" s="6">
        <f>IF(ISNUMBER(SEARCH("10^8", 'final matrix'!D4)), matrix_normalized!D4*10^5, IF(ISNUMBER(SEARCH("10^6", 'final matrix'!D4)), matrix_normalized!D4*10^3,matrix_normalized!D4*10^1))</f>
        <v>140505.82095543959</v>
      </c>
      <c r="E4" s="6">
        <f>IF(ISNUMBER(SEARCH("10^8", 'final matrix'!E4)), matrix_normalized!E4*10^5, IF(ISNUMBER(SEARCH("10^6", 'final matrix'!E4)), matrix_normalized!E4*10^3,matrix_normalized!E4*10^1))</f>
        <v>14050582.095543958</v>
      </c>
      <c r="F4" s="6">
        <f>IF(ISNUMBER(SEARCH("10^8", 'final matrix'!F4)), matrix_normalized!F4*10^5, IF(ISNUMBER(SEARCH("10^6", 'final matrix'!F4)), matrix_normalized!F4*10^3,matrix_normalized!F4*10^1))</f>
        <v>10036130.068245687</v>
      </c>
      <c r="G4" s="6">
        <f>IF(ISNUMBER(SEARCH("10^8", 'final matrix'!G4)), matrix_normalized!G4*10^5, IF(ISNUMBER(SEARCH("10^6", 'final matrix'!G4)), matrix_normalized!G4*10^3,matrix_normalized!G4*10^1))</f>
        <v>19369.731031714171</v>
      </c>
      <c r="H4" s="6">
        <f>IF(ISNUMBER(SEARCH("10^8", 'final matrix'!H4)), matrix_normalized!H4*10^5, IF(ISNUMBER(SEARCH("10^6", 'final matrix'!H4)), matrix_normalized!H4*10^3,matrix_normalized!H4*10^1))</f>
        <v>1405.0582095543959</v>
      </c>
      <c r="I4" s="6">
        <f>IF(ISNUMBER(SEARCH("10^8", 'final matrix'!I4)), matrix_normalized!I4*10^5, IF(ISNUMBER(SEARCH("10^6", 'final matrix'!I4)), matrix_normalized!I4*10^3,matrix_normalized!I4*10^1))</f>
        <v>1003.6130068245686</v>
      </c>
      <c r="J4" s="6">
        <f>IF(ISNUMBER(SEARCH("10^8", 'final matrix'!J4)), matrix_normalized!J4*10^5, IF(ISNUMBER(SEARCH("10^6", 'final matrix'!J4)), matrix_normalized!J4*10^3,matrix_normalized!J4*10^1))</f>
        <v>110397.43075070254</v>
      </c>
      <c r="K4" s="6">
        <f>IF(ISNUMBER(SEARCH("10^8", 'final matrix'!K4)), matrix_normalized!K4*10^5, IF(ISNUMBER(SEARCH("10^6", 'final matrix'!K4)), matrix_normalized!K4*10^3,matrix_normalized!K4*10^1))</f>
        <v>1003613.0068245685</v>
      </c>
      <c r="L4" s="6">
        <f>IF(ISNUMBER(SEARCH("10^8", 'final matrix'!L4)), matrix_normalized!L4*10^5, IF(ISNUMBER(SEARCH("10^6", 'final matrix'!L4)), matrix_normalized!L4*10^3,matrix_normalized!L4*10^1))</f>
        <v>1304.6969088719391</v>
      </c>
      <c r="M4" s="6">
        <f>IF(ISNUMBER(SEARCH("10^8", 'final matrix'!M4)), matrix_normalized!M4*10^5, IF(ISNUMBER(SEARCH("10^6", 'final matrix'!M4)), matrix_normalized!M4*10^3,matrix_normalized!M4*10^1))</f>
        <v>1405.0582095543959</v>
      </c>
      <c r="N4" s="6">
        <f>IF(ISNUMBER(SEARCH("10^8", 'final matrix'!N4)), matrix_normalized!N4*10^5, IF(ISNUMBER(SEARCH("10^6", 'final matrix'!N4)), matrix_normalized!N4*10^3,matrix_normalized!N4*10^1))</f>
        <v>14050582.095543958</v>
      </c>
      <c r="O4" s="6">
        <f>IF(ISNUMBER(SEARCH("10^8", 'final matrix'!O4)), matrix_normalized!O4*10^5, IF(ISNUMBER(SEARCH("10^6", 'final matrix'!O4)), matrix_normalized!O4*10^3,matrix_normalized!O4*10^1))</f>
        <v>14050582.095543958</v>
      </c>
      <c r="P4" s="6">
        <f>IF(ISNUMBER(SEARCH("10^8", 'final matrix'!P4)), matrix_normalized!P4*10^5, IF(ISNUMBER(SEARCH("10^6", 'final matrix'!P4)), matrix_normalized!P4*10^3,matrix_normalized!P4*10^1))</f>
        <v>1284624.6487354478</v>
      </c>
      <c r="Q4" s="6">
        <f>IF(ISNUMBER(SEARCH("10^8", 'final matrix'!Q4)), matrix_normalized!Q4*10^5, IF(ISNUMBER(SEARCH("10^6", 'final matrix'!Q4)), matrix_normalized!Q4*10^3,matrix_normalized!Q4*10^1))</f>
        <v>2258129.2653552792</v>
      </c>
      <c r="R4" s="7">
        <f t="shared" si="0"/>
        <v>58014652.749899641</v>
      </c>
    </row>
    <row r="5" spans="1:21">
      <c r="A5" s="6">
        <v>4</v>
      </c>
      <c r="B5" s="6">
        <f>IF(ISNUMBER(SEARCH("10^8", 'final matrix'!B5)), matrix_normalized!B5*10^5, IF(ISNUMBER(SEARCH("10^6", 'final matrix'!B5)), matrix_normalized!B5*10^3,matrix_normalized!B5*10^1))</f>
        <v>13972985.561248254</v>
      </c>
      <c r="C5" s="6">
        <f>IF(ISNUMBER(SEARCH("10^8", 'final matrix'!C5)), matrix_normalized!C5*10^5, IF(ISNUMBER(SEARCH("10^6", 'final matrix'!C5)), matrix_normalized!C5*10^3,matrix_normalized!C5*10^1))</f>
        <v>14372.213720141061</v>
      </c>
      <c r="D5" s="6">
        <f>IF(ISNUMBER(SEARCH("10^8", 'final matrix'!D5)), matrix_normalized!D5*10^5, IF(ISNUMBER(SEARCH("10^6", 'final matrix'!D5)), matrix_normalized!D5*10^3,matrix_normalized!D5*10^1))</f>
        <v>1487124.8918757068</v>
      </c>
      <c r="E5" s="6">
        <f>IF(ISNUMBER(SEARCH("10^8", 'final matrix'!E5)), matrix_normalized!E5*10^5, IF(ISNUMBER(SEARCH("10^6", 'final matrix'!E5)), matrix_normalized!E5*10^3,matrix_normalized!E5*10^1))</f>
        <v>139729.85561248253</v>
      </c>
      <c r="F5" s="6">
        <f>IF(ISNUMBER(SEARCH("10^8", 'final matrix'!F5)), matrix_normalized!F5*10^5, IF(ISNUMBER(SEARCH("10^6", 'final matrix'!F5)), matrix_normalized!F5*10^3,matrix_normalized!F5*10^1))</f>
        <v>139729.85561248253</v>
      </c>
      <c r="G5" s="6">
        <f>IF(ISNUMBER(SEARCH("10^8", 'final matrix'!G5)), matrix_normalized!G5*10^5, IF(ISNUMBER(SEARCH("10^6", 'final matrix'!G5)), matrix_normalized!G5*10^3,matrix_normalized!G5*10^1))</f>
        <v>139729.85561248253</v>
      </c>
      <c r="H5" s="6">
        <f>IF(ISNUMBER(SEARCH("10^8", 'final matrix'!H5)), matrix_normalized!H5*10^5, IF(ISNUMBER(SEARCH("10^6", 'final matrix'!H5)), matrix_normalized!H5*10^3,matrix_normalized!H5*10^1))</f>
        <v>15569.898196819482</v>
      </c>
      <c r="I5" s="6">
        <f>IF(ISNUMBER(SEARCH("10^8", 'final matrix'!I5)), matrix_normalized!I5*10^5, IF(ISNUMBER(SEARCH("10^6", 'final matrix'!I5)), matrix_normalized!I5*10^3,matrix_normalized!I5*10^1))</f>
        <v>13972985.561248254</v>
      </c>
      <c r="J5" s="6">
        <f>IF(ISNUMBER(SEARCH("10^8", 'final matrix'!J5)), matrix_normalized!J5*10^5, IF(ISNUMBER(SEARCH("10^6", 'final matrix'!J5)), matrix_normalized!J5*10^3,matrix_normalized!J5*10^1))</f>
        <v>13972985.561248254</v>
      </c>
      <c r="K5" s="6">
        <f>IF(ISNUMBER(SEARCH("10^8", 'final matrix'!K5)), matrix_normalized!K5*10^5, IF(ISNUMBER(SEARCH("10^6", 'final matrix'!K5)), matrix_normalized!K5*10^3,matrix_normalized!K5*10^1))</f>
        <v>17965.267150176325</v>
      </c>
      <c r="L5" s="6">
        <f>IF(ISNUMBER(SEARCH("10^8", 'final matrix'!L5)), matrix_normalized!L5*10^5, IF(ISNUMBER(SEARCH("10^6", 'final matrix'!L5)), matrix_normalized!L5*10^3,matrix_normalized!L5*10^1))</f>
        <v>139729.85561248253</v>
      </c>
      <c r="M5" s="6">
        <f>IF(ISNUMBER(SEARCH("10^8", 'final matrix'!M5)), matrix_normalized!M5*10^5, IF(ISNUMBER(SEARCH("10^6", 'final matrix'!M5)), matrix_normalized!M5*10^3,matrix_normalized!M5*10^1))</f>
        <v>1397.2985561248254</v>
      </c>
      <c r="N5" s="6">
        <f>IF(ISNUMBER(SEARCH("10^8", 'final matrix'!N5)), matrix_normalized!N5*10^5, IF(ISNUMBER(SEARCH("10^6", 'final matrix'!N5)), matrix_normalized!N5*10^3,matrix_normalized!N5*10^1))</f>
        <v>13972985.561248254</v>
      </c>
      <c r="O5" s="6">
        <f>IF(ISNUMBER(SEARCH("10^8", 'final matrix'!O5)), matrix_normalized!O5*10^5, IF(ISNUMBER(SEARCH("10^6", 'final matrix'!O5)), matrix_normalized!O5*10^3,matrix_normalized!O5*10^1))</f>
        <v>69864.927806241263</v>
      </c>
      <c r="P5" s="6">
        <f>IF(ISNUMBER(SEARCH("10^8", 'final matrix'!P5)), matrix_normalized!P5*10^5, IF(ISNUMBER(SEARCH("10^6", 'final matrix'!P5)), matrix_normalized!P5*10^3,matrix_normalized!P5*10^1))</f>
        <v>9980.7039723201797</v>
      </c>
      <c r="Q5" s="6">
        <f>IF(ISNUMBER(SEARCH("10^8", 'final matrix'!Q5)), matrix_normalized!Q5*10^5, IF(ISNUMBER(SEARCH("10^6", 'final matrix'!Q5)), matrix_normalized!Q5*10^3,matrix_normalized!Q5*10^1))</f>
        <v>998.07039723201797</v>
      </c>
      <c r="R5" s="7">
        <f t="shared" si="0"/>
        <v>58068134.939117715</v>
      </c>
    </row>
    <row r="6" spans="1:21">
      <c r="A6" s="6">
        <v>5</v>
      </c>
      <c r="B6" s="6">
        <f>IF(ISNUMBER(SEARCH("10^8", 'final matrix'!B6)), matrix_normalized!B6*10^5, IF(ISNUMBER(SEARCH("10^6", 'final matrix'!B6)), matrix_normalized!B6*10^3,matrix_normalized!B6*10^1))</f>
        <v>19668446.192750774</v>
      </c>
      <c r="C6" s="6">
        <f>IF(ISNUMBER(SEARCH("10^8", 'final matrix'!C6)), matrix_normalized!C6*10^5, IF(ISNUMBER(SEARCH("10^6", 'final matrix'!C6)), matrix_normalized!C6*10^3,matrix_normalized!C6*10^1))</f>
        <v>25288.002247822424</v>
      </c>
      <c r="D6" s="6">
        <f>IF(ISNUMBER(SEARCH("10^8", 'final matrix'!D6)), matrix_normalized!D6*10^5, IF(ISNUMBER(SEARCH("10^6", 'final matrix'!D6)), matrix_normalized!D6*10^3,matrix_normalized!D6*10^1))</f>
        <v>16015.7347569542</v>
      </c>
      <c r="E6" s="6">
        <f>IF(ISNUMBER(SEARCH("10^8", 'final matrix'!E6)), matrix_normalized!E6*10^5, IF(ISNUMBER(SEARCH("10^6", 'final matrix'!E6)), matrix_normalized!E6*10^3,matrix_normalized!E6*10^1))</f>
        <v>8429334.0826074742</v>
      </c>
      <c r="F6" s="6">
        <f>IF(ISNUMBER(SEARCH("10^8", 'final matrix'!F6)), matrix_normalized!F6*10^5, IF(ISNUMBER(SEARCH("10^6", 'final matrix'!F6)), matrix_normalized!F6*10^3,matrix_normalized!F6*10^1))</f>
        <v>19668446.192750774</v>
      </c>
      <c r="G6" s="6">
        <f>IF(ISNUMBER(SEARCH("10^8", 'final matrix'!G6)), matrix_normalized!G6*10^5, IF(ISNUMBER(SEARCH("10^6", 'final matrix'!G6)), matrix_normalized!G6*10^3,matrix_normalized!G6*10^1))</f>
        <v>98342.230963753856</v>
      </c>
      <c r="H6" s="6">
        <f>IF(ISNUMBER(SEARCH("10^8", 'final matrix'!H6)), matrix_normalized!H6*10^5, IF(ISNUMBER(SEARCH("10^6", 'final matrix'!H6)), matrix_normalized!H6*10^3,matrix_normalized!H6*10^1))</f>
        <v>2669289.1261590333</v>
      </c>
      <c r="I6" s="6">
        <f>IF(ISNUMBER(SEARCH("10^8", 'final matrix'!I6)), matrix_normalized!I6*10^5, IF(ISNUMBER(SEARCH("10^6", 'final matrix'!I6)), matrix_normalized!I6*10^3,matrix_normalized!I6*10^1))</f>
        <v>18685.02388311323</v>
      </c>
      <c r="J6" s="6">
        <f>IF(ISNUMBER(SEARCH("10^8", 'final matrix'!J6)), matrix_normalized!J6*10^5, IF(ISNUMBER(SEARCH("10^6", 'final matrix'!J6)), matrix_normalized!J6*10^3,matrix_normalized!J6*10^1))</f>
        <v>112391.12110143299</v>
      </c>
      <c r="K6" s="6">
        <f>IF(ISNUMBER(SEARCH("10^8", 'final matrix'!K6)), matrix_normalized!K6*10^5, IF(ISNUMBER(SEARCH("10^6", 'final matrix'!K6)), matrix_normalized!K6*10^3,matrix_normalized!K6*10^1))</f>
        <v>1966.8446192750773</v>
      </c>
      <c r="L6" s="6">
        <f>IF(ISNUMBER(SEARCH("10^8", 'final matrix'!L6)), matrix_normalized!L6*10^5, IF(ISNUMBER(SEARCH("10^6", 'final matrix'!L6)), matrix_normalized!L6*10^3,matrix_normalized!L6*10^1))</f>
        <v>27957.29137398145</v>
      </c>
      <c r="M6" s="6">
        <f>IF(ISNUMBER(SEARCH("10^8", 'final matrix'!M6)), matrix_normalized!M6*10^5, IF(ISNUMBER(SEARCH("10^6", 'final matrix'!M6)), matrix_normalized!M6*10^3,matrix_normalized!M6*10^1))</f>
        <v>29362.180387749362</v>
      </c>
      <c r="N6" s="6">
        <f>IF(ISNUMBER(SEARCH("10^8", 'final matrix'!N6)), matrix_normalized!N6*10^5, IF(ISNUMBER(SEARCH("10^6", 'final matrix'!N6)), matrix_normalized!N6*10^3,matrix_normalized!N6*10^1))</f>
        <v>196684.46192750771</v>
      </c>
      <c r="O6" s="6">
        <f>IF(ISNUMBER(SEARCH("10^8", 'final matrix'!O6)), matrix_normalized!O6*10^5, IF(ISNUMBER(SEARCH("10^6", 'final matrix'!O6)), matrix_normalized!O6*10^3,matrix_normalized!O6*10^1))</f>
        <v>126440.01123911211</v>
      </c>
      <c r="P6" s="6">
        <f>IF(ISNUMBER(SEARCH("10^8", 'final matrix'!P6)), matrix_normalized!P6*10^5, IF(ISNUMBER(SEARCH("10^6", 'final matrix'!P6)), matrix_normalized!P6*10^3,matrix_normalized!P6*10^1))</f>
        <v>126440.01123911211</v>
      </c>
      <c r="Q6" s="6">
        <f>IF(ISNUMBER(SEARCH("10^8", 'final matrix'!Q6)), matrix_normalized!Q6*10^5, IF(ISNUMBER(SEARCH("10^6", 'final matrix'!Q6)), matrix_normalized!Q6*10^3,matrix_normalized!Q6*10^1))</f>
        <v>2135431.3009272269</v>
      </c>
      <c r="R6" s="7">
        <f t="shared" si="0"/>
        <v>53350519.808935098</v>
      </c>
    </row>
    <row r="7" spans="1:21">
      <c r="A7" s="6">
        <v>6</v>
      </c>
      <c r="B7" s="6">
        <f>IF(ISNUMBER(SEARCH("10^8", 'final matrix'!B7)), matrix_normalized!B7*10^5, IF(ISNUMBER(SEARCH("10^6", 'final matrix'!B7)), matrix_normalized!B7*10^3,matrix_normalized!B7*10^1))</f>
        <v>14325670.236714646</v>
      </c>
      <c r="C7" s="6">
        <f>IF(ISNUMBER(SEARCH("10^8", 'final matrix'!C7)), matrix_normalized!C7*10^5, IF(ISNUMBER(SEARCH("10^6", 'final matrix'!C7)), matrix_normalized!C7*10^3,matrix_normalized!C7*10^1))</f>
        <v>2066989.5627259703</v>
      </c>
      <c r="D7" s="6">
        <f>IF(ISNUMBER(SEARCH("10^8", 'final matrix'!D7)), matrix_normalized!D7*10^5, IF(ISNUMBER(SEARCH("10^6", 'final matrix'!D7)), matrix_normalized!D7*10^3,matrix_normalized!D7*10^1))</f>
        <v>14325670.236714646</v>
      </c>
      <c r="E7" s="6">
        <f>IF(ISNUMBER(SEARCH("10^8", 'final matrix'!E7)), matrix_normalized!E7*10^5, IF(ISNUMBER(SEARCH("10^6", 'final matrix'!E7)), matrix_normalized!E7*10^3,matrix_normalized!E7*10^1))</f>
        <v>14325670.236714646</v>
      </c>
      <c r="F7" s="6">
        <f>IF(ISNUMBER(SEARCH("10^8", 'final matrix'!F7)), matrix_normalized!F7*10^5, IF(ISNUMBER(SEARCH("10^6", 'final matrix'!F7)), matrix_normalized!F7*10^3,matrix_normalized!F7*10^1))</f>
        <v>2281874.6162766898</v>
      </c>
      <c r="G7" s="6">
        <f>IF(ISNUMBER(SEARCH("10^8", 'final matrix'!G7)), matrix_normalized!G7*10^5, IF(ISNUMBER(SEARCH("10^6", 'final matrix'!G7)), matrix_normalized!G7*10^3,matrix_normalized!G7*10^1))</f>
        <v>143256.70236714647</v>
      </c>
      <c r="H7" s="6">
        <f>IF(ISNUMBER(SEARCH("10^8", 'final matrix'!H7)), matrix_normalized!H7*10^5, IF(ISNUMBER(SEARCH("10^6", 'final matrix'!H7)), matrix_normalized!H7*10^3,matrix_normalized!H7*10^1))</f>
        <v>61395.729585919908</v>
      </c>
      <c r="I7" s="6">
        <f>IF(ISNUMBER(SEARCH("10^8", 'final matrix'!I7)), matrix_normalized!I7*10^5, IF(ISNUMBER(SEARCH("10^6", 'final matrix'!I7)), matrix_normalized!I7*10^3,matrix_normalized!I7*10^1))</f>
        <v>1432.5670236714645</v>
      </c>
      <c r="J7" s="6">
        <f>IF(ISNUMBER(SEARCH("10^8", 'final matrix'!J7)), matrix_normalized!J7*10^5, IF(ISNUMBER(SEARCH("10^6", 'final matrix'!J7)), matrix_normalized!J7*10^3,matrix_normalized!J7*10^1))</f>
        <v>23944.334538508767</v>
      </c>
      <c r="K7" s="6">
        <f>IF(ISNUMBER(SEARCH("10^8", 'final matrix'!K7)), matrix_normalized!K7*10^5, IF(ISNUMBER(SEARCH("10^6", 'final matrix'!K7)), matrix_normalized!K7*10^3,matrix_normalized!K7*10^1))</f>
        <v>10232.621597653319</v>
      </c>
      <c r="L7" s="6">
        <f>IF(ISNUMBER(SEARCH("10^8", 'final matrix'!L7)), matrix_normalized!L7*10^5, IF(ISNUMBER(SEARCH("10^6", 'final matrix'!L7)), matrix_normalized!L7*10^3,matrix_normalized!L7*10^1))</f>
        <v>14325670.236714646</v>
      </c>
      <c r="M7" s="6">
        <f>IF(ISNUMBER(SEARCH("10^8", 'final matrix'!M7)), matrix_normalized!M7*10^5, IF(ISNUMBER(SEARCH("10^6", 'final matrix'!M7)), matrix_normalized!M7*10^3,matrix_normalized!M7*10^1))</f>
        <v>10232.621597653319</v>
      </c>
      <c r="N7" s="6">
        <f>IF(ISNUMBER(SEARCH("10^8", 'final matrix'!N7)), matrix_normalized!N7*10^5, IF(ISNUMBER(SEARCH("10^6", 'final matrix'!N7)), matrix_normalized!N7*10^3,matrix_normalized!N7*10^1))</f>
        <v>143256.70236714647</v>
      </c>
      <c r="O7" s="6">
        <f>IF(ISNUMBER(SEARCH("10^8", 'final matrix'!O7)), matrix_normalized!O7*10^5, IF(ISNUMBER(SEARCH("10^6", 'final matrix'!O7)), matrix_normalized!O7*10^3,matrix_normalized!O7*10^1))</f>
        <v>920.93594378879857</v>
      </c>
      <c r="P7" s="6">
        <f>IF(ISNUMBER(SEARCH("10^8", 'final matrix'!P7)), matrix_normalized!P7*10^5, IF(ISNUMBER(SEARCH("10^6", 'final matrix'!P7)), matrix_normalized!P7*10^3,matrix_normalized!P7*10^1))</f>
        <v>143256.70236714647</v>
      </c>
      <c r="Q7" s="6">
        <f>IF(ISNUMBER(SEARCH("10^8", 'final matrix'!Q7)), matrix_normalized!Q7*10^5, IF(ISNUMBER(SEARCH("10^6", 'final matrix'!Q7)), matrix_normalized!Q7*10^3,matrix_normalized!Q7*10^1))</f>
        <v>112558.8375741865</v>
      </c>
      <c r="R7" s="7">
        <f t="shared" si="0"/>
        <v>62302032.880824082</v>
      </c>
    </row>
    <row r="8" spans="1:21">
      <c r="A8" s="6">
        <v>7</v>
      </c>
      <c r="B8" s="6">
        <f>IF(ISNUMBER(SEARCH("10^8", 'final matrix'!B8)), matrix_normalized!B8*10^5, IF(ISNUMBER(SEARCH("10^6", 'final matrix'!B8)), matrix_normalized!B8*10^3,matrix_normalized!B8*10^1))</f>
        <v>8297033.8104127776</v>
      </c>
      <c r="C8" s="6">
        <f>IF(ISNUMBER(SEARCH("10^8", 'final matrix'!C8)), matrix_normalized!C8*10^5, IF(ISNUMBER(SEARCH("10^6", 'final matrix'!C8)), matrix_normalized!C8*10^3,matrix_normalized!C8*10^1))</f>
        <v>14519809.16822236</v>
      </c>
      <c r="D8" s="6">
        <f>IF(ISNUMBER(SEARCH("10^8", 'final matrix'!D8)), matrix_normalized!D8*10^5, IF(ISNUMBER(SEARCH("10^6", 'final matrix'!D8)), matrix_normalized!D8*10^3,matrix_normalized!D8*10^1))</f>
        <v>14519809.16822236</v>
      </c>
      <c r="E8" s="6">
        <f>IF(ISNUMBER(SEARCH("10^8", 'final matrix'!E8)), matrix_normalized!E8*10^5, IF(ISNUMBER(SEARCH("10^6", 'final matrix'!E8)), matrix_normalized!E8*10^3,matrix_normalized!E8*10^1))</f>
        <v>93341.630367143749</v>
      </c>
      <c r="F8" s="6">
        <f>IF(ISNUMBER(SEARCH("10^8", 'final matrix'!F8)), matrix_normalized!F8*10^5, IF(ISNUMBER(SEARCH("10^6", 'final matrix'!F8)), matrix_normalized!F8*10^3,matrix_normalized!F8*10^1))</f>
        <v>103712.92263015972</v>
      </c>
      <c r="G8" s="6">
        <f>IF(ISNUMBER(SEARCH("10^8", 'final matrix'!G8)), matrix_normalized!G8*10^5, IF(ISNUMBER(SEARCH("10^6", 'final matrix'!G8)), matrix_normalized!G8*10^3,matrix_normalized!G8*10^1))</f>
        <v>145198.0916822236</v>
      </c>
      <c r="H8" s="6">
        <f>IF(ISNUMBER(SEARCH("10^8", 'final matrix'!H8)), matrix_normalized!H8*10^5, IF(ISNUMBER(SEARCH("10^6", 'final matrix'!H8)), matrix_normalized!H8*10^3,matrix_normalized!H8*10^1))</f>
        <v>23335.407591785937</v>
      </c>
      <c r="I8" s="6">
        <f>IF(ISNUMBER(SEARCH("10^8", 'final matrix'!I8)), matrix_normalized!I8*10^5, IF(ISNUMBER(SEARCH("10^6", 'final matrix'!I8)), matrix_normalized!I8*10^3,matrix_normalized!I8*10^1))</f>
        <v>1451.9809168222359</v>
      </c>
      <c r="J8" s="6">
        <f>IF(ISNUMBER(SEARCH("10^8", 'final matrix'!J8)), matrix_normalized!J8*10^5, IF(ISNUMBER(SEARCH("10^6", 'final matrix'!J8)), matrix_normalized!J8*10^3,matrix_normalized!J8*10^1))</f>
        <v>2468367.5585978013</v>
      </c>
      <c r="K8" s="6">
        <f>IF(ISNUMBER(SEARCH("10^8", 'final matrix'!K8)), matrix_normalized!K8*10^5, IF(ISNUMBER(SEARCH("10^6", 'final matrix'!K8)), matrix_normalized!K8*10^3,matrix_normalized!K8*10^1))</f>
        <v>2592823.0657539931</v>
      </c>
      <c r="L8" s="6">
        <f>IF(ISNUMBER(SEARCH("10^8", 'final matrix'!L8)), matrix_normalized!L8*10^5, IF(ISNUMBER(SEARCH("10^6", 'final matrix'!L8)), matrix_normalized!L8*10^3,matrix_normalized!L8*10^1))</f>
        <v>1140.842148931757</v>
      </c>
      <c r="M8" s="6">
        <f>IF(ISNUMBER(SEARCH("10^8", 'final matrix'!M8)), matrix_normalized!M8*10^5, IF(ISNUMBER(SEARCH("10^6", 'final matrix'!M8)), matrix_normalized!M8*10^3,matrix_normalized!M8*10^1))</f>
        <v>1037129.2263015972</v>
      </c>
      <c r="N8" s="6">
        <f>IF(ISNUMBER(SEARCH("10^8", 'final matrix'!N8)), matrix_normalized!N8*10^5, IF(ISNUMBER(SEARCH("10^6", 'final matrix'!N8)), matrix_normalized!N8*10^3,matrix_normalized!N8*10^1))</f>
        <v>14519809.16822236</v>
      </c>
      <c r="O8" s="6">
        <f>IF(ISNUMBER(SEARCH("10^8", 'final matrix'!O8)), matrix_normalized!O8*10^5, IF(ISNUMBER(SEARCH("10^6", 'final matrix'!O8)), matrix_normalized!O8*10^3,matrix_normalized!O8*10^1))</f>
        <v>14519809.16822236</v>
      </c>
      <c r="P8" s="6">
        <f>IF(ISNUMBER(SEARCH("10^8", 'final matrix'!P8)), matrix_normalized!P8*10^5, IF(ISNUMBER(SEARCH("10^6", 'final matrix'!P8)), matrix_normalized!P8*10^3,matrix_normalized!P8*10^1))</f>
        <v>15556.938394523959</v>
      </c>
      <c r="Q8" s="6">
        <f>IF(ISNUMBER(SEARCH("10^8", 'final matrix'!Q8)), matrix_normalized!Q8*10^5, IF(ISNUMBER(SEARCH("10^6", 'final matrix'!Q8)), matrix_normalized!Q8*10^3,matrix_normalized!Q8*10^1))</f>
        <v>1348.2679941920765</v>
      </c>
      <c r="R8" s="7">
        <f t="shared" si="0"/>
        <v>72859676.415681392</v>
      </c>
    </row>
    <row r="9" spans="1:21">
      <c r="A9" s="22">
        <v>8</v>
      </c>
      <c r="B9" s="6">
        <f>IF(ISNUMBER(SEARCH("10^8", 'final matrix'!B9)), matrix_normalized!B9*10^5, IF(ISNUMBER(SEARCH("10^6", 'final matrix'!B9)), matrix_normalized!B9*10^3,matrix_normalized!B9*10^1))</f>
        <v>974658.86939571169</v>
      </c>
      <c r="C9" s="6">
        <f>IF(ISNUMBER(SEARCH("10^8", 'final matrix'!C9)), matrix_normalized!C9*10^5, IF(ISNUMBER(SEARCH("10^6", 'final matrix'!C9)), matrix_normalized!C9*10^3,matrix_normalized!C9*10^1))</f>
        <v>13645224.171539962</v>
      </c>
      <c r="D9" s="6">
        <f>IF(ISNUMBER(SEARCH("10^8", 'final matrix'!D9)), matrix_normalized!D9*10^5, IF(ISNUMBER(SEARCH("10^6", 'final matrix'!D9)), matrix_normalized!D9*10^3,matrix_normalized!D9*10^1))</f>
        <v>13645224.171539962</v>
      </c>
      <c r="E9" s="6">
        <f>IF(ISNUMBER(SEARCH("10^8", 'final matrix'!E9)), matrix_normalized!E9*10^5, IF(ISNUMBER(SEARCH("10^6", 'final matrix'!E9)), matrix_normalized!E9*10^3,matrix_normalized!E9*10^1))</f>
        <v>13645224.171539962</v>
      </c>
      <c r="F9" s="6">
        <f>IF(ISNUMBER(SEARCH("10^8", 'final matrix'!F9)), matrix_normalized!F9*10^5, IF(ISNUMBER(SEARCH("10^6", 'final matrix'!F9)), matrix_normalized!F9*10^3,matrix_normalized!F9*10^1))</f>
        <v>13645224.171539962</v>
      </c>
      <c r="G9" s="6">
        <f>IF(ISNUMBER(SEARCH("10^8", 'final matrix'!G9)), matrix_normalized!G9*10^5, IF(ISNUMBER(SEARCH("10^6", 'final matrix'!G9)), matrix_normalized!G9*10^3,matrix_normalized!G9*10^1))</f>
        <v>877.19298245614038</v>
      </c>
      <c r="H9" s="6">
        <f>IF(ISNUMBER(SEARCH("10^8", 'final matrix'!H9)), matrix_normalized!H9*10^5, IF(ISNUMBER(SEARCH("10^6", 'final matrix'!H9)), matrix_normalized!H9*10^3,matrix_normalized!H9*10^1))</f>
        <v>1364.5224171539962</v>
      </c>
      <c r="I9" s="6">
        <f>IF(ISNUMBER(SEARCH("10^8", 'final matrix'!I9)), matrix_normalized!I9*10^5, IF(ISNUMBER(SEARCH("10^6", 'final matrix'!I9)), matrix_normalized!I9*10^3,matrix_normalized!I9*10^1))</f>
        <v>1169.5906432748538</v>
      </c>
      <c r="J9" s="6">
        <f>IF(ISNUMBER(SEARCH("10^8", 'final matrix'!J9)), matrix_normalized!J9*10^5, IF(ISNUMBER(SEARCH("10^6", 'final matrix'!J9)), matrix_normalized!J9*10^3,matrix_normalized!J9*10^1))</f>
        <v>13645224.171539962</v>
      </c>
      <c r="K9" s="6">
        <f>IF(ISNUMBER(SEARCH("10^8", 'final matrix'!K9)), matrix_normalized!K9*10^5, IF(ISNUMBER(SEARCH("10^6", 'final matrix'!K9)), matrix_normalized!K9*10^3,matrix_normalized!K9*10^1))</f>
        <v>10331.384015594544</v>
      </c>
      <c r="L9" s="6">
        <f>IF(ISNUMBER(SEARCH("10^8", 'final matrix'!L9)), matrix_normalized!L9*10^5, IF(ISNUMBER(SEARCH("10^6", 'final matrix'!L9)), matrix_normalized!L9*10^3,matrix_normalized!L9*10^1))</f>
        <v>20662.768031189087</v>
      </c>
      <c r="M9" s="6">
        <f>IF(ISNUMBER(SEARCH("10^8", 'final matrix'!M9)), matrix_normalized!M9*10^5, IF(ISNUMBER(SEARCH("10^6", 'final matrix'!M9)), matrix_normalized!M9*10^3,matrix_normalized!M9*10^1))</f>
        <v>11793.372319688111</v>
      </c>
      <c r="N9" s="6">
        <f>IF(ISNUMBER(SEARCH("10^8", 'final matrix'!N9)), matrix_normalized!N9*10^5, IF(ISNUMBER(SEARCH("10^6", 'final matrix'!N9)), matrix_normalized!N9*10^3,matrix_normalized!N9*10^1))</f>
        <v>13645224.171539962</v>
      </c>
      <c r="O9" s="6">
        <f>IF(ISNUMBER(SEARCH("10^8", 'final matrix'!O9)), matrix_normalized!O9*10^5, IF(ISNUMBER(SEARCH("10^6", 'final matrix'!O9)), matrix_normalized!O9*10^3,matrix_normalized!O9*10^1))</f>
        <v>13645224.171539962</v>
      </c>
      <c r="P9" s="6">
        <f>IF(ISNUMBER(SEARCH("10^8", 'final matrix'!P9)), matrix_normalized!P9*10^5, IF(ISNUMBER(SEARCH("10^6", 'final matrix'!P9)), matrix_normalized!P9*10^3,matrix_normalized!P9*10^1))</f>
        <v>136452.24171539964</v>
      </c>
      <c r="Q9" s="6">
        <f>IF(ISNUMBER(SEARCH("10^8", 'final matrix'!Q9)), matrix_normalized!Q9*10^5, IF(ISNUMBER(SEARCH("10^6", 'final matrix'!Q9)), matrix_normalized!Q9*10^3,matrix_normalized!Q9*10^1))</f>
        <v>1471734.8927875247</v>
      </c>
      <c r="R9" s="7">
        <f t="shared" si="0"/>
        <v>98145614.03508772</v>
      </c>
      <c r="S9" s="22" t="s">
        <v>35</v>
      </c>
    </row>
    <row r="10" spans="1:21">
      <c r="A10" s="6">
        <v>9</v>
      </c>
      <c r="B10" s="6">
        <f>IF(ISNUMBER(SEARCH("10^8", 'final matrix'!B10)), matrix_normalized!B10*10^5, IF(ISNUMBER(SEARCH("10^6", 'final matrix'!B10)), matrix_normalized!B10*10^3,matrix_normalized!B10*10^1))</f>
        <v>8437801.3500482161</v>
      </c>
      <c r="C10" s="6">
        <f>IF(ISNUMBER(SEARCH("10^8", 'final matrix'!C10)), matrix_normalized!C10*10^5, IF(ISNUMBER(SEARCH("10^6", 'final matrix'!C10)), matrix_normalized!C10*10^3,matrix_normalized!C10*10^1))</f>
        <v>168756.0270009643</v>
      </c>
      <c r="D10" s="6">
        <f>IF(ISNUMBER(SEARCH("10^8", 'final matrix'!D10)), matrix_normalized!D10*10^5, IF(ISNUMBER(SEARCH("10^6", 'final matrix'!D10)), matrix_normalized!D10*10^3,matrix_normalized!D10*10^1))</f>
        <v>16875602.700096432</v>
      </c>
      <c r="E10" s="6">
        <f>IF(ISNUMBER(SEARCH("10^8", 'final matrix'!E10)), matrix_normalized!E10*10^5, IF(ISNUMBER(SEARCH("10^6", 'final matrix'!E10)), matrix_normalized!E10*10^3,matrix_normalized!E10*10^1))</f>
        <v>17478.302796528445</v>
      </c>
      <c r="F10" s="6">
        <f>IF(ISNUMBER(SEARCH("10^8", 'final matrix'!F10)), matrix_normalized!F10*10^5, IF(ISNUMBER(SEARCH("10^6", 'final matrix'!F10)), matrix_normalized!F10*10^3,matrix_normalized!F10*10^1))</f>
        <v>168756.0270009643</v>
      </c>
      <c r="G10" s="6">
        <f>IF(ISNUMBER(SEARCH("10^8", 'final matrix'!G10)), matrix_normalized!G10*10^5, IF(ISNUMBER(SEARCH("10^6", 'final matrix'!G10)), matrix_normalized!G10*10^3,matrix_normalized!G10*10^1))</f>
        <v>1796046.2873674058</v>
      </c>
      <c r="H10" s="6">
        <f>IF(ISNUMBER(SEARCH("10^8", 'final matrix'!H10)), matrix_normalized!H10*10^5, IF(ISNUMBER(SEARCH("10^6", 'final matrix'!H10)), matrix_normalized!H10*10^3,matrix_normalized!H10*10^1))</f>
        <v>16875602.700096432</v>
      </c>
      <c r="I10" s="6">
        <f>IF(ISNUMBER(SEARCH("10^8", 'final matrix'!I10)), matrix_normalized!I10*10^5, IF(ISNUMBER(SEARCH("10^6", 'final matrix'!I10)), matrix_normalized!I10*10^3,matrix_normalized!I10*10^1))</f>
        <v>1205.4001928640307</v>
      </c>
      <c r="J10" s="6">
        <f>IF(ISNUMBER(SEARCH("10^8", 'final matrix'!J10)), matrix_normalized!J10*10^5, IF(ISNUMBER(SEARCH("10^6", 'final matrix'!J10)), matrix_normalized!J10*10^3,matrix_normalized!J10*10^1))</f>
        <v>1205400.1928640308</v>
      </c>
      <c r="K10" s="6">
        <f>IF(ISNUMBER(SEARCH("10^8", 'final matrix'!K10)), matrix_normalized!K10*10^5, IF(ISNUMBER(SEARCH("10^6", 'final matrix'!K10)), matrix_normalized!K10*10^3,matrix_normalized!K10*10^1))</f>
        <v>20371.263259402116</v>
      </c>
      <c r="L10" s="6">
        <f>IF(ISNUMBER(SEARCH("10^8", 'final matrix'!L10)), matrix_normalized!L10*10^5, IF(ISNUMBER(SEARCH("10^6", 'final matrix'!L10)), matrix_normalized!L10*10^3,matrix_normalized!L10*10^1))</f>
        <v>12054.001928640308</v>
      </c>
      <c r="M10" s="6">
        <f>IF(ISNUMBER(SEARCH("10^8", 'final matrix'!M10)), matrix_normalized!M10*10^5, IF(ISNUMBER(SEARCH("10^6", 'final matrix'!M10)), matrix_normalized!M10*10^3,matrix_normalized!M10*10^1))</f>
        <v>2181774.3490838963</v>
      </c>
      <c r="N10" s="6">
        <f>IF(ISNUMBER(SEARCH("10^8", 'final matrix'!N10)), matrix_normalized!N10*10^5, IF(ISNUMBER(SEARCH("10^6", 'final matrix'!N10)), matrix_normalized!N10*10^3,matrix_normalized!N10*10^1))</f>
        <v>168756.0270009643</v>
      </c>
      <c r="O10" s="6">
        <f>IF(ISNUMBER(SEARCH("10^8", 'final matrix'!O10)), matrix_normalized!O10*10^5, IF(ISNUMBER(SEARCH("10^6", 'final matrix'!O10)), matrix_normalized!O10*10^3,matrix_normalized!O10*10^1))</f>
        <v>16875602.700096432</v>
      </c>
      <c r="P10" s="6">
        <f>IF(ISNUMBER(SEARCH("10^8", 'final matrix'!P10)), matrix_normalized!P10*10^5, IF(ISNUMBER(SEARCH("10^6", 'final matrix'!P10)), matrix_normalized!P10*10^3,matrix_normalized!P10*10^1))</f>
        <v>12054.001928640308</v>
      </c>
      <c r="Q10" s="6">
        <f>IF(ISNUMBER(SEARCH("10^8", 'final matrix'!Q10)), matrix_normalized!Q10*10^5, IF(ISNUMBER(SEARCH("10^6", 'final matrix'!Q10)), matrix_normalized!Q10*10^3,matrix_normalized!Q10*10^1))</f>
        <v>16875602.700096432</v>
      </c>
      <c r="R10" s="7">
        <f t="shared" si="0"/>
        <v>81692864.030858248</v>
      </c>
    </row>
    <row r="11" spans="1:21">
      <c r="A11" s="6">
        <v>10</v>
      </c>
      <c r="B11" s="6">
        <f>IF(ISNUMBER(SEARCH("10^8", 'final matrix'!B11)), matrix_normalized!B11*10^5, IF(ISNUMBER(SEARCH("10^6", 'final matrix'!B11)), matrix_normalized!B11*10^3,matrix_normalized!B11*10^1))</f>
        <v>15400410.677618071</v>
      </c>
      <c r="C11" s="6">
        <f>IF(ISNUMBER(SEARCH("10^8", 'final matrix'!C11)), matrix_normalized!C11*10^5, IF(ISNUMBER(SEARCH("10^6", 'final matrix'!C11)), matrix_normalized!C11*10^3,matrix_normalized!C11*10^1))</f>
        <v>15400410.677618071</v>
      </c>
      <c r="D11" s="6">
        <f>IF(ISNUMBER(SEARCH("10^8", 'final matrix'!D11)), matrix_normalized!D11*10^5, IF(ISNUMBER(SEARCH("10^6", 'final matrix'!D11)), matrix_normalized!D11*10^3,matrix_normalized!D11*10^1))</f>
        <v>1100029.3341155765</v>
      </c>
      <c r="E11" s="6">
        <f>IF(ISNUMBER(SEARCH("10^8", 'final matrix'!E11)), matrix_normalized!E11*10^5, IF(ISNUMBER(SEARCH("10^6", 'final matrix'!E11)), matrix_normalized!E11*10^3,matrix_normalized!E11*10^1))</f>
        <v>22110.589615723089</v>
      </c>
      <c r="F11" s="6">
        <f>IF(ISNUMBER(SEARCH("10^8", 'final matrix'!F11)), matrix_normalized!F11*10^5, IF(ISNUMBER(SEARCH("10^6", 'final matrix'!F11)), matrix_normalized!F11*10^3,matrix_normalized!F11*10^1))</f>
        <v>15400410.677618071</v>
      </c>
      <c r="G11" s="6">
        <f>IF(ISNUMBER(SEARCH("10^8", 'final matrix'!G11)), matrix_normalized!G11*10^5, IF(ISNUMBER(SEARCH("10^6", 'final matrix'!G11)), matrix_normalized!G11*10^3,matrix_normalized!G11*10^1))</f>
        <v>7700205.3388090357</v>
      </c>
      <c r="H11" s="6">
        <f>IF(ISNUMBER(SEARCH("10^8", 'final matrix'!H11)), matrix_normalized!H11*10^5, IF(ISNUMBER(SEARCH("10^6", 'final matrix'!H11)), matrix_normalized!H11*10^3,matrix_normalized!H11*10^1))</f>
        <v>1540.0410677618072</v>
      </c>
      <c r="I11" s="6">
        <f>IF(ISNUMBER(SEARCH("10^8", 'final matrix'!I11)), matrix_normalized!I11*10^5, IF(ISNUMBER(SEARCH("10^6", 'final matrix'!I11)), matrix_normalized!I11*10^3,matrix_normalized!I11*10^1))</f>
        <v>990.02640070401878</v>
      </c>
      <c r="J11" s="6">
        <f>IF(ISNUMBER(SEARCH("10^8", 'final matrix'!J11)), matrix_normalized!J11*10^5, IF(ISNUMBER(SEARCH("10^6", 'final matrix'!J11)), matrix_normalized!J11*10^3,matrix_normalized!J11*10^1))</f>
        <v>15400410.677618071</v>
      </c>
      <c r="K11" s="6">
        <f>IF(ISNUMBER(SEARCH("10^8", 'final matrix'!K11)), matrix_normalized!K11*10^5, IF(ISNUMBER(SEARCH("10^6", 'final matrix'!K11)), matrix_normalized!K11*10^3,matrix_normalized!K11*10^1))</f>
        <v>2453065.4150777357</v>
      </c>
      <c r="L11" s="6">
        <f>IF(ISNUMBER(SEARCH("10^8", 'final matrix'!L11)), matrix_normalized!L11*10^5, IF(ISNUMBER(SEARCH("10^6", 'final matrix'!L11)), matrix_normalized!L11*10^3,matrix_normalized!L11*10^1))</f>
        <v>121003.22675271341</v>
      </c>
      <c r="M11" s="6">
        <f>IF(ISNUMBER(SEARCH("10^8", 'final matrix'!M11)), matrix_normalized!M11*10^5, IF(ISNUMBER(SEARCH("10^6", 'final matrix'!M11)), matrix_normalized!M11*10^3,matrix_normalized!M11*10^1))</f>
        <v>12210.325608682899</v>
      </c>
      <c r="N11" s="6">
        <f>IF(ISNUMBER(SEARCH("10^8", 'final matrix'!N11)), matrix_normalized!N11*10^5, IF(ISNUMBER(SEARCH("10^6", 'final matrix'!N11)), matrix_normalized!N11*10^3,matrix_normalized!N11*10^1))</f>
        <v>26950.718685831624</v>
      </c>
      <c r="O11" s="6">
        <f>IF(ISNUMBER(SEARCH("10^8", 'final matrix'!O11)), matrix_normalized!O11*10^5, IF(ISNUMBER(SEARCH("10^6", 'final matrix'!O11)), matrix_normalized!O11*10^3,matrix_normalized!O11*10^1))</f>
        <v>1540.0410677618072</v>
      </c>
      <c r="P11" s="6">
        <f>IF(ISNUMBER(SEARCH("10^8", 'final matrix'!P11)), matrix_normalized!P11*10^5, IF(ISNUMBER(SEARCH("10^6", 'final matrix'!P11)), matrix_normalized!P11*10^3,matrix_normalized!P11*10^1))</f>
        <v>2816075.0953358756</v>
      </c>
      <c r="Q11" s="6">
        <f>IF(ISNUMBER(SEARCH("10^8", 'final matrix'!Q11)), matrix_normalized!Q11*10^5, IF(ISNUMBER(SEARCH("10^6", 'final matrix'!Q11)), matrix_normalized!Q11*10^3,matrix_normalized!Q11*10^1))</f>
        <v>15400410.677618071</v>
      </c>
      <c r="R11" s="7">
        <f t="shared" si="0"/>
        <v>91257773.540627763</v>
      </c>
    </row>
    <row r="12" spans="1:21">
      <c r="A12" s="6">
        <v>11</v>
      </c>
      <c r="B12" s="6">
        <f>IF(ISNUMBER(SEARCH("10^8", 'final matrix'!B12)), matrix_normalized!B12*10^5, IF(ISNUMBER(SEARCH("10^6", 'final matrix'!B12)), matrix_normalized!B12*10^3,matrix_normalized!B12*10^1))</f>
        <v>1379908.0061329245</v>
      </c>
      <c r="C12" s="6">
        <f>IF(ISNUMBER(SEARCH("10^8", 'final matrix'!C12)), matrix_normalized!C12*10^5, IF(ISNUMBER(SEARCH("10^6", 'final matrix'!C12)), matrix_normalized!C12*10^3,matrix_normalized!C12*10^1))</f>
        <v>14899.006732884473</v>
      </c>
      <c r="D12" s="6">
        <f>IF(ISNUMBER(SEARCH("10^8", 'final matrix'!D12)), matrix_normalized!D12*10^5, IF(ISNUMBER(SEARCH("10^6", 'final matrix'!D12)), matrix_normalized!D12*10^3,matrix_normalized!D12*10^1))</f>
        <v>1399.9066728884738</v>
      </c>
      <c r="E12" s="6">
        <f>IF(ISNUMBER(SEARCH("10^8", 'final matrix'!E12)), matrix_normalized!E12*10^5, IF(ISNUMBER(SEARCH("10^6", 'final matrix'!E12)), matrix_normalized!E12*10^3,matrix_normalized!E12*10^1))</f>
        <v>699.95333644423692</v>
      </c>
      <c r="F12" s="6">
        <f>IF(ISNUMBER(SEARCH("10^8", 'final matrix'!F12)), matrix_normalized!F12*10^5, IF(ISNUMBER(SEARCH("10^6", 'final matrix'!F12)), matrix_normalized!F12*10^3,matrix_normalized!F12*10^1))</f>
        <v>139990.66728884738</v>
      </c>
      <c r="G12" s="6">
        <f>IF(ISNUMBER(SEARCH("10^8", 'final matrix'!G12)), matrix_normalized!G12*10^5, IF(ISNUMBER(SEARCH("10^6", 'final matrix'!G12)), matrix_normalized!G12*10^3,matrix_normalized!G12*10^1))</f>
        <v>999933.33777748141</v>
      </c>
      <c r="H12" s="6">
        <f>IF(ISNUMBER(SEARCH("10^8", 'final matrix'!H12)), matrix_normalized!H12*10^5, IF(ISNUMBER(SEARCH("10^6", 'final matrix'!H12)), matrix_normalized!H12*10^3,matrix_normalized!H12*10^1))</f>
        <v>1399.9066728884738</v>
      </c>
      <c r="I12" s="6">
        <f>IF(ISNUMBER(SEARCH("10^8", 'final matrix'!I12)), matrix_normalized!I12*10^5, IF(ISNUMBER(SEARCH("10^6", 'final matrix'!I12)), matrix_normalized!I12*10^3,matrix_normalized!I12*10^1))</f>
        <v>1399.9066728884738</v>
      </c>
      <c r="J12" s="6">
        <f>IF(ISNUMBER(SEARCH("10^8", 'final matrix'!J12)), matrix_normalized!J12*10^5, IF(ISNUMBER(SEARCH("10^6", 'final matrix'!J12)), matrix_normalized!J12*10^3,matrix_normalized!J12*10^1))</f>
        <v>13999066.72888474</v>
      </c>
      <c r="K12" s="6">
        <f>IF(ISNUMBER(SEARCH("10^8", 'final matrix'!K12)), matrix_normalized!K12*10^5, IF(ISNUMBER(SEARCH("10^6", 'final matrix'!K12)), matrix_normalized!K12*10^3,matrix_normalized!K12*10^1))</f>
        <v>2299846.676888207</v>
      </c>
      <c r="L12" s="6">
        <f>IF(ISNUMBER(SEARCH("10^8", 'final matrix'!L12)), matrix_normalized!L12*10^5, IF(ISNUMBER(SEARCH("10^6", 'final matrix'!L12)), matrix_normalized!L12*10^3,matrix_normalized!L12*10^1))</f>
        <v>13999066.72888474</v>
      </c>
      <c r="M12" s="6">
        <f>IF(ISNUMBER(SEARCH("10^8", 'final matrix'!M12)), matrix_normalized!M12*10^5, IF(ISNUMBER(SEARCH("10^6", 'final matrix'!M12)), matrix_normalized!M12*10^3,matrix_normalized!M12*10^1))</f>
        <v>8999400.0399973337</v>
      </c>
      <c r="N12" s="6">
        <f>IF(ISNUMBER(SEARCH("10^8", 'final matrix'!N12)), matrix_normalized!N12*10^5, IF(ISNUMBER(SEARCH("10^6", 'final matrix'!N12)), matrix_normalized!N12*10^3,matrix_normalized!N12*10^1))</f>
        <v>139990.66728884738</v>
      </c>
      <c r="O12" s="6">
        <f>IF(ISNUMBER(SEARCH("10^8", 'final matrix'!O12)), matrix_normalized!O12*10^5, IF(ISNUMBER(SEARCH("10^6", 'final matrix'!O12)), matrix_normalized!O12*10^3,matrix_normalized!O12*10^1))</f>
        <v>1399.9066728884738</v>
      </c>
      <c r="P12" s="6">
        <f>IF(ISNUMBER(SEARCH("10^8", 'final matrix'!P12)), matrix_normalized!P12*10^5, IF(ISNUMBER(SEARCH("10^6", 'final matrix'!P12)), matrix_normalized!P12*10^3,matrix_normalized!P12*10^1))</f>
        <v>13999066.72888474</v>
      </c>
      <c r="Q12" s="6">
        <f>IF(ISNUMBER(SEARCH("10^8", 'final matrix'!Q12)), matrix_normalized!Q12*10^5, IF(ISNUMBER(SEARCH("10^6", 'final matrix'!Q12)), matrix_normalized!Q12*10^3,matrix_normalized!Q12*10^1))</f>
        <v>18398.773415105654</v>
      </c>
      <c r="R12" s="7">
        <f t="shared" si="0"/>
        <v>55995866.94220385</v>
      </c>
    </row>
    <row r="13" spans="1:21">
      <c r="A13" s="6">
        <v>12</v>
      </c>
      <c r="B13" s="6">
        <f>IF(ISNUMBER(SEARCH("10^8", 'final matrix'!B13)), matrix_normalized!B13*10^5, IF(ISNUMBER(SEARCH("10^6", 'final matrix'!B13)), matrix_normalized!B13*10^3,matrix_normalized!B13*10^1))</f>
        <v>703.65902694008832</v>
      </c>
      <c r="C13" s="6">
        <f>IF(ISNUMBER(SEARCH("10^8", 'final matrix'!C13)), matrix_normalized!C13*10^5, IF(ISNUMBER(SEARCH("10^6", 'final matrix'!C13)), matrix_normalized!C13*10^3,matrix_normalized!C13*10^1))</f>
        <v>14073180.538801767</v>
      </c>
      <c r="D13" s="6">
        <f>IF(ISNUMBER(SEARCH("10^8", 'final matrix'!D13)), matrix_normalized!D13*10^5, IF(ISNUMBER(SEARCH("10^6", 'final matrix'!D13)), matrix_normalized!D13*10^3,matrix_normalized!D13*10^1))</f>
        <v>10052.271813429836</v>
      </c>
      <c r="E13" s="6">
        <f>IF(ISNUMBER(SEARCH("10^8", 'final matrix'!E13)), matrix_normalized!E13*10^5, IF(ISNUMBER(SEARCH("10^6", 'final matrix'!E13)), matrix_normalized!E13*10^3,matrix_normalized!E13*10^1))</f>
        <v>14073180.538801767</v>
      </c>
      <c r="F13" s="6">
        <f>IF(ISNUMBER(SEARCH("10^8", 'final matrix'!F13)), matrix_normalized!F13*10^5, IF(ISNUMBER(SEARCH("10^6", 'final matrix'!F13)), matrix_normalized!F13*10^3,matrix_normalized!F13*10^1))</f>
        <v>14073180.538801767</v>
      </c>
      <c r="G13" s="6">
        <f>IF(ISNUMBER(SEARCH("10^8", 'final matrix'!G13)), matrix_normalized!G13*10^5, IF(ISNUMBER(SEARCH("10^6", 'final matrix'!G13)), matrix_normalized!G13*10^3,matrix_normalized!G13*10^1))</f>
        <v>14877.362283876157</v>
      </c>
      <c r="H13" s="6">
        <f>IF(ISNUMBER(SEARCH("10^8", 'final matrix'!H13)), matrix_normalized!H13*10^5, IF(ISNUMBER(SEARCH("10^6", 'final matrix'!H13)), matrix_normalized!H13*10^3,matrix_normalized!H13*10^1))</f>
        <v>1558102.1310816244</v>
      </c>
      <c r="I13" s="6">
        <f>IF(ISNUMBER(SEARCH("10^8", 'final matrix'!I13)), matrix_normalized!I13*10^5, IF(ISNUMBER(SEARCH("10^6", 'final matrix'!I13)), matrix_normalized!I13*10^3,matrix_normalized!I13*10^1))</f>
        <v>14073180.538801767</v>
      </c>
      <c r="J13" s="6">
        <f>IF(ISNUMBER(SEARCH("10^8", 'final matrix'!J13)), matrix_normalized!J13*10^5, IF(ISNUMBER(SEARCH("10^6", 'final matrix'!J13)), matrix_normalized!J13*10^3,matrix_normalized!J13*10^1))</f>
        <v>140731.80538801767</v>
      </c>
      <c r="K13" s="6">
        <f>IF(ISNUMBER(SEARCH("10^8", 'final matrix'!K13)), matrix_normalized!K13*10^5, IF(ISNUMBER(SEARCH("10^6", 'final matrix'!K13)), matrix_normalized!K13*10^3,matrix_normalized!K13*10^1))</f>
        <v>10052.271813429836</v>
      </c>
      <c r="L13" s="6">
        <f>IF(ISNUMBER(SEARCH("10^8", 'final matrix'!L13)), matrix_normalized!L13*10^5, IF(ISNUMBER(SEARCH("10^6", 'final matrix'!L13)), matrix_normalized!L13*10^3,matrix_normalized!L13*10^1))</f>
        <v>1407.3180538801766</v>
      </c>
      <c r="M13" s="6">
        <f>IF(ISNUMBER(SEARCH("10^8", 'final matrix'!M13)), matrix_normalized!M13*10^5, IF(ISNUMBER(SEARCH("10^6", 'final matrix'!M13)), matrix_normalized!M13*10^3,matrix_normalized!M13*10^1))</f>
        <v>140731.80538801767</v>
      </c>
      <c r="N13" s="6">
        <f>IF(ISNUMBER(SEARCH("10^8", 'final matrix'!N13)), matrix_normalized!N13*10^5, IF(ISNUMBER(SEARCH("10^6", 'final matrix'!N13)), matrix_normalized!N13*10^3,matrix_normalized!N13*10^1))</f>
        <v>100522.71813429834</v>
      </c>
      <c r="O13" s="6">
        <f>IF(ISNUMBER(SEARCH("10^8", 'final matrix'!O13)), matrix_normalized!O13*10^5, IF(ISNUMBER(SEARCH("10^6", 'final matrix'!O13)), matrix_normalized!O13*10^3,matrix_normalized!O13*10^1))</f>
        <v>14073180.538801767</v>
      </c>
      <c r="P13" s="6">
        <f>IF(ISNUMBER(SEARCH("10^8", 'final matrix'!P13)), matrix_normalized!P13*10^5, IF(ISNUMBER(SEARCH("10^6", 'final matrix'!P13)), matrix_normalized!P13*10^3,matrix_normalized!P13*10^1))</f>
        <v>14073180.538801767</v>
      </c>
      <c r="Q13" s="6">
        <f>IF(ISNUMBER(SEARCH("10^8", 'final matrix'!Q13)), matrix_normalized!Q13*10^5, IF(ISNUMBER(SEARCH("10^6", 'final matrix'!Q13)), matrix_normalized!Q13*10^3,matrix_normalized!Q13*10^1))</f>
        <v>11962.203457981504</v>
      </c>
      <c r="R13" s="7">
        <f t="shared" si="0"/>
        <v>86428226.779252082</v>
      </c>
    </row>
    <row r="14" spans="1:21">
      <c r="A14" s="6">
        <v>13</v>
      </c>
      <c r="B14" s="6">
        <f>IF(ISNUMBER(SEARCH("10^8", 'final matrix'!B14)), matrix_normalized!B14*10^5, IF(ISNUMBER(SEARCH("10^6", 'final matrix'!B14)), matrix_normalized!B14*10^3,matrix_normalized!B14*10^1))</f>
        <v>88687.426093811577</v>
      </c>
      <c r="C14" s="6">
        <f>IF(ISNUMBER(SEARCH("10^8", 'final matrix'!C14)), matrix_normalized!C14*10^5, IF(ISNUMBER(SEARCH("10^6", 'final matrix'!C14)), matrix_normalized!C14*10^3,matrix_normalized!C14*10^1))</f>
        <v>98541.584548679544</v>
      </c>
      <c r="D14" s="6">
        <f>IF(ISNUMBER(SEARCH("10^8", 'final matrix'!D14)), matrix_normalized!D14*10^5, IF(ISNUMBER(SEARCH("10^6", 'final matrix'!D14)), matrix_normalized!D14*10^3,matrix_normalized!D14*10^1))</f>
        <v>118249.90145841545</v>
      </c>
      <c r="E14" s="6">
        <f>IF(ISNUMBER(SEARCH("10^8", 'final matrix'!E14)), matrix_normalized!E14*10^5, IF(ISNUMBER(SEARCH("10^6", 'final matrix'!E14)), matrix_normalized!E14*10^3,matrix_normalized!E14*10^1))</f>
        <v>985415.84548679553</v>
      </c>
      <c r="F14" s="6">
        <f>IF(ISNUMBER(SEARCH("10^8", 'final matrix'!F14)), matrix_normalized!F14*10^5, IF(ISNUMBER(SEARCH("10^6", 'final matrix'!F14)), matrix_normalized!F14*10^3,matrix_normalized!F14*10^1))</f>
        <v>1704769.4126921559</v>
      </c>
      <c r="G14" s="6">
        <f>IF(ISNUMBER(SEARCH("10^8", 'final matrix'!G14)), matrix_normalized!G14*10^5, IF(ISNUMBER(SEARCH("10^6", 'final matrix'!G14)), matrix_normalized!G14*10^3,matrix_normalized!G14*10^1))</f>
        <v>13795821.836815136</v>
      </c>
      <c r="H14" s="6">
        <f>IF(ISNUMBER(SEARCH("10^8", 'final matrix'!H14)), matrix_normalized!H14*10^5, IF(ISNUMBER(SEARCH("10^6", 'final matrix'!H14)), matrix_normalized!H14*10^3,matrix_normalized!H14*10^1))</f>
        <v>13795821.836815136</v>
      </c>
      <c r="I14" s="6">
        <f>IF(ISNUMBER(SEARCH("10^8", 'final matrix'!I14)), matrix_normalized!I14*10^5, IF(ISNUMBER(SEARCH("10^6", 'final matrix'!I14)), matrix_normalized!I14*10^3,matrix_normalized!I14*10^1))</f>
        <v>25620.81198265668</v>
      </c>
      <c r="J14" s="6">
        <f>IF(ISNUMBER(SEARCH("10^8", 'final matrix'!J14)), matrix_normalized!J14*10^5, IF(ISNUMBER(SEARCH("10^6", 'final matrix'!J14)), matrix_normalized!J14*10^3,matrix_normalized!J14*10^1))</f>
        <v>13795821.836815136</v>
      </c>
      <c r="K14" s="6">
        <f>IF(ISNUMBER(SEARCH("10^8", 'final matrix'!K14)), matrix_normalized!K14*10^5, IF(ISNUMBER(SEARCH("10^6", 'final matrix'!K14)), matrix_normalized!K14*10^3,matrix_normalized!K14*10^1))</f>
        <v>137958.21836815137</v>
      </c>
      <c r="L14" s="6">
        <f>IF(ISNUMBER(SEARCH("10^8", 'final matrix'!L14)), matrix_normalized!L14*10^5, IF(ISNUMBER(SEARCH("10^6", 'final matrix'!L14)), matrix_normalized!L14*10^3,matrix_normalized!L14*10^1))</f>
        <v>137958.21836815137</v>
      </c>
      <c r="M14" s="6">
        <f>IF(ISNUMBER(SEARCH("10^8", 'final matrix'!M14)), matrix_normalized!M14*10^5, IF(ISNUMBER(SEARCH("10^6", 'final matrix'!M14)), matrix_normalized!M14*10^3,matrix_normalized!M14*10^1))</f>
        <v>13795821.836815136</v>
      </c>
      <c r="N14" s="6">
        <f>IF(ISNUMBER(SEARCH("10^8", 'final matrix'!N14)), matrix_normalized!N14*10^5, IF(ISNUMBER(SEARCH("10^6", 'final matrix'!N14)), matrix_normalized!N14*10^3,matrix_normalized!N14*10^1))</f>
        <v>13795821.836815136</v>
      </c>
      <c r="O14" s="6">
        <f>IF(ISNUMBER(SEARCH("10^8", 'final matrix'!O14)), matrix_normalized!O14*10^5, IF(ISNUMBER(SEARCH("10^6", 'final matrix'!O14)), matrix_normalized!O14*10^3,matrix_normalized!O14*10^1))</f>
        <v>28478.517934568386</v>
      </c>
      <c r="P14" s="6">
        <f>IF(ISNUMBER(SEARCH("10^8", 'final matrix'!P14)), matrix_normalized!P14*10^5, IF(ISNUMBER(SEARCH("10^6", 'final matrix'!P14)), matrix_normalized!P14*10^3,matrix_normalized!P14*10^1))</f>
        <v>9854.1584548679548</v>
      </c>
      <c r="Q14" s="6">
        <f>IF(ISNUMBER(SEARCH("10^8", 'final matrix'!Q14)), matrix_normalized!Q14*10^5, IF(ISNUMBER(SEARCH("10^6", 'final matrix'!Q14)), matrix_normalized!Q14*10^3,matrix_normalized!Q14*10^1))</f>
        <v>13795821.836815136</v>
      </c>
      <c r="R14" s="7">
        <f t="shared" si="0"/>
        <v>86110465.116279066</v>
      </c>
    </row>
    <row r="15" spans="1:21">
      <c r="A15" s="6">
        <v>14</v>
      </c>
      <c r="B15" s="6">
        <f>IF(ISNUMBER(SEARCH("10^8", 'final matrix'!B15)), matrix_normalized!B15*10^5, IF(ISNUMBER(SEARCH("10^6", 'final matrix'!B15)), matrix_normalized!B15*10^3,matrix_normalized!B15*10^1))</f>
        <v>2128681.1779769524</v>
      </c>
      <c r="C15" s="6">
        <f>IF(ISNUMBER(SEARCH("10^8", 'final matrix'!C15)), matrix_normalized!C15*10^5, IF(ISNUMBER(SEARCH("10^6", 'final matrix'!C15)), matrix_normalized!C15*10^3,matrix_normalized!C15*10^1))</f>
        <v>16005.121638924455</v>
      </c>
      <c r="D15" s="6">
        <f>IF(ISNUMBER(SEARCH("10^8", 'final matrix'!D15)), matrix_normalized!D15*10^5, IF(ISNUMBER(SEARCH("10^6", 'final matrix'!D15)), matrix_normalized!D15*10^3,matrix_normalized!D15*10^1))</f>
        <v>1120.3585147247118</v>
      </c>
      <c r="E15" s="6">
        <f>IF(ISNUMBER(SEARCH("10^8", 'final matrix'!E15)), matrix_normalized!E15*10^5, IF(ISNUMBER(SEARCH("10^6", 'final matrix'!E15)), matrix_normalized!E15*10^3,matrix_normalized!E15*10^1))</f>
        <v>23047.375160051215</v>
      </c>
      <c r="F15" s="6">
        <f>IF(ISNUMBER(SEARCH("10^8", 'final matrix'!F15)), matrix_normalized!F15*10^5, IF(ISNUMBER(SEARCH("10^6", 'final matrix'!F15)), matrix_normalized!F15*10^3,matrix_normalized!F15*10^1))</f>
        <v>112035.85147247119</v>
      </c>
      <c r="G15" s="6">
        <f>IF(ISNUMBER(SEARCH("10^8", 'final matrix'!G15)), matrix_normalized!G15*10^5, IF(ISNUMBER(SEARCH("10^6", 'final matrix'!G15)), matrix_normalized!G15*10^3,matrix_normalized!G15*10^1))</f>
        <v>31850.192061459664</v>
      </c>
      <c r="H15" s="6">
        <f>IF(ISNUMBER(SEARCH("10^8", 'final matrix'!H15)), matrix_normalized!H15*10^5, IF(ISNUMBER(SEARCH("10^6", 'final matrix'!H15)), matrix_normalized!H15*10^3,matrix_normalized!H15*10^1))</f>
        <v>128040.97311139564</v>
      </c>
      <c r="I15" s="6">
        <f>IF(ISNUMBER(SEARCH("10^8", 'final matrix'!I15)), matrix_normalized!I15*10^5, IF(ISNUMBER(SEARCH("10^6", 'final matrix'!I15)), matrix_normalized!I15*10^3,matrix_normalized!I15*10^1))</f>
        <v>14404609.475032009</v>
      </c>
      <c r="J15" s="6">
        <f>IF(ISNUMBER(SEARCH("10^8", 'final matrix'!J15)), matrix_normalized!J15*10^5, IF(ISNUMBER(SEARCH("10^6", 'final matrix'!J15)), matrix_normalized!J15*10^3,matrix_normalized!J15*10^1))</f>
        <v>160051.21638924457</v>
      </c>
      <c r="K15" s="6">
        <f>IF(ISNUMBER(SEARCH("10^8", 'final matrix'!K15)), matrix_normalized!K15*10^5, IF(ISNUMBER(SEARCH("10^6", 'final matrix'!K15)), matrix_normalized!K15*10^3,matrix_normalized!K15*10^1))</f>
        <v>176056.338028169</v>
      </c>
      <c r="L15" s="6">
        <f>IF(ISNUMBER(SEARCH("10^8", 'final matrix'!L15)), matrix_normalized!L15*10^5, IF(ISNUMBER(SEARCH("10^6", 'final matrix'!L15)), matrix_normalized!L15*10^3,matrix_normalized!L15*10^1))</f>
        <v>22407170.294494238</v>
      </c>
      <c r="M15" s="6">
        <f>IF(ISNUMBER(SEARCH("10^8", 'final matrix'!M15)), matrix_normalized!M15*10^5, IF(ISNUMBER(SEARCH("10^6", 'final matrix'!M15)), matrix_normalized!M15*10^3,matrix_normalized!M15*10^1))</f>
        <v>24807.938540332907</v>
      </c>
      <c r="N15" s="6">
        <f>IF(ISNUMBER(SEARCH("10^8", 'final matrix'!N15)), matrix_normalized!N15*10^5, IF(ISNUMBER(SEARCH("10^6", 'final matrix'!N15)), matrix_normalized!N15*10^3,matrix_normalized!N15*10^1))</f>
        <v>224071.70294494237</v>
      </c>
      <c r="O15" s="6">
        <f>IF(ISNUMBER(SEARCH("10^8", 'final matrix'!O15)), matrix_normalized!O15*10^5, IF(ISNUMBER(SEARCH("10^6", 'final matrix'!O15)), matrix_normalized!O15*10^3,matrix_normalized!O15*10^1))</f>
        <v>3537131.8822023044</v>
      </c>
      <c r="P15" s="6">
        <f>IF(ISNUMBER(SEARCH("10^8", 'final matrix'!P15)), matrix_normalized!P15*10^5, IF(ISNUMBER(SEARCH("10^6", 'final matrix'!P15)), matrix_normalized!P15*10^3,matrix_normalized!P15*10^1))</f>
        <v>38892.445582586428</v>
      </c>
      <c r="Q15" s="6">
        <f>IF(ISNUMBER(SEARCH("10^8", 'final matrix'!Q15)), matrix_normalized!Q15*10^5, IF(ISNUMBER(SEARCH("10^6", 'final matrix'!Q15)), matrix_normalized!Q15*10^3,matrix_normalized!Q15*10^1))</f>
        <v>28329.065300896287</v>
      </c>
      <c r="R15" s="7">
        <f t="shared" si="0"/>
        <v>43441901.4084507</v>
      </c>
    </row>
    <row r="16" spans="1:21">
      <c r="A16" s="6">
        <v>15</v>
      </c>
      <c r="B16" s="6">
        <f>IF(ISNUMBER(SEARCH("10^8", 'final matrix'!B16)), matrix_normalized!B16*10^5, IF(ISNUMBER(SEARCH("10^6", 'final matrix'!B16)), matrix_normalized!B16*10^3,matrix_normalized!B16*10^1))</f>
        <v>16539340.001575176</v>
      </c>
      <c r="C16" s="6">
        <f>IF(ISNUMBER(SEARCH("10^8", 'final matrix'!C16)), matrix_normalized!C16*10^5, IF(ISNUMBER(SEARCH("10^6", 'final matrix'!C16)), matrix_normalized!C16*10^3,matrix_normalized!C16*10^1))</f>
        <v>1181381.428683941</v>
      </c>
      <c r="D16" s="6">
        <f>IF(ISNUMBER(SEARCH("10^8", 'final matrix'!D16)), matrix_normalized!D16*10^5, IF(ISNUMBER(SEARCH("10^6", 'final matrix'!D16)), matrix_normalized!D16*10^3,matrix_normalized!D16*10^1))</f>
        <v>16539340.001575176</v>
      </c>
      <c r="E16" s="6">
        <f>IF(ISNUMBER(SEARCH("10^8", 'final matrix'!E16)), matrix_normalized!E16*10^5, IF(ISNUMBER(SEARCH("10^6", 'final matrix'!E16)), matrix_normalized!E16*10^3,matrix_normalized!E16*10^1))</f>
        <v>1653.9340001575174</v>
      </c>
      <c r="F16" s="6">
        <f>IF(ISNUMBER(SEARCH("10^8", 'final matrix'!F16)), matrix_normalized!F16*10^5, IF(ISNUMBER(SEARCH("10^6", 'final matrix'!F16)), matrix_normalized!F16*10^3,matrix_normalized!F16*10^1))</f>
        <v>16539340.001575176</v>
      </c>
      <c r="G16" s="6">
        <f>IF(ISNUMBER(SEARCH("10^8", 'final matrix'!G16)), matrix_normalized!G16*10^5, IF(ISNUMBER(SEARCH("10^6", 'final matrix'!G16)), matrix_normalized!G16*10^3,matrix_normalized!G16*10^1))</f>
        <v>165393.40001575174</v>
      </c>
      <c r="H16" s="6">
        <f>IF(ISNUMBER(SEARCH("10^8", 'final matrix'!H16)), matrix_normalized!H16*10^5, IF(ISNUMBER(SEARCH("10^6", 'final matrix'!H16)), matrix_normalized!H16*10^3,matrix_normalized!H16*10^1))</f>
        <v>2410018.1145152394</v>
      </c>
      <c r="I16" s="6">
        <f>IF(ISNUMBER(SEARCH("10^8", 'final matrix'!I16)), matrix_normalized!I16*10^5, IF(ISNUMBER(SEARCH("10^6", 'final matrix'!I16)), matrix_normalized!I16*10^3,matrix_normalized!I16*10^1))</f>
        <v>11813.81428683941</v>
      </c>
      <c r="J16" s="6">
        <f>IF(ISNUMBER(SEARCH("10^8", 'final matrix'!J16)), matrix_normalized!J16*10^5, IF(ISNUMBER(SEARCH("10^6", 'final matrix'!J16)), matrix_normalized!J16*10^3,matrix_normalized!J16*10^1))</f>
        <v>708.82885721036462</v>
      </c>
      <c r="K16" s="6">
        <f>IF(ISNUMBER(SEARCH("10^8", 'final matrix'!K16)), matrix_normalized!K16*10^5, IF(ISNUMBER(SEARCH("10^6", 'final matrix'!K16)), matrix_normalized!K16*10^3,matrix_normalized!K16*10^1))</f>
        <v>16539340.001575176</v>
      </c>
      <c r="L16" s="6">
        <f>IF(ISNUMBER(SEARCH("10^8", 'final matrix'!L16)), matrix_normalized!L16*10^5, IF(ISNUMBER(SEARCH("10^6", 'final matrix'!L16)), matrix_normalized!L16*10^3,matrix_normalized!L16*10^1))</f>
        <v>9451051.4294715282</v>
      </c>
      <c r="M16" s="6">
        <f>IF(ISNUMBER(SEARCH("10^8", 'final matrix'!M16)), matrix_normalized!M16*10^5, IF(ISNUMBER(SEARCH("10^6", 'final matrix'!M16)), matrix_normalized!M16*10^3,matrix_normalized!M16*10^1))</f>
        <v>1063.2432858155469</v>
      </c>
      <c r="N16" s="6">
        <f>IF(ISNUMBER(SEARCH("10^8", 'final matrix'!N16)), matrix_normalized!N16*10^5, IF(ISNUMBER(SEARCH("10^6", 'final matrix'!N16)), matrix_normalized!N16*10^3,matrix_normalized!N16*10^1))</f>
        <v>1264078.1286918167</v>
      </c>
      <c r="O16" s="6">
        <f>IF(ISNUMBER(SEARCH("10^8", 'final matrix'!O16)), matrix_normalized!O16*10^5, IF(ISNUMBER(SEARCH("10^6", 'final matrix'!O16)), matrix_normalized!O16*10^3,matrix_normalized!O16*10^1))</f>
        <v>129951.95715523351</v>
      </c>
      <c r="P16" s="6">
        <f>IF(ISNUMBER(SEARCH("10^8", 'final matrix'!P16)), matrix_normalized!P16*10^5, IF(ISNUMBER(SEARCH("10^6", 'final matrix'!P16)), matrix_normalized!P16*10^3,matrix_normalized!P16*10^1))</f>
        <v>17720.721430259116</v>
      </c>
      <c r="Q16" s="6">
        <f>IF(ISNUMBER(SEARCH("10^8", 'final matrix'!Q16)), matrix_normalized!Q16*10^5, IF(ISNUMBER(SEARCH("10^6", 'final matrix'!Q16)), matrix_normalized!Q16*10^3,matrix_normalized!Q16*10^1))</f>
        <v>2788060.1716941008</v>
      </c>
      <c r="R16" s="7">
        <f t="shared" si="0"/>
        <v>83580255.178388596</v>
      </c>
    </row>
    <row r="17" spans="1:19">
      <c r="A17" s="6">
        <v>16</v>
      </c>
      <c r="B17" s="6">
        <f>IF(ISNUMBER(SEARCH("10^8", 'final matrix'!B17)), matrix_normalized!B17*10^5, IF(ISNUMBER(SEARCH("10^6", 'final matrix'!B17)), matrix_normalized!B17*10^3,matrix_normalized!B17*10^1))</f>
        <v>2249160.7609101082</v>
      </c>
      <c r="C17" s="6">
        <f>IF(ISNUMBER(SEARCH("10^8", 'final matrix'!C17)), matrix_normalized!C17*10^5, IF(ISNUMBER(SEARCH("10^6", 'final matrix'!C17)), matrix_normalized!C17*10^3,matrix_normalized!C17*10^1))</f>
        <v>1566.579634464752</v>
      </c>
      <c r="D17" s="6">
        <f>IF(ISNUMBER(SEARCH("10^8", 'final matrix'!D17)), matrix_normalized!D17*10^5, IF(ISNUMBER(SEARCH("10^6", 'final matrix'!D17)), matrix_normalized!D17*10^3,matrix_normalized!D17*10^1))</f>
        <v>14994.405072734055</v>
      </c>
      <c r="E17" s="6">
        <f>IF(ISNUMBER(SEARCH("10^8", 'final matrix'!E17)), matrix_normalized!E17*10^5, IF(ISNUMBER(SEARCH("10^6", 'final matrix'!E17)), matrix_normalized!E17*10^3,matrix_normalized!E17*10^1))</f>
        <v>7832898.1723237606</v>
      </c>
      <c r="F17" s="6">
        <f>IF(ISNUMBER(SEARCH("10^8", 'final matrix'!F17)), matrix_normalized!F17*10^5, IF(ISNUMBER(SEARCH("10^6", 'final matrix'!F17)), matrix_normalized!F17*10^3,matrix_normalized!F17*10^1))</f>
        <v>23834.390152928012</v>
      </c>
      <c r="G17" s="6">
        <f>IF(ISNUMBER(SEARCH("10^8", 'final matrix'!G17)), matrix_normalized!G17*10^5, IF(ISNUMBER(SEARCH("10^6", 'final matrix'!G17)), matrix_normalized!G17*10^3,matrix_normalized!G17*10^1))</f>
        <v>156657.96344647522</v>
      </c>
      <c r="H17" s="6">
        <f>IF(ISNUMBER(SEARCH("10^8", 'final matrix'!H17)), matrix_normalized!H17*10^5, IF(ISNUMBER(SEARCH("10^6", 'final matrix'!H17)), matrix_normalized!H17*10^3,matrix_normalized!H17*10^1))</f>
        <v>100708.69078701976</v>
      </c>
      <c r="I17" s="6">
        <f>IF(ISNUMBER(SEARCH("10^8", 'final matrix'!I17)), matrix_normalized!I17*10^5, IF(ISNUMBER(SEARCH("10^6", 'final matrix'!I17)), matrix_normalized!I17*10^3,matrix_normalized!I17*10^1))</f>
        <v>1118985.4531891085</v>
      </c>
      <c r="J17" s="6">
        <f>IF(ISNUMBER(SEARCH("10^8", 'final matrix'!J17)), matrix_normalized!J17*10^5, IF(ISNUMBER(SEARCH("10^6", 'final matrix'!J17)), matrix_normalized!J17*10^3,matrix_normalized!J17*10^1))</f>
        <v>156657.96344647522</v>
      </c>
      <c r="K17" s="6">
        <f>IF(ISNUMBER(SEARCH("10^8", 'final matrix'!K17)), matrix_normalized!K17*10^5, IF(ISNUMBER(SEARCH("10^6", 'final matrix'!K17)), matrix_normalized!K17*10^3,matrix_normalized!K17*10^1))</f>
        <v>1230.8839985080194</v>
      </c>
      <c r="L17" s="6">
        <f>IF(ISNUMBER(SEARCH("10^8", 'final matrix'!L17)), matrix_normalized!L17*10^5, IF(ISNUMBER(SEARCH("10^6", 'final matrix'!L17)), matrix_normalized!L17*10^3,matrix_normalized!L17*10^1))</f>
        <v>1756807.1615069006</v>
      </c>
      <c r="M17" s="6">
        <f>IF(ISNUMBER(SEARCH("10^8", 'final matrix'!M17)), matrix_normalized!M17*10^5, IF(ISNUMBER(SEARCH("10^6", 'final matrix'!M17)), matrix_normalized!M17*10^3,matrix_normalized!M17*10^1))</f>
        <v>1118985.4531891085</v>
      </c>
      <c r="N17" s="6">
        <f>IF(ISNUMBER(SEARCH("10^8", 'final matrix'!N17)), matrix_normalized!N17*10^5, IF(ISNUMBER(SEARCH("10^6", 'final matrix'!N17)), matrix_normalized!N17*10^3,matrix_normalized!N17*10^1))</f>
        <v>15665796.344647521</v>
      </c>
      <c r="O17" s="6">
        <f>IF(ISNUMBER(SEARCH("10^8", 'final matrix'!O17)), matrix_normalized!O17*10^5, IF(ISNUMBER(SEARCH("10^6", 'final matrix'!O17)), matrix_normalized!O17*10^3,matrix_normalized!O17*10^1))</f>
        <v>156657.96344647522</v>
      </c>
      <c r="P17" s="6">
        <f>IF(ISNUMBER(SEARCH("10^8", 'final matrix'!P17)), matrix_normalized!P17*10^5, IF(ISNUMBER(SEARCH("10^6", 'final matrix'!P17)), matrix_normalized!P17*10^3,matrix_normalized!P17*10^1))</f>
        <v>15665796.344647521</v>
      </c>
      <c r="Q17" s="6">
        <f>IF(ISNUMBER(SEARCH("10^8", 'final matrix'!Q17)), matrix_normalized!Q17*10^5, IF(ISNUMBER(SEARCH("10^6", 'final matrix'!Q17)), matrix_normalized!Q17*10^3,matrix_normalized!Q17*10^1))</f>
        <v>156657.96344647522</v>
      </c>
      <c r="R17" s="7">
        <f t="shared" si="0"/>
        <v>46177396.493845582</v>
      </c>
    </row>
    <row r="18" spans="1:19">
      <c r="A18" s="6">
        <v>17</v>
      </c>
      <c r="B18" s="6">
        <f>IF(ISNUMBER(SEARCH("10^8", 'final matrix'!B18)), matrix_normalized!B18*10^5, IF(ISNUMBER(SEARCH("10^6", 'final matrix'!B18)), matrix_normalized!B18*10^3,matrix_normalized!B18*10^1))</f>
        <v>1083815.0289017342</v>
      </c>
      <c r="C18" s="6">
        <f>IF(ISNUMBER(SEARCH("10^8", 'final matrix'!C18)), matrix_normalized!C18*10^5, IF(ISNUMBER(SEARCH("10^6", 'final matrix'!C18)), matrix_normalized!C18*10^3,matrix_normalized!C18*10^1))</f>
        <v>15173410.404624278</v>
      </c>
      <c r="D18" s="6">
        <f>IF(ISNUMBER(SEARCH("10^8", 'final matrix'!D18)), matrix_normalized!D18*10^5, IF(ISNUMBER(SEARCH("10^6", 'final matrix'!D18)), matrix_normalized!D18*10^3,matrix_normalized!D18*10^1))</f>
        <v>1517.3410404624278</v>
      </c>
      <c r="E18" s="6">
        <f>IF(ISNUMBER(SEARCH("10^8", 'final matrix'!E18)), matrix_normalized!E18*10^5, IF(ISNUMBER(SEARCH("10^6", 'final matrix'!E18)), matrix_normalized!E18*10^3,matrix_normalized!E18*10^1))</f>
        <v>11163.294797687862</v>
      </c>
      <c r="F18" s="6">
        <f>IF(ISNUMBER(SEARCH("10^8", 'final matrix'!F18)), matrix_normalized!F18*10^5, IF(ISNUMBER(SEARCH("10^6", 'final matrix'!F18)), matrix_normalized!F18*10^3,matrix_normalized!F18*10^1))</f>
        <v>16799.132947976879</v>
      </c>
      <c r="G18" s="6">
        <f>IF(ISNUMBER(SEARCH("10^8", 'final matrix'!G18)), matrix_normalized!G18*10^5, IF(ISNUMBER(SEARCH("10^6", 'final matrix'!G18)), matrix_normalized!G18*10^3,matrix_normalized!G18*10^1))</f>
        <v>15173410.404624278</v>
      </c>
      <c r="H18" s="6">
        <f>IF(ISNUMBER(SEARCH("10^8", 'final matrix'!H18)), matrix_normalized!H18*10^5, IF(ISNUMBER(SEARCH("10^6", 'final matrix'!H18)), matrix_normalized!H18*10^3,matrix_normalized!H18*10^1))</f>
        <v>8670520.2312138733</v>
      </c>
      <c r="I18" s="6">
        <f>IF(ISNUMBER(SEARCH("10^8", 'final matrix'!I18)), matrix_normalized!I18*10^5, IF(ISNUMBER(SEARCH("10^6", 'final matrix'!I18)), matrix_normalized!I18*10^3,matrix_normalized!I18*10^1))</f>
        <v>15173410.404624278</v>
      </c>
      <c r="J18" s="6">
        <f>IF(ISNUMBER(SEARCH("10^8", 'final matrix'!J18)), matrix_normalized!J18*10^5, IF(ISNUMBER(SEARCH("10^6", 'final matrix'!J18)), matrix_normalized!J18*10^3,matrix_normalized!J18*10^1))</f>
        <v>108381.5028901734</v>
      </c>
      <c r="K18" s="6">
        <f>IF(ISNUMBER(SEARCH("10^8", 'final matrix'!K18)), matrix_normalized!K18*10^5, IF(ISNUMBER(SEARCH("10^6", 'final matrix'!K18)), matrix_normalized!K18*10^3,matrix_normalized!K18*10^1))</f>
        <v>25252.890173410404</v>
      </c>
      <c r="L18" s="6">
        <f>IF(ISNUMBER(SEARCH("10^8", 'final matrix'!L18)), matrix_normalized!L18*10^5, IF(ISNUMBER(SEARCH("10^6", 'final matrix'!L18)), matrix_normalized!L18*10^3,matrix_normalized!L18*10^1))</f>
        <v>18208.092485549136</v>
      </c>
      <c r="M18" s="6">
        <f>IF(ISNUMBER(SEARCH("10^8", 'final matrix'!M18)), matrix_normalized!M18*10^5, IF(ISNUMBER(SEARCH("10^6", 'final matrix'!M18)), matrix_normalized!M18*10^3,matrix_normalized!M18*10^1))</f>
        <v>19617.052023121389</v>
      </c>
      <c r="N18" s="6">
        <f>IF(ISNUMBER(SEARCH("10^8", 'final matrix'!N18)), matrix_normalized!N18*10^5, IF(ISNUMBER(SEARCH("10^6", 'final matrix'!N18)), matrix_normalized!N18*10^3,matrix_normalized!N18*10^1))</f>
        <v>151734.10404624278</v>
      </c>
      <c r="O18" s="6">
        <f>IF(ISNUMBER(SEARCH("10^8", 'final matrix'!O18)), matrix_normalized!O18*10^5, IF(ISNUMBER(SEARCH("10^6", 'final matrix'!O18)), matrix_normalized!O18*10^3,matrix_normalized!O18*10^1))</f>
        <v>14089595.375722544</v>
      </c>
      <c r="P18" s="6">
        <f>IF(ISNUMBER(SEARCH("10^8", 'final matrix'!P18)), matrix_normalized!P18*10^5, IF(ISNUMBER(SEARCH("10^6", 'final matrix'!P18)), matrix_normalized!P18*10^3,matrix_normalized!P18*10^1))</f>
        <v>151734.10404624278</v>
      </c>
      <c r="Q18" s="6">
        <f>IF(ISNUMBER(SEARCH("10^8", 'final matrix'!Q18)), matrix_normalized!Q18*10^5, IF(ISNUMBER(SEARCH("10^6", 'final matrix'!Q18)), matrix_normalized!Q18*10^3,matrix_normalized!Q18*10^1))</f>
        <v>15173410.404624278</v>
      </c>
      <c r="R18" s="7">
        <f t="shared" si="0"/>
        <v>85041979.768786132</v>
      </c>
    </row>
    <row r="19" spans="1:19">
      <c r="A19" s="6">
        <v>18</v>
      </c>
      <c r="B19" s="6">
        <f>IF(ISNUMBER(SEARCH("10^8", 'final matrix'!B19)), matrix_normalized!B19*10^5, IF(ISNUMBER(SEARCH("10^6", 'final matrix'!B19)), matrix_normalized!B19*10^3,matrix_normalized!B19*10^1))</f>
        <v>1964923.6765183499</v>
      </c>
      <c r="C19" s="6">
        <f>IF(ISNUMBER(SEARCH("10^8", 'final matrix'!C19)), matrix_normalized!C19*10^5, IF(ISNUMBER(SEARCH("10^6", 'final matrix'!C19)), matrix_normalized!C19*10^3,matrix_normalized!C19*10^1))</f>
        <v>2939265.9954530695</v>
      </c>
      <c r="D19" s="6">
        <f>IF(ISNUMBER(SEARCH("10^8", 'final matrix'!D19)), matrix_normalized!D19*10^5, IF(ISNUMBER(SEARCH("10^6", 'final matrix'!D19)), matrix_normalized!D19*10^3,matrix_normalized!D19*10^1))</f>
        <v>1623903.8648911982</v>
      </c>
      <c r="E19" s="6">
        <f>IF(ISNUMBER(SEARCH("10^8", 'final matrix'!E19)), matrix_normalized!E19*10^5, IF(ISNUMBER(SEARCH("10^6", 'final matrix'!E19)), matrix_normalized!E19*10^3,matrix_normalized!E19*10^1))</f>
        <v>2127314.0630074698</v>
      </c>
      <c r="F19" s="6">
        <f>IF(ISNUMBER(SEARCH("10^8", 'final matrix'!F19)), matrix_normalized!F19*10^5, IF(ISNUMBER(SEARCH("10^6", 'final matrix'!F19)), matrix_normalized!F19*10^3,matrix_normalized!F19*10^1))</f>
        <v>2289704.4494965896</v>
      </c>
      <c r="G19" s="6">
        <f>IF(ISNUMBER(SEARCH("10^8", 'final matrix'!G19)), matrix_normalized!G19*10^5, IF(ISNUMBER(SEARCH("10^6", 'final matrix'!G19)), matrix_normalized!G19*10^3,matrix_normalized!G19*10^1))</f>
        <v>22734654.108476777</v>
      </c>
      <c r="H19" s="6">
        <f>IF(ISNUMBER(SEARCH("10^8", 'final matrix'!H19)), matrix_normalized!H19*10^5, IF(ISNUMBER(SEARCH("10^6", 'final matrix'!H19)), matrix_normalized!H19*10^3,matrix_normalized!H19*10^1))</f>
        <v>3264046.7684313096</v>
      </c>
      <c r="I19" s="6">
        <f>IF(ISNUMBER(SEARCH("10^8", 'final matrix'!I19)), matrix_normalized!I19*10^5, IF(ISNUMBER(SEARCH("10^6", 'final matrix'!I19)), matrix_normalized!I19*10^3,matrix_normalized!I19*10^1))</f>
        <v>22734654.108476777</v>
      </c>
      <c r="J19" s="6">
        <f>IF(ISNUMBER(SEARCH("10^8", 'final matrix'!J19)), matrix_normalized!J19*10^5, IF(ISNUMBER(SEARCH("10^6", 'final matrix'!J19)), matrix_normalized!J19*10^3,matrix_normalized!J19*10^1))</f>
        <v>9743423.1893471908</v>
      </c>
      <c r="K19" s="6">
        <f>IF(ISNUMBER(SEARCH("10^8", 'final matrix'!K19)), matrix_normalized!K19*10^5, IF(ISNUMBER(SEARCH("10^6", 'final matrix'!K19)), matrix_normalized!K19*10^3,matrix_normalized!K19*10^1))</f>
        <v>12991230.919129586</v>
      </c>
      <c r="L19" s="6">
        <f>IF(ISNUMBER(SEARCH("10^8", 'final matrix'!L19)), matrix_normalized!L19*10^5, IF(ISNUMBER(SEARCH("10^6", 'final matrix'!L19)), matrix_normalized!L19*10^3,matrix_normalized!L19*10^1))</f>
        <v>1623903.8648911982</v>
      </c>
      <c r="M19" s="6">
        <f>IF(ISNUMBER(SEARCH("10^8", 'final matrix'!M19)), matrix_normalized!M19*10^5, IF(ISNUMBER(SEARCH("10^6", 'final matrix'!M19)), matrix_normalized!M19*10^3,matrix_normalized!M19*10^1))</f>
        <v>1640142.9035401104</v>
      </c>
      <c r="N19" s="6">
        <f>IF(ISNUMBER(SEARCH("10^8", 'final matrix'!N19)), matrix_normalized!N19*10^5, IF(ISNUMBER(SEARCH("10^6", 'final matrix'!N19)), matrix_normalized!N19*10^3,matrix_normalized!N19*10^1))</f>
        <v>227346.54108476778</v>
      </c>
      <c r="O19" s="6">
        <f>IF(ISNUMBER(SEARCH("10^8", 'final matrix'!O19)), matrix_normalized!O19*10^5, IF(ISNUMBER(SEARCH("10^6", 'final matrix'!O19)), matrix_normalized!O19*10^3,matrix_normalized!O19*10^1))</f>
        <v>16239038.648911983</v>
      </c>
      <c r="P19" s="6">
        <f>IF(ISNUMBER(SEARCH("10^8", 'final matrix'!P19)), matrix_normalized!P19*10^5, IF(ISNUMBER(SEARCH("10^6", 'final matrix'!P19)), matrix_normalized!P19*10^3,matrix_normalized!P19*10^1))</f>
        <v>227346.54108476778</v>
      </c>
      <c r="Q19" s="6">
        <f>IF(ISNUMBER(SEARCH("10^8", 'final matrix'!Q19)), matrix_normalized!Q19*10^5, IF(ISNUMBER(SEARCH("10^6", 'final matrix'!Q19)), matrix_normalized!Q19*10^3,matrix_normalized!Q19*10^1))</f>
        <v>2614485.2224748298</v>
      </c>
      <c r="R19" s="7">
        <f t="shared" si="0"/>
        <v>104985384.86521596</v>
      </c>
    </row>
    <row r="20" spans="1:19">
      <c r="A20" s="6">
        <v>19</v>
      </c>
      <c r="B20" s="6">
        <f>IF(ISNUMBER(SEARCH("10^8", 'final matrix'!B20)), matrix_normalized!B20*10^5, IF(ISNUMBER(SEARCH("10^6", 'final matrix'!B20)), matrix_normalized!B20*10^3,matrix_normalized!B20*10^1))</f>
        <v>178586.61450803638</v>
      </c>
      <c r="C20" s="6">
        <f>IF(ISNUMBER(SEARCH("10^8", 'final matrix'!C20)), matrix_normalized!C20*10^5, IF(ISNUMBER(SEARCH("10^6", 'final matrix'!C20)), matrix_normalized!C20*10^3,matrix_normalized!C20*10^1))</f>
        <v>21813.07934348159</v>
      </c>
      <c r="D20" s="6">
        <f>IF(ISNUMBER(SEARCH("10^8", 'final matrix'!D20)), matrix_normalized!D20*10^5, IF(ISNUMBER(SEARCH("10^6", 'final matrix'!D20)), matrix_normalized!D20*10^3,matrix_normalized!D20*10^1))</f>
        <v>1454205.2895654391</v>
      </c>
      <c r="E20" s="6">
        <f>IF(ISNUMBER(SEARCH("10^8", 'final matrix'!E20)), matrix_normalized!E20*10^5, IF(ISNUMBER(SEARCH("10^6", 'final matrix'!E20)), matrix_normalized!E20*10^3,matrix_normalized!E20*10^1))</f>
        <v>76537.120503444166</v>
      </c>
      <c r="F20" s="6">
        <f>IF(ISNUMBER(SEARCH("10^8", 'final matrix'!F20)), matrix_normalized!F20*10^5, IF(ISNUMBER(SEARCH("10^6", 'final matrix'!F20)), matrix_normalized!F20*10^3,matrix_normalized!F20*10^1))</f>
        <v>22961.136151033246</v>
      </c>
      <c r="G20" s="6">
        <f>IF(ISNUMBER(SEARCH("10^8", 'final matrix'!G20)), matrix_normalized!G20*10^5, IF(ISNUMBER(SEARCH("10^6", 'final matrix'!G20)), matrix_normalized!G20*10^3,matrix_normalized!G20*10^1))</f>
        <v>17858661.450803638</v>
      </c>
      <c r="H20" s="6">
        <f>IF(ISNUMBER(SEARCH("10^8", 'final matrix'!H20)), matrix_normalized!H20*10^5, IF(ISNUMBER(SEARCH("10^6", 'final matrix'!H20)), matrix_normalized!H20*10^3,matrix_normalized!H20*10^1))</f>
        <v>17858661.450803638</v>
      </c>
      <c r="I20" s="6">
        <f>IF(ISNUMBER(SEARCH("10^8", 'final matrix'!I20)), matrix_normalized!I20*10^5, IF(ISNUMBER(SEARCH("10^6", 'final matrix'!I20)), matrix_normalized!I20*10^3,matrix_normalized!I20*10^1))</f>
        <v>12756.186750574027</v>
      </c>
      <c r="J20" s="6">
        <f>IF(ISNUMBER(SEARCH("10^8", 'final matrix'!J20)), matrix_normalized!J20*10^5, IF(ISNUMBER(SEARCH("10^6", 'final matrix'!J20)), matrix_normalized!J20*10^3,matrix_normalized!J20*10^1))</f>
        <v>102049.49400459221</v>
      </c>
      <c r="K20" s="6">
        <f>IF(ISNUMBER(SEARCH("10^8", 'final matrix'!K20)), matrix_normalized!K20*10^5, IF(ISNUMBER(SEARCH("10^6", 'final matrix'!K20)), matrix_normalized!K20*10^3,matrix_normalized!K20*10^1))</f>
        <v>11480568.075516624</v>
      </c>
      <c r="L20" s="6">
        <f>IF(ISNUMBER(SEARCH("10^8", 'final matrix'!L20)), matrix_normalized!L20*10^5, IF(ISNUMBER(SEARCH("10^6", 'final matrix'!L20)), matrix_normalized!L20*10^3,matrix_normalized!L20*10^1))</f>
        <v>16965.728378263455</v>
      </c>
      <c r="M20" s="6">
        <f>IF(ISNUMBER(SEARCH("10^8", 'final matrix'!M20)), matrix_normalized!M20*10^5, IF(ISNUMBER(SEARCH("10^6", 'final matrix'!M20)), matrix_normalized!M20*10^3,matrix_normalized!M20*10^1))</f>
        <v>1938940.3860872523</v>
      </c>
      <c r="N20" s="6">
        <f>IF(ISNUMBER(SEARCH("10^8", 'final matrix'!N20)), matrix_normalized!N20*10^5, IF(ISNUMBER(SEARCH("10^6", 'final matrix'!N20)), matrix_normalized!N20*10^3,matrix_normalized!N20*10^1))</f>
        <v>17858661.450803638</v>
      </c>
      <c r="O20" s="6">
        <f>IF(ISNUMBER(SEARCH("10^8", 'final matrix'!O20)), matrix_normalized!O20*10^5, IF(ISNUMBER(SEARCH("10^6", 'final matrix'!O20)), matrix_normalized!O20*10^3,matrix_normalized!O20*10^1))</f>
        <v>17858661.450803638</v>
      </c>
      <c r="P20" s="6">
        <f>IF(ISNUMBER(SEARCH("10^8", 'final matrix'!P20)), matrix_normalized!P20*10^5, IF(ISNUMBER(SEARCH("10^6", 'final matrix'!P20)), matrix_normalized!P20*10^3,matrix_normalized!P20*10^1))</f>
        <v>26660.430308699713</v>
      </c>
      <c r="Q20" s="6">
        <f>IF(ISNUMBER(SEARCH("10^8", 'final matrix'!Q20)), matrix_normalized!Q20*10^5, IF(ISNUMBER(SEARCH("10^6", 'final matrix'!Q20)), matrix_normalized!Q20*10^3,matrix_normalized!Q20*10^1))</f>
        <v>17858661.450803638</v>
      </c>
      <c r="R20" s="7">
        <f t="shared" si="0"/>
        <v>104625350.79513563</v>
      </c>
    </row>
    <row r="21" spans="1:19">
      <c r="A21" s="6">
        <v>20</v>
      </c>
      <c r="B21" s="6">
        <f>IF(ISNUMBER(SEARCH("10^8", 'final matrix'!B21)), matrix_normalized!B21*10^5, IF(ISNUMBER(SEARCH("10^6", 'final matrix'!B21)), matrix_normalized!B21*10^3,matrix_normalized!B21*10^1))</f>
        <v>13680781.758957656</v>
      </c>
      <c r="C21" s="6">
        <f>IF(ISNUMBER(SEARCH("10^8", 'final matrix'!C21)), matrix_normalized!C21*10^5, IF(ISNUMBER(SEARCH("10^6", 'final matrix'!C21)), matrix_normalized!C21*10^3,matrix_normalized!C21*10^1))</f>
        <v>13680781.758957656</v>
      </c>
      <c r="D21" s="6">
        <f>IF(ISNUMBER(SEARCH("10^8", 'final matrix'!D21)), matrix_normalized!D21*10^5, IF(ISNUMBER(SEARCH("10^6", 'final matrix'!D21)), matrix_normalized!D21*10^3,matrix_normalized!D21*10^1))</f>
        <v>1710097.719869707</v>
      </c>
      <c r="E21" s="6">
        <f>IF(ISNUMBER(SEARCH("10^8", 'final matrix'!E21)), matrix_normalized!E21*10^5, IF(ISNUMBER(SEARCH("10^6", 'final matrix'!E21)), matrix_normalized!E21*10^3,matrix_normalized!E21*10^1))</f>
        <v>13680781.758957656</v>
      </c>
      <c r="F21" s="6">
        <f>IF(ISNUMBER(SEARCH("10^8", 'final matrix'!F21)), matrix_normalized!F21*10^5, IF(ISNUMBER(SEARCH("10^6", 'final matrix'!F21)), matrix_normalized!F21*10^3,matrix_normalized!F21*10^1))</f>
        <v>1368.0781758957655</v>
      </c>
      <c r="G21" s="6">
        <f>IF(ISNUMBER(SEARCH("10^8", 'final matrix'!G21)), matrix_normalized!G21*10^5, IF(ISNUMBER(SEARCH("10^6", 'final matrix'!G21)), matrix_normalized!G21*10^3,matrix_normalized!G21*10^1))</f>
        <v>12312.70358306189</v>
      </c>
      <c r="H21" s="6">
        <f>IF(ISNUMBER(SEARCH("10^8", 'final matrix'!H21)), matrix_normalized!H21*10^5, IF(ISNUMBER(SEARCH("10^6", 'final matrix'!H21)), matrix_normalized!H21*10^3,matrix_normalized!H21*10^1))</f>
        <v>13680781.758957656</v>
      </c>
      <c r="I21" s="6">
        <f>IF(ISNUMBER(SEARCH("10^8", 'final matrix'!I21)), matrix_normalized!I21*10^5, IF(ISNUMBER(SEARCH("10^6", 'final matrix'!I21)), matrix_normalized!I21*10^3,matrix_normalized!I21*10^1))</f>
        <v>13680781.758957656</v>
      </c>
      <c r="J21" s="6">
        <f>IF(ISNUMBER(SEARCH("10^8", 'final matrix'!J21)), matrix_normalized!J21*10^5, IF(ISNUMBER(SEARCH("10^6", 'final matrix'!J21)), matrix_normalized!J21*10^3,matrix_normalized!J21*10^1))</f>
        <v>13680781.758957656</v>
      </c>
      <c r="K21" s="6">
        <f>IF(ISNUMBER(SEARCH("10^8", 'final matrix'!K21)), matrix_normalized!K21*10^5, IF(ISNUMBER(SEARCH("10^6", 'final matrix'!K21)), matrix_normalized!K21*10^3,matrix_normalized!K21*10^1))</f>
        <v>13680781.758957656</v>
      </c>
      <c r="L21" s="6">
        <f>IF(ISNUMBER(SEARCH("10^8", 'final matrix'!L21)), matrix_normalized!L21*10^5, IF(ISNUMBER(SEARCH("10^6", 'final matrix'!L21)), matrix_normalized!L21*10^3,matrix_normalized!L21*10^1))</f>
        <v>18957.654723127031</v>
      </c>
      <c r="M21" s="6">
        <f>IF(ISNUMBER(SEARCH("10^8", 'final matrix'!M21)), matrix_normalized!M21*10^5, IF(ISNUMBER(SEARCH("10^6", 'final matrix'!M21)), matrix_normalized!M21*10^3,matrix_normalized!M21*10^1))</f>
        <v>586.31921824104234</v>
      </c>
      <c r="N21" s="6">
        <f>IF(ISNUMBER(SEARCH("10^8", 'final matrix'!N21)), matrix_normalized!N21*10^5, IF(ISNUMBER(SEARCH("10^6", 'final matrix'!N21)), matrix_normalized!N21*10^3,matrix_normalized!N21*10^1))</f>
        <v>15146.579804560261</v>
      </c>
      <c r="O21" s="6">
        <f>IF(ISNUMBER(SEARCH("10^8", 'final matrix'!O21)), matrix_normalized!O21*10^5, IF(ISNUMBER(SEARCH("10^6", 'final matrix'!O21)), matrix_normalized!O21*10^3,matrix_normalized!O21*10^1))</f>
        <v>9771.98697068404</v>
      </c>
      <c r="P21" s="6">
        <f>IF(ISNUMBER(SEARCH("10^8", 'final matrix'!P21)), matrix_normalized!P21*10^5, IF(ISNUMBER(SEARCH("10^6", 'final matrix'!P21)), matrix_normalized!P21*10^3,matrix_normalized!P21*10^1))</f>
        <v>1368.0781758957655</v>
      </c>
      <c r="Q21" s="6">
        <f>IF(ISNUMBER(SEARCH("10^8", 'final matrix'!Q21)), matrix_normalized!Q21*10^5, IF(ISNUMBER(SEARCH("10^6", 'final matrix'!Q21)), matrix_normalized!Q21*10^3,matrix_normalized!Q21*10^1))</f>
        <v>13680781.758957656</v>
      </c>
      <c r="R21" s="7">
        <f t="shared" si="0"/>
        <v>111215863.19218241</v>
      </c>
    </row>
    <row r="22" spans="1:19">
      <c r="A22" s="6">
        <v>21</v>
      </c>
      <c r="B22" s="6">
        <f>IF(ISNUMBER(SEARCH("10^8", 'final matrix'!B22)), matrix_normalized!B22*10^5, IF(ISNUMBER(SEARCH("10^6", 'final matrix'!B22)), matrix_normalized!B22*10^3,matrix_normalized!B22*10^1))</f>
        <v>18803724.928366762</v>
      </c>
      <c r="C22" s="6">
        <f>IF(ISNUMBER(SEARCH("10^8", 'final matrix'!C22)), matrix_normalized!C22*10^5, IF(ISNUMBER(SEARCH("10^6", 'final matrix'!C22)), matrix_normalized!C22*10^3,matrix_normalized!C22*10^1))</f>
        <v>1343123.2091690544</v>
      </c>
      <c r="D22" s="6">
        <f>IF(ISNUMBER(SEARCH("10^8", 'final matrix'!D22)), matrix_normalized!D22*10^5, IF(ISNUMBER(SEARCH("10^6", 'final matrix'!D22)), matrix_normalized!D22*10^3,matrix_normalized!D22*10^1))</f>
        <v>1343123.2091690544</v>
      </c>
      <c r="E22" s="6">
        <f>IF(ISNUMBER(SEARCH("10^8", 'final matrix'!E22)), matrix_normalized!E22*10^5, IF(ISNUMBER(SEARCH("10^6", 'final matrix'!E22)), matrix_normalized!E22*10^3,matrix_normalized!E22*10^1))</f>
        <v>94018.624641833812</v>
      </c>
      <c r="F22" s="6">
        <f>IF(ISNUMBER(SEARCH("10^8", 'final matrix'!F22)), matrix_normalized!F22*10^5, IF(ISNUMBER(SEARCH("10^6", 'final matrix'!F22)), matrix_normalized!F22*10^3,matrix_normalized!F22*10^1))</f>
        <v>1880.3724928366762</v>
      </c>
      <c r="G22" s="6">
        <f>IF(ISNUMBER(SEARCH("10^8", 'final matrix'!G22)), matrix_normalized!G22*10^5, IF(ISNUMBER(SEARCH("10^6", 'final matrix'!G22)), matrix_normalized!G22*10^3,matrix_normalized!G22*10^1))</f>
        <v>1343123.2091690544</v>
      </c>
      <c r="H22" s="6">
        <f>IF(ISNUMBER(SEARCH("10^8", 'final matrix'!H22)), matrix_normalized!H22*10^5, IF(ISNUMBER(SEARCH("10^6", 'final matrix'!H22)), matrix_normalized!H22*10^3,matrix_normalized!H22*10^1))</f>
        <v>13431232.091690546</v>
      </c>
      <c r="I22" s="6">
        <f>IF(ISNUMBER(SEARCH("10^8", 'final matrix'!I22)), matrix_normalized!I22*10^5, IF(ISNUMBER(SEARCH("10^6", 'final matrix'!I22)), matrix_normalized!I22*10^3,matrix_normalized!I22*10^1))</f>
        <v>19475.28653295129</v>
      </c>
      <c r="J22" s="6">
        <f>IF(ISNUMBER(SEARCH("10^8", 'final matrix'!J22)), matrix_normalized!J22*10^5, IF(ISNUMBER(SEARCH("10^6", 'final matrix'!J22)), matrix_normalized!J22*10^3,matrix_normalized!J22*10^1))</f>
        <v>1369985.6733524355</v>
      </c>
      <c r="K22" s="6">
        <f>IF(ISNUMBER(SEARCH("10^8", 'final matrix'!K22)), matrix_normalized!K22*10^5, IF(ISNUMBER(SEARCH("10^6", 'final matrix'!K22)), matrix_normalized!K22*10^3,matrix_normalized!K22*10^1))</f>
        <v>14640.042979942693</v>
      </c>
      <c r="L22" s="6">
        <f>IF(ISNUMBER(SEARCH("10^8", 'final matrix'!L22)), matrix_normalized!L22*10^5, IF(ISNUMBER(SEARCH("10^6", 'final matrix'!L22)), matrix_normalized!L22*10^3,matrix_normalized!L22*10^1))</f>
        <v>188037.24928366762</v>
      </c>
      <c r="M22" s="6">
        <f>IF(ISNUMBER(SEARCH("10^8", 'final matrix'!M22)), matrix_normalized!M22*10^5, IF(ISNUMBER(SEARCH("10^6", 'final matrix'!M22)), matrix_normalized!M22*10^3,matrix_normalized!M22*10^1))</f>
        <v>18803724.928366762</v>
      </c>
      <c r="N22" s="6">
        <f>IF(ISNUMBER(SEARCH("10^8", 'final matrix'!N22)), matrix_normalized!N22*10^5, IF(ISNUMBER(SEARCH("10^6", 'final matrix'!N22)), matrix_normalized!N22*10^3,matrix_normalized!N22*10^1))</f>
        <v>2605659.0257879654</v>
      </c>
      <c r="O22" s="6">
        <f>IF(ISNUMBER(SEARCH("10^8", 'final matrix'!O22)), matrix_normalized!O22*10^5, IF(ISNUMBER(SEARCH("10^6", 'final matrix'!O22)), matrix_normalized!O22*10^3,matrix_normalized!O22*10^1))</f>
        <v>2928008.5959885386</v>
      </c>
      <c r="P22" s="6">
        <f>IF(ISNUMBER(SEARCH("10^8", 'final matrix'!P22)), matrix_normalized!P22*10^5, IF(ISNUMBER(SEARCH("10^6", 'final matrix'!P22)), matrix_normalized!P22*10^3,matrix_normalized!P22*10^1))</f>
        <v>1880.3724928366762</v>
      </c>
      <c r="Q22" s="6">
        <f>IF(ISNUMBER(SEARCH("10^8", 'final matrix'!Q22)), matrix_normalized!Q22*10^5, IF(ISNUMBER(SEARCH("10^6", 'final matrix'!Q22)), matrix_normalized!Q22*10^3,matrix_normalized!Q22*10^1))</f>
        <v>18803724.928366762</v>
      </c>
      <c r="R22" s="7">
        <f t="shared" si="0"/>
        <v>81095361.747850999</v>
      </c>
    </row>
    <row r="23" spans="1:19">
      <c r="A23" s="6">
        <v>22</v>
      </c>
      <c r="B23" s="6">
        <f>IF(ISNUMBER(SEARCH("10^8", 'final matrix'!B23)), matrix_normalized!B23*10^5, IF(ISNUMBER(SEARCH("10^6", 'final matrix'!B23)), matrix_normalized!B23*10^3,matrix_normalized!B23*10^1))</f>
        <v>639.23048825033493</v>
      </c>
      <c r="C23" s="6">
        <f>IF(ISNUMBER(SEARCH("10^8", 'final matrix'!C23)), matrix_normalized!C23*10^5, IF(ISNUMBER(SEARCH("10^6", 'final matrix'!C23)), matrix_normalized!C23*10^3,matrix_normalized!C23*10^1))</f>
        <v>12784609.765006699</v>
      </c>
      <c r="D23" s="6">
        <f>IF(ISNUMBER(SEARCH("10^8", 'final matrix'!D23)), matrix_normalized!D23*10^5, IF(ISNUMBER(SEARCH("10^6", 'final matrix'!D23)), matrix_normalized!D23*10^3,matrix_normalized!D23*10^1))</f>
        <v>73054.912942895418</v>
      </c>
      <c r="E23" s="6">
        <f>IF(ISNUMBER(SEARCH("10^8", 'final matrix'!E23)), matrix_normalized!E23*10^5, IF(ISNUMBER(SEARCH("10^6", 'final matrix'!E23)), matrix_normalized!E23*10^3,matrix_normalized!E23*10^1))</f>
        <v>12784609.765006699</v>
      </c>
      <c r="F23" s="6">
        <f>IF(ISNUMBER(SEARCH("10^8", 'final matrix'!F23)), matrix_normalized!F23*10^5, IF(ISNUMBER(SEARCH("10^6", 'final matrix'!F23)), matrix_normalized!F23*10^3,matrix_normalized!F23*10^1))</f>
        <v>913.18641178619271</v>
      </c>
      <c r="G23" s="6">
        <f>IF(ISNUMBER(SEARCH("10^8", 'final matrix'!G23)), matrix_normalized!G23*10^5, IF(ISNUMBER(SEARCH("10^6", 'final matrix'!G23)), matrix_normalized!G23*10^3,matrix_normalized!G23*10^1))</f>
        <v>14337.026665043226</v>
      </c>
      <c r="H23" s="6">
        <f>IF(ISNUMBER(SEARCH("10^8", 'final matrix'!H23)), matrix_normalized!H23*10^5, IF(ISNUMBER(SEARCH("10^6", 'final matrix'!H23)), matrix_normalized!H23*10^3,matrix_normalized!H23*10^1))</f>
        <v>12784609.765006699</v>
      </c>
      <c r="I23" s="6">
        <f>IF(ISNUMBER(SEARCH("10^8", 'final matrix'!I23)), matrix_normalized!I23*10^5, IF(ISNUMBER(SEARCH("10^6", 'final matrix'!I23)), matrix_normalized!I23*10^3,matrix_normalized!I23*10^1))</f>
        <v>1278.4609765006699</v>
      </c>
      <c r="J23" s="6">
        <f>IF(ISNUMBER(SEARCH("10^8", 'final matrix'!J23)), matrix_normalized!J23*10^5, IF(ISNUMBER(SEARCH("10^6", 'final matrix'!J23)), matrix_normalized!J23*10^3,matrix_normalized!J23*10^1))</f>
        <v>15432.850359186654</v>
      </c>
      <c r="K23" s="6">
        <f>IF(ISNUMBER(SEARCH("10^8", 'final matrix'!K23)), matrix_normalized!K23*10^5, IF(ISNUMBER(SEARCH("10^6", 'final matrix'!K23)), matrix_normalized!K23*10^3,matrix_normalized!K23*10^1))</f>
        <v>12784609.765006699</v>
      </c>
      <c r="L23" s="6">
        <f>IF(ISNUMBER(SEARCH("10^8", 'final matrix'!L23)), matrix_normalized!L23*10^5, IF(ISNUMBER(SEARCH("10^6", 'final matrix'!L23)), matrix_normalized!L23*10^3,matrix_normalized!L23*10^1))</f>
        <v>9131.8641178619273</v>
      </c>
      <c r="M23" s="6">
        <f>IF(ISNUMBER(SEARCH("10^8", 'final matrix'!M23)), matrix_normalized!M23*10^5, IF(ISNUMBER(SEARCH("10^6", 'final matrix'!M23)), matrix_normalized!M23*10^3,matrix_normalized!M23*10^1))</f>
        <v>12784609.765006699</v>
      </c>
      <c r="N23" s="6">
        <f>IF(ISNUMBER(SEARCH("10^8", 'final matrix'!N23)), matrix_normalized!N23*10^5, IF(ISNUMBER(SEARCH("10^6", 'final matrix'!N23)), matrix_normalized!N23*10^3,matrix_normalized!N23*10^1))</f>
        <v>12784609.765006699</v>
      </c>
      <c r="O23" s="6">
        <f>IF(ISNUMBER(SEARCH("10^8", 'final matrix'!O23)), matrix_normalized!O23*10^5, IF(ISNUMBER(SEARCH("10^6", 'final matrix'!O23)), matrix_normalized!O23*10^3,matrix_normalized!O23*10^1))</f>
        <v>1278.4609765006699</v>
      </c>
      <c r="P23" s="6">
        <f>IF(ISNUMBER(SEARCH("10^8", 'final matrix'!P23)), matrix_normalized!P23*10^5, IF(ISNUMBER(SEARCH("10^6", 'final matrix'!P23)), matrix_normalized!P23*10^3,matrix_normalized!P23*10^1))</f>
        <v>1004.505052964812</v>
      </c>
      <c r="Q23" s="6">
        <f>IF(ISNUMBER(SEARCH("10^8", 'final matrix'!Q23)), matrix_normalized!Q23*10^5, IF(ISNUMBER(SEARCH("10^6", 'final matrix'!Q23)), matrix_normalized!Q23*10^3,matrix_normalized!Q23*10^1))</f>
        <v>109582.36941434312</v>
      </c>
      <c r="R23" s="7">
        <f t="shared" si="0"/>
        <v>76934311.457445532</v>
      </c>
    </row>
    <row r="24" spans="1:19">
      <c r="A24" s="6">
        <v>23</v>
      </c>
      <c r="B24" s="6">
        <f>IF(ISNUMBER(SEARCH("10^8", 'final matrix'!B24)), matrix_normalized!B24*10^5, IF(ISNUMBER(SEARCH("10^6", 'final matrix'!B24)), matrix_normalized!B24*10^3,matrix_normalized!B24*10^1))</f>
        <v>15522211.545568777</v>
      </c>
      <c r="C24" s="6">
        <f>IF(ISNUMBER(SEARCH("10^8", 'final matrix'!C24)), matrix_normalized!C24*10^5, IF(ISNUMBER(SEARCH("10^6", 'final matrix'!C24)), matrix_normalized!C24*10^3,matrix_normalized!C24*10^1))</f>
        <v>15522211.545568777</v>
      </c>
      <c r="D24" s="6">
        <f>IF(ISNUMBER(SEARCH("10^8", 'final matrix'!D24)), matrix_normalized!D24*10^5, IF(ISNUMBER(SEARCH("10^6", 'final matrix'!D24)), matrix_normalized!D24*10^3,matrix_normalized!D24*10^1))</f>
        <v>155222.11545568777</v>
      </c>
      <c r="E24" s="6">
        <f>IF(ISNUMBER(SEARCH("10^8", 'final matrix'!E24)), matrix_normalized!E24*10^5, IF(ISNUMBER(SEARCH("10^6", 'final matrix'!E24)), matrix_normalized!E24*10^3,matrix_normalized!E24*10^1))</f>
        <v>1796141.6217015297</v>
      </c>
      <c r="F24" s="6">
        <f>IF(ISNUMBER(SEARCH("10^8", 'final matrix'!F24)), matrix_normalized!F24*10^5, IF(ISNUMBER(SEARCH("10^6", 'final matrix'!F24)), matrix_normalized!F24*10^3,matrix_normalized!F24*10^1))</f>
        <v>15522211.545568777</v>
      </c>
      <c r="G24" s="6">
        <f>IF(ISNUMBER(SEARCH("10^8", 'final matrix'!G24)), matrix_normalized!G24*10^5, IF(ISNUMBER(SEARCH("10^6", 'final matrix'!G24)), matrix_normalized!G24*10^3,matrix_normalized!G24*10^1))</f>
        <v>15522211.545568777</v>
      </c>
      <c r="H24" s="6">
        <f>IF(ISNUMBER(SEARCH("10^8", 'final matrix'!H24)), matrix_normalized!H24*10^5, IF(ISNUMBER(SEARCH("10^6", 'final matrix'!H24)), matrix_normalized!H24*10^3,matrix_normalized!H24*10^1))</f>
        <v>1108729.3961120555</v>
      </c>
      <c r="I24" s="6">
        <f>IF(ISNUMBER(SEARCH("10^8", 'final matrix'!I24)), matrix_normalized!I24*10^5, IF(ISNUMBER(SEARCH("10^6", 'final matrix'!I24)), matrix_normalized!I24*10^3,matrix_normalized!I24*10^1))</f>
        <v>11087.293961120555</v>
      </c>
      <c r="J24" s="6">
        <f>IF(ISNUMBER(SEARCH("10^8", 'final matrix'!J24)), matrix_normalized!J24*10^5, IF(ISNUMBER(SEARCH("10^6", 'final matrix'!J24)), matrix_normalized!J24*10^3,matrix_normalized!J24*10^1))</f>
        <v>11087.293961120555</v>
      </c>
      <c r="K24" s="6">
        <f>IF(ISNUMBER(SEARCH("10^8", 'final matrix'!K24)), matrix_normalized!K24*10^5, IF(ISNUMBER(SEARCH("10^6", 'final matrix'!K24)), matrix_normalized!K24*10^3,matrix_normalized!K24*10^1))</f>
        <v>1552.2211545568778</v>
      </c>
      <c r="L24" s="6">
        <f>IF(ISNUMBER(SEARCH("10^8", 'final matrix'!L24)), matrix_normalized!L24*10^5, IF(ISNUMBER(SEARCH("10^6", 'final matrix'!L24)), matrix_normalized!L24*10^3,matrix_normalized!L24*10^1))</f>
        <v>155222.11545568777</v>
      </c>
      <c r="M24" s="6">
        <f>IF(ISNUMBER(SEARCH("10^8", 'final matrix'!M24)), matrix_normalized!M24*10^5, IF(ISNUMBER(SEARCH("10^6", 'final matrix'!M24)), matrix_normalized!M24*10^3,matrix_normalized!M24*10^1))</f>
        <v>1984625.6190405788</v>
      </c>
      <c r="N24" s="6">
        <f>IF(ISNUMBER(SEARCH("10^8", 'final matrix'!N24)), matrix_normalized!N24*10^5, IF(ISNUMBER(SEARCH("10^6", 'final matrix'!N24)), matrix_normalized!N24*10^3,matrix_normalized!N24*10^1))</f>
        <v>20844.112646906644</v>
      </c>
      <c r="O24" s="6">
        <f>IF(ISNUMBER(SEARCH("10^8", 'final matrix'!O24)), matrix_normalized!O24*10^5, IF(ISNUMBER(SEARCH("10^6", 'final matrix'!O24)), matrix_normalized!O24*10^3,matrix_normalized!O24*10^1))</f>
        <v>155222.11545568777</v>
      </c>
      <c r="P24" s="6">
        <f>IF(ISNUMBER(SEARCH("10^8", 'final matrix'!P24)), matrix_normalized!P24*10^5, IF(ISNUMBER(SEARCH("10^6", 'final matrix'!P24)), matrix_normalized!P24*10^3,matrix_normalized!P24*10^1))</f>
        <v>1108729.3961120555</v>
      </c>
      <c r="Q24" s="6">
        <f>IF(ISNUMBER(SEARCH("10^8", 'final matrix'!Q24)), matrix_normalized!Q24*10^5, IF(ISNUMBER(SEARCH("10^6", 'final matrix'!Q24)), matrix_normalized!Q24*10^3,matrix_normalized!Q24*10^1))</f>
        <v>15522211.545568777</v>
      </c>
      <c r="R24" s="7">
        <f t="shared" si="0"/>
        <v>84119521.028900877</v>
      </c>
    </row>
    <row r="25" spans="1:19">
      <c r="A25" s="22">
        <v>24</v>
      </c>
      <c r="B25" s="6">
        <f>IF(ISNUMBER(SEARCH("10^8", 'final matrix'!B25)), matrix_normalized!B25*10^5, IF(ISNUMBER(SEARCH("10^6", 'final matrix'!B25)), matrix_normalized!B25*10^3,matrix_normalized!B25*10^1))</f>
        <v>1460.9711979963824</v>
      </c>
      <c r="C25" s="6">
        <f>IF(ISNUMBER(SEARCH("10^8", 'final matrix'!C25)), matrix_normalized!C25*10^5, IF(ISNUMBER(SEARCH("10^6", 'final matrix'!C25)), matrix_normalized!C25*10^3,matrix_normalized!C25*10^1))</f>
        <v>1043550.8557117018</v>
      </c>
      <c r="D25" s="6">
        <f>IF(ISNUMBER(SEARCH("10^8", 'final matrix'!D25)), matrix_normalized!D25*10^5, IF(ISNUMBER(SEARCH("10^6", 'final matrix'!D25)), matrix_normalized!D25*10^3,matrix_normalized!D25*10^1))</f>
        <v>730.48559899819122</v>
      </c>
      <c r="E25" s="6">
        <f>IF(ISNUMBER(SEARCH("10^8", 'final matrix'!E25)), matrix_normalized!E25*10^5, IF(ISNUMBER(SEARCH("10^6", 'final matrix'!E25)), matrix_normalized!E25*10^3,matrix_normalized!E25*10^1))</f>
        <v>22958.118825657439</v>
      </c>
      <c r="F25" s="6">
        <f>IF(ISNUMBER(SEARCH("10^8", 'final matrix'!F25)), matrix_normalized!F25*10^5, IF(ISNUMBER(SEARCH("10^6", 'final matrix'!F25)), matrix_normalized!F25*10^3,matrix_normalized!F25*10^1))</f>
        <v>1043550.8557117018</v>
      </c>
      <c r="G25" s="6">
        <f>IF(ISNUMBER(SEARCH("10^8", 'final matrix'!G25)), matrix_normalized!G25*10^5, IF(ISNUMBER(SEARCH("10^6", 'final matrix'!G25)), matrix_normalized!G25*10^3,matrix_normalized!G25*10^1))</f>
        <v>146097.11979963825</v>
      </c>
      <c r="H25" s="6">
        <f>IF(ISNUMBER(SEARCH("10^8", 'final matrix'!H25)), matrix_normalized!H25*10^5, IF(ISNUMBER(SEARCH("10^6", 'final matrix'!H25)), matrix_normalized!H25*10^3,matrix_normalized!H25*10^1))</f>
        <v>14609711.979963824</v>
      </c>
      <c r="I25" s="6">
        <f>IF(ISNUMBER(SEARCH("10^8", 'final matrix'!I25)), matrix_normalized!I25*10^5, IF(ISNUMBER(SEARCH("10^6", 'final matrix'!I25)), matrix_normalized!I25*10^3,matrix_normalized!I25*10^1))</f>
        <v>93919.577014053168</v>
      </c>
      <c r="J25" s="6">
        <f>IF(ISNUMBER(SEARCH("10^8", 'final matrix'!J25)), matrix_normalized!J25*10^5, IF(ISNUMBER(SEARCH("10^6", 'final matrix'!J25)), matrix_normalized!J25*10^3,matrix_normalized!J25*10^1))</f>
        <v>14609711.979963824</v>
      </c>
      <c r="K25" s="6">
        <f>IF(ISNUMBER(SEARCH("10^8", 'final matrix'!K25)), matrix_normalized!K25*10^5, IF(ISNUMBER(SEARCH("10^6", 'final matrix'!K25)), matrix_normalized!K25*10^3,matrix_normalized!K25*10^1))</f>
        <v>104355.08557117017</v>
      </c>
      <c r="L25" s="6">
        <f>IF(ISNUMBER(SEARCH("10^8", 'final matrix'!L25)), matrix_normalized!L25*10^5, IF(ISNUMBER(SEARCH("10^6", 'final matrix'!L25)), matrix_normalized!L25*10^3,matrix_normalized!L25*10^1))</f>
        <v>125226.10268540421</v>
      </c>
      <c r="M25" s="6">
        <f>IF(ISNUMBER(SEARCH("10^8", 'final matrix'!M25)), matrix_normalized!M25*10^5, IF(ISNUMBER(SEARCH("10^6", 'final matrix'!M25)), matrix_normalized!M25*10^3,matrix_normalized!M25*10^1))</f>
        <v>17844.719632670101</v>
      </c>
      <c r="N25" s="6">
        <f>IF(ISNUMBER(SEARCH("10^8", 'final matrix'!N25)), matrix_normalized!N25*10^5, IF(ISNUMBER(SEARCH("10^6", 'final matrix'!N25)), matrix_normalized!N25*10^3,matrix_normalized!N25*10^1))</f>
        <v>14609711.979963824</v>
      </c>
      <c r="O25" s="6">
        <f>IF(ISNUMBER(SEARCH("10^8", 'final matrix'!O25)), matrix_normalized!O25*10^5, IF(ISNUMBER(SEARCH("10^6", 'final matrix'!O25)), matrix_normalized!O25*10^3,matrix_normalized!O25*10^1))</f>
        <v>1909698.0659524142</v>
      </c>
      <c r="P25" s="6">
        <f>IF(ISNUMBER(SEARCH("10^8", 'final matrix'!P25)), matrix_normalized!P25*10^5, IF(ISNUMBER(SEARCH("10^6", 'final matrix'!P25)), matrix_normalized!P25*10^3,matrix_normalized!P25*10^1))</f>
        <v>14609711.979963824</v>
      </c>
      <c r="Q25" s="6">
        <f>IF(ISNUMBER(SEARCH("10^8", 'final matrix'!Q25)), matrix_normalized!Q25*10^5, IF(ISNUMBER(SEARCH("10^6", 'final matrix'!Q25)), matrix_normalized!Q25*10^3,matrix_normalized!Q25*10^1))</f>
        <v>14609711.979963824</v>
      </c>
      <c r="R25" s="7">
        <f t="shared" si="0"/>
        <v>77557951.857520521</v>
      </c>
      <c r="S25" s="22" t="s">
        <v>35</v>
      </c>
    </row>
    <row r="26" spans="1:19">
      <c r="A26" s="22">
        <v>25</v>
      </c>
      <c r="B26" s="6">
        <f>IF(ISNUMBER(SEARCH("10^8", 'final matrix'!B26)), matrix_normalized!B26*10^5, IF(ISNUMBER(SEARCH("10^6", 'final matrix'!B26)), matrix_normalized!B26*10^3,matrix_normalized!B26*10^1))</f>
        <v>8510638.2978723403</v>
      </c>
      <c r="C26" s="6">
        <f>IF(ISNUMBER(SEARCH("10^8", 'final matrix'!C26)), matrix_normalized!C26*10^5, IF(ISNUMBER(SEARCH("10^6", 'final matrix'!C26)), matrix_normalized!C26*10^3,matrix_normalized!C26*10^1))</f>
        <v>14893617.021276595</v>
      </c>
      <c r="D26" s="6">
        <f>IF(ISNUMBER(SEARCH("10^8", 'final matrix'!D26)), matrix_normalized!D26*10^5, IF(ISNUMBER(SEARCH("10^6", 'final matrix'!D26)), matrix_normalized!D26*10^3,matrix_normalized!D26*10^1))</f>
        <v>148936.17021276595</v>
      </c>
      <c r="E26" s="6">
        <f>IF(ISNUMBER(SEARCH("10^8", 'final matrix'!E26)), matrix_normalized!E26*10^5, IF(ISNUMBER(SEARCH("10^6", 'final matrix'!E26)), matrix_normalized!E26*10^3,matrix_normalized!E26*10^1))</f>
        <v>1489.3617021276596</v>
      </c>
      <c r="F26" s="6">
        <f>IF(ISNUMBER(SEARCH("10^8", 'final matrix'!F26)), matrix_normalized!F26*10^5, IF(ISNUMBER(SEARCH("10^6", 'final matrix'!F26)), matrix_normalized!F26*10^3,matrix_normalized!F26*10^1))</f>
        <v>23936.170212765959</v>
      </c>
      <c r="G26" s="6">
        <f>IF(ISNUMBER(SEARCH("10^8", 'final matrix'!G26)), matrix_normalized!G26*10^5, IF(ISNUMBER(SEARCH("10^6", 'final matrix'!G26)), matrix_normalized!G26*10^3,matrix_normalized!G26*10^1))</f>
        <v>2659574.4680851065</v>
      </c>
      <c r="H26" s="6">
        <f>IF(ISNUMBER(SEARCH("10^8", 'final matrix'!H26)), matrix_normalized!H26*10^5, IF(ISNUMBER(SEARCH("10^6", 'final matrix'!H26)), matrix_normalized!H26*10^3,matrix_normalized!H26*10^1))</f>
        <v>14893617.021276595</v>
      </c>
      <c r="I26" s="6">
        <f>IF(ISNUMBER(SEARCH("10^8", 'final matrix'!I26)), matrix_normalized!I26*10^5, IF(ISNUMBER(SEARCH("10^6", 'final matrix'!I26)), matrix_normalized!I26*10^3,matrix_normalized!I26*10^1))</f>
        <v>1595744.6808510639</v>
      </c>
      <c r="J26" s="6">
        <f>IF(ISNUMBER(SEARCH("10^8", 'final matrix'!J26)), matrix_normalized!J26*10^5, IF(ISNUMBER(SEARCH("10^6", 'final matrix'!J26)), matrix_normalized!J26*10^3,matrix_normalized!J26*10^1))</f>
        <v>14893617.021276595</v>
      </c>
      <c r="K26" s="6">
        <f>IF(ISNUMBER(SEARCH("10^8", 'final matrix'!K26)), matrix_normalized!K26*10^5, IF(ISNUMBER(SEARCH("10^6", 'final matrix'!K26)), matrix_normalized!K26*10^3,matrix_normalized!K26*10^1))</f>
        <v>2925531.9148936169</v>
      </c>
      <c r="L26" s="6">
        <f>IF(ISNUMBER(SEARCH("10^8", 'final matrix'!L26)), matrix_normalized!L26*10^5, IF(ISNUMBER(SEARCH("10^6", 'final matrix'!L26)), matrix_normalized!L26*10^3,matrix_normalized!L26*10^1))</f>
        <v>14893617.021276595</v>
      </c>
      <c r="M26" s="6">
        <f>IF(ISNUMBER(SEARCH("10^8", 'final matrix'!M26)), matrix_normalized!M26*10^5, IF(ISNUMBER(SEARCH("10^6", 'final matrix'!M26)), matrix_normalized!M26*10^3,matrix_normalized!M26*10^1))</f>
        <v>10638.297872340425</v>
      </c>
      <c r="N26" s="6">
        <f>IF(ISNUMBER(SEARCH("10^8", 'final matrix'!N26)), matrix_normalized!N26*10^5, IF(ISNUMBER(SEARCH("10^6", 'final matrix'!N26)), matrix_normalized!N26*10^3,matrix_normalized!N26*10^1))</f>
        <v>1063.8297872340424</v>
      </c>
      <c r="O26" s="6">
        <f>IF(ISNUMBER(SEARCH("10^8", 'final matrix'!O26)), matrix_normalized!O26*10^5, IF(ISNUMBER(SEARCH("10^6", 'final matrix'!O26)), matrix_normalized!O26*10^3,matrix_normalized!O26*10^1))</f>
        <v>10638.297872340425</v>
      </c>
      <c r="P26" s="6">
        <f>IF(ISNUMBER(SEARCH("10^8", 'final matrix'!P26)), matrix_normalized!P26*10^5, IF(ISNUMBER(SEARCH("10^6", 'final matrix'!P26)), matrix_normalized!P26*10^3,matrix_normalized!P26*10^1))</f>
        <v>1489.3617021276596</v>
      </c>
      <c r="Q26" s="6">
        <f>IF(ISNUMBER(SEARCH("10^8", 'final matrix'!Q26)), matrix_normalized!Q26*10^5, IF(ISNUMBER(SEARCH("10^6", 'final matrix'!Q26)), matrix_normalized!Q26*10^3,matrix_normalized!Q26*10^1))</f>
        <v>1489.3617021276596</v>
      </c>
      <c r="R26" s="7">
        <f t="shared" si="0"/>
        <v>75465638.297872335</v>
      </c>
      <c r="S26" s="22" t="s">
        <v>35</v>
      </c>
    </row>
    <row r="27" spans="1:19">
      <c r="A27" s="6">
        <v>26</v>
      </c>
      <c r="B27" s="6">
        <f>IF(ISNUMBER(SEARCH("10^8", 'final matrix'!B27)), matrix_normalized!B27*10^5, IF(ISNUMBER(SEARCH("10^6", 'final matrix'!B27)), matrix_normalized!B27*10^3,matrix_normalized!B27*10^1))</f>
        <v>12665098.606839154</v>
      </c>
      <c r="C27" s="6">
        <f>IF(ISNUMBER(SEARCH("10^8", 'final matrix'!C27)), matrix_normalized!C27*10^5, IF(ISNUMBER(SEARCH("10^6", 'final matrix'!C27)), matrix_normalized!C27*10^3,matrix_normalized!C27*10^1))</f>
        <v>12665098.606839154</v>
      </c>
      <c r="D27" s="6">
        <f>IF(ISNUMBER(SEARCH("10^8", 'final matrix'!D27)), matrix_normalized!D27*10^5, IF(ISNUMBER(SEARCH("10^6", 'final matrix'!D27)), matrix_normalized!D27*10^3,matrix_normalized!D27*10^1))</f>
        <v>1266.5098606839156</v>
      </c>
      <c r="E27" s="6">
        <f>IF(ISNUMBER(SEARCH("10^8", 'final matrix'!E27)), matrix_normalized!E27*10^5, IF(ISNUMBER(SEARCH("10^6", 'final matrix'!E27)), matrix_normalized!E27*10^3,matrix_normalized!E27*10^1))</f>
        <v>72371.992039080884</v>
      </c>
      <c r="F27" s="6">
        <f>IF(ISNUMBER(SEARCH("10^8", 'final matrix'!F27)), matrix_normalized!F27*10^5, IF(ISNUMBER(SEARCH("10^6", 'final matrix'!F27)), matrix_normalized!F27*10^3,matrix_normalized!F27*10^1))</f>
        <v>2216392.2561968518</v>
      </c>
      <c r="G27" s="6">
        <f>IF(ISNUMBER(SEARCH("10^8", 'final matrix'!G27)), matrix_normalized!G27*10^5, IF(ISNUMBER(SEARCH("10^6", 'final matrix'!G27)), matrix_normalized!G27*10^3,matrix_normalized!G27*10^1))</f>
        <v>9951148.9053736217</v>
      </c>
      <c r="H27" s="6">
        <f>IF(ISNUMBER(SEARCH("10^8", 'final matrix'!H27)), matrix_normalized!H27*10^5, IF(ISNUMBER(SEARCH("10^6", 'final matrix'!H27)), matrix_normalized!H27*10^3,matrix_normalized!H27*10^1))</f>
        <v>12665098.606839154</v>
      </c>
      <c r="I27" s="6">
        <f>IF(ISNUMBER(SEARCH("10^8", 'final matrix'!I27)), matrix_normalized!I27*10^5, IF(ISNUMBER(SEARCH("10^6", 'final matrix'!I27)), matrix_normalized!I27*10^3,matrix_normalized!I27*10^1))</f>
        <v>12665098.606839154</v>
      </c>
      <c r="J27" s="6">
        <f>IF(ISNUMBER(SEARCH("10^8", 'final matrix'!J27)), matrix_normalized!J27*10^5, IF(ISNUMBER(SEARCH("10^6", 'final matrix'!J27)), matrix_normalized!J27*10^3,matrix_normalized!J27*10^1))</f>
        <v>17278.813099330564</v>
      </c>
      <c r="K27" s="6">
        <f>IF(ISNUMBER(SEARCH("10^8", 'final matrix'!K27)), matrix_normalized!K27*10^5, IF(ISNUMBER(SEARCH("10^6", 'final matrix'!K27)), matrix_normalized!K27*10^3,matrix_normalized!K27*10^1))</f>
        <v>12665098.606839154</v>
      </c>
      <c r="L27" s="6">
        <f>IF(ISNUMBER(SEARCH("10^8", 'final matrix'!L27)), matrix_normalized!L27*10^5, IF(ISNUMBER(SEARCH("10^6", 'final matrix'!L27)), matrix_normalized!L27*10^3,matrix_normalized!L27*10^1))</f>
        <v>126650.98606839155</v>
      </c>
      <c r="M27" s="6">
        <f>IF(ISNUMBER(SEARCH("10^8", 'final matrix'!M27)), matrix_normalized!M27*10^5, IF(ISNUMBER(SEARCH("10^6", 'final matrix'!M27)), matrix_normalized!M27*10^3,matrix_normalized!M27*10^1))</f>
        <v>1266.5098606839156</v>
      </c>
      <c r="N27" s="6">
        <f>IF(ISNUMBER(SEARCH("10^8", 'final matrix'!N27)), matrix_normalized!N27*10^5, IF(ISNUMBER(SEARCH("10^6", 'final matrix'!N27)), matrix_normalized!N27*10^3,matrix_normalized!N27*10^1))</f>
        <v>12665098.606839154</v>
      </c>
      <c r="O27" s="6">
        <f>IF(ISNUMBER(SEARCH("10^8", 'final matrix'!O27)), matrix_normalized!O27*10^5, IF(ISNUMBER(SEARCH("10^6", 'final matrix'!O27)), matrix_normalized!O27*10^3,matrix_normalized!O27*10^1))</f>
        <v>986068.39153247711</v>
      </c>
      <c r="P27" s="6">
        <f>IF(ISNUMBER(SEARCH("10^8", 'final matrix'!P27)), matrix_normalized!P27*10^5, IF(ISNUMBER(SEARCH("10^6", 'final matrix'!P27)), matrix_normalized!P27*10^3,matrix_normalized!P27*10^1))</f>
        <v>1266.5098606839156</v>
      </c>
      <c r="Q27" s="6">
        <f>IF(ISNUMBER(SEARCH("10^8", 'final matrix'!Q27)), matrix_normalized!Q27*10^5, IF(ISNUMBER(SEARCH("10^6", 'final matrix'!Q27)), matrix_normalized!Q27*10^3,matrix_normalized!Q27*10^1))</f>
        <v>1230323.8646643749</v>
      </c>
      <c r="R27" s="7">
        <f t="shared" si="0"/>
        <v>90594626.379591107</v>
      </c>
    </row>
    <row r="28" spans="1:19">
      <c r="A28" s="6">
        <v>27</v>
      </c>
      <c r="B28" s="6">
        <f>IF(ISNUMBER(SEARCH("10^8", 'final matrix'!B28)), matrix_normalized!B28*10^5, IF(ISNUMBER(SEARCH("10^6", 'final matrix'!B28)), matrix_normalized!B28*10^3,matrix_normalized!B28*10^1))</f>
        <v>2464893.9348670449</v>
      </c>
      <c r="C28" s="6">
        <f>IF(ISNUMBER(SEARCH("10^8", 'final matrix'!C28)), matrix_normalized!C28*10^5, IF(ISNUMBER(SEARCH("10^6", 'final matrix'!C28)), matrix_normalized!C28*10^3,matrix_normalized!C28*10^1))</f>
        <v>16432.626232446968</v>
      </c>
      <c r="D28" s="6">
        <f>IF(ISNUMBER(SEARCH("10^8", 'final matrix'!D28)), matrix_normalized!D28*10^5, IF(ISNUMBER(SEARCH("10^6", 'final matrix'!D28)), matrix_normalized!D28*10^3,matrix_normalized!D28*10^1))</f>
        <v>20914251.568568867</v>
      </c>
      <c r="E28" s="6">
        <f>IF(ISNUMBER(SEARCH("10^8", 'final matrix'!E28)), matrix_normalized!E28*10^5, IF(ISNUMBER(SEARCH("10^6", 'final matrix'!E28)), matrix_normalized!E28*10^3,matrix_normalized!E28*10^1))</f>
        <v>746.93755602031672</v>
      </c>
      <c r="F28" s="6">
        <f>IF(ISNUMBER(SEARCH("10^8", 'final matrix'!F28)), matrix_normalized!F28*10^5, IF(ISNUMBER(SEARCH("10^6", 'final matrix'!F28)), matrix_normalized!F28*10^3,matrix_normalized!F28*10^1))</f>
        <v>10457125.784284433</v>
      </c>
      <c r="G28" s="6">
        <f>IF(ISNUMBER(SEARCH("10^8", 'final matrix'!G28)), matrix_normalized!G28*10^5, IF(ISNUMBER(SEARCH("10^6", 'final matrix'!G28)), matrix_normalized!G28*10^3,matrix_normalized!G28*10^1))</f>
        <v>209142.51568568868</v>
      </c>
      <c r="H28" s="6">
        <f>IF(ISNUMBER(SEARCH("10^8", 'final matrix'!H28)), matrix_normalized!H28*10^5, IF(ISNUMBER(SEARCH("10^6", 'final matrix'!H28)), matrix_normalized!H28*10^3,matrix_normalized!H28*10^1))</f>
        <v>20914251.568568867</v>
      </c>
      <c r="I28" s="6">
        <f>IF(ISNUMBER(SEARCH("10^8", 'final matrix'!I28)), matrix_normalized!I28*10^5, IF(ISNUMBER(SEARCH("10^6", 'final matrix'!I28)), matrix_normalized!I28*10^3,matrix_normalized!I28*10^1))</f>
        <v>14938.751120406334</v>
      </c>
      <c r="J28" s="6">
        <f>IF(ISNUMBER(SEARCH("10^8", 'final matrix'!J28)), matrix_normalized!J28*10^5, IF(ISNUMBER(SEARCH("10^6", 'final matrix'!J28)), matrix_normalized!J28*10^3,matrix_normalized!J28*10^1))</f>
        <v>17777.113833283536</v>
      </c>
      <c r="K28" s="6">
        <f>IF(ISNUMBER(SEARCH("10^8", 'final matrix'!K28)), matrix_normalized!K28*10^5, IF(ISNUMBER(SEARCH("10^6", 'final matrix'!K28)), matrix_normalized!K28*10^3,matrix_normalized!K28*10^1))</f>
        <v>14938.751120406334</v>
      </c>
      <c r="L28" s="6">
        <f>IF(ISNUMBER(SEARCH("10^8", 'final matrix'!L28)), matrix_normalized!L28*10^5, IF(ISNUMBER(SEARCH("10^6", 'final matrix'!L28)), matrix_normalized!L28*10^3,matrix_normalized!L28*10^1))</f>
        <v>1344.48760083657</v>
      </c>
      <c r="M28" s="6">
        <f>IF(ISNUMBER(SEARCH("10^8", 'final matrix'!M28)), matrix_normalized!M28*10^5, IF(ISNUMBER(SEARCH("10^6", 'final matrix'!M28)), matrix_normalized!M28*10^3,matrix_normalized!M28*10^1))</f>
        <v>20914251.568568867</v>
      </c>
      <c r="N28" s="6">
        <f>IF(ISNUMBER(SEARCH("10^8", 'final matrix'!N28)), matrix_normalized!N28*10^5, IF(ISNUMBER(SEARCH("10^6", 'final matrix'!N28)), matrix_normalized!N28*10^3,matrix_normalized!N28*10^1))</f>
        <v>1493875.1120406333</v>
      </c>
      <c r="O28" s="6">
        <f>IF(ISNUMBER(SEARCH("10^8", 'final matrix'!O28)), matrix_normalized!O28*10^5, IF(ISNUMBER(SEARCH("10^6", 'final matrix'!O28)), matrix_normalized!O28*10^3,matrix_normalized!O28*10^1))</f>
        <v>20914251.568568867</v>
      </c>
      <c r="P28" s="6">
        <f>IF(ISNUMBER(SEARCH("10^8", 'final matrix'!P28)), matrix_normalized!P28*10^5, IF(ISNUMBER(SEARCH("10^6", 'final matrix'!P28)), matrix_normalized!P28*10^3,matrix_normalized!P28*10^1))</f>
        <v>2195996.4146997309</v>
      </c>
      <c r="Q28" s="6">
        <f>IF(ISNUMBER(SEARCH("10^8", 'final matrix'!Q28)), matrix_normalized!Q28*10^5, IF(ISNUMBER(SEARCH("10^6", 'final matrix'!Q28)), matrix_normalized!Q28*10^3,matrix_normalized!Q28*10^1))</f>
        <v>1493875.1120406333</v>
      </c>
      <c r="R28" s="7">
        <f t="shared" si="0"/>
        <v>102038093.81535703</v>
      </c>
    </row>
    <row r="29" spans="1:19">
      <c r="A29" s="6">
        <v>28</v>
      </c>
      <c r="B29" s="6">
        <f>IF(ISNUMBER(SEARCH("10^8", 'final matrix'!B29)), matrix_normalized!B29*10^5, IF(ISNUMBER(SEARCH("10^6", 'final matrix'!B29)), matrix_normalized!B29*10^3,matrix_normalized!B29*10^1))</f>
        <v>9259259.2592592575</v>
      </c>
      <c r="C29" s="6">
        <f>IF(ISNUMBER(SEARCH("10^8", 'final matrix'!C29)), matrix_normalized!C29*10^5, IF(ISNUMBER(SEARCH("10^6", 'final matrix'!C29)), matrix_normalized!C29*10^3,matrix_normalized!C29*10^1))</f>
        <v>2851851.8518518517</v>
      </c>
      <c r="D29" s="6">
        <f>IF(ISNUMBER(SEARCH("10^8", 'final matrix'!D29)), matrix_normalized!D29*10^5, IF(ISNUMBER(SEARCH("10^6", 'final matrix'!D29)), matrix_normalized!D29*10^3,matrix_normalized!D29*10^1))</f>
        <v>19074.074074074073</v>
      </c>
      <c r="E29" s="6">
        <f>IF(ISNUMBER(SEARCH("10^8", 'final matrix'!E29)), matrix_normalized!E29*10^5, IF(ISNUMBER(SEARCH("10^6", 'final matrix'!E29)), matrix_normalized!E29*10^3,matrix_normalized!E29*10^1))</f>
        <v>25925925.925925925</v>
      </c>
      <c r="F29" s="6">
        <f>IF(ISNUMBER(SEARCH("10^8", 'final matrix'!F29)), matrix_normalized!F29*10^5, IF(ISNUMBER(SEARCH("10^6", 'final matrix'!F29)), matrix_normalized!F29*10^3,matrix_normalized!F29*10^1))</f>
        <v>129629.62962962962</v>
      </c>
      <c r="G29" s="6">
        <f>IF(ISNUMBER(SEARCH("10^8", 'final matrix'!G29)), matrix_normalized!G29*10^5, IF(ISNUMBER(SEARCH("10^6", 'final matrix'!G29)), matrix_normalized!G29*10^3,matrix_normalized!G29*10^1))</f>
        <v>2592.5925925925922</v>
      </c>
      <c r="H29" s="6">
        <f>IF(ISNUMBER(SEARCH("10^8", 'final matrix'!H29)), matrix_normalized!H29*10^5, IF(ISNUMBER(SEARCH("10^6", 'final matrix'!H29)), matrix_normalized!H29*10^3,matrix_normalized!H29*10^1))</f>
        <v>2592.5925925925922</v>
      </c>
      <c r="I29" s="6">
        <f>IF(ISNUMBER(SEARCH("10^8", 'final matrix'!I29)), matrix_normalized!I29*10^5, IF(ISNUMBER(SEARCH("10^6", 'final matrix'!I29)), matrix_normalized!I29*10^3,matrix_normalized!I29*10^1))</f>
        <v>2222222.222222222</v>
      </c>
      <c r="J29" s="6">
        <f>IF(ISNUMBER(SEARCH("10^8", 'final matrix'!J29)), matrix_normalized!J29*10^5, IF(ISNUMBER(SEARCH("10^6", 'final matrix'!J29)), matrix_normalized!J29*10^3,matrix_normalized!J29*10^1))</f>
        <v>1851851.8518518514</v>
      </c>
      <c r="K29" s="6">
        <f>IF(ISNUMBER(SEARCH("10^8", 'final matrix'!K29)), matrix_normalized!K29*10^5, IF(ISNUMBER(SEARCH("10^6", 'final matrix'!K29)), matrix_normalized!K29*10^3,matrix_normalized!K29*10^1))</f>
        <v>2537037.0370370368</v>
      </c>
      <c r="L29" s="6">
        <f>IF(ISNUMBER(SEARCH("10^8", 'final matrix'!L29)), matrix_normalized!L29*10^5, IF(ISNUMBER(SEARCH("10^6", 'final matrix'!L29)), matrix_normalized!L29*10^3,matrix_normalized!L29*10^1))</f>
        <v>34999.999999999993</v>
      </c>
      <c r="M29" s="6">
        <f>IF(ISNUMBER(SEARCH("10^8", 'final matrix'!M29)), matrix_normalized!M29*10^5, IF(ISNUMBER(SEARCH("10^6", 'final matrix'!M29)), matrix_normalized!M29*10^3,matrix_normalized!M29*10^1))</f>
        <v>259259.25925925924</v>
      </c>
      <c r="N29" s="6">
        <f>IF(ISNUMBER(SEARCH("10^8", 'final matrix'!N29)), matrix_normalized!N29*10^5, IF(ISNUMBER(SEARCH("10^6", 'final matrix'!N29)), matrix_normalized!N29*10^3,matrix_normalized!N29*10^1))</f>
        <v>3648148.1481481474</v>
      </c>
      <c r="O29" s="6">
        <f>IF(ISNUMBER(SEARCH("10^8", 'final matrix'!O29)), matrix_normalized!O29*10^5, IF(ISNUMBER(SEARCH("10^6", 'final matrix'!O29)), matrix_normalized!O29*10^3,matrix_normalized!O29*10^1))</f>
        <v>1851851.8518518514</v>
      </c>
      <c r="P29" s="6">
        <f>IF(ISNUMBER(SEARCH("10^8", 'final matrix'!P29)), matrix_normalized!P29*10^5, IF(ISNUMBER(SEARCH("10^6", 'final matrix'!P29)), matrix_normalized!P29*10^3,matrix_normalized!P29*10^1))</f>
        <v>18518.518518518515</v>
      </c>
      <c r="Q29" s="6">
        <f>IF(ISNUMBER(SEARCH("10^8", 'final matrix'!Q29)), matrix_normalized!Q29*10^5, IF(ISNUMBER(SEARCH("10^6", 'final matrix'!Q29)), matrix_normalized!Q29*10^3,matrix_normalized!Q29*10^1))</f>
        <v>1851851.8518518514</v>
      </c>
      <c r="R29" s="7">
        <f t="shared" si="0"/>
        <v>52466666.666666649</v>
      </c>
    </row>
    <row r="30" spans="1:19">
      <c r="A30" s="6">
        <v>29</v>
      </c>
      <c r="B30" s="6">
        <f>IF(ISNUMBER(SEARCH("10^8", 'final matrix'!B30)), matrix_normalized!B30*10^5, IF(ISNUMBER(SEARCH("10^6", 'final matrix'!B30)), matrix_normalized!B30*10^3,matrix_normalized!B30*10^1))</f>
        <v>1741267.5172558043</v>
      </c>
      <c r="C30" s="6">
        <f>IF(ISNUMBER(SEARCH("10^8", 'final matrix'!C30)), matrix_normalized!C30*10^5, IF(ISNUMBER(SEARCH("10^6", 'final matrix'!C30)), matrix_normalized!C30*10^3,matrix_normalized!C30*10^1))</f>
        <v>21961932.650073208</v>
      </c>
      <c r="D30" s="6">
        <f>IF(ISNUMBER(SEARCH("10^8", 'final matrix'!D30)), matrix_normalized!D30*10^5, IF(ISNUMBER(SEARCH("10^6", 'final matrix'!D30)), matrix_normalized!D30*10^3,matrix_normalized!D30*10^1))</f>
        <v>1882451.3700062749</v>
      </c>
      <c r="E30" s="6">
        <f>IF(ISNUMBER(SEARCH("10^8", 'final matrix'!E30)), matrix_normalized!E30*10^5, IF(ISNUMBER(SEARCH("10^6", 'final matrix'!E30)), matrix_normalized!E30*10^3,matrix_normalized!E30*10^1))</f>
        <v>21961932.650073208</v>
      </c>
      <c r="F30" s="6">
        <f>IF(ISNUMBER(SEARCH("10^8", 'final matrix'!F30)), matrix_normalized!F30*10^5, IF(ISNUMBER(SEARCH("10^6", 'final matrix'!F30)), matrix_normalized!F30*10^3,matrix_normalized!F30*10^1))</f>
        <v>2196.1932650073209</v>
      </c>
      <c r="G30" s="6">
        <f>IF(ISNUMBER(SEARCH("10^8", 'final matrix'!G30)), matrix_normalized!G30*10^5, IF(ISNUMBER(SEARCH("10^6", 'final matrix'!G30)), matrix_normalized!G30*10^3,matrix_normalized!G30*10^1))</f>
        <v>21961932.650073208</v>
      </c>
      <c r="H30" s="6">
        <f>IF(ISNUMBER(SEARCH("10^8", 'final matrix'!H30)), matrix_normalized!H30*10^5, IF(ISNUMBER(SEARCH("10^6", 'final matrix'!H30)), matrix_normalized!H30*10^3,matrix_normalized!H30*10^1))</f>
        <v>26040.577285086809</v>
      </c>
      <c r="I30" s="6">
        <f>IF(ISNUMBER(SEARCH("10^8", 'final matrix'!I30)), matrix_normalized!I30*10^5, IF(ISNUMBER(SEARCH("10^6", 'final matrix'!I30)), matrix_normalized!I30*10^3,matrix_normalized!I30*10^1))</f>
        <v>21961932.650073208</v>
      </c>
      <c r="J30" s="6">
        <f>IF(ISNUMBER(SEARCH("10^8", 'final matrix'!J30)), matrix_normalized!J30*10^5, IF(ISNUMBER(SEARCH("10^6", 'final matrix'!J30)), matrix_normalized!J30*10^3,matrix_normalized!J30*10^1))</f>
        <v>1568709.475005229</v>
      </c>
      <c r="K30" s="6">
        <f>IF(ISNUMBER(SEARCH("10^8", 'final matrix'!K30)), matrix_normalized!K30*10^5, IF(ISNUMBER(SEARCH("10^6", 'final matrix'!K30)), matrix_normalized!K30*10^3,matrix_normalized!K30*10^1))</f>
        <v>2902112.5287596737</v>
      </c>
      <c r="L30" s="6">
        <f>IF(ISNUMBER(SEARCH("10^8", 'final matrix'!L30)), matrix_normalized!L30*10^5, IF(ISNUMBER(SEARCH("10^6", 'final matrix'!L30)), matrix_normalized!L30*10^3,matrix_normalized!L30*10^1))</f>
        <v>20236.352227567455</v>
      </c>
      <c r="M30" s="6">
        <f>IF(ISNUMBER(SEARCH("10^8", 'final matrix'!M30)), matrix_normalized!M30*10^5, IF(ISNUMBER(SEARCH("10^6", 'final matrix'!M30)), matrix_normalized!M30*10^3,matrix_normalized!M30*10^1))</f>
        <v>941.22568500313741</v>
      </c>
      <c r="N30" s="6">
        <f>IF(ISNUMBER(SEARCH("10^8", 'final matrix'!N30)), matrix_normalized!N30*10^5, IF(ISNUMBER(SEARCH("10^6", 'final matrix'!N30)), matrix_normalized!N30*10^3,matrix_normalized!N30*10^1))</f>
        <v>2321690.0230077393</v>
      </c>
      <c r="O30" s="6">
        <f>IF(ISNUMBER(SEARCH("10^8", 'final matrix'!O30)), matrix_normalized!O30*10^5, IF(ISNUMBER(SEARCH("10^6", 'final matrix'!O30)), matrix_normalized!O30*10^3,matrix_normalized!O30*10^1))</f>
        <v>10980966.325036604</v>
      </c>
      <c r="P30" s="6">
        <f>IF(ISNUMBER(SEARCH("10^8", 'final matrix'!P30)), matrix_normalized!P30*10^5, IF(ISNUMBER(SEARCH("10^6", 'final matrix'!P30)), matrix_normalized!P30*10^3,matrix_normalized!P30*10^1))</f>
        <v>31844.802342606152</v>
      </c>
      <c r="Q30" s="6">
        <f>IF(ISNUMBER(SEARCH("10^8", 'final matrix'!Q30)), matrix_normalized!Q30*10^5, IF(ISNUMBER(SEARCH("10^6", 'final matrix'!Q30)), matrix_normalized!Q30*10^3,matrix_normalized!Q30*10^1))</f>
        <v>15687.094750052291</v>
      </c>
      <c r="R30" s="7">
        <f t="shared" si="0"/>
        <v>109341874.08491944</v>
      </c>
    </row>
    <row r="31" spans="1:19">
      <c r="A31" s="6">
        <v>30</v>
      </c>
      <c r="B31" s="6">
        <f>IF(ISNUMBER(SEARCH("10^8", 'final matrix'!B31)), matrix_normalized!B31*10^5, IF(ISNUMBER(SEARCH("10^6", 'final matrix'!B31)), matrix_normalized!B31*10^3,matrix_normalized!B31*10^1))</f>
        <v>1667.1959352175295</v>
      </c>
      <c r="C31" s="6">
        <f>IF(ISNUMBER(SEARCH("10^8", 'final matrix'!C31)), matrix_normalized!C31*10^5, IF(ISNUMBER(SEARCH("10^6", 'final matrix'!C31)), matrix_normalized!C31*10^3,matrix_normalized!C31*10^1))</f>
        <v>1702921.5624007622</v>
      </c>
      <c r="D31" s="6">
        <f>IF(ISNUMBER(SEARCH("10^8", 'final matrix'!D31)), matrix_normalized!D31*10^5, IF(ISNUMBER(SEARCH("10^6", 'final matrix'!D31)), matrix_normalized!D31*10^3,matrix_normalized!D31*10^1))</f>
        <v>11908.542394410924</v>
      </c>
      <c r="E31" s="6">
        <f>IF(ISNUMBER(SEARCH("10^8", 'final matrix'!E31)), matrix_normalized!E31*10^5, IF(ISNUMBER(SEARCH("10^6", 'final matrix'!E31)), matrix_normalized!E31*10^3,matrix_normalized!E31*10^1))</f>
        <v>595.42711972054622</v>
      </c>
      <c r="F31" s="6">
        <f>IF(ISNUMBER(SEARCH("10^8", 'final matrix'!F31)), matrix_normalized!F31*10^5, IF(ISNUMBER(SEARCH("10^6", 'final matrix'!F31)), matrix_normalized!F31*10^3,matrix_normalized!F31*10^1))</f>
        <v>16671959.352175295</v>
      </c>
      <c r="G31" s="6">
        <f>IF(ISNUMBER(SEARCH("10^8", 'final matrix'!G31)), matrix_normalized!G31*10^5, IF(ISNUMBER(SEARCH("10^6", 'final matrix'!G31)), matrix_normalized!G31*10^3,matrix_normalized!G31*10^1))</f>
        <v>16671959.352175295</v>
      </c>
      <c r="H31" s="6">
        <f>IF(ISNUMBER(SEARCH("10^8", 'final matrix'!H31)), matrix_normalized!H31*10^5, IF(ISNUMBER(SEARCH("10^6", 'final matrix'!H31)), matrix_normalized!H31*10^3,matrix_normalized!H31*10^1))</f>
        <v>16671959.352175295</v>
      </c>
      <c r="I31" s="6">
        <f>IF(ISNUMBER(SEARCH("10^8", 'final matrix'!I31)), matrix_normalized!I31*10^5, IF(ISNUMBER(SEARCH("10^6", 'final matrix'!I31)), matrix_normalized!I31*10^3,matrix_normalized!I31*10^1))</f>
        <v>18934.582407113372</v>
      </c>
      <c r="J31" s="6">
        <f>IF(ISNUMBER(SEARCH("10^8", 'final matrix'!J31)), matrix_normalized!J31*10^5, IF(ISNUMBER(SEARCH("10^6", 'final matrix'!J31)), matrix_normalized!J31*10^3,matrix_normalized!J31*10^1))</f>
        <v>11908.542394410924</v>
      </c>
      <c r="K31" s="6">
        <f>IF(ISNUMBER(SEARCH("10^8", 'final matrix'!K31)), matrix_normalized!K31*10^5, IF(ISNUMBER(SEARCH("10^6", 'final matrix'!K31)), matrix_normalized!K31*10^3,matrix_normalized!K31*10^1))</f>
        <v>1321848.2057796128</v>
      </c>
      <c r="L31" s="6">
        <f>IF(ISNUMBER(SEARCH("10^8", 'final matrix'!L31)), matrix_normalized!L31*10^5, IF(ISNUMBER(SEARCH("10^6", 'final matrix'!L31)), matrix_normalized!L31*10^3,matrix_normalized!L31*10^1))</f>
        <v>16671959.352175295</v>
      </c>
      <c r="M31" s="6">
        <f>IF(ISNUMBER(SEARCH("10^8", 'final matrix'!M31)), matrix_normalized!M31*10^5, IF(ISNUMBER(SEARCH("10^6", 'final matrix'!M31)), matrix_normalized!M31*10^3,matrix_normalized!M31*10^1))</f>
        <v>166719.59352175295</v>
      </c>
      <c r="N31" s="6">
        <f>IF(ISNUMBER(SEARCH("10^8", 'final matrix'!N31)), matrix_normalized!N31*10^5, IF(ISNUMBER(SEARCH("10^6", 'final matrix'!N31)), matrix_normalized!N31*10^3,matrix_normalized!N31*10^1))</f>
        <v>1667.1959352175295</v>
      </c>
      <c r="O31" s="6">
        <f>IF(ISNUMBER(SEARCH("10^8", 'final matrix'!O31)), matrix_normalized!O31*10^5, IF(ISNUMBER(SEARCH("10^6", 'final matrix'!O31)), matrix_normalized!O31*10^3,matrix_normalized!O31*10^1))</f>
        <v>16671959.352175295</v>
      </c>
      <c r="P31" s="6">
        <f>IF(ISNUMBER(SEARCH("10^8", 'final matrix'!P31)), matrix_normalized!P31*10^5, IF(ISNUMBER(SEARCH("10^6", 'final matrix'!P31)), matrix_normalized!P31*10^3,matrix_normalized!P31*10^1))</f>
        <v>2179263.2581771994</v>
      </c>
      <c r="Q31" s="6">
        <f>IF(ISNUMBER(SEARCH("10^8", 'final matrix'!Q31)), matrix_normalized!Q31*10^5, IF(ISNUMBER(SEARCH("10^6", 'final matrix'!Q31)), matrix_normalized!Q31*10^3,matrix_normalized!Q31*10^1))</f>
        <v>1190854.2394410924</v>
      </c>
      <c r="R31" s="7">
        <f t="shared" si="0"/>
        <v>89968085.106383011</v>
      </c>
    </row>
    <row r="32" spans="1:19">
      <c r="A32" s="6">
        <v>31</v>
      </c>
      <c r="B32" s="6">
        <f>IF(ISNUMBER(SEARCH("10^8", 'final matrix'!B32)), matrix_normalized!B32*10^5, IF(ISNUMBER(SEARCH("10^6", 'final matrix'!B32)), matrix_normalized!B32*10^3,matrix_normalized!B32*10^1))</f>
        <v>12891344.383057091</v>
      </c>
      <c r="C32" s="6">
        <f>IF(ISNUMBER(SEARCH("10^8", 'final matrix'!C32)), matrix_normalized!C32*10^5, IF(ISNUMBER(SEARCH("10^6", 'final matrix'!C32)), matrix_normalized!C32*10^3,matrix_normalized!C32*10^1))</f>
        <v>12891344.383057091</v>
      </c>
      <c r="D32" s="6">
        <f>IF(ISNUMBER(SEARCH("10^8", 'final matrix'!D32)), matrix_normalized!D32*10^5, IF(ISNUMBER(SEARCH("10^6", 'final matrix'!D32)), matrix_normalized!D32*10^3,matrix_normalized!D32*10^1))</f>
        <v>18784.530386740327</v>
      </c>
      <c r="E32" s="6">
        <f>IF(ISNUMBER(SEARCH("10^8", 'final matrix'!E32)), matrix_normalized!E32*10^5, IF(ISNUMBER(SEARCH("10^6", 'final matrix'!E32)), matrix_normalized!E32*10^3,matrix_normalized!E32*10^1))</f>
        <v>64456.72191528546</v>
      </c>
      <c r="F32" s="6">
        <f>IF(ISNUMBER(SEARCH("10^8", 'final matrix'!F32)), matrix_normalized!F32*10^5, IF(ISNUMBER(SEARCH("10^6", 'final matrix'!F32)), matrix_normalized!F32*10^3,matrix_normalized!F32*10^1))</f>
        <v>20902.394106813997</v>
      </c>
      <c r="G32" s="6">
        <f>IF(ISNUMBER(SEARCH("10^8", 'final matrix'!G32)), matrix_normalized!G32*10^5, IF(ISNUMBER(SEARCH("10^6", 'final matrix'!G32)), matrix_normalized!G32*10^3,matrix_normalized!G32*10^1))</f>
        <v>1289.1344383057092</v>
      </c>
      <c r="H32" s="6">
        <f>IF(ISNUMBER(SEARCH("10^8", 'final matrix'!H32)), matrix_normalized!H32*10^5, IF(ISNUMBER(SEARCH("10^6", 'final matrix'!H32)), matrix_normalized!H32*10^3,matrix_normalized!H32*10^1))</f>
        <v>1289.1344383057092</v>
      </c>
      <c r="I32" s="6">
        <f>IF(ISNUMBER(SEARCH("10^8", 'final matrix'!I32)), matrix_normalized!I32*10^5, IF(ISNUMBER(SEARCH("10^6", 'final matrix'!I32)), matrix_normalized!I32*10^3,matrix_normalized!I32*10^1))</f>
        <v>12891344.383057091</v>
      </c>
      <c r="J32" s="6">
        <f>IF(ISNUMBER(SEARCH("10^8", 'final matrix'!J32)), matrix_normalized!J32*10^5, IF(ISNUMBER(SEARCH("10^6", 'final matrix'!J32)), matrix_normalized!J32*10^3,matrix_normalized!J32*10^1))</f>
        <v>920810.31307550648</v>
      </c>
      <c r="K32" s="6">
        <f>IF(ISNUMBER(SEARCH("10^8", 'final matrix'!K32)), matrix_normalized!K32*10^5, IF(ISNUMBER(SEARCH("10^6", 'final matrix'!K32)), matrix_normalized!K32*10^3,matrix_normalized!K32*10^1))</f>
        <v>12891344.383057091</v>
      </c>
      <c r="L32" s="6">
        <f>IF(ISNUMBER(SEARCH("10^8", 'final matrix'!L32)), matrix_normalized!L32*10^5, IF(ISNUMBER(SEARCH("10^6", 'final matrix'!L32)), matrix_normalized!L32*10^3,matrix_normalized!L32*10^1))</f>
        <v>14640.883977900552</v>
      </c>
      <c r="M32" s="6">
        <f>IF(ISNUMBER(SEARCH("10^8", 'final matrix'!M32)), matrix_normalized!M32*10^5, IF(ISNUMBER(SEARCH("10^6", 'final matrix'!M32)), matrix_normalized!M32*10^3,matrix_normalized!M32*10^1))</f>
        <v>12891344.383057091</v>
      </c>
      <c r="N32" s="6">
        <f>IF(ISNUMBER(SEARCH("10^8", 'final matrix'!N32)), matrix_normalized!N32*10^5, IF(ISNUMBER(SEARCH("10^6", 'final matrix'!N32)), matrix_normalized!N32*10^3,matrix_normalized!N32*10^1))</f>
        <v>1289.1344383057092</v>
      </c>
      <c r="O32" s="6">
        <f>IF(ISNUMBER(SEARCH("10^8", 'final matrix'!O32)), matrix_normalized!O32*10^5, IF(ISNUMBER(SEARCH("10^6", 'final matrix'!O32)), matrix_normalized!O32*10^3,matrix_normalized!O32*10^1))</f>
        <v>1289.1344383057092</v>
      </c>
      <c r="P32" s="6">
        <f>IF(ISNUMBER(SEARCH("10^8", 'final matrix'!P32)), matrix_normalized!P32*10^5, IF(ISNUMBER(SEARCH("10^6", 'final matrix'!P32)), matrix_normalized!P32*10^3,matrix_normalized!P32*10^1))</f>
        <v>82872.928176795584</v>
      </c>
      <c r="Q32" s="6">
        <f>IF(ISNUMBER(SEARCH("10^8", 'final matrix'!Q32)), matrix_normalized!Q32*10^5, IF(ISNUMBER(SEARCH("10^6", 'final matrix'!Q32)), matrix_normalized!Q32*10^3,matrix_normalized!Q32*10^1))</f>
        <v>12891344.383057091</v>
      </c>
      <c r="R32" s="7">
        <f t="shared" si="0"/>
        <v>78475690.607734814</v>
      </c>
    </row>
    <row r="33" spans="1:19">
      <c r="A33" s="6">
        <v>32</v>
      </c>
      <c r="B33" s="6">
        <f>IF(ISNUMBER(SEARCH("10^8", 'final matrix'!B33)), matrix_normalized!B33*10^5, IF(ISNUMBER(SEARCH("10^6", 'final matrix'!B33)), matrix_normalized!B33*10^3,matrix_normalized!B33*10^1))</f>
        <v>24545.944973925551</v>
      </c>
      <c r="C33" s="6">
        <f>IF(ISNUMBER(SEARCH("10^8", 'final matrix'!C33)), matrix_normalized!C33*10^5, IF(ISNUMBER(SEARCH("10^6", 'final matrix'!C33)), matrix_normalized!C33*10^3,matrix_normalized!C33*10^1))</f>
        <v>18881496.133788887</v>
      </c>
      <c r="D33" s="6">
        <f>IF(ISNUMBER(SEARCH("10^8", 'final matrix'!D33)), matrix_normalized!D33*10^5, IF(ISNUMBER(SEARCH("10^6", 'final matrix'!D33)), matrix_normalized!D33*10^3,matrix_normalized!D33*10^1))</f>
        <v>18881496.133788887</v>
      </c>
      <c r="E33" s="6">
        <f>IF(ISNUMBER(SEARCH("10^8", 'final matrix'!E33)), matrix_normalized!E33*10^5, IF(ISNUMBER(SEARCH("10^6", 'final matrix'!E33)), matrix_normalized!E33*10^3,matrix_normalized!E33*10^1))</f>
        <v>188814.96133788885</v>
      </c>
      <c r="F33" s="6">
        <f>IF(ISNUMBER(SEARCH("10^8", 'final matrix'!F33)), matrix_normalized!F33*10^5, IF(ISNUMBER(SEARCH("10^6", 'final matrix'!F33)), matrix_normalized!F33*10^3,matrix_normalized!F33*10^1))</f>
        <v>1780255.3497572378</v>
      </c>
      <c r="G33" s="6">
        <f>IF(ISNUMBER(SEARCH("10^8", 'final matrix'!G33)), matrix_normalized!G33*10^5, IF(ISNUMBER(SEARCH("10^6", 'final matrix'!G33)), matrix_normalized!G33*10^3,matrix_normalized!G33*10^1))</f>
        <v>1348678.2952706348</v>
      </c>
      <c r="H33" s="6">
        <f>IF(ISNUMBER(SEARCH("10^8", 'final matrix'!H33)), matrix_normalized!H33*10^5, IF(ISNUMBER(SEARCH("10^6", 'final matrix'!H33)), matrix_normalized!H33*10^3,matrix_normalized!H33*10^1))</f>
        <v>80920.697716238079</v>
      </c>
      <c r="I33" s="6">
        <f>IF(ISNUMBER(SEARCH("10^8", 'final matrix'!I33)), matrix_normalized!I33*10^5, IF(ISNUMBER(SEARCH("10^6", 'final matrix'!I33)), matrix_normalized!I33*10^3,matrix_normalized!I33*10^1))</f>
        <v>19151.231792843013</v>
      </c>
      <c r="J33" s="6">
        <f>IF(ISNUMBER(SEARCH("10^8", 'final matrix'!J33)), matrix_normalized!J33*10^5, IF(ISNUMBER(SEARCH("10^6", 'final matrix'!J33)), matrix_normalized!J33*10^3,matrix_normalized!J33*10^1))</f>
        <v>1888.1496133788887</v>
      </c>
      <c r="K33" s="6">
        <f>IF(ISNUMBER(SEARCH("10^8", 'final matrix'!K33)), matrix_normalized!K33*10^5, IF(ISNUMBER(SEARCH("10^6", 'final matrix'!K33)), matrix_normalized!K33*10^3,matrix_normalized!K33*10^1))</f>
        <v>1362165.0782233411</v>
      </c>
      <c r="L33" s="6">
        <f>IF(ISNUMBER(SEARCH("10^8", 'final matrix'!L33)), matrix_normalized!L33*10^5, IF(ISNUMBER(SEARCH("10^6", 'final matrix'!L33)), matrix_normalized!L33*10^3,matrix_normalized!L33*10^1))</f>
        <v>21848.588383384282</v>
      </c>
      <c r="M33" s="6">
        <f>IF(ISNUMBER(SEARCH("10^8", 'final matrix'!M33)), matrix_normalized!M33*10^5, IF(ISNUMBER(SEARCH("10^6", 'final matrix'!M33)), matrix_normalized!M33*10^3,matrix_normalized!M33*10^1))</f>
        <v>2737816.9393993886</v>
      </c>
      <c r="N33" s="6">
        <f>IF(ISNUMBER(SEARCH("10^8", 'final matrix'!N33)), matrix_normalized!N33*10^5, IF(ISNUMBER(SEARCH("10^6", 'final matrix'!N33)), matrix_normalized!N33*10^3,matrix_normalized!N33*10^1))</f>
        <v>9440748.0668944437</v>
      </c>
      <c r="O33" s="6">
        <f>IF(ISNUMBER(SEARCH("10^8", 'final matrix'!O33)), matrix_normalized!O33*10^5, IF(ISNUMBER(SEARCH("10^6", 'final matrix'!O33)), matrix_normalized!O33*10^3,matrix_normalized!O33*10^1))</f>
        <v>18881496.133788887</v>
      </c>
      <c r="P33" s="6">
        <f>IF(ISNUMBER(SEARCH("10^8", 'final matrix'!P33)), matrix_normalized!P33*10^5, IF(ISNUMBER(SEARCH("10^6", 'final matrix'!P33)), matrix_normalized!P33*10^3,matrix_normalized!P33*10^1))</f>
        <v>107894.26362165078</v>
      </c>
      <c r="Q33" s="6">
        <f>IF(ISNUMBER(SEARCH("10^8", 'final matrix'!Q33)), matrix_normalized!Q33*10^5, IF(ISNUMBER(SEARCH("10^6", 'final matrix'!Q33)), matrix_normalized!Q33*10^3,matrix_normalized!Q33*10^1))</f>
        <v>134867.82952706347</v>
      </c>
      <c r="R33" s="7">
        <f t="shared" si="0"/>
        <v>73894083.797878087</v>
      </c>
    </row>
    <row r="34" spans="1:19">
      <c r="A34" s="6">
        <v>33</v>
      </c>
      <c r="B34" s="6">
        <f>IF(ISNUMBER(SEARCH("10^8", 'final matrix'!B34)), matrix_normalized!B34*10^5, IF(ISNUMBER(SEARCH("10^6", 'final matrix'!B34)), matrix_normalized!B34*10^3,matrix_normalized!B34*10^1))</f>
        <v>655.59440559440554</v>
      </c>
      <c r="C34" s="6">
        <f>IF(ISNUMBER(SEARCH("10^8", 'final matrix'!C34)), matrix_normalized!C34*10^5, IF(ISNUMBER(SEARCH("10^6", 'final matrix'!C34)), matrix_normalized!C34*10^3,matrix_normalized!C34*10^1))</f>
        <v>1092657.3426573426</v>
      </c>
      <c r="D34" s="6">
        <f>IF(ISNUMBER(SEARCH("10^8", 'final matrix'!D34)), matrix_normalized!D34*10^5, IF(ISNUMBER(SEARCH("10^6", 'final matrix'!D34)), matrix_normalized!D34*10^3,matrix_normalized!D34*10^1))</f>
        <v>2108828.6713286713</v>
      </c>
      <c r="E34" s="6">
        <f>IF(ISNUMBER(SEARCH("10^8", 'final matrix'!E34)), matrix_normalized!E34*10^5, IF(ISNUMBER(SEARCH("10^6", 'final matrix'!E34)), matrix_normalized!E34*10^3,matrix_normalized!E34*10^1))</f>
        <v>7648601.3986013988</v>
      </c>
      <c r="F34" s="6">
        <f>IF(ISNUMBER(SEARCH("10^8", 'final matrix'!F34)), matrix_normalized!F34*10^5, IF(ISNUMBER(SEARCH("10^6", 'final matrix'!F34)), matrix_normalized!F34*10^3,matrix_normalized!F34*10^1))</f>
        <v>1398601.3986013986</v>
      </c>
      <c r="G34" s="6">
        <f>IF(ISNUMBER(SEARCH("10^8", 'final matrix'!G34)), matrix_normalized!G34*10^5, IF(ISNUMBER(SEARCH("10^6", 'final matrix'!G34)), matrix_normalized!G34*10^3,matrix_normalized!G34*10^1))</f>
        <v>15297202.797202798</v>
      </c>
      <c r="H34" s="6">
        <f>IF(ISNUMBER(SEARCH("10^8", 'final matrix'!H34)), matrix_normalized!H34*10^5, IF(ISNUMBER(SEARCH("10^6", 'final matrix'!H34)), matrix_normalized!H34*10^3,matrix_normalized!H34*10^1))</f>
        <v>15297202.797202798</v>
      </c>
      <c r="I34" s="6">
        <f>IF(ISNUMBER(SEARCH("10^8", 'final matrix'!I34)), matrix_normalized!I34*10^5, IF(ISNUMBER(SEARCH("10^6", 'final matrix'!I34)), matrix_normalized!I34*10^3,matrix_normalized!I34*10^1))</f>
        <v>983.39160839160843</v>
      </c>
      <c r="J34" s="6">
        <f>IF(ISNUMBER(SEARCH("10^8", 'final matrix'!J34)), matrix_normalized!J34*10^5, IF(ISNUMBER(SEARCH("10^6", 'final matrix'!J34)), matrix_normalized!J34*10^3,matrix_normalized!J34*10^1))</f>
        <v>15297202.797202798</v>
      </c>
      <c r="K34" s="6">
        <f>IF(ISNUMBER(SEARCH("10^8", 'final matrix'!K34)), matrix_normalized!K34*10^5, IF(ISNUMBER(SEARCH("10^6", 'final matrix'!K34)), matrix_normalized!K34*10^3,matrix_normalized!K34*10^1))</f>
        <v>15297202.797202798</v>
      </c>
      <c r="L34" s="6">
        <f>IF(ISNUMBER(SEARCH("10^8", 'final matrix'!L34)), matrix_normalized!L34*10^5, IF(ISNUMBER(SEARCH("10^6", 'final matrix'!L34)), matrix_normalized!L34*10^3,matrix_normalized!L34*10^1))</f>
        <v>120192.30769230769</v>
      </c>
      <c r="M34" s="6">
        <f>IF(ISNUMBER(SEARCH("10^8", 'final matrix'!M34)), matrix_normalized!M34*10^5, IF(ISNUMBER(SEARCH("10^6", 'final matrix'!M34)), matrix_normalized!M34*10^3,matrix_normalized!M34*10^1))</f>
        <v>1092657.3426573426</v>
      </c>
      <c r="N34" s="6">
        <f>IF(ISNUMBER(SEARCH("10^8", 'final matrix'!N34)), matrix_normalized!N34*10^5, IF(ISNUMBER(SEARCH("10^6", 'final matrix'!N34)), matrix_normalized!N34*10^3,matrix_normalized!N34*10^1))</f>
        <v>15297202.797202798</v>
      </c>
      <c r="O34" s="6">
        <f>IF(ISNUMBER(SEARCH("10^8", 'final matrix'!O34)), matrix_normalized!O34*10^5, IF(ISNUMBER(SEARCH("10^6", 'final matrix'!O34)), matrix_normalized!O34*10^3,matrix_normalized!O34*10^1))</f>
        <v>15297202.797202798</v>
      </c>
      <c r="P34" s="6">
        <f>IF(ISNUMBER(SEARCH("10^8", 'final matrix'!P34)), matrix_normalized!P34*10^5, IF(ISNUMBER(SEARCH("10^6", 'final matrix'!P34)), matrix_normalized!P34*10^3,matrix_normalized!P34*10^1))</f>
        <v>15297202.797202798</v>
      </c>
      <c r="Q34" s="6">
        <f>IF(ISNUMBER(SEARCH("10^8", 'final matrix'!Q34)), matrix_normalized!Q34*10^5, IF(ISNUMBER(SEARCH("10^6", 'final matrix'!Q34)), matrix_normalized!Q34*10^3,matrix_normalized!Q34*10^1))</f>
        <v>1169143.3566433564</v>
      </c>
      <c r="R34" s="7">
        <f t="shared" si="0"/>
        <v>121712740.38461539</v>
      </c>
    </row>
    <row r="35" spans="1:19">
      <c r="A35" s="6">
        <v>34</v>
      </c>
      <c r="B35" s="6">
        <f>IF(ISNUMBER(SEARCH("10^8", 'final matrix'!B35)), matrix_normalized!B35*10^5, IF(ISNUMBER(SEARCH("10^6", 'final matrix'!B35)), matrix_normalized!B35*10^3,matrix_normalized!B35*10^1))</f>
        <v>14305.750350631139</v>
      </c>
      <c r="C35" s="6">
        <f>IF(ISNUMBER(SEARCH("10^8", 'final matrix'!C35)), matrix_normalized!C35*10^5, IF(ISNUMBER(SEARCH("10^6", 'final matrix'!C35)), matrix_normalized!C35*10^3,matrix_normalized!C35*10^1))</f>
        <v>196353.43618513329</v>
      </c>
      <c r="D35" s="6">
        <f>IF(ISNUMBER(SEARCH("10^8", 'final matrix'!D35)), matrix_normalized!D35*10^5, IF(ISNUMBER(SEARCH("10^6", 'final matrix'!D35)), matrix_normalized!D35*10^3,matrix_normalized!D35*10^1))</f>
        <v>21458.625525946707</v>
      </c>
      <c r="E35" s="6">
        <f>IF(ISNUMBER(SEARCH("10^8", 'final matrix'!E35)), matrix_normalized!E35*10^5, IF(ISNUMBER(SEARCH("10^6", 'final matrix'!E35)), matrix_normalized!E35*10^3,matrix_normalized!E35*10^1))</f>
        <v>70126.227208976168</v>
      </c>
      <c r="F35" s="6">
        <f>IF(ISNUMBER(SEARCH("10^8", 'final matrix'!F35)), matrix_normalized!F35*10^5, IF(ISNUMBER(SEARCH("10^6", 'final matrix'!F35)), matrix_normalized!F35*10^3,matrix_normalized!F35*10^1))</f>
        <v>19635343.618513331</v>
      </c>
      <c r="G35" s="6">
        <f>IF(ISNUMBER(SEARCH("10^8", 'final matrix'!G35)), matrix_normalized!G35*10^5, IF(ISNUMBER(SEARCH("10^6", 'final matrix'!G35)), matrix_normalized!G35*10^3,matrix_normalized!G35*10^1))</f>
        <v>1963.534361851333</v>
      </c>
      <c r="H35" s="6">
        <f>IF(ISNUMBER(SEARCH("10^8", 'final matrix'!H35)), matrix_normalized!H35*10^5, IF(ISNUMBER(SEARCH("10^6", 'final matrix'!H35)), matrix_normalized!H35*10^3,matrix_normalized!H35*10^1))</f>
        <v>1963.534361851333</v>
      </c>
      <c r="I35" s="6">
        <f>IF(ISNUMBER(SEARCH("10^8", 'final matrix'!I35)), matrix_normalized!I35*10^5, IF(ISNUMBER(SEARCH("10^6", 'final matrix'!I35)), matrix_normalized!I35*10^3,matrix_normalized!I35*10^1))</f>
        <v>1669004.2075736329</v>
      </c>
      <c r="J35" s="6">
        <f>IF(ISNUMBER(SEARCH("10^8", 'final matrix'!J35)), matrix_normalized!J35*10^5, IF(ISNUMBER(SEARCH("10^6", 'final matrix'!J35)), matrix_normalized!J35*10^3,matrix_normalized!J35*10^1))</f>
        <v>98176.718092566647</v>
      </c>
      <c r="K35" s="6">
        <f>IF(ISNUMBER(SEARCH("10^8", 'final matrix'!K35)), matrix_normalized!K35*10^5, IF(ISNUMBER(SEARCH("10^6", 'final matrix'!K35)), matrix_normalized!K35*10^3,matrix_normalized!K35*10^1))</f>
        <v>2384291.7251051897</v>
      </c>
      <c r="L35" s="6">
        <f>IF(ISNUMBER(SEARCH("10^8", 'final matrix'!L35)), matrix_normalized!L35*10^5, IF(ISNUMBER(SEARCH("10^6", 'final matrix'!L35)), matrix_normalized!L35*10^3,matrix_normalized!L35*10^1))</f>
        <v>1963.534361851333</v>
      </c>
      <c r="M35" s="6">
        <f>IF(ISNUMBER(SEARCH("10^8", 'final matrix'!M35)), matrix_normalized!M35*10^5, IF(ISNUMBER(SEARCH("10^6", 'final matrix'!M35)), matrix_normalized!M35*10^3,matrix_normalized!M35*10^1))</f>
        <v>2622720.8976157089</v>
      </c>
      <c r="N35" s="6">
        <f>IF(ISNUMBER(SEARCH("10^8", 'final matrix'!N35)), matrix_normalized!N35*10^5, IF(ISNUMBER(SEARCH("10^6", 'final matrix'!N35)), matrix_normalized!N35*10^3,matrix_normalized!N35*10^1))</f>
        <v>19635343.618513331</v>
      </c>
      <c r="O35" s="6">
        <f>IF(ISNUMBER(SEARCH("10^8", 'final matrix'!O35)), matrix_normalized!O35*10^5, IF(ISNUMBER(SEARCH("10^6", 'final matrix'!O35)), matrix_normalized!O35*10^3,matrix_normalized!O35*10^1))</f>
        <v>1795231.41654979</v>
      </c>
      <c r="P35" s="6">
        <f>IF(ISNUMBER(SEARCH("10^8", 'final matrix'!P35)), matrix_normalized!P35*10^5, IF(ISNUMBER(SEARCH("10^6", 'final matrix'!P35)), matrix_normalized!P35*10^3,matrix_normalized!P35*10^1))</f>
        <v>1907433.3800841519</v>
      </c>
      <c r="Q35" s="6">
        <f>IF(ISNUMBER(SEARCH("10^8", 'final matrix'!Q35)), matrix_normalized!Q35*10^5, IF(ISNUMBER(SEARCH("10^6", 'final matrix'!Q35)), matrix_normalized!Q35*10^3,matrix_normalized!Q35*10^1))</f>
        <v>14025.245441795236</v>
      </c>
      <c r="R35" s="7">
        <f t="shared" si="0"/>
        <v>50069705.469845735</v>
      </c>
    </row>
    <row r="36" spans="1:19">
      <c r="A36" s="6">
        <v>35</v>
      </c>
      <c r="B36" s="6">
        <f>IF(ISNUMBER(SEARCH("10^8", 'final matrix'!B36)), matrix_normalized!B36*10^5, IF(ISNUMBER(SEARCH("10^6", 'final matrix'!B36)), matrix_normalized!B36*10^3,matrix_normalized!B36*10^1))</f>
        <v>2719182.5972313778</v>
      </c>
      <c r="C36" s="6">
        <f>IF(ISNUMBER(SEARCH("10^8", 'final matrix'!C36)), matrix_normalized!C36*10^5, IF(ISNUMBER(SEARCH("10^6", 'final matrix'!C36)), matrix_normalized!C36*10^3,matrix_normalized!C36*10^1))</f>
        <v>173038.89255108769</v>
      </c>
      <c r="D36" s="6">
        <f>IF(ISNUMBER(SEARCH("10^8", 'final matrix'!D36)), matrix_normalized!D36*10^5, IF(ISNUMBER(SEARCH("10^6", 'final matrix'!D36)), matrix_normalized!D36*10^3,matrix_normalized!D36*10^1))</f>
        <v>1730.3889255108768</v>
      </c>
      <c r="E36" s="6">
        <f>IF(ISNUMBER(SEARCH("10^8", 'final matrix'!E36)), matrix_normalized!E36*10^5, IF(ISNUMBER(SEARCH("10^6", 'final matrix'!E36)), matrix_normalized!E36*10^3,matrix_normalized!E36*10^1))</f>
        <v>173038.89255108769</v>
      </c>
      <c r="F36" s="6">
        <f>IF(ISNUMBER(SEARCH("10^8", 'final matrix'!F36)), matrix_normalized!F36*10^5, IF(ISNUMBER(SEARCH("10^6", 'final matrix'!F36)), matrix_normalized!F36*10^3,matrix_normalized!F36*10^1))</f>
        <v>86519.446275543844</v>
      </c>
      <c r="G36" s="6">
        <f>IF(ISNUMBER(SEARCH("10^8", 'final matrix'!G36)), matrix_normalized!G36*10^5, IF(ISNUMBER(SEARCH("10^6", 'final matrix'!G36)), matrix_normalized!G36*10^3,matrix_normalized!G36*10^1))</f>
        <v>3015820.6987475283</v>
      </c>
      <c r="H36" s="6">
        <f>IF(ISNUMBER(SEARCH("10^8", 'final matrix'!H36)), matrix_normalized!H36*10^5, IF(ISNUMBER(SEARCH("10^6", 'final matrix'!H36)), matrix_normalized!H36*10^3,matrix_normalized!H36*10^1))</f>
        <v>1235992.0896506263</v>
      </c>
      <c r="I36" s="6">
        <f>IF(ISNUMBER(SEARCH("10^8", 'final matrix'!I36)), matrix_normalized!I36*10^5, IF(ISNUMBER(SEARCH("10^6", 'final matrix'!I36)), matrix_normalized!I36*10^3,matrix_normalized!I36*10^1))</f>
        <v>33248.187211601842</v>
      </c>
      <c r="J36" s="6">
        <f>IF(ISNUMBER(SEARCH("10^8", 'final matrix'!J36)), matrix_normalized!J36*10^5, IF(ISNUMBER(SEARCH("10^6", 'final matrix'!J36)), matrix_normalized!J36*10^3,matrix_normalized!J36*10^1))</f>
        <v>111239.28806855636</v>
      </c>
      <c r="K36" s="6">
        <f>IF(ISNUMBER(SEARCH("10^8", 'final matrix'!K36)), matrix_normalized!K36*10^5, IF(ISNUMBER(SEARCH("10^6", 'final matrix'!K36)), matrix_normalized!K36*10^3,matrix_normalized!K36*10^1))</f>
        <v>123599.20896506263</v>
      </c>
      <c r="L36" s="6">
        <f>IF(ISNUMBER(SEARCH("10^8", 'final matrix'!L36)), matrix_normalized!L36*10^5, IF(ISNUMBER(SEARCH("10^6", 'final matrix'!L36)), matrix_normalized!L36*10^3,matrix_normalized!L36*10^1))</f>
        <v>1235992.0896506263</v>
      </c>
      <c r="M36" s="6">
        <f>IF(ISNUMBER(SEARCH("10^8", 'final matrix'!M36)), matrix_normalized!M36*10^5, IF(ISNUMBER(SEARCH("10^6", 'final matrix'!M36)), matrix_normalized!M36*10^3,matrix_normalized!M36*10^1))</f>
        <v>17303889.25510877</v>
      </c>
      <c r="N36" s="6">
        <f>IF(ISNUMBER(SEARCH("10^8", 'final matrix'!N36)), matrix_normalized!N36*10^5, IF(ISNUMBER(SEARCH("10^6", 'final matrix'!N36)), matrix_normalized!N36*10^3,matrix_normalized!N36*10^1))</f>
        <v>14831905.075807516</v>
      </c>
      <c r="O36" s="6">
        <f>IF(ISNUMBER(SEARCH("10^8", 'final matrix'!O36)), matrix_normalized!O36*10^5, IF(ISNUMBER(SEARCH("10^6", 'final matrix'!O36)), matrix_normalized!O36*10^3,matrix_normalized!O36*10^1))</f>
        <v>17303889.25510877</v>
      </c>
      <c r="P36" s="6">
        <f>IF(ISNUMBER(SEARCH("10^8", 'final matrix'!P36)), matrix_normalized!P36*10^5, IF(ISNUMBER(SEARCH("10^6", 'final matrix'!P36)), matrix_normalized!P36*10^3,matrix_normalized!P36*10^1))</f>
        <v>15079.103493737641</v>
      </c>
      <c r="Q36" s="6">
        <f>IF(ISNUMBER(SEARCH("10^8", 'final matrix'!Q36)), matrix_normalized!Q36*10^5, IF(ISNUMBER(SEARCH("10^6", 'final matrix'!Q36)), matrix_normalized!Q36*10^3,matrix_normalized!Q36*10^1))</f>
        <v>3473137.7719182596</v>
      </c>
      <c r="R36" s="7">
        <f t="shared" si="0"/>
        <v>61837302.241265662</v>
      </c>
    </row>
    <row r="37" spans="1:19">
      <c r="A37" s="6">
        <v>36</v>
      </c>
      <c r="B37" s="6">
        <f>IF(ISNUMBER(SEARCH("10^8", 'final matrix'!B37)), matrix_normalized!B37*10^5, IF(ISNUMBER(SEARCH("10^6", 'final matrix'!B37)), matrix_normalized!B37*10^3,matrix_normalized!B37*10^1))</f>
        <v>18886.950833969258</v>
      </c>
      <c r="C37" s="6">
        <f>IF(ISNUMBER(SEARCH("10^8", 'final matrix'!C37)), matrix_normalized!C37*10^5, IF(ISNUMBER(SEARCH("10^6", 'final matrix'!C37)), matrix_normalized!C37*10^3,matrix_normalized!C37*10^1))</f>
        <v>11446636.869072277</v>
      </c>
      <c r="D37" s="6">
        <f>IF(ISNUMBER(SEARCH("10^8", 'final matrix'!D37)), matrix_normalized!D37*10^5, IF(ISNUMBER(SEARCH("10^6", 'final matrix'!D37)), matrix_normalized!D37*10^3,matrix_normalized!D37*10^1))</f>
        <v>114466.36869072277</v>
      </c>
      <c r="E37" s="6">
        <f>IF(ISNUMBER(SEARCH("10^8", 'final matrix'!E37)), matrix_normalized!E37*10^5, IF(ISNUMBER(SEARCH("10^6", 'final matrix'!E37)), matrix_normalized!E37*10^3,matrix_normalized!E37*10^1))</f>
        <v>9402.5945710236574</v>
      </c>
      <c r="F37" s="6">
        <f>IF(ISNUMBER(SEARCH("10^8", 'final matrix'!F37)), matrix_normalized!F37*10^5, IF(ISNUMBER(SEARCH("10^6", 'final matrix'!F37)), matrix_normalized!F37*10^3,matrix_normalized!F37*10^1))</f>
        <v>11446636.869072277</v>
      </c>
      <c r="G37" s="6">
        <f>IF(ISNUMBER(SEARCH("10^8", 'final matrix'!G37)), matrix_normalized!G37*10^5, IF(ISNUMBER(SEARCH("10^6", 'final matrix'!G37)), matrix_normalized!G37*10^3,matrix_normalized!G37*10^1))</f>
        <v>11446636.869072277</v>
      </c>
      <c r="H37" s="6">
        <f>IF(ISNUMBER(SEARCH("10^8", 'final matrix'!H37)), matrix_normalized!H37*10^5, IF(ISNUMBER(SEARCH("10^6", 'final matrix'!H37)), matrix_normalized!H37*10^3,matrix_normalized!H37*10^1))</f>
        <v>11446636.869072277</v>
      </c>
      <c r="I37" s="6">
        <f>IF(ISNUMBER(SEARCH("10^8", 'final matrix'!I37)), matrix_normalized!I37*10^5, IF(ISNUMBER(SEARCH("10^6", 'final matrix'!I37)), matrix_normalized!I37*10^3,matrix_normalized!I37*10^1))</f>
        <v>98114.030306333821</v>
      </c>
      <c r="J37" s="6">
        <f>IF(ISNUMBER(SEARCH("10^8", 'final matrix'!J37)), matrix_normalized!J37*10^5, IF(ISNUMBER(SEARCH("10^6", 'final matrix'!J37)), matrix_normalized!J37*10^3,matrix_normalized!J37*10^1))</f>
        <v>11446636.869072277</v>
      </c>
      <c r="K37" s="6">
        <f>IF(ISNUMBER(SEARCH("10^8", 'final matrix'!K37)), matrix_normalized!K37*10^5, IF(ISNUMBER(SEARCH("10^6", 'final matrix'!K37)), matrix_normalized!K37*10^3,matrix_normalized!K37*10^1))</f>
        <v>11446636.869072277</v>
      </c>
      <c r="L37" s="6">
        <f>IF(ISNUMBER(SEARCH("10^8", 'final matrix'!L37)), matrix_normalized!L37*10^5, IF(ISNUMBER(SEARCH("10^6", 'final matrix'!L37)), matrix_normalized!L37*10^3,matrix_normalized!L37*10^1))</f>
        <v>1062.901994985283</v>
      </c>
      <c r="M37" s="6">
        <f>IF(ISNUMBER(SEARCH("10^8", 'final matrix'!M37)), matrix_normalized!M37*10^5, IF(ISNUMBER(SEARCH("10^6", 'final matrix'!M37)), matrix_normalized!M37*10^3,matrix_normalized!M37*10^1))</f>
        <v>1144.6636869072277</v>
      </c>
      <c r="N37" s="6">
        <f>IF(ISNUMBER(SEARCH("10^8", 'final matrix'!N37)), matrix_normalized!N37*10^5, IF(ISNUMBER(SEARCH("10^6", 'final matrix'!N37)), matrix_normalized!N37*10^3,matrix_normalized!N37*10^1))</f>
        <v>11446636.869072277</v>
      </c>
      <c r="O37" s="6">
        <f>IF(ISNUMBER(SEARCH("10^8", 'final matrix'!O37)), matrix_normalized!O37*10^5, IF(ISNUMBER(SEARCH("10^6", 'final matrix'!O37)), matrix_normalized!O37*10^3,matrix_normalized!O37*10^1))</f>
        <v>11446636.869072277</v>
      </c>
      <c r="P37" s="6">
        <f>IF(ISNUMBER(SEARCH("10^8", 'final matrix'!P37)), matrix_normalized!P37*10^5, IF(ISNUMBER(SEARCH("10^6", 'final matrix'!P37)), matrix_normalized!P37*10^3,matrix_normalized!P37*10^1))</f>
        <v>817616.91921944846</v>
      </c>
      <c r="Q37" s="6">
        <f>IF(ISNUMBER(SEARCH("10^8", 'final matrix'!Q37)), matrix_normalized!Q37*10^5, IF(ISNUMBER(SEARCH("10^6", 'final matrix'!Q37)), matrix_normalized!Q37*10^3,matrix_normalized!Q37*10^1))</f>
        <v>1144.6636869072277</v>
      </c>
      <c r="R37" s="7">
        <f t="shared" si="0"/>
        <v>92634934.045568496</v>
      </c>
    </row>
    <row r="38" spans="1:19">
      <c r="A38" s="6">
        <v>37</v>
      </c>
      <c r="B38" s="6">
        <f>IF(ISNUMBER(SEARCH("10^8", 'final matrix'!B38)), matrix_normalized!B38*10^5, IF(ISNUMBER(SEARCH("10^6", 'final matrix'!B38)), matrix_normalized!B38*10^3,matrix_normalized!B38*10^1))</f>
        <v>1446.1813924660837</v>
      </c>
      <c r="C38" s="6">
        <f>IF(ISNUMBER(SEARCH("10^8", 'final matrix'!C38)), matrix_normalized!C38*10^5, IF(ISNUMBER(SEARCH("10^6", 'final matrix'!C38)), matrix_normalized!C38*10^3,matrix_normalized!C38*10^1))</f>
        <v>92968.803801391085</v>
      </c>
      <c r="D38" s="6">
        <f>IF(ISNUMBER(SEARCH("10^8", 'final matrix'!D38)), matrix_normalized!D38*10^5, IF(ISNUMBER(SEARCH("10^6", 'final matrix'!D38)), matrix_normalized!D38*10^3,matrix_normalized!D38*10^1))</f>
        <v>14461813.924660837</v>
      </c>
      <c r="E38" s="6">
        <f>IF(ISNUMBER(SEARCH("10^8", 'final matrix'!E38)), matrix_normalized!E38*10^5, IF(ISNUMBER(SEARCH("10^6", 'final matrix'!E38)), matrix_normalized!E38*10^3,matrix_normalized!E38*10^1))</f>
        <v>13428827.215756491</v>
      </c>
      <c r="F38" s="6">
        <f>IF(ISNUMBER(SEARCH("10^8", 'final matrix'!F38)), matrix_normalized!F38*10^5, IF(ISNUMBER(SEARCH("10^6", 'final matrix'!F38)), matrix_normalized!F38*10^3,matrix_normalized!F38*10^1))</f>
        <v>1446.1813924660837</v>
      </c>
      <c r="G38" s="6">
        <f>IF(ISNUMBER(SEARCH("10^8", 'final matrix'!G38)), matrix_normalized!G38*10^5, IF(ISNUMBER(SEARCH("10^6", 'final matrix'!G38)), matrix_normalized!G38*10^3,matrix_normalized!G38*10^1))</f>
        <v>144618.13924660836</v>
      </c>
      <c r="H38" s="6">
        <f>IF(ISNUMBER(SEARCH("10^8", 'final matrix'!H38)), matrix_normalized!H38*10^5, IF(ISNUMBER(SEARCH("10^6", 'final matrix'!H38)), matrix_normalized!H38*10^3,matrix_normalized!H38*10^1))</f>
        <v>144618.13924660836</v>
      </c>
      <c r="I38" s="6">
        <f>IF(ISNUMBER(SEARCH("10^8", 'final matrix'!I38)), matrix_normalized!I38*10^5, IF(ISNUMBER(SEARCH("10^6", 'final matrix'!I38)), matrix_normalized!I38*10^3,matrix_normalized!I38*10^1))</f>
        <v>14461813.924660837</v>
      </c>
      <c r="J38" s="6">
        <f>IF(ISNUMBER(SEARCH("10^8", 'final matrix'!J38)), matrix_normalized!J38*10^5, IF(ISNUMBER(SEARCH("10^6", 'final matrix'!J38)), matrix_normalized!J38*10^3,matrix_normalized!J38*10^1))</f>
        <v>14461813.924660837</v>
      </c>
      <c r="K38" s="6">
        <f>IF(ISNUMBER(SEARCH("10^8", 'final matrix'!K38)), matrix_normalized!K38*10^5, IF(ISNUMBER(SEARCH("10^6", 'final matrix'!K38)), matrix_normalized!K38*10^3,matrix_normalized!K38*10^1))</f>
        <v>13015.632532194752</v>
      </c>
      <c r="L38" s="6">
        <f>IF(ISNUMBER(SEARCH("10^8", 'final matrix'!L38)), matrix_normalized!L38*10^5, IF(ISNUMBER(SEARCH("10^6", 'final matrix'!L38)), matrix_normalized!L38*10^3,matrix_normalized!L38*10^1))</f>
        <v>14461813.924660837</v>
      </c>
      <c r="M38" s="6">
        <f>IF(ISNUMBER(SEARCH("10^8", 'final matrix'!M38)), matrix_normalized!M38*10^5, IF(ISNUMBER(SEARCH("10^6", 'final matrix'!M38)), matrix_normalized!M38*10^3,matrix_normalized!M38*10^1))</f>
        <v>1032986.7089043455</v>
      </c>
      <c r="N38" s="6">
        <f>IF(ISNUMBER(SEARCH("10^8", 'final matrix'!N38)), matrix_normalized!N38*10^5, IF(ISNUMBER(SEARCH("10^6", 'final matrix'!N38)), matrix_normalized!N38*10^3,matrix_normalized!N38*10^1))</f>
        <v>14565.112595551271</v>
      </c>
      <c r="O38" s="6">
        <f>IF(ISNUMBER(SEARCH("10^8", 'final matrix'!O38)), matrix_normalized!O38*10^5, IF(ISNUMBER(SEARCH("10^6", 'final matrix'!O38)), matrix_normalized!O38*10^3,matrix_normalized!O38*10^1))</f>
        <v>16217.891329798224</v>
      </c>
      <c r="P38" s="6">
        <f>IF(ISNUMBER(SEARCH("10^8", 'final matrix'!P38)), matrix_normalized!P38*10^5, IF(ISNUMBER(SEARCH("10^6", 'final matrix'!P38)), matrix_normalized!P38*10^3,matrix_normalized!P38*10^1))</f>
        <v>29233.523861992977</v>
      </c>
      <c r="Q38" s="6">
        <f>IF(ISNUMBER(SEARCH("10^8", 'final matrix'!Q38)), matrix_normalized!Q38*10^5, IF(ISNUMBER(SEARCH("10^6", 'final matrix'!Q38)), matrix_normalized!Q38*10^3,matrix_normalized!Q38*10^1))</f>
        <v>3243578.2659596447</v>
      </c>
      <c r="R38" s="7">
        <f t="shared" si="0"/>
        <v>76010777.494662911</v>
      </c>
    </row>
    <row r="39" spans="1:19">
      <c r="A39" s="6">
        <v>38</v>
      </c>
      <c r="B39" s="6">
        <f>IF(ISNUMBER(SEARCH("10^8", 'final matrix'!B39)), matrix_normalized!B39*10^5, IF(ISNUMBER(SEARCH("10^6", 'final matrix'!B39)), matrix_normalized!B39*10^3,matrix_normalized!B39*10^1))</f>
        <v>1610.9235961951522</v>
      </c>
      <c r="C39" s="6">
        <f>IF(ISNUMBER(SEARCH("10^8", 'final matrix'!C39)), matrix_normalized!C39*10^5, IF(ISNUMBER(SEARCH("10^6", 'final matrix'!C39)), matrix_normalized!C39*10^3,matrix_normalized!C39*10^1))</f>
        <v>1300245.4740718014</v>
      </c>
      <c r="D39" s="6">
        <f>IF(ISNUMBER(SEARCH("10^8", 'final matrix'!D39)), matrix_normalized!D39*10^5, IF(ISNUMBER(SEARCH("10^6", 'final matrix'!D39)), matrix_normalized!D39*10^3,matrix_normalized!D39*10^1))</f>
        <v>6903958.2694077939</v>
      </c>
      <c r="E39" s="6">
        <f>IF(ISNUMBER(SEARCH("10^8", 'final matrix'!E39)), matrix_normalized!E39*10^5, IF(ISNUMBER(SEARCH("10^6", 'final matrix'!E39)), matrix_normalized!E39*10^3,matrix_normalized!E39*10^1))</f>
        <v>161092.35961951522</v>
      </c>
      <c r="F39" s="6">
        <f>IF(ISNUMBER(SEARCH("10^8", 'final matrix'!F39)), matrix_normalized!F39*10^5, IF(ISNUMBER(SEARCH("10^6", 'final matrix'!F39)), matrix_normalized!F39*10^3,matrix_normalized!F39*10^1))</f>
        <v>80546.17980975761</v>
      </c>
      <c r="G39" s="6">
        <f>IF(ISNUMBER(SEARCH("10^8", 'final matrix'!G39)), matrix_normalized!G39*10^5, IF(ISNUMBER(SEARCH("10^6", 'final matrix'!G39)), matrix_normalized!G39*10^3,matrix_normalized!G39*10^1))</f>
        <v>92052.776925437254</v>
      </c>
      <c r="H39" s="6">
        <f>IF(ISNUMBER(SEARCH("10^8", 'final matrix'!H39)), matrix_normalized!H39*10^5, IF(ISNUMBER(SEARCH("10^6", 'final matrix'!H39)), matrix_normalized!H39*10^3,matrix_normalized!H39*10^1))</f>
        <v>16109235.96195152</v>
      </c>
      <c r="I39" s="6">
        <f>IF(ISNUMBER(SEARCH("10^8", 'final matrix'!I39)), matrix_normalized!I39*10^5, IF(ISNUMBER(SEARCH("10^6", 'final matrix'!I39)), matrix_normalized!I39*10^3,matrix_normalized!I39*10^1))</f>
        <v>92052.776925437254</v>
      </c>
      <c r="J39" s="6">
        <f>IF(ISNUMBER(SEARCH("10^8", 'final matrix'!J39)), matrix_normalized!J39*10^5, IF(ISNUMBER(SEARCH("10^6", 'final matrix'!J39)), matrix_normalized!J39*10^3,matrix_normalized!J39*10^1))</f>
        <v>16109235.96195152</v>
      </c>
      <c r="K39" s="6">
        <f>IF(ISNUMBER(SEARCH("10^8", 'final matrix'!K39)), matrix_normalized!K39*10^5, IF(ISNUMBER(SEARCH("10^6", 'final matrix'!K39)), matrix_normalized!K39*10^3,matrix_normalized!K39*10^1))</f>
        <v>16109235.96195152</v>
      </c>
      <c r="L39" s="6">
        <f>IF(ISNUMBER(SEARCH("10^8", 'final matrix'!L39)), matrix_normalized!L39*10^5, IF(ISNUMBER(SEARCH("10^6", 'final matrix'!L39)), matrix_normalized!L39*10^3,matrix_normalized!L39*10^1))</f>
        <v>22783.06228904572</v>
      </c>
      <c r="M39" s="6">
        <f>IF(ISNUMBER(SEARCH("10^8", 'final matrix'!M39)), matrix_normalized!M39*10^5, IF(ISNUMBER(SEARCH("10^6", 'final matrix'!M39)), matrix_normalized!M39*10^3,matrix_normalized!M39*10^1))</f>
        <v>2393372.2000613688</v>
      </c>
      <c r="N39" s="6">
        <f>IF(ISNUMBER(SEARCH("10^8", 'final matrix'!N39)), matrix_normalized!N39*10^5, IF(ISNUMBER(SEARCH("10^6", 'final matrix'!N39)), matrix_normalized!N39*10^3,matrix_normalized!N39*10^1))</f>
        <v>24969.315741024857</v>
      </c>
      <c r="O39" s="6">
        <f>IF(ISNUMBER(SEARCH("10^8", 'final matrix'!O39)), matrix_normalized!O39*10^5, IF(ISNUMBER(SEARCH("10^6", 'final matrix'!O39)), matrix_normalized!O39*10^3,matrix_normalized!O39*10^1))</f>
        <v>1150659.7115679658</v>
      </c>
      <c r="P39" s="6">
        <f>IF(ISNUMBER(SEARCH("10^8", 'final matrix'!P39)), matrix_normalized!P39*10^5, IF(ISNUMBER(SEARCH("10^6", 'final matrix'!P39)), matrix_normalized!P39*10^3,matrix_normalized!P39*10^1))</f>
        <v>10355937.404111691</v>
      </c>
      <c r="Q39" s="6">
        <f>IF(ISNUMBER(SEARCH("10^8", 'final matrix'!Q39)), matrix_normalized!Q39*10^5, IF(ISNUMBER(SEARCH("10^6", 'final matrix'!Q39)), matrix_normalized!Q39*10^3,matrix_normalized!Q39*10^1))</f>
        <v>161092.35961951522</v>
      </c>
      <c r="R39" s="7">
        <f t="shared" si="0"/>
        <v>71068080.699601114</v>
      </c>
    </row>
    <row r="40" spans="1:19">
      <c r="A40" s="22">
        <v>39</v>
      </c>
      <c r="B40" s="6">
        <f>IF(ISNUMBER(SEARCH("10^8", 'final matrix'!B40)), matrix_normalized!B40*10^5, IF(ISNUMBER(SEARCH("10^6", 'final matrix'!B40)), matrix_normalized!B40*10^3,matrix_normalized!B40*10^1))</f>
        <v>1833839.9189463023</v>
      </c>
      <c r="C40" s="6">
        <f>IF(ISNUMBER(SEARCH("10^8", 'final matrix'!C40)), matrix_normalized!C40*10^5, IF(ISNUMBER(SEARCH("10^6", 'final matrix'!C40)), matrix_normalized!C40*10^3,matrix_normalized!C40*10^1))</f>
        <v>1418.4397163120568</v>
      </c>
      <c r="D40" s="6">
        <f>IF(ISNUMBER(SEARCH("10^8", 'final matrix'!D40)), matrix_normalized!D40*10^5, IF(ISNUMBER(SEARCH("10^6", 'final matrix'!D40)), matrix_normalized!D40*10^3,matrix_normalized!D40*10^1))</f>
        <v>14184397.163120568</v>
      </c>
      <c r="E40" s="6">
        <f>IF(ISNUMBER(SEARCH("10^8", 'final matrix'!E40)), matrix_normalized!E40*10^5, IF(ISNUMBER(SEARCH("10^6", 'final matrix'!E40)), matrix_normalized!E40*10^3,matrix_normalized!E40*10^1))</f>
        <v>14184397.163120568</v>
      </c>
      <c r="F40" s="6">
        <f>IF(ISNUMBER(SEARCH("10^8", 'final matrix'!F40)), matrix_normalized!F40*10^5, IF(ISNUMBER(SEARCH("10^6", 'final matrix'!F40)), matrix_normalized!F40*10^3,matrix_normalized!F40*10^1))</f>
        <v>60790.273556230997</v>
      </c>
      <c r="G40" s="6">
        <f>IF(ISNUMBER(SEARCH("10^8", 'final matrix'!G40)), matrix_normalized!G40*10^5, IF(ISNUMBER(SEARCH("10^6", 'final matrix'!G40)), matrix_normalized!G40*10^3,matrix_normalized!G40*10^1))</f>
        <v>2036474.164133739</v>
      </c>
      <c r="H40" s="6">
        <f>IF(ISNUMBER(SEARCH("10^8", 'final matrix'!H40)), matrix_normalized!H40*10^5, IF(ISNUMBER(SEARCH("10^6", 'final matrix'!H40)), matrix_normalized!H40*10^3,matrix_normalized!H40*10^1))</f>
        <v>1327254.3059777103</v>
      </c>
      <c r="I40" s="6">
        <f>IF(ISNUMBER(SEARCH("10^8", 'final matrix'!I40)), matrix_normalized!I40*10^5, IF(ISNUMBER(SEARCH("10^6", 'final matrix'!I40)), matrix_normalized!I40*10^3,matrix_normalized!I40*10^1))</f>
        <v>14285.714285714286</v>
      </c>
      <c r="J40" s="6">
        <f>IF(ISNUMBER(SEARCH("10^8", 'final matrix'!J40)), matrix_normalized!J40*10^5, IF(ISNUMBER(SEARCH("10^6", 'final matrix'!J40)), matrix_normalized!J40*10^3,matrix_normalized!J40*10^1))</f>
        <v>810.53698074974682</v>
      </c>
      <c r="K40" s="6">
        <f>IF(ISNUMBER(SEARCH("10^8", 'final matrix'!K40)), matrix_normalized!K40*10^5, IF(ISNUMBER(SEARCH("10^6", 'final matrix'!K40)), matrix_normalized!K40*10^3,matrix_normalized!K40*10^1))</f>
        <v>14184397.163120568</v>
      </c>
      <c r="L40" s="6">
        <f>IF(ISNUMBER(SEARCH("10^8", 'final matrix'!L40)), matrix_normalized!L40*10^5, IF(ISNUMBER(SEARCH("10^6", 'final matrix'!L40)), matrix_normalized!L40*10^3,matrix_normalized!L40*10^1))</f>
        <v>15298.88551165147</v>
      </c>
      <c r="M40" s="6">
        <f>IF(ISNUMBER(SEARCH("10^8", 'final matrix'!M40)), matrix_normalized!M40*10^5, IF(ISNUMBER(SEARCH("10^6", 'final matrix'!M40)), matrix_normalized!M40*10^3,matrix_normalized!M40*10^1))</f>
        <v>1418.4397163120568</v>
      </c>
      <c r="N40" s="6">
        <f>IF(ISNUMBER(SEARCH("10^8", 'final matrix'!N40)), matrix_normalized!N40*10^5, IF(ISNUMBER(SEARCH("10^6", 'final matrix'!N40)), matrix_normalized!N40*10^3,matrix_normalized!N40*10^1))</f>
        <v>14184397.163120568</v>
      </c>
      <c r="O40" s="6">
        <f>IF(ISNUMBER(SEARCH("10^8", 'final matrix'!O40)), matrix_normalized!O40*10^5, IF(ISNUMBER(SEARCH("10^6", 'final matrix'!O40)), matrix_normalized!O40*10^3,matrix_normalized!O40*10^1))</f>
        <v>141843.97163120567</v>
      </c>
      <c r="P40" s="6">
        <f>IF(ISNUMBER(SEARCH("10^8", 'final matrix'!P40)), matrix_normalized!P40*10^5, IF(ISNUMBER(SEARCH("10^6", 'final matrix'!P40)), matrix_normalized!P40*10^3,matrix_normalized!P40*10^1))</f>
        <v>14184397.163120568</v>
      </c>
      <c r="Q40" s="6">
        <f>IF(ISNUMBER(SEARCH("10^8", 'final matrix'!Q40)), matrix_normalized!Q40*10^5, IF(ISNUMBER(SEARCH("10^6", 'final matrix'!Q40)), matrix_normalized!Q40*10^3,matrix_normalized!Q40*10^1))</f>
        <v>1418.4397163120568</v>
      </c>
      <c r="R40" s="7">
        <f t="shared" si="0"/>
        <v>76356838.90577507</v>
      </c>
      <c r="S40" s="22" t="s">
        <v>35</v>
      </c>
    </row>
    <row r="41" spans="1:19">
      <c r="A41" s="6">
        <v>40</v>
      </c>
      <c r="B41" s="6">
        <f>IF(ISNUMBER(SEARCH("10^8", 'final matrix'!B41)), matrix_normalized!B41*10^5, IF(ISNUMBER(SEARCH("10^6", 'final matrix'!B41)), matrix_normalized!B41*10^3,matrix_normalized!B41*10^1))</f>
        <v>2092855.4245850372</v>
      </c>
      <c r="C41" s="6">
        <f>IF(ISNUMBER(SEARCH("10^8", 'final matrix'!C41)), matrix_normalized!C41*10^5, IF(ISNUMBER(SEARCH("10^6", 'final matrix'!C41)), matrix_normalized!C41*10^3,matrix_normalized!C41*10^1))</f>
        <v>1683.9066634592255</v>
      </c>
      <c r="D41" s="6">
        <f>IF(ISNUMBER(SEARCH("10^8", 'final matrix'!D41)), matrix_normalized!D41*10^5, IF(ISNUMBER(SEARCH("10^6", 'final matrix'!D41)), matrix_normalized!D41*10^3,matrix_normalized!D41*10^1))</f>
        <v>12027.904738994468</v>
      </c>
      <c r="E41" s="6">
        <f>IF(ISNUMBER(SEARCH("10^8", 'final matrix'!E41)), matrix_normalized!E41*10^5, IF(ISNUMBER(SEARCH("10^6", 'final matrix'!E41)), matrix_normalized!E41*10^3,matrix_normalized!E41*10^1))</f>
        <v>16839066.634592254</v>
      </c>
      <c r="F41" s="6">
        <f>IF(ISNUMBER(SEARCH("10^8", 'final matrix'!F41)), matrix_normalized!F41*10^5, IF(ISNUMBER(SEARCH("10^6", 'final matrix'!F41)), matrix_normalized!F41*10^3,matrix_normalized!F41*10^1))</f>
        <v>1683.9066634592255</v>
      </c>
      <c r="G41" s="6">
        <f>IF(ISNUMBER(SEARCH("10^8", 'final matrix'!G41)), matrix_normalized!G41*10^5, IF(ISNUMBER(SEARCH("10^6", 'final matrix'!G41)), matrix_normalized!G41*10^3,matrix_normalized!G41*10^1))</f>
        <v>2213134.4719749819</v>
      </c>
      <c r="H41" s="6">
        <f>IF(ISNUMBER(SEARCH("10^8", 'final matrix'!H41)), matrix_normalized!H41*10^5, IF(ISNUMBER(SEARCH("10^6", 'final matrix'!H41)), matrix_normalized!H41*10^3,matrix_normalized!H41*10^1))</f>
        <v>7216742.8433966804</v>
      </c>
      <c r="I41" s="6">
        <f>IF(ISNUMBER(SEARCH("10^8", 'final matrix'!I41)), matrix_normalized!I41*10^5, IF(ISNUMBER(SEARCH("10^6", 'final matrix'!I41)), matrix_normalized!I41*10^3,matrix_normalized!I41*10^1))</f>
        <v>84195.333172961269</v>
      </c>
      <c r="J41" s="6">
        <f>IF(ISNUMBER(SEARCH("10^8", 'final matrix'!J41)), matrix_normalized!J41*10^5, IF(ISNUMBER(SEARCH("10^6", 'final matrix'!J41)), matrix_normalized!J41*10^3,matrix_normalized!J41*10^1))</f>
        <v>962.23237911955744</v>
      </c>
      <c r="K41" s="6">
        <f>IF(ISNUMBER(SEARCH("10^8", 'final matrix'!K41)), matrix_normalized!K41*10^5, IF(ISNUMBER(SEARCH("10^6", 'final matrix'!K41)), matrix_normalized!K41*10^3,matrix_normalized!K41*10^1))</f>
        <v>2333413.5193649265</v>
      </c>
      <c r="L41" s="6">
        <f>IF(ISNUMBER(SEARCH("10^8", 'final matrix'!L41)), matrix_normalized!L41*10^5, IF(ISNUMBER(SEARCH("10^6", 'final matrix'!L41)), matrix_normalized!L41*10^3,matrix_normalized!L41*10^1))</f>
        <v>12027904.738994468</v>
      </c>
      <c r="M41" s="6">
        <f>IF(ISNUMBER(SEARCH("10^8", 'final matrix'!M41)), matrix_normalized!M41*10^5, IF(ISNUMBER(SEARCH("10^6", 'final matrix'!M41)), matrix_normalized!M41*10^3,matrix_normalized!M41*10^1))</f>
        <v>2441664.6620158767</v>
      </c>
      <c r="N41" s="6">
        <f>IF(ISNUMBER(SEARCH("10^8", 'final matrix'!N41)), matrix_normalized!N41*10^5, IF(ISNUMBER(SEARCH("10^6", 'final matrix'!N41)), matrix_normalized!N41*10^3,matrix_normalized!N41*10^1))</f>
        <v>13952.369497233583</v>
      </c>
      <c r="O41" s="6">
        <f>IF(ISNUMBER(SEARCH("10^8", 'final matrix'!O41)), matrix_normalized!O41*10^5, IF(ISNUMBER(SEARCH("10^6", 'final matrix'!O41)), matrix_normalized!O41*10^3,matrix_normalized!O41*10^1))</f>
        <v>16839066.634592254</v>
      </c>
      <c r="P41" s="6">
        <f>IF(ISNUMBER(SEARCH("10^8", 'final matrix'!P41)), matrix_normalized!P41*10^5, IF(ISNUMBER(SEARCH("10^6", 'final matrix'!P41)), matrix_normalized!P41*10^3,matrix_normalized!P41*10^1))</f>
        <v>16839066.634592254</v>
      </c>
      <c r="Q41" s="6">
        <f>IF(ISNUMBER(SEARCH("10^8", 'final matrix'!Q41)), matrix_normalized!Q41*10^5, IF(ISNUMBER(SEARCH("10^6", 'final matrix'!Q41)), matrix_normalized!Q41*10^3,matrix_normalized!Q41*10^1))</f>
        <v>16839066.634592254</v>
      </c>
      <c r="R41" s="7">
        <f t="shared" si="0"/>
        <v>95796487.851816207</v>
      </c>
    </row>
    <row r="42" spans="1:19">
      <c r="A42" s="6">
        <v>41</v>
      </c>
      <c r="B42" s="6">
        <f>IF(ISNUMBER(SEARCH("10^8", 'final matrix'!B42)), matrix_normalized!B42*10^5, IF(ISNUMBER(SEARCH("10^6", 'final matrix'!B42)), matrix_normalized!B42*10^3,matrix_normalized!B42*10^1))</f>
        <v>188543.72418746635</v>
      </c>
      <c r="C42" s="6">
        <f>IF(ISNUMBER(SEARCH("10^8", 'final matrix'!C42)), matrix_normalized!C42*10^5, IF(ISNUMBER(SEARCH("10^6", 'final matrix'!C42)), matrix_normalized!C42*10^3,matrix_normalized!C42*10^1))</f>
        <v>1346740.8870533311</v>
      </c>
      <c r="D42" s="6">
        <f>IF(ISNUMBER(SEARCH("10^8", 'final matrix'!D42)), matrix_normalized!D42*10^5, IF(ISNUMBER(SEARCH("10^6", 'final matrix'!D42)), matrix_normalized!D42*10^3,matrix_normalized!D42*10^1))</f>
        <v>808.04453223199857</v>
      </c>
      <c r="E42" s="6">
        <f>IF(ISNUMBER(SEARCH("10^8", 'final matrix'!E42)), matrix_normalized!E42*10^5, IF(ISNUMBER(SEARCH("10^6", 'final matrix'!E42)), matrix_normalized!E42*10^3,matrix_normalized!E42*10^1))</f>
        <v>26126.773208834617</v>
      </c>
      <c r="F42" s="6">
        <f>IF(ISNUMBER(SEARCH("10^8", 'final matrix'!F42)), matrix_normalized!F42*10^5, IF(ISNUMBER(SEARCH("10^6", 'final matrix'!F42)), matrix_normalized!F42*10^3,matrix_normalized!F42*10^1))</f>
        <v>29089.603160351951</v>
      </c>
      <c r="G42" s="6">
        <f>IF(ISNUMBER(SEARCH("10^8", 'final matrix'!G42)), matrix_normalized!G42*10^5, IF(ISNUMBER(SEARCH("10^6", 'final matrix'!G42)), matrix_normalized!G42*10^3,matrix_normalized!G42*10^1))</f>
        <v>18854372.418746635</v>
      </c>
      <c r="H42" s="6">
        <f>IF(ISNUMBER(SEARCH("10^8", 'final matrix'!H42)), matrix_normalized!H42*10^5, IF(ISNUMBER(SEARCH("10^6", 'final matrix'!H42)), matrix_normalized!H42*10^3,matrix_normalized!H42*10^1))</f>
        <v>10773927.096426649</v>
      </c>
      <c r="I42" s="6">
        <f>IF(ISNUMBER(SEARCH("10^8", 'final matrix'!I42)), matrix_normalized!I42*10^5, IF(ISNUMBER(SEARCH("10^6", 'final matrix'!I42)), matrix_normalized!I42*10^3,matrix_normalized!I42*10^1))</f>
        <v>1212.066798347998</v>
      </c>
      <c r="J42" s="6">
        <f>IF(ISNUMBER(SEARCH("10^8", 'final matrix'!J42)), matrix_normalized!J42*10^5, IF(ISNUMBER(SEARCH("10^6", 'final matrix'!J42)), matrix_normalized!J42*10^3,matrix_normalized!J42*10^1))</f>
        <v>18854.372418746636</v>
      </c>
      <c r="K42" s="6">
        <f>IF(ISNUMBER(SEARCH("10^8", 'final matrix'!K42)), matrix_normalized!K42*10^5, IF(ISNUMBER(SEARCH("10^6", 'final matrix'!K42)), matrix_normalized!K42*10^3,matrix_normalized!K42*10^1))</f>
        <v>188543.72418746635</v>
      </c>
      <c r="L42" s="6">
        <f>IF(ISNUMBER(SEARCH("10^8", 'final matrix'!L42)), matrix_normalized!L42*10^5, IF(ISNUMBER(SEARCH("10^6", 'final matrix'!L42)), matrix_normalized!L42*10^3,matrix_normalized!L42*10^1))</f>
        <v>13467408.87053331</v>
      </c>
      <c r="M42" s="6">
        <f>IF(ISNUMBER(SEARCH("10^8", 'final matrix'!M42)), matrix_normalized!M42*10^5, IF(ISNUMBER(SEARCH("10^6", 'final matrix'!M42)), matrix_normalized!M42*10^3,matrix_normalized!M42*10^1))</f>
        <v>148141.49757586641</v>
      </c>
      <c r="N42" s="6">
        <f>IF(ISNUMBER(SEARCH("10^8", 'final matrix'!N42)), matrix_normalized!N42*10^5, IF(ISNUMBER(SEARCH("10^6", 'final matrix'!N42)), matrix_normalized!N42*10^3,matrix_normalized!N42*10^1))</f>
        <v>1346740.8870533311</v>
      </c>
      <c r="O42" s="6">
        <f>IF(ISNUMBER(SEARCH("10^8", 'final matrix'!O42)), matrix_normalized!O42*10^5, IF(ISNUMBER(SEARCH("10^6", 'final matrix'!O42)), matrix_normalized!O42*10^3,matrix_normalized!O42*10^1))</f>
        <v>2033578.7394505299</v>
      </c>
      <c r="P42" s="6">
        <f>IF(ISNUMBER(SEARCH("10^8", 'final matrix'!P42)), matrix_normalized!P42*10^5, IF(ISNUMBER(SEARCH("10^6", 'final matrix'!P42)), matrix_normalized!P42*10^3,matrix_normalized!P42*10^1))</f>
        <v>18854372.418746635</v>
      </c>
      <c r="Q42" s="6">
        <f>IF(ISNUMBER(SEARCH("10^8", 'final matrix'!Q42)), matrix_normalized!Q42*10^5, IF(ISNUMBER(SEARCH("10^6", 'final matrix'!Q42)), matrix_normalized!Q42*10^3,matrix_normalized!Q42*10^1))</f>
        <v>31917.759023163944</v>
      </c>
      <c r="R42" s="7">
        <f t="shared" si="0"/>
        <v>67310378.883102894</v>
      </c>
    </row>
    <row r="43" spans="1:19">
      <c r="A43" s="6">
        <v>42</v>
      </c>
      <c r="B43" s="6">
        <f>IF(ISNUMBER(SEARCH("10^8", 'final matrix'!B43)), matrix_normalized!B43*10^5, IF(ISNUMBER(SEARCH("10^6", 'final matrix'!B43)), matrix_normalized!B43*10^3,matrix_normalized!B43*10^1))</f>
        <v>73613.610338622602</v>
      </c>
      <c r="C43" s="6">
        <f>IF(ISNUMBER(SEARCH("10^8", 'final matrix'!C43)), matrix_normalized!C43*10^5, IF(ISNUMBER(SEARCH("10^6", 'final matrix'!C43)), matrix_normalized!C43*10^3,matrix_normalized!C43*10^1))</f>
        <v>8588254.5395059716</v>
      </c>
      <c r="D43" s="6">
        <f>IF(ISNUMBER(SEARCH("10^8", 'final matrix'!D43)), matrix_normalized!D43*10^5, IF(ISNUMBER(SEARCH("10^6", 'final matrix'!D43)), matrix_normalized!D43*10^3,matrix_normalized!D43*10^1))</f>
        <v>1558154.752167512</v>
      </c>
      <c r="E43" s="6">
        <f>IF(ISNUMBER(SEARCH("10^8", 'final matrix'!E43)), matrix_normalized!E43*10^5, IF(ISNUMBER(SEARCH("10^6", 'final matrix'!E43)), matrix_normalized!E43*10^3,matrix_normalized!E43*10^1))</f>
        <v>23310.976607230492</v>
      </c>
      <c r="F43" s="6">
        <f>IF(ISNUMBER(SEARCH("10^8", 'final matrix'!F43)), matrix_normalized!F43*10^5, IF(ISNUMBER(SEARCH("10^6", 'final matrix'!F43)), matrix_normalized!F43*10^3,matrix_normalized!F43*10^1))</f>
        <v>17176509.079011943</v>
      </c>
      <c r="G43" s="6">
        <f>IF(ISNUMBER(SEARCH("10^8", 'final matrix'!G43)), matrix_normalized!G43*10^5, IF(ISNUMBER(SEARCH("10^6", 'final matrix'!G43)), matrix_normalized!G43*10^3,matrix_normalized!G43*10^1))</f>
        <v>1815802.3883526912</v>
      </c>
      <c r="H43" s="6">
        <f>IF(ISNUMBER(SEARCH("10^8", 'final matrix'!H43)), matrix_normalized!H43*10^5, IF(ISNUMBER(SEARCH("10^6", 'final matrix'!H43)), matrix_normalized!H43*10^3,matrix_normalized!H43*10^1))</f>
        <v>981.5148045149682</v>
      </c>
      <c r="I43" s="6">
        <f>IF(ISNUMBER(SEARCH("10^8", 'final matrix'!I43)), matrix_normalized!I43*10^5, IF(ISNUMBER(SEARCH("10^6", 'final matrix'!I43)), matrix_normalized!I43*10^3,matrix_normalized!I43*10^1))</f>
        <v>17176509.079011943</v>
      </c>
      <c r="J43" s="6">
        <f>IF(ISNUMBER(SEARCH("10^8", 'final matrix'!J43)), matrix_normalized!J43*10^5, IF(ISNUMBER(SEARCH("10^6", 'final matrix'!J43)), matrix_normalized!J43*10^3,matrix_normalized!J43*10^1))</f>
        <v>2858661.8681498445</v>
      </c>
      <c r="K43" s="6">
        <f>IF(ISNUMBER(SEARCH("10^8", 'final matrix'!K43)), matrix_normalized!K43*10^5, IF(ISNUMBER(SEARCH("10^6", 'final matrix'!K43)), matrix_normalized!K43*10^3,matrix_normalized!K43*10^1))</f>
        <v>17176509.079011943</v>
      </c>
      <c r="L43" s="6">
        <f>IF(ISNUMBER(SEARCH("10^8", 'final matrix'!L43)), matrix_normalized!L43*10^5, IF(ISNUMBER(SEARCH("10^6", 'final matrix'!L43)), matrix_normalized!L43*10^3,matrix_normalized!L43*10^1))</f>
        <v>1950760.6739734993</v>
      </c>
      <c r="M43" s="6">
        <f>IF(ISNUMBER(SEARCH("10^8", 'final matrix'!M43)), matrix_normalized!M43*10^5, IF(ISNUMBER(SEARCH("10^6", 'final matrix'!M43)), matrix_normalized!M43*10^3,matrix_normalized!M43*10^1))</f>
        <v>1226.8935056437103</v>
      </c>
      <c r="N43" s="6">
        <f>IF(ISNUMBER(SEARCH("10^8", 'final matrix'!N43)), matrix_normalized!N43*10^5, IF(ISNUMBER(SEARCH("10^6", 'final matrix'!N43)), matrix_normalized!N43*10^3,matrix_normalized!N43*10^1))</f>
        <v>171765.09079011946</v>
      </c>
      <c r="O43" s="6">
        <f>IF(ISNUMBER(SEARCH("10^8", 'final matrix'!O43)), matrix_normalized!O43*10^5, IF(ISNUMBER(SEARCH("10^6", 'final matrix'!O43)), matrix_normalized!O43*10^3,matrix_normalized!O43*10^1))</f>
        <v>134958.28562080811</v>
      </c>
      <c r="P43" s="6">
        <f>IF(ISNUMBER(SEARCH("10^8", 'final matrix'!P43)), matrix_normalized!P43*10^5, IF(ISNUMBER(SEARCH("10^6", 'final matrix'!P43)), matrix_normalized!P43*10^3,matrix_normalized!P43*10^1))</f>
        <v>1717.6509079011944</v>
      </c>
      <c r="Q43" s="6">
        <f>IF(ISNUMBER(SEARCH("10^8", 'final matrix'!Q43)), matrix_normalized!Q43*10^5, IF(ISNUMBER(SEARCH("10^6", 'final matrix'!Q43)), matrix_normalized!Q43*10^3,matrix_normalized!Q43*10^1))</f>
        <v>2073450.0245378702</v>
      </c>
      <c r="R43" s="7">
        <f t="shared" si="0"/>
        <v>70782185.50629808</v>
      </c>
    </row>
    <row r="44" spans="1:19">
      <c r="A44" s="6">
        <v>43</v>
      </c>
      <c r="B44" s="6">
        <f>IF(ISNUMBER(SEARCH("10^8", 'final matrix'!B44)), matrix_normalized!B44*10^5, IF(ISNUMBER(SEARCH("10^6", 'final matrix'!B44)), matrix_normalized!B44*10^3,matrix_normalized!B44*10^1))</f>
        <v>922.18513964517842</v>
      </c>
      <c r="C44" s="6">
        <f>IF(ISNUMBER(SEARCH("10^8", 'final matrix'!C44)), matrix_normalized!C44*10^5, IF(ISNUMBER(SEARCH("10^6", 'final matrix'!C44)), matrix_normalized!C44*10^3,matrix_normalized!C44*10^1))</f>
        <v>17784.999121728441</v>
      </c>
      <c r="D44" s="6">
        <f>IF(ISNUMBER(SEARCH("10^8", 'final matrix'!D44)), matrix_normalized!D44*10^5, IF(ISNUMBER(SEARCH("10^6", 'final matrix'!D44)), matrix_normalized!D44*10^3,matrix_normalized!D44*10^1))</f>
        <v>18443702.792903569</v>
      </c>
      <c r="E44" s="6">
        <f>IF(ISNUMBER(SEARCH("10^8", 'final matrix'!E44)), matrix_normalized!E44*10^5, IF(ISNUMBER(SEARCH("10^6", 'final matrix'!E44)), matrix_normalized!E44*10^3,matrix_normalized!E44*10^1))</f>
        <v>1317407.3423502548</v>
      </c>
      <c r="F44" s="6">
        <f>IF(ISNUMBER(SEARCH("10^8", 'final matrix'!F44)), matrix_normalized!F44*10^5, IF(ISNUMBER(SEARCH("10^6", 'final matrix'!F44)), matrix_normalized!F44*10^3,matrix_normalized!F44*10^1))</f>
        <v>18443702.792903569</v>
      </c>
      <c r="G44" s="6">
        <f>IF(ISNUMBER(SEARCH("10^8", 'final matrix'!G44)), matrix_normalized!G44*10^5, IF(ISNUMBER(SEARCH("10^6", 'final matrix'!G44)), matrix_normalized!G44*10^3,matrix_normalized!G44*10^1))</f>
        <v>184437.02792903568</v>
      </c>
      <c r="H44" s="6">
        <f>IF(ISNUMBER(SEARCH("10^8", 'final matrix'!H44)), matrix_normalized!H44*10^5, IF(ISNUMBER(SEARCH("10^6", 'final matrix'!H44)), matrix_normalized!H44*10^3,matrix_normalized!H44*10^1))</f>
        <v>13174.073423502548</v>
      </c>
      <c r="I44" s="6">
        <f>IF(ISNUMBER(SEARCH("10^8", 'final matrix'!I44)), matrix_normalized!I44*10^5, IF(ISNUMBER(SEARCH("10^6", 'final matrix'!I44)), matrix_normalized!I44*10^3,matrix_normalized!I44*10^1))</f>
        <v>1317407.3423502548</v>
      </c>
      <c r="J44" s="6">
        <f>IF(ISNUMBER(SEARCH("10^8", 'final matrix'!J44)), matrix_normalized!J44*10^5, IF(ISNUMBER(SEARCH("10^6", 'final matrix'!J44)), matrix_normalized!J44*10^3,matrix_normalized!J44*10^1))</f>
        <v>1844.3702792903568</v>
      </c>
      <c r="K44" s="6">
        <f>IF(ISNUMBER(SEARCH("10^8", 'final matrix'!K44)), matrix_normalized!K44*10^5, IF(ISNUMBER(SEARCH("10^6", 'final matrix'!K44)), matrix_normalized!K44*10^3,matrix_normalized!K44*10^1))</f>
        <v>10539258.738802038</v>
      </c>
      <c r="L44" s="6">
        <f>IF(ISNUMBER(SEARCH("10^8", 'final matrix'!L44)), matrix_normalized!L44*10^5, IF(ISNUMBER(SEARCH("10^6", 'final matrix'!L44)), matrix_normalized!L44*10^3,matrix_normalized!L44*10^1))</f>
        <v>118566.66081152293</v>
      </c>
      <c r="M44" s="6">
        <f>IF(ISNUMBER(SEARCH("10^8", 'final matrix'!M44)), matrix_normalized!M44*10^5, IF(ISNUMBER(SEARCH("10^6", 'final matrix'!M44)), matrix_normalized!M44*10^3,matrix_normalized!M44*10^1))</f>
        <v>18443702.792903569</v>
      </c>
      <c r="N44" s="6">
        <f>IF(ISNUMBER(SEARCH("10^8", 'final matrix'!N44)), matrix_normalized!N44*10^5, IF(ISNUMBER(SEARCH("10^6", 'final matrix'!N44)), matrix_normalized!N44*10^3,matrix_normalized!N44*10^1))</f>
        <v>1488670.296855788</v>
      </c>
      <c r="O44" s="6">
        <f>IF(ISNUMBER(SEARCH("10^8", 'final matrix'!O44)), matrix_normalized!O44*10^5, IF(ISNUMBER(SEARCH("10^6", 'final matrix'!O44)), matrix_normalized!O44*10^3,matrix_normalized!O44*10^1))</f>
        <v>20815.036009134026</v>
      </c>
      <c r="P44" s="6">
        <f>IF(ISNUMBER(SEARCH("10^8", 'final matrix'!P44)), matrix_normalized!P44*10^5, IF(ISNUMBER(SEARCH("10^6", 'final matrix'!P44)), matrix_normalized!P44*10^3,matrix_normalized!P44*10^1))</f>
        <v>144914.80765852801</v>
      </c>
      <c r="Q44" s="6">
        <f>IF(ISNUMBER(SEARCH("10^8", 'final matrix'!Q44)), matrix_normalized!Q44*10^5, IF(ISNUMBER(SEARCH("10^6", 'final matrix'!Q44)), matrix_normalized!Q44*10^3,matrix_normalized!Q44*10^1))</f>
        <v>23713.332162304585</v>
      </c>
      <c r="R44" s="7">
        <f t="shared" si="0"/>
        <v>70520024.591603741</v>
      </c>
    </row>
    <row r="45" spans="1:19">
      <c r="A45" s="6">
        <v>44</v>
      </c>
      <c r="B45" s="6">
        <f>IF(ISNUMBER(SEARCH("10^8", 'final matrix'!B45)), matrix_normalized!B45*10^5, IF(ISNUMBER(SEARCH("10^6", 'final matrix'!B45)), matrix_normalized!B45*10^3,matrix_normalized!B45*10^1))</f>
        <v>11458503.846783433</v>
      </c>
      <c r="C45" s="6">
        <f>IF(ISNUMBER(SEARCH("10^8", 'final matrix'!C45)), matrix_normalized!C45*10^5, IF(ISNUMBER(SEARCH("10^6", 'final matrix'!C45)), matrix_normalized!C45*10^3,matrix_normalized!C45*10^1))</f>
        <v>65477.164838762474</v>
      </c>
      <c r="D45" s="6">
        <f>IF(ISNUMBER(SEARCH("10^8", 'final matrix'!D45)), matrix_normalized!D45*10^5, IF(ISNUMBER(SEARCH("10^6", 'final matrix'!D45)), matrix_normalized!D45*10^3,matrix_normalized!D45*10^1))</f>
        <v>11458503.846783433</v>
      </c>
      <c r="E45" s="6">
        <f>IF(ISNUMBER(SEARCH("10^8", 'final matrix'!E45)), matrix_normalized!E45*10^5, IF(ISNUMBER(SEARCH("10^6", 'final matrix'!E45)), matrix_normalized!E45*10^3,matrix_normalized!E45*10^1))</f>
        <v>7366181.0443607792</v>
      </c>
      <c r="F45" s="6">
        <f>IF(ISNUMBER(SEARCH("10^8", 'final matrix'!F45)), matrix_normalized!F45*10^5, IF(ISNUMBER(SEARCH("10^6", 'final matrix'!F45)), matrix_normalized!F45*10^3,matrix_normalized!F45*10^1))</f>
        <v>81846.45604845311</v>
      </c>
      <c r="G45" s="6">
        <f>IF(ISNUMBER(SEARCH("10^8", 'final matrix'!G45)), matrix_normalized!G45*10^5, IF(ISNUMBER(SEARCH("10^6", 'final matrix'!G45)), matrix_normalized!G45*10^3,matrix_normalized!G45*10^1))</f>
        <v>1145.8503846783433</v>
      </c>
      <c r="H45" s="6">
        <f>IF(ISNUMBER(SEARCH("10^8", 'final matrix'!H45)), matrix_normalized!H45*10^5, IF(ISNUMBER(SEARCH("10^6", 'final matrix'!H45)), matrix_normalized!H45*10^3,matrix_normalized!H45*10^1))</f>
        <v>11458503.846783433</v>
      </c>
      <c r="I45" s="6">
        <f>IF(ISNUMBER(SEARCH("10^8", 'final matrix'!I45)), matrix_normalized!I45*10^5, IF(ISNUMBER(SEARCH("10^6", 'final matrix'!I45)), matrix_normalized!I45*10^3,matrix_normalized!I45*10^1))</f>
        <v>11458503.846783433</v>
      </c>
      <c r="J45" s="6">
        <f>IF(ISNUMBER(SEARCH("10^8", 'final matrix'!J45)), matrix_normalized!J45*10^5, IF(ISNUMBER(SEARCH("10^6", 'final matrix'!J45)), matrix_normalized!J45*10^3,matrix_normalized!J45*10^1))</f>
        <v>11458503.846783433</v>
      </c>
      <c r="K45" s="6">
        <f>IF(ISNUMBER(SEARCH("10^8", 'final matrix'!K45)), matrix_normalized!K45*10^5, IF(ISNUMBER(SEARCH("10^6", 'final matrix'!K45)), matrix_normalized!K45*10^3,matrix_normalized!K45*10^1))</f>
        <v>10640039.286298905</v>
      </c>
      <c r="L45" s="6">
        <f>IF(ISNUMBER(SEARCH("10^8", 'final matrix'!L45)), matrix_normalized!L45*10^5, IF(ISNUMBER(SEARCH("10^6", 'final matrix'!L45)), matrix_normalized!L45*10^3,matrix_normalized!L45*10^1))</f>
        <v>12849.893599607138</v>
      </c>
      <c r="M45" s="6">
        <f>IF(ISNUMBER(SEARCH("10^8", 'final matrix'!M45)), matrix_normalized!M45*10^5, IF(ISNUMBER(SEARCH("10^6", 'final matrix'!M45)), matrix_normalized!M45*10^3,matrix_normalized!M45*10^1))</f>
        <v>1145.8503846783433</v>
      </c>
      <c r="N45" s="6">
        <f>IF(ISNUMBER(SEARCH("10^8", 'final matrix'!N45)), matrix_normalized!N45*10^5, IF(ISNUMBER(SEARCH("10^6", 'final matrix'!N45)), matrix_normalized!N45*10^3,matrix_normalized!N45*10^1))</f>
        <v>13913.897528237028</v>
      </c>
      <c r="O45" s="6">
        <f>IF(ISNUMBER(SEARCH("10^8", 'final matrix'!O45)), matrix_normalized!O45*10^5, IF(ISNUMBER(SEARCH("10^6", 'final matrix'!O45)), matrix_normalized!O45*10^3,matrix_normalized!O45*10^1))</f>
        <v>11458503.846783433</v>
      </c>
      <c r="P45" s="6">
        <f>IF(ISNUMBER(SEARCH("10^8", 'final matrix'!P45)), matrix_normalized!P45*10^5, IF(ISNUMBER(SEARCH("10^6", 'final matrix'!P45)), matrix_normalized!P45*10^3,matrix_normalized!P45*10^1))</f>
        <v>11458503.846783433</v>
      </c>
      <c r="Q45" s="6">
        <f>IF(ISNUMBER(SEARCH("10^8", 'final matrix'!Q45)), matrix_normalized!Q45*10^5, IF(ISNUMBER(SEARCH("10^6", 'final matrix'!Q45)), matrix_normalized!Q45*10^3,matrix_normalized!Q45*10^1))</f>
        <v>114585.03846783434</v>
      </c>
      <c r="R45" s="7">
        <f t="shared" si="0"/>
        <v>98506711.409395963</v>
      </c>
    </row>
    <row r="46" spans="1:19">
      <c r="A46" s="6">
        <v>45</v>
      </c>
      <c r="B46" s="6">
        <f>IF(ISNUMBER(SEARCH("10^8", 'final matrix'!B46)), matrix_normalized!B46*10^5, IF(ISNUMBER(SEARCH("10^6", 'final matrix'!B46)), matrix_normalized!B46*10^3,matrix_normalized!B46*10^1))</f>
        <v>13592.884712200033</v>
      </c>
      <c r="C46" s="6">
        <f>IF(ISNUMBER(SEARCH("10^8", 'final matrix'!C46)), matrix_normalized!C46*10^5, IF(ISNUMBER(SEARCH("10^6", 'final matrix'!C46)), matrix_normalized!C46*10^3,matrix_normalized!C46*10^1))</f>
        <v>176204.06108407449</v>
      </c>
      <c r="D46" s="6">
        <f>IF(ISNUMBER(SEARCH("10^8", 'final matrix'!D46)), matrix_normalized!D46*10^5, IF(ISNUMBER(SEARCH("10^6", 'final matrix'!D46)), matrix_normalized!D46*10^3,matrix_normalized!D46*10^1))</f>
        <v>629.30021815740884</v>
      </c>
      <c r="E46" s="6">
        <f>IF(ISNUMBER(SEARCH("10^8", 'final matrix'!E46)), matrix_normalized!E46*10^5, IF(ISNUMBER(SEARCH("10^6", 'final matrix'!E46)), matrix_normalized!E46*10^3,matrix_normalized!E46*10^1))</f>
        <v>17620406.108407449</v>
      </c>
      <c r="F46" s="6">
        <f>IF(ISNUMBER(SEARCH("10^8", 'final matrix'!F46)), matrix_normalized!F46*10^5, IF(ISNUMBER(SEARCH("10^6", 'final matrix'!F46)), matrix_normalized!F46*10^3,matrix_normalized!F46*10^1))</f>
        <v>17620406.108407449</v>
      </c>
      <c r="G46" s="6">
        <f>IF(ISNUMBER(SEARCH("10^8", 'final matrix'!G46)), matrix_normalized!G46*10^5, IF(ISNUMBER(SEARCH("10^6", 'final matrix'!G46)), matrix_normalized!G46*10^3,matrix_normalized!G46*10^1))</f>
        <v>17620406.108407449</v>
      </c>
      <c r="H46" s="6">
        <f>IF(ISNUMBER(SEARCH("10^8", 'final matrix'!H46)), matrix_normalized!H46*10^5, IF(ISNUMBER(SEARCH("10^6", 'final matrix'!H46)), matrix_normalized!H46*10^3,matrix_normalized!H46*10^1))</f>
        <v>12586.004363148177</v>
      </c>
      <c r="I46" s="6">
        <f>IF(ISNUMBER(SEARCH("10^8", 'final matrix'!I46)), matrix_normalized!I46*10^5, IF(ISNUMBER(SEARCH("10^6", 'final matrix'!I46)), matrix_normalized!I46*10^3,matrix_normalized!I46*10^1))</f>
        <v>21396.207417351903</v>
      </c>
      <c r="J46" s="6">
        <f>IF(ISNUMBER(SEARCH("10^8", 'final matrix'!J46)), matrix_normalized!J46*10^5, IF(ISNUMBER(SEARCH("10^6", 'final matrix'!J46)), matrix_normalized!J46*10^3,matrix_normalized!J46*10^1))</f>
        <v>1472562.5104883367</v>
      </c>
      <c r="K46" s="6">
        <f>IF(ISNUMBER(SEARCH("10^8", 'final matrix'!K46)), matrix_normalized!K46*10^5, IF(ISNUMBER(SEARCH("10^6", 'final matrix'!K46)), matrix_normalized!K46*10^3,matrix_normalized!K46*10^1))</f>
        <v>2252894.7810035236</v>
      </c>
      <c r="L46" s="6">
        <f>IF(ISNUMBER(SEARCH("10^8", 'final matrix'!L46)), matrix_normalized!L46*10^5, IF(ISNUMBER(SEARCH("10^6", 'final matrix'!L46)), matrix_normalized!L46*10^3,matrix_normalized!L46*10^1))</f>
        <v>12586.004363148177</v>
      </c>
      <c r="M46" s="6">
        <f>IF(ISNUMBER(SEARCH("10^8", 'final matrix'!M46)), matrix_normalized!M46*10^5, IF(ISNUMBER(SEARCH("10^6", 'final matrix'!M46)), matrix_normalized!M46*10^3,matrix_normalized!M46*10^1))</f>
        <v>17620406.108407449</v>
      </c>
      <c r="N46" s="6">
        <f>IF(ISNUMBER(SEARCH("10^8", 'final matrix'!N46)), matrix_normalized!N46*10^5, IF(ISNUMBER(SEARCH("10^6", 'final matrix'!N46)), matrix_normalized!N46*10^3,matrix_normalized!N46*10^1))</f>
        <v>17620406.108407449</v>
      </c>
      <c r="O46" s="6">
        <f>IF(ISNUMBER(SEARCH("10^8", 'final matrix'!O46)), matrix_normalized!O46*10^5, IF(ISNUMBER(SEARCH("10^6", 'final matrix'!O46)), matrix_normalized!O46*10^3,matrix_normalized!O46*10^1))</f>
        <v>88102.030542037246</v>
      </c>
      <c r="P46" s="6">
        <f>IF(ISNUMBER(SEARCH("10^8", 'final matrix'!P46)), matrix_normalized!P46*10^5, IF(ISNUMBER(SEARCH("10^6", 'final matrix'!P46)), matrix_normalized!P46*10^3,matrix_normalized!P46*10^1))</f>
        <v>176204.06108407449</v>
      </c>
      <c r="Q46" s="6">
        <f>IF(ISNUMBER(SEARCH("10^8", 'final matrix'!Q46)), matrix_normalized!Q46*10^5, IF(ISNUMBER(SEARCH("10^6", 'final matrix'!Q46)), matrix_normalized!Q46*10^3,matrix_normalized!Q46*10^1))</f>
        <v>18123.846282933377</v>
      </c>
      <c r="R46" s="7">
        <f t="shared" si="0"/>
        <v>92346912.233596236</v>
      </c>
    </row>
    <row r="47" spans="1:19">
      <c r="A47" s="22">
        <v>46</v>
      </c>
      <c r="B47" s="6">
        <f>IF(ISNUMBER(SEARCH("10^8", 'final matrix'!B47)), matrix_normalized!B47*10^5, IF(ISNUMBER(SEARCH("10^6", 'final matrix'!B47)), matrix_normalized!B47*10^3,matrix_normalized!B47*10^1))</f>
        <v>14619883.040935671</v>
      </c>
      <c r="C47" s="6">
        <f>IF(ISNUMBER(SEARCH("10^8", 'final matrix'!C47)), matrix_normalized!C47*10^5, IF(ISNUMBER(SEARCH("10^6", 'final matrix'!C47)), matrix_normalized!C47*10^3,matrix_normalized!C47*10^1))</f>
        <v>14306.599832915621</v>
      </c>
      <c r="D47" s="6">
        <f>IF(ISNUMBER(SEARCH("10^8", 'final matrix'!D47)), matrix_normalized!D47*10^5, IF(ISNUMBER(SEARCH("10^6", 'final matrix'!D47)), matrix_normalized!D47*10^3,matrix_normalized!D47*10^1))</f>
        <v>14619883.040935671</v>
      </c>
      <c r="E47" s="6">
        <f>IF(ISNUMBER(SEARCH("10^8", 'final matrix'!E47)), matrix_normalized!E47*10^5, IF(ISNUMBER(SEARCH("10^6", 'final matrix'!E47)), matrix_normalized!E47*10^3,matrix_normalized!E47*10^1))</f>
        <v>1044277.3600668337</v>
      </c>
      <c r="F47" s="6">
        <f>IF(ISNUMBER(SEARCH("10^8", 'final matrix'!F47)), matrix_normalized!F47*10^5, IF(ISNUMBER(SEARCH("10^6", 'final matrix'!F47)), matrix_normalized!F47*10^3,matrix_normalized!F47*10^1))</f>
        <v>62656.641604010016</v>
      </c>
      <c r="G47" s="6">
        <f>IF(ISNUMBER(SEARCH("10^8", 'final matrix'!G47)), matrix_normalized!G47*10^5, IF(ISNUMBER(SEARCH("10^6", 'final matrix'!G47)), matrix_normalized!G47*10^3,matrix_normalized!G47*10^1))</f>
        <v>10442.773600668337</v>
      </c>
      <c r="H47" s="6">
        <f>IF(ISNUMBER(SEARCH("10^8", 'final matrix'!H47)), matrix_normalized!H47*10^5, IF(ISNUMBER(SEARCH("10^6", 'final matrix'!H47)), matrix_normalized!H47*10^3,matrix_normalized!H47*10^1))</f>
        <v>14619883.040935671</v>
      </c>
      <c r="I47" s="6">
        <f>IF(ISNUMBER(SEARCH("10^8", 'final matrix'!I47)), matrix_normalized!I47*10^5, IF(ISNUMBER(SEARCH("10^6", 'final matrix'!I47)), matrix_normalized!I47*10^3,matrix_normalized!I47*10^1))</f>
        <v>16499.582289055972</v>
      </c>
      <c r="J47" s="6">
        <f>IF(ISNUMBER(SEARCH("10^8", 'final matrix'!J47)), matrix_normalized!J47*10^5, IF(ISNUMBER(SEARCH("10^6", 'final matrix'!J47)), matrix_normalized!J47*10^3,matrix_normalized!J47*10^1))</f>
        <v>835.421888053467</v>
      </c>
      <c r="K47" s="6">
        <f>IF(ISNUMBER(SEARCH("10^8", 'final matrix'!K47)), matrix_normalized!K47*10^5, IF(ISNUMBER(SEARCH("10^6", 'final matrix'!K47)), matrix_normalized!K47*10^3,matrix_normalized!K47*10^1))</f>
        <v>14619883.040935671</v>
      </c>
      <c r="L47" s="6">
        <f>IF(ISNUMBER(SEARCH("10^8", 'final matrix'!L47)), matrix_normalized!L47*10^5, IF(ISNUMBER(SEARCH("10^6", 'final matrix'!L47)), matrix_normalized!L47*10^3,matrix_normalized!L47*10^1))</f>
        <v>14619883.040935671</v>
      </c>
      <c r="M47" s="6">
        <f>IF(ISNUMBER(SEARCH("10^8", 'final matrix'!M47)), matrix_normalized!M47*10^5, IF(ISNUMBER(SEARCH("10^6", 'final matrix'!M47)), matrix_normalized!M47*10^3,matrix_normalized!M47*10^1))</f>
        <v>1148.7050960735171</v>
      </c>
      <c r="N47" s="6">
        <f>IF(ISNUMBER(SEARCH("10^8", 'final matrix'!N47)), matrix_normalized!N47*10^5, IF(ISNUMBER(SEARCH("10^6", 'final matrix'!N47)), matrix_normalized!N47*10^3,matrix_normalized!N47*10^1))</f>
        <v>1461.988304093567</v>
      </c>
      <c r="O47" s="6">
        <f>IF(ISNUMBER(SEARCH("10^8", 'final matrix'!O47)), matrix_normalized!O47*10^5, IF(ISNUMBER(SEARCH("10^6", 'final matrix'!O47)), matrix_normalized!O47*10^3,matrix_normalized!O47*10^1))</f>
        <v>1461.988304093567</v>
      </c>
      <c r="P47" s="6">
        <f>IF(ISNUMBER(SEARCH("10^8", 'final matrix'!P47)), matrix_normalized!P47*10^5, IF(ISNUMBER(SEARCH("10^6", 'final matrix'!P47)), matrix_normalized!P47*10^3,matrix_normalized!P47*10^1))</f>
        <v>14619883.040935671</v>
      </c>
      <c r="Q47" s="6">
        <f>IF(ISNUMBER(SEARCH("10^8", 'final matrix'!Q47)), matrix_normalized!Q47*10^5, IF(ISNUMBER(SEARCH("10^6", 'final matrix'!Q47)), matrix_normalized!Q47*10^3,matrix_normalized!Q47*10^1))</f>
        <v>1764828.7385129486</v>
      </c>
      <c r="R47" s="7">
        <f t="shared" si="0"/>
        <v>90637218.045112774</v>
      </c>
      <c r="S47" s="22" t="s">
        <v>35</v>
      </c>
    </row>
    <row r="48" spans="1:19">
      <c r="A48" s="6">
        <v>47</v>
      </c>
      <c r="B48" s="6">
        <f>IF(ISNUMBER(SEARCH("10^8", 'final matrix'!B48)), matrix_normalized!B48*10^5, IF(ISNUMBER(SEARCH("10^6", 'final matrix'!B48)), matrix_normalized!B48*10^3,matrix_normalized!B48*10^1))</f>
        <v>1113999.2573338284</v>
      </c>
      <c r="C48" s="6">
        <f>IF(ISNUMBER(SEARCH("10^8", 'final matrix'!C48)), matrix_normalized!C48*10^5, IF(ISNUMBER(SEARCH("10^6", 'final matrix'!C48)), matrix_normalized!C48*10^3,matrix_normalized!C48*10^1))</f>
        <v>15595989.602673598</v>
      </c>
      <c r="D48" s="6">
        <f>IF(ISNUMBER(SEARCH("10^8", 'final matrix'!D48)), matrix_normalized!D48*10^5, IF(ISNUMBER(SEARCH("10^6", 'final matrix'!D48)), matrix_normalized!D48*10^3,matrix_normalized!D48*10^1))</f>
        <v>15595989.602673598</v>
      </c>
      <c r="E48" s="6">
        <f>IF(ISNUMBER(SEARCH("10^8", 'final matrix'!E48)), matrix_normalized!E48*10^5, IF(ISNUMBER(SEARCH("10^6", 'final matrix'!E48)), matrix_normalized!E48*10^3,matrix_normalized!E48*10^1))</f>
        <v>155959.89602673598</v>
      </c>
      <c r="F48" s="6">
        <f>IF(ISNUMBER(SEARCH("10^8", 'final matrix'!F48)), matrix_normalized!F48*10^5, IF(ISNUMBER(SEARCH("10^6", 'final matrix'!F48)), matrix_normalized!F48*10^3,matrix_normalized!F48*10^1))</f>
        <v>1604158.9305607129</v>
      </c>
      <c r="G48" s="6">
        <f>IF(ISNUMBER(SEARCH("10^8", 'final matrix'!G48)), matrix_normalized!G48*10^5, IF(ISNUMBER(SEARCH("10^6", 'final matrix'!G48)), matrix_normalized!G48*10^3,matrix_normalized!G48*10^1))</f>
        <v>15595989.602673598</v>
      </c>
      <c r="H48" s="6">
        <f>IF(ISNUMBER(SEARCH("10^8", 'final matrix'!H48)), matrix_normalized!H48*10^5, IF(ISNUMBER(SEARCH("10^6", 'final matrix'!H48)), matrix_normalized!H48*10^3,matrix_normalized!H48*10^1))</f>
        <v>1726698.8488674341</v>
      </c>
      <c r="I48" s="6">
        <f>IF(ISNUMBER(SEARCH("10^8", 'final matrix'!I48)), matrix_normalized!I48*10^5, IF(ISNUMBER(SEARCH("10^6", 'final matrix'!I48)), matrix_normalized!I48*10^3,matrix_normalized!I48*10^1))</f>
        <v>1559.5989602673599</v>
      </c>
      <c r="J48" s="6">
        <f>IF(ISNUMBER(SEARCH("10^8", 'final matrix'!J48)), matrix_normalized!J48*10^5, IF(ISNUMBER(SEARCH("10^6", 'final matrix'!J48)), matrix_normalized!J48*10^3,matrix_normalized!J48*10^1))</f>
        <v>2473078.351281099</v>
      </c>
      <c r="K48" s="6">
        <f>IF(ISNUMBER(SEARCH("10^8", 'final matrix'!K48)), matrix_normalized!K48*10^5, IF(ISNUMBER(SEARCH("10^6", 'final matrix'!K48)), matrix_normalized!K48*10^3,matrix_normalized!K48*10^1))</f>
        <v>77979.94801336799</v>
      </c>
      <c r="L48" s="6">
        <f>IF(ISNUMBER(SEARCH("10^8", 'final matrix'!L48)), matrix_normalized!L48*10^5, IF(ISNUMBER(SEARCH("10^6", 'final matrix'!L48)), matrix_normalized!L48*10^3,matrix_normalized!L48*10^1))</f>
        <v>100259.93316004456</v>
      </c>
      <c r="M48" s="6">
        <f>IF(ISNUMBER(SEARCH("10^8", 'final matrix'!M48)), matrix_normalized!M48*10^5, IF(ISNUMBER(SEARCH("10^6", 'final matrix'!M48)), matrix_normalized!M48*10^3,matrix_normalized!M48*10^1))</f>
        <v>1849238.7671741555</v>
      </c>
      <c r="N48" s="6">
        <f>IF(ISNUMBER(SEARCH("10^8", 'final matrix'!N48)), matrix_normalized!N48*10^5, IF(ISNUMBER(SEARCH("10^6", 'final matrix'!N48)), matrix_normalized!N48*10^3,matrix_normalized!N48*10^1))</f>
        <v>1559.5989602673599</v>
      </c>
      <c r="O48" s="6">
        <f>IF(ISNUMBER(SEARCH("10^8", 'final matrix'!O48)), matrix_normalized!O48*10^5, IF(ISNUMBER(SEARCH("10^6", 'final matrix'!O48)), matrix_normalized!O48*10^3,matrix_normalized!O48*10^1))</f>
        <v>1225.3991830672114</v>
      </c>
      <c r="P48" s="6">
        <f>IF(ISNUMBER(SEARCH("10^8", 'final matrix'!P48)), matrix_normalized!P48*10^5, IF(ISNUMBER(SEARCH("10^6", 'final matrix'!P48)), matrix_normalized!P48*10^3,matrix_normalized!P48*10^1))</f>
        <v>1982918.6780542145</v>
      </c>
      <c r="Q48" s="6">
        <f>IF(ISNUMBER(SEARCH("10^8", 'final matrix'!Q48)), matrix_normalized!Q48*10^5, IF(ISNUMBER(SEARCH("10^6", 'final matrix'!Q48)), matrix_normalized!Q48*10^3,matrix_normalized!Q48*10^1))</f>
        <v>15595989.602673598</v>
      </c>
      <c r="R48" s="7">
        <f t="shared" si="0"/>
        <v>73472595.618269563</v>
      </c>
    </row>
    <row r="49" spans="1:19">
      <c r="A49" s="6">
        <v>48</v>
      </c>
      <c r="B49" s="6">
        <f>IF(ISNUMBER(SEARCH("10^8", 'final matrix'!B49)), matrix_normalized!B49*10^5, IF(ISNUMBER(SEARCH("10^6", 'final matrix'!B49)), matrix_normalized!B49*10^3,matrix_normalized!B49*10^1))</f>
        <v>9671179.8839458413</v>
      </c>
      <c r="C49" s="6">
        <f>IF(ISNUMBER(SEARCH("10^8", 'final matrix'!C49)), matrix_normalized!C49*10^5, IF(ISNUMBER(SEARCH("10^6", 'final matrix'!C49)), matrix_normalized!C49*10^3,matrix_normalized!C49*10^1))</f>
        <v>10745.755426606489</v>
      </c>
      <c r="D49" s="6">
        <f>IF(ISNUMBER(SEARCH("10^8", 'final matrix'!D49)), matrix_normalized!D49*10^5, IF(ISNUMBER(SEARCH("10^6", 'final matrix'!D49)), matrix_normalized!D49*10^3,matrix_normalized!D49*10^1))</f>
        <v>11497.958306468943</v>
      </c>
      <c r="E49" s="6">
        <f>IF(ISNUMBER(SEARCH("10^8", 'final matrix'!E49)), matrix_normalized!E49*10^5, IF(ISNUMBER(SEARCH("10^6", 'final matrix'!E49)), matrix_normalized!E49*10^3,matrix_normalized!E49*10^1))</f>
        <v>13217.279174725983</v>
      </c>
      <c r="F49" s="6">
        <f>IF(ISNUMBER(SEARCH("10^8", 'final matrix'!F49)), matrix_normalized!F49*10^5, IF(ISNUMBER(SEARCH("10^6", 'final matrix'!F49)), matrix_normalized!F49*10^3,matrix_normalized!F49*10^1))</f>
        <v>150440.57597249086</v>
      </c>
      <c r="G49" s="6">
        <f>IF(ISNUMBER(SEARCH("10^8", 'final matrix'!G49)), matrix_normalized!G49*10^5, IF(ISNUMBER(SEARCH("10^6", 'final matrix'!G49)), matrix_normalized!G49*10^3,matrix_normalized!G49*10^1))</f>
        <v>1482914.2488716955</v>
      </c>
      <c r="H49" s="6">
        <f>IF(ISNUMBER(SEARCH("10^8", 'final matrix'!H49)), matrix_normalized!H49*10^5, IF(ISNUMBER(SEARCH("10^6", 'final matrix'!H49)), matrix_normalized!H49*10^3,matrix_normalized!H49*10^1))</f>
        <v>29658.284977433912</v>
      </c>
      <c r="I49" s="6">
        <f>IF(ISNUMBER(SEARCH("10^8", 'final matrix'!I49)), matrix_normalized!I49*10^5, IF(ISNUMBER(SEARCH("10^6", 'final matrix'!I49)), matrix_normalized!I49*10^3,matrix_normalized!I49*10^1))</f>
        <v>15044057.597249085</v>
      </c>
      <c r="J49" s="6">
        <f>IF(ISNUMBER(SEARCH("10^8", 'final matrix'!J49)), matrix_normalized!J49*10^5, IF(ISNUMBER(SEARCH("10^6", 'final matrix'!J49)), matrix_normalized!J49*10^3,matrix_normalized!J49*10^1))</f>
        <v>15044057.597249085</v>
      </c>
      <c r="K49" s="6">
        <f>IF(ISNUMBER(SEARCH("10^8", 'final matrix'!K49)), matrix_normalized!K49*10^5, IF(ISNUMBER(SEARCH("10^6", 'final matrix'!K49)), matrix_normalized!K49*10^3,matrix_normalized!K49*10^1))</f>
        <v>15044057.597249085</v>
      </c>
      <c r="L49" s="6">
        <f>IF(ISNUMBER(SEARCH("10^8", 'final matrix'!L49)), matrix_normalized!L49*10^5, IF(ISNUMBER(SEARCH("10^6", 'final matrix'!L49)), matrix_normalized!L49*10^3,matrix_normalized!L49*10^1))</f>
        <v>1504.4057597249084</v>
      </c>
      <c r="M49" s="6">
        <f>IF(ISNUMBER(SEARCH("10^8", 'final matrix'!M49)), matrix_normalized!M49*10^5, IF(ISNUMBER(SEARCH("10^6", 'final matrix'!M49)), matrix_normalized!M49*10^3,matrix_normalized!M49*10^1))</f>
        <v>11820330.969267137</v>
      </c>
      <c r="N49" s="6">
        <f>IF(ISNUMBER(SEARCH("10^8", 'final matrix'!N49)), matrix_normalized!N49*10^5, IF(ISNUMBER(SEARCH("10^6", 'final matrix'!N49)), matrix_normalized!N49*10^3,matrix_normalized!N49*10^1))</f>
        <v>128949.06511927789</v>
      </c>
      <c r="O49" s="6">
        <f>IF(ISNUMBER(SEARCH("10^8", 'final matrix'!O49)), matrix_normalized!O49*10^5, IF(ISNUMBER(SEARCH("10^6", 'final matrix'!O49)), matrix_normalized!O49*10^3,matrix_normalized!O49*10^1))</f>
        <v>150440.57597249086</v>
      </c>
      <c r="P49" s="6">
        <f>IF(ISNUMBER(SEARCH("10^8", 'final matrix'!P49)), matrix_normalized!P49*10^5, IF(ISNUMBER(SEARCH("10^6", 'final matrix'!P49)), matrix_normalized!P49*10^3,matrix_normalized!P49*10^1))</f>
        <v>23103.374167203954</v>
      </c>
      <c r="Q49" s="6">
        <f>IF(ISNUMBER(SEARCH("10^8", 'final matrix'!Q49)), matrix_normalized!Q49*10^5, IF(ISNUMBER(SEARCH("10^6", 'final matrix'!Q49)), matrix_normalized!Q49*10^3,matrix_normalized!Q49*10^1))</f>
        <v>15044057.597249085</v>
      </c>
      <c r="R49" s="7">
        <f t="shared" si="0"/>
        <v>83670212.765957445</v>
      </c>
    </row>
    <row r="50" spans="1:19">
      <c r="A50" s="6">
        <v>49</v>
      </c>
      <c r="B50" s="6">
        <f>IF(ISNUMBER(SEARCH("10^8", 'final matrix'!B50)), matrix_normalized!B50*10^5, IF(ISNUMBER(SEARCH("10^6", 'final matrix'!B50)), matrix_normalized!B50*10^3,matrix_normalized!B50*10^1))</f>
        <v>12037833.190025795</v>
      </c>
      <c r="C50" s="6">
        <f>IF(ISNUMBER(SEARCH("10^8", 'final matrix'!C50)), matrix_normalized!C50*10^5, IF(ISNUMBER(SEARCH("10^6", 'final matrix'!C50)), matrix_normalized!C50*10^3,matrix_normalized!C50*10^1))</f>
        <v>12037833.190025795</v>
      </c>
      <c r="D50" s="6">
        <f>IF(ISNUMBER(SEARCH("10^8", 'final matrix'!D50)), matrix_normalized!D50*10^5, IF(ISNUMBER(SEARCH("10^6", 'final matrix'!D50)), matrix_normalized!D50*10^3,matrix_normalized!D50*10^1))</f>
        <v>120378.33190025795</v>
      </c>
      <c r="E50" s="6">
        <f>IF(ISNUMBER(SEARCH("10^8", 'final matrix'!E50)), matrix_normalized!E50*10^5, IF(ISNUMBER(SEARCH("10^6", 'final matrix'!E50)), matrix_normalized!E50*10^3,matrix_normalized!E50*10^1))</f>
        <v>12037833.190025795</v>
      </c>
      <c r="F50" s="6">
        <f>IF(ISNUMBER(SEARCH("10^8", 'final matrix'!F50)), matrix_normalized!F50*10^5, IF(ISNUMBER(SEARCH("10^6", 'final matrix'!F50)), matrix_normalized!F50*10^3,matrix_normalized!F50*10^1))</f>
        <v>1951848.6672398967</v>
      </c>
      <c r="G50" s="6">
        <f>IF(ISNUMBER(SEARCH("10^8", 'final matrix'!G50)), matrix_normalized!G50*10^5, IF(ISNUMBER(SEARCH("10^6", 'final matrix'!G50)), matrix_normalized!G50*10^3,matrix_normalized!G50*10^1))</f>
        <v>945.82975064488392</v>
      </c>
      <c r="H50" s="6">
        <f>IF(ISNUMBER(SEARCH("10^8", 'final matrix'!H50)), matrix_normalized!H50*10^5, IF(ISNUMBER(SEARCH("10^6", 'final matrix'!H50)), matrix_normalized!H50*10^3,matrix_normalized!H50*10^1))</f>
        <v>111779.87962166811</v>
      </c>
      <c r="I50" s="6">
        <f>IF(ISNUMBER(SEARCH("10^8", 'final matrix'!I50)), matrix_normalized!I50*10^5, IF(ISNUMBER(SEARCH("10^6", 'final matrix'!I50)), matrix_normalized!I50*10^3,matrix_normalized!I50*10^1))</f>
        <v>12037833.190025795</v>
      </c>
      <c r="J50" s="6">
        <f>IF(ISNUMBER(SEARCH("10^8", 'final matrix'!J50)), matrix_normalized!J50*10^5, IF(ISNUMBER(SEARCH("10^6", 'final matrix'!J50)), matrix_normalized!J50*10^3,matrix_normalized!J50*10^1))</f>
        <v>120378.33190025795</v>
      </c>
      <c r="K50" s="6">
        <f>IF(ISNUMBER(SEARCH("10^8", 'final matrix'!K50)), matrix_normalized!K50*10^5, IF(ISNUMBER(SEARCH("10^6", 'final matrix'!K50)), matrix_normalized!K50*10^3,matrix_normalized!K50*10^1))</f>
        <v>12037833.190025795</v>
      </c>
      <c r="L50" s="6">
        <f>IF(ISNUMBER(SEARCH("10^8", 'final matrix'!L50)), matrix_normalized!L50*10^5, IF(ISNUMBER(SEARCH("10^6", 'final matrix'!L50)), matrix_normalized!L50*10^3,matrix_normalized!L50*10^1))</f>
        <v>2923473.7747205505</v>
      </c>
      <c r="M50" s="6">
        <f>IF(ISNUMBER(SEARCH("10^8", 'final matrix'!M50)), matrix_normalized!M50*10^5, IF(ISNUMBER(SEARCH("10^6", 'final matrix'!M50)), matrix_normalized!M50*10^3,matrix_normalized!M50*10^1))</f>
        <v>32502.14961306964</v>
      </c>
      <c r="N50" s="6">
        <f>IF(ISNUMBER(SEARCH("10^8", 'final matrix'!N50)), matrix_normalized!N50*10^5, IF(ISNUMBER(SEARCH("10^6", 'final matrix'!N50)), matrix_normalized!N50*10^3,matrix_normalized!N50*10^1))</f>
        <v>12037833.190025795</v>
      </c>
      <c r="O50" s="6">
        <f>IF(ISNUMBER(SEARCH("10^8", 'final matrix'!O50)), matrix_normalized!O50*10^5, IF(ISNUMBER(SEARCH("10^6", 'final matrix'!O50)), matrix_normalized!O50*10^3,matrix_normalized!O50*10^1))</f>
        <v>1203.7833190025794</v>
      </c>
      <c r="P50" s="6">
        <f>IF(ISNUMBER(SEARCH("10^8", 'final matrix'!P50)), matrix_normalized!P50*10^5, IF(ISNUMBER(SEARCH("10^6", 'final matrix'!P50)), matrix_normalized!P50*10^3,matrix_normalized!P50*10^1))</f>
        <v>8598.4522785898534</v>
      </c>
      <c r="Q50" s="6">
        <f>IF(ISNUMBER(SEARCH("10^8", 'final matrix'!Q50)), matrix_normalized!Q50*10^5, IF(ISNUMBER(SEARCH("10^6", 'final matrix'!Q50)), matrix_normalized!Q50*10^3,matrix_normalized!Q50*10^1))</f>
        <v>12037833.190025795</v>
      </c>
      <c r="R50" s="7">
        <f t="shared" si="0"/>
        <v>89535941.530524492</v>
      </c>
    </row>
    <row r="51" spans="1:19">
      <c r="A51" s="6">
        <v>50</v>
      </c>
      <c r="B51" s="6">
        <f>IF(ISNUMBER(SEARCH("10^8", 'final matrix'!B51)), matrix_normalized!B51*10^5, IF(ISNUMBER(SEARCH("10^6", 'final matrix'!B51)), matrix_normalized!B51*10^3,matrix_normalized!B51*10^1))</f>
        <v>17653.400413260264</v>
      </c>
      <c r="C51" s="6">
        <f>IF(ISNUMBER(SEARCH("10^8", 'final matrix'!C51)), matrix_normalized!C51*10^5, IF(ISNUMBER(SEARCH("10^6", 'final matrix'!C51)), matrix_normalized!C51*10^3,matrix_normalized!C51*10^1))</f>
        <v>1805767.6758602103</v>
      </c>
      <c r="D51" s="6">
        <f>IF(ISNUMBER(SEARCH("10^8", 'final matrix'!D51)), matrix_normalized!D51*10^5, IF(ISNUMBER(SEARCH("10^6", 'final matrix'!D51)), matrix_normalized!D51*10^3,matrix_normalized!D51*10^1))</f>
        <v>18596.711885724555</v>
      </c>
      <c r="E51" s="6">
        <f>IF(ISNUMBER(SEARCH("10^8", 'final matrix'!E51)), matrix_normalized!E51*10^5, IF(ISNUMBER(SEARCH("10^6", 'final matrix'!E51)), matrix_normalized!E51*10^3,matrix_normalized!E51*10^1))</f>
        <v>188662.29449285779</v>
      </c>
      <c r="F51" s="6">
        <f>IF(ISNUMBER(SEARCH("10^8", 'final matrix'!F51)), matrix_normalized!F51*10^5, IF(ISNUMBER(SEARCH("10^6", 'final matrix'!F51)), matrix_normalized!F51*10^3,matrix_normalized!F51*10^1))</f>
        <v>18866229.449285779</v>
      </c>
      <c r="G51" s="6">
        <f>IF(ISNUMBER(SEARCH("10^8", 'final matrix'!G51)), matrix_normalized!G51*10^5, IF(ISNUMBER(SEARCH("10^6", 'final matrix'!G51)), matrix_normalized!G51*10^3,matrix_normalized!G51*10^1))</f>
        <v>18866229.449285779</v>
      </c>
      <c r="H51" s="6">
        <f>IF(ISNUMBER(SEARCH("10^8", 'final matrix'!H51)), matrix_normalized!H51*10^5, IF(ISNUMBER(SEARCH("10^6", 'final matrix'!H51)), matrix_normalized!H51*10^3,matrix_normalized!H51*10^1))</f>
        <v>1886.6229449285779</v>
      </c>
      <c r="I51" s="6">
        <f>IF(ISNUMBER(SEARCH("10^8", 'final matrix'!I51)), matrix_normalized!I51*10^5, IF(ISNUMBER(SEARCH("10^6", 'final matrix'!I51)), matrix_normalized!I51*10^3,matrix_normalized!I51*10^1))</f>
        <v>1994429.9703530681</v>
      </c>
      <c r="J51" s="6">
        <f>IF(ISNUMBER(SEARCH("10^8", 'final matrix'!J51)), matrix_normalized!J51*10^5, IF(ISNUMBER(SEARCH("10^6", 'final matrix'!J51)), matrix_normalized!J51*10^3,matrix_normalized!J51*10^1))</f>
        <v>2061809.3612433746</v>
      </c>
      <c r="K51" s="6">
        <f>IF(ISNUMBER(SEARCH("10^8", 'final matrix'!K51)), matrix_normalized!K51*10^5, IF(ISNUMBER(SEARCH("10^6", 'final matrix'!K51)), matrix_normalized!K51*10^3,matrix_normalized!K51*10^1))</f>
        <v>18866229.449285779</v>
      </c>
      <c r="L51" s="6">
        <f>IF(ISNUMBER(SEARCH("10^8", 'final matrix'!L51)), matrix_normalized!L51*10^5, IF(ISNUMBER(SEARCH("10^6", 'final matrix'!L51)), matrix_normalized!L51*10^3,matrix_normalized!L51*10^1))</f>
        <v>53903.512712245087</v>
      </c>
      <c r="M51" s="6">
        <f>IF(ISNUMBER(SEARCH("10^8", 'final matrix'!M51)), matrix_normalized!M51*10^5, IF(ISNUMBER(SEARCH("10^6", 'final matrix'!M51)), matrix_normalized!M51*10^3,matrix_normalized!M51*10^1))</f>
        <v>21561.405084898033</v>
      </c>
      <c r="N51" s="6">
        <f>IF(ISNUMBER(SEARCH("10^8", 'final matrix'!N51)), matrix_normalized!N51*10^5, IF(ISNUMBER(SEARCH("10^6", 'final matrix'!N51)), matrix_normalized!N51*10^3,matrix_normalized!N51*10^1))</f>
        <v>18866229.449285779</v>
      </c>
      <c r="O51" s="6">
        <f>IF(ISNUMBER(SEARCH("10^8", 'final matrix'!O51)), matrix_normalized!O51*10^5, IF(ISNUMBER(SEARCH("10^6", 'final matrix'!O51)), matrix_normalized!O51*10^3,matrix_normalized!O51*10^1))</f>
        <v>2250471.6557362322</v>
      </c>
      <c r="P51" s="6">
        <f>IF(ISNUMBER(SEARCH("10^8", 'final matrix'!P51)), matrix_normalized!P51*10^5, IF(ISNUMBER(SEARCH("10^6", 'final matrix'!P51)), matrix_normalized!P51*10^3,matrix_normalized!P51*10^1))</f>
        <v>80855.269068367634</v>
      </c>
      <c r="Q51" s="6">
        <f>IF(ISNUMBER(SEARCH("10^8", 'final matrix'!Q51)), matrix_normalized!Q51*10^5, IF(ISNUMBER(SEARCH("10^6", 'final matrix'!Q51)), matrix_normalized!Q51*10^3,matrix_normalized!Q51*10^1))</f>
        <v>943.31147246428895</v>
      </c>
      <c r="R51" s="7">
        <f t="shared" si="0"/>
        <v>83961458.988410741</v>
      </c>
    </row>
    <row r="52" spans="1:19">
      <c r="A52" s="6">
        <v>51</v>
      </c>
      <c r="B52" s="6">
        <f>IF(ISNUMBER(SEARCH("10^8", 'final matrix'!B52)), matrix_normalized!B52*10^5, IF(ISNUMBER(SEARCH("10^6", 'final matrix'!B52)), matrix_normalized!B52*10^3,matrix_normalized!B52*10^1))</f>
        <v>157882.86594992859</v>
      </c>
      <c r="C52" s="6">
        <f>IF(ISNUMBER(SEARCH("10^8", 'final matrix'!C52)), matrix_normalized!C52*10^5, IF(ISNUMBER(SEARCH("10^6", 'final matrix'!C52)), matrix_normalized!C52*10^3,matrix_normalized!C52*10^1))</f>
        <v>1578.828659499286</v>
      </c>
      <c r="D52" s="6">
        <f>IF(ISNUMBER(SEARCH("10^8", 'final matrix'!D52)), matrix_normalized!D52*10^5, IF(ISNUMBER(SEARCH("10^6", 'final matrix'!D52)), matrix_normalized!D52*10^3,matrix_normalized!D52*10^1))</f>
        <v>157882.86594992859</v>
      </c>
      <c r="E52" s="6">
        <f>IF(ISNUMBER(SEARCH("10^8", 'final matrix'!E52)), matrix_normalized!E52*10^5, IF(ISNUMBER(SEARCH("10^6", 'final matrix'!E52)), matrix_normalized!E52*10^3,matrix_normalized!E52*10^1))</f>
        <v>17818.209157206227</v>
      </c>
      <c r="F52" s="6">
        <f>IF(ISNUMBER(SEARCH("10^8", 'final matrix'!F52)), matrix_normalized!F52*10^5, IF(ISNUMBER(SEARCH("10^6", 'final matrix'!F52)), matrix_normalized!F52*10^3,matrix_normalized!F52*10^1))</f>
        <v>157882.86594992859</v>
      </c>
      <c r="G52" s="6">
        <f>IF(ISNUMBER(SEARCH("10^8", 'final matrix'!G52)), matrix_normalized!G52*10^5, IF(ISNUMBER(SEARCH("10^6", 'final matrix'!G52)), matrix_normalized!G52*10^3,matrix_normalized!G52*10^1))</f>
        <v>18720.396962634393</v>
      </c>
      <c r="H52" s="6">
        <f>IF(ISNUMBER(SEARCH("10^8", 'final matrix'!H52)), matrix_normalized!H52*10^5, IF(ISNUMBER(SEARCH("10^6", 'final matrix'!H52)), matrix_normalized!H52*10^3,matrix_normalized!H52*10^1))</f>
        <v>15788286.594992859</v>
      </c>
      <c r="I52" s="6">
        <f>IF(ISNUMBER(SEARCH("10^8", 'final matrix'!I52)), matrix_normalized!I52*10^5, IF(ISNUMBER(SEARCH("10^6", 'final matrix'!I52)), matrix_normalized!I52*10^3,matrix_normalized!I52*10^1))</f>
        <v>2075031.9524847753</v>
      </c>
      <c r="J52" s="6">
        <f>IF(ISNUMBER(SEARCH("10^8", 'final matrix'!J52)), matrix_normalized!J52*10^5, IF(ISNUMBER(SEARCH("10^6", 'final matrix'!J52)), matrix_normalized!J52*10^3,matrix_normalized!J52*10^1))</f>
        <v>2176528.080595444</v>
      </c>
      <c r="K52" s="6">
        <f>IF(ISNUMBER(SEARCH("10^8", 'final matrix'!K52)), matrix_normalized!K52*10^5, IF(ISNUMBER(SEARCH("10^6", 'final matrix'!K52)), matrix_normalized!K52*10^3,matrix_normalized!K52*10^1))</f>
        <v>15788286.594992859</v>
      </c>
      <c r="L52" s="6">
        <f>IF(ISNUMBER(SEARCH("10^8", 'final matrix'!L52)), matrix_normalized!L52*10^5, IF(ISNUMBER(SEARCH("10^6", 'final matrix'!L52)), matrix_normalized!L52*10^3,matrix_normalized!L52*10^1))</f>
        <v>563.86737839260206</v>
      </c>
      <c r="M52" s="6">
        <f>IF(ISNUMBER(SEARCH("10^8", 'final matrix'!M52)), matrix_normalized!M52*10^5, IF(ISNUMBER(SEARCH("10^6", 'final matrix'!M52)), matrix_normalized!M52*10^3,matrix_normalized!M52*10^1))</f>
        <v>78941.432974964293</v>
      </c>
      <c r="N52" s="6">
        <f>IF(ISNUMBER(SEARCH("10^8", 'final matrix'!N52)), matrix_normalized!N52*10^5, IF(ISNUMBER(SEARCH("10^6", 'final matrix'!N52)), matrix_normalized!N52*10^3,matrix_normalized!N52*10^1))</f>
        <v>1127734.7567852042</v>
      </c>
      <c r="O52" s="6">
        <f>IF(ISNUMBER(SEARCH("10^8", 'final matrix'!O52)), matrix_normalized!O52*10^5, IF(ISNUMBER(SEARCH("10^6", 'final matrix'!O52)), matrix_normalized!O52*10^3,matrix_normalized!O52*10^1))</f>
        <v>11277.347567852041</v>
      </c>
      <c r="P52" s="6">
        <f>IF(ISNUMBER(SEARCH("10^8", 'final matrix'!P52)), matrix_normalized!P52*10^5, IF(ISNUMBER(SEARCH("10^6", 'final matrix'!P52)), matrix_normalized!P52*10^3,matrix_normalized!P52*10^1))</f>
        <v>1578.828659499286</v>
      </c>
      <c r="Q52" s="6">
        <f>IF(ISNUMBER(SEARCH("10^8", 'final matrix'!Q52)), matrix_normalized!Q52*10^5, IF(ISNUMBER(SEARCH("10^6", 'final matrix'!Q52)), matrix_normalized!Q52*10^3,matrix_normalized!Q52*10^1))</f>
        <v>15788286.594992859</v>
      </c>
      <c r="R52" s="7">
        <f t="shared" si="0"/>
        <v>53348282.084053829</v>
      </c>
    </row>
    <row r="53" spans="1:19">
      <c r="A53" s="22">
        <v>52</v>
      </c>
      <c r="B53" s="6">
        <f>IF(ISNUMBER(SEARCH("10^8", 'final matrix'!B53)), matrix_normalized!B53*10^5, IF(ISNUMBER(SEARCH("10^6", 'final matrix'!B53)), matrix_normalized!B53*10^3,matrix_normalized!B53*10^1))</f>
        <v>1719161.2191187704</v>
      </c>
      <c r="C53" s="6">
        <f>IF(ISNUMBER(SEARCH("10^8", 'final matrix'!C53)), matrix_normalized!C53*10^5, IF(ISNUMBER(SEARCH("10^6", 'final matrix'!C53)), matrix_normalized!C53*10^3,matrix_normalized!C53*10^1))</f>
        <v>17828338.568639103</v>
      </c>
      <c r="D53" s="6">
        <f>IF(ISNUMBER(SEARCH("10^8", 'final matrix'!D53)), matrix_normalized!D53*10^5, IF(ISNUMBER(SEARCH("10^6", 'final matrix'!D53)), matrix_normalized!D53*10^3,matrix_normalized!D53*10^1))</f>
        <v>17828338.568639103</v>
      </c>
      <c r="E53" s="6">
        <f>IF(ISNUMBER(SEARCH("10^8", 'final matrix'!E53)), matrix_normalized!E53*10^5, IF(ISNUMBER(SEARCH("10^6", 'final matrix'!E53)), matrix_normalized!E53*10^3,matrix_normalized!E53*10^1))</f>
        <v>1782.8338568639103</v>
      </c>
      <c r="F53" s="6">
        <f>IF(ISNUMBER(SEARCH("10^8", 'final matrix'!F53)), matrix_normalized!F53*10^5, IF(ISNUMBER(SEARCH("10^6", 'final matrix'!F53)), matrix_normalized!F53*10^3,matrix_normalized!F53*10^1))</f>
        <v>1910179.1323541896</v>
      </c>
      <c r="G53" s="6">
        <f>IF(ISNUMBER(SEARCH("10^8", 'final matrix'!G53)), matrix_normalized!G53*10^5, IF(ISNUMBER(SEARCH("10^6", 'final matrix'!G53)), matrix_normalized!G53*10^3,matrix_normalized!G53*10^1))</f>
        <v>50938.110196111724</v>
      </c>
      <c r="H53" s="6">
        <f>IF(ISNUMBER(SEARCH("10^8", 'final matrix'!H53)), matrix_normalized!H53*10^5, IF(ISNUMBER(SEARCH("10^6", 'final matrix'!H53)), matrix_normalized!H53*10^3,matrix_normalized!H53*10^1))</f>
        <v>1782.8338568639103</v>
      </c>
      <c r="I53" s="6">
        <f>IF(ISNUMBER(SEARCH("10^8", 'final matrix'!I53)), matrix_normalized!I53*10^5, IF(ISNUMBER(SEARCH("10^6", 'final matrix'!I53)), matrix_normalized!I53*10^3,matrix_normalized!I53*10^1))</f>
        <v>17828338.568639103</v>
      </c>
      <c r="J53" s="6">
        <f>IF(ISNUMBER(SEARCH("10^8", 'final matrix'!J53)), matrix_normalized!J53*10^5, IF(ISNUMBER(SEARCH("10^6", 'final matrix'!J53)), matrix_normalized!J53*10^3,matrix_normalized!J53*10^1))</f>
        <v>1999320.8251973852</v>
      </c>
      <c r="K53" s="6">
        <f>IF(ISNUMBER(SEARCH("10^8", 'final matrix'!K53)), matrix_normalized!K53*10^5, IF(ISNUMBER(SEARCH("10^6", 'final matrix'!K53)), matrix_normalized!K53*10^3,matrix_normalized!K53*10^1))</f>
        <v>21011.970455896084</v>
      </c>
      <c r="L53" s="6">
        <f>IF(ISNUMBER(SEARCH("10^8", 'final matrix'!L53)), matrix_normalized!L53*10^5, IF(ISNUMBER(SEARCH("10^6", 'final matrix'!L53)), matrix_normalized!L53*10^3,matrix_normalized!L53*10^1))</f>
        <v>17828338.568639103</v>
      </c>
      <c r="M53" s="6">
        <f>IF(ISNUMBER(SEARCH("10^8", 'final matrix'!M53)), matrix_normalized!M53*10^5, IF(ISNUMBER(SEARCH("10^6", 'final matrix'!M53)), matrix_normalized!M53*10^3,matrix_normalized!M53*10^1))</f>
        <v>1782.8338568639103</v>
      </c>
      <c r="N53" s="6">
        <f>IF(ISNUMBER(SEARCH("10^8", 'final matrix'!N53)), matrix_normalized!N53*10^5, IF(ISNUMBER(SEARCH("10^6", 'final matrix'!N53)), matrix_normalized!N53*10^3,matrix_normalized!N53*10^1))</f>
        <v>2190338.7384328037</v>
      </c>
      <c r="O53" s="6">
        <f>IF(ISNUMBER(SEARCH("10^8", 'final matrix'!O53)), matrix_normalized!O53*10^5, IF(ISNUMBER(SEARCH("10^6", 'final matrix'!O53)), matrix_normalized!O53*10^3,matrix_normalized!O53*10^1))</f>
        <v>12734.527549027931</v>
      </c>
      <c r="P53" s="6">
        <f>IF(ISNUMBER(SEARCH("10^8", 'final matrix'!P53)), matrix_normalized!P53*10^5, IF(ISNUMBER(SEARCH("10^6", 'final matrix'!P53)), matrix_normalized!P53*10^3,matrix_normalized!P53*10^1))</f>
        <v>7640716.5294167586</v>
      </c>
      <c r="Q53" s="6">
        <f>IF(ISNUMBER(SEARCH("10^8", 'final matrix'!Q53)), matrix_normalized!Q53*10^5, IF(ISNUMBER(SEARCH("10^6", 'final matrix'!Q53)), matrix_normalized!Q53*10^3,matrix_normalized!Q53*10^1))</f>
        <v>12734.527549027931</v>
      </c>
      <c r="R53" s="7">
        <f t="shared" si="0"/>
        <v>86875838.356396988</v>
      </c>
      <c r="S53" s="22" t="s">
        <v>35</v>
      </c>
    </row>
    <row r="54" spans="1:19">
      <c r="A54" s="6">
        <v>53</v>
      </c>
      <c r="B54" s="6">
        <f>IF(ISNUMBER(SEARCH("10^8", 'final matrix'!B54)), matrix_normalized!B54*10^5, IF(ISNUMBER(SEARCH("10^6", 'final matrix'!B54)), matrix_normalized!B54*10^3,matrix_normalized!B54*10^1))</f>
        <v>3076538.2691345671</v>
      </c>
      <c r="C54" s="6">
        <f>IF(ISNUMBER(SEARCH("10^8", 'final matrix'!C54)), matrix_normalized!C54*10^5, IF(ISNUMBER(SEARCH("10^6", 'final matrix'!C54)), matrix_normalized!C54*10^3,matrix_normalized!C54*10^1))</f>
        <v>2056028.0140070035</v>
      </c>
      <c r="D54" s="6">
        <f>IF(ISNUMBER(SEARCH("10^8", 'final matrix'!D54)), matrix_normalized!D54*10^5, IF(ISNUMBER(SEARCH("10^6", 'final matrix'!D54)), matrix_normalized!D54*10^3,matrix_normalized!D54*10^1))</f>
        <v>1500750.3751875937</v>
      </c>
      <c r="E54" s="6">
        <f>IF(ISNUMBER(SEARCH("10^8", 'final matrix'!E54)), matrix_normalized!E54*10^5, IF(ISNUMBER(SEARCH("10^6", 'final matrix'!E54)), matrix_normalized!E54*10^3,matrix_normalized!E54*10^1))</f>
        <v>3421710.8554277141</v>
      </c>
      <c r="F54" s="6">
        <f>IF(ISNUMBER(SEARCH("10^8", 'final matrix'!F54)), matrix_normalized!F54*10^5, IF(ISNUMBER(SEARCH("10^6", 'final matrix'!F54)), matrix_normalized!F54*10^3,matrix_normalized!F54*10^1))</f>
        <v>21010505.252626315</v>
      </c>
      <c r="G54" s="6">
        <f>IF(ISNUMBER(SEARCH("10^8", 'final matrix'!G54)), matrix_normalized!G54*10^5, IF(ISNUMBER(SEARCH("10^6", 'final matrix'!G54)), matrix_normalized!G54*10^3,matrix_normalized!G54*10^1))</f>
        <v>24012.006003001497</v>
      </c>
      <c r="H54" s="6">
        <f>IF(ISNUMBER(SEARCH("10^8", 'final matrix'!H54)), matrix_normalized!H54*10^5, IF(ISNUMBER(SEARCH("10^6", 'final matrix'!H54)), matrix_normalized!H54*10^3,matrix_normalized!H54*10^1))</f>
        <v>1500750.3751875937</v>
      </c>
      <c r="I54" s="6">
        <f>IF(ISNUMBER(SEARCH("10^8", 'final matrix'!I54)), matrix_normalized!I54*10^5, IF(ISNUMBER(SEARCH("10^6", 'final matrix'!I54)), matrix_normalized!I54*10^3,matrix_normalized!I54*10^1))</f>
        <v>1500750.3751875937</v>
      </c>
      <c r="J54" s="6">
        <f>IF(ISNUMBER(SEARCH("10^8", 'final matrix'!J54)), matrix_normalized!J54*10^5, IF(ISNUMBER(SEARCH("10^6", 'final matrix'!J54)), matrix_normalized!J54*10^3,matrix_normalized!J54*10^1))</f>
        <v>21010505.252626315</v>
      </c>
      <c r="K54" s="6">
        <f>IF(ISNUMBER(SEARCH("10^8", 'final matrix'!K54)), matrix_normalized!K54*10^5, IF(ISNUMBER(SEARCH("10^6", 'final matrix'!K54)), matrix_normalized!K54*10^3,matrix_normalized!K54*10^1))</f>
        <v>2101.0505252626313</v>
      </c>
      <c r="L54" s="6">
        <f>IF(ISNUMBER(SEARCH("10^8", 'final matrix'!L54)), matrix_normalized!L54*10^5, IF(ISNUMBER(SEARCH("10^6", 'final matrix'!L54)), matrix_normalized!L54*10^3,matrix_normalized!L54*10^1))</f>
        <v>37668.834417208607</v>
      </c>
      <c r="M54" s="6">
        <f>IF(ISNUMBER(SEARCH("10^8", 'final matrix'!M54)), matrix_normalized!M54*10^5, IF(ISNUMBER(SEARCH("10^6", 'final matrix'!M54)), matrix_normalized!M54*10^3,matrix_normalized!M54*10^1))</f>
        <v>2101.0505252626313</v>
      </c>
      <c r="N54" s="6">
        <f>IF(ISNUMBER(SEARCH("10^8", 'final matrix'!N54)), matrix_normalized!N54*10^5, IF(ISNUMBER(SEARCH("10^6", 'final matrix'!N54)), matrix_normalized!N54*10^3,matrix_normalized!N54*10^1))</f>
        <v>1710855.427713857</v>
      </c>
      <c r="O54" s="6">
        <f>IF(ISNUMBER(SEARCH("10^8", 'final matrix'!O54)), matrix_normalized!O54*10^5, IF(ISNUMBER(SEARCH("10^6", 'final matrix'!O54)), matrix_normalized!O54*10^3,matrix_normalized!O54*10^1))</f>
        <v>2101.0505252626313</v>
      </c>
      <c r="P54" s="6">
        <f>IF(ISNUMBER(SEARCH("10^8", 'final matrix'!P54)), matrix_normalized!P54*10^5, IF(ISNUMBER(SEARCH("10^6", 'final matrix'!P54)), matrix_normalized!P54*10^3,matrix_normalized!P54*10^1))</f>
        <v>1050.5252626313156</v>
      </c>
      <c r="Q54" s="6">
        <f>IF(ISNUMBER(SEARCH("10^8", 'final matrix'!Q54)), matrix_normalized!Q54*10^5, IF(ISNUMBER(SEARCH("10^6", 'final matrix'!Q54)), matrix_normalized!Q54*10^3,matrix_normalized!Q54*10^1))</f>
        <v>135067.53376688343</v>
      </c>
      <c r="R54" s="7">
        <f t="shared" si="0"/>
        <v>56992496.248124063</v>
      </c>
    </row>
    <row r="55" spans="1:19">
      <c r="A55" s="6">
        <v>54</v>
      </c>
      <c r="B55" s="6">
        <f>IF(ISNUMBER(SEARCH("10^8", 'final matrix'!B55)), matrix_normalized!B55*10^5, IF(ISNUMBER(SEARCH("10^6", 'final matrix'!B55)), matrix_normalized!B55*10^3,matrix_normalized!B55*10^1))</f>
        <v>16852580.049755234</v>
      </c>
      <c r="C55" s="6">
        <f>IF(ISNUMBER(SEARCH("10^8", 'final matrix'!C55)), matrix_normalized!C55*10^5, IF(ISNUMBER(SEARCH("10^6", 'final matrix'!C55)), matrix_normalized!C55*10^3,matrix_normalized!C55*10^1))</f>
        <v>16852580.049755234</v>
      </c>
      <c r="D55" s="6">
        <f>IF(ISNUMBER(SEARCH("10^8", 'final matrix'!D55)), matrix_normalized!D55*10^5, IF(ISNUMBER(SEARCH("10^6", 'final matrix'!D55)), matrix_normalized!D55*10^3,matrix_normalized!D55*10^1))</f>
        <v>7222534.3070379579</v>
      </c>
      <c r="E55" s="6">
        <f>IF(ISNUMBER(SEARCH("10^8", 'final matrix'!E55)), matrix_normalized!E55*10^5, IF(ISNUMBER(SEARCH("10^6", 'final matrix'!E55)), matrix_normalized!E55*10^3,matrix_normalized!E55*10^1))</f>
        <v>84262.900248776175</v>
      </c>
      <c r="F55" s="6">
        <f>IF(ISNUMBER(SEARCH("10^8", 'final matrix'!F55)), matrix_normalized!F55*10^5, IF(ISNUMBER(SEARCH("10^6", 'final matrix'!F55)), matrix_normalized!F55*10^3,matrix_normalized!F55*10^1))</f>
        <v>16852580.049755234</v>
      </c>
      <c r="G55" s="6">
        <f>IF(ISNUMBER(SEARCH("10^8", 'final matrix'!G55)), matrix_normalized!G55*10^5, IF(ISNUMBER(SEARCH("10^6", 'final matrix'!G55)), matrix_normalized!G55*10^3,matrix_normalized!G55*10^1))</f>
        <v>963.00457427172773</v>
      </c>
      <c r="H55" s="6">
        <f>IF(ISNUMBER(SEARCH("10^8", 'final matrix'!H55)), matrix_normalized!H55*10^5, IF(ISNUMBER(SEARCH("10^6", 'final matrix'!H55)), matrix_normalized!H55*10^3,matrix_normalized!H55*10^1))</f>
        <v>14204.317470507984</v>
      </c>
      <c r="I55" s="6">
        <f>IF(ISNUMBER(SEARCH("10^8", 'final matrix'!I55)), matrix_normalized!I55*10^5, IF(ISNUMBER(SEARCH("10^6", 'final matrix'!I55)), matrix_normalized!I55*10^3,matrix_normalized!I55*10^1))</f>
        <v>2359361.2069657333</v>
      </c>
      <c r="J55" s="6">
        <f>IF(ISNUMBER(SEARCH("10^8", 'final matrix'!J55)), matrix_normalized!J55*10^5, IF(ISNUMBER(SEARCH("10^6", 'final matrix'!J55)), matrix_normalized!J55*10^3,matrix_normalized!J55*10^1))</f>
        <v>168525.80049755235</v>
      </c>
      <c r="K55" s="6">
        <f>IF(ISNUMBER(SEARCH("10^8", 'final matrix'!K55)), matrix_normalized!K55*10^5, IF(ISNUMBER(SEARCH("10^6", 'final matrix'!K55)), matrix_normalized!K55*10^3,matrix_normalized!K55*10^1))</f>
        <v>1528769.7616563677</v>
      </c>
      <c r="L55" s="6">
        <f>IF(ISNUMBER(SEARCH("10^8", 'final matrix'!L55)), matrix_normalized!L55*10^5, IF(ISNUMBER(SEARCH("10^6", 'final matrix'!L55)), matrix_normalized!L55*10^3,matrix_normalized!L55*10^1))</f>
        <v>2600112.3505336652</v>
      </c>
      <c r="M55" s="6">
        <f>IF(ISNUMBER(SEARCH("10^8", 'final matrix'!M55)), matrix_normalized!M55*10^5, IF(ISNUMBER(SEARCH("10^6", 'final matrix'!M55)), matrix_normalized!M55*10^3,matrix_normalized!M55*10^1))</f>
        <v>16852580.049755234</v>
      </c>
      <c r="N55" s="6">
        <f>IF(ISNUMBER(SEARCH("10^8", 'final matrix'!N55)), matrix_normalized!N55*10^5, IF(ISNUMBER(SEARCH("10^6", 'final matrix'!N55)), matrix_normalized!N55*10^3,matrix_normalized!N55*10^1))</f>
        <v>1203.7557178396596</v>
      </c>
      <c r="O55" s="6">
        <f>IF(ISNUMBER(SEARCH("10^8", 'final matrix'!O55)), matrix_normalized!O55*10^5, IF(ISNUMBER(SEARCH("10^6", 'final matrix'!O55)), matrix_normalized!O55*10^3,matrix_normalized!O55*10^1))</f>
        <v>1769520.9052242998</v>
      </c>
      <c r="P55" s="6">
        <f>IF(ISNUMBER(SEARCH("10^8", 'final matrix'!P55)), matrix_normalized!P55*10^5, IF(ISNUMBER(SEARCH("10^6", 'final matrix'!P55)), matrix_normalized!P55*10^3,matrix_normalized!P55*10^1))</f>
        <v>1889896.4770082657</v>
      </c>
      <c r="Q55" s="6">
        <f>IF(ISNUMBER(SEARCH("10^8", 'final matrix'!Q55)), matrix_normalized!Q55*10^5, IF(ISNUMBER(SEARCH("10^6", 'final matrix'!Q55)), matrix_normalized!Q55*10^3,matrix_normalized!Q55*10^1))</f>
        <v>16852580.049755234</v>
      </c>
      <c r="R55" s="7">
        <f t="shared" si="0"/>
        <v>101902255.03571139</v>
      </c>
    </row>
    <row r="56" spans="1:19">
      <c r="A56" s="6">
        <v>55</v>
      </c>
      <c r="B56" s="6">
        <f>IF(ISNUMBER(SEARCH("10^8", 'final matrix'!B56)), matrix_normalized!B56*10^5, IF(ISNUMBER(SEARCH("10^6", 'final matrix'!B56)), matrix_normalized!B56*10^3,matrix_normalized!B56*10^1))</f>
        <v>3928841.7865253594</v>
      </c>
      <c r="C56" s="6">
        <f>IF(ISNUMBER(SEARCH("10^8", 'final matrix'!C56)), matrix_normalized!C56*10^5, IF(ISNUMBER(SEARCH("10^6", 'final matrix'!C56)), matrix_normalized!C56*10^3,matrix_normalized!C56*10^1))</f>
        <v>26343.679031037096</v>
      </c>
      <c r="D56" s="6">
        <f>IF(ISNUMBER(SEARCH("10^8", 'final matrix'!D56)), matrix_normalized!D56*10^5, IF(ISNUMBER(SEARCH("10^6", 'final matrix'!D56)), matrix_normalized!D56*10^3,matrix_normalized!D56*10^1))</f>
        <v>2702498.1074943226</v>
      </c>
      <c r="E56" s="6">
        <f>IF(ISNUMBER(SEARCH("10^8", 'final matrix'!E56)), matrix_normalized!E56*10^5, IF(ISNUMBER(SEARCH("10^6", 'final matrix'!E56)), matrix_normalized!E56*10^3,matrix_normalized!E56*10^1))</f>
        <v>22710.068130204392</v>
      </c>
      <c r="F56" s="6">
        <f>IF(ISNUMBER(SEARCH("10^8", 'final matrix'!F56)), matrix_normalized!F56*10^5, IF(ISNUMBER(SEARCH("10^6", 'final matrix'!F56)), matrix_normalized!F56*10^3,matrix_normalized!F56*10^1))</f>
        <v>2838758.5162755488</v>
      </c>
      <c r="G56" s="6">
        <f>IF(ISNUMBER(SEARCH("10^8", 'final matrix'!G56)), matrix_normalized!G56*10^5, IF(ISNUMBER(SEARCH("10^6", 'final matrix'!G56)), matrix_normalized!G56*10^3,matrix_normalized!G56*10^1))</f>
        <v>4383043.1491294475</v>
      </c>
      <c r="H56" s="6">
        <f>IF(ISNUMBER(SEARCH("10^8", 'final matrix'!H56)), matrix_normalized!H56*10^5, IF(ISNUMBER(SEARCH("10^6", 'final matrix'!H56)), matrix_normalized!H56*10^3,matrix_normalized!H56*10^1))</f>
        <v>1362.6040878122635</v>
      </c>
      <c r="I56" s="6">
        <f>IF(ISNUMBER(SEARCH("10^8", 'final matrix'!I56)), matrix_normalized!I56*10^5, IF(ISNUMBER(SEARCH("10^6", 'final matrix'!I56)), matrix_normalized!I56*10^3,matrix_normalized!I56*10^1))</f>
        <v>18168054.504163511</v>
      </c>
      <c r="J56" s="6">
        <f>IF(ISNUMBER(SEARCH("10^8", 'final matrix'!J56)), matrix_normalized!J56*10^5, IF(ISNUMBER(SEARCH("10^6", 'final matrix'!J56)), matrix_normalized!J56*10^3,matrix_normalized!J56*10^1))</f>
        <v>2271.006813020439</v>
      </c>
      <c r="K56" s="6">
        <f>IF(ISNUMBER(SEARCH("10^8", 'final matrix'!K56)), matrix_normalized!K56*10^5, IF(ISNUMBER(SEARCH("10^6", 'final matrix'!K56)), matrix_normalized!K56*10^3,matrix_normalized!K56*10^1))</f>
        <v>2271006.8130204389</v>
      </c>
      <c r="L56" s="6">
        <f>IF(ISNUMBER(SEARCH("10^8", 'final matrix'!L56)), matrix_normalized!L56*10^5, IF(ISNUMBER(SEARCH("10^6", 'final matrix'!L56)), matrix_normalized!L56*10^3,matrix_normalized!L56*10^1))</f>
        <v>30658.591975775926</v>
      </c>
      <c r="M56" s="6">
        <f>IF(ISNUMBER(SEARCH("10^8", 'final matrix'!M56)), matrix_normalized!M56*10^5, IF(ISNUMBER(SEARCH("10^6", 'final matrix'!M56)), matrix_normalized!M56*10^3,matrix_normalized!M56*10^1))</f>
        <v>32702.498107494321</v>
      </c>
      <c r="N56" s="6">
        <f>IF(ISNUMBER(SEARCH("10^8", 'final matrix'!N56)), matrix_normalized!N56*10^5, IF(ISNUMBER(SEARCH("10^6", 'final matrix'!N56)), matrix_normalized!N56*10^3,matrix_normalized!N56*10^1))</f>
        <v>22710.068130204392</v>
      </c>
      <c r="O56" s="6">
        <f>IF(ISNUMBER(SEARCH("10^8", 'final matrix'!O56)), matrix_normalized!O56*10^5, IF(ISNUMBER(SEARCH("10^6", 'final matrix'!O56)), matrix_normalized!O56*10^3,matrix_normalized!O56*10^1))</f>
        <v>31794095.382286146</v>
      </c>
      <c r="P56" s="6">
        <f>IF(ISNUMBER(SEARCH("10^8", 'final matrix'!P56)), matrix_normalized!P56*10^5, IF(ISNUMBER(SEARCH("10^6", 'final matrix'!P56)), matrix_normalized!P56*10^3,matrix_normalized!P56*10^1))</f>
        <v>22710.068130204392</v>
      </c>
      <c r="Q56" s="6">
        <f>IF(ISNUMBER(SEARCH("10^8", 'final matrix'!Q56)), matrix_normalized!Q56*10^5, IF(ISNUMBER(SEARCH("10^6", 'final matrix'!Q56)), matrix_normalized!Q56*10^3,matrix_normalized!Q56*10^1))</f>
        <v>317940.95382286143</v>
      </c>
      <c r="R56" s="7">
        <f t="shared" si="0"/>
        <v>66565707.79712338</v>
      </c>
    </row>
    <row r="57" spans="1:19">
      <c r="A57" s="6">
        <v>56</v>
      </c>
      <c r="B57" s="6">
        <f>IF(ISNUMBER(SEARCH("10^8", 'final matrix'!B57)), matrix_normalized!B57*10^5, IF(ISNUMBER(SEARCH("10^6", 'final matrix'!B57)), matrix_normalized!B57*10^3,matrix_normalized!B57*10^1))</f>
        <v>886.97415103902688</v>
      </c>
      <c r="C57" s="6">
        <f>IF(ISNUMBER(SEARCH("10^8", 'final matrix'!C57)), matrix_normalized!C57*10^5, IF(ISNUMBER(SEARCH("10^6", 'final matrix'!C57)), matrix_normalized!C57*10^3,matrix_normalized!C57*10^1))</f>
        <v>16599.087683730359</v>
      </c>
      <c r="D57" s="6">
        <f>IF(ISNUMBER(SEARCH("10^8", 'final matrix'!D57)), matrix_normalized!D57*10^5, IF(ISNUMBER(SEARCH("10^6", 'final matrix'!D57)), matrix_normalized!D57*10^3,matrix_normalized!D57*10^1))</f>
        <v>1938672.0729853017</v>
      </c>
      <c r="E57" s="6">
        <f>IF(ISNUMBER(SEARCH("10^8", 'final matrix'!E57)), matrix_normalized!E57*10^5, IF(ISNUMBER(SEARCH("10^6", 'final matrix'!E57)), matrix_normalized!E57*10^3,matrix_normalized!E57*10^1))</f>
        <v>24835.276229092757</v>
      </c>
      <c r="F57" s="6">
        <f>IF(ISNUMBER(SEARCH("10^8", 'final matrix'!F57)), matrix_normalized!F57*10^5, IF(ISNUMBER(SEARCH("10^6", 'final matrix'!F57)), matrix_normalized!F57*10^3,matrix_normalized!F57*10^1))</f>
        <v>8869741.5103902686</v>
      </c>
      <c r="G57" s="6">
        <f>IF(ISNUMBER(SEARCH("10^8", 'final matrix'!G57)), matrix_normalized!G57*10^5, IF(ISNUMBER(SEARCH("10^6", 'final matrix'!G57)), matrix_normalized!G57*10^3,matrix_normalized!G57*10^1))</f>
        <v>17739483.020780537</v>
      </c>
      <c r="H57" s="6">
        <f>IF(ISNUMBER(SEARCH("10^8", 'final matrix'!H57)), matrix_normalized!H57*10^5, IF(ISNUMBER(SEARCH("10^6", 'final matrix'!H57)), matrix_normalized!H57*10^3,matrix_normalized!H57*10^1))</f>
        <v>1013.6847440446022</v>
      </c>
      <c r="I57" s="6">
        <f>IF(ISNUMBER(SEARCH("10^8", 'final matrix'!I57)), matrix_normalized!I57*10^5, IF(ISNUMBER(SEARCH("10^6", 'final matrix'!I57)), matrix_normalized!I57*10^3,matrix_normalized!I57*10^1))</f>
        <v>17739483.020780537</v>
      </c>
      <c r="J57" s="6">
        <f>IF(ISNUMBER(SEARCH("10^8", 'final matrix'!J57)), matrix_normalized!J57*10^5, IF(ISNUMBER(SEARCH("10^6", 'final matrix'!J57)), matrix_normalized!J57*10^3,matrix_normalized!J57*10^1))</f>
        <v>114039.53370501775</v>
      </c>
      <c r="K57" s="6">
        <f>IF(ISNUMBER(SEARCH("10^8", 'final matrix'!K57)), matrix_normalized!K57*10^5, IF(ISNUMBER(SEARCH("10^6", 'final matrix'!K57)), matrix_normalized!K57*10^3,matrix_normalized!K57*10^1))</f>
        <v>1773.9483020780538</v>
      </c>
      <c r="L57" s="6">
        <f>IF(ISNUMBER(SEARCH("10^8", 'final matrix'!L57)), matrix_normalized!L57*10^5, IF(ISNUMBER(SEARCH("10^6", 'final matrix'!L57)), matrix_normalized!L57*10^3,matrix_normalized!L57*10^1))</f>
        <v>17739483.020780537</v>
      </c>
      <c r="M57" s="6">
        <f>IF(ISNUMBER(SEARCH("10^8", 'final matrix'!M57)), matrix_normalized!M57*10^5, IF(ISNUMBER(SEARCH("10^6", 'final matrix'!M57)), matrix_normalized!M57*10^3,matrix_normalized!M57*10^1))</f>
        <v>12671.059300557527</v>
      </c>
      <c r="N57" s="6">
        <f>IF(ISNUMBER(SEARCH("10^8", 'final matrix'!N57)), matrix_normalized!N57*10^5, IF(ISNUMBER(SEARCH("10^6", 'final matrix'!N57)), matrix_normalized!N57*10^3,matrix_normalized!N57*10^1))</f>
        <v>126710.59300557528</v>
      </c>
      <c r="O57" s="6">
        <f>IF(ISNUMBER(SEARCH("10^8", 'final matrix'!O57)), matrix_normalized!O57*10^5, IF(ISNUMBER(SEARCH("10^6", 'final matrix'!O57)), matrix_normalized!O57*10^3,matrix_normalized!O57*10^1))</f>
        <v>2762290.9275215408</v>
      </c>
      <c r="P57" s="6">
        <f>IF(ISNUMBER(SEARCH("10^8", 'final matrix'!P57)), matrix_normalized!P57*10^5, IF(ISNUMBER(SEARCH("10^6", 'final matrix'!P57)), matrix_normalized!P57*10^3,matrix_normalized!P57*10^1))</f>
        <v>1393.8165230613279</v>
      </c>
      <c r="Q57" s="6">
        <f>IF(ISNUMBER(SEARCH("10^8", 'final matrix'!Q57)), matrix_normalized!Q57*10^5, IF(ISNUMBER(SEARCH("10^6", 'final matrix'!Q57)), matrix_normalized!Q57*10^3,matrix_normalized!Q57*10^1))</f>
        <v>30410.542321338067</v>
      </c>
      <c r="R57" s="7">
        <f t="shared" si="0"/>
        <v>67119488.089204252</v>
      </c>
    </row>
    <row r="58" spans="1:19">
      <c r="A58" s="6">
        <v>57</v>
      </c>
      <c r="B58" s="6">
        <f>IF(ISNUMBER(SEARCH("10^8", 'final matrix'!B58)), matrix_normalized!B58*10^5, IF(ISNUMBER(SEARCH("10^6", 'final matrix'!B58)), matrix_normalized!B58*10^3,matrix_normalized!B58*10^1))</f>
        <v>83137.037550228633</v>
      </c>
      <c r="C58" s="6">
        <f>IF(ISNUMBER(SEARCH("10^8", 'final matrix'!C58)), matrix_normalized!C58*10^5, IF(ISNUMBER(SEARCH("10^6", 'final matrix'!C58)), matrix_normalized!C58*10^3,matrix_normalized!C58*10^1))</f>
        <v>14548981.571290009</v>
      </c>
      <c r="D58" s="6">
        <f>IF(ISNUMBER(SEARCH("10^8", 'final matrix'!D58)), matrix_normalized!D58*10^5, IF(ISNUMBER(SEARCH("10^6", 'final matrix'!D58)), matrix_normalized!D58*10^3,matrix_normalized!D58*10^1))</f>
        <v>1454.8981571290008</v>
      </c>
      <c r="E58" s="6">
        <f>IF(ISNUMBER(SEARCH("10^8", 'final matrix'!E58)), matrix_normalized!E58*10^5, IF(ISNUMBER(SEARCH("10^6", 'final matrix'!E58)), matrix_normalized!E58*10^3,matrix_normalized!E58*10^1))</f>
        <v>25668.560343633086</v>
      </c>
      <c r="F58" s="6">
        <f>IF(ISNUMBER(SEARCH("10^8", 'final matrix'!F58)), matrix_normalized!F58*10^5, IF(ISNUMBER(SEARCH("10^6", 'final matrix'!F58)), matrix_normalized!F58*10^3,matrix_normalized!F58*10^1))</f>
        <v>14548981.571290009</v>
      </c>
      <c r="G58" s="6">
        <f>IF(ISNUMBER(SEARCH("10^8", 'final matrix'!G58)), matrix_normalized!G58*10^5, IF(ISNUMBER(SEARCH("10^6", 'final matrix'!G58)), matrix_normalized!G58*10^3,matrix_normalized!G58*10^1))</f>
        <v>1039212.9693778579</v>
      </c>
      <c r="H58" s="6">
        <f>IF(ISNUMBER(SEARCH("10^8", 'final matrix'!H58)), matrix_normalized!H58*10^5, IF(ISNUMBER(SEARCH("10^6", 'final matrix'!H58)), matrix_normalized!H58*10^3,matrix_normalized!H58*10^1))</f>
        <v>145489.81571290008</v>
      </c>
      <c r="I58" s="6">
        <f>IF(ISNUMBER(SEARCH("10^8", 'final matrix'!I58)), matrix_normalized!I58*10^5, IF(ISNUMBER(SEARCH("10^6", 'final matrix'!I58)), matrix_normalized!I58*10^3,matrix_normalized!I58*10^1))</f>
        <v>1143134.2663156434</v>
      </c>
      <c r="J58" s="6">
        <f>IF(ISNUMBER(SEARCH("10^8", 'final matrix'!J58)), matrix_normalized!J58*10^5, IF(ISNUMBER(SEARCH("10^6", 'final matrix'!J58)), matrix_normalized!J58*10^3,matrix_normalized!J58*10^1))</f>
        <v>1454.8981571290008</v>
      </c>
      <c r="K58" s="6">
        <f>IF(ISNUMBER(SEARCH("10^8", 'final matrix'!K58)), matrix_normalized!K58*10^5, IF(ISNUMBER(SEARCH("10^6", 'final matrix'!K58)), matrix_normalized!K58*10^3,matrix_normalized!K58*10^1))</f>
        <v>14548981.571290009</v>
      </c>
      <c r="L58" s="6">
        <f>IF(ISNUMBER(SEARCH("10^8", 'final matrix'!L58)), matrix_normalized!L58*10^5, IF(ISNUMBER(SEARCH("10^6", 'final matrix'!L58)), matrix_normalized!L58*10^3,matrix_normalized!L58*10^1))</f>
        <v>28578.356657891087</v>
      </c>
      <c r="M58" s="6">
        <f>IF(ISNUMBER(SEARCH("10^8", 'final matrix'!M58)), matrix_normalized!M58*10^5, IF(ISNUMBER(SEARCH("10^6", 'final matrix'!M58)), matrix_normalized!M58*10^3,matrix_normalized!M58*10^1))</f>
        <v>14237.217680476651</v>
      </c>
      <c r="N58" s="6">
        <f>IF(ISNUMBER(SEARCH("10^8", 'final matrix'!N58)), matrix_normalized!N58*10^5, IF(ISNUMBER(SEARCH("10^6", 'final matrix'!N58)), matrix_normalized!N58*10^3,matrix_normalized!N58*10^1))</f>
        <v>14548981.571290009</v>
      </c>
      <c r="O58" s="6">
        <f>IF(ISNUMBER(SEARCH("10^8", 'final matrix'!O58)), matrix_normalized!O58*10^5, IF(ISNUMBER(SEARCH("10^6", 'final matrix'!O58)), matrix_normalized!O58*10^3,matrix_normalized!O58*10^1))</f>
        <v>1714701.3994734653</v>
      </c>
      <c r="P58" s="6">
        <f>IF(ISNUMBER(SEARCH("10^8", 'final matrix'!P58)), matrix_normalized!P58*10^5, IF(ISNUMBER(SEARCH("10^6", 'final matrix'!P58)), matrix_normalized!P58*10^3,matrix_normalized!P58*10^1))</f>
        <v>1454.8981571290008</v>
      </c>
      <c r="Q58" s="6">
        <f>IF(ISNUMBER(SEARCH("10^8", 'final matrix'!Q58)), matrix_normalized!Q58*10^5, IF(ISNUMBER(SEARCH("10^6", 'final matrix'!Q58)), matrix_normalized!Q58*10^3,matrix_normalized!Q58*10^1))</f>
        <v>1454.8981571290008</v>
      </c>
      <c r="R58" s="7">
        <f t="shared" si="0"/>
        <v>62395905.500900641</v>
      </c>
    </row>
    <row r="59" spans="1:19">
      <c r="A59" s="6">
        <v>58</v>
      </c>
      <c r="B59" s="6">
        <f>IF(ISNUMBER(SEARCH("10^8", 'final matrix'!B59)), matrix_normalized!B59*10^5, IF(ISNUMBER(SEARCH("10^6", 'final matrix'!B59)), matrix_normalized!B59*10^3,matrix_normalized!B59*10^1))</f>
        <v>2248086.7346938774</v>
      </c>
      <c r="C59" s="6">
        <f>IF(ISNUMBER(SEARCH("10^8", 'final matrix'!C59)), matrix_normalized!C59*10^5, IF(ISNUMBER(SEARCH("10^6", 'final matrix'!C59)), matrix_normalized!C59*10^3,matrix_normalized!C59*10^1))</f>
        <v>1339.2857142857142</v>
      </c>
      <c r="D59" s="6">
        <f>IF(ISNUMBER(SEARCH("10^8", 'final matrix'!D59)), matrix_normalized!D59*10^5, IF(ISNUMBER(SEARCH("10^6", 'final matrix'!D59)), matrix_normalized!D59*10^3,matrix_normalized!D59*10^1))</f>
        <v>13392857.142857142</v>
      </c>
      <c r="E59" s="6">
        <f>IF(ISNUMBER(SEARCH("10^8", 'final matrix'!E59)), matrix_normalized!E59*10^5, IF(ISNUMBER(SEARCH("10^6", 'final matrix'!E59)), matrix_normalized!E59*10^3,matrix_normalized!E59*10^1))</f>
        <v>15019.132653061224</v>
      </c>
      <c r="F59" s="6">
        <f>IF(ISNUMBER(SEARCH("10^8", 'final matrix'!F59)), matrix_normalized!F59*10^5, IF(ISNUMBER(SEARCH("10^6", 'final matrix'!F59)), matrix_normalized!F59*10^3,matrix_normalized!F59*10^1))</f>
        <v>76530.612244897959</v>
      </c>
      <c r="G59" s="6">
        <f>IF(ISNUMBER(SEARCH("10^8", 'final matrix'!G59)), matrix_normalized!G59*10^5, IF(ISNUMBER(SEARCH("10^6", 'final matrix'!G59)), matrix_normalized!G59*10^3,matrix_normalized!G59*10^1))</f>
        <v>8609693.8775510211</v>
      </c>
      <c r="H59" s="6">
        <f>IF(ISNUMBER(SEARCH("10^8", 'final matrix'!H59)), matrix_normalized!H59*10^5, IF(ISNUMBER(SEARCH("10^6", 'final matrix'!H59)), matrix_normalized!H59*10^3,matrix_normalized!H59*10^1))</f>
        <v>13392857.142857142</v>
      </c>
      <c r="I59" s="6">
        <f>IF(ISNUMBER(SEARCH("10^8", 'final matrix'!I59)), matrix_normalized!I59*10^5, IF(ISNUMBER(SEARCH("10^6", 'final matrix'!I59)), matrix_normalized!I59*10^3,matrix_normalized!I59*10^1))</f>
        <v>13392857.142857142</v>
      </c>
      <c r="J59" s="6">
        <f>IF(ISNUMBER(SEARCH("10^8", 'final matrix'!J59)), matrix_normalized!J59*10^5, IF(ISNUMBER(SEARCH("10^6", 'final matrix'!J59)), matrix_normalized!J59*10^3,matrix_normalized!J59*10^1))</f>
        <v>95663.265306122456</v>
      </c>
      <c r="K59" s="6">
        <f>IF(ISNUMBER(SEARCH("10^8", 'final matrix'!K59)), matrix_normalized!K59*10^5, IF(ISNUMBER(SEARCH("10^6", 'final matrix'!K59)), matrix_normalized!K59*10^3,matrix_normalized!K59*10^1))</f>
        <v>13392857.142857142</v>
      </c>
      <c r="L59" s="6">
        <f>IF(ISNUMBER(SEARCH("10^8", 'final matrix'!L59)), matrix_normalized!L59*10^5, IF(ISNUMBER(SEARCH("10^6", 'final matrix'!L59)), matrix_normalized!L59*10^3,matrix_normalized!L59*10^1))</f>
        <v>133928.57142857142</v>
      </c>
      <c r="M59" s="6">
        <f>IF(ISNUMBER(SEARCH("10^8", 'final matrix'!M59)), matrix_normalized!M59*10^5, IF(ISNUMBER(SEARCH("10^6", 'final matrix'!M59)), matrix_normalized!M59*10^3,matrix_normalized!M59*10^1))</f>
        <v>13392857.142857142</v>
      </c>
      <c r="N59" s="6">
        <f>IF(ISNUMBER(SEARCH("10^8", 'final matrix'!N59)), matrix_normalized!N59*10^5, IF(ISNUMBER(SEARCH("10^6", 'final matrix'!N59)), matrix_normalized!N59*10^3,matrix_normalized!N59*10^1))</f>
        <v>1750637.7551020407</v>
      </c>
      <c r="O59" s="6">
        <f>IF(ISNUMBER(SEARCH("10^8", 'final matrix'!O59)), matrix_normalized!O59*10^5, IF(ISNUMBER(SEARCH("10^6", 'final matrix'!O59)), matrix_normalized!O59*10^3,matrix_normalized!O59*10^1))</f>
        <v>10044.642857142857</v>
      </c>
      <c r="P59" s="6">
        <f>IF(ISNUMBER(SEARCH("10^8", 'final matrix'!P59)), matrix_normalized!P59*10^5, IF(ISNUMBER(SEARCH("10^6", 'final matrix'!P59)), matrix_normalized!P59*10^3,matrix_normalized!P59*10^1))</f>
        <v>1147.9591836734694</v>
      </c>
      <c r="Q59" s="6">
        <f>IF(ISNUMBER(SEARCH("10^8", 'final matrix'!Q59)), matrix_normalized!Q59*10^5, IF(ISNUMBER(SEARCH("10^6", 'final matrix'!Q59)), matrix_normalized!Q59*10^3,matrix_normalized!Q59*10^1))</f>
        <v>124362.24489795919</v>
      </c>
      <c r="R59" s="7">
        <f t="shared" si="0"/>
        <v>80030739.795918375</v>
      </c>
    </row>
    <row r="60" spans="1:19">
      <c r="A60" s="6">
        <v>59</v>
      </c>
      <c r="B60" s="6">
        <f>IF(ISNUMBER(SEARCH("10^8", 'final matrix'!B60)), matrix_normalized!B60*10^5, IF(ISNUMBER(SEARCH("10^6", 'final matrix'!B60)), matrix_normalized!B60*10^3,matrix_normalized!B60*10^1))</f>
        <v>136072.0533920819</v>
      </c>
      <c r="C60" s="6">
        <f>IF(ISNUMBER(SEARCH("10^8", 'final matrix'!C60)), matrix_normalized!C60*10^5, IF(ISNUMBER(SEARCH("10^6", 'final matrix'!C60)), matrix_normalized!C60*10^3,matrix_normalized!C60*10^1))</f>
        <v>136072.0533920819</v>
      </c>
      <c r="D60" s="6">
        <f>IF(ISNUMBER(SEARCH("10^8", 'final matrix'!D60)), matrix_normalized!D60*10^5, IF(ISNUMBER(SEARCH("10^6", 'final matrix'!D60)), matrix_normalized!D60*10^3,matrix_normalized!D60*10^1))</f>
        <v>13607205.339208189</v>
      </c>
      <c r="E60" s="6">
        <f>IF(ISNUMBER(SEARCH("10^8", 'final matrix'!E60)), matrix_normalized!E60*10^5, IF(ISNUMBER(SEARCH("10^6", 'final matrix'!E60)), matrix_normalized!E60*10^3,matrix_normalized!E60*10^1))</f>
        <v>1360.720533920819</v>
      </c>
      <c r="F60" s="6">
        <f>IF(ISNUMBER(SEARCH("10^8", 'final matrix'!F60)), matrix_normalized!F60*10^5, IF(ISNUMBER(SEARCH("10^6", 'final matrix'!F60)), matrix_normalized!F60*10^3,matrix_normalized!F60*10^1))</f>
        <v>13607205.339208189</v>
      </c>
      <c r="G60" s="6">
        <f>IF(ISNUMBER(SEARCH("10^8", 'final matrix'!G60)), matrix_normalized!G60*10^5, IF(ISNUMBER(SEARCH("10^6", 'final matrix'!G60)), matrix_normalized!G60*10^3,matrix_normalized!G60*10^1))</f>
        <v>8747489.1466338355</v>
      </c>
      <c r="H60" s="6">
        <f>IF(ISNUMBER(SEARCH("10^8", 'final matrix'!H60)), matrix_normalized!H60*10^5, IF(ISNUMBER(SEARCH("10^6", 'final matrix'!H60)), matrix_normalized!H60*10^3,matrix_normalized!H60*10^1))</f>
        <v>1360.720533920819</v>
      </c>
      <c r="I60" s="6">
        <f>IF(ISNUMBER(SEARCH("10^8", 'final matrix'!I60)), matrix_normalized!I60*10^5, IF(ISNUMBER(SEARCH("10^6", 'final matrix'!I60)), matrix_normalized!I60*10^3,matrix_normalized!I60*10^1))</f>
        <v>136072.0533920819</v>
      </c>
      <c r="J60" s="6">
        <f>IF(ISNUMBER(SEARCH("10^8", 'final matrix'!J60)), matrix_normalized!J60*10^5, IF(ISNUMBER(SEARCH("10^6", 'final matrix'!J60)), matrix_normalized!J60*10^3,matrix_normalized!J60*10^1))</f>
        <v>13607205.339208189</v>
      </c>
      <c r="K60" s="6">
        <f>IF(ISNUMBER(SEARCH("10^8", 'final matrix'!K60)), matrix_normalized!K60*10^5, IF(ISNUMBER(SEARCH("10^6", 'final matrix'!K60)), matrix_normalized!K60*10^3,matrix_normalized!K60*10^1))</f>
        <v>18175.338560228083</v>
      </c>
      <c r="L60" s="6">
        <f>IF(ISNUMBER(SEARCH("10^8", 'final matrix'!L60)), matrix_normalized!L60*10^5, IF(ISNUMBER(SEARCH("10^6", 'final matrix'!L60)), matrix_normalized!L60*10^3,matrix_normalized!L60*10^1))</f>
        <v>1069.1375623663578</v>
      </c>
      <c r="M60" s="6">
        <f>IF(ISNUMBER(SEARCH("10^8", 'final matrix'!M60)), matrix_normalized!M60*10^5, IF(ISNUMBER(SEARCH("10^6", 'final matrix'!M60)), matrix_normalized!M60*10^3,matrix_normalized!M60*10^1))</f>
        <v>19536.059094148903</v>
      </c>
      <c r="N60" s="6">
        <f>IF(ISNUMBER(SEARCH("10^8", 'final matrix'!N60)), matrix_normalized!N60*10^5, IF(ISNUMBER(SEARCH("10^6", 'final matrix'!N60)), matrix_normalized!N60*10^3,matrix_normalized!N60*10^1))</f>
        <v>1117734.7242921013</v>
      </c>
      <c r="O60" s="6">
        <f>IF(ISNUMBER(SEARCH("10^8", 'final matrix'!O60)), matrix_normalized!O60*10^5, IF(ISNUMBER(SEARCH("10^6", 'final matrix'!O60)), matrix_normalized!O60*10^3,matrix_normalized!O60*10^1))</f>
        <v>971943.23851487075</v>
      </c>
      <c r="P60" s="6">
        <f>IF(ISNUMBER(SEARCH("10^8", 'final matrix'!P60)), matrix_normalized!P60*10^5, IF(ISNUMBER(SEARCH("10^6", 'final matrix'!P60)), matrix_normalized!P60*10^3,matrix_normalized!P60*10^1))</f>
        <v>22354.694485842028</v>
      </c>
      <c r="Q60" s="6">
        <f>IF(ISNUMBER(SEARCH("10^8", 'final matrix'!Q60)), matrix_normalized!Q60*10^5, IF(ISNUMBER(SEARCH("10^6", 'final matrix'!Q60)), matrix_normalized!Q60*10^3,matrix_normalized!Q60*10^1))</f>
        <v>1360.720533920819</v>
      </c>
      <c r="R60" s="7">
        <f t="shared" si="0"/>
        <v>52132216.678545974</v>
      </c>
    </row>
    <row r="61" spans="1:19">
      <c r="A61" s="6">
        <v>60</v>
      </c>
      <c r="B61" s="6">
        <f>IF(ISNUMBER(SEARCH("10^8", 'final matrix'!B61)), matrix_normalized!B61*10^5, IF(ISNUMBER(SEARCH("10^6", 'final matrix'!B61)), matrix_normalized!B61*10^3,matrix_normalized!B61*10^1))</f>
        <v>735.47438097572933</v>
      </c>
      <c r="C61" s="6">
        <f>IF(ISNUMBER(SEARCH("10^8", 'final matrix'!C61)), matrix_normalized!C61*10^5, IF(ISNUMBER(SEARCH("10^6", 'final matrix'!C61)), matrix_normalized!C61*10^3,matrix_normalized!C61*10^1))</f>
        <v>17161068.889433686</v>
      </c>
      <c r="D61" s="6">
        <f>IF(ISNUMBER(SEARCH("10^8", 'final matrix'!D61)), matrix_normalized!D61*10^5, IF(ISNUMBER(SEARCH("10^6", 'final matrix'!D61)), matrix_normalized!D61*10^3,matrix_normalized!D61*10^1))</f>
        <v>23290.022064231431</v>
      </c>
      <c r="E61" s="6">
        <f>IF(ISNUMBER(SEARCH("10^8", 'final matrix'!E61)), matrix_normalized!E61*10^5, IF(ISNUMBER(SEARCH("10^6", 'final matrix'!E61)), matrix_normalized!E61*10^3,matrix_normalized!E61*10^1))</f>
        <v>17161068.889433686</v>
      </c>
      <c r="F61" s="6">
        <f>IF(ISNUMBER(SEARCH("10^8", 'final matrix'!F61)), matrix_normalized!F61*10^5, IF(ISNUMBER(SEARCH("10^6", 'final matrix'!F61)), matrix_normalized!F61*10^3,matrix_normalized!F61*10^1))</f>
        <v>2856092.1794557488</v>
      </c>
      <c r="G61" s="6">
        <f>IF(ISNUMBER(SEARCH("10^8", 'final matrix'!G61)), matrix_normalized!G61*10^5, IF(ISNUMBER(SEARCH("10^6", 'final matrix'!G61)), matrix_normalized!G61*10^3,matrix_normalized!G61*10^1))</f>
        <v>85805.34444716842</v>
      </c>
      <c r="H61" s="6">
        <f>IF(ISNUMBER(SEARCH("10^8", 'final matrix'!H61)), matrix_normalized!H61*10^5, IF(ISNUMBER(SEARCH("10^6", 'final matrix'!H61)), matrix_normalized!H61*10^3,matrix_normalized!H61*10^1))</f>
        <v>16915.910762441777</v>
      </c>
      <c r="I61" s="6">
        <f>IF(ISNUMBER(SEARCH("10^8", 'final matrix'!I61)), matrix_normalized!I61*10^5, IF(ISNUMBER(SEARCH("10^6", 'final matrix'!I61)), matrix_normalized!I61*10^3,matrix_normalized!I61*10^1))</f>
        <v>1814170.1397401323</v>
      </c>
      <c r="J61" s="6">
        <f>IF(ISNUMBER(SEARCH("10^8", 'final matrix'!J61)), matrix_normalized!J61*10^5, IF(ISNUMBER(SEARCH("10^6", 'final matrix'!J61)), matrix_normalized!J61*10^3,matrix_normalized!J61*10^1))</f>
        <v>1716.1068889433684</v>
      </c>
      <c r="K61" s="6">
        <f>IF(ISNUMBER(SEARCH("10^8", 'final matrix'!K61)), matrix_normalized!K61*10^5, IF(ISNUMBER(SEARCH("10^6", 'final matrix'!K61)), matrix_normalized!K61*10^3,matrix_normalized!K61*10^1))</f>
        <v>19490.071095856827</v>
      </c>
      <c r="L61" s="6">
        <f>IF(ISNUMBER(SEARCH("10^8", 'final matrix'!L61)), matrix_normalized!L61*10^5, IF(ISNUMBER(SEARCH("10^6", 'final matrix'!L61)), matrix_normalized!L61*10^3,matrix_normalized!L61*10^1))</f>
        <v>980.63250796763907</v>
      </c>
      <c r="M61" s="6">
        <f>IF(ISNUMBER(SEARCH("10^8", 'final matrix'!M61)), matrix_normalized!M61*10^5, IF(ISNUMBER(SEARCH("10^6", 'final matrix'!M61)), matrix_normalized!M61*10^3,matrix_normalized!M61*10^1))</f>
        <v>171610.68889433684</v>
      </c>
      <c r="N61" s="6">
        <f>IF(ISNUMBER(SEARCH("10^8", 'final matrix'!N61)), matrix_normalized!N61*10^5, IF(ISNUMBER(SEARCH("10^6", 'final matrix'!N61)), matrix_normalized!N61*10^3,matrix_normalized!N61*10^1))</f>
        <v>122579.06349595488</v>
      </c>
      <c r="O61" s="6">
        <f>IF(ISNUMBER(SEARCH("10^8", 'final matrix'!O61)), matrix_normalized!O61*10^5, IF(ISNUMBER(SEARCH("10^6", 'final matrix'!O61)), matrix_normalized!O61*10^3,matrix_normalized!O61*10^1))</f>
        <v>2071586.1730816371</v>
      </c>
      <c r="P61" s="6">
        <f>IF(ISNUMBER(SEARCH("10^8", 'final matrix'!P61)), matrix_normalized!P61*10^5, IF(ISNUMBER(SEARCH("10^6", 'final matrix'!P61)), matrix_normalized!P61*10^3,matrix_normalized!P61*10^1))</f>
        <v>134836.9698455504</v>
      </c>
      <c r="Q61" s="6">
        <f>IF(ISNUMBER(SEARCH("10^8", 'final matrix'!Q61)), matrix_normalized!Q61*10^5, IF(ISNUMBER(SEARCH("10^6", 'final matrix'!Q61)), matrix_normalized!Q61*10^3,matrix_normalized!Q61*10^1))</f>
        <v>1716.1068889433684</v>
      </c>
      <c r="R61" s="7">
        <f t="shared" si="0"/>
        <v>41643662.662417255</v>
      </c>
    </row>
    <row r="62" spans="1:19">
      <c r="A62" s="6">
        <v>61</v>
      </c>
      <c r="B62" s="6">
        <f>IF(ISNUMBER(SEARCH("10^8", 'final matrix'!B62)), matrix_normalized!B62*10^5, IF(ISNUMBER(SEARCH("10^6", 'final matrix'!B62)), matrix_normalized!B62*10^3,matrix_normalized!B62*10^1))</f>
        <v>763.55306693815237</v>
      </c>
      <c r="C62" s="6">
        <f>IF(ISNUMBER(SEARCH("10^8", 'final matrix'!C62)), matrix_normalized!C62*10^5, IF(ISNUMBER(SEARCH("10^6", 'final matrix'!C62)), matrix_normalized!C62*10^3,matrix_normalized!C62*10^1))</f>
        <v>1781.6238228556886</v>
      </c>
      <c r="D62" s="6">
        <f>IF(ISNUMBER(SEARCH("10^8", 'final matrix'!D62)), matrix_normalized!D62*10^5, IF(ISNUMBER(SEARCH("10^6", 'final matrix'!D62)), matrix_normalized!D62*10^3,matrix_normalized!D62*10^1))</f>
        <v>2214303.8941206415</v>
      </c>
      <c r="E62" s="6">
        <f>IF(ISNUMBER(SEARCH("10^8", 'final matrix'!E62)), matrix_normalized!E62*10^5, IF(ISNUMBER(SEARCH("10^6", 'final matrix'!E62)), matrix_normalized!E62*10^3,matrix_normalized!E62*10^1))</f>
        <v>1018.0707559175364</v>
      </c>
      <c r="F62" s="6">
        <f>IF(ISNUMBER(SEARCH("10^8", 'final matrix'!F62)), matrix_normalized!F62*10^5, IF(ISNUMBER(SEARCH("10^6", 'final matrix'!F62)), matrix_normalized!F62*10^3,matrix_normalized!F62*10^1))</f>
        <v>14762.025960804278</v>
      </c>
      <c r="G62" s="6">
        <f>IF(ISNUMBER(SEARCH("10^8", 'final matrix'!G62)), matrix_normalized!G62*10^5, IF(ISNUMBER(SEARCH("10^6", 'final matrix'!G62)), matrix_normalized!G62*10^3,matrix_normalized!G62*10^1))</f>
        <v>23415.627386103333</v>
      </c>
      <c r="H62" s="6">
        <f>IF(ISNUMBER(SEARCH("10^8", 'final matrix'!H62)), matrix_normalized!H62*10^5, IF(ISNUMBER(SEARCH("10^6", 'final matrix'!H62)), matrix_normalized!H62*10^3,matrix_normalized!H62*10^1))</f>
        <v>12725.884448969206</v>
      </c>
      <c r="I62" s="6">
        <f>IF(ISNUMBER(SEARCH("10^8", 'final matrix'!I62)), matrix_normalized!I62*10^5, IF(ISNUMBER(SEARCH("10^6", 'final matrix'!I62)), matrix_normalized!I62*10^3,matrix_normalized!I62*10^1))</f>
        <v>17816238.228556886</v>
      </c>
      <c r="J62" s="6">
        <f>IF(ISNUMBER(SEARCH("10^8", 'final matrix'!J62)), matrix_normalized!J62*10^5, IF(ISNUMBER(SEARCH("10^6", 'final matrix'!J62)), matrix_normalized!J62*10^3,matrix_normalized!J62*10^1))</f>
        <v>17816238.228556886</v>
      </c>
      <c r="K62" s="6">
        <f>IF(ISNUMBER(SEARCH("10^8", 'final matrix'!K62)), matrix_normalized!K62*10^5, IF(ISNUMBER(SEARCH("10^6", 'final matrix'!K62)), matrix_normalized!K62*10^3,matrix_normalized!K62*10^1))</f>
        <v>1272.5884448969205</v>
      </c>
      <c r="L62" s="6">
        <f>IF(ISNUMBER(SEARCH("10^8", 'final matrix'!L62)), matrix_normalized!L62*10^5, IF(ISNUMBER(SEARCH("10^6", 'final matrix'!L62)), matrix_normalized!L62*10^3,matrix_normalized!L62*10^1))</f>
        <v>1272588.4448969206</v>
      </c>
      <c r="M62" s="6">
        <f>IF(ISNUMBER(SEARCH("10^8", 'final matrix'!M62)), matrix_normalized!M62*10^5, IF(ISNUMBER(SEARCH("10^6", 'final matrix'!M62)), matrix_normalized!M62*10^3,matrix_normalized!M62*10^1))</f>
        <v>178162.38228556886</v>
      </c>
      <c r="N62" s="6">
        <f>IF(ISNUMBER(SEARCH("10^8", 'final matrix'!N62)), matrix_normalized!N62*10^5, IF(ISNUMBER(SEARCH("10^6", 'final matrix'!N62)), matrix_normalized!N62*10^3,matrix_normalized!N62*10^1))</f>
        <v>1272588.4448969206</v>
      </c>
      <c r="O62" s="6">
        <f>IF(ISNUMBER(SEARCH("10^8", 'final matrix'!O62)), matrix_normalized!O62*10^5, IF(ISNUMBER(SEARCH("10^6", 'final matrix'!O62)), matrix_normalized!O62*10^3,matrix_normalized!O62*10^1))</f>
        <v>27106.133876304408</v>
      </c>
      <c r="P62" s="6">
        <f>IF(ISNUMBER(SEARCH("10^8", 'final matrix'!P62)), matrix_normalized!P62*10^5, IF(ISNUMBER(SEARCH("10^6", 'final matrix'!P62)), matrix_normalized!P62*10^3,matrix_normalized!P62*10^1))</f>
        <v>17816238.228556886</v>
      </c>
      <c r="Q62" s="6">
        <f>IF(ISNUMBER(SEARCH("10^8", 'final matrix'!Q62)), matrix_normalized!Q62*10^5, IF(ISNUMBER(SEARCH("10^6", 'final matrix'!Q62)), matrix_normalized!Q62*10^3,matrix_normalized!Q62*10^1))</f>
        <v>17816238.228556886</v>
      </c>
      <c r="R62" s="7">
        <f t="shared" si="0"/>
        <v>76285441.588190377</v>
      </c>
    </row>
    <row r="63" spans="1:19">
      <c r="A63" s="6">
        <v>62</v>
      </c>
      <c r="B63" s="6">
        <f>IF(ISNUMBER(SEARCH("10^8", 'final matrix'!B63)), matrix_normalized!B63*10^5, IF(ISNUMBER(SEARCH("10^6", 'final matrix'!B63)), matrix_normalized!B63*10^3,matrix_normalized!B63*10^1))</f>
        <v>1841972.8233517865</v>
      </c>
      <c r="C63" s="6">
        <f>IF(ISNUMBER(SEARCH("10^8", 'final matrix'!C63)), matrix_normalized!C63*10^5, IF(ISNUMBER(SEARCH("10^6", 'final matrix'!C63)), matrix_normalized!C63*10^3,matrix_normalized!C63*10^1))</f>
        <v>21137393.054856569</v>
      </c>
      <c r="D63" s="6">
        <f>IF(ISNUMBER(SEARCH("10^8", 'final matrix'!D63)), matrix_normalized!D63*10^5, IF(ISNUMBER(SEARCH("10^6", 'final matrix'!D63)), matrix_normalized!D63*10^3,matrix_normalized!D63*10^1))</f>
        <v>1509813.7896326121</v>
      </c>
      <c r="E63" s="6">
        <f>IF(ISNUMBER(SEARCH("10^8", 'final matrix'!E63)), matrix_normalized!E63*10^5, IF(ISNUMBER(SEARCH("10^6", 'final matrix'!E63)), matrix_normalized!E63*10^3,matrix_normalized!E63*10^1))</f>
        <v>2113.7393054856566</v>
      </c>
      <c r="F63" s="6">
        <f>IF(ISNUMBER(SEARCH("10^8", 'final matrix'!F63)), matrix_normalized!F63*10^5, IF(ISNUMBER(SEARCH("10^6", 'final matrix'!F63)), matrix_normalized!F63*10^3,matrix_normalized!F63*10^1))</f>
        <v>905.88827377956716</v>
      </c>
      <c r="G63" s="6">
        <f>IF(ISNUMBER(SEARCH("10^8", 'final matrix'!G63)), matrix_normalized!G63*10^5, IF(ISNUMBER(SEARCH("10^6", 'final matrix'!G63)), matrix_normalized!G63*10^3,matrix_normalized!G63*10^1))</f>
        <v>27478.610971313541</v>
      </c>
      <c r="H63" s="6">
        <f>IF(ISNUMBER(SEARCH("10^8", 'final matrix'!H63)), matrix_normalized!H63*10^5, IF(ISNUMBER(SEARCH("10^6", 'final matrix'!H63)), matrix_normalized!H63*10^3,matrix_normalized!H63*10^1))</f>
        <v>21137393.054856569</v>
      </c>
      <c r="I63" s="6">
        <f>IF(ISNUMBER(SEARCH("10^8", 'final matrix'!I63)), matrix_normalized!I63*10^5, IF(ISNUMBER(SEARCH("10^6", 'final matrix'!I63)), matrix_normalized!I63*10^3,matrix_normalized!I63*10^1))</f>
        <v>105686.96527428285</v>
      </c>
      <c r="J63" s="6">
        <f>IF(ISNUMBER(SEARCH("10^8", 'final matrix'!J63)), matrix_normalized!J63*10^5, IF(ISNUMBER(SEARCH("10^6", 'final matrix'!J63)), matrix_normalized!J63*10^3,matrix_normalized!J63*10^1))</f>
        <v>1207.8510317060895</v>
      </c>
      <c r="K63" s="6">
        <f>IF(ISNUMBER(SEARCH("10^8", 'final matrix'!K63)), matrix_normalized!K63*10^5, IF(ISNUMBER(SEARCH("10^6", 'final matrix'!K63)), matrix_normalized!K63*10^3,matrix_normalized!K63*10^1))</f>
        <v>1524911.927528938</v>
      </c>
      <c r="L63" s="6">
        <f>IF(ISNUMBER(SEARCH("10^8", 'final matrix'!L63)), matrix_normalized!L63*10^5, IF(ISNUMBER(SEARCH("10^6", 'final matrix'!L63)), matrix_normalized!L63*10^3,matrix_normalized!L63*10^1))</f>
        <v>211373.9305485657</v>
      </c>
      <c r="M63" s="6">
        <f>IF(ISNUMBER(SEARCH("10^8", 'final matrix'!M63)), matrix_normalized!M63*10^5, IF(ISNUMBER(SEARCH("10^6", 'final matrix'!M63)), matrix_normalized!M63*10^3,matrix_normalized!M63*10^1))</f>
        <v>3064921.9929542025</v>
      </c>
      <c r="N63" s="6">
        <f>IF(ISNUMBER(SEARCH("10^8", 'final matrix'!N63)), matrix_normalized!N63*10^5, IF(ISNUMBER(SEARCH("10^6", 'final matrix'!N63)), matrix_normalized!N63*10^3,matrix_normalized!N63*10^1))</f>
        <v>21439.355812783091</v>
      </c>
      <c r="O63" s="6">
        <f>IF(ISNUMBER(SEARCH("10^8", 'final matrix'!O63)), matrix_normalized!O63*10^5, IF(ISNUMBER(SEARCH("10^6", 'final matrix'!O63)), matrix_normalized!O63*10^3,matrix_normalized!O63*10^1))</f>
        <v>150981.3789632612</v>
      </c>
      <c r="P63" s="6">
        <f>IF(ISNUMBER(SEARCH("10^8", 'final matrix'!P63)), matrix_normalized!P63*10^5, IF(ISNUMBER(SEARCH("10^6", 'final matrix'!P63)), matrix_normalized!P63*10^3,matrix_normalized!P63*10^1))</f>
        <v>2445898.3392048315</v>
      </c>
      <c r="Q63" s="6">
        <f>IF(ISNUMBER(SEARCH("10^8", 'final matrix'!Q63)), matrix_normalized!Q63*10^5, IF(ISNUMBER(SEARCH("10^6", 'final matrix'!Q63)), matrix_normalized!Q63*10^3,matrix_normalized!Q63*10^1))</f>
        <v>33668.847508807245</v>
      </c>
      <c r="R63" s="7">
        <f t="shared" si="0"/>
        <v>53217161.550075494</v>
      </c>
    </row>
    <row r="64" spans="1:19">
      <c r="A64" s="6">
        <v>63</v>
      </c>
      <c r="B64" s="6">
        <f>IF(ISNUMBER(SEARCH("10^8", 'final matrix'!B64)), matrix_normalized!B64*10^5, IF(ISNUMBER(SEARCH("10^6", 'final matrix'!B64)), matrix_normalized!B64*10^3,matrix_normalized!B64*10^1))</f>
        <v>13506.212857914643</v>
      </c>
      <c r="C64" s="6">
        <f>IF(ISNUMBER(SEARCH("10^8", 'final matrix'!C64)), matrix_normalized!C64*10^5, IF(ISNUMBER(SEARCH("10^6", 'final matrix'!C64)), matrix_normalized!C64*10^3,matrix_normalized!C64*10^1))</f>
        <v>2620205.2944354401</v>
      </c>
      <c r="D64" s="6">
        <f>IF(ISNUMBER(SEARCH("10^8", 'final matrix'!D64)), matrix_normalized!D64*10^5, IF(ISNUMBER(SEARCH("10^6", 'final matrix'!D64)), matrix_normalized!D64*10^3,matrix_normalized!D64*10^1))</f>
        <v>1350621.2857914641</v>
      </c>
      <c r="E64" s="6">
        <f>IF(ISNUMBER(SEARCH("10^8", 'final matrix'!E64)), matrix_normalized!E64*10^5, IF(ISNUMBER(SEARCH("10^6", 'final matrix'!E64)), matrix_normalized!E64*10^3,matrix_normalized!E64*10^1))</f>
        <v>18908698.001080498</v>
      </c>
      <c r="F64" s="6">
        <f>IF(ISNUMBER(SEARCH("10^8", 'final matrix'!F64)), matrix_normalized!F64*10^5, IF(ISNUMBER(SEARCH("10^6", 'final matrix'!F64)), matrix_normalized!F64*10^3,matrix_normalized!F64*10^1))</f>
        <v>81037.277147487854</v>
      </c>
      <c r="G64" s="6">
        <f>IF(ISNUMBER(SEARCH("10^8", 'final matrix'!G64)), matrix_normalized!G64*10^5, IF(ISNUMBER(SEARCH("10^6", 'final matrix'!G64)), matrix_normalized!G64*10^3,matrix_normalized!G64*10^1))</f>
        <v>18908698.001080498</v>
      </c>
      <c r="H64" s="6">
        <f>IF(ISNUMBER(SEARCH("10^8", 'final matrix'!H64)), matrix_normalized!H64*10^5, IF(ISNUMBER(SEARCH("10^6", 'final matrix'!H64)), matrix_normalized!H64*10^3,matrix_normalized!H64*10^1))</f>
        <v>2917341.9773095632</v>
      </c>
      <c r="I64" s="6">
        <f>IF(ISNUMBER(SEARCH("10^8", 'final matrix'!I64)), matrix_normalized!I64*10^5, IF(ISNUMBER(SEARCH("10^6", 'final matrix'!I64)), matrix_normalized!I64*10^3,matrix_normalized!I64*10^1))</f>
        <v>108049.70286331714</v>
      </c>
      <c r="J64" s="6">
        <f>IF(ISNUMBER(SEARCH("10^8", 'final matrix'!J64)), matrix_normalized!J64*10^5, IF(ISNUMBER(SEARCH("10^6", 'final matrix'!J64)), matrix_normalized!J64*10^3,matrix_normalized!J64*10^1))</f>
        <v>12155591.572123177</v>
      </c>
      <c r="K64" s="6">
        <f>IF(ISNUMBER(SEARCH("10^8", 'final matrix'!K64)), matrix_normalized!K64*10^5, IF(ISNUMBER(SEARCH("10^6", 'final matrix'!K64)), matrix_normalized!K64*10^3,matrix_normalized!K64*10^1))</f>
        <v>2039438.1415451111</v>
      </c>
      <c r="L64" s="6">
        <f>IF(ISNUMBER(SEARCH("10^8", 'final matrix'!L64)), matrix_normalized!L64*10^5, IF(ISNUMBER(SEARCH("10^6", 'final matrix'!L64)), matrix_normalized!L64*10^3,matrix_normalized!L64*10^1))</f>
        <v>3200972.4473257698</v>
      </c>
      <c r="M64" s="6">
        <f>IF(ISNUMBER(SEARCH("10^8", 'final matrix'!M64)), matrix_normalized!M64*10^5, IF(ISNUMBER(SEARCH("10^6", 'final matrix'!M64)), matrix_normalized!M64*10^3,matrix_normalized!M64*10^1))</f>
        <v>18908698.001080498</v>
      </c>
      <c r="N64" s="6">
        <f>IF(ISNUMBER(SEARCH("10^8", 'final matrix'!N64)), matrix_normalized!N64*10^5, IF(ISNUMBER(SEARCH("10^6", 'final matrix'!N64)), matrix_normalized!N64*10^3,matrix_normalized!N64*10^1))</f>
        <v>13506212.857914641</v>
      </c>
      <c r="O64" s="6">
        <f>IF(ISNUMBER(SEARCH("10^8", 'final matrix'!O64)), matrix_normalized!O64*10^5, IF(ISNUMBER(SEARCH("10^6", 'final matrix'!O64)), matrix_normalized!O64*10^3,matrix_normalized!O64*10^1))</f>
        <v>1890.8698001080497</v>
      </c>
      <c r="P64" s="6">
        <f>IF(ISNUMBER(SEARCH("10^8", 'final matrix'!P64)), matrix_normalized!P64*10^5, IF(ISNUMBER(SEARCH("10^6", 'final matrix'!P64)), matrix_normalized!P64*10^3,matrix_normalized!P64*10^1))</f>
        <v>14586.709886547815</v>
      </c>
      <c r="Q64" s="6">
        <f>IF(ISNUMBER(SEARCH("10^8", 'final matrix'!Q64)), matrix_normalized!Q64*10^5, IF(ISNUMBER(SEARCH("10^6", 'final matrix'!Q64)), matrix_normalized!Q64*10^3,matrix_normalized!Q64*10^1))</f>
        <v>148568.34143706106</v>
      </c>
      <c r="R64" s="7">
        <f t="shared" si="0"/>
        <v>94884116.693679094</v>
      </c>
    </row>
    <row r="65" spans="1:19">
      <c r="A65" s="22">
        <v>64</v>
      </c>
      <c r="B65" s="6">
        <f>IF(ISNUMBER(SEARCH("10^8", 'final matrix'!B65)), matrix_normalized!B65*10^5, IF(ISNUMBER(SEARCH("10^6", 'final matrix'!B65)), matrix_normalized!B65*10^3,matrix_normalized!B65*10^1))</f>
        <v>2229593.550554249</v>
      </c>
      <c r="C65" s="6">
        <f>IF(ISNUMBER(SEARCH("10^8", 'final matrix'!C65)), matrix_normalized!C65*10^5, IF(ISNUMBER(SEARCH("10^6", 'final matrix'!C65)), matrix_normalized!C65*10^3,matrix_normalized!C65*10^1))</f>
        <v>17635203.224722873</v>
      </c>
      <c r="D65" s="6">
        <f>IF(ISNUMBER(SEARCH("10^8", 'final matrix'!D65)), matrix_normalized!D65*10^5, IF(ISNUMBER(SEARCH("10^6", 'final matrix'!D65)), matrix_normalized!D65*10^3,matrix_normalized!D65*10^1))</f>
        <v>17635203.224722873</v>
      </c>
      <c r="E65" s="6">
        <f>IF(ISNUMBER(SEARCH("10^8", 'final matrix'!E65)), matrix_normalized!E65*10^5, IF(ISNUMBER(SEARCH("10^6", 'final matrix'!E65)), matrix_normalized!E65*10^3,matrix_normalized!E65*10^1))</f>
        <v>12596.573731944909</v>
      </c>
      <c r="F65" s="6">
        <f>IF(ISNUMBER(SEARCH("10^8", 'final matrix'!F65)), matrix_normalized!F65*10^5, IF(ISNUMBER(SEARCH("10^6", 'final matrix'!F65)), matrix_normalized!F65*10^3,matrix_normalized!F65*10^1))</f>
        <v>75579.442391669465</v>
      </c>
      <c r="G65" s="6">
        <f>IF(ISNUMBER(SEARCH("10^8", 'final matrix'!G65)), matrix_normalized!G65*10^5, IF(ISNUMBER(SEARCH("10^6", 'final matrix'!G65)), matrix_normalized!G65*10^3,matrix_normalized!G65*10^1))</f>
        <v>2355559.2878736979</v>
      </c>
      <c r="H65" s="6">
        <f>IF(ISNUMBER(SEARCH("10^8", 'final matrix'!H65)), matrix_normalized!H65*10^5, IF(ISNUMBER(SEARCH("10^6", 'final matrix'!H65)), matrix_normalized!H65*10^3,matrix_normalized!H65*10^1))</f>
        <v>176352.03224722872</v>
      </c>
      <c r="I65" s="6">
        <f>IF(ISNUMBER(SEARCH("10^8", 'final matrix'!I65)), matrix_normalized!I65*10^5, IF(ISNUMBER(SEARCH("10^6", 'final matrix'!I65)), matrix_normalized!I65*10^3,matrix_normalized!I65*10^1))</f>
        <v>17635203.224722873</v>
      </c>
      <c r="J65" s="6">
        <f>IF(ISNUMBER(SEARCH("10^8", 'final matrix'!J65)), matrix_normalized!J65*10^5, IF(ISNUMBER(SEARCH("10^6", 'final matrix'!J65)), matrix_normalized!J65*10^3,matrix_normalized!J65*10^1))</f>
        <v>12596.573731944909</v>
      </c>
      <c r="K65" s="6">
        <f>IF(ISNUMBER(SEARCH("10^8", 'final matrix'!K65)), matrix_normalized!K65*10^5, IF(ISNUMBER(SEARCH("10^6", 'final matrix'!K65)), matrix_normalized!K65*10^3,matrix_normalized!K65*10^1))</f>
        <v>27334.564998320453</v>
      </c>
      <c r="L65" s="6">
        <f>IF(ISNUMBER(SEARCH("10^8", 'final matrix'!L65)), matrix_normalized!L65*10^5, IF(ISNUMBER(SEARCH("10^6", 'final matrix'!L65)), matrix_normalized!L65*10^3,matrix_normalized!L65*10^1))</f>
        <v>10077258.985555928</v>
      </c>
      <c r="M65" s="6">
        <f>IF(ISNUMBER(SEARCH("10^8", 'final matrix'!M65)), matrix_normalized!M65*10^5, IF(ISNUMBER(SEARCH("10^6", 'final matrix'!M65)), matrix_normalized!M65*10^3,matrix_normalized!M65*10^1))</f>
        <v>176352.03224722872</v>
      </c>
      <c r="N65" s="6">
        <f>IF(ISNUMBER(SEARCH("10^8", 'final matrix'!N65)), matrix_normalized!N65*10^5, IF(ISNUMBER(SEARCH("10^6", 'final matrix'!N65)), matrix_normalized!N65*10^3,matrix_normalized!N65*10^1))</f>
        <v>12596.573731944909</v>
      </c>
      <c r="O65" s="6">
        <f>IF(ISNUMBER(SEARCH("10^8", 'final matrix'!O65)), matrix_normalized!O65*10^5, IF(ISNUMBER(SEARCH("10^6", 'final matrix'!O65)), matrix_normalized!O65*10^3,matrix_normalized!O65*10^1))</f>
        <v>2859422.2371514947</v>
      </c>
      <c r="P65" s="6">
        <f>IF(ISNUMBER(SEARCH("10^8", 'final matrix'!P65)), matrix_normalized!P65*10^5, IF(ISNUMBER(SEARCH("10^6", 'final matrix'!P65)), matrix_normalized!P65*10^3,matrix_normalized!P65*10^1))</f>
        <v>12596573.731944909</v>
      </c>
      <c r="Q65" s="6">
        <f>IF(ISNUMBER(SEARCH("10^8", 'final matrix'!Q65)), matrix_normalized!Q65*10^5, IF(ISNUMBER(SEARCH("10^6", 'final matrix'!Q65)), matrix_normalized!Q65*10^3,matrix_normalized!Q65*10^1))</f>
        <v>17635203.224722873</v>
      </c>
      <c r="R65" s="7">
        <f t="shared" si="0"/>
        <v>101152628.48505205</v>
      </c>
      <c r="S65" s="22" t="s">
        <v>35</v>
      </c>
    </row>
    <row r="66" spans="1:19">
      <c r="A66" s="6">
        <v>65</v>
      </c>
      <c r="B66" s="6">
        <f>IF(ISNUMBER(SEARCH("10^8", 'final matrix'!B66)), matrix_normalized!B66*10^5, IF(ISNUMBER(SEARCH("10^6", 'final matrix'!B66)), matrix_normalized!B66*10^3,matrix_normalized!B66*10^1))</f>
        <v>13464127.716868628</v>
      </c>
      <c r="C66" s="6">
        <f>IF(ISNUMBER(SEARCH("10^8", 'final matrix'!C66)), matrix_normalized!C66*10^5, IF(ISNUMBER(SEARCH("10^6", 'final matrix'!C66)), matrix_normalized!C66*10^3,matrix_normalized!C66*10^1))</f>
        <v>13464127.716868628</v>
      </c>
      <c r="D66" s="6">
        <f>IF(ISNUMBER(SEARCH("10^8", 'final matrix'!D66)), matrix_normalized!D66*10^5, IF(ISNUMBER(SEARCH("10^6", 'final matrix'!D66)), matrix_normalized!D66*10^3,matrix_normalized!D66*10^1))</f>
        <v>577.03404500865554</v>
      </c>
      <c r="E66" s="6">
        <f>IF(ISNUMBER(SEARCH("10^8", 'final matrix'!E66)), matrix_normalized!E66*10^5, IF(ISNUMBER(SEARCH("10^6", 'final matrix'!E66)), matrix_normalized!E66*10^3,matrix_normalized!E66*10^1))</f>
        <v>13464127.716868628</v>
      </c>
      <c r="F66" s="6">
        <f>IF(ISNUMBER(SEARCH("10^8", 'final matrix'!F66)), matrix_normalized!F66*10^5, IF(ISNUMBER(SEARCH("10^6", 'final matrix'!F66)), matrix_normalized!F66*10^3,matrix_normalized!F66*10^1))</f>
        <v>134641.2771686863</v>
      </c>
      <c r="G66" s="6">
        <f>IF(ISNUMBER(SEARCH("10^8", 'final matrix'!G66)), matrix_normalized!G66*10^5, IF(ISNUMBER(SEARCH("10^6", 'final matrix'!G66)), matrix_normalized!G66*10^3,matrix_normalized!G66*10^1))</f>
        <v>13464127.716868628</v>
      </c>
      <c r="H66" s="6">
        <f>IF(ISNUMBER(SEARCH("10^8", 'final matrix'!H66)), matrix_normalized!H66*10^5, IF(ISNUMBER(SEARCH("10^6", 'final matrix'!H66)), matrix_normalized!H66*10^3,matrix_normalized!H66*10^1))</f>
        <v>7693787.2667820724</v>
      </c>
      <c r="I66" s="6">
        <f>IF(ISNUMBER(SEARCH("10^8", 'final matrix'!I66)), matrix_normalized!I66*10^5, IF(ISNUMBER(SEARCH("10^6", 'final matrix'!I66)), matrix_normalized!I66*10^3,matrix_normalized!I66*10^1))</f>
        <v>9617234.0834775902</v>
      </c>
      <c r="J66" s="6">
        <f>IF(ISNUMBER(SEARCH("10^8", 'final matrix'!J66)), matrix_normalized!J66*10^5, IF(ISNUMBER(SEARCH("10^6", 'final matrix'!J66)), matrix_normalized!J66*10^3,matrix_normalized!J66*10^1))</f>
        <v>17695.710713598768</v>
      </c>
      <c r="K66" s="6">
        <f>IF(ISNUMBER(SEARCH("10^8", 'final matrix'!K66)), matrix_normalized!K66*10^5, IF(ISNUMBER(SEARCH("10^6", 'final matrix'!K66)), matrix_normalized!K66*10^3,matrix_normalized!K66*10^1))</f>
        <v>13464127.716868628</v>
      </c>
      <c r="L66" s="6">
        <f>IF(ISNUMBER(SEARCH("10^8", 'final matrix'!L66)), matrix_normalized!L66*10^5, IF(ISNUMBER(SEARCH("10^6", 'final matrix'!L66)), matrix_normalized!L66*10^3,matrix_normalized!L66*10^1))</f>
        <v>961723.40834775905</v>
      </c>
      <c r="M66" s="6">
        <f>IF(ISNUMBER(SEARCH("10^8", 'final matrix'!M66)), matrix_normalized!M66*10^5, IF(ISNUMBER(SEARCH("10^6", 'final matrix'!M66)), matrix_normalized!M66*10^3,matrix_normalized!M66*10^1))</f>
        <v>13464127.716868628</v>
      </c>
      <c r="N66" s="6">
        <f>IF(ISNUMBER(SEARCH("10^8", 'final matrix'!N66)), matrix_normalized!N66*10^5, IF(ISNUMBER(SEARCH("10^6", 'final matrix'!N66)), matrix_normalized!N66*10^3,matrix_normalized!N66*10^1))</f>
        <v>13464127.716868628</v>
      </c>
      <c r="O66" s="6">
        <f>IF(ISNUMBER(SEARCH("10^8", 'final matrix'!O66)), matrix_normalized!O66*10^5, IF(ISNUMBER(SEARCH("10^6", 'final matrix'!O66)), matrix_normalized!O66*10^3,matrix_normalized!O66*10^1))</f>
        <v>2048470.859780727</v>
      </c>
      <c r="P66" s="6">
        <f>IF(ISNUMBER(SEARCH("10^8", 'final matrix'!P66)), matrix_normalized!P66*10^5, IF(ISNUMBER(SEARCH("10^6", 'final matrix'!P66)), matrix_normalized!P66*10^3,matrix_normalized!P66*10^1))</f>
        <v>961723.40834775905</v>
      </c>
      <c r="Q66" s="6">
        <f>IF(ISNUMBER(SEARCH("10^8", 'final matrix'!Q66)), matrix_normalized!Q66*10^5, IF(ISNUMBER(SEARCH("10^6", 'final matrix'!Q66)), matrix_normalized!Q66*10^3,matrix_normalized!Q66*10^1))</f>
        <v>13464127.716868628</v>
      </c>
      <c r="R66" s="7">
        <f t="shared" si="0"/>
        <v>129148874.78361219</v>
      </c>
    </row>
    <row r="67" spans="1:19">
      <c r="A67" s="22">
        <v>66</v>
      </c>
      <c r="B67" s="6">
        <f>IF(ISNUMBER(SEARCH("10^8", 'final matrix'!B67)), matrix_normalized!B67*10^5, IF(ISNUMBER(SEARCH("10^6", 'final matrix'!B67)), matrix_normalized!B67*10^3,matrix_normalized!B67*10^1))</f>
        <v>12663571.127057832</v>
      </c>
      <c r="C67" s="6">
        <f>IF(ISNUMBER(SEARCH("10^8", 'final matrix'!C67)), matrix_normalized!C67*10^5, IF(ISNUMBER(SEARCH("10^6", 'final matrix'!C67)), matrix_normalized!C67*10^3,matrix_normalized!C67*10^1))</f>
        <v>12663571.127057832</v>
      </c>
      <c r="D67" s="6">
        <f>IF(ISNUMBER(SEARCH("10^8", 'final matrix'!D67)), matrix_normalized!D67*10^5, IF(ISNUMBER(SEARCH("10^6", 'final matrix'!D67)), matrix_normalized!D67*10^3,matrix_normalized!D67*10^1))</f>
        <v>126635.71127057831</v>
      </c>
      <c r="E67" s="6">
        <f>IF(ISNUMBER(SEARCH("10^8", 'final matrix'!E67)), matrix_normalized!E67*10^5, IF(ISNUMBER(SEARCH("10^6", 'final matrix'!E67)), matrix_normalized!E67*10^3,matrix_normalized!E67*10^1))</f>
        <v>12663571.127057832</v>
      </c>
      <c r="F67" s="6">
        <f>IF(ISNUMBER(SEARCH("10^8", 'final matrix'!F67)), matrix_normalized!F67*10^5, IF(ISNUMBER(SEARCH("10^6", 'final matrix'!F67)), matrix_normalized!F67*10^3,matrix_normalized!F67*10^1))</f>
        <v>12663571.127057832</v>
      </c>
      <c r="G67" s="6">
        <f>IF(ISNUMBER(SEARCH("10^8", 'final matrix'!G67)), matrix_normalized!G67*10^5, IF(ISNUMBER(SEARCH("10^6", 'final matrix'!G67)), matrix_normalized!G67*10^3,matrix_normalized!G67*10^1))</f>
        <v>12663571.127057832</v>
      </c>
      <c r="H67" s="6">
        <f>IF(ISNUMBER(SEARCH("10^8", 'final matrix'!H67)), matrix_normalized!H67*10^5, IF(ISNUMBER(SEARCH("10^6", 'final matrix'!H67)), matrix_normalized!H67*10^3,matrix_normalized!H67*10^1))</f>
        <v>16372.188385696198</v>
      </c>
      <c r="I67" s="6">
        <f>IF(ISNUMBER(SEARCH("10^8", 'final matrix'!I67)), matrix_normalized!I67*10^5, IF(ISNUMBER(SEARCH("10^6", 'final matrix'!I67)), matrix_normalized!I67*10^3,matrix_normalized!I67*10^1))</f>
        <v>12754.025206536815</v>
      </c>
      <c r="J67" s="6">
        <f>IF(ISNUMBER(SEARCH("10^8", 'final matrix'!J67)), matrix_normalized!J67*10^5, IF(ISNUMBER(SEARCH("10^6", 'final matrix'!J67)), matrix_normalized!J67*10^3,matrix_normalized!J67*10^1))</f>
        <v>542.72447687390707</v>
      </c>
      <c r="K67" s="6">
        <f>IF(ISNUMBER(SEARCH("10^8", 'final matrix'!K67)), matrix_normalized!K67*10^5, IF(ISNUMBER(SEARCH("10^6", 'final matrix'!K67)), matrix_normalized!K67*10^3,matrix_normalized!K67*10^1))</f>
        <v>12663571.127057832</v>
      </c>
      <c r="L67" s="6">
        <f>IF(ISNUMBER(SEARCH("10^8", 'final matrix'!L67)), matrix_normalized!L67*10^5, IF(ISNUMBER(SEARCH("10^6", 'final matrix'!L67)), matrix_normalized!L67*10^3,matrix_normalized!L67*10^1))</f>
        <v>126635.71127057831</v>
      </c>
      <c r="M67" s="6">
        <f>IF(ISNUMBER(SEARCH("10^8", 'final matrix'!M67)), matrix_normalized!M67*10^5, IF(ISNUMBER(SEARCH("10^6", 'final matrix'!M67)), matrix_normalized!M67*10^3,matrix_normalized!M67*10^1))</f>
        <v>9045.4079478984495</v>
      </c>
      <c r="N67" s="6">
        <f>IF(ISNUMBER(SEARCH("10^8", 'final matrix'!N67)), matrix_normalized!N67*10^5, IF(ISNUMBER(SEARCH("10^6", 'final matrix'!N67)), matrix_normalized!N67*10^3,matrix_normalized!N67*10^1))</f>
        <v>14563.106796116508</v>
      </c>
      <c r="O67" s="6">
        <f>IF(ISNUMBER(SEARCH("10^8", 'final matrix'!O67)), matrix_normalized!O67*10^5, IF(ISNUMBER(SEARCH("10^6", 'final matrix'!O67)), matrix_normalized!O67*10^3,matrix_normalized!O67*10^1))</f>
        <v>12663571.127057832</v>
      </c>
      <c r="P67" s="6">
        <f>IF(ISNUMBER(SEARCH("10^8", 'final matrix'!P67)), matrix_normalized!P67*10^5, IF(ISNUMBER(SEARCH("10^6", 'final matrix'!P67)), matrix_normalized!P67*10^3,matrix_normalized!P67*10^1))</f>
        <v>12663571.127057832</v>
      </c>
      <c r="Q67" s="6">
        <f>IF(ISNUMBER(SEARCH("10^8", 'final matrix'!Q67)), matrix_normalized!Q67*10^5, IF(ISNUMBER(SEARCH("10^6", 'final matrix'!Q67)), matrix_normalized!Q67*10^3,matrix_normalized!Q67*10^1))</f>
        <v>126635.71127057831</v>
      </c>
      <c r="R67" s="7">
        <f t="shared" ref="R67:R130" si="1">SUM(B67:Q67)</f>
        <v>101741753.60308754</v>
      </c>
      <c r="S67" s="22" t="s">
        <v>35</v>
      </c>
    </row>
    <row r="68" spans="1:19">
      <c r="A68" s="6">
        <v>67</v>
      </c>
      <c r="B68" s="6">
        <f>IF(ISNUMBER(SEARCH("10^8", 'final matrix'!B68)), matrix_normalized!B68*10^5, IF(ISNUMBER(SEARCH("10^6", 'final matrix'!B68)), matrix_normalized!B68*10^3,matrix_normalized!B68*10^1))</f>
        <v>18661690.215942416</v>
      </c>
      <c r="C68" s="6">
        <f>IF(ISNUMBER(SEARCH("10^8", 'final matrix'!C68)), matrix_normalized!C68*10^5, IF(ISNUMBER(SEARCH("10^6", 'final matrix'!C68)), matrix_normalized!C68*10^3,matrix_normalized!C68*10^1))</f>
        <v>666.48893628365772</v>
      </c>
      <c r="D68" s="6">
        <f>IF(ISNUMBER(SEARCH("10^8", 'final matrix'!D68)), matrix_normalized!D68*10^5, IF(ISNUMBER(SEARCH("10^6", 'final matrix'!D68)), matrix_normalized!D68*10^3,matrix_normalized!D68*10^1))</f>
        <v>18661690.215942416</v>
      </c>
      <c r="E68" s="6">
        <f>IF(ISNUMBER(SEARCH("10^8", 'final matrix'!E68)), matrix_normalized!E68*10^5, IF(ISNUMBER(SEARCH("10^6", 'final matrix'!E68)), matrix_normalized!E68*10^3,matrix_normalized!E68*10^1))</f>
        <v>1346307.6512929886</v>
      </c>
      <c r="F68" s="6">
        <f>IF(ISNUMBER(SEARCH("10^8", 'final matrix'!F68)), matrix_normalized!F68*10^5, IF(ISNUMBER(SEARCH("10^6", 'final matrix'!F68)), matrix_normalized!F68*10^3,matrix_normalized!F68*10^1))</f>
        <v>2172753.9322847244</v>
      </c>
      <c r="G68" s="6">
        <f>IF(ISNUMBER(SEARCH("10^8", 'final matrix'!G68)), matrix_normalized!G68*10^5, IF(ISNUMBER(SEARCH("10^6", 'final matrix'!G68)), matrix_normalized!G68*10^3,matrix_normalized!G68*10^1))</f>
        <v>1412956.5449213544</v>
      </c>
      <c r="H68" s="6">
        <f>IF(ISNUMBER(SEARCH("10^8", 'final matrix'!H68)), matrix_normalized!H68*10^5, IF(ISNUMBER(SEARCH("10^6", 'final matrix'!H68)), matrix_normalized!H68*10^3,matrix_normalized!H68*10^1))</f>
        <v>186616.90215942418</v>
      </c>
      <c r="I68" s="6">
        <f>IF(ISNUMBER(SEARCH("10^8", 'final matrix'!I68)), matrix_normalized!I68*10^5, IF(ISNUMBER(SEARCH("10^6", 'final matrix'!I68)), matrix_normalized!I68*10^3,matrix_normalized!I68*10^1))</f>
        <v>9330845.1079712082</v>
      </c>
      <c r="J68" s="6">
        <f>IF(ISNUMBER(SEARCH("10^8", 'final matrix'!J68)), matrix_normalized!J68*10^5, IF(ISNUMBER(SEARCH("10^6", 'final matrix'!J68)), matrix_normalized!J68*10^3,matrix_normalized!J68*10^1))</f>
        <v>18661690.215942416</v>
      </c>
      <c r="K68" s="6">
        <f>IF(ISNUMBER(SEARCH("10^8", 'final matrix'!K68)), matrix_normalized!K68*10^5, IF(ISNUMBER(SEARCH("10^6", 'final matrix'!K68)), matrix_normalized!K68*10^3,matrix_normalized!K68*10^1))</f>
        <v>106638.22980538524</v>
      </c>
      <c r="L68" s="6">
        <f>IF(ISNUMBER(SEARCH("10^8", 'final matrix'!L68)), matrix_normalized!L68*10^5, IF(ISNUMBER(SEARCH("10^6", 'final matrix'!L68)), matrix_normalized!L68*10^3,matrix_normalized!L68*10^1))</f>
        <v>15195.947747267397</v>
      </c>
      <c r="M68" s="6">
        <f>IF(ISNUMBER(SEARCH("10^8", 'final matrix'!M68)), matrix_normalized!M68*10^5, IF(ISNUMBER(SEARCH("10^6", 'final matrix'!M68)), matrix_normalized!M68*10^3,matrix_normalized!M68*10^1))</f>
        <v>15729.138896294322</v>
      </c>
      <c r="N68" s="6">
        <f>IF(ISNUMBER(SEARCH("10^8", 'final matrix'!N68)), matrix_normalized!N68*10^5, IF(ISNUMBER(SEARCH("10^6", 'final matrix'!N68)), matrix_normalized!N68*10^3,matrix_normalized!N68*10^1))</f>
        <v>1626233.0045321248</v>
      </c>
      <c r="O68" s="6">
        <f>IF(ISNUMBER(SEARCH("10^8", 'final matrix'!O68)), matrix_normalized!O68*10^5, IF(ISNUMBER(SEARCH("10^6", 'final matrix'!O68)), matrix_normalized!O68*10^3,matrix_normalized!O68*10^1))</f>
        <v>18661690.215942416</v>
      </c>
      <c r="P68" s="6">
        <f>IF(ISNUMBER(SEARCH("10^8", 'final matrix'!P68)), matrix_normalized!P68*10^5, IF(ISNUMBER(SEARCH("10^6", 'final matrix'!P68)), matrix_normalized!P68*10^3,matrix_normalized!P68*10^1))</f>
        <v>17195.414556118369</v>
      </c>
      <c r="Q68" s="6">
        <f>IF(ISNUMBER(SEARCH("10^8", 'final matrix'!Q68)), matrix_normalized!Q68*10^5, IF(ISNUMBER(SEARCH("10^6", 'final matrix'!Q68)), matrix_normalized!Q68*10^3,matrix_normalized!Q68*10^1))</f>
        <v>18661690.215942416</v>
      </c>
      <c r="R68" s="7">
        <f t="shared" si="1"/>
        <v>109539589.44281524</v>
      </c>
    </row>
    <row r="69" spans="1:19">
      <c r="A69" s="6">
        <v>68</v>
      </c>
      <c r="B69" s="6">
        <f>IF(ISNUMBER(SEARCH("10^8", 'final matrix'!B69)), matrix_normalized!B69*10^5, IF(ISNUMBER(SEARCH("10^6", 'final matrix'!B69)), matrix_normalized!B69*10^3,matrix_normalized!B69*10^1))</f>
        <v>18618.88111888112</v>
      </c>
      <c r="C69" s="6">
        <f>IF(ISNUMBER(SEARCH("10^8", 'final matrix'!C69)), matrix_normalized!C69*10^5, IF(ISNUMBER(SEARCH("10^6", 'final matrix'!C69)), matrix_normalized!C69*10^3,matrix_normalized!C69*10^1))</f>
        <v>19667.832167832166</v>
      </c>
      <c r="D69" s="6">
        <f>IF(ISNUMBER(SEARCH("10^8", 'final matrix'!D69)), matrix_normalized!D69*10^5, IF(ISNUMBER(SEARCH("10^6", 'final matrix'!D69)), matrix_normalized!D69*10^3,matrix_normalized!D69*10^1))</f>
        <v>1835.6643356643358</v>
      </c>
      <c r="E69" s="6">
        <f>IF(ISNUMBER(SEARCH("10^8", 'final matrix'!E69)), matrix_normalized!E69*10^5, IF(ISNUMBER(SEARCH("10^6", 'final matrix'!E69)), matrix_normalized!E69*10^3,matrix_normalized!E69*10^1))</f>
        <v>1835.6643356643358</v>
      </c>
      <c r="F69" s="6">
        <f>IF(ISNUMBER(SEARCH("10^8", 'final matrix'!F69)), matrix_normalized!F69*10^5, IF(ISNUMBER(SEARCH("10^6", 'final matrix'!F69)), matrix_normalized!F69*10^3,matrix_normalized!F69*10^1))</f>
        <v>20716.783216783217</v>
      </c>
      <c r="G69" s="6">
        <f>IF(ISNUMBER(SEARCH("10^8", 'final matrix'!G69)), matrix_normalized!G69*10^5, IF(ISNUMBER(SEARCH("10^6", 'final matrix'!G69)), matrix_normalized!G69*10^3,matrix_normalized!G69*10^1))</f>
        <v>18356643.356643356</v>
      </c>
      <c r="H69" s="6">
        <f>IF(ISNUMBER(SEARCH("10^8", 'final matrix'!H69)), matrix_normalized!H69*10^5, IF(ISNUMBER(SEARCH("10^6", 'final matrix'!H69)), matrix_normalized!H69*10^3,matrix_normalized!H69*10^1))</f>
        <v>65559.440559440554</v>
      </c>
      <c r="I69" s="6">
        <f>IF(ISNUMBER(SEARCH("10^8", 'final matrix'!I69)), matrix_normalized!I69*10^5, IF(ISNUMBER(SEARCH("10^6", 'final matrix'!I69)), matrix_normalized!I69*10^3,matrix_normalized!I69*10^1))</f>
        <v>18356643.356643356</v>
      </c>
      <c r="J69" s="6">
        <f>IF(ISNUMBER(SEARCH("10^8", 'final matrix'!J69)), matrix_normalized!J69*10^5, IF(ISNUMBER(SEARCH("10^6", 'final matrix'!J69)), matrix_normalized!J69*10^3,matrix_normalized!J69*10^1))</f>
        <v>14423.076923076924</v>
      </c>
      <c r="K69" s="6">
        <f>IF(ISNUMBER(SEARCH("10^8", 'final matrix'!K69)), matrix_normalized!K69*10^5, IF(ISNUMBER(SEARCH("10^6", 'final matrix'!K69)), matrix_normalized!K69*10^3,matrix_normalized!K69*10^1))</f>
        <v>1835.6643356643358</v>
      </c>
      <c r="L69" s="6">
        <f>IF(ISNUMBER(SEARCH("10^8", 'final matrix'!L69)), matrix_normalized!L69*10^5, IF(ISNUMBER(SEARCH("10^6", 'final matrix'!L69)), matrix_normalized!L69*10^3,matrix_normalized!L69*10^1))</f>
        <v>22683.566433566433</v>
      </c>
      <c r="M69" s="6">
        <f>IF(ISNUMBER(SEARCH("10^8", 'final matrix'!M69)), matrix_normalized!M69*10^5, IF(ISNUMBER(SEARCH("10^6", 'final matrix'!M69)), matrix_normalized!M69*10^3,matrix_normalized!M69*10^1))</f>
        <v>1652097.902097902</v>
      </c>
      <c r="N69" s="6">
        <f>IF(ISNUMBER(SEARCH("10^8", 'final matrix'!N69)), matrix_normalized!N69*10^5, IF(ISNUMBER(SEARCH("10^6", 'final matrix'!N69)), matrix_normalized!N69*10^3,matrix_normalized!N69*10^1))</f>
        <v>183566.43356643358</v>
      </c>
      <c r="O69" s="6">
        <f>IF(ISNUMBER(SEARCH("10^8", 'final matrix'!O69)), matrix_normalized!O69*10^5, IF(ISNUMBER(SEARCH("10^6", 'final matrix'!O69)), matrix_normalized!O69*10^3,matrix_normalized!O69*10^1))</f>
        <v>13111.888111888111</v>
      </c>
      <c r="P69" s="6">
        <f>IF(ISNUMBER(SEARCH("10^8", 'final matrix'!P69)), matrix_normalized!P69*10^5, IF(ISNUMBER(SEARCH("10^6", 'final matrix'!P69)), matrix_normalized!P69*10^3,matrix_normalized!P69*10^1))</f>
        <v>2373251.7482517487</v>
      </c>
      <c r="Q69" s="6">
        <f>IF(ISNUMBER(SEARCH("10^8", 'final matrix'!Q69)), matrix_normalized!Q69*10^5, IF(ISNUMBER(SEARCH("10^6", 'final matrix'!Q69)), matrix_normalized!Q69*10^3,matrix_normalized!Q69*10^1))</f>
        <v>18356643.356643356</v>
      </c>
      <c r="R69" s="7">
        <f t="shared" si="1"/>
        <v>59459134.615384616</v>
      </c>
    </row>
    <row r="70" spans="1:19">
      <c r="A70" s="6">
        <v>69</v>
      </c>
      <c r="B70" s="6">
        <f>IF(ISNUMBER(SEARCH("10^8", 'final matrix'!B70)), matrix_normalized!B70*10^5, IF(ISNUMBER(SEARCH("10^6", 'final matrix'!B70)), matrix_normalized!B70*10^3,matrix_normalized!B70*10^1))</f>
        <v>150829.56259426847</v>
      </c>
      <c r="C70" s="6">
        <f>IF(ISNUMBER(SEARCH("10^8", 'final matrix'!C70)), matrix_normalized!C70*10^5, IF(ISNUMBER(SEARCH("10^6", 'final matrix'!C70)), matrix_normalized!C70*10^3,matrix_normalized!C70*10^1))</f>
        <v>2154708.0370609784</v>
      </c>
      <c r="D70" s="6">
        <f>IF(ISNUMBER(SEARCH("10^8", 'final matrix'!D70)), matrix_normalized!D70*10^5, IF(ISNUMBER(SEARCH("10^6", 'final matrix'!D70)), matrix_normalized!D70*10^3,matrix_normalized!D70*10^1))</f>
        <v>7541478.1297134245</v>
      </c>
      <c r="E70" s="6">
        <f>IF(ISNUMBER(SEARCH("10^8", 'final matrix'!E70)), matrix_normalized!E70*10^5, IF(ISNUMBER(SEARCH("10^6", 'final matrix'!E70)), matrix_normalized!E70*10^3,matrix_normalized!E70*10^1))</f>
        <v>1432880.8446455505</v>
      </c>
      <c r="F70" s="6">
        <f>IF(ISNUMBER(SEARCH("10^8", 'final matrix'!F70)), matrix_normalized!F70*10^5, IF(ISNUMBER(SEARCH("10^6", 'final matrix'!F70)), matrix_normalized!F70*10^3,matrix_normalized!F70*10^1))</f>
        <v>150829.56259426847</v>
      </c>
      <c r="G70" s="6">
        <f>IF(ISNUMBER(SEARCH("10^8", 'final matrix'!G70)), matrix_normalized!G70*10^5, IF(ISNUMBER(SEARCH("10^6", 'final matrix'!G70)), matrix_normalized!G70*10^3,matrix_normalized!G70*10^1))</f>
        <v>2391725.9211376859</v>
      </c>
      <c r="H70" s="6">
        <f>IF(ISNUMBER(SEARCH("10^8", 'final matrix'!H70)), matrix_normalized!H70*10^5, IF(ISNUMBER(SEARCH("10^6", 'final matrix'!H70)), matrix_normalized!H70*10^3,matrix_normalized!H70*10^1))</f>
        <v>150829.56259426847</v>
      </c>
      <c r="I70" s="6">
        <f>IF(ISNUMBER(SEARCH("10^8", 'final matrix'!I70)), matrix_normalized!I70*10^5, IF(ISNUMBER(SEARCH("10^6", 'final matrix'!I70)), matrix_normalized!I70*10^3,matrix_normalized!I70*10^1))</f>
        <v>150829.56259426847</v>
      </c>
      <c r="J70" s="6">
        <f>IF(ISNUMBER(SEARCH("10^8", 'final matrix'!J70)), matrix_normalized!J70*10^5, IF(ISNUMBER(SEARCH("10^6", 'final matrix'!J70)), matrix_normalized!J70*10^3,matrix_normalized!J70*10^1))</f>
        <v>26395.173453996984</v>
      </c>
      <c r="K70" s="6">
        <f>IF(ISNUMBER(SEARCH("10^8", 'final matrix'!K70)), matrix_normalized!K70*10^5, IF(ISNUMBER(SEARCH("10^6", 'final matrix'!K70)), matrix_normalized!K70*10^3,matrix_normalized!K70*10^1))</f>
        <v>15082956.259426849</v>
      </c>
      <c r="L70" s="6">
        <f>IF(ISNUMBER(SEARCH("10^8", 'final matrix'!L70)), matrix_normalized!L70*10^5, IF(ISNUMBER(SEARCH("10^6", 'final matrix'!L70)), matrix_normalized!L70*10^3,matrix_normalized!L70*10^1))</f>
        <v>15082956.259426849</v>
      </c>
      <c r="M70" s="6">
        <f>IF(ISNUMBER(SEARCH("10^8", 'final matrix'!M70)), matrix_normalized!M70*10^5, IF(ISNUMBER(SEARCH("10^6", 'final matrix'!M70)), matrix_normalized!M70*10^3,matrix_normalized!M70*10^1))</f>
        <v>1562163.3268692093</v>
      </c>
      <c r="N70" s="6">
        <f>IF(ISNUMBER(SEARCH("10^8", 'final matrix'!N70)), matrix_normalized!N70*10^5, IF(ISNUMBER(SEARCH("10^6", 'final matrix'!N70)), matrix_normalized!N70*10^3,matrix_normalized!N70*10^1))</f>
        <v>15082956.259426849</v>
      </c>
      <c r="O70" s="6">
        <f>IF(ISNUMBER(SEARCH("10^8", 'final matrix'!O70)), matrix_normalized!O70*10^5, IF(ISNUMBER(SEARCH("10^6", 'final matrix'!O70)), matrix_normalized!O70*10^3,matrix_normalized!O70*10^1))</f>
        <v>969.61861667744017</v>
      </c>
      <c r="P70" s="6">
        <f>IF(ISNUMBER(SEARCH("10^8", 'final matrix'!P70)), matrix_normalized!P70*10^5, IF(ISNUMBER(SEARCH("10^6", 'final matrix'!P70)), matrix_normalized!P70*10^3,matrix_normalized!P70*10^1))</f>
        <v>1917690.1529842706</v>
      </c>
      <c r="Q70" s="6">
        <f>IF(ISNUMBER(SEARCH("10^8", 'final matrix'!Q70)), matrix_normalized!Q70*10^5, IF(ISNUMBER(SEARCH("10^6", 'final matrix'!Q70)), matrix_normalized!Q70*10^3,matrix_normalized!Q70*10^1))</f>
        <v>1508.2956259426849</v>
      </c>
      <c r="R70" s="7">
        <f t="shared" si="1"/>
        <v>62881706.528765351</v>
      </c>
    </row>
    <row r="71" spans="1:19">
      <c r="A71" s="6">
        <v>70</v>
      </c>
      <c r="B71" s="6">
        <f>IF(ISNUMBER(SEARCH("10^8", 'final matrix'!B71)), matrix_normalized!B71*10^5, IF(ISNUMBER(SEARCH("10^6", 'final matrix'!B71)), matrix_normalized!B71*10^3,matrix_normalized!B71*10^1))</f>
        <v>1266.2977206641031</v>
      </c>
      <c r="C71" s="6">
        <f>IF(ISNUMBER(SEARCH("10^8", 'final matrix'!C71)), matrix_normalized!C71*10^5, IF(ISNUMBER(SEARCH("10^6", 'final matrix'!C71)), matrix_normalized!C71*10^3,matrix_normalized!C71*10^1))</f>
        <v>14069.974674045587</v>
      </c>
      <c r="D71" s="6">
        <f>IF(ISNUMBER(SEARCH("10^8", 'final matrix'!D71)), matrix_normalized!D71*10^5, IF(ISNUMBER(SEARCH("10^6", 'final matrix'!D71)), matrix_normalized!D71*10^3,matrix_normalized!D71*10^1))</f>
        <v>12662977.20664103</v>
      </c>
      <c r="E71" s="6">
        <f>IF(ISNUMBER(SEARCH("10^8", 'final matrix'!E71)), matrix_normalized!E71*10^5, IF(ISNUMBER(SEARCH("10^6", 'final matrix'!E71)), matrix_normalized!E71*10^3,matrix_normalized!E71*10^1))</f>
        <v>14069.974674045587</v>
      </c>
      <c r="F71" s="6">
        <f>IF(ISNUMBER(SEARCH("10^8", 'final matrix'!F71)), matrix_normalized!F71*10^5, IF(ISNUMBER(SEARCH("10^6", 'final matrix'!F71)), matrix_normalized!F71*10^3,matrix_normalized!F71*10^1))</f>
        <v>14069974.674045589</v>
      </c>
      <c r="G71" s="6">
        <f>IF(ISNUMBER(SEARCH("10^8", 'final matrix'!G71)), matrix_normalized!G71*10^5, IF(ISNUMBER(SEARCH("10^6", 'final matrix'!G71)), matrix_normalized!G71*10^3,matrix_normalized!G71*10^1))</f>
        <v>196979.64543663824</v>
      </c>
      <c r="H71" s="6">
        <f>IF(ISNUMBER(SEARCH("10^8", 'final matrix'!H71)), matrix_normalized!H71*10^5, IF(ISNUMBER(SEARCH("10^6", 'final matrix'!H71)), matrix_normalized!H71*10^3,matrix_normalized!H71*10^1))</f>
        <v>24622.45567957978</v>
      </c>
      <c r="I71" s="6">
        <f>IF(ISNUMBER(SEARCH("10^8", 'final matrix'!I71)), matrix_normalized!I71*10^5, IF(ISNUMBER(SEARCH("10^6", 'final matrix'!I71)), matrix_normalized!I71*10^3,matrix_normalized!I71*10^1))</f>
        <v>16883969.608854704</v>
      </c>
      <c r="J71" s="6">
        <f>IF(ISNUMBER(SEARCH("10^8", 'final matrix'!J71)), matrix_normalized!J71*10^5, IF(ISNUMBER(SEARCH("10^6", 'final matrix'!J71)), matrix_normalized!J71*10^3,matrix_normalized!J71*10^1))</f>
        <v>19697964.543663822</v>
      </c>
      <c r="K71" s="6">
        <f>IF(ISNUMBER(SEARCH("10^8", 'final matrix'!K71)), matrix_normalized!K71*10^5, IF(ISNUMBER(SEARCH("10^6", 'final matrix'!K71)), matrix_normalized!K71*10^3,matrix_normalized!K71*10^1))</f>
        <v>1435137.4167526497</v>
      </c>
      <c r="L71" s="6">
        <f>IF(ISNUMBER(SEARCH("10^8", 'final matrix'!L71)), matrix_normalized!L71*10^5, IF(ISNUMBER(SEARCH("10^6", 'final matrix'!L71)), matrix_normalized!L71*10^3,matrix_normalized!L71*10^1))</f>
        <v>16321.170621892883</v>
      </c>
      <c r="M71" s="6">
        <f>IF(ISNUMBER(SEARCH("10^8", 'final matrix'!M71)), matrix_normalized!M71*10^5, IF(ISNUMBER(SEARCH("10^6", 'final matrix'!M71)), matrix_normalized!M71*10^3,matrix_normalized!M71*10^1))</f>
        <v>40943.626301472665</v>
      </c>
      <c r="N71" s="6">
        <f>IF(ISNUMBER(SEARCH("10^8", 'final matrix'!N71)), matrix_normalized!N71*10^5, IF(ISNUMBER(SEARCH("10^6", 'final matrix'!N71)), matrix_normalized!N71*10^3,matrix_normalized!N71*10^1))</f>
        <v>1829.0967076259265</v>
      </c>
      <c r="O71" s="6">
        <f>IF(ISNUMBER(SEARCH("10^8", 'final matrix'!O71)), matrix_normalized!O71*10^5, IF(ISNUMBER(SEARCH("10^6", 'final matrix'!O71)), matrix_normalized!O71*10^3,matrix_normalized!O71*10^1))</f>
        <v>1843166.682299972</v>
      </c>
      <c r="P71" s="6">
        <f>IF(ISNUMBER(SEARCH("10^8", 'final matrix'!P71)), matrix_normalized!P71*10^5, IF(ISNUMBER(SEARCH("10^6", 'final matrix'!P71)), matrix_normalized!P71*10^3,matrix_normalized!P71*10^1))</f>
        <v>196979.64543663824</v>
      </c>
      <c r="Q71" s="6">
        <f>IF(ISNUMBER(SEARCH("10^8", 'final matrix'!Q71)), matrix_normalized!Q71*10^5, IF(ISNUMBER(SEARCH("10^6", 'final matrix'!Q71)), matrix_normalized!Q71*10^3,matrix_normalized!Q71*10^1))</f>
        <v>20542.163024106558</v>
      </c>
      <c r="R71" s="7">
        <f t="shared" si="1"/>
        <v>67120814.182534486</v>
      </c>
    </row>
    <row r="72" spans="1:19">
      <c r="A72" s="22">
        <v>71</v>
      </c>
      <c r="B72" s="6">
        <f>IF(ISNUMBER(SEARCH("10^8", 'final matrix'!B72)), matrix_normalized!B72*10^5, IF(ISNUMBER(SEARCH("10^6", 'final matrix'!B72)), matrix_normalized!B72*10^3,matrix_normalized!B72*10^1))</f>
        <v>7498125.4686328424</v>
      </c>
      <c r="C72" s="6">
        <f>IF(ISNUMBER(SEARCH("10^8", 'final matrix'!C72)), matrix_normalized!C72*10^5, IF(ISNUMBER(SEARCH("10^6", 'final matrix'!C72)), matrix_normalized!C72*10^3,matrix_normalized!C72*10^1))</f>
        <v>21869.532616845787</v>
      </c>
      <c r="D72" s="6">
        <f>IF(ISNUMBER(SEARCH("10^8", 'final matrix'!D72)), matrix_normalized!D72*10^5, IF(ISNUMBER(SEARCH("10^6", 'final matrix'!D72)), matrix_normalized!D72*10^3,matrix_normalized!D72*10^1))</f>
        <v>17495626.093476631</v>
      </c>
      <c r="E72" s="6">
        <f>IF(ISNUMBER(SEARCH("10^8", 'final matrix'!E72)), matrix_normalized!E72*10^5, IF(ISNUMBER(SEARCH("10^6", 'final matrix'!E72)), matrix_normalized!E72*10^3,matrix_normalized!E72*10^1))</f>
        <v>8747813.0467383154</v>
      </c>
      <c r="F72" s="6">
        <f>IF(ISNUMBER(SEARCH("10^8", 'final matrix'!F72)), matrix_normalized!F72*10^5, IF(ISNUMBER(SEARCH("10^6", 'final matrix'!F72)), matrix_normalized!F72*10^3,matrix_normalized!F72*10^1))</f>
        <v>17495626.093476631</v>
      </c>
      <c r="G72" s="6">
        <f>IF(ISNUMBER(SEARCH("10^8", 'final matrix'!G72)), matrix_normalized!G72*10^5, IF(ISNUMBER(SEARCH("10^6", 'final matrix'!G72)), matrix_normalized!G72*10^3,matrix_normalized!G72*10^1))</f>
        <v>99975.006248437887</v>
      </c>
      <c r="H72" s="6">
        <f>IF(ISNUMBER(SEARCH("10^8", 'final matrix'!H72)), matrix_normalized!H72*10^5, IF(ISNUMBER(SEARCH("10^6", 'final matrix'!H72)), matrix_normalized!H72*10^3,matrix_normalized!H72*10^1))</f>
        <v>17495626.093476631</v>
      </c>
      <c r="I72" s="6">
        <f>IF(ISNUMBER(SEARCH("10^8", 'final matrix'!I72)), matrix_normalized!I72*10^5, IF(ISNUMBER(SEARCH("10^6", 'final matrix'!I72)), matrix_normalized!I72*10^3,matrix_normalized!I72*10^1))</f>
        <v>17495626.093476631</v>
      </c>
      <c r="J72" s="6">
        <f>IF(ISNUMBER(SEARCH("10^8", 'final matrix'!J72)), matrix_normalized!J72*10^5, IF(ISNUMBER(SEARCH("10^6", 'final matrix'!J72)), matrix_normalized!J72*10^3,matrix_normalized!J72*10^1))</f>
        <v>24368.907773056737</v>
      </c>
      <c r="K72" s="6">
        <f>IF(ISNUMBER(SEARCH("10^8", 'final matrix'!K72)), matrix_normalized!K72*10^5, IF(ISNUMBER(SEARCH("10^6", 'final matrix'!K72)), matrix_normalized!K72*10^3,matrix_normalized!K72*10^1))</f>
        <v>26743.314171457132</v>
      </c>
      <c r="L72" s="6">
        <f>IF(ISNUMBER(SEARCH("10^8", 'final matrix'!L72)), matrix_normalized!L72*10^5, IF(ISNUMBER(SEARCH("10^6", 'final matrix'!L72)), matrix_normalized!L72*10^3,matrix_normalized!L72*10^1))</f>
        <v>17495626.093476631</v>
      </c>
      <c r="M72" s="6">
        <f>IF(ISNUMBER(SEARCH("10^8", 'final matrix'!M72)), matrix_normalized!M72*10^5, IF(ISNUMBER(SEARCH("10^6", 'final matrix'!M72)), matrix_normalized!M72*10^3,matrix_normalized!M72*10^1))</f>
        <v>15871.032241939514</v>
      </c>
      <c r="N72" s="6">
        <f>IF(ISNUMBER(SEARCH("10^8", 'final matrix'!N72)), matrix_normalized!N72*10^5, IF(ISNUMBER(SEARCH("10^6", 'final matrix'!N72)), matrix_normalized!N72*10^3,matrix_normalized!N72*10^1))</f>
        <v>1699575.1062234445</v>
      </c>
      <c r="O72" s="6">
        <f>IF(ISNUMBER(SEARCH("10^8", 'final matrix'!O72)), matrix_normalized!O72*10^5, IF(ISNUMBER(SEARCH("10^6", 'final matrix'!O72)), matrix_normalized!O72*10^3,matrix_normalized!O72*10^1))</f>
        <v>1124.7188202949264</v>
      </c>
      <c r="P72" s="6">
        <f>IF(ISNUMBER(SEARCH("10^8", 'final matrix'!P72)), matrix_normalized!P72*10^5, IF(ISNUMBER(SEARCH("10^6", 'final matrix'!P72)), matrix_normalized!P72*10^3,matrix_normalized!P72*10^1))</f>
        <v>12496875.781054737</v>
      </c>
      <c r="Q72" s="6">
        <f>IF(ISNUMBER(SEARCH("10^8", 'final matrix'!Q72)), matrix_normalized!Q72*10^5, IF(ISNUMBER(SEARCH("10^6", 'final matrix'!Q72)), matrix_normalized!Q72*10^3,matrix_normalized!Q72*10^1))</f>
        <v>1949512.621844539</v>
      </c>
      <c r="R72" s="7">
        <f t="shared" si="1"/>
        <v>120059985.00374909</v>
      </c>
      <c r="S72" s="22" t="s">
        <v>35</v>
      </c>
    </row>
    <row r="73" spans="1:19">
      <c r="A73" s="6">
        <v>72</v>
      </c>
      <c r="B73" s="6">
        <f>IF(ISNUMBER(SEARCH("10^8", 'final matrix'!B73)), matrix_normalized!B73*10^5, IF(ISNUMBER(SEARCH("10^6", 'final matrix'!B73)), matrix_normalized!B73*10^3,matrix_normalized!B73*10^1))</f>
        <v>26671.771311893815</v>
      </c>
      <c r="C73" s="6">
        <f>IF(ISNUMBER(SEARCH("10^8", 'final matrix'!C73)), matrix_normalized!C73*10^5, IF(ISNUMBER(SEARCH("10^6", 'final matrix'!C73)), matrix_normalized!C73*10^3,matrix_normalized!C73*10^1))</f>
        <v>17866258.295048494</v>
      </c>
      <c r="D73" s="6">
        <f>IF(ISNUMBER(SEARCH("10^8", 'final matrix'!D73)), matrix_normalized!D73*10^5, IF(ISNUMBER(SEARCH("10^6", 'final matrix'!D73)), matrix_normalized!D73*10^3,matrix_normalized!D73*10^1))</f>
        <v>89331.291475242469</v>
      </c>
      <c r="E73" s="6">
        <f>IF(ISNUMBER(SEARCH("10^8", 'final matrix'!E73)), matrix_normalized!E73*10^5, IF(ISNUMBER(SEARCH("10^6", 'final matrix'!E73)), matrix_normalized!E73*10^3,matrix_normalized!E73*10^1))</f>
        <v>12761.61306789178</v>
      </c>
      <c r="F73" s="6">
        <f>IF(ISNUMBER(SEARCH("10^8", 'final matrix'!F73)), matrix_normalized!F73*10^5, IF(ISNUMBER(SEARCH("10^6", 'final matrix'!F73)), matrix_normalized!F73*10^3,matrix_normalized!F73*10^1))</f>
        <v>17866258.295048494</v>
      </c>
      <c r="G73" s="6">
        <f>IF(ISNUMBER(SEARCH("10^8", 'final matrix'!G73)), matrix_normalized!G73*10^5, IF(ISNUMBER(SEARCH("10^6", 'final matrix'!G73)), matrix_normalized!G73*10^3,matrix_normalized!G73*10^1))</f>
        <v>29734.558448187847</v>
      </c>
      <c r="H73" s="6">
        <f>IF(ISNUMBER(SEARCH("10^8", 'final matrix'!H73)), matrix_normalized!H73*10^5, IF(ISNUMBER(SEARCH("10^6", 'final matrix'!H73)), matrix_normalized!H73*10^3,matrix_normalized!H73*10^1))</f>
        <v>1276161.3067891779</v>
      </c>
      <c r="I73" s="6">
        <f>IF(ISNUMBER(SEARCH("10^8", 'final matrix'!I73)), matrix_normalized!I73*10^5, IF(ISNUMBER(SEARCH("10^6", 'final matrix'!I73)), matrix_normalized!I73*10^3,matrix_normalized!I73*10^1))</f>
        <v>10209290.454313423</v>
      </c>
      <c r="J73" s="6">
        <f>IF(ISNUMBER(SEARCH("10^8", 'final matrix'!J73)), matrix_normalized!J73*10^5, IF(ISNUMBER(SEARCH("10^6", 'final matrix'!J73)), matrix_normalized!J73*10^3,matrix_normalized!J73*10^1))</f>
        <v>178662.58295048494</v>
      </c>
      <c r="K73" s="6">
        <f>IF(ISNUMBER(SEARCH("10^8", 'final matrix'!K73)), matrix_normalized!K73*10^5, IF(ISNUMBER(SEARCH("10^6", 'final matrix'!K73)), matrix_normalized!K73*10^3,matrix_normalized!K73*10^1))</f>
        <v>114854.51761102602</v>
      </c>
      <c r="L73" s="6">
        <f>IF(ISNUMBER(SEARCH("10^8", 'final matrix'!L73)), matrix_normalized!L73*10^5, IF(ISNUMBER(SEARCH("10^6", 'final matrix'!L73)), matrix_normalized!L73*10^3,matrix_normalized!L73*10^1))</f>
        <v>14803.471158754466</v>
      </c>
      <c r="M73" s="6">
        <f>IF(ISNUMBER(SEARCH("10^8", 'final matrix'!M73)), matrix_normalized!M73*10^5, IF(ISNUMBER(SEARCH("10^6", 'final matrix'!M73)), matrix_normalized!M73*10^3,matrix_normalized!M73*10^1))</f>
        <v>17866258.295048494</v>
      </c>
      <c r="N73" s="6">
        <f>IF(ISNUMBER(SEARCH("10^8", 'final matrix'!N73)), matrix_normalized!N73*10^5, IF(ISNUMBER(SEARCH("10^6", 'final matrix'!N73)), matrix_normalized!N73*10^3,matrix_normalized!N73*10^1))</f>
        <v>153139.35681470137</v>
      </c>
      <c r="O73" s="6">
        <f>IF(ISNUMBER(SEARCH("10^8", 'final matrix'!O73)), matrix_normalized!O73*10^5, IF(ISNUMBER(SEARCH("10^6", 'final matrix'!O73)), matrix_normalized!O73*10^3,matrix_normalized!O73*10^1))</f>
        <v>1786625.8295048492</v>
      </c>
      <c r="P73" s="6">
        <f>IF(ISNUMBER(SEARCH("10^8", 'final matrix'!P73)), matrix_normalized!P73*10^5, IF(ISNUMBER(SEARCH("10^6", 'final matrix'!P73)), matrix_normalized!P73*10^3,matrix_normalized!P73*10^1))</f>
        <v>32669.729453802956</v>
      </c>
      <c r="Q73" s="6">
        <f>IF(ISNUMBER(SEARCH("10^8", 'final matrix'!Q73)), matrix_normalized!Q73*10^5, IF(ISNUMBER(SEARCH("10^6", 'final matrix'!Q73)), matrix_normalized!Q73*10^3,matrix_normalized!Q73*10^1))</f>
        <v>17866258.295048494</v>
      </c>
      <c r="R73" s="7">
        <f t="shared" si="1"/>
        <v>85389739.663093418</v>
      </c>
    </row>
    <row r="74" spans="1:19">
      <c r="A74" s="6">
        <v>73</v>
      </c>
      <c r="B74" s="6">
        <f>IF(ISNUMBER(SEARCH("10^8", 'final matrix'!B74)), matrix_normalized!B74*10^5, IF(ISNUMBER(SEARCH("10^6", 'final matrix'!B74)), matrix_normalized!B74*10^3,matrix_normalized!B74*10^1))</f>
        <v>164809.29210485012</v>
      </c>
      <c r="C74" s="6">
        <f>IF(ISNUMBER(SEARCH("10^8", 'final matrix'!C74)), matrix_normalized!C74*10^5, IF(ISNUMBER(SEARCH("10^6", 'final matrix'!C74)), matrix_normalized!C74*10^3,matrix_normalized!C74*10^1))</f>
        <v>164809.29210485012</v>
      </c>
      <c r="D74" s="6">
        <f>IF(ISNUMBER(SEARCH("10^8", 'final matrix'!D74)), matrix_normalized!D74*10^5, IF(ISNUMBER(SEARCH("10^6", 'final matrix'!D74)), matrix_normalized!D74*10^3,matrix_normalized!D74*10^1))</f>
        <v>1918851.043792183</v>
      </c>
      <c r="E74" s="6">
        <f>IF(ISNUMBER(SEARCH("10^8", 'final matrix'!E74)), matrix_normalized!E74*10^5, IF(ISNUMBER(SEARCH("10^6", 'final matrix'!E74)), matrix_normalized!E74*10^3,matrix_normalized!E74*10^1))</f>
        <v>1283158.05995919</v>
      </c>
      <c r="F74" s="6">
        <f>IF(ISNUMBER(SEARCH("10^8", 'final matrix'!F74)), matrix_normalized!F74*10^5, IF(ISNUMBER(SEARCH("10^6", 'final matrix'!F74)), matrix_normalized!F74*10^3,matrix_normalized!F74*10^1))</f>
        <v>5886046.1466017887</v>
      </c>
      <c r="G74" s="6">
        <f>IF(ISNUMBER(SEARCH("10^8", 'final matrix'!G74)), matrix_normalized!G74*10^5, IF(ISNUMBER(SEARCH("10^6", 'final matrix'!G74)), matrix_normalized!G74*10^3,matrix_normalized!G74*10^1))</f>
        <v>16480929.210485009</v>
      </c>
      <c r="H74" s="6">
        <f>IF(ISNUMBER(SEARCH("10^8", 'final matrix'!H74)), matrix_normalized!H74*10^5, IF(ISNUMBER(SEARCH("10^6", 'final matrix'!H74)), matrix_normalized!H74*10^3,matrix_normalized!H74*10^1))</f>
        <v>16480929.210485009</v>
      </c>
      <c r="I74" s="6">
        <f>IF(ISNUMBER(SEARCH("10^8", 'final matrix'!I74)), matrix_normalized!I74*10^5, IF(ISNUMBER(SEARCH("10^6", 'final matrix'!I74)), matrix_normalized!I74*10^3,matrix_normalized!I74*10^1))</f>
        <v>13891.068905980223</v>
      </c>
      <c r="J74" s="6">
        <f>IF(ISNUMBER(SEARCH("10^8", 'final matrix'!J74)), matrix_normalized!J74*10^5, IF(ISNUMBER(SEARCH("10^6", 'final matrix'!J74)), matrix_normalized!J74*10^3,matrix_normalized!J74*10^1))</f>
        <v>16480929.210485009</v>
      </c>
      <c r="K74" s="6">
        <f>IF(ISNUMBER(SEARCH("10^8", 'final matrix'!K74)), matrix_normalized!K74*10^5, IF(ISNUMBER(SEARCH("10^6", 'final matrix'!K74)), matrix_normalized!K74*10^3,matrix_normalized!K74*10^1))</f>
        <v>2130748.7050698479</v>
      </c>
      <c r="L74" s="6">
        <f>IF(ISNUMBER(SEARCH("10^8", 'final matrix'!L74)), matrix_normalized!L74*10^5, IF(ISNUMBER(SEARCH("10^6", 'final matrix'!L74)), matrix_normalized!L74*10^3,matrix_normalized!L74*10^1))</f>
        <v>23426.463663475119</v>
      </c>
      <c r="M74" s="6">
        <f>IF(ISNUMBER(SEARCH("10^8", 'final matrix'!M74)), matrix_normalized!M74*10^5, IF(ISNUMBER(SEARCH("10^6", 'final matrix'!M74)), matrix_normalized!M74*10^3,matrix_normalized!M74*10^1))</f>
        <v>16480929.210485009</v>
      </c>
      <c r="N74" s="6">
        <f>IF(ISNUMBER(SEARCH("10^8", 'final matrix'!N74)), matrix_normalized!N74*10^5, IF(ISNUMBER(SEARCH("10^6", 'final matrix'!N74)), matrix_normalized!N74*10^3,matrix_normalized!N74*10^1))</f>
        <v>16480929.210485009</v>
      </c>
      <c r="O74" s="6">
        <f>IF(ISNUMBER(SEARCH("10^8", 'final matrix'!O74)), matrix_normalized!O74*10^5, IF(ISNUMBER(SEARCH("10^6", 'final matrix'!O74)), matrix_normalized!O74*10^3,matrix_normalized!O74*10^1))</f>
        <v>14950.557212368543</v>
      </c>
      <c r="P74" s="6">
        <f>IF(ISNUMBER(SEARCH("10^8", 'final matrix'!P74)), matrix_normalized!P74*10^5, IF(ISNUMBER(SEARCH("10^6", 'final matrix'!P74)), matrix_normalized!P74*10^3,matrix_normalized!P74*10^1))</f>
        <v>16480929.210485009</v>
      </c>
      <c r="Q74" s="6">
        <f>IF(ISNUMBER(SEARCH("10^8", 'final matrix'!Q74)), matrix_normalized!Q74*10^5, IF(ISNUMBER(SEARCH("10^6", 'final matrix'!Q74)), matrix_normalized!Q74*10^3,matrix_normalized!Q74*10^1))</f>
        <v>17069.53382514519</v>
      </c>
      <c r="R74" s="7">
        <f t="shared" si="1"/>
        <v>110503335.42614974</v>
      </c>
    </row>
    <row r="75" spans="1:19">
      <c r="A75" s="6">
        <v>74</v>
      </c>
      <c r="B75" s="6">
        <f>IF(ISNUMBER(SEARCH("10^8", 'final matrix'!B75)), matrix_normalized!B75*10^5, IF(ISNUMBER(SEARCH("10^6", 'final matrix'!B75)), matrix_normalized!B75*10^3,matrix_normalized!B75*10^1))</f>
        <v>85525.779913659702</v>
      </c>
      <c r="C75" s="6">
        <f>IF(ISNUMBER(SEARCH("10^8", 'final matrix'!C75)), matrix_normalized!C75*10^5, IF(ISNUMBER(SEARCH("10^6", 'final matrix'!C75)), matrix_normalized!C75*10^3,matrix_normalized!C75*10^1))</f>
        <v>1661643.7240368172</v>
      </c>
      <c r="D75" s="6">
        <f>IF(ISNUMBER(SEARCH("10^8", 'final matrix'!D75)), matrix_normalized!D75*10^5, IF(ISNUMBER(SEARCH("10^6", 'final matrix'!D75)), matrix_normalized!D75*10^3,matrix_normalized!D75*10^1))</f>
        <v>12217.968559094244</v>
      </c>
      <c r="E75" s="6">
        <f>IF(ISNUMBER(SEARCH("10^8", 'final matrix'!E75)), matrix_normalized!E75*10^5, IF(ISNUMBER(SEARCH("10^6", 'final matrix'!E75)), matrix_normalized!E75*10^3,matrix_normalized!E75*10^1))</f>
        <v>97743.748472753956</v>
      </c>
      <c r="F75" s="6">
        <f>IF(ISNUMBER(SEARCH("10^8", 'final matrix'!F75)), matrix_normalized!F75*10^5, IF(ISNUMBER(SEARCH("10^6", 'final matrix'!F75)), matrix_normalized!F75*10^3,matrix_normalized!F75*10^1))</f>
        <v>17105155.982731942</v>
      </c>
      <c r="G75" s="6">
        <f>IF(ISNUMBER(SEARCH("10^8", 'final matrix'!G75)), matrix_normalized!G75*10^5, IF(ISNUMBER(SEARCH("10^6", 'final matrix'!G75)), matrix_normalized!G75*10^3,matrix_normalized!G75*10^1))</f>
        <v>12217.968559094244</v>
      </c>
      <c r="H75" s="6">
        <f>IF(ISNUMBER(SEARCH("10^8", 'final matrix'!H75)), matrix_normalized!H75*10^5, IF(ISNUMBER(SEARCH("10^6", 'final matrix'!H75)), matrix_normalized!H75*10^3,matrix_normalized!H75*10^1))</f>
        <v>2773478.8629143932</v>
      </c>
      <c r="I75" s="6">
        <f>IF(ISNUMBER(SEARCH("10^8", 'final matrix'!I75)), matrix_normalized!I75*10^5, IF(ISNUMBER(SEARCH("10^6", 'final matrix'!I75)), matrix_normalized!I75*10^3,matrix_normalized!I75*10^1))</f>
        <v>12217.968559094244</v>
      </c>
      <c r="J75" s="6">
        <f>IF(ISNUMBER(SEARCH("10^8", 'final matrix'!J75)), matrix_normalized!J75*10^5, IF(ISNUMBER(SEARCH("10^6", 'final matrix'!J75)), matrix_normalized!J75*10^3,matrix_normalized!J75*10^1))</f>
        <v>109961.71703184818</v>
      </c>
      <c r="K75" s="6">
        <f>IF(ISNUMBER(SEARCH("10^8", 'final matrix'!K75)), matrix_normalized!K75*10^5, IF(ISNUMBER(SEARCH("10^6", 'final matrix'!K75)), matrix_normalized!K75*10^3,matrix_normalized!K75*10^1))</f>
        <v>17105155.982731942</v>
      </c>
      <c r="L75" s="6">
        <f>IF(ISNUMBER(SEARCH("10^8", 'final matrix'!L75)), matrix_normalized!L75*10^5, IF(ISNUMBER(SEARCH("10^6", 'final matrix'!L75)), matrix_normalized!L75*10^3,matrix_normalized!L75*10^1))</f>
        <v>1221.7968559094243</v>
      </c>
      <c r="M75" s="6">
        <f>IF(ISNUMBER(SEARCH("10^8", 'final matrix'!M75)), matrix_normalized!M75*10^5, IF(ISNUMBER(SEARCH("10^6", 'final matrix'!M75)), matrix_normalized!M75*10^3,matrix_normalized!M75*10^1))</f>
        <v>17105155.982731942</v>
      </c>
      <c r="N75" s="6">
        <f>IF(ISNUMBER(SEARCH("10^8", 'final matrix'!N75)), matrix_normalized!N75*10^5, IF(ISNUMBER(SEARCH("10^6", 'final matrix'!N75)), matrix_normalized!N75*10^3,matrix_normalized!N75*10^1))</f>
        <v>17105155.982731942</v>
      </c>
      <c r="O75" s="6">
        <f>IF(ISNUMBER(SEARCH("10^8", 'final matrix'!O75)), matrix_normalized!O75*10^5, IF(ISNUMBER(SEARCH("10^6", 'final matrix'!O75)), matrix_normalized!O75*10^3,matrix_normalized!O75*10^1))</f>
        <v>1392848.4157367437</v>
      </c>
      <c r="P75" s="6">
        <f>IF(ISNUMBER(SEARCH("10^8", 'final matrix'!P75)), matrix_normalized!P75*10^5, IF(ISNUMBER(SEARCH("10^6", 'final matrix'!P75)), matrix_normalized!P75*10^3,matrix_normalized!P75*10^1))</f>
        <v>171051.5598273194</v>
      </c>
      <c r="Q75" s="6">
        <f>IF(ISNUMBER(SEARCH("10^8", 'final matrix'!Q75)), matrix_normalized!Q75*10^5, IF(ISNUMBER(SEARCH("10^6", 'final matrix'!Q75)), matrix_normalized!Q75*10^3,matrix_normalized!Q75*10^1))</f>
        <v>1343.9765415003669</v>
      </c>
      <c r="R75" s="7">
        <f t="shared" si="1"/>
        <v>74752097.417935997</v>
      </c>
    </row>
    <row r="76" spans="1:19">
      <c r="A76" s="6">
        <v>75</v>
      </c>
      <c r="B76" s="6">
        <f>IF(ISNUMBER(SEARCH("10^8", 'final matrix'!B76)), matrix_normalized!B76*10^5, IF(ISNUMBER(SEARCH("10^6", 'final matrix'!B76)), matrix_normalized!B76*10^3,matrix_normalized!B76*10^1))</f>
        <v>17452006.980802789</v>
      </c>
      <c r="C76" s="6">
        <f>IF(ISNUMBER(SEARCH("10^8", 'final matrix'!C76)), matrix_normalized!C76*10^5, IF(ISNUMBER(SEARCH("10^6", 'final matrix'!C76)), matrix_normalized!C76*10^3,matrix_normalized!C76*10^1))</f>
        <v>19695.836449763148</v>
      </c>
      <c r="D76" s="6">
        <f>IF(ISNUMBER(SEARCH("10^8", 'final matrix'!D76)), matrix_normalized!D76*10^5, IF(ISNUMBER(SEARCH("10^6", 'final matrix'!D76)), matrix_normalized!D76*10^3,matrix_normalized!D76*10^1))</f>
        <v>1745.2006980802789</v>
      </c>
      <c r="E76" s="6">
        <f>IF(ISNUMBER(SEARCH("10^8", 'final matrix'!E76)), matrix_normalized!E76*10^5, IF(ISNUMBER(SEARCH("10^6", 'final matrix'!E76)), matrix_normalized!E76*10^3,matrix_normalized!E76*10^1))</f>
        <v>2181500.8726003487</v>
      </c>
      <c r="F76" s="6">
        <f>IF(ISNUMBER(SEARCH("10^8", 'final matrix'!F76)), matrix_normalized!F76*10^5, IF(ISNUMBER(SEARCH("10^6", 'final matrix'!F76)), matrix_normalized!F76*10^3,matrix_normalized!F76*10^1))</f>
        <v>17452006.980802789</v>
      </c>
      <c r="G76" s="6">
        <f>IF(ISNUMBER(SEARCH("10^8", 'final matrix'!G76)), matrix_normalized!G76*10^5, IF(ISNUMBER(SEARCH("10^6", 'final matrix'!G76)), matrix_normalized!G76*10^3,matrix_normalized!G76*10^1))</f>
        <v>1246571.9272001993</v>
      </c>
      <c r="H76" s="6">
        <f>IF(ISNUMBER(SEARCH("10^8", 'final matrix'!H76)), matrix_normalized!H76*10^5, IF(ISNUMBER(SEARCH("10^6", 'final matrix'!H76)), matrix_normalized!H76*10^3,matrix_normalized!H76*10^1))</f>
        <v>2405883.8194963848</v>
      </c>
      <c r="I76" s="6">
        <f>IF(ISNUMBER(SEARCH("10^8", 'final matrix'!I76)), matrix_normalized!I76*10^5, IF(ISNUMBER(SEARCH("10^6", 'final matrix'!I76)), matrix_normalized!I76*10^3,matrix_normalized!I76*10^1))</f>
        <v>62328.596360009964</v>
      </c>
      <c r="J76" s="6">
        <f>IF(ISNUMBER(SEARCH("10^8", 'final matrix'!J76)), matrix_normalized!J76*10^5, IF(ISNUMBER(SEARCH("10^6", 'final matrix'!J76)), matrix_normalized!J76*10^3,matrix_normalized!J76*10^1))</f>
        <v>2518075.2929444024</v>
      </c>
      <c r="K76" s="6">
        <f>IF(ISNUMBER(SEARCH("10^8", 'final matrix'!K76)), matrix_normalized!K76*10^5, IF(ISNUMBER(SEARCH("10^6", 'final matrix'!K76)), matrix_normalized!K76*10^3,matrix_normalized!K76*10^1))</f>
        <v>872.60034904013946</v>
      </c>
      <c r="L76" s="6">
        <f>IF(ISNUMBER(SEARCH("10^8", 'final matrix'!L76)), matrix_normalized!L76*10^5, IF(ISNUMBER(SEARCH("10^6", 'final matrix'!L76)), matrix_normalized!L76*10^3,matrix_normalized!L76*10^1))</f>
        <v>174520.06980802791</v>
      </c>
      <c r="M76" s="6">
        <f>IF(ISNUMBER(SEARCH("10^8", 'final matrix'!M76)), matrix_normalized!M76*10^5, IF(ISNUMBER(SEARCH("10^6", 'final matrix'!M76)), matrix_normalized!M76*10^3,matrix_normalized!M76*10^1))</f>
        <v>1308900.5235602092</v>
      </c>
      <c r="N76" s="6">
        <f>IF(ISNUMBER(SEARCH("10^8", 'final matrix'!N76)), matrix_normalized!N76*10^5, IF(ISNUMBER(SEARCH("10^6", 'final matrix'!N76)), matrix_normalized!N76*10^3,matrix_normalized!N76*10^1))</f>
        <v>17452006.980802789</v>
      </c>
      <c r="O76" s="6">
        <f>IF(ISNUMBER(SEARCH("10^8", 'final matrix'!O76)), matrix_normalized!O76*10^5, IF(ISNUMBER(SEARCH("10^6", 'final matrix'!O76)), matrix_normalized!O76*10^3,matrix_normalized!O76*10^1))</f>
        <v>1246571.9272001993</v>
      </c>
      <c r="P76" s="6">
        <f>IF(ISNUMBER(SEARCH("10^8", 'final matrix'!P76)), matrix_normalized!P76*10^5, IF(ISNUMBER(SEARCH("10^6", 'final matrix'!P76)), matrix_normalized!P76*10^3,matrix_normalized!P76*10^1))</f>
        <v>17452006.980802789</v>
      </c>
      <c r="Q76" s="6">
        <f>IF(ISNUMBER(SEARCH("10^8", 'final matrix'!Q76)), matrix_normalized!Q76*10^5, IF(ISNUMBER(SEARCH("10^6", 'final matrix'!Q76)), matrix_normalized!Q76*10^3,matrix_normalized!Q76*10^1))</f>
        <v>17452006.980802789</v>
      </c>
      <c r="R76" s="7">
        <f t="shared" si="1"/>
        <v>98426701.570680618</v>
      </c>
    </row>
    <row r="77" spans="1:19">
      <c r="A77" s="6">
        <v>76</v>
      </c>
      <c r="B77" s="6">
        <f>IF(ISNUMBER(SEARCH("10^8", 'final matrix'!B77)), matrix_normalized!B77*10^5, IF(ISNUMBER(SEARCH("10^6", 'final matrix'!B77)), matrix_normalized!B77*10^3,matrix_normalized!B77*10^1))</f>
        <v>791.79549053615858</v>
      </c>
      <c r="C77" s="6">
        <f>IF(ISNUMBER(SEARCH("10^8", 'final matrix'!C77)), matrix_normalized!C77*10^5, IF(ISNUMBER(SEARCH("10^6", 'final matrix'!C77)), matrix_normalized!C77*10^3,matrix_normalized!C77*10^1))</f>
        <v>1640147.8018248999</v>
      </c>
      <c r="D77" s="6">
        <f>IF(ISNUMBER(SEARCH("10^8", 'final matrix'!D77)), matrix_normalized!D77*10^5, IF(ISNUMBER(SEARCH("10^6", 'final matrix'!D77)), matrix_normalized!D77*10^3,matrix_normalized!D77*10^1))</f>
        <v>158359.09810723172</v>
      </c>
      <c r="E77" s="6">
        <f>IF(ISNUMBER(SEARCH("10^8", 'final matrix'!E77)), matrix_normalized!E77*10^5, IF(ISNUMBER(SEARCH("10^6", 'final matrix'!E77)), matrix_normalized!E77*10^3,matrix_normalized!E77*10^1))</f>
        <v>904.90913204132414</v>
      </c>
      <c r="F77" s="6">
        <f>IF(ISNUMBER(SEARCH("10^8", 'final matrix'!F77)), matrix_normalized!F77*10^5, IF(ISNUMBER(SEARCH("10^6", 'final matrix'!F77)), matrix_normalized!F77*10^3,matrix_normalized!F77*10^1))</f>
        <v>15835909.810723173</v>
      </c>
      <c r="G77" s="6">
        <f>IF(ISNUMBER(SEARCH("10^8", 'final matrix'!G77)), matrix_normalized!G77*10^5, IF(ISNUMBER(SEARCH("10^6", 'final matrix'!G77)), matrix_normalized!G77*10^3,matrix_normalized!G77*10^1))</f>
        <v>158359.09810723172</v>
      </c>
      <c r="H77" s="6">
        <f>IF(ISNUMBER(SEARCH("10^8", 'final matrix'!H77)), matrix_normalized!H77*10^5, IF(ISNUMBER(SEARCH("10^6", 'final matrix'!H77)), matrix_normalized!H77*10^3,matrix_normalized!H77*10^1))</f>
        <v>2454566.0206620917</v>
      </c>
      <c r="I77" s="6">
        <f>IF(ISNUMBER(SEARCH("10^8", 'final matrix'!I77)), matrix_normalized!I77*10^5, IF(ISNUMBER(SEARCH("10^6", 'final matrix'!I77)), matrix_normalized!I77*10^3,matrix_normalized!I77*10^1))</f>
        <v>15835909.810723173</v>
      </c>
      <c r="J77" s="6">
        <f>IF(ISNUMBER(SEARCH("10^8", 'final matrix'!J77)), matrix_normalized!J77*10^5, IF(ISNUMBER(SEARCH("10^6", 'final matrix'!J77)), matrix_normalized!J77*10^3,matrix_normalized!J77*10^1))</f>
        <v>11311364.150516551</v>
      </c>
      <c r="K77" s="6">
        <f>IF(ISNUMBER(SEARCH("10^8", 'final matrix'!K77)), matrix_normalized!K77*10^5, IF(ISNUMBER(SEARCH("10^6", 'final matrix'!K77)), matrix_normalized!K77*10^3,matrix_normalized!K77*10^1))</f>
        <v>2726038.7602744889</v>
      </c>
      <c r="L77" s="6">
        <f>IF(ISNUMBER(SEARCH("10^8", 'final matrix'!L77)), matrix_normalized!L77*10^5, IF(ISNUMBER(SEARCH("10^6", 'final matrix'!L77)), matrix_normalized!L77*10^3,matrix_normalized!L77*10^1))</f>
        <v>158359.09810723172</v>
      </c>
      <c r="M77" s="6">
        <f>IF(ISNUMBER(SEARCH("10^8", 'final matrix'!M77)), matrix_normalized!M77*10^5, IF(ISNUMBER(SEARCH("10^6", 'final matrix'!M77)), matrix_normalized!M77*10^3,matrix_normalized!M77*10^1))</f>
        <v>1131136.4150516551</v>
      </c>
      <c r="N77" s="6">
        <f>IF(ISNUMBER(SEARCH("10^8", 'final matrix'!N77)), matrix_normalized!N77*10^5, IF(ISNUMBER(SEARCH("10^6", 'final matrix'!N77)), matrix_normalized!N77*10^3,matrix_normalized!N77*10^1))</f>
        <v>2183093.2810496944</v>
      </c>
      <c r="O77" s="6">
        <f>IF(ISNUMBER(SEARCH("10^8", 'final matrix'!O77)), matrix_normalized!O77*10^5, IF(ISNUMBER(SEARCH("10^6", 'final matrix'!O77)), matrix_normalized!O77*10^3,matrix_normalized!O77*10^1))</f>
        <v>2997511.4998868862</v>
      </c>
      <c r="P77" s="6">
        <f>IF(ISNUMBER(SEARCH("10^8", 'final matrix'!P77)), matrix_normalized!P77*10^5, IF(ISNUMBER(SEARCH("10^6", 'final matrix'!P77)), matrix_normalized!P77*10^3,matrix_normalized!P77*10^1))</f>
        <v>135736.36980619861</v>
      </c>
      <c r="Q77" s="6">
        <f>IF(ISNUMBER(SEARCH("10^8", 'final matrix'!Q77)), matrix_normalized!Q77*10^5, IF(ISNUMBER(SEARCH("10^6", 'final matrix'!Q77)), matrix_normalized!Q77*10^3,matrix_normalized!Q77*10^1))</f>
        <v>1583.5909810723172</v>
      </c>
      <c r="R77" s="7">
        <f t="shared" si="1"/>
        <v>56729771.510444157</v>
      </c>
    </row>
    <row r="78" spans="1:19">
      <c r="A78" s="6">
        <v>77</v>
      </c>
      <c r="B78" s="6">
        <f>IF(ISNUMBER(SEARCH("10^8", 'final matrix'!B78)), matrix_normalized!B78*10^5, IF(ISNUMBER(SEARCH("10^6", 'final matrix'!B78)), matrix_normalized!B78*10^3,matrix_normalized!B78*10^1))</f>
        <v>1751.4595496246873</v>
      </c>
      <c r="C78" s="6">
        <f>IF(ISNUMBER(SEARCH("10^8", 'final matrix'!C78)), matrix_normalized!C78*10^5, IF(ISNUMBER(SEARCH("10^6", 'final matrix'!C78)), matrix_normalized!C78*10^3,matrix_normalized!C78*10^1))</f>
        <v>17514595.496246871</v>
      </c>
      <c r="D78" s="6">
        <f>IF(ISNUMBER(SEARCH("10^8", 'final matrix'!D78)), matrix_normalized!D78*10^5, IF(ISNUMBER(SEARCH("10^6", 'final matrix'!D78)), matrix_normalized!D78*10^3,matrix_normalized!D78*10^1))</f>
        <v>17514595.496246871</v>
      </c>
      <c r="E78" s="6">
        <f>IF(ISNUMBER(SEARCH("10^8", 'final matrix'!E78)), matrix_normalized!E78*10^5, IF(ISNUMBER(SEARCH("10^6", 'final matrix'!E78)), matrix_normalized!E78*10^3,matrix_normalized!E78*10^1))</f>
        <v>1251042.5354462052</v>
      </c>
      <c r="F78" s="6">
        <f>IF(ISNUMBER(SEARCH("10^8", 'final matrix'!F78)), matrix_normalized!F78*10^5, IF(ISNUMBER(SEARCH("10^6", 'final matrix'!F78)), matrix_normalized!F78*10^3,matrix_normalized!F78*10^1))</f>
        <v>62552.126772310257</v>
      </c>
      <c r="G78" s="6">
        <f>IF(ISNUMBER(SEARCH("10^8", 'final matrix'!G78)), matrix_normalized!G78*10^5, IF(ISNUMBER(SEARCH("10^6", 'final matrix'!G78)), matrix_normalized!G78*10^3,matrix_normalized!G78*10^1))</f>
        <v>1251042.5354462052</v>
      </c>
      <c r="H78" s="6">
        <f>IF(ISNUMBER(SEARCH("10^8", 'final matrix'!H78)), matrix_normalized!H78*10^5, IF(ISNUMBER(SEARCH("10^6", 'final matrix'!H78)), matrix_normalized!H78*10^3,matrix_normalized!H78*10^1))</f>
        <v>17514595.496246871</v>
      </c>
      <c r="I78" s="6">
        <f>IF(ISNUMBER(SEARCH("10^8", 'final matrix'!I78)), matrix_normalized!I78*10^5, IF(ISNUMBER(SEARCH("10^6", 'final matrix'!I78)), matrix_normalized!I78*10^3,matrix_normalized!I78*10^1))</f>
        <v>1251042.5354462052</v>
      </c>
      <c r="J78" s="6">
        <f>IF(ISNUMBER(SEARCH("10^8", 'final matrix'!J78)), matrix_normalized!J78*10^5, IF(ISNUMBER(SEARCH("10^6", 'final matrix'!J78)), matrix_normalized!J78*10^3,matrix_normalized!J78*10^1))</f>
        <v>1951626.35529608</v>
      </c>
      <c r="K78" s="6">
        <f>IF(ISNUMBER(SEARCH("10^8", 'final matrix'!K78)), matrix_normalized!K78*10^5, IF(ISNUMBER(SEARCH("10^6", 'final matrix'!K78)), matrix_normalized!K78*10^3,matrix_normalized!K78*10^1))</f>
        <v>1751.4595496246873</v>
      </c>
      <c r="L78" s="6">
        <f>IF(ISNUMBER(SEARCH("10^8", 'final matrix'!L78)), matrix_normalized!L78*10^5, IF(ISNUMBER(SEARCH("10^6", 'final matrix'!L78)), matrix_normalized!L78*10^3,matrix_normalized!L78*10^1))</f>
        <v>20517.097581317765</v>
      </c>
      <c r="M78" s="6">
        <f>IF(ISNUMBER(SEARCH("10^8", 'final matrix'!M78)), matrix_normalized!M78*10^5, IF(ISNUMBER(SEARCH("10^6", 'final matrix'!M78)), matrix_normalized!M78*10^3,matrix_normalized!M78*10^1))</f>
        <v>8757297.7481234353</v>
      </c>
      <c r="N78" s="6">
        <f>IF(ISNUMBER(SEARCH("10^8", 'final matrix'!N78)), matrix_normalized!N78*10^5, IF(ISNUMBER(SEARCH("10^6", 'final matrix'!N78)), matrix_normalized!N78*10^3,matrix_normalized!N78*10^1))</f>
        <v>17514595.496246871</v>
      </c>
      <c r="O78" s="6">
        <f>IF(ISNUMBER(SEARCH("10^8", 'final matrix'!O78)), matrix_normalized!O78*10^5, IF(ISNUMBER(SEARCH("10^6", 'final matrix'!O78)), matrix_normalized!O78*10^3,matrix_normalized!O78*10^1))</f>
        <v>22643.869891576316</v>
      </c>
      <c r="P78" s="6">
        <f>IF(ISNUMBER(SEARCH("10^8", 'final matrix'!P78)), matrix_normalized!P78*10^5, IF(ISNUMBER(SEARCH("10^6", 'final matrix'!P78)), matrix_normalized!P78*10^3,matrix_normalized!P78*10^1))</f>
        <v>2364470.3919933275</v>
      </c>
      <c r="Q78" s="6">
        <f>IF(ISNUMBER(SEARCH("10^8", 'final matrix'!Q78)), matrix_normalized!Q78*10^5, IF(ISNUMBER(SEARCH("10^6", 'final matrix'!Q78)), matrix_normalized!Q78*10^3,matrix_normalized!Q78*10^1))</f>
        <v>175145.95496246874</v>
      </c>
      <c r="R78" s="7">
        <f t="shared" si="1"/>
        <v>87169266.055045858</v>
      </c>
    </row>
    <row r="79" spans="1:19">
      <c r="A79" s="6">
        <v>78</v>
      </c>
      <c r="B79" s="6">
        <f>IF(ISNUMBER(SEARCH("10^8", 'final matrix'!B79)), matrix_normalized!B79*10^5, IF(ISNUMBER(SEARCH("10^6", 'final matrix'!B79)), matrix_normalized!B79*10^3,matrix_normalized!B79*10^1))</f>
        <v>10348.395998620214</v>
      </c>
      <c r="C79" s="6">
        <f>IF(ISNUMBER(SEARCH("10^8", 'final matrix'!C79)), matrix_normalized!C79*10^5, IF(ISNUMBER(SEARCH("10^6", 'final matrix'!C79)), matrix_normalized!C79*10^3,matrix_normalized!C79*10^1))</f>
        <v>62090.375991721281</v>
      </c>
      <c r="D79" s="6">
        <f>IF(ISNUMBER(SEARCH("10^8", 'final matrix'!D79)), matrix_normalized!D79*10^5, IF(ISNUMBER(SEARCH("10^6", 'final matrix'!D79)), matrix_normalized!D79*10^3,matrix_normalized!D79*10^1))</f>
        <v>13349.430838220076</v>
      </c>
      <c r="E79" s="6">
        <f>IF(ISNUMBER(SEARCH("10^8", 'final matrix'!E79)), matrix_normalized!E79*10^5, IF(ISNUMBER(SEARCH("10^6", 'final matrix'!E79)), matrix_normalized!E79*10^3,matrix_normalized!E79*10^1))</f>
        <v>1376336.6678164883</v>
      </c>
      <c r="F79" s="6">
        <f>IF(ISNUMBER(SEARCH("10^8", 'final matrix'!F79)), matrix_normalized!F79*10^5, IF(ISNUMBER(SEARCH("10^6", 'final matrix'!F79)), matrix_normalized!F79*10^3,matrix_normalized!F79*10^1))</f>
        <v>1448.7754398068298</v>
      </c>
      <c r="G79" s="6">
        <f>IF(ISNUMBER(SEARCH("10^8", 'final matrix'!G79)), matrix_normalized!G79*10^5, IF(ISNUMBER(SEARCH("10^6", 'final matrix'!G79)), matrix_normalized!G79*10^3,matrix_normalized!G79*10^1))</f>
        <v>14487.754398068299</v>
      </c>
      <c r="H79" s="6">
        <f>IF(ISNUMBER(SEARCH("10^8", 'final matrix'!H79)), matrix_normalized!H79*10^5, IF(ISNUMBER(SEARCH("10^6", 'final matrix'!H79)), matrix_normalized!H79*10^3,matrix_normalized!H79*10^1))</f>
        <v>14487754.3980683</v>
      </c>
      <c r="I79" s="6">
        <f>IF(ISNUMBER(SEARCH("10^8", 'final matrix'!I79)), matrix_normalized!I79*10^5, IF(ISNUMBER(SEARCH("10^6", 'final matrix'!I79)), matrix_normalized!I79*10^3,matrix_normalized!I79*10^1))</f>
        <v>14487754.3980683</v>
      </c>
      <c r="J79" s="6">
        <f>IF(ISNUMBER(SEARCH("10^8", 'final matrix'!J79)), matrix_normalized!J79*10^5, IF(ISNUMBER(SEARCH("10^6", 'final matrix'!J79)), matrix_normalized!J79*10^3,matrix_normalized!J79*10^1))</f>
        <v>14487754.3980683</v>
      </c>
      <c r="K79" s="6">
        <f>IF(ISNUMBER(SEARCH("10^8", 'final matrix'!K79)), matrix_normalized!K79*10^5, IF(ISNUMBER(SEARCH("10^6", 'final matrix'!K79)), matrix_normalized!K79*10^3,matrix_normalized!K79*10^1))</f>
        <v>1448.7754398068298</v>
      </c>
      <c r="L79" s="6">
        <f>IF(ISNUMBER(SEARCH("10^8", 'final matrix'!L79)), matrix_normalized!L79*10^5, IF(ISNUMBER(SEARCH("10^6", 'final matrix'!L79)), matrix_normalized!L79*10^3,matrix_normalized!L79*10^1))</f>
        <v>1997240.4277337012</v>
      </c>
      <c r="M79" s="6">
        <f>IF(ISNUMBER(SEARCH("10^8", 'final matrix'!M79)), matrix_normalized!M79*10^5, IF(ISNUMBER(SEARCH("10^6", 'final matrix'!M79)), matrix_normalized!M79*10^3,matrix_normalized!M79*10^1))</f>
        <v>9313556.3987581916</v>
      </c>
      <c r="N79" s="6">
        <f>IF(ISNUMBER(SEARCH("10^8", 'final matrix'!N79)), matrix_normalized!N79*10^5, IF(ISNUMBER(SEARCH("10^6", 'final matrix'!N79)), matrix_normalized!N79*10^3,matrix_normalized!N79*10^1))</f>
        <v>11383235.598482236</v>
      </c>
      <c r="O79" s="6">
        <f>IF(ISNUMBER(SEARCH("10^8", 'final matrix'!O79)), matrix_normalized!O79*10^5, IF(ISNUMBER(SEARCH("10^6", 'final matrix'!O79)), matrix_normalized!O79*10^3,matrix_normalized!O79*10^1))</f>
        <v>14487754.3980683</v>
      </c>
      <c r="P79" s="6">
        <f>IF(ISNUMBER(SEARCH("10^8", 'final matrix'!P79)), matrix_normalized!P79*10^5, IF(ISNUMBER(SEARCH("10^6", 'final matrix'!P79)), matrix_normalized!P79*10^3,matrix_normalized!P79*10^1))</f>
        <v>14487754.3980683</v>
      </c>
      <c r="Q79" s="6">
        <f>IF(ISNUMBER(SEARCH("10^8", 'final matrix'!Q79)), matrix_normalized!Q79*10^5, IF(ISNUMBER(SEARCH("10^6", 'final matrix'!Q79)), matrix_normalized!Q79*10^3,matrix_normalized!Q79*10^1))</f>
        <v>1448.7754398068298</v>
      </c>
      <c r="R79" s="7">
        <f t="shared" si="1"/>
        <v>96613763.366678163</v>
      </c>
    </row>
    <row r="80" spans="1:19">
      <c r="A80" s="6">
        <v>79</v>
      </c>
      <c r="B80" s="6">
        <f>IF(ISNUMBER(SEARCH("10^8", 'final matrix'!B80)), matrix_normalized!B80*10^5, IF(ISNUMBER(SEARCH("10^6", 'final matrix'!B80)), matrix_normalized!B80*10^3,matrix_normalized!B80*10^1))</f>
        <v>15152608.413305433</v>
      </c>
      <c r="C80" s="6">
        <f>IF(ISNUMBER(SEARCH("10^8", 'final matrix'!C80)), matrix_normalized!C80*10^5, IF(ISNUMBER(SEARCH("10^6", 'final matrix'!C80)), matrix_normalized!C80*10^3,matrix_normalized!C80*10^1))</f>
        <v>1515.2608413305434</v>
      </c>
      <c r="D80" s="6">
        <f>IF(ISNUMBER(SEARCH("10^8", 'final matrix'!D80)), matrix_normalized!D80*10^5, IF(ISNUMBER(SEARCH("10^6", 'final matrix'!D80)), matrix_normalized!D80*10^3,matrix_normalized!D80*10^1))</f>
        <v>15152608.413305433</v>
      </c>
      <c r="E80" s="6">
        <f>IF(ISNUMBER(SEARCH("10^8", 'final matrix'!E80)), matrix_normalized!E80*10^5, IF(ISNUMBER(SEARCH("10^6", 'final matrix'!E80)), matrix_normalized!E80*10^3,matrix_normalized!E80*10^1))</f>
        <v>1515.2608413305434</v>
      </c>
      <c r="F80" s="6">
        <f>IF(ISNUMBER(SEARCH("10^8", 'final matrix'!F80)), matrix_normalized!F80*10^5, IF(ISNUMBER(SEARCH("10^6", 'final matrix'!F80)), matrix_normalized!F80*10^3,matrix_normalized!F80*10^1))</f>
        <v>151526.08413305433</v>
      </c>
      <c r="G80" s="6">
        <f>IF(ISNUMBER(SEARCH("10^8", 'final matrix'!G80)), matrix_normalized!G80*10^5, IF(ISNUMBER(SEARCH("10^6", 'final matrix'!G80)), matrix_normalized!G80*10^3,matrix_normalized!G80*10^1))</f>
        <v>1547730.7165019119</v>
      </c>
      <c r="H80" s="6">
        <f>IF(ISNUMBER(SEARCH("10^8", 'final matrix'!H80)), matrix_normalized!H80*10^5, IF(ISNUMBER(SEARCH("10^6", 'final matrix'!H80)), matrix_normalized!H80*10^3,matrix_normalized!H80*10^1))</f>
        <v>75763.042066527167</v>
      </c>
      <c r="I80" s="6">
        <f>IF(ISNUMBER(SEARCH("10^8", 'final matrix'!I80)), matrix_normalized!I80*10^5, IF(ISNUMBER(SEARCH("10^6", 'final matrix'!I80)), matrix_normalized!I80*10^3,matrix_normalized!I80*10^1))</f>
        <v>15152608.413305433</v>
      </c>
      <c r="J80" s="6">
        <f>IF(ISNUMBER(SEARCH("10^8", 'final matrix'!J80)), matrix_normalized!J80*10^5, IF(ISNUMBER(SEARCH("10^6", 'final matrix'!J80)), matrix_normalized!J80*10^3,matrix_normalized!J80*10^1))</f>
        <v>108232.91723789595</v>
      </c>
      <c r="K80" s="6">
        <f>IF(ISNUMBER(SEARCH("10^8", 'final matrix'!K80)), matrix_normalized!K80*10^5, IF(ISNUMBER(SEARCH("10^6", 'final matrix'!K80)), matrix_normalized!K80*10^3,matrix_normalized!K80*10^1))</f>
        <v>1082329.1723789594</v>
      </c>
      <c r="L80" s="6">
        <f>IF(ISNUMBER(SEARCH("10^8", 'final matrix'!L80)), matrix_normalized!L80*10^5, IF(ISNUMBER(SEARCH("10^6", 'final matrix'!L80)), matrix_normalized!L80*10^3,matrix_normalized!L80*10^1))</f>
        <v>15152608.413305433</v>
      </c>
      <c r="M80" s="6">
        <f>IF(ISNUMBER(SEARCH("10^8", 'final matrix'!M80)), matrix_normalized!M80*10^5, IF(ISNUMBER(SEARCH("10^6", 'final matrix'!M80)), matrix_normalized!M80*10^3,matrix_normalized!M80*10^1))</f>
        <v>1807489.7178728622</v>
      </c>
      <c r="N80" s="6">
        <f>IF(ISNUMBER(SEARCH("10^8", 'final matrix'!N80)), matrix_normalized!N80*10^5, IF(ISNUMBER(SEARCH("10^6", 'final matrix'!N80)), matrix_normalized!N80*10^3,matrix_normalized!N80*10^1))</f>
        <v>15152608.413305433</v>
      </c>
      <c r="O80" s="6">
        <f>IF(ISNUMBER(SEARCH("10^8", 'final matrix'!O80)), matrix_normalized!O80*10^5, IF(ISNUMBER(SEARCH("10^6", 'final matrix'!O80)), matrix_normalized!O80*10^3,matrix_normalized!O80*10^1))</f>
        <v>20672.48719243813</v>
      </c>
      <c r="P80" s="6">
        <f>IF(ISNUMBER(SEARCH("10^8", 'final matrix'!P80)), matrix_normalized!P80*10^5, IF(ISNUMBER(SEARCH("10^6", 'final matrix'!P80)), matrix_normalized!P80*10^3,matrix_normalized!P80*10^1))</f>
        <v>12879.717151309616</v>
      </c>
      <c r="Q80" s="6">
        <f>IF(ISNUMBER(SEARCH("10^8", 'final matrix'!Q80)), matrix_normalized!Q80*10^5, IF(ISNUMBER(SEARCH("10^6", 'final matrix'!Q80)), matrix_normalized!Q80*10^3,matrix_normalized!Q80*10^1))</f>
        <v>2586766.7219857131</v>
      </c>
      <c r="R80" s="7">
        <f t="shared" si="1"/>
        <v>83159463.164730504</v>
      </c>
    </row>
    <row r="81" spans="1:19">
      <c r="A81" s="22">
        <v>80</v>
      </c>
      <c r="B81" s="6">
        <f>IF(ISNUMBER(SEARCH("10^8", 'final matrix'!B81)), matrix_normalized!B81*10^5, IF(ISNUMBER(SEARCH("10^6", 'final matrix'!B81)), matrix_normalized!B81*10^3,matrix_normalized!B81*10^1))</f>
        <v>14303.210567754353</v>
      </c>
      <c r="C81" s="6">
        <f>IF(ISNUMBER(SEARCH("10^8", 'final matrix'!C81)), matrix_normalized!C81*10^5, IF(ISNUMBER(SEARCH("10^6", 'final matrix'!C81)), matrix_normalized!C81*10^3,matrix_normalized!C81*10^1))</f>
        <v>18371096.142069813</v>
      </c>
      <c r="D81" s="6">
        <f>IF(ISNUMBER(SEARCH("10^8", 'final matrix'!D81)), matrix_normalized!D81*10^5, IF(ISNUMBER(SEARCH("10^6", 'final matrix'!D81)), matrix_normalized!D81*10^3,matrix_normalized!D81*10^1))</f>
        <v>14828.099028956349</v>
      </c>
      <c r="E81" s="6">
        <f>IF(ISNUMBER(SEARCH("10^8", 'final matrix'!E81)), matrix_normalized!E81*10^5, IF(ISNUMBER(SEARCH("10^6", 'final matrix'!E81)), matrix_normalized!E81*10^3,matrix_normalized!E81*10^1))</f>
        <v>6561105.7650249321</v>
      </c>
      <c r="F81" s="6">
        <f>IF(ISNUMBER(SEARCH("10^8", 'final matrix'!F81)), matrix_normalized!F81*10^5, IF(ISNUMBER(SEARCH("10^6", 'final matrix'!F81)), matrix_normalized!F81*10^3,matrix_normalized!F81*10^1))</f>
        <v>1548420.9605458842</v>
      </c>
      <c r="G81" s="6">
        <f>IF(ISNUMBER(SEARCH("10^8", 'final matrix'!G81)), matrix_normalized!G81*10^5, IF(ISNUMBER(SEARCH("10^6", 'final matrix'!G81)), matrix_normalized!G81*10^3,matrix_normalized!G81*10^1))</f>
        <v>16665.208643163329</v>
      </c>
      <c r="H81" s="6">
        <f>IF(ISNUMBER(SEARCH("10^8", 'final matrix'!H81)), matrix_normalized!H81*10^5, IF(ISNUMBER(SEARCH("10^6", 'final matrix'!H81)), matrix_normalized!H81*10^3,matrix_normalized!H81*10^1))</f>
        <v>18371096.142069813</v>
      </c>
      <c r="I81" s="6">
        <f>IF(ISNUMBER(SEARCH("10^8", 'final matrix'!I81)), matrix_normalized!I81*10^5, IF(ISNUMBER(SEARCH("10^6", 'final matrix'!I81)), matrix_normalized!I81*10^3,matrix_normalized!I81*10^1))</f>
        <v>1837.1096142069812</v>
      </c>
      <c r="J81" s="6">
        <f>IF(ISNUMBER(SEARCH("10^8", 'final matrix'!J81)), matrix_normalized!J81*10^5, IF(ISNUMBER(SEARCH("10^6", 'final matrix'!J81)), matrix_normalized!J81*10^3,matrix_normalized!J81*10^1))</f>
        <v>21520.426909281778</v>
      </c>
      <c r="K81" s="6">
        <f>IF(ISNUMBER(SEARCH("10^8", 'final matrix'!K81)), matrix_normalized!K81*10^5, IF(ISNUMBER(SEARCH("10^6", 'final matrix'!K81)), matrix_normalized!K81*10^3,matrix_normalized!K81*10^1))</f>
        <v>18371096.142069813</v>
      </c>
      <c r="L81" s="6">
        <f>IF(ISNUMBER(SEARCH("10^8", 'final matrix'!L81)), matrix_normalized!L81*10^5, IF(ISNUMBER(SEARCH("10^6", 'final matrix'!L81)), matrix_normalized!L81*10^3,matrix_normalized!L81*10^1))</f>
        <v>9185548.0710349064</v>
      </c>
      <c r="M81" s="6">
        <f>IF(ISNUMBER(SEARCH("10^8", 'final matrix'!M81)), matrix_normalized!M81*10^5, IF(ISNUMBER(SEARCH("10^6", 'final matrix'!M81)), matrix_normalized!M81*10^3,matrix_normalized!M81*10^1))</f>
        <v>1312221.1530049865</v>
      </c>
      <c r="N81" s="6">
        <f>IF(ISNUMBER(SEARCH("10^8", 'final matrix'!N81)), matrix_normalized!N81*10^5, IF(ISNUMBER(SEARCH("10^6", 'final matrix'!N81)), matrix_normalized!N81*10^3,matrix_normalized!N81*10^1))</f>
        <v>183710.96142069812</v>
      </c>
      <c r="O81" s="6">
        <f>IF(ISNUMBER(SEARCH("10^8", 'final matrix'!O81)), matrix_normalized!O81*10^5, IF(ISNUMBER(SEARCH("10^6", 'final matrix'!O81)), matrix_normalized!O81*10^3,matrix_normalized!O81*10^1))</f>
        <v>18371096.142069813</v>
      </c>
      <c r="P81" s="6">
        <f>IF(ISNUMBER(SEARCH("10^8", 'final matrix'!P81)), matrix_normalized!P81*10^5, IF(ISNUMBER(SEARCH("10^6", 'final matrix'!P81)), matrix_normalized!P81*10^3,matrix_normalized!P81*10^1))</f>
        <v>26244.423060099733</v>
      </c>
      <c r="Q81" s="6">
        <f>IF(ISNUMBER(SEARCH("10^8", 'final matrix'!Q81)), matrix_normalized!Q81*10^5, IF(ISNUMBER(SEARCH("10^6", 'final matrix'!Q81)), matrix_normalized!Q81*10^3,matrix_normalized!Q81*10^1))</f>
        <v>11809990.377044879</v>
      </c>
      <c r="R81" s="7">
        <f t="shared" si="1"/>
        <v>104180780.33417901</v>
      </c>
      <c r="S81" s="22" t="s">
        <v>35</v>
      </c>
    </row>
    <row r="82" spans="1:19">
      <c r="A82" s="6">
        <v>81</v>
      </c>
      <c r="B82" s="6">
        <f>IF(ISNUMBER(SEARCH("10^8", 'final matrix'!B82)), matrix_normalized!B82*10^5, IF(ISNUMBER(SEARCH("10^6", 'final matrix'!B82)), matrix_normalized!B82*10^3,matrix_normalized!B82*10^1))</f>
        <v>1136621.9595362581</v>
      </c>
      <c r="C82" s="6">
        <f>IF(ISNUMBER(SEARCH("10^8", 'final matrix'!C82)), matrix_normalized!C82*10^5, IF(ISNUMBER(SEARCH("10^6", 'final matrix'!C82)), matrix_normalized!C82*10^3,matrix_normalized!C82*10^1))</f>
        <v>1591.2707433507614</v>
      </c>
      <c r="D82" s="6">
        <f>IF(ISNUMBER(SEARCH("10^8", 'final matrix'!D82)), matrix_normalized!D82*10^5, IF(ISNUMBER(SEARCH("10^6", 'final matrix'!D82)), matrix_normalized!D82*10^3,matrix_normalized!D82*10^1))</f>
        <v>1136621.9595362581</v>
      </c>
      <c r="E82" s="6">
        <f>IF(ISNUMBER(SEARCH("10^8", 'final matrix'!E82)), matrix_normalized!E82*10^5, IF(ISNUMBER(SEARCH("10^6", 'final matrix'!E82)), matrix_normalized!E82*10^3,matrix_normalized!E82*10^1))</f>
        <v>90929.756762900652</v>
      </c>
      <c r="F82" s="6">
        <f>IF(ISNUMBER(SEARCH("10^8", 'final matrix'!F82)), matrix_normalized!F82*10^5, IF(ISNUMBER(SEARCH("10^6", 'final matrix'!F82)), matrix_normalized!F82*10^3,matrix_normalized!F82*10^1))</f>
        <v>10229597.635826323</v>
      </c>
      <c r="G82" s="6">
        <f>IF(ISNUMBER(SEARCH("10^8", 'final matrix'!G82)), matrix_normalized!G82*10^5, IF(ISNUMBER(SEARCH("10^6", 'final matrix'!G82)), matrix_normalized!G82*10^3,matrix_normalized!G82*10^1))</f>
        <v>1193453.0575130712</v>
      </c>
      <c r="H82" s="6">
        <f>IF(ISNUMBER(SEARCH("10^8", 'final matrix'!H82)), matrix_normalized!H82*10^5, IF(ISNUMBER(SEARCH("10^6", 'final matrix'!H82)), matrix_normalized!H82*10^3,matrix_normalized!H82*10^1))</f>
        <v>12502841.554898841</v>
      </c>
      <c r="I82" s="6">
        <f>IF(ISNUMBER(SEARCH("10^8", 'final matrix'!I82)), matrix_normalized!I82*10^5, IF(ISNUMBER(SEARCH("10^6", 'final matrix'!I82)), matrix_normalized!I82*10^3,matrix_normalized!I82*10^1))</f>
        <v>15912707.433507614</v>
      </c>
      <c r="J82" s="6">
        <f>IF(ISNUMBER(SEARCH("10^8", 'final matrix'!J82)), matrix_normalized!J82*10^5, IF(ISNUMBER(SEARCH("10^6", 'final matrix'!J82)), matrix_normalized!J82*10^3,matrix_normalized!J82*10^1))</f>
        <v>1943623.550807002</v>
      </c>
      <c r="K82" s="6">
        <f>IF(ISNUMBER(SEARCH("10^8", 'final matrix'!K82)), matrix_normalized!K82*10^5, IF(ISNUMBER(SEARCH("10^6", 'final matrix'!K82)), matrix_normalized!K82*10^3,matrix_normalized!K82*10^1))</f>
        <v>15912707.433507614</v>
      </c>
      <c r="L82" s="6">
        <f>IF(ISNUMBER(SEARCH("10^8", 'final matrix'!L82)), matrix_normalized!L82*10^5, IF(ISNUMBER(SEARCH("10^6", 'final matrix'!L82)), matrix_normalized!L82*10^3,matrix_normalized!L82*10^1))</f>
        <v>159127.07433507615</v>
      </c>
      <c r="M82" s="6">
        <f>IF(ISNUMBER(SEARCH("10^8", 'final matrix'!M82)), matrix_normalized!M82*10^5, IF(ISNUMBER(SEARCH("10^6", 'final matrix'!M82)), matrix_normalized!M82*10^3,matrix_normalized!M82*10^1))</f>
        <v>20913.844055467147</v>
      </c>
      <c r="N82" s="6">
        <f>IF(ISNUMBER(SEARCH("10^8", 'final matrix'!N82)), matrix_normalized!N82*10^5, IF(ISNUMBER(SEARCH("10^6", 'final matrix'!N82)), matrix_normalized!N82*10^3,matrix_normalized!N82*10^1))</f>
        <v>136394.63514435099</v>
      </c>
      <c r="O82" s="6">
        <f>IF(ISNUMBER(SEARCH("10^8", 'final matrix'!O82)), matrix_normalized!O82*10^5, IF(ISNUMBER(SEARCH("10^6", 'final matrix'!O82)), matrix_normalized!O82*10^3,matrix_normalized!O82*10^1))</f>
        <v>15912707.433507614</v>
      </c>
      <c r="P82" s="6">
        <f>IF(ISNUMBER(SEARCH("10^8", 'final matrix'!P82)), matrix_normalized!P82*10^5, IF(ISNUMBER(SEARCH("10^6", 'final matrix'!P82)), matrix_normalized!P82*10^3,matrix_normalized!P82*10^1))</f>
        <v>26937.940441009319</v>
      </c>
      <c r="Q82" s="6">
        <f>IF(ISNUMBER(SEARCH("10^8", 'final matrix'!Q82)), matrix_normalized!Q82*10^5, IF(ISNUMBER(SEARCH("10^6", 'final matrix'!Q82)), matrix_normalized!Q82*10^3,matrix_normalized!Q82*10^1))</f>
        <v>1477.6085473971357</v>
      </c>
      <c r="R82" s="7">
        <f t="shared" si="1"/>
        <v>76318254.148670152</v>
      </c>
    </row>
    <row r="83" spans="1:19">
      <c r="A83" s="6">
        <v>82</v>
      </c>
      <c r="B83" s="6">
        <f>IF(ISNUMBER(SEARCH("10^8", 'final matrix'!B83)), matrix_normalized!B83*10^5, IF(ISNUMBER(SEARCH("10^6", 'final matrix'!B83)), matrix_normalized!B83*10^3,matrix_normalized!B83*10^1))</f>
        <v>857.3061535530577</v>
      </c>
      <c r="C83" s="6">
        <f>IF(ISNUMBER(SEARCH("10^8", 'final matrix'!C83)), matrix_normalized!C83*10^5, IF(ISNUMBER(SEARCH("10^6", 'final matrix'!C83)), matrix_normalized!C83*10^3,matrix_normalized!C83*10^1))</f>
        <v>20003810.249571346</v>
      </c>
      <c r="D83" s="6">
        <f>IF(ISNUMBER(SEARCH("10^8", 'final matrix'!D83)), matrix_normalized!D83*10^5, IF(ISNUMBER(SEARCH("10^6", 'final matrix'!D83)), matrix_normalized!D83*10^3,matrix_normalized!D83*10^1))</f>
        <v>1714612.3071061154</v>
      </c>
      <c r="E83" s="6">
        <f>IF(ISNUMBER(SEARCH("10^8", 'final matrix'!E83)), matrix_normalized!E83*10^5, IF(ISNUMBER(SEARCH("10^6", 'final matrix'!E83)), matrix_normalized!E83*10^3,matrix_normalized!E83*10^1))</f>
        <v>1428843.5892550962</v>
      </c>
      <c r="F83" s="6">
        <f>IF(ISNUMBER(SEARCH("10^8", 'final matrix'!F83)), matrix_normalized!F83*10^5, IF(ISNUMBER(SEARCH("10^6", 'final matrix'!F83)), matrix_normalized!F83*10^3,matrix_normalized!F83*10^1))</f>
        <v>114307.4871404077</v>
      </c>
      <c r="G83" s="6">
        <f>IF(ISNUMBER(SEARCH("10^8", 'final matrix'!G83)), matrix_normalized!G83*10^5, IF(ISNUMBER(SEARCH("10^6", 'final matrix'!G83)), matrix_normalized!G83*10^3,matrix_normalized!G83*10^1))</f>
        <v>1428.843589255096</v>
      </c>
      <c r="H83" s="6">
        <f>IF(ISNUMBER(SEARCH("10^8", 'final matrix'!H83)), matrix_normalized!H83*10^5, IF(ISNUMBER(SEARCH("10^6", 'final matrix'!H83)), matrix_normalized!H83*10^3,matrix_normalized!H83*10^1))</f>
        <v>14288.435892550962</v>
      </c>
      <c r="I83" s="6">
        <f>IF(ISNUMBER(SEARCH("10^8", 'final matrix'!I83)), matrix_normalized!I83*10^5, IF(ISNUMBER(SEARCH("10^6", 'final matrix'!I83)), matrix_normalized!I83*10^3,matrix_normalized!I83*10^1))</f>
        <v>2843398.7426176411</v>
      </c>
      <c r="J83" s="6">
        <f>IF(ISNUMBER(SEARCH("10^8", 'final matrix'!J83)), matrix_normalized!J83*10^5, IF(ISNUMBER(SEARCH("10^6", 'final matrix'!J83)), matrix_normalized!J83*10^3,matrix_normalized!J83*10^1))</f>
        <v>1428843.5892550962</v>
      </c>
      <c r="K83" s="6">
        <f>IF(ISNUMBER(SEARCH("10^8", 'final matrix'!K83)), matrix_normalized!K83*10^5, IF(ISNUMBER(SEARCH("10^6", 'final matrix'!K83)), matrix_normalized!K83*10^3,matrix_normalized!K83*10^1))</f>
        <v>2000.3810249571347</v>
      </c>
      <c r="L83" s="6">
        <f>IF(ISNUMBER(SEARCH("10^8", 'final matrix'!L83)), matrix_normalized!L83*10^5, IF(ISNUMBER(SEARCH("10^6", 'final matrix'!L83)), matrix_normalized!L83*10^3,matrix_normalized!L83*10^1))</f>
        <v>20003810.249571346</v>
      </c>
      <c r="M83" s="6">
        <f>IF(ISNUMBER(SEARCH("10^8", 'final matrix'!M83)), matrix_normalized!M83*10^5, IF(ISNUMBER(SEARCH("10^6", 'final matrix'!M83)), matrix_normalized!M83*10^3,matrix_normalized!M83*10^1))</f>
        <v>3129167.460468661</v>
      </c>
      <c r="N83" s="6">
        <f>IF(ISNUMBER(SEARCH("10^8", 'final matrix'!N83)), matrix_normalized!N83*10^5, IF(ISNUMBER(SEARCH("10^6", 'final matrix'!N83)), matrix_normalized!N83*10^3,matrix_normalized!N83*10^1))</f>
        <v>20003810.249571346</v>
      </c>
      <c r="O83" s="6">
        <f>IF(ISNUMBER(SEARCH("10^8", 'final matrix'!O83)), matrix_normalized!O83*10^5, IF(ISNUMBER(SEARCH("10^6", 'final matrix'!O83)), matrix_normalized!O83*10^3,matrix_normalized!O83*10^1))</f>
        <v>2286149.7428081543</v>
      </c>
      <c r="P83" s="6">
        <f>IF(ISNUMBER(SEARCH("10^8", 'final matrix'!P83)), matrix_normalized!P83*10^5, IF(ISNUMBER(SEARCH("10^6", 'final matrix'!P83)), matrix_normalized!P83*10^3,matrix_normalized!P83*10^1))</f>
        <v>1428843.5892550962</v>
      </c>
      <c r="Q83" s="6">
        <f>IF(ISNUMBER(SEARCH("10^8", 'final matrix'!Q83)), matrix_normalized!Q83*10^5, IF(ISNUMBER(SEARCH("10^6", 'final matrix'!Q83)), matrix_normalized!Q83*10^3,matrix_normalized!Q83*10^1))</f>
        <v>200038.10249571348</v>
      </c>
      <c r="R83" s="7">
        <f t="shared" si="1"/>
        <v>74604210.325776339</v>
      </c>
    </row>
    <row r="84" spans="1:19">
      <c r="A84" s="6">
        <v>83</v>
      </c>
      <c r="B84" s="6">
        <f>IF(ISNUMBER(SEARCH("10^8", 'final matrix'!B84)), matrix_normalized!B84*10^5, IF(ISNUMBER(SEARCH("10^6", 'final matrix'!B84)), matrix_normalized!B84*10^3,matrix_normalized!B84*10^1))</f>
        <v>6611813.1060828669</v>
      </c>
      <c r="C84" s="6">
        <f>IF(ISNUMBER(SEARCH("10^8", 'final matrix'!C84)), matrix_normalized!C84*10^5, IF(ISNUMBER(SEARCH("10^6", 'final matrix'!C84)), matrix_normalized!C84*10^3,matrix_normalized!C84*10^1))</f>
        <v>7713781.9570966801</v>
      </c>
      <c r="D84" s="6">
        <f>IF(ISNUMBER(SEARCH("10^8", 'final matrix'!D84)), matrix_normalized!D84*10^5, IF(ISNUMBER(SEARCH("10^6", 'final matrix'!D84)), matrix_normalized!D84*10^3,matrix_normalized!D84*10^1))</f>
        <v>154275.63914193359</v>
      </c>
      <c r="E84" s="6">
        <f>IF(ISNUMBER(SEARCH("10^8", 'final matrix'!E84)), matrix_normalized!E84*10^5, IF(ISNUMBER(SEARCH("10^6", 'final matrix'!E84)), matrix_normalized!E84*10^3,matrix_normalized!E84*10^1))</f>
        <v>15427563.91419336</v>
      </c>
      <c r="F84" s="6">
        <f>IF(ISNUMBER(SEARCH("10^8", 'final matrix'!F84)), matrix_normalized!F84*10^5, IF(ISNUMBER(SEARCH("10^6", 'final matrix'!F84)), matrix_normalized!F84*10^3,matrix_normalized!F84*10^1))</f>
        <v>18843.667352336175</v>
      </c>
      <c r="G84" s="6">
        <f>IF(ISNUMBER(SEARCH("10^8", 'final matrix'!G84)), matrix_normalized!G84*10^5, IF(ISNUMBER(SEARCH("10^6", 'final matrix'!G84)), matrix_normalized!G84*10^3,matrix_normalized!G84*10^1))</f>
        <v>1465618.5718483692</v>
      </c>
      <c r="H84" s="6">
        <f>IF(ISNUMBER(SEARCH("10^8", 'final matrix'!H84)), matrix_normalized!H84*10^5, IF(ISNUMBER(SEARCH("10^6", 'final matrix'!H84)), matrix_normalized!H84*10^3,matrix_normalized!H84*10^1))</f>
        <v>1542.7563914193361</v>
      </c>
      <c r="I84" s="6">
        <f>IF(ISNUMBER(SEARCH("10^8", 'final matrix'!I84)), matrix_normalized!I84*10^5, IF(ISNUMBER(SEARCH("10^6", 'final matrix'!I84)), matrix_normalized!I84*10^3,matrix_normalized!I84*10^1))</f>
        <v>15427563.91419336</v>
      </c>
      <c r="J84" s="6">
        <f>IF(ISNUMBER(SEARCH("10^8", 'final matrix'!J84)), matrix_normalized!J84*10^5, IF(ISNUMBER(SEARCH("10^6", 'final matrix'!J84)), matrix_normalized!J84*10^3,matrix_normalized!J84*10^1))</f>
        <v>20937.408169262417</v>
      </c>
      <c r="K84" s="6">
        <f>IF(ISNUMBER(SEARCH("10^8", 'final matrix'!K84)), matrix_normalized!K84*10^5, IF(ISNUMBER(SEARCH("10^6", 'final matrix'!K84)), matrix_normalized!K84*10^3,matrix_normalized!K84*10^1))</f>
        <v>15427563.91419336</v>
      </c>
      <c r="L84" s="6">
        <f>IF(ISNUMBER(SEARCH("10^8", 'final matrix'!L84)), matrix_normalized!L84*10^5, IF(ISNUMBER(SEARCH("10^6", 'final matrix'!L84)), matrix_normalized!L84*10^3,matrix_normalized!L84*10^1))</f>
        <v>8815750.8081104904</v>
      </c>
      <c r="M84" s="6">
        <f>IF(ISNUMBER(SEARCH("10^8", 'final matrix'!M84)), matrix_normalized!M84*10^5, IF(ISNUMBER(SEARCH("10^6", 'final matrix'!M84)), matrix_normalized!M84*10^3,matrix_normalized!M84*10^1))</f>
        <v>15427563.91419336</v>
      </c>
      <c r="N84" s="6">
        <f>IF(ISNUMBER(SEARCH("10^8", 'final matrix'!N84)), matrix_normalized!N84*10^5, IF(ISNUMBER(SEARCH("10^6", 'final matrix'!N84)), matrix_normalized!N84*10^3,matrix_normalized!N84*10^1))</f>
        <v>1101968.8510138113</v>
      </c>
      <c r="O84" s="6">
        <f>IF(ISNUMBER(SEARCH("10^8", 'final matrix'!O84)), matrix_normalized!O84*10^5, IF(ISNUMBER(SEARCH("10^6", 'final matrix'!O84)), matrix_normalized!O84*10^3,matrix_normalized!O84*10^1))</f>
        <v>24022.920952101085</v>
      </c>
      <c r="P84" s="6">
        <f>IF(ISNUMBER(SEARCH("10^8", 'final matrix'!P84)), matrix_normalized!P84*10^5, IF(ISNUMBER(SEARCH("10^6", 'final matrix'!P84)), matrix_normalized!P84*10^3,matrix_normalized!P84*10^1))</f>
        <v>9917719.6591243017</v>
      </c>
      <c r="Q84" s="6">
        <f>IF(ISNUMBER(SEARCH("10^8", 'final matrix'!Q84)), matrix_normalized!Q84*10^5, IF(ISNUMBER(SEARCH("10^6", 'final matrix'!Q84)), matrix_normalized!Q84*10^3,matrix_normalized!Q84*10^1))</f>
        <v>15427563.91419336</v>
      </c>
      <c r="R84" s="7">
        <f t="shared" si="1"/>
        <v>112984094.91625038</v>
      </c>
    </row>
    <row r="85" spans="1:19">
      <c r="A85" s="6">
        <v>84</v>
      </c>
      <c r="B85" s="6">
        <f>IF(ISNUMBER(SEARCH("10^8", 'final matrix'!B85)), matrix_normalized!B85*10^5, IF(ISNUMBER(SEARCH("10^6", 'final matrix'!B85)), matrix_normalized!B85*10^3,matrix_normalized!B85*10^1))</f>
        <v>18633540.372670807</v>
      </c>
      <c r="C85" s="6">
        <f>IF(ISNUMBER(SEARCH("10^8", 'final matrix'!C85)), matrix_normalized!C85*10^5, IF(ISNUMBER(SEARCH("10^6", 'final matrix'!C85)), matrix_normalized!C85*10^3,matrix_normalized!C85*10^1))</f>
        <v>79858.030168589175</v>
      </c>
      <c r="D85" s="6">
        <f>IF(ISNUMBER(SEARCH("10^8", 'final matrix'!D85)), matrix_normalized!D85*10^5, IF(ISNUMBER(SEARCH("10^6", 'final matrix'!D85)), matrix_normalized!D85*10^3,matrix_normalized!D85*10^1))</f>
        <v>2661934.3389529726</v>
      </c>
      <c r="E85" s="6">
        <f>IF(ISNUMBER(SEARCH("10^8", 'final matrix'!E85)), matrix_normalized!E85*10^5, IF(ISNUMBER(SEARCH("10^6", 'final matrix'!E85)), matrix_normalized!E85*10^3,matrix_normalized!E85*10^1))</f>
        <v>18633540.372670807</v>
      </c>
      <c r="F85" s="6">
        <f>IF(ISNUMBER(SEARCH("10^8", 'final matrix'!F85)), matrix_normalized!F85*10^5, IF(ISNUMBER(SEARCH("10^6", 'final matrix'!F85)), matrix_normalized!F85*10^3,matrix_normalized!F85*10^1))</f>
        <v>1597160.6033717836</v>
      </c>
      <c r="G85" s="6">
        <f>IF(ISNUMBER(SEARCH("10^8", 'final matrix'!G85)), matrix_normalized!G85*10^5, IF(ISNUMBER(SEARCH("10^6", 'final matrix'!G85)), matrix_normalized!G85*10^3,matrix_normalized!G85*10^1))</f>
        <v>18633540.372670807</v>
      </c>
      <c r="H85" s="6">
        <f>IF(ISNUMBER(SEARCH("10^8", 'final matrix'!H85)), matrix_normalized!H85*10^5, IF(ISNUMBER(SEARCH("10^6", 'final matrix'!H85)), matrix_normalized!H85*10^3,matrix_normalized!H85*10^1))</f>
        <v>13309.671694764862</v>
      </c>
      <c r="I85" s="6">
        <f>IF(ISNUMBER(SEARCH("10^8", 'final matrix'!I85)), matrix_normalized!I85*10^5, IF(ISNUMBER(SEARCH("10^6", 'final matrix'!I85)), matrix_normalized!I85*10^3,matrix_normalized!I85*10^1))</f>
        <v>18633.540372670806</v>
      </c>
      <c r="J85" s="6">
        <f>IF(ISNUMBER(SEARCH("10^8", 'final matrix'!J85)), matrix_normalized!J85*10^5, IF(ISNUMBER(SEARCH("10^6", 'final matrix'!J85)), matrix_normalized!J85*10^3,matrix_normalized!J85*10^1))</f>
        <v>2129547.4711623779</v>
      </c>
      <c r="K85" s="6">
        <f>IF(ISNUMBER(SEARCH("10^8", 'final matrix'!K85)), matrix_normalized!K85*10^5, IF(ISNUMBER(SEARCH("10^6", 'final matrix'!K85)), matrix_normalized!K85*10^3,matrix_normalized!K85*10^1))</f>
        <v>2928127.7728482694</v>
      </c>
      <c r="L85" s="6">
        <f>IF(ISNUMBER(SEARCH("10^8", 'final matrix'!L85)), matrix_normalized!L85*10^5, IF(ISNUMBER(SEARCH("10^6", 'final matrix'!L85)), matrix_normalized!L85*10^3,matrix_normalized!L85*10^1))</f>
        <v>9316770.1863354035</v>
      </c>
      <c r="M85" s="6">
        <f>IF(ISNUMBER(SEARCH("10^8", 'final matrix'!M85)), matrix_normalized!M85*10^5, IF(ISNUMBER(SEARCH("10^6", 'final matrix'!M85)), matrix_normalized!M85*10^3,matrix_normalized!M85*10^1))</f>
        <v>3061224.4897959181</v>
      </c>
      <c r="N85" s="6">
        <f>IF(ISNUMBER(SEARCH("10^8", 'final matrix'!N85)), matrix_normalized!N85*10^5, IF(ISNUMBER(SEARCH("10^6", 'final matrix'!N85)), matrix_normalized!N85*10^3,matrix_normalized!N85*10^1))</f>
        <v>1064.7737355811889</v>
      </c>
      <c r="O85" s="6">
        <f>IF(ISNUMBER(SEARCH("10^8", 'final matrix'!O85)), matrix_normalized!O85*10^5, IF(ISNUMBER(SEARCH("10^6", 'final matrix'!O85)), matrix_normalized!O85*10^3,matrix_normalized!O85*10^1))</f>
        <v>1330.9671694764861</v>
      </c>
      <c r="P85" s="6">
        <f>IF(ISNUMBER(SEARCH("10^8", 'final matrix'!P85)), matrix_normalized!P85*10^5, IF(ISNUMBER(SEARCH("10^6", 'final matrix'!P85)), matrix_normalized!P85*10^3,matrix_normalized!P85*10^1))</f>
        <v>186335.40372670809</v>
      </c>
      <c r="Q85" s="6">
        <f>IF(ISNUMBER(SEARCH("10^8", 'final matrix'!Q85)), matrix_normalized!Q85*10^5, IF(ISNUMBER(SEARCH("10^6", 'final matrix'!Q85)), matrix_normalized!Q85*10^3,matrix_normalized!Q85*10^1))</f>
        <v>18633540.372670807</v>
      </c>
      <c r="R85" s="7">
        <f t="shared" si="1"/>
        <v>96529458.740017772</v>
      </c>
    </row>
    <row r="86" spans="1:19">
      <c r="A86" s="6">
        <v>85</v>
      </c>
      <c r="B86" s="6">
        <f>IF(ISNUMBER(SEARCH("10^8", 'final matrix'!B86)), matrix_normalized!B86*10^5, IF(ISNUMBER(SEARCH("10^6", 'final matrix'!B86)), matrix_normalized!B86*10^3,matrix_normalized!B86*10^1))</f>
        <v>694.44444444444446</v>
      </c>
      <c r="C86" s="6">
        <f>IF(ISNUMBER(SEARCH("10^8", 'final matrix'!C86)), matrix_normalized!C86*10^5, IF(ISNUMBER(SEARCH("10^6", 'final matrix'!C86)), matrix_normalized!C86*10^3,matrix_normalized!C86*10^1))</f>
        <v>1388.8888888888889</v>
      </c>
      <c r="D86" s="6">
        <f>IF(ISNUMBER(SEARCH("10^8", 'final matrix'!D86)), matrix_normalized!D86*10^5, IF(ISNUMBER(SEARCH("10^6", 'final matrix'!D86)), matrix_normalized!D86*10^3,matrix_normalized!D86*10^1))</f>
        <v>14087.301587301587</v>
      </c>
      <c r="E86" s="6">
        <f>IF(ISNUMBER(SEARCH("10^8", 'final matrix'!E86)), matrix_normalized!E86*10^5, IF(ISNUMBER(SEARCH("10^6", 'final matrix'!E86)), matrix_normalized!E86*10^3,matrix_normalized!E86*10^1))</f>
        <v>79365.079365079364</v>
      </c>
      <c r="F86" s="6">
        <f>IF(ISNUMBER(SEARCH("10^8", 'final matrix'!F86)), matrix_normalized!F86*10^5, IF(ISNUMBER(SEARCH("10^6", 'final matrix'!F86)), matrix_normalized!F86*10^3,matrix_normalized!F86*10^1))</f>
        <v>13888888.888888888</v>
      </c>
      <c r="G86" s="6">
        <f>IF(ISNUMBER(SEARCH("10^8", 'final matrix'!G86)), matrix_normalized!G86*10^5, IF(ISNUMBER(SEARCH("10^6", 'final matrix'!G86)), matrix_normalized!G86*10^3,matrix_normalized!G86*10^1))</f>
        <v>892.85714285714289</v>
      </c>
      <c r="H86" s="6">
        <f>IF(ISNUMBER(SEARCH("10^8", 'final matrix'!H86)), matrix_normalized!H86*10^5, IF(ISNUMBER(SEARCH("10^6", 'final matrix'!H86)), matrix_normalized!H86*10^3,matrix_normalized!H86*10^1))</f>
        <v>1091.2698412698412</v>
      </c>
      <c r="I86" s="6">
        <f>IF(ISNUMBER(SEARCH("10^8", 'final matrix'!I86)), matrix_normalized!I86*10^5, IF(ISNUMBER(SEARCH("10^6", 'final matrix'!I86)), matrix_normalized!I86*10^3,matrix_normalized!I86*10^1))</f>
        <v>1190.4761904761906</v>
      </c>
      <c r="J86" s="6">
        <f>IF(ISNUMBER(SEARCH("10^8", 'final matrix'!J86)), matrix_normalized!J86*10^5, IF(ISNUMBER(SEARCH("10^6", 'final matrix'!J86)), matrix_normalized!J86*10^3,matrix_normalized!J86*10^1))</f>
        <v>2113095.2380952379</v>
      </c>
      <c r="K86" s="6">
        <f>IF(ISNUMBER(SEARCH("10^8", 'final matrix'!K86)), matrix_normalized!K86*10^5, IF(ISNUMBER(SEARCH("10^6", 'final matrix'!K86)), matrix_normalized!K86*10^3,matrix_normalized!K86*10^1))</f>
        <v>16369.04761904762</v>
      </c>
      <c r="L86" s="6">
        <f>IF(ISNUMBER(SEARCH("10^8", 'final matrix'!L86)), matrix_normalized!L86*10^5, IF(ISNUMBER(SEARCH("10^6", 'final matrix'!L86)), matrix_normalized!L86*10^3,matrix_normalized!L86*10^1))</f>
        <v>13888888.888888888</v>
      </c>
      <c r="M86" s="6">
        <f>IF(ISNUMBER(SEARCH("10^8", 'final matrix'!M86)), matrix_normalized!M86*10^5, IF(ISNUMBER(SEARCH("10^6", 'final matrix'!M86)), matrix_normalized!M86*10^3,matrix_normalized!M86*10^1))</f>
        <v>13888888.888888888</v>
      </c>
      <c r="N86" s="6">
        <f>IF(ISNUMBER(SEARCH("10^8", 'final matrix'!N86)), matrix_normalized!N86*10^5, IF(ISNUMBER(SEARCH("10^6", 'final matrix'!N86)), matrix_normalized!N86*10^3,matrix_normalized!N86*10^1))</f>
        <v>13888888.888888888</v>
      </c>
      <c r="O86" s="6">
        <f>IF(ISNUMBER(SEARCH("10^8", 'final matrix'!O86)), matrix_normalized!O86*10^5, IF(ISNUMBER(SEARCH("10^6", 'final matrix'!O86)), matrix_normalized!O86*10^3,matrix_normalized!O86*10^1))</f>
        <v>992063.49206349207</v>
      </c>
      <c r="P86" s="6">
        <f>IF(ISNUMBER(SEARCH("10^8", 'final matrix'!P86)), matrix_normalized!P86*10^5, IF(ISNUMBER(SEARCH("10^6", 'final matrix'!P86)), matrix_normalized!P86*10^3,matrix_normalized!P86*10^1))</f>
        <v>13888888.888888888</v>
      </c>
      <c r="Q86" s="6">
        <f>IF(ISNUMBER(SEARCH("10^8", 'final matrix'!Q86)), matrix_normalized!Q86*10^5, IF(ISNUMBER(SEARCH("10^6", 'final matrix'!Q86)), matrix_normalized!Q86*10^3,matrix_normalized!Q86*10^1))</f>
        <v>13888888.888888888</v>
      </c>
      <c r="R86" s="7">
        <f t="shared" si="1"/>
        <v>86553571.428571433</v>
      </c>
    </row>
    <row r="87" spans="1:19">
      <c r="A87" s="22">
        <v>86</v>
      </c>
      <c r="B87" s="6">
        <f>IF(ISNUMBER(SEARCH("10^8", 'final matrix'!B87)), matrix_normalized!B87*10^5, IF(ISNUMBER(SEARCH("10^6", 'final matrix'!B87)), matrix_normalized!B87*10^3,matrix_normalized!B87*10^1))</f>
        <v>20701892.744479496</v>
      </c>
      <c r="C87" s="6">
        <f>IF(ISNUMBER(SEARCH("10^8", 'final matrix'!C87)), matrix_normalized!C87*10^5, IF(ISNUMBER(SEARCH("10^6", 'final matrix'!C87)), matrix_normalized!C87*10^3,matrix_normalized!C87*10^1))</f>
        <v>20701892.744479496</v>
      </c>
      <c r="D87" s="6">
        <f>IF(ISNUMBER(SEARCH("10^8", 'final matrix'!D87)), matrix_normalized!D87*10^5, IF(ISNUMBER(SEARCH("10^6", 'final matrix'!D87)), matrix_normalized!D87*10^3,matrix_normalized!D87*10^1))</f>
        <v>1611790.2208201895</v>
      </c>
      <c r="E87" s="6">
        <f>IF(ISNUMBER(SEARCH("10^8", 'final matrix'!E87)), matrix_normalized!E87*10^5, IF(ISNUMBER(SEARCH("10^6", 'final matrix'!E87)), matrix_normalized!E87*10^3,matrix_normalized!E87*10^1))</f>
        <v>29574.132492113567</v>
      </c>
      <c r="F87" s="6">
        <f>IF(ISNUMBER(SEARCH("10^8", 'final matrix'!F87)), matrix_normalized!F87*10^5, IF(ISNUMBER(SEARCH("10^6", 'final matrix'!F87)), matrix_normalized!F87*10^3,matrix_normalized!F87*10^1))</f>
        <v>7393533.123028391</v>
      </c>
      <c r="G87" s="6">
        <f>IF(ISNUMBER(SEARCH("10^8", 'final matrix'!G87)), matrix_normalized!G87*10^5, IF(ISNUMBER(SEARCH("10^6", 'final matrix'!G87)), matrix_normalized!G87*10^3,matrix_normalized!G87*10^1))</f>
        <v>88722.397476340702</v>
      </c>
      <c r="H87" s="6">
        <f>IF(ISNUMBER(SEARCH("10^8", 'final matrix'!H87)), matrix_normalized!H87*10^5, IF(ISNUMBER(SEARCH("10^6", 'final matrix'!H87)), matrix_normalized!H87*10^3,matrix_normalized!H87*10^1))</f>
        <v>10350946.372239748</v>
      </c>
      <c r="I87" s="6">
        <f>IF(ISNUMBER(SEARCH("10^8", 'final matrix'!I87)), matrix_normalized!I87*10^5, IF(ISNUMBER(SEARCH("10^6", 'final matrix'!I87)), matrix_normalized!I87*10^3,matrix_normalized!I87*10^1))</f>
        <v>3090496.845425867</v>
      </c>
      <c r="J87" s="6">
        <f>IF(ISNUMBER(SEARCH("10^8", 'final matrix'!J87)), matrix_normalized!J87*10^5, IF(ISNUMBER(SEARCH("10^6", 'final matrix'!J87)), matrix_normalized!J87*10^3,matrix_normalized!J87*10^1))</f>
        <v>207018.92744479497</v>
      </c>
      <c r="K87" s="6">
        <f>IF(ISNUMBER(SEARCH("10^8", 'final matrix'!K87)), matrix_normalized!K87*10^5, IF(ISNUMBER(SEARCH("10^6", 'final matrix'!K87)), matrix_normalized!K87*10^3,matrix_normalized!K87*10^1))</f>
        <v>11829652.996845426</v>
      </c>
      <c r="L87" s="6">
        <f>IF(ISNUMBER(SEARCH("10^8", 'final matrix'!L87)), matrix_normalized!L87*10^5, IF(ISNUMBER(SEARCH("10^6", 'final matrix'!L87)), matrix_normalized!L87*10^3,matrix_normalized!L87*10^1))</f>
        <v>1744873.8170347002</v>
      </c>
      <c r="M87" s="6">
        <f>IF(ISNUMBER(SEARCH("10^8", 'final matrix'!M87)), matrix_normalized!M87*10^5, IF(ISNUMBER(SEARCH("10^6", 'final matrix'!M87)), matrix_normalized!M87*10^3,matrix_normalized!M87*10^1))</f>
        <v>18779.574132492115</v>
      </c>
      <c r="N87" s="6">
        <f>IF(ISNUMBER(SEARCH("10^8", 'final matrix'!N87)), matrix_normalized!N87*10^5, IF(ISNUMBER(SEARCH("10^6", 'final matrix'!N87)), matrix_normalized!N87*10^3,matrix_normalized!N87*10^1))</f>
        <v>20110.410094637224</v>
      </c>
      <c r="O87" s="6">
        <f>IF(ISNUMBER(SEARCH("10^8", 'final matrix'!O87)), matrix_normalized!O87*10^5, IF(ISNUMBER(SEARCH("10^6", 'final matrix'!O87)), matrix_normalized!O87*10^3,matrix_normalized!O87*10^1))</f>
        <v>1330.8359621451104</v>
      </c>
      <c r="P87" s="6">
        <f>IF(ISNUMBER(SEARCH("10^8", 'final matrix'!P87)), matrix_normalized!P87*10^5, IF(ISNUMBER(SEARCH("10^6", 'final matrix'!P87)), matrix_normalized!P87*10^3,matrix_normalized!P87*10^1))</f>
        <v>21441.246056782336</v>
      </c>
      <c r="Q87" s="6">
        <f>IF(ISNUMBER(SEARCH("10^8", 'final matrix'!Q87)), matrix_normalized!Q87*10^5, IF(ISNUMBER(SEARCH("10^6", 'final matrix'!Q87)), matrix_normalized!Q87*10^3,matrix_normalized!Q87*10^1))</f>
        <v>207018.92744479497</v>
      </c>
      <c r="R87" s="7">
        <f t="shared" si="1"/>
        <v>78019075.315457404</v>
      </c>
      <c r="S87" s="22" t="s">
        <v>35</v>
      </c>
    </row>
    <row r="88" spans="1:19">
      <c r="A88" s="6">
        <v>87</v>
      </c>
      <c r="B88" s="6">
        <f>IF(ISNUMBER(SEARCH("10^8", 'final matrix'!B88)), matrix_normalized!B88*10^5, IF(ISNUMBER(SEARCH("10^6", 'final matrix'!B88)), matrix_normalized!B88*10^3,matrix_normalized!B88*10^1))</f>
        <v>7655014.0341923954</v>
      </c>
      <c r="C88" s="6">
        <f>IF(ISNUMBER(SEARCH("10^8", 'final matrix'!C88)), matrix_normalized!C88*10^5, IF(ISNUMBER(SEARCH("10^6", 'final matrix'!C88)), matrix_normalized!C88*10^3,matrix_normalized!C88*10^1))</f>
        <v>19137.535085480988</v>
      </c>
      <c r="D88" s="6">
        <f>IF(ISNUMBER(SEARCH("10^8", 'final matrix'!D88)), matrix_normalized!D88*10^5, IF(ISNUMBER(SEARCH("10^6", 'final matrix'!D88)), matrix_normalized!D88*10^3,matrix_normalized!D88*10^1))</f>
        <v>24304.669558560858</v>
      </c>
      <c r="E88" s="6">
        <f>IF(ISNUMBER(SEARCH("10^8", 'final matrix'!E88)), matrix_normalized!E88*10^5, IF(ISNUMBER(SEARCH("10^6", 'final matrix'!E88)), matrix_normalized!E88*10^3,matrix_normalized!E88*10^1))</f>
        <v>1913753.5085480988</v>
      </c>
      <c r="F88" s="6">
        <f>IF(ISNUMBER(SEARCH("10^8", 'final matrix'!F88)), matrix_normalized!F88*10^5, IF(ISNUMBER(SEARCH("10^6", 'final matrix'!F88)), matrix_normalized!F88*10^3,matrix_normalized!F88*10^1))</f>
        <v>2679.2549119673386</v>
      </c>
      <c r="G88" s="6">
        <f>IF(ISNUMBER(SEARCH("10^8", 'final matrix'!G88)), matrix_normalized!G88*10^5, IF(ISNUMBER(SEARCH("10^6", 'final matrix'!G88)), matrix_normalized!G88*10^3,matrix_normalized!G88*10^1))</f>
        <v>2564429.7014544522</v>
      </c>
      <c r="H88" s="6">
        <f>IF(ISNUMBER(SEARCH("10^8", 'final matrix'!H88)), matrix_normalized!H88*10^5, IF(ISNUMBER(SEARCH("10^6", 'final matrix'!H88)), matrix_normalized!H88*10^3,matrix_normalized!H88*10^1))</f>
        <v>19137.535085480988</v>
      </c>
      <c r="I88" s="6">
        <f>IF(ISNUMBER(SEARCH("10^8", 'final matrix'!I88)), matrix_normalized!I88*10^5, IF(ISNUMBER(SEARCH("10^6", 'final matrix'!I88)), matrix_normalized!I88*10^3,matrix_normalized!I88*10^1))</f>
        <v>26983.924470528193</v>
      </c>
      <c r="J88" s="6">
        <f>IF(ISNUMBER(SEARCH("10^8", 'final matrix'!J88)), matrix_normalized!J88*10^5, IF(ISNUMBER(SEARCH("10^6", 'final matrix'!J88)), matrix_normalized!J88*10^3,matrix_normalized!J88*10^1))</f>
        <v>114825.21051288593</v>
      </c>
      <c r="K88" s="6">
        <f>IF(ISNUMBER(SEARCH("10^8", 'final matrix'!K88)), matrix_normalized!K88*10^5, IF(ISNUMBER(SEARCH("10^6", 'final matrix'!K88)), matrix_normalized!K88*10^3,matrix_normalized!K88*10^1))</f>
        <v>26792549.119673386</v>
      </c>
      <c r="L88" s="6">
        <f>IF(ISNUMBER(SEARCH("10^8", 'final matrix'!L88)), matrix_normalized!L88*10^5, IF(ISNUMBER(SEARCH("10^6", 'final matrix'!L88)), matrix_normalized!L88*10^3,matrix_normalized!L88*10^1))</f>
        <v>2966317.9382495531</v>
      </c>
      <c r="M88" s="6">
        <f>IF(ISNUMBER(SEARCH("10^8", 'final matrix'!M88)), matrix_normalized!M88*10^5, IF(ISNUMBER(SEARCH("10^6", 'final matrix'!M88)), matrix_normalized!M88*10^3,matrix_normalized!M88*10^1))</f>
        <v>26792549.119673386</v>
      </c>
      <c r="N88" s="6">
        <f>IF(ISNUMBER(SEARCH("10^8", 'final matrix'!N88)), matrix_normalized!N88*10^5, IF(ISNUMBER(SEARCH("10^6", 'final matrix'!N88)), matrix_normalized!N88*10^3,matrix_normalized!N88*10^1))</f>
        <v>26792549.119673386</v>
      </c>
      <c r="O88" s="6">
        <f>IF(ISNUMBER(SEARCH("10^8", 'final matrix'!O88)), matrix_normalized!O88*10^5, IF(ISNUMBER(SEARCH("10^6", 'final matrix'!O88)), matrix_normalized!O88*10^3,matrix_normalized!O88*10^1))</f>
        <v>2028578.7190609849</v>
      </c>
      <c r="P88" s="6">
        <f>IF(ISNUMBER(SEARCH("10^8", 'final matrix'!P88)), matrix_normalized!P88*10^5, IF(ISNUMBER(SEARCH("10^6", 'final matrix'!P88)), matrix_normalized!P88*10^3,matrix_normalized!P88*10^1))</f>
        <v>2162541.4646593514</v>
      </c>
      <c r="Q88" s="6">
        <f>IF(ISNUMBER(SEARCH("10^8", 'final matrix'!Q88)), matrix_normalized!Q88*10^5, IF(ISNUMBER(SEARCH("10^6", 'final matrix'!Q88)), matrix_normalized!Q88*10^3,matrix_normalized!Q88*10^1))</f>
        <v>3100280.68384792</v>
      </c>
      <c r="R88" s="7">
        <f t="shared" si="1"/>
        <v>102975631.53865781</v>
      </c>
    </row>
    <row r="89" spans="1:19">
      <c r="A89" s="6">
        <v>88</v>
      </c>
      <c r="B89" s="6">
        <f>IF(ISNUMBER(SEARCH("10^8", 'final matrix'!B89)), matrix_normalized!B89*10^5, IF(ISNUMBER(SEARCH("10^6", 'final matrix'!B89)), matrix_normalized!B89*10^3,matrix_normalized!B89*10^1))</f>
        <v>12664.720271443222</v>
      </c>
      <c r="C89" s="6">
        <f>IF(ISNUMBER(SEARCH("10^8", 'final matrix'!C89)), matrix_normalized!C89*10^5, IF(ISNUMBER(SEARCH("10^6", 'final matrix'!C89)), matrix_normalized!C89*10^3,matrix_normalized!C89*10^1))</f>
        <v>16570662.037402349</v>
      </c>
      <c r="D89" s="6">
        <f>IF(ISNUMBER(SEARCH("10^8", 'final matrix'!D89)), matrix_normalized!D89*10^5, IF(ISNUMBER(SEARCH("10^6", 'final matrix'!D89)), matrix_normalized!D89*10^3,matrix_normalized!D89*10^1))</f>
        <v>2000315.6316578547</v>
      </c>
      <c r="E89" s="6">
        <f>IF(ISNUMBER(SEARCH("10^8", 'final matrix'!E89)), matrix_normalized!E89*10^5, IF(ISNUMBER(SEARCH("10^6", 'final matrix'!E89)), matrix_normalized!E89*10^3,matrix_normalized!E89*10^1))</f>
        <v>591.80935847865533</v>
      </c>
      <c r="F89" s="6">
        <f>IF(ISNUMBER(SEARCH("10^8", 'final matrix'!F89)), matrix_normalized!F89*10^5, IF(ISNUMBER(SEARCH("10^6", 'final matrix'!F89)), matrix_normalized!F89*10^3,matrix_normalized!F89*10^1))</f>
        <v>1657.0662037402349</v>
      </c>
      <c r="G89" s="6">
        <f>IF(ISNUMBER(SEARCH("10^8", 'final matrix'!G89)), matrix_normalized!G89*10^5, IF(ISNUMBER(SEARCH("10^6", 'final matrix'!G89)), matrix_normalized!G89*10^3,matrix_normalized!G89*10^1))</f>
        <v>21068.41316184013</v>
      </c>
      <c r="H89" s="6">
        <f>IF(ISNUMBER(SEARCH("10^8", 'final matrix'!H89)), matrix_normalized!H89*10^5, IF(ISNUMBER(SEARCH("10^6", 'final matrix'!H89)), matrix_normalized!H89*10^3,matrix_normalized!H89*10^1))</f>
        <v>71017.123017438629</v>
      </c>
      <c r="I89" s="6">
        <f>IF(ISNUMBER(SEARCH("10^8", 'final matrix'!I89)), matrix_normalized!I89*10^5, IF(ISNUMBER(SEARCH("10^6", 'final matrix'!I89)), matrix_normalized!I89*10^3,matrix_normalized!I89*10^1))</f>
        <v>165706.62037402348</v>
      </c>
      <c r="J89" s="6">
        <f>IF(ISNUMBER(SEARCH("10^8", 'final matrix'!J89)), matrix_normalized!J89*10^5, IF(ISNUMBER(SEARCH("10^6", 'final matrix'!J89)), matrix_normalized!J89*10^3,matrix_normalized!J89*10^1))</f>
        <v>23080.564980667557</v>
      </c>
      <c r="K89" s="6">
        <f>IF(ISNUMBER(SEARCH("10^8", 'final matrix'!K89)), matrix_normalized!K89*10^5, IF(ISNUMBER(SEARCH("10^6", 'final matrix'!K89)), matrix_normalized!K89*10^3,matrix_normalized!K89*10^1))</f>
        <v>16570662.037402349</v>
      </c>
      <c r="L89" s="6">
        <f>IF(ISNUMBER(SEARCH("10^8", 'final matrix'!L89)), matrix_normalized!L89*10^5, IF(ISNUMBER(SEARCH("10^6", 'final matrix'!L89)), matrix_normalized!L89*10^3,matrix_normalized!L89*10^1))</f>
        <v>1467687.2090270652</v>
      </c>
      <c r="M89" s="6">
        <f>IF(ISNUMBER(SEARCH("10^8", 'final matrix'!M89)), matrix_normalized!M89*10^5, IF(ISNUMBER(SEARCH("10^6", 'final matrix'!M89)), matrix_normalized!M89*10^3,matrix_normalized!M89*10^1))</f>
        <v>16570662.037402349</v>
      </c>
      <c r="N89" s="6">
        <f>IF(ISNUMBER(SEARCH("10^8", 'final matrix'!N89)), matrix_normalized!N89*10^5, IF(ISNUMBER(SEARCH("10^6", 'final matrix'!N89)), matrix_normalized!N89*10^3,matrix_normalized!N89*10^1))</f>
        <v>82853.310187011739</v>
      </c>
      <c r="O89" s="6">
        <f>IF(ISNUMBER(SEARCH("10^8", 'final matrix'!O89)), matrix_normalized!O89*10^5, IF(ISNUMBER(SEARCH("10^6", 'final matrix'!O89)), matrix_normalized!O89*10^3,matrix_normalized!O89*10^1))</f>
        <v>946.89497356584855</v>
      </c>
      <c r="P89" s="6">
        <f>IF(ISNUMBER(SEARCH("10^8", 'final matrix'!P89)), matrix_normalized!P89*10^5, IF(ISNUMBER(SEARCH("10^6", 'final matrix'!P89)), matrix_normalized!P89*10^3,matrix_normalized!P89*10^1))</f>
        <v>1065.2568452615797</v>
      </c>
      <c r="Q89" s="6">
        <f>IF(ISNUMBER(SEARCH("10^8", 'final matrix'!Q89)), matrix_normalized!Q89*10^5, IF(ISNUMBER(SEARCH("10^6", 'final matrix'!Q89)), matrix_normalized!Q89*10^3,matrix_normalized!Q89*10^1))</f>
        <v>16570662.037402349</v>
      </c>
      <c r="R89" s="7">
        <f t="shared" si="1"/>
        <v>70131302.769667789</v>
      </c>
    </row>
    <row r="90" spans="1:19">
      <c r="A90" s="6">
        <v>89</v>
      </c>
      <c r="B90" s="6">
        <f>IF(ISNUMBER(SEARCH("10^8", 'final matrix'!B90)), matrix_normalized!B90*10^5, IF(ISNUMBER(SEARCH("10^6", 'final matrix'!B90)), matrix_normalized!B90*10^3,matrix_normalized!B90*10^1))</f>
        <v>1663812.9978411375</v>
      </c>
      <c r="C90" s="6">
        <f>IF(ISNUMBER(SEARCH("10^8", 'final matrix'!C90)), matrix_normalized!C90*10^5, IF(ISNUMBER(SEARCH("10^6", 'final matrix'!C90)), matrix_normalized!C90*10^3,matrix_normalized!C90*10^1))</f>
        <v>15633142.26159458</v>
      </c>
      <c r="D90" s="6">
        <f>IF(ISNUMBER(SEARCH("10^8", 'final matrix'!D90)), matrix_normalized!D90*10^5, IF(ISNUMBER(SEARCH("10^6", 'final matrix'!D90)), matrix_normalized!D90*10^3,matrix_normalized!D90*10^1))</f>
        <v>1116653.0186853271</v>
      </c>
      <c r="E90" s="6">
        <f>IF(ISNUMBER(SEARCH("10^8", 'final matrix'!E90)), matrix_normalized!E90*10^5, IF(ISNUMBER(SEARCH("10^6", 'final matrix'!E90)), matrix_normalized!E90*10^3,matrix_normalized!E90*10^1))</f>
        <v>1563.314226159458</v>
      </c>
      <c r="F90" s="6">
        <f>IF(ISNUMBER(SEARCH("10^8", 'final matrix'!F90)), matrix_normalized!F90*10^5, IF(ISNUMBER(SEARCH("10^6", 'final matrix'!F90)), matrix_normalized!F90*10^3,matrix_normalized!F90*10^1))</f>
        <v>1797811.3600833772</v>
      </c>
      <c r="G90" s="6">
        <f>IF(ISNUMBER(SEARCH("10^8", 'final matrix'!G90)), matrix_normalized!G90*10^5, IF(ISNUMBER(SEARCH("10^6", 'final matrix'!G90)), matrix_normalized!G90*10^3,matrix_normalized!G90*10^1))</f>
        <v>15633142.26159458</v>
      </c>
      <c r="H90" s="6">
        <f>IF(ISNUMBER(SEARCH("10^8", 'final matrix'!H90)), matrix_normalized!H90*10^5, IF(ISNUMBER(SEARCH("10^6", 'final matrix'!H90)), matrix_normalized!H90*10^3,matrix_normalized!H90*10^1))</f>
        <v>7816571.1307972902</v>
      </c>
      <c r="I90" s="6">
        <f>IF(ISNUMBER(SEARCH("10^8", 'final matrix'!I90)), matrix_normalized!I90*10^5, IF(ISNUMBER(SEARCH("10^6", 'final matrix'!I90)), matrix_normalized!I90*10^3,matrix_normalized!I90*10^1))</f>
        <v>15633142.26159458</v>
      </c>
      <c r="J90" s="6">
        <f>IF(ISNUMBER(SEARCH("10^8", 'final matrix'!J90)), matrix_normalized!J90*10^5, IF(ISNUMBER(SEARCH("10^6", 'final matrix'!J90)), matrix_normalized!J90*10^3,matrix_normalized!J90*10^1))</f>
        <v>89332.241494826172</v>
      </c>
      <c r="K90" s="6">
        <f>IF(ISNUMBER(SEARCH("10^8", 'final matrix'!K90)), matrix_normalized!K90*10^5, IF(ISNUMBER(SEARCH("10^6", 'final matrix'!K90)), matrix_normalized!K90*10^3,matrix_normalized!K90*10^1))</f>
        <v>15633142.26159458</v>
      </c>
      <c r="L90" s="6">
        <f>IF(ISNUMBER(SEARCH("10^8", 'final matrix'!L90)), matrix_normalized!L90*10^5, IF(ISNUMBER(SEARCH("10^6", 'final matrix'!L90)), matrix_normalized!L90*10^3,matrix_normalized!L90*10^1))</f>
        <v>11166.530186853272</v>
      </c>
      <c r="M90" s="6">
        <f>IF(ISNUMBER(SEARCH("10^8", 'final matrix'!M90)), matrix_normalized!M90*10^5, IF(ISNUMBER(SEARCH("10^6", 'final matrix'!M90)), matrix_normalized!M90*10^3,matrix_normalized!M90*10^1))</f>
        <v>1004.9877168167944</v>
      </c>
      <c r="N90" s="6">
        <f>IF(ISNUMBER(SEARCH("10^8", 'final matrix'!N90)), matrix_normalized!N90*10^5, IF(ISNUMBER(SEARCH("10^6", 'final matrix'!N90)), matrix_normalized!N90*10^3,matrix_normalized!N90*10^1))</f>
        <v>111665.30186853273</v>
      </c>
      <c r="O90" s="6">
        <f>IF(ISNUMBER(SEARCH("10^8", 'final matrix'!O90)), matrix_normalized!O90*10^5, IF(ISNUMBER(SEARCH("10^6", 'final matrix'!O90)), matrix_normalized!O90*10^3,matrix_normalized!O90*10^1))</f>
        <v>12283183.205538599</v>
      </c>
      <c r="P90" s="6">
        <f>IF(ISNUMBER(SEARCH("10^8", 'final matrix'!P90)), matrix_normalized!P90*10^5, IF(ISNUMBER(SEARCH("10^6", 'final matrix'!P90)), matrix_normalized!P90*10^3,matrix_normalized!P90*10^1))</f>
        <v>1339.9836224223927</v>
      </c>
      <c r="Q90" s="6">
        <f>IF(ISNUMBER(SEARCH("10^8", 'final matrix'!Q90)), matrix_normalized!Q90*10^5, IF(ISNUMBER(SEARCH("10^6", 'final matrix'!Q90)), matrix_normalized!Q90*10^3,matrix_normalized!Q90*10^1))</f>
        <v>2490136.2316682795</v>
      </c>
      <c r="R90" s="7">
        <f t="shared" si="1"/>
        <v>89916809.350107938</v>
      </c>
    </row>
    <row r="91" spans="1:19">
      <c r="A91" s="6">
        <v>90</v>
      </c>
      <c r="B91" s="6">
        <f>IF(ISNUMBER(SEARCH("10^8", 'final matrix'!B91)), matrix_normalized!B91*10^5, IF(ISNUMBER(SEARCH("10^6", 'final matrix'!B91)), matrix_normalized!B91*10^3,matrix_normalized!B91*10^1))</f>
        <v>11695906.432748538</v>
      </c>
      <c r="C91" s="6">
        <f>IF(ISNUMBER(SEARCH("10^8", 'final matrix'!C91)), matrix_normalized!C91*10^5, IF(ISNUMBER(SEARCH("10^6", 'final matrix'!C91)), matrix_normalized!C91*10^3,matrix_normalized!C91*10^1))</f>
        <v>835.421888053467</v>
      </c>
      <c r="D91" s="6">
        <f>IF(ISNUMBER(SEARCH("10^8", 'final matrix'!D91)), matrix_normalized!D91*10^5, IF(ISNUMBER(SEARCH("10^6", 'final matrix'!D91)), matrix_normalized!D91*10^3,matrix_normalized!D91*10^1))</f>
        <v>11695906.432748538</v>
      </c>
      <c r="E91" s="6">
        <f>IF(ISNUMBER(SEARCH("10^8", 'final matrix'!E91)), matrix_normalized!E91*10^5, IF(ISNUMBER(SEARCH("10^6", 'final matrix'!E91)), matrix_normalized!E91*10^3,matrix_normalized!E91*10^1))</f>
        <v>1169.5906432748538</v>
      </c>
      <c r="F91" s="6">
        <f>IF(ISNUMBER(SEARCH("10^8", 'final matrix'!F91)), matrix_normalized!F91*10^5, IF(ISNUMBER(SEARCH("10^6", 'final matrix'!F91)), matrix_normalized!F91*10^3,matrix_normalized!F91*10^1))</f>
        <v>8855.4720133667506</v>
      </c>
      <c r="G91" s="6">
        <f>IF(ISNUMBER(SEARCH("10^8", 'final matrix'!G91)), matrix_normalized!G91*10^5, IF(ISNUMBER(SEARCH("10^6", 'final matrix'!G91)), matrix_normalized!G91*10^3,matrix_normalized!G91*10^1))</f>
        <v>11695906.432748538</v>
      </c>
      <c r="H91" s="6">
        <f>IF(ISNUMBER(SEARCH("10^8", 'final matrix'!H91)), matrix_normalized!H91*10^5, IF(ISNUMBER(SEARCH("10^6", 'final matrix'!H91)), matrix_normalized!H91*10^3,matrix_normalized!H91*10^1))</f>
        <v>10025062.656641604</v>
      </c>
      <c r="I91" s="6">
        <f>IF(ISNUMBER(SEARCH("10^8", 'final matrix'!I91)), matrix_normalized!I91*10^5, IF(ISNUMBER(SEARCH("10^6", 'final matrix'!I91)), matrix_normalized!I91*10^3,matrix_normalized!I91*10^1))</f>
        <v>108604.8454469507</v>
      </c>
      <c r="J91" s="6">
        <f>IF(ISNUMBER(SEARCH("10^8", 'final matrix'!J91)), matrix_normalized!J91*10^5, IF(ISNUMBER(SEARCH("10^6", 'final matrix'!J91)), matrix_normalized!J91*10^3,matrix_normalized!J91*10^1))</f>
        <v>11695906.432748538</v>
      </c>
      <c r="K91" s="6">
        <f>IF(ISNUMBER(SEARCH("10^8", 'final matrix'!K91)), matrix_normalized!K91*10^5, IF(ISNUMBER(SEARCH("10^6", 'final matrix'!K91)), matrix_normalized!K91*10^3,matrix_normalized!K91*10^1))</f>
        <v>11695906.432748538</v>
      </c>
      <c r="L91" s="6">
        <f>IF(ISNUMBER(SEARCH("10^8", 'final matrix'!L91)), matrix_normalized!L91*10^5, IF(ISNUMBER(SEARCH("10^6", 'final matrix'!L91)), matrix_normalized!L91*10^3,matrix_normalized!L91*10^1))</f>
        <v>116959.06432748538</v>
      </c>
      <c r="M91" s="6">
        <f>IF(ISNUMBER(SEARCH("10^8", 'final matrix'!M91)), matrix_normalized!M91*10^5, IF(ISNUMBER(SEARCH("10^6", 'final matrix'!M91)), matrix_normalized!M91*10^3,matrix_normalized!M91*10^1))</f>
        <v>16624.895572263991</v>
      </c>
      <c r="N91" s="6">
        <f>IF(ISNUMBER(SEARCH("10^8", 'final matrix'!N91)), matrix_normalized!N91*10^5, IF(ISNUMBER(SEARCH("10^6", 'final matrix'!N91)), matrix_normalized!N91*10^3,matrix_normalized!N91*10^1))</f>
        <v>12531.328320802006</v>
      </c>
      <c r="O91" s="6">
        <f>IF(ISNUMBER(SEARCH("10^8", 'final matrix'!O91)), matrix_normalized!O91*10^5, IF(ISNUMBER(SEARCH("10^6", 'final matrix'!O91)), matrix_normalized!O91*10^3,matrix_normalized!O91*10^1))</f>
        <v>11695906.432748538</v>
      </c>
      <c r="P91" s="6">
        <f>IF(ISNUMBER(SEARCH("10^8", 'final matrix'!P91)), matrix_normalized!P91*10^5, IF(ISNUMBER(SEARCH("10^6", 'final matrix'!P91)), matrix_normalized!P91*10^3,matrix_normalized!P91*10^1))</f>
        <v>11695906.432748538</v>
      </c>
      <c r="Q91" s="6">
        <f>IF(ISNUMBER(SEARCH("10^8", 'final matrix'!Q91)), matrix_normalized!Q91*10^5, IF(ISNUMBER(SEARCH("10^6", 'final matrix'!Q91)), matrix_normalized!Q91*10^3,matrix_normalized!Q91*10^1))</f>
        <v>11695906.432748538</v>
      </c>
      <c r="R91" s="7">
        <f t="shared" si="1"/>
        <v>103857894.7368421</v>
      </c>
    </row>
    <row r="92" spans="1:19">
      <c r="A92" s="6">
        <v>91</v>
      </c>
      <c r="B92" s="6">
        <f>IF(ISNUMBER(SEARCH("10^8", 'final matrix'!B92)), matrix_normalized!B92*10^5, IF(ISNUMBER(SEARCH("10^6", 'final matrix'!B92)), matrix_normalized!B92*10^3,matrix_normalized!B92*10^1))</f>
        <v>753.51640991292697</v>
      </c>
      <c r="C92" s="6">
        <f>IF(ISNUMBER(SEARCH("10^8", 'final matrix'!C92)), matrix_normalized!C92*10^5, IF(ISNUMBER(SEARCH("10^6", 'final matrix'!C92)), matrix_normalized!C92*10^3,matrix_normalized!C92*10^1))</f>
        <v>17582049.564634964</v>
      </c>
      <c r="D92" s="6">
        <f>IF(ISNUMBER(SEARCH("10^8", 'final matrix'!D92)), matrix_normalized!D92*10^5, IF(ISNUMBER(SEARCH("10^6", 'final matrix'!D92)), matrix_normalized!D92*10^3,matrix_normalized!D92*10^1))</f>
        <v>14567.983924983255</v>
      </c>
      <c r="E92" s="6">
        <f>IF(ISNUMBER(SEARCH("10^8", 'final matrix'!E92)), matrix_normalized!E92*10^5, IF(ISNUMBER(SEARCH("10^6", 'final matrix'!E92)), matrix_normalized!E92*10^3,matrix_normalized!E92*10^1))</f>
        <v>100468.85465505693</v>
      </c>
      <c r="F92" s="6">
        <f>IF(ISNUMBER(SEARCH("10^8", 'final matrix'!F92)), matrix_normalized!F92*10^5, IF(ISNUMBER(SEARCH("10^6", 'final matrix'!F92)), matrix_normalized!F92*10^3,matrix_normalized!F92*10^1))</f>
        <v>1758.2049564634963</v>
      </c>
      <c r="G92" s="6">
        <f>IF(ISNUMBER(SEARCH("10^8", 'final matrix'!G92)), matrix_normalized!G92*10^5, IF(ISNUMBER(SEARCH("10^6", 'final matrix'!G92)), matrix_normalized!G92*10^3,matrix_normalized!G92*10^1))</f>
        <v>175820.49564634962</v>
      </c>
      <c r="H92" s="6">
        <f>IF(ISNUMBER(SEARCH("10^8", 'final matrix'!H92)), matrix_normalized!H92*10^5, IF(ISNUMBER(SEARCH("10^6", 'final matrix'!H92)), matrix_normalized!H92*10^3,matrix_normalized!H92*10^1))</f>
        <v>12558.606831882116</v>
      </c>
      <c r="I92" s="6">
        <f>IF(ISNUMBER(SEARCH("10^8", 'final matrix'!I92)), matrix_normalized!I92*10^5, IF(ISNUMBER(SEARCH("10^6", 'final matrix'!I92)), matrix_normalized!I92*10^3,matrix_normalized!I92*10^1))</f>
        <v>12558606.831882115</v>
      </c>
      <c r="J92" s="6">
        <f>IF(ISNUMBER(SEARCH("10^8", 'final matrix'!J92)), matrix_normalized!J92*10^5, IF(ISNUMBER(SEARCH("10^6", 'final matrix'!J92)), matrix_normalized!J92*10^3,matrix_normalized!J92*10^1))</f>
        <v>16954.119223040856</v>
      </c>
      <c r="K92" s="6">
        <f>IF(ISNUMBER(SEARCH("10^8", 'final matrix'!K92)), matrix_normalized!K92*10^5, IF(ISNUMBER(SEARCH("10^6", 'final matrix'!K92)), matrix_normalized!K92*10^3,matrix_normalized!K92*10^1))</f>
        <v>2185197.5887474879</v>
      </c>
      <c r="L92" s="6">
        <f>IF(ISNUMBER(SEARCH("10^8", 'final matrix'!L92)), matrix_normalized!L92*10^5, IF(ISNUMBER(SEARCH("10^6", 'final matrix'!L92)), matrix_normalized!L92*10^3,matrix_normalized!L92*10^1))</f>
        <v>2310783.6570663089</v>
      </c>
      <c r="M92" s="6">
        <f>IF(ISNUMBER(SEARCH("10^8", 'final matrix'!M92)), matrix_normalized!M92*10^5, IF(ISNUMBER(SEARCH("10^6", 'final matrix'!M92)), matrix_normalized!M92*10^3,matrix_normalized!M92*10^1))</f>
        <v>17582049.564634964</v>
      </c>
      <c r="N92" s="6">
        <f>IF(ISNUMBER(SEARCH("10^8", 'final matrix'!N92)), matrix_normalized!N92*10^5, IF(ISNUMBER(SEARCH("10^6", 'final matrix'!N92)), matrix_normalized!N92*10^3,matrix_normalized!N92*10^1))</f>
        <v>2674983.2551908907</v>
      </c>
      <c r="O92" s="6">
        <f>IF(ISNUMBER(SEARCH("10^8", 'final matrix'!O92)), matrix_normalized!O92*10^5, IF(ISNUMBER(SEARCH("10^6", 'final matrix'!O92)), matrix_normalized!O92*10^3,matrix_normalized!O92*10^1))</f>
        <v>2788010.7166778296</v>
      </c>
      <c r="P92" s="6">
        <f>IF(ISNUMBER(SEARCH("10^8", 'final matrix'!P92)), matrix_normalized!P92*10^5, IF(ISNUMBER(SEARCH("10^6", 'final matrix'!P92)), matrix_normalized!P92*10^3,matrix_normalized!P92*10^1))</f>
        <v>17582049.564634964</v>
      </c>
      <c r="Q92" s="6">
        <f>IF(ISNUMBER(SEARCH("10^8", 'final matrix'!Q92)), matrix_normalized!Q92*10^5, IF(ISNUMBER(SEARCH("10^6", 'final matrix'!Q92)), matrix_normalized!Q92*10^3,matrix_normalized!Q92*10^1))</f>
        <v>17582049.564634964</v>
      </c>
      <c r="R92" s="7">
        <f t="shared" si="1"/>
        <v>93168662.089752182</v>
      </c>
    </row>
    <row r="93" spans="1:19">
      <c r="A93" s="6">
        <v>92</v>
      </c>
      <c r="B93" s="6">
        <f>IF(ISNUMBER(SEARCH("10^8", 'final matrix'!B93)), matrix_normalized!B93*10^5, IF(ISNUMBER(SEARCH("10^6", 'final matrix'!B93)), matrix_normalized!B93*10^3,matrix_normalized!B93*10^1))</f>
        <v>20831266.739410773</v>
      </c>
      <c r="C93" s="6">
        <f>IF(ISNUMBER(SEARCH("10^8", 'final matrix'!C93)), matrix_normalized!C93*10^5, IF(ISNUMBER(SEARCH("10^6", 'final matrix'!C93)), matrix_normalized!C93*10^3,matrix_normalized!C93*10^1))</f>
        <v>15474.655292133717</v>
      </c>
      <c r="D93" s="6">
        <f>IF(ISNUMBER(SEARCH("10^8", 'final matrix'!D93)), matrix_normalized!D93*10^5, IF(ISNUMBER(SEARCH("10^6", 'final matrix'!D93)), matrix_normalized!D93*10^3,matrix_normalized!D93*10^1))</f>
        <v>24402.341037595474</v>
      </c>
      <c r="E93" s="6">
        <f>IF(ISNUMBER(SEARCH("10^8", 'final matrix'!E93)), matrix_normalized!E93*10^5, IF(ISNUMBER(SEARCH("10^6", 'final matrix'!E93)), matrix_normalized!E93*10^3,matrix_normalized!E93*10^1))</f>
        <v>208312.66739410773</v>
      </c>
      <c r="F93" s="6">
        <f>IF(ISNUMBER(SEARCH("10^8", 'final matrix'!F93)), matrix_normalized!F93*10^5, IF(ISNUMBER(SEARCH("10^6", 'final matrix'!F93)), matrix_normalized!F93*10^3,matrix_normalized!F93*10^1))</f>
        <v>25741.493899414738</v>
      </c>
      <c r="G93" s="6">
        <f>IF(ISNUMBER(SEARCH("10^8", 'final matrix'!G93)), matrix_normalized!G93*10^5, IF(ISNUMBER(SEARCH("10^6", 'final matrix'!G93)), matrix_normalized!G93*10^3,matrix_normalized!G93*10^1))</f>
        <v>208312.66739410773</v>
      </c>
      <c r="H93" s="6">
        <f>IF(ISNUMBER(SEARCH("10^8", 'final matrix'!H93)), matrix_normalized!H93*10^5, IF(ISNUMBER(SEARCH("10^6", 'final matrix'!H93)), matrix_normalized!H93*10^3,matrix_normalized!H93*10^1))</f>
        <v>208312.66739410773</v>
      </c>
      <c r="I93" s="6">
        <f>IF(ISNUMBER(SEARCH("10^8", 'final matrix'!I93)), matrix_normalized!I93*10^5, IF(ISNUMBER(SEARCH("10^6", 'final matrix'!I93)), matrix_normalized!I93*10^3,matrix_normalized!I93*10^1))</f>
        <v>14879.476242436265</v>
      </c>
      <c r="J93" s="6">
        <f>IF(ISNUMBER(SEARCH("10^8", 'final matrix'!J93)), matrix_normalized!J93*10^5, IF(ISNUMBER(SEARCH("10^6", 'final matrix'!J93)), matrix_normalized!J93*10^3,matrix_normalized!J93*10^1))</f>
        <v>2827100.4860628909</v>
      </c>
      <c r="K93" s="6">
        <f>IF(ISNUMBER(SEARCH("10^8", 'final matrix'!K93)), matrix_normalized!K93*10^5, IF(ISNUMBER(SEARCH("10^6", 'final matrix'!K93)), matrix_normalized!K93*10^3,matrix_normalized!K93*10^1))</f>
        <v>1666501.3391528619</v>
      </c>
      <c r="L93" s="6">
        <f>IF(ISNUMBER(SEARCH("10^8", 'final matrix'!L93)), matrix_normalized!L93*10^5, IF(ISNUMBER(SEARCH("10^6", 'final matrix'!L93)), matrix_normalized!L93*10^3,matrix_normalized!L93*10^1))</f>
        <v>74397.381212181324</v>
      </c>
      <c r="M93" s="6">
        <f>IF(ISNUMBER(SEARCH("10^8", 'final matrix'!M93)), matrix_normalized!M93*10^5, IF(ISNUMBER(SEARCH("10^6", 'final matrix'!M93)), matrix_normalized!M93*10^3,matrix_normalized!M93*10^1))</f>
        <v>14879.476242436265</v>
      </c>
      <c r="N93" s="6">
        <f>IF(ISNUMBER(SEARCH("10^8", 'final matrix'!N93)), matrix_normalized!N93*10^5, IF(ISNUMBER(SEARCH("10^6", 'final matrix'!N93)), matrix_normalized!N93*10^3,matrix_normalized!N93*10^1))</f>
        <v>20831266.739410773</v>
      </c>
      <c r="O93" s="6">
        <f>IF(ISNUMBER(SEARCH("10^8", 'final matrix'!O93)), matrix_normalized!O93*10^5, IF(ISNUMBER(SEARCH("10^6", 'final matrix'!O93)), matrix_normalized!O93*10^3,matrix_normalized!O93*10^1))</f>
        <v>20831266.739410773</v>
      </c>
      <c r="P93" s="6">
        <f>IF(ISNUMBER(SEARCH("10^8", 'final matrix'!P93)), matrix_normalized!P93*10^5, IF(ISNUMBER(SEARCH("10^6", 'final matrix'!P93)), matrix_normalized!P93*10^3,matrix_normalized!P93*10^1))</f>
        <v>14879.476242436265</v>
      </c>
      <c r="Q93" s="6">
        <f>IF(ISNUMBER(SEARCH("10^8", 'final matrix'!Q93)), matrix_normalized!Q93*10^5, IF(ISNUMBER(SEARCH("10^6", 'final matrix'!Q93)), matrix_normalized!Q93*10^3,matrix_normalized!Q93*10^1))</f>
        <v>20533.677214562049</v>
      </c>
      <c r="R93" s="7">
        <f t="shared" si="1"/>
        <v>67817528.023013607</v>
      </c>
    </row>
    <row r="94" spans="1:19">
      <c r="A94" s="6">
        <v>93</v>
      </c>
      <c r="B94" s="6">
        <f>IF(ISNUMBER(SEARCH("10^8", 'final matrix'!B94)), matrix_normalized!B94*10^5, IF(ISNUMBER(SEARCH("10^6", 'final matrix'!B94)), matrix_normalized!B94*10^3,matrix_normalized!B94*10^1))</f>
        <v>12195121.951219512</v>
      </c>
      <c r="C94" s="6">
        <f>IF(ISNUMBER(SEARCH("10^8", 'final matrix'!C94)), matrix_normalized!C94*10^5, IF(ISNUMBER(SEARCH("10^6", 'final matrix'!C94)), matrix_normalized!C94*10^3,matrix_normalized!C94*10^1))</f>
        <v>12195121.951219512</v>
      </c>
      <c r="D94" s="6">
        <f>IF(ISNUMBER(SEARCH("10^8", 'final matrix'!D94)), matrix_normalized!D94*10^5, IF(ISNUMBER(SEARCH("10^6", 'final matrix'!D94)), matrix_normalized!D94*10^3,matrix_normalized!D94*10^1))</f>
        <v>12195121.951219512</v>
      </c>
      <c r="E94" s="6">
        <f>IF(ISNUMBER(SEARCH("10^8", 'final matrix'!E94)), matrix_normalized!E94*10^5, IF(ISNUMBER(SEARCH("10^6", 'final matrix'!E94)), matrix_normalized!E94*10^3,matrix_normalized!E94*10^1))</f>
        <v>9581881.5331010465</v>
      </c>
      <c r="F94" s="6">
        <f>IF(ISNUMBER(SEARCH("10^8", 'final matrix'!F94)), matrix_normalized!F94*10^5, IF(ISNUMBER(SEARCH("10^6", 'final matrix'!F94)), matrix_normalized!F94*10^3,matrix_normalized!F94*10^1))</f>
        <v>1219.5121951219512</v>
      </c>
      <c r="G94" s="6">
        <f>IF(ISNUMBER(SEARCH("10^8", 'final matrix'!G94)), matrix_normalized!G94*10^5, IF(ISNUMBER(SEARCH("10^6", 'final matrix'!G94)), matrix_normalized!G94*10^3,matrix_normalized!G94*10^1))</f>
        <v>12195121.951219512</v>
      </c>
      <c r="H94" s="6">
        <f>IF(ISNUMBER(SEARCH("10^8", 'final matrix'!H94)), matrix_normalized!H94*10^5, IF(ISNUMBER(SEARCH("10^6", 'final matrix'!H94)), matrix_normalized!H94*10^3,matrix_normalized!H94*10^1))</f>
        <v>113240.4181184669</v>
      </c>
      <c r="I94" s="6">
        <f>IF(ISNUMBER(SEARCH("10^8", 'final matrix'!I94)), matrix_normalized!I94*10^5, IF(ISNUMBER(SEARCH("10^6", 'final matrix'!I94)), matrix_normalized!I94*10^3,matrix_normalized!I94*10^1))</f>
        <v>12195121.951219512</v>
      </c>
      <c r="J94" s="6">
        <f>IF(ISNUMBER(SEARCH("10^8", 'final matrix'!J94)), matrix_normalized!J94*10^5, IF(ISNUMBER(SEARCH("10^6", 'final matrix'!J94)), matrix_normalized!J94*10^3,matrix_normalized!J94*10^1))</f>
        <v>1219.5121951219512</v>
      </c>
      <c r="K94" s="6">
        <f>IF(ISNUMBER(SEARCH("10^8", 'final matrix'!K94)), matrix_normalized!K94*10^5, IF(ISNUMBER(SEARCH("10^6", 'final matrix'!K94)), matrix_normalized!K94*10^3,matrix_normalized!K94*10^1))</f>
        <v>12195121.951219512</v>
      </c>
      <c r="L94" s="6">
        <f>IF(ISNUMBER(SEARCH("10^8", 'final matrix'!L94)), matrix_normalized!L94*10^5, IF(ISNUMBER(SEARCH("10^6", 'final matrix'!L94)), matrix_normalized!L94*10^3,matrix_normalized!L94*10^1))</f>
        <v>1567944.2508710802</v>
      </c>
      <c r="M94" s="6">
        <f>IF(ISNUMBER(SEARCH("10^8", 'final matrix'!M94)), matrix_normalized!M94*10^5, IF(ISNUMBER(SEARCH("10^6", 'final matrix'!M94)), matrix_normalized!M94*10^3,matrix_normalized!M94*10^1))</f>
        <v>2195121.9512195121</v>
      </c>
      <c r="N94" s="6">
        <f>IF(ISNUMBER(SEARCH("10^8", 'final matrix'!N94)), matrix_normalized!N94*10^5, IF(ISNUMBER(SEARCH("10^6", 'final matrix'!N94)), matrix_normalized!N94*10^3,matrix_normalized!N94*10^1))</f>
        <v>8710.801393728223</v>
      </c>
      <c r="O94" s="6">
        <f>IF(ISNUMBER(SEARCH("10^8", 'final matrix'!O94)), matrix_normalized!O94*10^5, IF(ISNUMBER(SEARCH("10^6", 'final matrix'!O94)), matrix_normalized!O94*10^3,matrix_normalized!O94*10^1))</f>
        <v>25087.108013937283</v>
      </c>
      <c r="P94" s="6">
        <f>IF(ISNUMBER(SEARCH("10^8", 'final matrix'!P94)), matrix_normalized!P94*10^5, IF(ISNUMBER(SEARCH("10^6", 'final matrix'!P94)), matrix_normalized!P94*10^3,matrix_normalized!P94*10^1))</f>
        <v>121951.21951219512</v>
      </c>
      <c r="Q94" s="6">
        <f>IF(ISNUMBER(SEARCH("10^8", 'final matrix'!Q94)), matrix_normalized!Q94*10^5, IF(ISNUMBER(SEARCH("10^6", 'final matrix'!Q94)), matrix_normalized!Q94*10^3,matrix_normalized!Q94*10^1))</f>
        <v>121951.21951219512</v>
      </c>
      <c r="R94" s="7">
        <f t="shared" si="1"/>
        <v>86909059.233449489</v>
      </c>
    </row>
    <row r="95" spans="1:19">
      <c r="A95" s="22">
        <v>94</v>
      </c>
      <c r="B95" s="6">
        <f>IF(ISNUMBER(SEARCH("10^8", 'final matrix'!B95)), matrix_normalized!B95*10^5, IF(ISNUMBER(SEARCH("10^6", 'final matrix'!B95)), matrix_normalized!B95*10^3,matrix_normalized!B95*10^1))</f>
        <v>1838769.9979222936</v>
      </c>
      <c r="C95" s="6">
        <f>IF(ISNUMBER(SEARCH("10^8", 'final matrix'!C95)), matrix_normalized!C95*10^5, IF(ISNUMBER(SEARCH("10^6", 'final matrix'!C95)), matrix_normalized!C95*10^3,matrix_normalized!C95*10^1))</f>
        <v>27581.549968834403</v>
      </c>
      <c r="D95" s="6">
        <f>IF(ISNUMBER(SEARCH("10^8", 'final matrix'!D95)), matrix_normalized!D95*10^5, IF(ISNUMBER(SEARCH("10^6", 'final matrix'!D95)), matrix_normalized!D95*10^3,matrix_normalized!D95*10^1))</f>
        <v>93496.779555370871</v>
      </c>
      <c r="E95" s="6">
        <f>IF(ISNUMBER(SEARCH("10^8", 'final matrix'!E95)), matrix_normalized!E95*10^5, IF(ISNUMBER(SEARCH("10^6", 'final matrix'!E95)), matrix_normalized!E95*10^3,matrix_normalized!E95*10^1))</f>
        <v>21815915.229586534</v>
      </c>
      <c r="F95" s="6">
        <f>IF(ISNUMBER(SEARCH("10^8", 'final matrix'!F95)), matrix_normalized!F95*10^5, IF(ISNUMBER(SEARCH("10^6", 'final matrix'!F95)), matrix_normalized!F95*10^3,matrix_normalized!F95*10^1))</f>
        <v>218159.15229586535</v>
      </c>
      <c r="G95" s="6">
        <f>IF(ISNUMBER(SEARCH("10^8", 'final matrix'!G95)), matrix_normalized!G95*10^5, IF(ISNUMBER(SEARCH("10^6", 'final matrix'!G95)), matrix_normalized!G95*10^3,matrix_normalized!G95*10^1))</f>
        <v>10907957.614793267</v>
      </c>
      <c r="H95" s="6">
        <f>IF(ISNUMBER(SEARCH("10^8", 'final matrix'!H95)), matrix_normalized!H95*10^5, IF(ISNUMBER(SEARCH("10^6", 'final matrix'!H95)), matrix_normalized!H95*10^3,matrix_normalized!H95*10^1))</f>
        <v>2913982.9628090584</v>
      </c>
      <c r="I95" s="6">
        <f>IF(ISNUMBER(SEARCH("10^8", 'final matrix'!I95)), matrix_normalized!I95*10^5, IF(ISNUMBER(SEARCH("10^6", 'final matrix'!I95)), matrix_normalized!I95*10^3,matrix_normalized!I95*10^1))</f>
        <v>12466237.274049448</v>
      </c>
      <c r="J95" s="6">
        <f>IF(ISNUMBER(SEARCH("10^8", 'final matrix'!J95)), matrix_normalized!J95*10^5, IF(ISNUMBER(SEARCH("10^6", 'final matrix'!J95)), matrix_normalized!J95*10^3,matrix_normalized!J95*10^1))</f>
        <v>140245.16933305628</v>
      </c>
      <c r="K95" s="6">
        <f>IF(ISNUMBER(SEARCH("10^8", 'final matrix'!K95)), matrix_normalized!K95*10^5, IF(ISNUMBER(SEARCH("10^6", 'final matrix'!K95)), matrix_normalized!K95*10^3,matrix_normalized!K95*10^1))</f>
        <v>2181.5915229586535</v>
      </c>
      <c r="L95" s="6">
        <f>IF(ISNUMBER(SEARCH("10^8", 'final matrix'!L95)), matrix_normalized!L95*10^5, IF(ISNUMBER(SEARCH("10^6", 'final matrix'!L95)), matrix_normalized!L95*10^3,matrix_normalized!L95*10^1))</f>
        <v>15582796.592561809</v>
      </c>
      <c r="M95" s="6">
        <f>IF(ISNUMBER(SEARCH("10^8", 'final matrix'!M95)), matrix_normalized!M95*10^5, IF(ISNUMBER(SEARCH("10^6", 'final matrix'!M95)), matrix_normalized!M95*10^3,matrix_normalized!M95*10^1))</f>
        <v>3054228.1321421149</v>
      </c>
      <c r="N95" s="6">
        <f>IF(ISNUMBER(SEARCH("10^8", 'final matrix'!N95)), matrix_normalized!N95*10^5, IF(ISNUMBER(SEARCH("10^6", 'final matrix'!N95)), matrix_normalized!N95*10^3,matrix_normalized!N95*10^1))</f>
        <v>32100.560980677328</v>
      </c>
      <c r="O95" s="6">
        <f>IF(ISNUMBER(SEARCH("10^8", 'final matrix'!O95)), matrix_normalized!O95*10^5, IF(ISNUMBER(SEARCH("10^6", 'final matrix'!O95)), matrix_normalized!O95*10^3,matrix_normalized!O95*10^1))</f>
        <v>3365884.0639933515</v>
      </c>
      <c r="P95" s="6">
        <f>IF(ISNUMBER(SEARCH("10^8", 'final matrix'!P95)), matrix_normalized!P95*10^5, IF(ISNUMBER(SEARCH("10^6", 'final matrix'!P95)), matrix_normalized!P95*10^3,matrix_normalized!P95*10^1))</f>
        <v>1558279.659256181</v>
      </c>
      <c r="Q95" s="6">
        <f>IF(ISNUMBER(SEARCH("10^8", 'final matrix'!Q95)), matrix_normalized!Q95*10^5, IF(ISNUMBER(SEARCH("10^6", 'final matrix'!Q95)), matrix_normalized!Q95*10^3,matrix_normalized!Q95*10^1))</f>
        <v>35217.120299189686</v>
      </c>
      <c r="R95" s="7">
        <f t="shared" si="1"/>
        <v>74053033.451069996</v>
      </c>
      <c r="S95" s="22" t="s">
        <v>35</v>
      </c>
    </row>
    <row r="96" spans="1:19">
      <c r="A96" s="6">
        <v>95</v>
      </c>
      <c r="B96" s="6">
        <f>IF(ISNUMBER(SEARCH("10^8", 'final matrix'!B96)), matrix_normalized!B96*10^5, IF(ISNUMBER(SEARCH("10^6", 'final matrix'!B96)), matrix_normalized!B96*10^3,matrix_normalized!B96*10^1))</f>
        <v>73791.661542245725</v>
      </c>
      <c r="C96" s="6">
        <f>IF(ISNUMBER(SEARCH("10^8", 'final matrix'!C96)), matrix_normalized!C96*10^5, IF(ISNUMBER(SEARCH("10^6", 'final matrix'!C96)), matrix_normalized!C96*10^3,matrix_normalized!C96*10^1))</f>
        <v>73791.661542245725</v>
      </c>
      <c r="D96" s="6">
        <f>IF(ISNUMBER(SEARCH("10^8", 'final matrix'!D96)), matrix_normalized!D96*10^5, IF(ISNUMBER(SEARCH("10^6", 'final matrix'!D96)), matrix_normalized!D96*10^3,matrix_normalized!D96*10^1))</f>
        <v>14112.655269954494</v>
      </c>
      <c r="E96" s="6">
        <f>IF(ISNUMBER(SEARCH("10^8", 'final matrix'!E96)), matrix_normalized!E96*10^5, IF(ISNUMBER(SEARCH("10^6", 'final matrix'!E96)), matrix_normalized!E96*10^3,matrix_normalized!E96*10^1))</f>
        <v>83015.619235026432</v>
      </c>
      <c r="F96" s="6">
        <f>IF(ISNUMBER(SEARCH("10^8", 'final matrix'!F96)), matrix_normalized!F96*10^5, IF(ISNUMBER(SEARCH("10^6", 'final matrix'!F96)), matrix_normalized!F96*10^3,matrix_normalized!F96*10^1))</f>
        <v>16510.88427007748</v>
      </c>
      <c r="G96" s="6">
        <f>IF(ISNUMBER(SEARCH("10^8", 'final matrix'!G96)), matrix_normalized!G96*10^5, IF(ISNUMBER(SEARCH("10^6", 'final matrix'!G96)), matrix_normalized!G96*10^3,matrix_normalized!G96*10^1))</f>
        <v>922.3957692780715</v>
      </c>
      <c r="H96" s="6">
        <f>IF(ISNUMBER(SEARCH("10^8", 'final matrix'!H96)), matrix_normalized!H96*10^5, IF(ISNUMBER(SEARCH("10^6", 'final matrix'!H96)), matrix_normalized!H96*10^3,matrix_normalized!H96*10^1))</f>
        <v>1014.6353462058787</v>
      </c>
      <c r="I96" s="6">
        <f>IF(ISNUMBER(SEARCH("10^8", 'final matrix'!I96)), matrix_normalized!I96*10^5, IF(ISNUMBER(SEARCH("10^6", 'final matrix'!I96)), matrix_normalized!I96*10^3,matrix_normalized!I96*10^1))</f>
        <v>12913540.769893002</v>
      </c>
      <c r="J96" s="6">
        <f>IF(ISNUMBER(SEARCH("10^8", 'final matrix'!J96)), matrix_normalized!J96*10^5, IF(ISNUMBER(SEARCH("10^6", 'final matrix'!J96)), matrix_normalized!J96*10^3,matrix_normalized!J96*10^1))</f>
        <v>21215.102693395645</v>
      </c>
      <c r="K96" s="6">
        <f>IF(ISNUMBER(SEARCH("10^8", 'final matrix'!K96)), matrix_normalized!K96*10^5, IF(ISNUMBER(SEARCH("10^6", 'final matrix'!K96)), matrix_normalized!K96*10^3,matrix_normalized!K96*10^1))</f>
        <v>12913540.769893002</v>
      </c>
      <c r="L96" s="6">
        <f>IF(ISNUMBER(SEARCH("10^8", 'final matrix'!L96)), matrix_normalized!L96*10^5, IF(ISNUMBER(SEARCH("10^6", 'final matrix'!L96)), matrix_normalized!L96*10^3,matrix_normalized!L96*10^1))</f>
        <v>12913540.769893002</v>
      </c>
      <c r="M96" s="6">
        <f>IF(ISNUMBER(SEARCH("10^8", 'final matrix'!M96)), matrix_normalized!M96*10^5, IF(ISNUMBER(SEARCH("10^6", 'final matrix'!M96)), matrix_normalized!M96*10^3,matrix_normalized!M96*10^1))</f>
        <v>129135.40769893001</v>
      </c>
      <c r="N96" s="6">
        <f>IF(ISNUMBER(SEARCH("10^8", 'final matrix'!N96)), matrix_normalized!N96*10^5, IF(ISNUMBER(SEARCH("10^6", 'final matrix'!N96)), matrix_normalized!N96*10^3,matrix_normalized!N96*10^1))</f>
        <v>12913540.769893002</v>
      </c>
      <c r="O96" s="6">
        <f>IF(ISNUMBER(SEARCH("10^8", 'final matrix'!O96)), matrix_normalized!O96*10^5, IF(ISNUMBER(SEARCH("10^6", 'final matrix'!O96)), matrix_normalized!O96*10^3,matrix_normalized!O96*10^1))</f>
        <v>1199.1145000614929</v>
      </c>
      <c r="P96" s="6">
        <f>IF(ISNUMBER(SEARCH("10^8", 'final matrix'!P96)), matrix_normalized!P96*10^5, IF(ISNUMBER(SEARCH("10^6", 'final matrix'!P96)), matrix_normalized!P96*10^3,matrix_normalized!P96*10^1))</f>
        <v>12913540.769893002</v>
      </c>
      <c r="Q96" s="6">
        <f>IF(ISNUMBER(SEARCH("10^8", 'final matrix'!Q96)), matrix_normalized!Q96*10^5, IF(ISNUMBER(SEARCH("10^6", 'final matrix'!Q96)), matrix_normalized!Q96*10^3,matrix_normalized!Q96*10^1))</f>
        <v>12913540.769893002</v>
      </c>
      <c r="R96" s="7">
        <f t="shared" si="1"/>
        <v>77895953.757225439</v>
      </c>
    </row>
    <row r="97" spans="1:18">
      <c r="A97" s="6">
        <v>96</v>
      </c>
      <c r="B97" s="6">
        <f>IF(ISNUMBER(SEARCH("10^8", 'final matrix'!B97)), matrix_normalized!B97*10^5, IF(ISNUMBER(SEARCH("10^6", 'final matrix'!B97)), matrix_normalized!B97*10^3,matrix_normalized!B97*10^1))</f>
        <v>223976.10921501706</v>
      </c>
      <c r="C97" s="6">
        <f>IF(ISNUMBER(SEARCH("10^8", 'final matrix'!C97)), matrix_normalized!C97*10^5, IF(ISNUMBER(SEARCH("10^6", 'final matrix'!C97)), matrix_normalized!C97*10^3,matrix_normalized!C97*10^1))</f>
        <v>22397610.921501707</v>
      </c>
      <c r="D97" s="6">
        <f>IF(ISNUMBER(SEARCH("10^8", 'final matrix'!D97)), matrix_normalized!D97*10^5, IF(ISNUMBER(SEARCH("10^6", 'final matrix'!D97)), matrix_normalized!D97*10^3,matrix_normalized!D97*10^1))</f>
        <v>3039675.7679180885</v>
      </c>
      <c r="E97" s="6">
        <f>IF(ISNUMBER(SEARCH("10^8", 'final matrix'!E97)), matrix_normalized!E97*10^5, IF(ISNUMBER(SEARCH("10^6", 'final matrix'!E97)), matrix_normalized!E97*10^3,matrix_normalized!E97*10^1))</f>
        <v>2031783.276450512</v>
      </c>
      <c r="F97" s="6">
        <f>IF(ISNUMBER(SEARCH("10^8", 'final matrix'!F97)), matrix_normalized!F97*10^5, IF(ISNUMBER(SEARCH("10^6", 'final matrix'!F97)), matrix_normalized!F97*10^3,matrix_normalized!F97*10^1))</f>
        <v>21917.662116040956</v>
      </c>
      <c r="G97" s="6">
        <f>IF(ISNUMBER(SEARCH("10^8", 'final matrix'!G97)), matrix_normalized!G97*10^5, IF(ISNUMBER(SEARCH("10^6", 'final matrix'!G97)), matrix_normalized!G97*10^3,matrix_normalized!G97*10^1))</f>
        <v>2239.7610921501705</v>
      </c>
      <c r="H97" s="6">
        <f>IF(ISNUMBER(SEARCH("10^8", 'final matrix'!H97)), matrix_normalized!H97*10^5, IF(ISNUMBER(SEARCH("10^6", 'final matrix'!H97)), matrix_normalized!H97*10^3,matrix_normalized!H97*10^1))</f>
        <v>23677.474402730375</v>
      </c>
      <c r="I97" s="6">
        <f>IF(ISNUMBER(SEARCH("10^8", 'final matrix'!I97)), matrix_normalized!I97*10^5, IF(ISNUMBER(SEARCH("10^6", 'final matrix'!I97)), matrix_normalized!I97*10^3,matrix_normalized!I97*10^1))</f>
        <v>25277.30375426621</v>
      </c>
      <c r="J97" s="6">
        <f>IF(ISNUMBER(SEARCH("10^8", 'final matrix'!J97)), matrix_normalized!J97*10^5, IF(ISNUMBER(SEARCH("10^6", 'final matrix'!J97)), matrix_normalized!J97*10^3,matrix_normalized!J97*10^1))</f>
        <v>1599829.351535836</v>
      </c>
      <c r="K97" s="6">
        <f>IF(ISNUMBER(SEARCH("10^8", 'final matrix'!K97)), matrix_normalized!K97*10^5, IF(ISNUMBER(SEARCH("10^6", 'final matrix'!K97)), matrix_normalized!K97*10^3,matrix_normalized!K97*10^1))</f>
        <v>9598976.1092150174</v>
      </c>
      <c r="L97" s="6">
        <f>IF(ISNUMBER(SEARCH("10^8", 'final matrix'!L97)), matrix_normalized!L97*10^5, IF(ISNUMBER(SEARCH("10^6", 'final matrix'!L97)), matrix_normalized!L97*10^3,matrix_normalized!L97*10^1))</f>
        <v>22397610.921501707</v>
      </c>
      <c r="M97" s="6">
        <f>IF(ISNUMBER(SEARCH("10^8", 'final matrix'!M97)), matrix_normalized!M97*10^5, IF(ISNUMBER(SEARCH("10^6", 'final matrix'!M97)), matrix_normalized!M97*10^3,matrix_normalized!M97*10^1))</f>
        <v>12798634.812286688</v>
      </c>
      <c r="N97" s="6">
        <f>IF(ISNUMBER(SEARCH("10^8", 'final matrix'!N97)), matrix_normalized!N97*10^5, IF(ISNUMBER(SEARCH("10^6", 'final matrix'!N97)), matrix_normalized!N97*10^3,matrix_normalized!N97*10^1))</f>
        <v>1599829.351535836</v>
      </c>
      <c r="O97" s="6">
        <f>IF(ISNUMBER(SEARCH("10^8", 'final matrix'!O97)), matrix_normalized!O97*10^5, IF(ISNUMBER(SEARCH("10^6", 'final matrix'!O97)), matrix_normalized!O97*10^3,matrix_normalized!O97*10^1))</f>
        <v>1679820.8191126278</v>
      </c>
      <c r="P97" s="6">
        <f>IF(ISNUMBER(SEARCH("10^8", 'final matrix'!P97)), matrix_normalized!P97*10^5, IF(ISNUMBER(SEARCH("10^6", 'final matrix'!P97)), matrix_normalized!P97*10^3,matrix_normalized!P97*10^1))</f>
        <v>3375639.9317406151</v>
      </c>
      <c r="Q97" s="6">
        <f>IF(ISNUMBER(SEARCH("10^8", 'final matrix'!Q97)), matrix_normalized!Q97*10^5, IF(ISNUMBER(SEARCH("10^6", 'final matrix'!Q97)), matrix_normalized!Q97*10^3,matrix_normalized!Q97*10^1))</f>
        <v>1759.8122866894198</v>
      </c>
      <c r="R97" s="7">
        <f t="shared" si="1"/>
        <v>80818259.385665536</v>
      </c>
    </row>
    <row r="98" spans="1:18">
      <c r="A98" s="6">
        <v>97</v>
      </c>
      <c r="B98" s="6">
        <f>IF(ISNUMBER(SEARCH("10^8", 'final matrix'!B98)), matrix_normalized!B98*10^5, IF(ISNUMBER(SEARCH("10^6", 'final matrix'!B98)), matrix_normalized!B98*10^3,matrix_normalized!B98*10^1))</f>
        <v>20604.064583500684</v>
      </c>
      <c r="C98" s="6">
        <f>IF(ISNUMBER(SEARCH("10^8", 'final matrix'!C98)), matrix_normalized!C98*10^5, IF(ISNUMBER(SEARCH("10^6", 'final matrix'!C98)), matrix_normalized!C98*10^3,matrix_normalized!C98*10^1))</f>
        <v>16868824.805205237</v>
      </c>
      <c r="D98" s="6">
        <f>IF(ISNUMBER(SEARCH("10^8", 'final matrix'!D98)), matrix_normalized!D98*10^5, IF(ISNUMBER(SEARCH("10^6", 'final matrix'!D98)), matrix_normalized!D98*10^3,matrix_normalized!D98*10^1))</f>
        <v>21688.489035263876</v>
      </c>
      <c r="E98" s="6">
        <f>IF(ISNUMBER(SEARCH("10^8", 'final matrix'!E98)), matrix_normalized!E98*10^5, IF(ISNUMBER(SEARCH("10^6", 'final matrix'!E98)), matrix_normalized!E98*10^3,matrix_normalized!E98*10^1))</f>
        <v>7229496.3450879576</v>
      </c>
      <c r="F98" s="6">
        <f>IF(ISNUMBER(SEARCH("10^8", 'final matrix'!F98)), matrix_normalized!F98*10^5, IF(ISNUMBER(SEARCH("10^6", 'final matrix'!F98)), matrix_normalized!F98*10^3,matrix_normalized!F98*10^1))</f>
        <v>2289340.5092778536</v>
      </c>
      <c r="G98" s="6">
        <f>IF(ISNUMBER(SEARCH("10^8", 'final matrix'!G98)), matrix_normalized!G98*10^5, IF(ISNUMBER(SEARCH("10^6", 'final matrix'!G98)), matrix_normalized!G98*10^3,matrix_normalized!G98*10^1))</f>
        <v>8434412.4026026186</v>
      </c>
      <c r="H98" s="6">
        <f>IF(ISNUMBER(SEARCH("10^8", 'final matrix'!H98)), matrix_normalized!H98*10^5, IF(ISNUMBER(SEARCH("10^6", 'final matrix'!H98)), matrix_normalized!H98*10^3,matrix_normalized!H98*10^1))</f>
        <v>16868824.805205237</v>
      </c>
      <c r="I98" s="6">
        <f>IF(ISNUMBER(SEARCH("10^8", 'final matrix'!I98)), matrix_normalized!I98*10^5, IF(ISNUMBER(SEARCH("10^6", 'final matrix'!I98)), matrix_normalized!I98*10^3,matrix_normalized!I98*10^1))</f>
        <v>12049.160575146598</v>
      </c>
      <c r="J98" s="6">
        <f>IF(ISNUMBER(SEARCH("10^8", 'final matrix'!J98)), matrix_normalized!J98*10^5, IF(ISNUMBER(SEARCH("10^6", 'final matrix'!J98)), matrix_normalized!J98*10^3,matrix_normalized!J98*10^1))</f>
        <v>96393.284601172782</v>
      </c>
      <c r="K98" s="6">
        <f>IF(ISNUMBER(SEARCH("10^8", 'final matrix'!K98)), matrix_normalized!K98*10^5, IF(ISNUMBER(SEARCH("10^6", 'final matrix'!K98)), matrix_normalized!K98*10^3,matrix_normalized!K98*10^1))</f>
        <v>108442.44517631938</v>
      </c>
      <c r="L98" s="6">
        <f>IF(ISNUMBER(SEARCH("10^8", 'final matrix'!L98)), matrix_normalized!L98*10^5, IF(ISNUMBER(SEARCH("10^6", 'final matrix'!L98)), matrix_normalized!L98*10^3,matrix_normalized!L98*10^1))</f>
        <v>23977.829544541728</v>
      </c>
      <c r="M98" s="6">
        <f>IF(ISNUMBER(SEARCH("10^8", 'final matrix'!M98)), matrix_normalized!M98*10^5, IF(ISNUMBER(SEARCH("10^6", 'final matrix'!M98)), matrix_normalized!M98*10^3,matrix_normalized!M98*10^1))</f>
        <v>16868824.805205237</v>
      </c>
      <c r="N98" s="6">
        <f>IF(ISNUMBER(SEARCH("10^8", 'final matrix'!N98)), matrix_normalized!N98*10^5, IF(ISNUMBER(SEARCH("10^6", 'final matrix'!N98)), matrix_normalized!N98*10^3,matrix_normalized!N98*10^1))</f>
        <v>25182.745602056384</v>
      </c>
      <c r="O98" s="6">
        <f>IF(ISNUMBER(SEARCH("10^8", 'final matrix'!O98)), matrix_normalized!O98*10^5, IF(ISNUMBER(SEARCH("10^6", 'final matrix'!O98)), matrix_normalized!O98*10^3,matrix_normalized!O98*10^1))</f>
        <v>16868824.805205237</v>
      </c>
      <c r="P98" s="6">
        <f>IF(ISNUMBER(SEARCH("10^8", 'final matrix'!P98)), matrix_normalized!P98*10^5, IF(ISNUMBER(SEARCH("10^6", 'final matrix'!P98)), matrix_normalized!P98*10^3,matrix_normalized!P98*10^1))</f>
        <v>1686.8824805205236</v>
      </c>
      <c r="Q98" s="6">
        <f>IF(ISNUMBER(SEARCH("10^8", 'final matrix'!Q98)), matrix_normalized!Q98*10^5, IF(ISNUMBER(SEARCH("10^6", 'final matrix'!Q98)), matrix_normalized!Q98*10^3,matrix_normalized!Q98*10^1))</f>
        <v>168688.24805205237</v>
      </c>
      <c r="R98" s="7">
        <f t="shared" si="1"/>
        <v>85907261.627439946</v>
      </c>
    </row>
    <row r="99" spans="1:18">
      <c r="A99" s="6">
        <v>98</v>
      </c>
      <c r="B99" s="6">
        <f>IF(ISNUMBER(SEARCH("10^8", 'final matrix'!B99)), matrix_normalized!B99*10^5, IF(ISNUMBER(SEARCH("10^6", 'final matrix'!B99)), matrix_normalized!B99*10^3,matrix_normalized!B99*10^1))</f>
        <v>2259691.7973878793</v>
      </c>
      <c r="C99" s="6">
        <f>IF(ISNUMBER(SEARCH("10^8", 'final matrix'!C99)), matrix_normalized!C99*10^5, IF(ISNUMBER(SEARCH("10^6", 'final matrix'!C99)), matrix_normalized!C99*10^3,matrix_normalized!C99*10^1))</f>
        <v>725.58910925298869</v>
      </c>
      <c r="D99" s="6">
        <f>IF(ISNUMBER(SEARCH("10^8", 'final matrix'!D99)), matrix_normalized!D99*10^5, IF(ISNUMBER(SEARCH("10^6", 'final matrix'!D99)), matrix_normalized!D99*10^3,matrix_normalized!D99*10^1))</f>
        <v>82924.469628913008</v>
      </c>
      <c r="E99" s="6">
        <f>IF(ISNUMBER(SEARCH("10^8", 'final matrix'!E99)), matrix_normalized!E99*10^5, IF(ISNUMBER(SEARCH("10^6", 'final matrix'!E99)), matrix_normalized!E99*10^3,matrix_normalized!E99*10^1))</f>
        <v>10365558.703614125</v>
      </c>
      <c r="F99" s="6">
        <f>IF(ISNUMBER(SEARCH("10^8", 'final matrix'!F99)), matrix_normalized!F99*10^5, IF(ISNUMBER(SEARCH("10^6", 'final matrix'!F99)), matrix_normalized!F99*10^3,matrix_normalized!F99*10^1))</f>
        <v>1503006.012024048</v>
      </c>
      <c r="G99" s="6">
        <f>IF(ISNUMBER(SEARCH("10^8", 'final matrix'!G99)), matrix_normalized!G99*10^5, IF(ISNUMBER(SEARCH("10^6", 'final matrix'!G99)), matrix_normalized!G99*10^3,matrix_normalized!G99*10^1))</f>
        <v>145117.82185059774</v>
      </c>
      <c r="H99" s="6">
        <f>IF(ISNUMBER(SEARCH("10^8", 'final matrix'!H99)), matrix_normalized!H99*10^5, IF(ISNUMBER(SEARCH("10^6", 'final matrix'!H99)), matrix_normalized!H99*10^3,matrix_normalized!H99*10^1))</f>
        <v>10365.558703614126</v>
      </c>
      <c r="I99" s="6">
        <f>IF(ISNUMBER(SEARCH("10^8", 'final matrix'!I99)), matrix_normalized!I99*10^5, IF(ISNUMBER(SEARCH("10^6", 'final matrix'!I99)), matrix_normalized!I99*10^3,matrix_normalized!I99*10^1))</f>
        <v>1451.1782185059774</v>
      </c>
      <c r="J99" s="6">
        <f>IF(ISNUMBER(SEARCH("10^8", 'final matrix'!J99)), matrix_normalized!J99*10^5, IF(ISNUMBER(SEARCH("10^6", 'final matrix'!J99)), matrix_normalized!J99*10^3,matrix_normalized!J99*10^1))</f>
        <v>14511782.185059775</v>
      </c>
      <c r="K99" s="6">
        <f>IF(ISNUMBER(SEARCH("10^8", 'final matrix'!K99)), matrix_normalized!K99*10^5, IF(ISNUMBER(SEARCH("10^6", 'final matrix'!K99)), matrix_normalized!K99*10^3,matrix_normalized!K99*10^1))</f>
        <v>14511782.185059775</v>
      </c>
      <c r="L99" s="6">
        <f>IF(ISNUMBER(SEARCH("10^8", 'final matrix'!L99)), matrix_normalized!L99*10^5, IF(ISNUMBER(SEARCH("10^6", 'final matrix'!L99)), matrix_normalized!L99*10^3,matrix_normalized!L99*10^1))</f>
        <v>14511782.185059775</v>
      </c>
      <c r="M99" s="6">
        <f>IF(ISNUMBER(SEARCH("10^8", 'final matrix'!M99)), matrix_normalized!M99*10^5, IF(ISNUMBER(SEARCH("10^6", 'final matrix'!M99)), matrix_normalized!M99*10^3,matrix_normalized!M99*10^1))</f>
        <v>25084.652062746183</v>
      </c>
      <c r="N99" s="6">
        <f>IF(ISNUMBER(SEARCH("10^8", 'final matrix'!N99)), matrix_normalized!N99*10^5, IF(ISNUMBER(SEARCH("10^6", 'final matrix'!N99)), matrix_normalized!N99*10^3,matrix_normalized!N99*10^1))</f>
        <v>1451.1782185059774</v>
      </c>
      <c r="O99" s="6">
        <f>IF(ISNUMBER(SEARCH("10^8", 'final matrix'!O99)), matrix_normalized!O99*10^5, IF(ISNUMBER(SEARCH("10^6", 'final matrix'!O99)), matrix_normalized!O99*10^3,matrix_normalized!O99*10^1))</f>
        <v>1451.1782185059774</v>
      </c>
      <c r="P99" s="6">
        <f>IF(ISNUMBER(SEARCH("10^8", 'final matrix'!P99)), matrix_normalized!P99*10^5, IF(ISNUMBER(SEARCH("10^6", 'final matrix'!P99)), matrix_normalized!P99*10^3,matrix_normalized!P99*10^1))</f>
        <v>2757238.6151613574</v>
      </c>
      <c r="Q99" s="6">
        <f>IF(ISNUMBER(SEARCH("10^8", 'final matrix'!Q99)), matrix_normalized!Q99*10^5, IF(ISNUMBER(SEARCH("10^6", 'final matrix'!Q99)), matrix_normalized!Q99*10^3,matrix_normalized!Q99*10^1))</f>
        <v>1243.8670444336951</v>
      </c>
      <c r="R99" s="7">
        <f t="shared" si="1"/>
        <v>60690657.176421806</v>
      </c>
    </row>
    <row r="100" spans="1:18">
      <c r="A100" s="6">
        <v>99</v>
      </c>
      <c r="B100" s="6">
        <f>IF(ISNUMBER(SEARCH("10^8", 'final matrix'!B100)), matrix_normalized!B100*10^5, IF(ISNUMBER(SEARCH("10^6", 'final matrix'!B100)), matrix_normalized!B100*10^3,matrix_normalized!B100*10^1))</f>
        <v>25457631.228027638</v>
      </c>
      <c r="C100" s="6">
        <f>IF(ISNUMBER(SEARCH("10^8", 'final matrix'!C100)), matrix_normalized!C100*10^5, IF(ISNUMBER(SEARCH("10^6", 'final matrix'!C100)), matrix_normalized!C100*10^3,matrix_normalized!C100*10^1))</f>
        <v>10910413.383440414</v>
      </c>
      <c r="D100" s="6">
        <f>IF(ISNUMBER(SEARCH("10^8", 'final matrix'!D100)), matrix_normalized!D100*10^5, IF(ISNUMBER(SEARCH("10^6", 'final matrix'!D100)), matrix_normalized!D100*10^3,matrix_normalized!D100*10^1))</f>
        <v>1272.8815614013818</v>
      </c>
      <c r="E100" s="6">
        <f>IF(ISNUMBER(SEARCH("10^8", 'final matrix'!E100)), matrix_normalized!E100*10^5, IF(ISNUMBER(SEARCH("10^6", 'final matrix'!E100)), matrix_normalized!E100*10^3,matrix_normalized!E100*10^1))</f>
        <v>18184.022305734026</v>
      </c>
      <c r="F100" s="6">
        <f>IF(ISNUMBER(SEARCH("10^8", 'final matrix'!F100)), matrix_normalized!F100*10^5, IF(ISNUMBER(SEARCH("10^6", 'final matrix'!F100)), matrix_normalized!F100*10^3,matrix_normalized!F100*10^1))</f>
        <v>22911.868105224872</v>
      </c>
      <c r="G100" s="6">
        <f>IF(ISNUMBER(SEARCH("10^8", 'final matrix'!G100)), matrix_normalized!G100*10^5, IF(ISNUMBER(SEARCH("10^6", 'final matrix'!G100)), matrix_normalized!G100*10^3,matrix_normalized!G100*10^1))</f>
        <v>25457631.228027638</v>
      </c>
      <c r="H100" s="6">
        <f>IF(ISNUMBER(SEARCH("10^8", 'final matrix'!H100)), matrix_normalized!H100*10^5, IF(ISNUMBER(SEARCH("10^6", 'final matrix'!H100)), matrix_normalized!H100*10^3,matrix_normalized!H100*10^1))</f>
        <v>3436780.2157837301</v>
      </c>
      <c r="I100" s="6">
        <f>IF(ISNUMBER(SEARCH("10^8", 'final matrix'!I100)), matrix_normalized!I100*10^5, IF(ISNUMBER(SEARCH("10^6", 'final matrix'!I100)), matrix_normalized!I100*10^3,matrix_normalized!I100*10^1))</f>
        <v>3818644.6842041453</v>
      </c>
      <c r="J100" s="6">
        <f>IF(ISNUMBER(SEARCH("10^8", 'final matrix'!J100)), matrix_normalized!J100*10^5, IF(ISNUMBER(SEARCH("10^6", 'final matrix'!J100)), matrix_normalized!J100*10^3,matrix_normalized!J100*10^1))</f>
        <v>14547217.84458722</v>
      </c>
      <c r="K100" s="6">
        <f>IF(ISNUMBER(SEARCH("10^8", 'final matrix'!K100)), matrix_normalized!K100*10^5, IF(ISNUMBER(SEARCH("10^6", 'final matrix'!K100)), matrix_normalized!K100*10^3,matrix_normalized!K100*10^1))</f>
        <v>2673051.2789429016</v>
      </c>
      <c r="L100" s="6">
        <f>IF(ISNUMBER(SEARCH("10^8", 'final matrix'!L100)), matrix_normalized!L100*10^5, IF(ISNUMBER(SEARCH("10^6", 'final matrix'!L100)), matrix_normalized!L100*10^3,matrix_normalized!L100*10^1))</f>
        <v>4200509.1526245596</v>
      </c>
      <c r="M100" s="6">
        <f>IF(ISNUMBER(SEARCH("10^8", 'final matrix'!M100)), matrix_normalized!M100*10^5, IF(ISNUMBER(SEARCH("10^6", 'final matrix'!M100)), matrix_normalized!M100*10^3,matrix_normalized!M100*10^1))</f>
        <v>16365620.075160623</v>
      </c>
      <c r="N100" s="6">
        <f>IF(ISNUMBER(SEARCH("10^8", 'final matrix'!N100)), matrix_normalized!N100*10^5, IF(ISNUMBER(SEARCH("10^6", 'final matrix'!N100)), matrix_normalized!N100*10^3,matrix_normalized!N100*10^1))</f>
        <v>1818402.2305734025</v>
      </c>
      <c r="O100" s="6">
        <f>IF(ISNUMBER(SEARCH("10^8", 'final matrix'!O100)), matrix_normalized!O100*10^5, IF(ISNUMBER(SEARCH("10^6", 'final matrix'!O100)), matrix_normalized!O100*10^3,matrix_normalized!O100*10^1))</f>
        <v>181840.22305734028</v>
      </c>
      <c r="P100" s="6">
        <f>IF(ISNUMBER(SEARCH("10^8", 'final matrix'!P100)), matrix_normalized!P100*10^5, IF(ISNUMBER(SEARCH("10^6", 'final matrix'!P100)), matrix_normalized!P100*10^3,matrix_normalized!P100*10^1))</f>
        <v>43823.493756819007</v>
      </c>
      <c r="Q100" s="6">
        <f>IF(ISNUMBER(SEARCH("10^8", 'final matrix'!Q100)), matrix_normalized!Q100*10^5, IF(ISNUMBER(SEARCH("10^6", 'final matrix'!Q100)), matrix_normalized!Q100*10^3,matrix_normalized!Q100*10^1))</f>
        <v>1909322.3421020727</v>
      </c>
      <c r="R100" s="7">
        <f t="shared" si="1"/>
        <v>110863256.15226085</v>
      </c>
    </row>
    <row r="101" spans="1:18">
      <c r="A101" s="6">
        <v>100</v>
      </c>
      <c r="B101" s="6">
        <f>IF(ISNUMBER(SEARCH("10^8", 'final matrix'!B101)), matrix_normalized!B101*10^5, IF(ISNUMBER(SEARCH("10^6", 'final matrix'!B101)), matrix_normalized!B101*10^3,matrix_normalized!B101*10^1))</f>
        <v>81319.702602230478</v>
      </c>
      <c r="C101" s="6">
        <f>IF(ISNUMBER(SEARCH("10^8", 'final matrix'!C101)), matrix_normalized!C101*10^5, IF(ISNUMBER(SEARCH("10^6", 'final matrix'!C101)), matrix_normalized!C101*10^3,matrix_normalized!C101*10^1))</f>
        <v>23582.71375464684</v>
      </c>
      <c r="D101" s="6">
        <f>IF(ISNUMBER(SEARCH("10^8", 'final matrix'!D101)), matrix_normalized!D101*10^5, IF(ISNUMBER(SEARCH("10^6", 'final matrix'!D101)), matrix_normalized!D101*10^3,matrix_normalized!D101*10^1))</f>
        <v>11617.100371747212</v>
      </c>
      <c r="E101" s="6">
        <f>IF(ISNUMBER(SEARCH("10^8", 'final matrix'!E101)), matrix_normalized!E101*10^5, IF(ISNUMBER(SEARCH("10^6", 'final matrix'!E101)), matrix_normalized!E101*10^3,matrix_normalized!E101*10^1))</f>
        <v>2625464.6840148699</v>
      </c>
      <c r="F101" s="6">
        <f>IF(ISNUMBER(SEARCH("10^8", 'final matrix'!F101)), matrix_normalized!F101*10^5, IF(ISNUMBER(SEARCH("10^6", 'final matrix'!F101)), matrix_normalized!F101*10^3,matrix_normalized!F101*10^1))</f>
        <v>929.36802973977694</v>
      </c>
      <c r="G101" s="6">
        <f>IF(ISNUMBER(SEARCH("10^8", 'final matrix'!G101)), matrix_normalized!G101*10^5, IF(ISNUMBER(SEARCH("10^6", 'final matrix'!G101)), matrix_normalized!G101*10^3,matrix_normalized!G101*10^1))</f>
        <v>2881040.8921933086</v>
      </c>
      <c r="H101" s="6">
        <f>IF(ISNUMBER(SEARCH("10^8", 'final matrix'!H101)), matrix_normalized!H101*10^5, IF(ISNUMBER(SEARCH("10^6", 'final matrix'!H101)), matrix_normalized!H101*10^3,matrix_normalized!H101*10^1))</f>
        <v>104553.9033457249</v>
      </c>
      <c r="I101" s="6">
        <f>IF(ISNUMBER(SEARCH("10^8", 'final matrix'!I101)), matrix_normalized!I101*10^5, IF(ISNUMBER(SEARCH("10^6", 'final matrix'!I101)), matrix_normalized!I101*10^3,matrix_normalized!I101*10^1))</f>
        <v>162639.40520446096</v>
      </c>
      <c r="J101" s="6">
        <f>IF(ISNUMBER(SEARCH("10^8", 'final matrix'!J101)), matrix_normalized!J101*10^5, IF(ISNUMBER(SEARCH("10^6", 'final matrix'!J101)), matrix_normalized!J101*10^3,matrix_normalized!J101*10^1))</f>
        <v>16263940.520446096</v>
      </c>
      <c r="K101" s="6">
        <f>IF(ISNUMBER(SEARCH("10^8", 'final matrix'!K101)), matrix_normalized!K101*10^5, IF(ISNUMBER(SEARCH("10^6", 'final matrix'!K101)), matrix_normalized!K101*10^3,matrix_normalized!K101*10^1))</f>
        <v>1277.8810408921934</v>
      </c>
      <c r="L101" s="6">
        <f>IF(ISNUMBER(SEARCH("10^8", 'final matrix'!L101)), matrix_normalized!L101*10^5, IF(ISNUMBER(SEARCH("10^6", 'final matrix'!L101)), matrix_normalized!L101*10^3,matrix_normalized!L101*10^1))</f>
        <v>16263940.520446096</v>
      </c>
      <c r="M101" s="6">
        <f>IF(ISNUMBER(SEARCH("10^8", 'final matrix'!M101)), matrix_normalized!M101*10^5, IF(ISNUMBER(SEARCH("10^6", 'final matrix'!M101)), matrix_normalized!M101*10^3,matrix_normalized!M101*10^1))</f>
        <v>16263940.520446096</v>
      </c>
      <c r="N101" s="6">
        <f>IF(ISNUMBER(SEARCH("10^8", 'final matrix'!N101)), matrix_normalized!N101*10^5, IF(ISNUMBER(SEARCH("10^6", 'final matrix'!N101)), matrix_normalized!N101*10^3,matrix_normalized!N101*10^1))</f>
        <v>162639.40520446096</v>
      </c>
      <c r="O101" s="6">
        <f>IF(ISNUMBER(SEARCH("10^8", 'final matrix'!O101)), matrix_normalized!O101*10^5, IF(ISNUMBER(SEARCH("10^6", 'final matrix'!O101)), matrix_normalized!O101*10^3,matrix_normalized!O101*10^1))</f>
        <v>11617.100371747212</v>
      </c>
      <c r="P101" s="6">
        <f>IF(ISNUMBER(SEARCH("10^8", 'final matrix'!P101)), matrix_normalized!P101*10^5, IF(ISNUMBER(SEARCH("10^6", 'final matrix'!P101)), matrix_normalized!P101*10^3,matrix_normalized!P101*10^1))</f>
        <v>15683.085501858735</v>
      </c>
      <c r="Q101" s="6">
        <f>IF(ISNUMBER(SEARCH("10^8", 'final matrix'!Q101)), matrix_normalized!Q101*10^5, IF(ISNUMBER(SEARCH("10^6", 'final matrix'!Q101)), matrix_normalized!Q101*10^3,matrix_normalized!Q101*10^1))</f>
        <v>16263940.520446096</v>
      </c>
      <c r="R101" s="7">
        <f t="shared" si="1"/>
        <v>71138127.323420078</v>
      </c>
    </row>
    <row r="102" spans="1:18">
      <c r="A102" s="6">
        <v>101</v>
      </c>
      <c r="B102" s="6">
        <f>IF(ISNUMBER(SEARCH("10^8", 'final matrix'!B102)), matrix_normalized!B102*10^5, IF(ISNUMBER(SEARCH("10^6", 'final matrix'!B102)), matrix_normalized!B102*10^3,matrix_normalized!B102*10^1))</f>
        <v>2174731.6889474676</v>
      </c>
      <c r="C102" s="6">
        <f>IF(ISNUMBER(SEARCH("10^8", 'final matrix'!C102)), matrix_normalized!C102*10^5, IF(ISNUMBER(SEARCH("10^6", 'final matrix'!C102)), matrix_normalized!C102*10^3,matrix_normalized!C102*10^1))</f>
        <v>1412163.4343814722</v>
      </c>
      <c r="D102" s="6">
        <f>IF(ISNUMBER(SEARCH("10^8", 'final matrix'!D102)), matrix_normalized!D102*10^5, IF(ISNUMBER(SEARCH("10^6", 'final matrix'!D102)), matrix_normalized!D102*10^3,matrix_normalized!D102*10^1))</f>
        <v>14121634.343814725</v>
      </c>
      <c r="E102" s="6">
        <f>IF(ISNUMBER(SEARCH("10^8", 'final matrix'!E102)), matrix_normalized!E102*10^5, IF(ISNUMBER(SEARCH("10^6", 'final matrix'!E102)), matrix_normalized!E102*10^3,matrix_normalized!E102*10^1))</f>
        <v>2033515.3455093203</v>
      </c>
      <c r="F102" s="6">
        <f>IF(ISNUMBER(SEARCH("10^8", 'final matrix'!F102)), matrix_normalized!F102*10^5, IF(ISNUMBER(SEARCH("10^6", 'final matrix'!F102)), matrix_normalized!F102*10^3,matrix_normalized!F102*10^1))</f>
        <v>1129.7307475051778</v>
      </c>
      <c r="G102" s="6">
        <f>IF(ISNUMBER(SEARCH("10^8", 'final matrix'!G102)), matrix_normalized!G102*10^5, IF(ISNUMBER(SEARCH("10^6", 'final matrix'!G102)), matrix_normalized!G102*10^3,matrix_normalized!G102*10^1))</f>
        <v>3120881.1899830541</v>
      </c>
      <c r="H102" s="6">
        <f>IF(ISNUMBER(SEARCH("10^8", 'final matrix'!H102)), matrix_normalized!H102*10^5, IF(ISNUMBER(SEARCH("10^6", 'final matrix'!H102)), matrix_normalized!H102*10^3,matrix_normalized!H102*10^1))</f>
        <v>197702.88081340611</v>
      </c>
      <c r="I102" s="6">
        <f>IF(ISNUMBER(SEARCH("10^8", 'final matrix'!I102)), matrix_normalized!I102*10^5, IF(ISNUMBER(SEARCH("10^6", 'final matrix'!I102)), matrix_normalized!I102*10^3,matrix_normalized!I102*10^1))</f>
        <v>1412163.4343814722</v>
      </c>
      <c r="J102" s="6">
        <f>IF(ISNUMBER(SEARCH("10^8", 'final matrix'!J102)), matrix_normalized!J102*10^5, IF(ISNUMBER(SEARCH("10^6", 'final matrix'!J102)), matrix_normalized!J102*10^3,matrix_normalized!J102*10^1))</f>
        <v>19770288.081340611</v>
      </c>
      <c r="K102" s="6">
        <f>IF(ISNUMBER(SEARCH("10^8", 'final matrix'!K102)), matrix_normalized!K102*10^5, IF(ISNUMBER(SEARCH("10^6", 'final matrix'!K102)), matrix_normalized!K102*10^3,matrix_normalized!K102*10^1))</f>
        <v>197702.88081340611</v>
      </c>
      <c r="L102" s="6">
        <f>IF(ISNUMBER(SEARCH("10^8", 'final matrix'!L102)), matrix_normalized!L102*10^5, IF(ISNUMBER(SEARCH("10^6", 'final matrix'!L102)), matrix_normalized!L102*10^3,matrix_normalized!L102*10^1))</f>
        <v>1412163.4343814722</v>
      </c>
      <c r="M102" s="6">
        <f>IF(ISNUMBER(SEARCH("10^8", 'final matrix'!M102)), matrix_normalized!M102*10^5, IF(ISNUMBER(SEARCH("10^6", 'final matrix'!M102)), matrix_normalized!M102*10^3,matrix_normalized!M102*10^1))</f>
        <v>197702.88081340611</v>
      </c>
      <c r="N102" s="6">
        <f>IF(ISNUMBER(SEARCH("10^8", 'final matrix'!N102)), matrix_normalized!N102*10^5, IF(ISNUMBER(SEARCH("10^6", 'final matrix'!N102)), matrix_normalized!N102*10^3,matrix_normalized!N102*10^1))</f>
        <v>29796.64846544907</v>
      </c>
      <c r="O102" s="6">
        <f>IF(ISNUMBER(SEARCH("10^8", 'final matrix'!O102)), matrix_normalized!O102*10^5, IF(ISNUMBER(SEARCH("10^6", 'final matrix'!O102)), matrix_normalized!O102*10^3,matrix_normalized!O102*10^1))</f>
        <v>84729.80606288834</v>
      </c>
      <c r="P102" s="6">
        <f>IF(ISNUMBER(SEARCH("10^8", 'final matrix'!P102)), matrix_normalized!P102*10^5, IF(ISNUMBER(SEARCH("10^6", 'final matrix'!P102)), matrix_normalized!P102*10^3,matrix_normalized!P102*10^1))</f>
        <v>19770288.081340611</v>
      </c>
      <c r="Q102" s="6">
        <f>IF(ISNUMBER(SEARCH("10^8", 'final matrix'!Q102)), matrix_normalized!Q102*10^5, IF(ISNUMBER(SEARCH("10^6", 'final matrix'!Q102)), matrix_normalized!Q102*10^3,matrix_normalized!Q102*10^1))</f>
        <v>2711353.7940124269</v>
      </c>
      <c r="R102" s="7">
        <f t="shared" si="1"/>
        <v>68647947.655808687</v>
      </c>
    </row>
    <row r="103" spans="1:18">
      <c r="A103" s="6">
        <v>102</v>
      </c>
      <c r="B103" s="6">
        <f>IF(ISNUMBER(SEARCH("10^8", 'final matrix'!B103)), matrix_normalized!B103*10^5, IF(ISNUMBER(SEARCH("10^6", 'final matrix'!B103)), matrix_normalized!B103*10^3,matrix_normalized!B103*10^1))</f>
        <v>26558.76602215946</v>
      </c>
      <c r="C103" s="6">
        <f>IF(ISNUMBER(SEARCH("10^8", 'final matrix'!C103)), matrix_normalized!C103*10^5, IF(ISNUMBER(SEARCH("10^6", 'final matrix'!C103)), matrix_normalized!C103*10^3,matrix_normalized!C103*10^1))</f>
        <v>24929.393873560719</v>
      </c>
      <c r="D103" s="6">
        <f>IF(ISNUMBER(SEARCH("10^8", 'final matrix'!D103)), matrix_normalized!D103*10^5, IF(ISNUMBER(SEARCH("10^6", 'final matrix'!D103)), matrix_normalized!D103*10^3,matrix_normalized!D103*10^1))</f>
        <v>1661959.5915707145</v>
      </c>
      <c r="E103" s="6">
        <f>IF(ISNUMBER(SEARCH("10^8", 'final matrix'!E103)), matrix_normalized!E103*10^5, IF(ISNUMBER(SEARCH("10^6", 'final matrix'!E103)), matrix_normalized!E103*10^3,matrix_normalized!E103*10^1))</f>
        <v>3649793.6128611774</v>
      </c>
      <c r="F103" s="6">
        <f>IF(ISNUMBER(SEARCH("10^8", 'final matrix'!F103)), matrix_normalized!F103*10^5, IF(ISNUMBER(SEARCH("10^6", 'final matrix'!F103)), matrix_normalized!F103*10^3,matrix_normalized!F103*10^1))</f>
        <v>22811210.080382358</v>
      </c>
      <c r="G103" s="6">
        <f>IF(ISNUMBER(SEARCH("10^8", 'final matrix'!G103)), matrix_normalized!G103*10^5, IF(ISNUMBER(SEARCH("10^6", 'final matrix'!G103)), matrix_normalized!G103*10^3,matrix_normalized!G103*10^1))</f>
        <v>1629.3721485987398</v>
      </c>
      <c r="H103" s="6">
        <f>IF(ISNUMBER(SEARCH("10^8", 'final matrix'!H103)), matrix_normalized!H103*10^5, IF(ISNUMBER(SEARCH("10^6", 'final matrix'!H103)), matrix_normalized!H103*10^3,matrix_normalized!H103*10^1))</f>
        <v>16293.721485987398</v>
      </c>
      <c r="I103" s="6">
        <f>IF(ISNUMBER(SEARCH("10^8", 'final matrix'!I103)), matrix_normalized!I103*10^5, IF(ISNUMBER(SEARCH("10^6", 'final matrix'!I103)), matrix_normalized!I103*10^3,matrix_normalized!I103*10^1))</f>
        <v>16293.721485987398</v>
      </c>
      <c r="J103" s="6">
        <f>IF(ISNUMBER(SEARCH("10^8", 'final matrix'!J103)), matrix_normalized!J103*10^5, IF(ISNUMBER(SEARCH("10^6", 'final matrix'!J103)), matrix_normalized!J103*10^3,matrix_normalized!J103*10^1))</f>
        <v>13034977.188789917</v>
      </c>
      <c r="K103" s="6">
        <f>IF(ISNUMBER(SEARCH("10^8", 'final matrix'!K103)), matrix_normalized!K103*10^5, IF(ISNUMBER(SEARCH("10^6", 'final matrix'!K103)), matrix_normalized!K103*10^3,matrix_normalized!K103*10^1))</f>
        <v>97762.328915924401</v>
      </c>
      <c r="L103" s="6">
        <f>IF(ISNUMBER(SEARCH("10^8", 'final matrix'!L103)), matrix_normalized!L103*10^5, IF(ISNUMBER(SEARCH("10^6", 'final matrix'!L103)), matrix_normalized!L103*10^3,matrix_normalized!L103*10^1))</f>
        <v>16293.721485987398</v>
      </c>
      <c r="M103" s="6">
        <f>IF(ISNUMBER(SEARCH("10^8", 'final matrix'!M103)), matrix_normalized!M103*10^5, IF(ISNUMBER(SEARCH("10^6", 'final matrix'!M103)), matrix_normalized!M103*10^3,matrix_normalized!M103*10^1))</f>
        <v>23137.084510102108</v>
      </c>
      <c r="N103" s="6">
        <f>IF(ISNUMBER(SEARCH("10^8", 'final matrix'!N103)), matrix_normalized!N103*10^5, IF(ISNUMBER(SEARCH("10^6", 'final matrix'!N103)), matrix_normalized!N103*10^3,matrix_normalized!N103*10^1))</f>
        <v>22811210.080382358</v>
      </c>
      <c r="O103" s="6">
        <f>IF(ISNUMBER(SEARCH("10^8", 'final matrix'!O103)), matrix_normalized!O103*10^5, IF(ISNUMBER(SEARCH("10^6", 'final matrix'!O103)), matrix_normalized!O103*10^3,matrix_normalized!O103*10^1))</f>
        <v>1987834.0212904625</v>
      </c>
      <c r="P103" s="6">
        <f>IF(ISNUMBER(SEARCH("10^8", 'final matrix'!P103)), matrix_normalized!P103*10^5, IF(ISNUMBER(SEARCH("10^6", 'final matrix'!P103)), matrix_normalized!P103*10^3,matrix_normalized!P103*10^1))</f>
        <v>22811210.080382358</v>
      </c>
      <c r="Q103" s="6">
        <f>IF(ISNUMBER(SEARCH("10^8", 'final matrix'!Q103)), matrix_normalized!Q103*10^5, IF(ISNUMBER(SEARCH("10^6", 'final matrix'!Q103)), matrix_normalized!Q103*10^3,matrix_normalized!Q103*10^1))</f>
        <v>2281.1210080382357</v>
      </c>
      <c r="R103" s="7">
        <f t="shared" si="1"/>
        <v>88993373.886595696</v>
      </c>
    </row>
    <row r="104" spans="1:18">
      <c r="A104" s="6">
        <v>103</v>
      </c>
      <c r="B104" s="6">
        <f>IF(ISNUMBER(SEARCH("10^8", 'final matrix'!B104)), matrix_normalized!B104*10^5, IF(ISNUMBER(SEARCH("10^6", 'final matrix'!B104)), matrix_normalized!B104*10^3,matrix_normalized!B104*10^1))</f>
        <v>944405.96864572179</v>
      </c>
      <c r="C104" s="6">
        <f>IF(ISNUMBER(SEARCH("10^8", 'final matrix'!C104)), matrix_normalized!C104*10^5, IF(ISNUMBER(SEARCH("10^6", 'final matrix'!C104)), matrix_normalized!C104*10^3,matrix_normalized!C104*10^1))</f>
        <v>13410.56475476925</v>
      </c>
      <c r="D104" s="6">
        <f>IF(ISNUMBER(SEARCH("10^8", 'final matrix'!D104)), matrix_normalized!D104*10^5, IF(ISNUMBER(SEARCH("10^6", 'final matrix'!D104)), matrix_normalized!D104*10^3,matrix_normalized!D104*10^1))</f>
        <v>132216.83561040103</v>
      </c>
      <c r="E104" s="6">
        <f>IF(ISNUMBER(SEARCH("10^8", 'final matrix'!E104)), matrix_normalized!E104*10^5, IF(ISNUMBER(SEARCH("10^6", 'final matrix'!E104)), matrix_normalized!E104*10^3,matrix_normalized!E104*10^1))</f>
        <v>13221683.561040103</v>
      </c>
      <c r="F104" s="6">
        <f>IF(ISNUMBER(SEARCH("10^8", 'final matrix'!F104)), matrix_normalized!F104*10^5, IF(ISNUMBER(SEARCH("10^6", 'final matrix'!F104)), matrix_normalized!F104*10^3,matrix_normalized!F104*10^1))</f>
        <v>13221683.561040103</v>
      </c>
      <c r="G104" s="6">
        <f>IF(ISNUMBER(SEARCH("10^8", 'final matrix'!G104)), matrix_normalized!G104*10^5, IF(ISNUMBER(SEARCH("10^6", 'final matrix'!G104)), matrix_normalized!G104*10^3,matrix_normalized!G104*10^1))</f>
        <v>2143801.5488257883</v>
      </c>
      <c r="H104" s="6">
        <f>IF(ISNUMBER(SEARCH("10^8", 'final matrix'!H104)), matrix_normalized!H104*10^5, IF(ISNUMBER(SEARCH("10^6", 'final matrix'!H104)), matrix_normalized!H104*10^3,matrix_normalized!H104*10^1))</f>
        <v>13221683.561040103</v>
      </c>
      <c r="I104" s="6">
        <f>IF(ISNUMBER(SEARCH("10^8", 'final matrix'!I104)), matrix_normalized!I104*10^5, IF(ISNUMBER(SEARCH("10^6", 'final matrix'!I104)), matrix_normalized!I104*10^3,matrix_normalized!I104*10^1))</f>
        <v>12277277.592394382</v>
      </c>
      <c r="J104" s="6">
        <f>IF(ISNUMBER(SEARCH("10^8", 'final matrix'!J104)), matrix_normalized!J104*10^5, IF(ISNUMBER(SEARCH("10^6", 'final matrix'!J104)), matrix_normalized!J104*10^3,matrix_normalized!J104*10^1))</f>
        <v>113328.7162374866</v>
      </c>
      <c r="K104" s="6">
        <f>IF(ISNUMBER(SEARCH("10^8", 'final matrix'!K104)), matrix_normalized!K104*10^5, IF(ISNUMBER(SEARCH("10^6", 'final matrix'!K104)), matrix_normalized!K104*10^3,matrix_normalized!K104*10^1))</f>
        <v>132216.83561040103</v>
      </c>
      <c r="L104" s="6">
        <f>IF(ISNUMBER(SEARCH("10^8", 'final matrix'!L104)), matrix_normalized!L104*10^5, IF(ISNUMBER(SEARCH("10^6", 'final matrix'!L104)), matrix_normalized!L104*10^3,matrix_normalized!L104*10^1))</f>
        <v>10388465.65510294</v>
      </c>
      <c r="M104" s="6">
        <f>IF(ISNUMBER(SEARCH("10^8", 'final matrix'!M104)), matrix_normalized!M104*10^5, IF(ISNUMBER(SEARCH("10^6", 'final matrix'!M104)), matrix_normalized!M104*10^3,matrix_normalized!M104*10^1))</f>
        <v>944.40596864572171</v>
      </c>
      <c r="N104" s="6">
        <f>IF(ISNUMBER(SEARCH("10^8", 'final matrix'!N104)), matrix_normalized!N104*10^5, IF(ISNUMBER(SEARCH("10^6", 'final matrix'!N104)), matrix_normalized!N104*10^3,matrix_normalized!N104*10^1))</f>
        <v>13221683.561040103</v>
      </c>
      <c r="O104" s="6">
        <f>IF(ISNUMBER(SEARCH("10^8", 'final matrix'!O104)), matrix_normalized!O104*10^5, IF(ISNUMBER(SEARCH("10^6", 'final matrix'!O104)), matrix_normalized!O104*10^3,matrix_normalized!O104*10^1))</f>
        <v>8499653.7178114969</v>
      </c>
      <c r="P104" s="6">
        <f>IF(ISNUMBER(SEARCH("10^8", 'final matrix'!P104)), matrix_normalized!P104*10^5, IF(ISNUMBER(SEARCH("10^6", 'final matrix'!P104)), matrix_normalized!P104*10^3,matrix_normalized!P104*10^1))</f>
        <v>1076622.8042561228</v>
      </c>
      <c r="Q104" s="6">
        <f>IF(ISNUMBER(SEARCH("10^8", 'final matrix'!Q104)), matrix_normalized!Q104*10^5, IF(ISNUMBER(SEARCH("10^6", 'final matrix'!Q104)), matrix_normalized!Q104*10^3,matrix_normalized!Q104*10^1))</f>
        <v>13221683.561040103</v>
      </c>
      <c r="R104" s="7">
        <f t="shared" si="1"/>
        <v>101830762.45041867</v>
      </c>
    </row>
    <row r="105" spans="1:18">
      <c r="A105" s="6">
        <v>104</v>
      </c>
      <c r="B105" s="6">
        <f>IF(ISNUMBER(SEARCH("10^8", 'final matrix'!B105)), matrix_normalized!B105*10^5, IF(ISNUMBER(SEARCH("10^6", 'final matrix'!B105)), matrix_normalized!B105*10^3,matrix_normalized!B105*10^1))</f>
        <v>12254.38411155715</v>
      </c>
      <c r="C105" s="6">
        <f>IF(ISNUMBER(SEARCH("10^8", 'final matrix'!C105)), matrix_normalized!C105*10^5, IF(ISNUMBER(SEARCH("10^6", 'final matrix'!C105)), matrix_normalized!C105*10^3,matrix_normalized!C105*10^1))</f>
        <v>1954362.9833086836</v>
      </c>
      <c r="D105" s="6">
        <f>IF(ISNUMBER(SEARCH("10^8", 'final matrix'!D105)), matrix_normalized!D105*10^5, IF(ISNUMBER(SEARCH("10^6", 'final matrix'!D105)), matrix_normalized!D105*10^3,matrix_normalized!D105*10^1))</f>
        <v>14789773.92774139</v>
      </c>
      <c r="E105" s="6">
        <f>IF(ISNUMBER(SEARCH("10^8", 'final matrix'!E105)), matrix_normalized!E105*10^5, IF(ISNUMBER(SEARCH("10^6", 'final matrix'!E105)), matrix_normalized!E105*10^3,matrix_normalized!E105*10^1))</f>
        <v>1478.9773927741389</v>
      </c>
      <c r="F105" s="6">
        <f>IF(ISNUMBER(SEARCH("10^8", 'final matrix'!F105)), matrix_normalized!F105*10^5, IF(ISNUMBER(SEARCH("10^6", 'final matrix'!F105)), matrix_normalized!F105*10^3,matrix_normalized!F105*10^1))</f>
        <v>14789773.92774139</v>
      </c>
      <c r="G105" s="6">
        <f>IF(ISNUMBER(SEARCH("10^8", 'final matrix'!G105)), matrix_normalized!G105*10^5, IF(ISNUMBER(SEARCH("10^6", 'final matrix'!G105)), matrix_normalized!G105*10^3,matrix_normalized!G105*10^1))</f>
        <v>14789773.92774139</v>
      </c>
      <c r="H105" s="6">
        <f>IF(ISNUMBER(SEARCH("10^8", 'final matrix'!H105)), matrix_normalized!H105*10^5, IF(ISNUMBER(SEARCH("10^6", 'final matrix'!H105)), matrix_normalized!H105*10^3,matrix_normalized!H105*10^1))</f>
        <v>17536.446228607649</v>
      </c>
      <c r="I105" s="6">
        <f>IF(ISNUMBER(SEARCH("10^8", 'final matrix'!I105)), matrix_normalized!I105*10^5, IF(ISNUMBER(SEARCH("10^6", 'final matrix'!I105)), matrix_normalized!I105*10^3,matrix_normalized!I105*10^1))</f>
        <v>14789773.92774139</v>
      </c>
      <c r="J105" s="6">
        <f>IF(ISNUMBER(SEARCH("10^8", 'final matrix'!J105)), matrix_normalized!J105*10^5, IF(ISNUMBER(SEARCH("10^6", 'final matrix'!J105)), matrix_normalized!J105*10^3,matrix_normalized!J105*10^1))</f>
        <v>1584618.6351151487</v>
      </c>
      <c r="K105" s="6">
        <f>IF(ISNUMBER(SEARCH("10^8", 'final matrix'!K105)), matrix_normalized!K105*10^5, IF(ISNUMBER(SEARCH("10^6", 'final matrix'!K105)), matrix_normalized!K105*10^3,matrix_normalized!K105*10^1))</f>
        <v>15106.697654764419</v>
      </c>
      <c r="L105" s="6">
        <f>IF(ISNUMBER(SEARCH("10^8", 'final matrix'!L105)), matrix_normalized!L105*10^5, IF(ISNUMBER(SEARCH("10^6", 'final matrix'!L105)), matrix_normalized!L105*10^3,matrix_normalized!L105*10^1))</f>
        <v>14789773.92774139</v>
      </c>
      <c r="M105" s="6">
        <f>IF(ISNUMBER(SEARCH("10^8", 'final matrix'!M105)), matrix_normalized!M105*10^5, IF(ISNUMBER(SEARCH("10^6", 'final matrix'!M105)), matrix_normalized!M105*10^3,matrix_normalized!M105*10^1))</f>
        <v>1478.9773927741389</v>
      </c>
      <c r="N105" s="6">
        <f>IF(ISNUMBER(SEARCH("10^8", 'final matrix'!N105)), matrix_normalized!N105*10^5, IF(ISNUMBER(SEARCH("10^6", 'final matrix'!N105)), matrix_normalized!N105*10^3,matrix_normalized!N105*10^1))</f>
        <v>1468413.268540038</v>
      </c>
      <c r="O105" s="6">
        <f>IF(ISNUMBER(SEARCH("10^8", 'final matrix'!O105)), matrix_normalized!O105*10^5, IF(ISNUMBER(SEARCH("10^6", 'final matrix'!O105)), matrix_normalized!O105*10^3,matrix_normalized!O105*10^1))</f>
        <v>126769.4908092119</v>
      </c>
      <c r="P105" s="6">
        <f>IF(ISNUMBER(SEARCH("10^8", 'final matrix'!P105)), matrix_normalized!P105*10^5, IF(ISNUMBER(SEARCH("10^6", 'final matrix'!P105)), matrix_normalized!P105*10^3,matrix_normalized!P105*10^1))</f>
        <v>14789773.92774139</v>
      </c>
      <c r="Q105" s="6">
        <f>IF(ISNUMBER(SEARCH("10^8", 'final matrix'!Q105)), matrix_normalized!Q105*10^5, IF(ISNUMBER(SEARCH("10^6", 'final matrix'!Q105)), matrix_normalized!Q105*10^3,matrix_normalized!Q105*10^1))</f>
        <v>9507711.8106908929</v>
      </c>
      <c r="R105" s="7">
        <f t="shared" si="1"/>
        <v>103428375.2376928</v>
      </c>
    </row>
    <row r="106" spans="1:18">
      <c r="A106" s="6">
        <v>105</v>
      </c>
      <c r="B106" s="6">
        <f>IF(ISNUMBER(SEARCH("10^8", 'final matrix'!B106)), matrix_normalized!B106*10^5, IF(ISNUMBER(SEARCH("10^6", 'final matrix'!B106)), matrix_normalized!B106*10^3,matrix_normalized!B106*10^1))</f>
        <v>30468.750000000004</v>
      </c>
      <c r="C106" s="6">
        <f>IF(ISNUMBER(SEARCH("10^8", 'final matrix'!C106)), matrix_normalized!C106*10^5, IF(ISNUMBER(SEARCH("10^6", 'final matrix'!C106)), matrix_normalized!C106*10^3,matrix_normalized!C106*10^1))</f>
        <v>2915039.0625</v>
      </c>
      <c r="D106" s="6">
        <f>IF(ISNUMBER(SEARCH("10^8", 'final matrix'!D106)), matrix_normalized!D106*10^5, IF(ISNUMBER(SEARCH("10^6", 'final matrix'!D106)), matrix_normalized!D106*10^3,matrix_normalized!D106*10^1))</f>
        <v>2124023.4375000005</v>
      </c>
      <c r="E106" s="6">
        <f>IF(ISNUMBER(SEARCH("10^8", 'final matrix'!E106)), matrix_normalized!E106*10^5, IF(ISNUMBER(SEARCH("10^6", 'final matrix'!E106)), matrix_normalized!E106*10^3,matrix_normalized!E106*10^1))</f>
        <v>131835.93750000003</v>
      </c>
      <c r="F106" s="6">
        <f>IF(ISNUMBER(SEARCH("10^8", 'final matrix'!F106)), matrix_normalized!F106*10^5, IF(ISNUMBER(SEARCH("10^6", 'final matrix'!F106)), matrix_normalized!F106*10^3,matrix_normalized!F106*10^1))</f>
        <v>20507812.500000004</v>
      </c>
      <c r="G106" s="6">
        <f>IF(ISNUMBER(SEARCH("10^8", 'final matrix'!G106)), matrix_normalized!G106*10^5, IF(ISNUMBER(SEARCH("10^6", 'final matrix'!G106)), matrix_normalized!G106*10^3,matrix_normalized!G106*10^1))</f>
        <v>1171.8750000000002</v>
      </c>
      <c r="H106" s="6">
        <f>IF(ISNUMBER(SEARCH("10^8", 'final matrix'!H106)), matrix_normalized!H106*10^5, IF(ISNUMBER(SEARCH("10^6", 'final matrix'!H106)), matrix_normalized!H106*10^3,matrix_normalized!H106*10^1))</f>
        <v>27832.031250000004</v>
      </c>
      <c r="I106" s="6">
        <f>IF(ISNUMBER(SEARCH("10^8", 'final matrix'!I106)), matrix_normalized!I106*10^5, IF(ISNUMBER(SEARCH("10^6", 'final matrix'!I106)), matrix_normalized!I106*10^3,matrix_normalized!I106*10^1))</f>
        <v>1860351.5625000005</v>
      </c>
      <c r="J106" s="6">
        <f>IF(ISNUMBER(SEARCH("10^8", 'final matrix'!J106)), matrix_normalized!J106*10^5, IF(ISNUMBER(SEARCH("10^6", 'final matrix'!J106)), matrix_normalized!J106*10^3,matrix_normalized!J106*10^1))</f>
        <v>10253906.250000002</v>
      </c>
      <c r="K106" s="6">
        <f>IF(ISNUMBER(SEARCH("10^8", 'final matrix'!K106)), matrix_normalized!K106*10^5, IF(ISNUMBER(SEARCH("10^6", 'final matrix'!K106)), matrix_normalized!K106*10^3,matrix_normalized!K106*10^1))</f>
        <v>20507812.500000004</v>
      </c>
      <c r="L106" s="6">
        <f>IF(ISNUMBER(SEARCH("10^8", 'final matrix'!L106)), matrix_normalized!L106*10^5, IF(ISNUMBER(SEARCH("10^6", 'final matrix'!L106)), matrix_normalized!L106*10^3,matrix_normalized!L106*10^1))</f>
        <v>20507812.500000004</v>
      </c>
      <c r="M106" s="6">
        <f>IF(ISNUMBER(SEARCH("10^8", 'final matrix'!M106)), matrix_normalized!M106*10^5, IF(ISNUMBER(SEARCH("10^6", 'final matrix'!M106)), matrix_normalized!M106*10^3,matrix_normalized!M106*10^1))</f>
        <v>23876.953125000004</v>
      </c>
      <c r="N106" s="6">
        <f>IF(ISNUMBER(SEARCH("10^8", 'final matrix'!N106)), matrix_normalized!N106*10^5, IF(ISNUMBER(SEARCH("10^6", 'final matrix'!N106)), matrix_normalized!N106*10^3,matrix_normalized!N106*10^1))</f>
        <v>2050.7812500000005</v>
      </c>
      <c r="O106" s="6">
        <f>IF(ISNUMBER(SEARCH("10^8", 'final matrix'!O106)), matrix_normalized!O106*10^5, IF(ISNUMBER(SEARCH("10^6", 'final matrix'!O106)), matrix_normalized!O106*10^3,matrix_normalized!O106*10^1))</f>
        <v>878.90625000000011</v>
      </c>
      <c r="P106" s="6">
        <f>IF(ISNUMBER(SEARCH("10^8", 'final matrix'!P106)), matrix_normalized!P106*10^5, IF(ISNUMBER(SEARCH("10^6", 'final matrix'!P106)), matrix_normalized!P106*10^3,matrix_normalized!P106*10^1))</f>
        <v>73242.187500000015</v>
      </c>
      <c r="Q106" s="6">
        <f>IF(ISNUMBER(SEARCH("10^8", 'final matrix'!Q106)), matrix_normalized!Q106*10^5, IF(ISNUMBER(SEARCH("10^6", 'final matrix'!Q106)), matrix_normalized!Q106*10^3,matrix_normalized!Q106*10^1))</f>
        <v>15820.312500000004</v>
      </c>
      <c r="R106" s="7">
        <f t="shared" si="1"/>
        <v>78983935.546875015</v>
      </c>
    </row>
    <row r="107" spans="1:18">
      <c r="A107" s="6">
        <v>106</v>
      </c>
      <c r="B107" s="6">
        <f>IF(ISNUMBER(SEARCH("10^8", 'final matrix'!B107)), matrix_normalized!B107*10^5, IF(ISNUMBER(SEARCH("10^6", 'final matrix'!B107)), matrix_normalized!B107*10^3,matrix_normalized!B107*10^1))</f>
        <v>25419.899073585901</v>
      </c>
      <c r="C107" s="6">
        <f>IF(ISNUMBER(SEARCH("10^8", 'final matrix'!C107)), matrix_normalized!C107*10^5, IF(ISNUMBER(SEARCH("10^6", 'final matrix'!C107)), matrix_normalized!C107*10^3,matrix_normalized!C107*10^1))</f>
        <v>24290.125781426526</v>
      </c>
      <c r="D107" s="6">
        <f>IF(ISNUMBER(SEARCH("10^8", 'final matrix'!D107)), matrix_normalized!D107*10^5, IF(ISNUMBER(SEARCH("10^6", 'final matrix'!D107)), matrix_normalized!D107*10^3,matrix_normalized!D107*10^1))</f>
        <v>1581.6826090231225</v>
      </c>
      <c r="E107" s="6">
        <f>IF(ISNUMBER(SEARCH("10^8", 'final matrix'!E107)), matrix_normalized!E107*10^5, IF(ISNUMBER(SEARCH("10^6", 'final matrix'!E107)), matrix_normalized!E107*10^3,matrix_normalized!E107*10^1))</f>
        <v>2316035.2489267155</v>
      </c>
      <c r="F107" s="6">
        <f>IF(ISNUMBER(SEARCH("10^8", 'final matrix'!F107)), matrix_normalized!F107*10^5, IF(ISNUMBER(SEARCH("10^6", 'final matrix'!F107)), matrix_normalized!F107*10^3,matrix_normalized!F107*10^1))</f>
        <v>15816826.090231225</v>
      </c>
      <c r="G107" s="6">
        <f>IF(ISNUMBER(SEARCH("10^8", 'final matrix'!G107)), matrix_normalized!G107*10^5, IF(ISNUMBER(SEARCH("10^6", 'final matrix'!G107)), matrix_normalized!G107*10^3,matrix_normalized!G107*10^1))</f>
        <v>158168.26090231226</v>
      </c>
      <c r="H107" s="6">
        <f>IF(ISNUMBER(SEARCH("10^8", 'final matrix'!H107)), matrix_normalized!H107*10^5, IF(ISNUMBER(SEARCH("10^6", 'final matrix'!H107)), matrix_normalized!H107*10^3,matrix_normalized!H107*10^1))</f>
        <v>1129.7732921593733</v>
      </c>
      <c r="I107" s="6">
        <f>IF(ISNUMBER(SEARCH("10^8", 'final matrix'!I107)), matrix_normalized!I107*10^5, IF(ISNUMBER(SEARCH("10^6", 'final matrix'!I107)), matrix_normalized!I107*10^3,matrix_normalized!I107*10^1))</f>
        <v>15816826.090231225</v>
      </c>
      <c r="J107" s="6">
        <f>IF(ISNUMBER(SEARCH("10^8", 'final matrix'!J107)), matrix_normalized!J107*10^5, IF(ISNUMBER(SEARCH("10^6", 'final matrix'!J107)), matrix_normalized!J107*10^3,matrix_normalized!J107*10^1))</f>
        <v>19884.009942004974</v>
      </c>
      <c r="K107" s="6">
        <f>IF(ISNUMBER(SEARCH("10^8", 'final matrix'!K107)), matrix_normalized!K107*10^5, IF(ISNUMBER(SEARCH("10^6", 'final matrix'!K107)), matrix_normalized!K107*10^3,matrix_normalized!K107*10^1))</f>
        <v>15816826.090231225</v>
      </c>
      <c r="L107" s="6">
        <f>IF(ISNUMBER(SEARCH("10^8", 'final matrix'!L107)), matrix_normalized!L107*10^5, IF(ISNUMBER(SEARCH("10^6", 'final matrix'!L107)), matrix_normalized!L107*10^3,matrix_normalized!L107*10^1))</f>
        <v>17624.463357686225</v>
      </c>
      <c r="M107" s="6">
        <f>IF(ISNUMBER(SEARCH("10^8", 'final matrix'!M107)), matrix_normalized!M107*10^5, IF(ISNUMBER(SEARCH("10^6", 'final matrix'!M107)), matrix_normalized!M107*10^3,matrix_normalized!M107*10^1))</f>
        <v>11297.732921593733</v>
      </c>
      <c r="N107" s="6">
        <f>IF(ISNUMBER(SEARCH("10^8", 'final matrix'!N107)), matrix_normalized!N107*10^5, IF(ISNUMBER(SEARCH("10^6", 'final matrix'!N107)), matrix_normalized!N107*10^3,matrix_normalized!N107*10^1))</f>
        <v>158168.26090231226</v>
      </c>
      <c r="O107" s="6">
        <f>IF(ISNUMBER(SEARCH("10^8", 'final matrix'!O107)), matrix_normalized!O107*10^5, IF(ISNUMBER(SEARCH("10^6", 'final matrix'!O107)), matrix_normalized!O107*10^3,matrix_normalized!O107*10^1))</f>
        <v>903.81863372749865</v>
      </c>
      <c r="P107" s="6">
        <f>IF(ISNUMBER(SEARCH("10^8", 'final matrix'!P107)), matrix_normalized!P107*10^5, IF(ISNUMBER(SEARCH("10^6", 'final matrix'!P107)), matrix_normalized!P107*10^3,matrix_normalized!P107*10^1))</f>
        <v>15816826.090231225</v>
      </c>
      <c r="Q107" s="6">
        <f>IF(ISNUMBER(SEARCH("10^8", 'final matrix'!Q107)), matrix_normalized!Q107*10^5, IF(ISNUMBER(SEARCH("10^6", 'final matrix'!Q107)), matrix_normalized!Q107*10^3,matrix_normalized!Q107*10^1))</f>
        <v>677.86397529562396</v>
      </c>
      <c r="R107" s="7">
        <f t="shared" si="1"/>
        <v>66002485.501242742</v>
      </c>
    </row>
    <row r="108" spans="1:18">
      <c r="A108" s="6">
        <v>107</v>
      </c>
      <c r="B108" s="6">
        <f>IF(ISNUMBER(SEARCH("10^8", 'final matrix'!B108)), matrix_normalized!B108*10^5, IF(ISNUMBER(SEARCH("10^6", 'final matrix'!B108)), matrix_normalized!B108*10^3,matrix_normalized!B108*10^1))</f>
        <v>948.00344728526284</v>
      </c>
      <c r="C108" s="6">
        <f>IF(ISNUMBER(SEARCH("10^8", 'final matrix'!C108)), matrix_normalized!C108*10^5, IF(ISNUMBER(SEARCH("10^6", 'final matrix'!C108)), matrix_normalized!C108*10^3,matrix_normalized!C108*10^1))</f>
        <v>12065498.419994256</v>
      </c>
      <c r="D108" s="6">
        <f>IF(ISNUMBER(SEARCH("10^8", 'final matrix'!D108)), matrix_normalized!D108*10^5, IF(ISNUMBER(SEARCH("10^6", 'final matrix'!D108)), matrix_normalized!D108*10^3,matrix_normalized!D108*10^1))</f>
        <v>1206.5498419994256</v>
      </c>
      <c r="E108" s="6">
        <f>IF(ISNUMBER(SEARCH("10^8", 'final matrix'!E108)), matrix_normalized!E108*10^5, IF(ISNUMBER(SEARCH("10^6", 'final matrix'!E108)), matrix_normalized!E108*10^3,matrix_normalized!E108*10^1))</f>
        <v>861.82131571387526</v>
      </c>
      <c r="F108" s="6">
        <f>IF(ISNUMBER(SEARCH("10^8", 'final matrix'!F108)), matrix_normalized!F108*10^5, IF(ISNUMBER(SEARCH("10^6", 'final matrix'!F108)), matrix_normalized!F108*10^3,matrix_normalized!F108*10^1))</f>
        <v>77563.918414248779</v>
      </c>
      <c r="G108" s="6">
        <f>IF(ISNUMBER(SEARCH("10^8", 'final matrix'!G108)), matrix_normalized!G108*10^5, IF(ISNUMBER(SEARCH("10^6", 'final matrix'!G108)), matrix_normalized!G108*10^3,matrix_normalized!G108*10^1))</f>
        <v>12065498.419994256</v>
      </c>
      <c r="H108" s="6">
        <f>IF(ISNUMBER(SEARCH("10^8", 'final matrix'!H108)), matrix_normalized!H108*10^5, IF(ISNUMBER(SEARCH("10^6", 'final matrix'!H108)), matrix_normalized!H108*10^3,matrix_normalized!H108*10^1))</f>
        <v>12065498.419994256</v>
      </c>
      <c r="I108" s="6">
        <f>IF(ISNUMBER(SEARCH("10^8", 'final matrix'!I108)), matrix_normalized!I108*10^5, IF(ISNUMBER(SEARCH("10^6", 'final matrix'!I108)), matrix_normalized!I108*10^3,matrix_normalized!I108*10^1))</f>
        <v>12065498.419994256</v>
      </c>
      <c r="J108" s="6">
        <f>IF(ISNUMBER(SEARCH("10^8", 'final matrix'!J108)), matrix_normalized!J108*10^5, IF(ISNUMBER(SEARCH("10^6", 'final matrix'!J108)), matrix_normalized!J108*10^3,matrix_normalized!J108*10^1))</f>
        <v>12065498.419994256</v>
      </c>
      <c r="K108" s="6">
        <f>IF(ISNUMBER(SEARCH("10^8", 'final matrix'!K108)), matrix_normalized!K108*10^5, IF(ISNUMBER(SEARCH("10^6", 'final matrix'!K108)), matrix_normalized!K108*10^3,matrix_normalized!K108*10^1))</f>
        <v>12065498.419994256</v>
      </c>
      <c r="L108" s="6">
        <f>IF(ISNUMBER(SEARCH("10^8", 'final matrix'!L108)), matrix_normalized!L108*10^5, IF(ISNUMBER(SEARCH("10^6", 'final matrix'!L108)), matrix_normalized!L108*10^3,matrix_normalized!L108*10^1))</f>
        <v>68945.705257110021</v>
      </c>
      <c r="M108" s="6">
        <f>IF(ISNUMBER(SEARCH("10^8", 'final matrix'!M108)), matrix_normalized!M108*10^5, IF(ISNUMBER(SEARCH("10^6", 'final matrix'!M108)), matrix_normalized!M108*10^3,matrix_normalized!M108*10^1))</f>
        <v>8618.2131571387526</v>
      </c>
      <c r="N108" s="6">
        <f>IF(ISNUMBER(SEARCH("10^8", 'final matrix'!N108)), matrix_normalized!N108*10^5, IF(ISNUMBER(SEARCH("10^6", 'final matrix'!N108)), matrix_normalized!N108*10^3,matrix_normalized!N108*10^1))</f>
        <v>17667.336972134442</v>
      </c>
      <c r="O108" s="6">
        <f>IF(ISNUMBER(SEARCH("10^8", 'final matrix'!O108)), matrix_normalized!O108*10^5, IF(ISNUMBER(SEARCH("10^6", 'final matrix'!O108)), matrix_normalized!O108*10^3,matrix_normalized!O108*10^1))</f>
        <v>12065498.419994256</v>
      </c>
      <c r="P108" s="6">
        <f>IF(ISNUMBER(SEARCH("10^8", 'final matrix'!P108)), matrix_normalized!P108*10^5, IF(ISNUMBER(SEARCH("10^6", 'final matrix'!P108)), matrix_normalized!P108*10^3,matrix_normalized!P108*10^1))</f>
        <v>12065498.419994256</v>
      </c>
      <c r="Q108" s="6">
        <f>IF(ISNUMBER(SEARCH("10^8", 'final matrix'!Q108)), matrix_normalized!Q108*10^5, IF(ISNUMBER(SEARCH("10^6", 'final matrix'!Q108)), matrix_normalized!Q108*10^3,matrix_normalized!Q108*10^1))</f>
        <v>603.27492099971278</v>
      </c>
      <c r="R108" s="7">
        <f t="shared" si="1"/>
        <v>96700402.183280647</v>
      </c>
    </row>
    <row r="109" spans="1:18">
      <c r="A109" s="6">
        <v>108</v>
      </c>
      <c r="B109" s="6">
        <f>IF(ISNUMBER(SEARCH("10^8", 'final matrix'!B109)), matrix_normalized!B109*10^5, IF(ISNUMBER(SEARCH("10^6", 'final matrix'!B109)), matrix_normalized!B109*10^3,matrix_normalized!B109*10^1))</f>
        <v>12618675.63994712</v>
      </c>
      <c r="C109" s="6">
        <f>IF(ISNUMBER(SEARCH("10^8", 'final matrix'!C109)), matrix_normalized!C109*10^5, IF(ISNUMBER(SEARCH("10^6", 'final matrix'!C109)), matrix_normalized!C109*10^3,matrix_normalized!C109*10^1))</f>
        <v>1261.8675639947121</v>
      </c>
      <c r="D109" s="6">
        <f>IF(ISNUMBER(SEARCH("10^8", 'final matrix'!D109)), matrix_normalized!D109*10^5, IF(ISNUMBER(SEARCH("10^6", 'final matrix'!D109)), matrix_normalized!D109*10^3,matrix_normalized!D109*10^1))</f>
        <v>12618675.63994712</v>
      </c>
      <c r="E109" s="6">
        <f>IF(ISNUMBER(SEARCH("10^8", 'final matrix'!E109)), matrix_normalized!E109*10^5, IF(ISNUMBER(SEARCH("10^6", 'final matrix'!E109)), matrix_normalized!E109*10^3,matrix_normalized!E109*10^1))</f>
        <v>2767095.3010455472</v>
      </c>
      <c r="F109" s="6">
        <f>IF(ISNUMBER(SEARCH("10^8", 'final matrix'!F109)), matrix_normalized!F109*10^5, IF(ISNUMBER(SEARCH("10^6", 'final matrix'!F109)), matrix_normalized!F109*10^3,matrix_normalized!F109*10^1))</f>
        <v>20099.747626487202</v>
      </c>
      <c r="G109" s="6">
        <f>IF(ISNUMBER(SEARCH("10^8", 'final matrix'!G109)), matrix_normalized!G109*10^5, IF(ISNUMBER(SEARCH("10^6", 'final matrix'!G109)), matrix_normalized!G109*10^3,matrix_normalized!G109*10^1))</f>
        <v>126186.75639947121</v>
      </c>
      <c r="H109" s="6">
        <f>IF(ISNUMBER(SEARCH("10^8", 'final matrix'!H109)), matrix_normalized!H109*10^5, IF(ISNUMBER(SEARCH("10^6", 'final matrix'!H109)), matrix_normalized!H109*10^3,matrix_normalized!H109*10^1))</f>
        <v>126186.75639947121</v>
      </c>
      <c r="I109" s="6">
        <f>IF(ISNUMBER(SEARCH("10^8", 'final matrix'!I109)), matrix_normalized!I109*10^5, IF(ISNUMBER(SEARCH("10^6", 'final matrix'!I109)), matrix_normalized!I109*10^3,matrix_normalized!I109*10^1))</f>
        <v>9914673.7171013094</v>
      </c>
      <c r="J109" s="6">
        <f>IF(ISNUMBER(SEARCH("10^8", 'final matrix'!J109)), matrix_normalized!J109*10^5, IF(ISNUMBER(SEARCH("10^6", 'final matrix'!J109)), matrix_normalized!J109*10^3,matrix_normalized!J109*10^1))</f>
        <v>12618675.63994712</v>
      </c>
      <c r="K109" s="6">
        <f>IF(ISNUMBER(SEARCH("10^8", 'final matrix'!K109)), matrix_normalized!K109*10^5, IF(ISNUMBER(SEARCH("10^6", 'final matrix'!K109)), matrix_normalized!K109*10^3,matrix_normalized!K109*10^1))</f>
        <v>12618675.63994712</v>
      </c>
      <c r="L109" s="6">
        <f>IF(ISNUMBER(SEARCH("10^8", 'final matrix'!L109)), matrix_normalized!L109*10^5, IF(ISNUMBER(SEARCH("10^6", 'final matrix'!L109)), matrix_normalized!L109*10^3,matrix_normalized!L109*10^1))</f>
        <v>12618675.63994712</v>
      </c>
      <c r="M109" s="6">
        <f>IF(ISNUMBER(SEARCH("10^8", 'final matrix'!M109)), matrix_normalized!M109*10^5, IF(ISNUMBER(SEARCH("10^6", 'final matrix'!M109)), matrix_normalized!M109*10^3,matrix_normalized!M109*10^1))</f>
        <v>1009494.0511957697</v>
      </c>
      <c r="N109" s="6">
        <f>IF(ISNUMBER(SEARCH("10^8", 'final matrix'!N109)), matrix_normalized!N109*10^5, IF(ISNUMBER(SEARCH("10^6", 'final matrix'!N109)), matrix_normalized!N109*10^3,matrix_normalized!N109*10^1))</f>
        <v>901333.97428193723</v>
      </c>
      <c r="O109" s="6">
        <f>IF(ISNUMBER(SEARCH("10^8", 'final matrix'!O109)), matrix_normalized!O109*10^5, IF(ISNUMBER(SEARCH("10^6", 'final matrix'!O109)), matrix_normalized!O109*10^3,matrix_normalized!O109*10^1))</f>
        <v>12618675.63994712</v>
      </c>
      <c r="P109" s="6">
        <f>IF(ISNUMBER(SEARCH("10^8", 'final matrix'!P109)), matrix_normalized!P109*10^5, IF(ISNUMBER(SEARCH("10^6", 'final matrix'!P109)), matrix_normalized!P109*10^3,matrix_normalized!P109*10^1))</f>
        <v>72106.717942554984</v>
      </c>
      <c r="Q109" s="6">
        <f>IF(ISNUMBER(SEARCH("10^8", 'final matrix'!Q109)), matrix_normalized!Q109*10^5, IF(ISNUMBER(SEARCH("10^6", 'final matrix'!Q109)), matrix_normalized!Q109*10^3,matrix_normalized!Q109*10^1))</f>
        <v>12618675.63994712</v>
      </c>
      <c r="R109" s="7">
        <f t="shared" si="1"/>
        <v>103269168.36918636</v>
      </c>
    </row>
    <row r="110" spans="1:18">
      <c r="A110" s="6">
        <v>109</v>
      </c>
      <c r="B110" s="6">
        <f>IF(ISNUMBER(SEARCH("10^8", 'final matrix'!B110)), matrix_normalized!B110*10^5, IF(ISNUMBER(SEARCH("10^6", 'final matrix'!B110)), matrix_normalized!B110*10^3,matrix_normalized!B110*10^1))</f>
        <v>12654668.166479193</v>
      </c>
      <c r="C110" s="6">
        <f>IF(ISNUMBER(SEARCH("10^8", 'final matrix'!C110)), matrix_normalized!C110*10^5, IF(ISNUMBER(SEARCH("10^6", 'final matrix'!C110)), matrix_normalized!C110*10^3,matrix_normalized!C110*10^1))</f>
        <v>147637.79527559059</v>
      </c>
      <c r="D110" s="6">
        <f>IF(ISNUMBER(SEARCH("10^8", 'final matrix'!D110)), matrix_normalized!D110*10^5, IF(ISNUMBER(SEARCH("10^6", 'final matrix'!D110)), matrix_normalized!D110*10^3,matrix_normalized!D110*10^1))</f>
        <v>147637.79527559059</v>
      </c>
      <c r="E110" s="6">
        <f>IF(ISNUMBER(SEARCH("10^8", 'final matrix'!E110)), matrix_normalized!E110*10^5, IF(ISNUMBER(SEARCH("10^6", 'final matrix'!E110)), matrix_normalized!E110*10^3,matrix_normalized!E110*10^1))</f>
        <v>1950928.0089988753</v>
      </c>
      <c r="F110" s="6">
        <f>IF(ISNUMBER(SEARCH("10^8", 'final matrix'!F110)), matrix_normalized!F110*10^5, IF(ISNUMBER(SEARCH("10^6", 'final matrix'!F110)), matrix_normalized!F110*10^3,matrix_normalized!F110*10^1))</f>
        <v>1476.3779527559059</v>
      </c>
      <c r="G110" s="6">
        <f>IF(ISNUMBER(SEARCH("10^8", 'final matrix'!G110)), matrix_normalized!G110*10^5, IF(ISNUMBER(SEARCH("10^6", 'final matrix'!G110)), matrix_normalized!G110*10^3,matrix_normalized!G110*10^1))</f>
        <v>18243.813273340835</v>
      </c>
      <c r="H110" s="6">
        <f>IF(ISNUMBER(SEARCH("10^8", 'final matrix'!H110)), matrix_normalized!H110*10^5, IF(ISNUMBER(SEARCH("10^6", 'final matrix'!H110)), matrix_normalized!H110*10^3,matrix_normalized!H110*10^1))</f>
        <v>17505.624296962884</v>
      </c>
      <c r="I110" s="6">
        <f>IF(ISNUMBER(SEARCH("10^8", 'final matrix'!I110)), matrix_normalized!I110*10^5, IF(ISNUMBER(SEARCH("10^6", 'final matrix'!I110)), matrix_normalized!I110*10^3,matrix_normalized!I110*10^1))</f>
        <v>94910.011248593932</v>
      </c>
      <c r="J110" s="6">
        <f>IF(ISNUMBER(SEARCH("10^8", 'final matrix'!J110)), matrix_normalized!J110*10^5, IF(ISNUMBER(SEARCH("10^6", 'final matrix'!J110)), matrix_normalized!J110*10^3,matrix_normalized!J110*10^1))</f>
        <v>14763779.527559057</v>
      </c>
      <c r="K110" s="6">
        <f>IF(ISNUMBER(SEARCH("10^8", 'final matrix'!K110)), matrix_normalized!K110*10^5, IF(ISNUMBER(SEARCH("10^6", 'final matrix'!K110)), matrix_normalized!K110*10^3,matrix_normalized!K110*10^1))</f>
        <v>1708380.202474691</v>
      </c>
      <c r="L110" s="6">
        <f>IF(ISNUMBER(SEARCH("10^8", 'final matrix'!L110)), matrix_normalized!L110*10^5, IF(ISNUMBER(SEARCH("10^6", 'final matrix'!L110)), matrix_normalized!L110*10^3,matrix_normalized!L110*10^1))</f>
        <v>14763779.527559057</v>
      </c>
      <c r="M110" s="6">
        <f>IF(ISNUMBER(SEARCH("10^8", 'final matrix'!M110)), matrix_normalized!M110*10^5, IF(ISNUMBER(SEARCH("10^6", 'final matrix'!M110)), matrix_normalized!M110*10^3,matrix_normalized!M110*10^1))</f>
        <v>14763779.527559057</v>
      </c>
      <c r="N110" s="6">
        <f>IF(ISNUMBER(SEARCH("10^8", 'final matrix'!N110)), matrix_normalized!N110*10^5, IF(ISNUMBER(SEARCH("10^6", 'final matrix'!N110)), matrix_normalized!N110*10^3,matrix_normalized!N110*10^1))</f>
        <v>14763779.527559057</v>
      </c>
      <c r="O110" s="6">
        <f>IF(ISNUMBER(SEARCH("10^8", 'final matrix'!O110)), matrix_normalized!O110*10^5, IF(ISNUMBER(SEARCH("10^6", 'final matrix'!O110)), matrix_normalized!O110*10^3,matrix_normalized!O110*10^1))</f>
        <v>14552.868391451071</v>
      </c>
      <c r="P110" s="6">
        <f>IF(ISNUMBER(SEARCH("10^8", 'final matrix'!P110)), matrix_normalized!P110*10^5, IF(ISNUMBER(SEARCH("10^6", 'final matrix'!P110)), matrix_normalized!P110*10^3,matrix_normalized!P110*10^1))</f>
        <v>14763779.527559057</v>
      </c>
      <c r="Q110" s="6">
        <f>IF(ISNUMBER(SEARCH("10^8", 'final matrix'!Q110)), matrix_normalized!Q110*10^5, IF(ISNUMBER(SEARCH("10^6", 'final matrix'!Q110)), matrix_normalized!Q110*10^3,matrix_normalized!Q110*10^1))</f>
        <v>10545.556805399325</v>
      </c>
      <c r="R110" s="7">
        <f t="shared" si="1"/>
        <v>90585383.858267739</v>
      </c>
    </row>
    <row r="111" spans="1:18">
      <c r="A111" s="6">
        <v>110</v>
      </c>
      <c r="B111" s="6">
        <f>IF(ISNUMBER(SEARCH("10^8", 'final matrix'!B111)), matrix_normalized!B111*10^5, IF(ISNUMBER(SEARCH("10^6", 'final matrix'!B111)), matrix_normalized!B111*10^3,matrix_normalized!B111*10^1))</f>
        <v>172654.77267121599</v>
      </c>
      <c r="C111" s="6">
        <f>IF(ISNUMBER(SEARCH("10^8", 'final matrix'!C111)), matrix_normalized!C111*10^5, IF(ISNUMBER(SEARCH("10^6", 'final matrix'!C111)), matrix_normalized!C111*10^3,matrix_normalized!C111*10^1))</f>
        <v>13319.082463208093</v>
      </c>
      <c r="D111" s="6">
        <f>IF(ISNUMBER(SEARCH("10^8", 'final matrix'!D111)), matrix_normalized!D111*10^5, IF(ISNUMBER(SEARCH("10^6", 'final matrix'!D111)), matrix_normalized!D111*10^3,matrix_normalized!D111*10^1))</f>
        <v>1233248.3762229714</v>
      </c>
      <c r="E111" s="6">
        <f>IF(ISNUMBER(SEARCH("10^8", 'final matrix'!E111)), matrix_normalized!E111*10^5, IF(ISNUMBER(SEARCH("10^6", 'final matrix'!E111)), matrix_normalized!E111*10^3,matrix_normalized!E111*10^1))</f>
        <v>3070788.4567951984</v>
      </c>
      <c r="F111" s="6">
        <f>IF(ISNUMBER(SEARCH("10^8", 'final matrix'!F111)), matrix_normalized!F111*10^5, IF(ISNUMBER(SEARCH("10^6", 'final matrix'!F111)), matrix_normalized!F111*10^3,matrix_normalized!F111*10^1))</f>
        <v>1726.5477267121601</v>
      </c>
      <c r="G111" s="6">
        <f>IF(ISNUMBER(SEARCH("10^8", 'final matrix'!G111)), matrix_normalized!G111*10^5, IF(ISNUMBER(SEARCH("10^6", 'final matrix'!G111)), matrix_normalized!G111*10^3,matrix_normalized!G111*10^1))</f>
        <v>1356.5732138452686</v>
      </c>
      <c r="H111" s="6">
        <f>IF(ISNUMBER(SEARCH("10^8", 'final matrix'!H111)), matrix_normalized!H111*10^5, IF(ISNUMBER(SEARCH("10^6", 'final matrix'!H111)), matrix_normalized!H111*10^3,matrix_normalized!H111*10^1))</f>
        <v>17265477.267121598</v>
      </c>
      <c r="I111" s="6">
        <f>IF(ISNUMBER(SEARCH("10^8", 'final matrix'!I111)), matrix_normalized!I111*10^5, IF(ISNUMBER(SEARCH("10^6", 'final matrix'!I111)), matrix_normalized!I111*10^3,matrix_normalized!I111*10^1))</f>
        <v>1109.9235386006742</v>
      </c>
      <c r="J111" s="6">
        <f>IF(ISNUMBER(SEARCH("10^8", 'final matrix'!J111)), matrix_normalized!J111*10^5, IF(ISNUMBER(SEARCH("10^6", 'final matrix'!J111)), matrix_normalized!J111*10^3,matrix_normalized!J111*10^1))</f>
        <v>2133519.6908657406</v>
      </c>
      <c r="K111" s="6">
        <f>IF(ISNUMBER(SEARCH("10^8", 'final matrix'!K111)), matrix_normalized!K111*10^5, IF(ISNUMBER(SEARCH("10^6", 'final matrix'!K111)), matrix_normalized!K111*10^3,matrix_normalized!K111*10^1))</f>
        <v>29351.311354106721</v>
      </c>
      <c r="L111" s="6">
        <f>IF(ISNUMBER(SEARCH("10^8", 'final matrix'!L111)), matrix_normalized!L111*10^5, IF(ISNUMBER(SEARCH("10^6", 'final matrix'!L111)), matrix_normalized!L111*10^3,matrix_normalized!L111*10^1))</f>
        <v>73994.902573378276</v>
      </c>
      <c r="M111" s="6">
        <f>IF(ISNUMBER(SEARCH("10^8", 'final matrix'!M111)), matrix_normalized!M111*10^5, IF(ISNUMBER(SEARCH("10^6", 'final matrix'!M111)), matrix_normalized!M111*10^3,matrix_normalized!M111*10^1))</f>
        <v>1233248.3762229714</v>
      </c>
      <c r="N111" s="6">
        <f>IF(ISNUMBER(SEARCH("10^8", 'final matrix'!N111)), matrix_normalized!N111*10^5, IF(ISNUMBER(SEARCH("10^6", 'final matrix'!N111)), matrix_normalized!N111*10^3,matrix_normalized!N111*10^1))</f>
        <v>17265477.267121598</v>
      </c>
      <c r="O111" s="6">
        <f>IF(ISNUMBER(SEARCH("10^8", 'final matrix'!O111)), matrix_normalized!O111*10^5, IF(ISNUMBER(SEARCH("10^6", 'final matrix'!O111)), matrix_normalized!O111*10^3,matrix_normalized!O111*10^1))</f>
        <v>172654.77267121599</v>
      </c>
      <c r="P111" s="6">
        <f>IF(ISNUMBER(SEARCH("10^8", 'final matrix'!P111)), matrix_normalized!P111*10^5, IF(ISNUMBER(SEARCH("10^6", 'final matrix'!P111)), matrix_normalized!P111*10^3,matrix_normalized!P111*10^1))</f>
        <v>2404834.3336347942</v>
      </c>
      <c r="Q111" s="6">
        <f>IF(ISNUMBER(SEARCH("10^8", 'final matrix'!Q111)), matrix_normalized!Q111*10^5, IF(ISNUMBER(SEARCH("10^6", 'final matrix'!Q111)), matrix_normalized!Q111*10^3,matrix_normalized!Q111*10^1))</f>
        <v>17265477.267121598</v>
      </c>
      <c r="R111" s="7">
        <f t="shared" si="1"/>
        <v>62338238.921318747</v>
      </c>
    </row>
    <row r="112" spans="1:18">
      <c r="A112" s="6">
        <v>111</v>
      </c>
      <c r="B112" s="6">
        <f>IF(ISNUMBER(SEARCH("10^8", 'final matrix'!B112)), matrix_normalized!B112*10^5, IF(ISNUMBER(SEARCH("10^6", 'final matrix'!B112)), matrix_normalized!B112*10^3,matrix_normalized!B112*10^1))</f>
        <v>19995.376791493298</v>
      </c>
      <c r="C112" s="6">
        <f>IF(ISNUMBER(SEARCH("10^8", 'final matrix'!C112)), matrix_normalized!C112*10^5, IF(ISNUMBER(SEARCH("10^6", 'final matrix'!C112)), matrix_normalized!C112*10^3,matrix_normalized!C112*10^1))</f>
        <v>18723.994452149793</v>
      </c>
      <c r="D112" s="6">
        <f>IF(ISNUMBER(SEARCH("10^8", 'final matrix'!D112)), matrix_normalized!D112*10^5, IF(ISNUMBER(SEARCH("10^6", 'final matrix'!D112)), matrix_normalized!D112*10^3,matrix_normalized!D112*10^1))</f>
        <v>161812.29773462782</v>
      </c>
      <c r="E112" s="6">
        <f>IF(ISNUMBER(SEARCH("10^8", 'final matrix'!E112)), matrix_normalized!E112*10^5, IF(ISNUMBER(SEARCH("10^6", 'final matrix'!E112)), matrix_normalized!E112*10^3,matrix_normalized!E112*10^1))</f>
        <v>1271.3823393435043</v>
      </c>
      <c r="F112" s="6">
        <f>IF(ISNUMBER(SEARCH("10^8", 'final matrix'!F112)), matrix_normalized!F112*10^5, IF(ISNUMBER(SEARCH("10^6", 'final matrix'!F112)), matrix_normalized!F112*10^3,matrix_normalized!F112*10^1))</f>
        <v>161812.29773462782</v>
      </c>
      <c r="G112" s="6">
        <f>IF(ISNUMBER(SEARCH("10^8", 'final matrix'!G112)), matrix_normalized!G112*10^5, IF(ISNUMBER(SEARCH("10^6", 'final matrix'!G112)), matrix_normalized!G112*10^3,matrix_normalized!G112*10^1))</f>
        <v>12482.662968099863</v>
      </c>
      <c r="H112" s="6">
        <f>IF(ISNUMBER(SEARCH("10^8", 'final matrix'!H112)), matrix_normalized!H112*10^5, IF(ISNUMBER(SEARCH("10^6", 'final matrix'!H112)), matrix_normalized!H112*10^3,matrix_normalized!H112*10^1))</f>
        <v>1618.1229773462783</v>
      </c>
      <c r="I112" s="6">
        <f>IF(ISNUMBER(SEARCH("10^8", 'final matrix'!I112)), matrix_normalized!I112*10^5, IF(ISNUMBER(SEARCH("10^6", 'final matrix'!I112)), matrix_normalized!I112*10^3,matrix_normalized!I112*10^1))</f>
        <v>161812.29773462782</v>
      </c>
      <c r="J112" s="6">
        <f>IF(ISNUMBER(SEARCH("10^8", 'final matrix'!J112)), matrix_normalized!J112*10^5, IF(ISNUMBER(SEARCH("10^6", 'final matrix'!J112)), matrix_normalized!J112*10^3,matrix_normalized!J112*10^1))</f>
        <v>27508.090614886733</v>
      </c>
      <c r="K112" s="6">
        <f>IF(ISNUMBER(SEARCH("10^8", 'final matrix'!K112)), matrix_normalized!K112*10^5, IF(ISNUMBER(SEARCH("10^6", 'final matrix'!K112)), matrix_normalized!K112*10^3,matrix_normalized!K112*10^1))</f>
        <v>24965.325936199726</v>
      </c>
      <c r="L112" s="6">
        <f>IF(ISNUMBER(SEARCH("10^8", 'final matrix'!L112)), matrix_normalized!L112*10^5, IF(ISNUMBER(SEARCH("10^6", 'final matrix'!L112)), matrix_normalized!L112*10^3,matrix_normalized!L112*10^1))</f>
        <v>1745261.2112806288</v>
      </c>
      <c r="M112" s="6">
        <f>IF(ISNUMBER(SEARCH("10^8", 'final matrix'!M112)), matrix_normalized!M112*10^5, IF(ISNUMBER(SEARCH("10^6", 'final matrix'!M112)), matrix_normalized!M112*10^3,matrix_normalized!M112*10^1))</f>
        <v>10402219.140083218</v>
      </c>
      <c r="N112" s="6">
        <f>IF(ISNUMBER(SEARCH("10^8", 'final matrix'!N112)), matrix_normalized!N112*10^5, IF(ISNUMBER(SEARCH("10^6", 'final matrix'!N112)), matrix_normalized!N112*10^3,matrix_normalized!N112*10^1))</f>
        <v>1618.1229773462783</v>
      </c>
      <c r="O112" s="6">
        <f>IF(ISNUMBER(SEARCH("10^8", 'final matrix'!O112)), matrix_normalized!O112*10^5, IF(ISNUMBER(SEARCH("10^6", 'final matrix'!O112)), matrix_normalized!O112*10^3,matrix_normalized!O112*10^1))</f>
        <v>16181229.773462784</v>
      </c>
      <c r="P112" s="6">
        <f>IF(ISNUMBER(SEARCH("10^8", 'final matrix'!P112)), matrix_normalized!P112*10^5, IF(ISNUMBER(SEARCH("10^6", 'final matrix'!P112)), matrix_normalized!P112*10^3,matrix_normalized!P112*10^1))</f>
        <v>16181229.773462784</v>
      </c>
      <c r="Q112" s="6">
        <f>IF(ISNUMBER(SEARCH("10^8", 'final matrix'!Q112)), matrix_normalized!Q112*10^5, IF(ISNUMBER(SEARCH("10^6", 'final matrix'!Q112)), matrix_normalized!Q112*10^3,matrix_normalized!Q112*10^1))</f>
        <v>15025.427646786869</v>
      </c>
      <c r="R112" s="7">
        <f t="shared" si="1"/>
        <v>45118585.298196949</v>
      </c>
    </row>
    <row r="113" spans="1:19">
      <c r="A113" s="6">
        <v>112</v>
      </c>
      <c r="B113" s="6">
        <f>IF(ISNUMBER(SEARCH("10^8", 'final matrix'!B113)), matrix_normalized!B113*10^5, IF(ISNUMBER(SEARCH("10^6", 'final matrix'!B113)), matrix_normalized!B113*10^3,matrix_normalized!B113*10^1))</f>
        <v>11702750.146284375</v>
      </c>
      <c r="C113" s="6">
        <f>IF(ISNUMBER(SEARCH("10^8", 'final matrix'!C113)), matrix_normalized!C113*10^5, IF(ISNUMBER(SEARCH("10^6", 'final matrix'!C113)), matrix_normalized!C113*10^3,matrix_normalized!C113*10^1))</f>
        <v>1121513.5556855858</v>
      </c>
      <c r="D113" s="6">
        <f>IF(ISNUMBER(SEARCH("10^8", 'final matrix'!D113)), matrix_normalized!D113*10^5, IF(ISNUMBER(SEARCH("10^6", 'final matrix'!D113)), matrix_normalized!D113*10^3,matrix_normalized!D113*10^1))</f>
        <v>13653208.50399844</v>
      </c>
      <c r="E113" s="6">
        <f>IF(ISNUMBER(SEARCH("10^8", 'final matrix'!E113)), matrix_normalized!E113*10^5, IF(ISNUMBER(SEARCH("10^6", 'final matrix'!E113)), matrix_normalized!E113*10^3,matrix_normalized!E113*10^1))</f>
        <v>136532.08503998441</v>
      </c>
      <c r="F113" s="6">
        <f>IF(ISNUMBER(SEARCH("10^8", 'final matrix'!F113)), matrix_normalized!F113*10^5, IF(ISNUMBER(SEARCH("10^6", 'final matrix'!F113)), matrix_normalized!F113*10^3,matrix_normalized!F113*10^1))</f>
        <v>13653208.50399844</v>
      </c>
      <c r="G113" s="6">
        <f>IF(ISNUMBER(SEARCH("10^8", 'final matrix'!G113)), matrix_normalized!G113*10^5, IF(ISNUMBER(SEARCH("10^6", 'final matrix'!G113)), matrix_normalized!G113*10^3,matrix_normalized!G113*10^1))</f>
        <v>13653208.50399844</v>
      </c>
      <c r="H113" s="6">
        <f>IF(ISNUMBER(SEARCH("10^8", 'final matrix'!H113)), matrix_normalized!H113*10^5, IF(ISNUMBER(SEARCH("10^6", 'final matrix'!H113)), matrix_normalized!H113*10^3,matrix_normalized!H113*10^1))</f>
        <v>1618880.4369026723</v>
      </c>
      <c r="I113" s="6">
        <f>IF(ISNUMBER(SEARCH("10^8", 'final matrix'!I113)), matrix_normalized!I113*10^5, IF(ISNUMBER(SEARCH("10^6", 'final matrix'!I113)), matrix_normalized!I113*10^3,matrix_normalized!I113*10^1))</f>
        <v>15798.712697483907</v>
      </c>
      <c r="J113" s="6">
        <f>IF(ISNUMBER(SEARCH("10^8", 'final matrix'!J113)), matrix_normalized!J113*10^5, IF(ISNUMBER(SEARCH("10^6", 'final matrix'!J113)), matrix_normalized!J113*10^3,matrix_normalized!J113*10^1))</f>
        <v>136532.08503998441</v>
      </c>
      <c r="K113" s="6">
        <f>IF(ISNUMBER(SEARCH("10^8", 'final matrix'!K113)), matrix_normalized!K113*10^5, IF(ISNUMBER(SEARCH("10^6", 'final matrix'!K113)), matrix_normalized!K113*10^3,matrix_normalized!K113*10^1))</f>
        <v>13653208.50399844</v>
      </c>
      <c r="L113" s="6">
        <f>IF(ISNUMBER(SEARCH("10^8", 'final matrix'!L113)), matrix_normalized!L113*10^5, IF(ISNUMBER(SEARCH("10^6", 'final matrix'!L113)), matrix_normalized!L113*10^3,matrix_normalized!L113*10^1))</f>
        <v>136532.08503998441</v>
      </c>
      <c r="M113" s="6">
        <f>IF(ISNUMBER(SEARCH("10^8", 'final matrix'!M113)), matrix_normalized!M113*10^5, IF(ISNUMBER(SEARCH("10^6", 'final matrix'!M113)), matrix_normalized!M113*10^3,matrix_normalized!M113*10^1))</f>
        <v>136532.08503998441</v>
      </c>
      <c r="N113" s="6">
        <f>IF(ISNUMBER(SEARCH("10^8", 'final matrix'!N113)), matrix_normalized!N113*10^5, IF(ISNUMBER(SEARCH("10^6", 'final matrix'!N113)), matrix_normalized!N113*10^3,matrix_normalized!N113*10^1))</f>
        <v>8777062.6097132824</v>
      </c>
      <c r="O113" s="6">
        <f>IF(ISNUMBER(SEARCH("10^8", 'final matrix'!O113)), matrix_normalized!O113*10^5, IF(ISNUMBER(SEARCH("10^6", 'final matrix'!O113)), matrix_normalized!O113*10^3,matrix_normalized!O113*10^1))</f>
        <v>13653208.50399844</v>
      </c>
      <c r="P113" s="6">
        <f>IF(ISNUMBER(SEARCH("10^8", 'final matrix'!P113)), matrix_normalized!P113*10^5, IF(ISNUMBER(SEARCH("10^6", 'final matrix'!P113)), matrix_normalized!P113*10^3,matrix_normalized!P113*10^1))</f>
        <v>13458.162668227033</v>
      </c>
      <c r="Q113" s="6">
        <f>IF(ISNUMBER(SEARCH("10^8", 'final matrix'!Q113)), matrix_normalized!Q113*10^5, IF(ISNUMBER(SEARCH("10^6", 'final matrix'!Q113)), matrix_normalized!Q113*10^3,matrix_normalized!Q113*10^1))</f>
        <v>975229.17885703128</v>
      </c>
      <c r="R113" s="7">
        <f t="shared" si="1"/>
        <v>93036863.662960812</v>
      </c>
    </row>
    <row r="114" spans="1:19">
      <c r="A114" s="6">
        <v>113</v>
      </c>
      <c r="B114" s="6">
        <f>IF(ISNUMBER(SEARCH("10^8", 'final matrix'!B114)), matrix_normalized!B114*10^5, IF(ISNUMBER(SEARCH("10^6", 'final matrix'!B114)), matrix_normalized!B114*10^3,matrix_normalized!B114*10^1))</f>
        <v>1190.9124221326492</v>
      </c>
      <c r="C114" s="6">
        <f>IF(ISNUMBER(SEARCH("10^8", 'final matrix'!C114)), matrix_normalized!C114*10^5, IF(ISNUMBER(SEARCH("10^6", 'final matrix'!C114)), matrix_normalized!C114*10^3,matrix_normalized!C114*10^1))</f>
        <v>109930.37742762917</v>
      </c>
      <c r="D114" s="6">
        <f>IF(ISNUMBER(SEARCH("10^8", 'final matrix'!D114)), matrix_normalized!D114*10^5, IF(ISNUMBER(SEARCH("10^6", 'final matrix'!D114)), matrix_normalized!D114*10^3,matrix_normalized!D114*10^1))</f>
        <v>100769.51264199339</v>
      </c>
      <c r="E114" s="6">
        <f>IF(ISNUMBER(SEARCH("10^8", 'final matrix'!E114)), matrix_normalized!E114*10^5, IF(ISNUMBER(SEARCH("10^6", 'final matrix'!E114)), matrix_normalized!E114*10^3,matrix_normalized!E114*10^1))</f>
        <v>12825210.69989007</v>
      </c>
      <c r="F114" s="6">
        <f>IF(ISNUMBER(SEARCH("10^8", 'final matrix'!F114)), matrix_normalized!F114*10^5, IF(ISNUMBER(SEARCH("10^6", 'final matrix'!F114)), matrix_normalized!F114*10^3,matrix_normalized!F114*10^1))</f>
        <v>19512.641993404177</v>
      </c>
      <c r="G114" s="6">
        <f>IF(ISNUMBER(SEARCH("10^8", 'final matrix'!G114)), matrix_normalized!G114*10^5, IF(ISNUMBER(SEARCH("10^6", 'final matrix'!G114)), matrix_normalized!G114*10^3,matrix_normalized!G114*10^1))</f>
        <v>980212.53206302656</v>
      </c>
      <c r="H114" s="6">
        <f>IF(ISNUMBER(SEARCH("10^8", 'final matrix'!H114)), matrix_normalized!H114*10^5, IF(ISNUMBER(SEARCH("10^6", 'final matrix'!H114)), matrix_normalized!H114*10^3,matrix_normalized!H114*10^1))</f>
        <v>12825210.69989007</v>
      </c>
      <c r="I114" s="6">
        <f>IF(ISNUMBER(SEARCH("10^8", 'final matrix'!I114)), matrix_normalized!I114*10^5, IF(ISNUMBER(SEARCH("10^6", 'final matrix'!I114)), matrix_normalized!I114*10^3,matrix_normalized!I114*10^1))</f>
        <v>12825210.69989007</v>
      </c>
      <c r="J114" s="6">
        <f>IF(ISNUMBER(SEARCH("10^8", 'final matrix'!J114)), matrix_normalized!J114*10^5, IF(ISNUMBER(SEARCH("10^6", 'final matrix'!J114)), matrix_normalized!J114*10^3,matrix_normalized!J114*10^1))</f>
        <v>1713081.7149138877</v>
      </c>
      <c r="K114" s="6">
        <f>IF(ISNUMBER(SEARCH("10^8", 'final matrix'!K114)), matrix_normalized!K114*10^5, IF(ISNUMBER(SEARCH("10^6", 'final matrix'!K114)), matrix_normalized!K114*10^3,matrix_normalized!K114*10^1))</f>
        <v>128252.10699890069</v>
      </c>
      <c r="L114" s="6">
        <f>IF(ISNUMBER(SEARCH("10^8", 'final matrix'!L114)), matrix_normalized!L114*10^5, IF(ISNUMBER(SEARCH("10^6", 'final matrix'!L114)), matrix_normalized!L114*10^3,matrix_normalized!L114*10^1))</f>
        <v>12825210.69989007</v>
      </c>
      <c r="M114" s="6">
        <f>IF(ISNUMBER(SEARCH("10^8", 'final matrix'!M114)), matrix_normalized!M114*10^5, IF(ISNUMBER(SEARCH("10^6", 'final matrix'!M114)), matrix_normalized!M114*10^3,matrix_normalized!M114*10^1))</f>
        <v>128252.10699890069</v>
      </c>
      <c r="N114" s="6">
        <f>IF(ISNUMBER(SEARCH("10^8", 'final matrix'!N114)), matrix_normalized!N114*10^5, IF(ISNUMBER(SEARCH("10^6", 'final matrix'!N114)), matrix_normalized!N114*10^3,matrix_normalized!N114*10^1))</f>
        <v>7328691.8285086099</v>
      </c>
      <c r="O114" s="6">
        <f>IF(ISNUMBER(SEARCH("10^8", 'final matrix'!O114)), matrix_normalized!O114*10^5, IF(ISNUMBER(SEARCH("10^6", 'final matrix'!O114)), matrix_normalized!O114*10^3,matrix_normalized!O114*10^1))</f>
        <v>24459.508977647489</v>
      </c>
      <c r="P114" s="6">
        <f>IF(ISNUMBER(SEARCH("10^8", 'final matrix'!P114)), matrix_normalized!P114*10^5, IF(ISNUMBER(SEARCH("10^6", 'final matrix'!P114)), matrix_normalized!P114*10^3,matrix_normalized!P114*10^1))</f>
        <v>12825210.69989007</v>
      </c>
      <c r="Q114" s="6">
        <f>IF(ISNUMBER(SEARCH("10^8", 'final matrix'!Q114)), matrix_normalized!Q114*10^5, IF(ISNUMBER(SEARCH("10^6", 'final matrix'!Q114)), matrix_normalized!Q114*10^3,matrix_normalized!Q114*10^1))</f>
        <v>12825210.69989007</v>
      </c>
      <c r="R114" s="7">
        <f t="shared" si="1"/>
        <v>87485617.442286551</v>
      </c>
    </row>
    <row r="115" spans="1:19">
      <c r="A115" s="6">
        <v>114</v>
      </c>
      <c r="B115" s="6">
        <f>IF(ISNUMBER(SEARCH("10^8", 'final matrix'!B115)), matrix_normalized!B115*10^5, IF(ISNUMBER(SEARCH("10^6", 'final matrix'!B115)), matrix_normalized!B115*10^3,matrix_normalized!B115*10^1))</f>
        <v>15012868.172719473</v>
      </c>
      <c r="C115" s="6">
        <f>IF(ISNUMBER(SEARCH("10^8", 'final matrix'!C115)), matrix_normalized!C115*10^5, IF(ISNUMBER(SEARCH("10^6", 'final matrix'!C115)), matrix_normalized!C115*10^3,matrix_normalized!C115*10^1))</f>
        <v>15012868.172719473</v>
      </c>
      <c r="D115" s="6">
        <f>IF(ISNUMBER(SEARCH("10^8", 'final matrix'!D115)), matrix_normalized!D115*10^5, IF(ISNUMBER(SEARCH("10^6", 'final matrix'!D115)), matrix_normalized!D115*10^3,matrix_normalized!D115*10^1))</f>
        <v>1072.3477266228197</v>
      </c>
      <c r="E115" s="6">
        <f>IF(ISNUMBER(SEARCH("10^8", 'final matrix'!E115)), matrix_normalized!E115*10^5, IF(ISNUMBER(SEARCH("10^6", 'final matrix'!E115)), matrix_normalized!E115*10^3,matrix_normalized!E115*10^1))</f>
        <v>15012868.172719473</v>
      </c>
      <c r="F115" s="6">
        <f>IF(ISNUMBER(SEARCH("10^8", 'final matrix'!F115)), matrix_normalized!F115*10^5, IF(ISNUMBER(SEARCH("10^6", 'final matrix'!F115)), matrix_normalized!F115*10^3,matrix_normalized!F115*10^1))</f>
        <v>965.11295396053765</v>
      </c>
      <c r="G115" s="6">
        <f>IF(ISNUMBER(SEARCH("10^8", 'final matrix'!G115)), matrix_normalized!G115*10^5, IF(ISNUMBER(SEARCH("10^6", 'final matrix'!G115)), matrix_normalized!G115*10^3,matrix_normalized!G115*10^1))</f>
        <v>2455676.293966257</v>
      </c>
      <c r="H115" s="6">
        <f>IF(ISNUMBER(SEARCH("10^8", 'final matrix'!H115)), matrix_normalized!H115*10^5, IF(ISNUMBER(SEARCH("10^6", 'final matrix'!H115)), matrix_normalized!H115*10^3,matrix_normalized!H115*10^1))</f>
        <v>9651129.5396053772</v>
      </c>
      <c r="I115" s="6">
        <f>IF(ISNUMBER(SEARCH("10^8", 'final matrix'!I115)), matrix_normalized!I115*10^5, IF(ISNUMBER(SEARCH("10^6", 'final matrix'!I115)), matrix_normalized!I115*10^3,matrix_normalized!I115*10^1))</f>
        <v>857.87818129825564</v>
      </c>
      <c r="J115" s="6">
        <f>IF(ISNUMBER(SEARCH("10^8", 'final matrix'!J115)), matrix_normalized!J115*10^5, IF(ISNUMBER(SEARCH("10^6", 'final matrix'!J115)), matrix_normalized!J115*10^3,matrix_normalized!J115*10^1))</f>
        <v>75064.340863597361</v>
      </c>
      <c r="K115" s="6">
        <f>IF(ISNUMBER(SEARCH("10^8", 'final matrix'!K115)), matrix_normalized!K115*10^5, IF(ISNUMBER(SEARCH("10^6", 'final matrix'!K115)), matrix_normalized!K115*10^3,matrix_normalized!K115*10^1))</f>
        <v>643.40863597369184</v>
      </c>
      <c r="L115" s="6">
        <f>IF(ISNUMBER(SEARCH("10^8", 'final matrix'!L115)), matrix_normalized!L115*10^5, IF(ISNUMBER(SEARCH("10^6", 'final matrix'!L115)), matrix_normalized!L115*10^3,matrix_normalized!L115*10^1))</f>
        <v>15012868.172719473</v>
      </c>
      <c r="M115" s="6">
        <f>IF(ISNUMBER(SEARCH("10^8", 'final matrix'!M115)), matrix_normalized!M115*10^5, IF(ISNUMBER(SEARCH("10^6", 'final matrix'!M115)), matrix_normalized!M115*10^3,matrix_normalized!M115*10^1))</f>
        <v>1565627.6808693167</v>
      </c>
      <c r="N115" s="6">
        <f>IF(ISNUMBER(SEARCH("10^8", 'final matrix'!N115)), matrix_normalized!N115*10^5, IF(ISNUMBER(SEARCH("10^6", 'final matrix'!N115)), matrix_normalized!N115*10^3,matrix_normalized!N115*10^1))</f>
        <v>150128.68172719472</v>
      </c>
      <c r="O115" s="6">
        <f>IF(ISNUMBER(SEARCH("10^8", 'final matrix'!O115)), matrix_normalized!O115*10^5, IF(ISNUMBER(SEARCH("10^6", 'final matrix'!O115)), matrix_normalized!O115*10^3,matrix_normalized!O115*10^1))</f>
        <v>15012868.172719473</v>
      </c>
      <c r="P115" s="6">
        <f>IF(ISNUMBER(SEARCH("10^8", 'final matrix'!P115)), matrix_normalized!P115*10^5, IF(ISNUMBER(SEARCH("10^6", 'final matrix'!P115)), matrix_normalized!P115*10^3,matrix_normalized!P115*10^1))</f>
        <v>2016013.7260509008</v>
      </c>
      <c r="Q115" s="6">
        <f>IF(ISNUMBER(SEARCH("10^8", 'final matrix'!Q115)), matrix_normalized!Q115*10^5, IF(ISNUMBER(SEARCH("10^6", 'final matrix'!Q115)), matrix_normalized!Q115*10^3,matrix_normalized!Q115*10^1))</f>
        <v>13404.346582785245</v>
      </c>
      <c r="R115" s="7">
        <f t="shared" si="1"/>
        <v>90994924.220760658</v>
      </c>
    </row>
    <row r="116" spans="1:19">
      <c r="A116" s="6">
        <v>115</v>
      </c>
      <c r="B116" s="6">
        <f>IF(ISNUMBER(SEARCH("10^8", 'final matrix'!B116)), matrix_normalized!B116*10^5, IF(ISNUMBER(SEARCH("10^6", 'final matrix'!B116)), matrix_normalized!B116*10^3,matrix_normalized!B116*10^1))</f>
        <v>15099223.468507336</v>
      </c>
      <c r="C116" s="6">
        <f>IF(ISNUMBER(SEARCH("10^8", 'final matrix'!C116)), matrix_normalized!C116*10^5, IF(ISNUMBER(SEARCH("10^6", 'final matrix'!C116)), matrix_normalized!C116*10^3,matrix_normalized!C116*10^1))</f>
        <v>15099223.468507336</v>
      </c>
      <c r="D116" s="6">
        <f>IF(ISNUMBER(SEARCH("10^8", 'final matrix'!D116)), matrix_normalized!D116*10^5, IF(ISNUMBER(SEARCH("10^6", 'final matrix'!D116)), matrix_normalized!D116*10^3,matrix_normalized!D116*10^1))</f>
        <v>150992.23468507334</v>
      </c>
      <c r="E116" s="6">
        <f>IF(ISNUMBER(SEARCH("10^8", 'final matrix'!E116)), matrix_normalized!E116*10^5, IF(ISNUMBER(SEARCH("10^6", 'final matrix'!E116)), matrix_normalized!E116*10^3,matrix_normalized!E116*10^1))</f>
        <v>15099223.468507336</v>
      </c>
      <c r="F116" s="6">
        <f>IF(ISNUMBER(SEARCH("10^8", 'final matrix'!F116)), matrix_normalized!F116*10^5, IF(ISNUMBER(SEARCH("10^6", 'final matrix'!F116)), matrix_normalized!F116*10^3,matrix_normalized!F116*10^1))</f>
        <v>15099223.468507336</v>
      </c>
      <c r="G116" s="6">
        <f>IF(ISNUMBER(SEARCH("10^8", 'final matrix'!G116)), matrix_normalized!G116*10^5, IF(ISNUMBER(SEARCH("10^6", 'final matrix'!G116)), matrix_normalized!G116*10^3,matrix_normalized!G116*10^1))</f>
        <v>15099223.468507336</v>
      </c>
      <c r="H116" s="6">
        <f>IF(ISNUMBER(SEARCH("10^8", 'final matrix'!H116)), matrix_normalized!H116*10^5, IF(ISNUMBER(SEARCH("10^6", 'final matrix'!H116)), matrix_normalized!H116*10^3,matrix_normalized!H116*10^1))</f>
        <v>24050.905953408113</v>
      </c>
      <c r="I116" s="6">
        <f>IF(ISNUMBER(SEARCH("10^8", 'final matrix'!I116)), matrix_normalized!I116*10^5, IF(ISNUMBER(SEARCH("10^6", 'final matrix'!I116)), matrix_normalized!I116*10^3,matrix_normalized!I116*10^1))</f>
        <v>1078515.9620362383</v>
      </c>
      <c r="J116" s="6">
        <f>IF(ISNUMBER(SEARCH("10^8", 'final matrix'!J116)), matrix_normalized!J116*10^5, IF(ISNUMBER(SEARCH("10^6", 'final matrix'!J116)), matrix_normalized!J116*10^3,matrix_normalized!J116*10^1))</f>
        <v>107851.59620362382</v>
      </c>
      <c r="K116" s="6">
        <f>IF(ISNUMBER(SEARCH("10^8", 'final matrix'!K116)), matrix_normalized!K116*10^5, IF(ISNUMBER(SEARCH("10^6", 'final matrix'!K116)), matrix_normalized!K116*10^3,matrix_normalized!K116*10^1))</f>
        <v>2189387.4029335636</v>
      </c>
      <c r="L116" s="6">
        <f>IF(ISNUMBER(SEARCH("10^8", 'final matrix'!L116)), matrix_normalized!L116*10^5, IF(ISNUMBER(SEARCH("10^6", 'final matrix'!L116)), matrix_normalized!L116*10^3,matrix_normalized!L116*10^1))</f>
        <v>970.66436583261429</v>
      </c>
      <c r="M116" s="6">
        <f>IF(ISNUMBER(SEARCH("10^8", 'final matrix'!M116)), matrix_normalized!M116*10^5, IF(ISNUMBER(SEARCH("10^6", 'final matrix'!M116)), matrix_normalized!M116*10^3,matrix_normalized!M116*10^1))</f>
        <v>862.81276962899051</v>
      </c>
      <c r="N116" s="6">
        <f>IF(ISNUMBER(SEARCH("10^8", 'final matrix'!N116)), matrix_normalized!N116*10^5, IF(ISNUMBER(SEARCH("10^6", 'final matrix'!N116)), matrix_normalized!N116*10^3,matrix_normalized!N116*10^1))</f>
        <v>10785.159620362381</v>
      </c>
      <c r="O116" s="6">
        <f>IF(ISNUMBER(SEARCH("10^8", 'final matrix'!O116)), matrix_normalized!O116*10^5, IF(ISNUMBER(SEARCH("10^6", 'final matrix'!O116)), matrix_normalized!O116*10^3,matrix_normalized!O116*10^1))</f>
        <v>647.10957722174282</v>
      </c>
      <c r="P116" s="6">
        <f>IF(ISNUMBER(SEARCH("10^8", 'final matrix'!P116)), matrix_normalized!P116*10^5, IF(ISNUMBER(SEARCH("10^6", 'final matrix'!P116)), matrix_normalized!P116*10^3,matrix_normalized!P116*10^1))</f>
        <v>15099223.468507336</v>
      </c>
      <c r="Q116" s="6">
        <f>IF(ISNUMBER(SEARCH("10^8", 'final matrix'!Q116)), matrix_normalized!Q116*10^5, IF(ISNUMBER(SEARCH("10^6", 'final matrix'!Q116)), matrix_normalized!Q116*10^3,matrix_normalized!Q116*10^1))</f>
        <v>19628.990509059535</v>
      </c>
      <c r="R116" s="7">
        <f t="shared" si="1"/>
        <v>94179033.649698019</v>
      </c>
    </row>
    <row r="117" spans="1:19">
      <c r="A117" s="6">
        <v>116</v>
      </c>
      <c r="B117" s="6">
        <f>IF(ISNUMBER(SEARCH("10^8", 'final matrix'!B117)), matrix_normalized!B117*10^5, IF(ISNUMBER(SEARCH("10^6", 'final matrix'!B117)), matrix_normalized!B117*10^3,matrix_normalized!B117*10^1))</f>
        <v>2429693.9619520265</v>
      </c>
      <c r="C117" s="6">
        <f>IF(ISNUMBER(SEARCH("10^8", 'final matrix'!C117)), matrix_normalized!C117*10^5, IF(ISNUMBER(SEARCH("10^6", 'final matrix'!C117)), matrix_normalized!C117*10^3,matrix_normalized!C117*10^1))</f>
        <v>14474772.539288668</v>
      </c>
      <c r="D117" s="6">
        <f>IF(ISNUMBER(SEARCH("10^8", 'final matrix'!D117)), matrix_normalized!D117*10^5, IF(ISNUMBER(SEARCH("10^6", 'final matrix'!D117)), matrix_normalized!D117*10^3,matrix_normalized!D117*10^1))</f>
        <v>1695616.2117452435</v>
      </c>
      <c r="E117" s="6">
        <f>IF(ISNUMBER(SEARCH("10^8", 'final matrix'!E117)), matrix_normalized!E117*10^5, IF(ISNUMBER(SEARCH("10^6", 'final matrix'!E117)), matrix_normalized!E117*10^3,matrix_normalized!E117*10^1))</f>
        <v>103391.23242349048</v>
      </c>
      <c r="F117" s="6">
        <f>IF(ISNUMBER(SEARCH("10^8", 'final matrix'!F117)), matrix_normalized!F117*10^5, IF(ISNUMBER(SEARCH("10^6", 'final matrix'!F117)), matrix_normalized!F117*10^3,matrix_normalized!F117*10^1))</f>
        <v>2326302.7295285356</v>
      </c>
      <c r="G117" s="6">
        <f>IF(ISNUMBER(SEARCH("10^8", 'final matrix'!G117)), matrix_normalized!G117*10^5, IF(ISNUMBER(SEARCH("10^6", 'final matrix'!G117)), matrix_normalized!G117*10^3,matrix_normalized!G117*10^1))</f>
        <v>144747.72539288667</v>
      </c>
      <c r="H117" s="6">
        <f>IF(ISNUMBER(SEARCH("10^8", 'final matrix'!H117)), matrix_normalized!H117*10^5, IF(ISNUMBER(SEARCH("10^6", 'final matrix'!H117)), matrix_normalized!H117*10^3,matrix_normalized!H117*10^1))</f>
        <v>8271298.5938792387</v>
      </c>
      <c r="I117" s="6">
        <f>IF(ISNUMBER(SEARCH("10^8", 'final matrix'!I117)), matrix_normalized!I117*10^5, IF(ISNUMBER(SEARCH("10^6", 'final matrix'!I117)), matrix_normalized!I117*10^3,matrix_normalized!I117*10^1))</f>
        <v>14474772.539288668</v>
      </c>
      <c r="J117" s="6">
        <f>IF(ISNUMBER(SEARCH("10^8", 'final matrix'!J117)), matrix_normalized!J117*10^5, IF(ISNUMBER(SEARCH("10^6", 'final matrix'!J117)), matrix_normalized!J117*10^3,matrix_normalized!J117*10^1))</f>
        <v>14474772.539288668</v>
      </c>
      <c r="K117" s="6">
        <f>IF(ISNUMBER(SEARCH("10^8", 'final matrix'!K117)), matrix_normalized!K117*10^5, IF(ISNUMBER(SEARCH("10^6", 'final matrix'!K117)), matrix_normalized!K117*10^3,matrix_normalized!K117*10^1))</f>
        <v>6203473.9454094283</v>
      </c>
      <c r="L117" s="6">
        <f>IF(ISNUMBER(SEARCH("10^8", 'final matrix'!L117)), matrix_normalized!L117*10^5, IF(ISNUMBER(SEARCH("10^6", 'final matrix'!L117)), matrix_normalized!L117*10^3,matrix_normalized!L117*10^1))</f>
        <v>14474772.539288668</v>
      </c>
      <c r="M117" s="6">
        <f>IF(ISNUMBER(SEARCH("10^8", 'final matrix'!M117)), matrix_normalized!M117*10^5, IF(ISNUMBER(SEARCH("10^6", 'final matrix'!M117)), matrix_normalized!M117*10^3,matrix_normalized!M117*10^1))</f>
        <v>1033912.3242349048</v>
      </c>
      <c r="N117" s="6">
        <f>IF(ISNUMBER(SEARCH("10^8", 'final matrix'!N117)), matrix_normalized!N117*10^5, IF(ISNUMBER(SEARCH("10^6", 'final matrix'!N117)), matrix_normalized!N117*10^3,matrix_normalized!N117*10^1))</f>
        <v>14474772.539288668</v>
      </c>
      <c r="O117" s="6">
        <f>IF(ISNUMBER(SEARCH("10^8", 'final matrix'!O117)), matrix_normalized!O117*10^5, IF(ISNUMBER(SEARCH("10^6", 'final matrix'!O117)), matrix_normalized!O117*10^3,matrix_normalized!O117*10^1))</f>
        <v>14474772.539288668</v>
      </c>
      <c r="P117" s="6">
        <f>IF(ISNUMBER(SEARCH("10^8", 'final matrix'!P117)), matrix_normalized!P117*10^5, IF(ISNUMBER(SEARCH("10^6", 'final matrix'!P117)), matrix_normalized!P117*10^3,matrix_normalized!P117*10^1))</f>
        <v>1902398.6765922245</v>
      </c>
      <c r="Q117" s="6">
        <f>IF(ISNUMBER(SEARCH("10^8", 'final matrix'!Q117)), matrix_normalized!Q117*10^5, IF(ISNUMBER(SEARCH("10^6", 'final matrix'!Q117)), matrix_normalized!Q117*10^3,matrix_normalized!Q117*10^1))</f>
        <v>144747.72539288667</v>
      </c>
      <c r="R117" s="7">
        <f t="shared" si="1"/>
        <v>111104218.36228289</v>
      </c>
    </row>
    <row r="118" spans="1:19">
      <c r="A118" s="22">
        <v>117</v>
      </c>
      <c r="B118" s="6">
        <f>IF(ISNUMBER(SEARCH("10^8", 'final matrix'!B118)), matrix_normalized!B118*10^5, IF(ISNUMBER(SEARCH("10^6", 'final matrix'!B118)), matrix_normalized!B118*10^3,matrix_normalized!B118*10^1))</f>
        <v>1450676.9825918758</v>
      </c>
      <c r="C118" s="6">
        <f>IF(ISNUMBER(SEARCH("10^8", 'final matrix'!C118)), matrix_normalized!C118*10^5, IF(ISNUMBER(SEARCH("10^6", 'final matrix'!C118)), matrix_normalized!C118*10^3,matrix_normalized!C118*10^1))</f>
        <v>1305609.2843326884</v>
      </c>
      <c r="D118" s="6">
        <f>IF(ISNUMBER(SEARCH("10^8", 'final matrix'!D118)), matrix_normalized!D118*10^5, IF(ISNUMBER(SEARCH("10^6", 'final matrix'!D118)), matrix_normalized!D118*10^3,matrix_normalized!D118*10^1))</f>
        <v>16924564.79690522</v>
      </c>
      <c r="E118" s="6">
        <f>IF(ISNUMBER(SEARCH("10^8", 'final matrix'!E118)), matrix_normalized!E118*10^5, IF(ISNUMBER(SEARCH("10^6", 'final matrix'!E118)), matrix_normalized!E118*10^3,matrix_normalized!E118*10^1))</f>
        <v>16924564.79690522</v>
      </c>
      <c r="F118" s="6">
        <f>IF(ISNUMBER(SEARCH("10^8", 'final matrix'!F118)), matrix_normalized!F118*10^5, IF(ISNUMBER(SEARCH("10^6", 'final matrix'!F118)), matrix_normalized!F118*10^3,matrix_normalized!F118*10^1))</f>
        <v>2321083.1721470016</v>
      </c>
      <c r="G118" s="6">
        <f>IF(ISNUMBER(SEARCH("10^8", 'final matrix'!G118)), matrix_normalized!G118*10^5, IF(ISNUMBER(SEARCH("10^6", 'final matrix'!G118)), matrix_normalized!G118*10^3,matrix_normalized!G118*10^1))</f>
        <v>1692.456479690522</v>
      </c>
      <c r="H118" s="6">
        <f>IF(ISNUMBER(SEARCH("10^8", 'final matrix'!H118)), matrix_normalized!H118*10^5, IF(ISNUMBER(SEARCH("10^6", 'final matrix'!H118)), matrix_normalized!H118*10^3,matrix_normalized!H118*10^1))</f>
        <v>14506769.82591876</v>
      </c>
      <c r="I118" s="6">
        <f>IF(ISNUMBER(SEARCH("10^8", 'final matrix'!I118)), matrix_normalized!I118*10^5, IF(ISNUMBER(SEARCH("10^6", 'final matrix'!I118)), matrix_normalized!I118*10^3,matrix_normalized!I118*10^1))</f>
        <v>1208897.4854932299</v>
      </c>
      <c r="J118" s="6">
        <f>IF(ISNUMBER(SEARCH("10^8", 'final matrix'!J118)), matrix_normalized!J118*10^5, IF(ISNUMBER(SEARCH("10^6", 'final matrix'!J118)), matrix_normalized!J118*10^3,matrix_normalized!J118*10^1))</f>
        <v>12088974.854932301</v>
      </c>
      <c r="K118" s="6">
        <f>IF(ISNUMBER(SEARCH("10^8", 'final matrix'!K118)), matrix_normalized!K118*10^5, IF(ISNUMBER(SEARCH("10^6", 'final matrix'!K118)), matrix_normalized!K118*10^3,matrix_normalized!K118*10^1))</f>
        <v>31914.893617021269</v>
      </c>
      <c r="L118" s="6">
        <f>IF(ISNUMBER(SEARCH("10^8", 'final matrix'!L118)), matrix_normalized!L118*10^5, IF(ISNUMBER(SEARCH("10^6", 'final matrix'!L118)), matrix_normalized!L118*10^3,matrix_normalized!L118*10^1))</f>
        <v>21760.15473887814</v>
      </c>
      <c r="M118" s="6">
        <f>IF(ISNUMBER(SEARCH("10^8", 'final matrix'!M118)), matrix_normalized!M118*10^5, IF(ISNUMBER(SEARCH("10^6", 'final matrix'!M118)), matrix_normalized!M118*10^3,matrix_normalized!M118*10^1))</f>
        <v>16924564.79690522</v>
      </c>
      <c r="N118" s="6">
        <f>IF(ISNUMBER(SEARCH("10^8", 'final matrix'!N118)), matrix_normalized!N118*10^5, IF(ISNUMBER(SEARCH("10^6", 'final matrix'!N118)), matrix_normalized!N118*10^3,matrix_normalized!N118*10^1))</f>
        <v>16924564.79690522</v>
      </c>
      <c r="O118" s="6">
        <f>IF(ISNUMBER(SEARCH("10^8", 'final matrix'!O118)), matrix_normalized!O118*10^5, IF(ISNUMBER(SEARCH("10^6", 'final matrix'!O118)), matrix_normalized!O118*10^3,matrix_normalized!O118*10^1))</f>
        <v>8462282.3984526098</v>
      </c>
      <c r="P118" s="6">
        <f>IF(ISNUMBER(SEARCH("10^8", 'final matrix'!P118)), matrix_normalized!P118*10^5, IF(ISNUMBER(SEARCH("10^6", 'final matrix'!P118)), matrix_normalized!P118*10^3,matrix_normalized!P118*10^1))</f>
        <v>16924564.79690522</v>
      </c>
      <c r="Q118" s="6">
        <f>IF(ISNUMBER(SEARCH("10^8", 'final matrix'!Q118)), matrix_normalized!Q118*10^5, IF(ISNUMBER(SEARCH("10^6", 'final matrix'!Q118)), matrix_normalized!Q118*10^3,matrix_normalized!Q118*10^1))</f>
        <v>1740812.3791102511</v>
      </c>
      <c r="R118" s="7">
        <f t="shared" si="1"/>
        <v>127763297.8723404</v>
      </c>
      <c r="S118" s="22" t="s">
        <v>35</v>
      </c>
    </row>
    <row r="119" spans="1:19">
      <c r="A119" s="6">
        <v>118</v>
      </c>
      <c r="B119" s="6">
        <f>IF(ISNUMBER(SEARCH("10^8", 'final matrix'!B119)), matrix_normalized!B119*10^5, IF(ISNUMBER(SEARCH("10^6", 'final matrix'!B119)), matrix_normalized!B119*10^3,matrix_normalized!B119*10^1))</f>
        <v>2022043.2386604494</v>
      </c>
      <c r="C119" s="6">
        <f>IF(ISNUMBER(SEARCH("10^8", 'final matrix'!C119)), matrix_normalized!C119*10^5, IF(ISNUMBER(SEARCH("10^6", 'final matrix'!C119)), matrix_normalized!C119*10^3,matrix_normalized!C119*10^1))</f>
        <v>2772361.1699872827</v>
      </c>
      <c r="D119" s="6">
        <f>IF(ISNUMBER(SEARCH("10^8", 'final matrix'!D119)), matrix_normalized!D119*10^5, IF(ISNUMBER(SEARCH("10^6", 'final matrix'!D119)), matrix_normalized!D119*10^3,matrix_normalized!D119*10^1))</f>
        <v>12717.25307333616</v>
      </c>
      <c r="E119" s="6">
        <f>IF(ISNUMBER(SEARCH("10^8", 'final matrix'!E119)), matrix_normalized!E119*10^5, IF(ISNUMBER(SEARCH("10^6", 'final matrix'!E119)), matrix_normalized!E119*10^3,matrix_normalized!E119*10^1))</f>
        <v>17804154.30267062</v>
      </c>
      <c r="F119" s="6">
        <f>IF(ISNUMBER(SEARCH("10^8", 'final matrix'!F119)), matrix_normalized!F119*10^5, IF(ISNUMBER(SEARCH("10^6", 'final matrix'!F119)), matrix_normalized!F119*10^3,matrix_normalized!F119*10^1))</f>
        <v>17676.981771937259</v>
      </c>
      <c r="G119" s="6">
        <f>IF(ISNUMBER(SEARCH("10^8", 'final matrix'!G119)), matrix_normalized!G119*10^5, IF(ISNUMBER(SEARCH("10^6", 'final matrix'!G119)), matrix_normalized!G119*10^3,matrix_normalized!G119*10^1))</f>
        <v>178041.54302670623</v>
      </c>
      <c r="H119" s="6">
        <f>IF(ISNUMBER(SEARCH("10^8", 'final matrix'!H119)), matrix_normalized!H119*10^5, IF(ISNUMBER(SEARCH("10^6", 'final matrix'!H119)), matrix_normalized!H119*10^3,matrix_normalized!H119*10^1))</f>
        <v>17804154.30267062</v>
      </c>
      <c r="I119" s="6">
        <f>IF(ISNUMBER(SEARCH("10^8", 'final matrix'!I119)), matrix_normalized!I119*10^5, IF(ISNUMBER(SEARCH("10^6", 'final matrix'!I119)), matrix_normalized!I119*10^3,matrix_normalized!I119*10^1))</f>
        <v>22763.883001271723</v>
      </c>
      <c r="J119" s="6">
        <f>IF(ISNUMBER(SEARCH("10^8", 'final matrix'!J119)), matrix_normalized!J119*10^5, IF(ISNUMBER(SEARCH("10^6", 'final matrix'!J119)), matrix_normalized!J119*10^3,matrix_normalized!J119*10^1))</f>
        <v>12717253.07333616</v>
      </c>
      <c r="K119" s="6">
        <f>IF(ISNUMBER(SEARCH("10^8", 'final matrix'!K119)), matrix_normalized!K119*10^5, IF(ISNUMBER(SEARCH("10^6", 'final matrix'!K119)), matrix_normalized!K119*10^3,matrix_normalized!K119*10^1))</f>
        <v>1017.3802458668928</v>
      </c>
      <c r="L119" s="6">
        <f>IF(ISNUMBER(SEARCH("10^8", 'final matrix'!L119)), matrix_normalized!L119*10^5, IF(ISNUMBER(SEARCH("10^6", 'final matrix'!L119)), matrix_normalized!L119*10^3,matrix_normalized!L119*10^1))</f>
        <v>1271725.3073336161</v>
      </c>
      <c r="M119" s="6">
        <f>IF(ISNUMBER(SEARCH("10^8", 'final matrix'!M119)), matrix_normalized!M119*10^5, IF(ISNUMBER(SEARCH("10^6", 'final matrix'!M119)), matrix_normalized!M119*10^3,matrix_normalized!M119*10^1))</f>
        <v>12717.25307333616</v>
      </c>
      <c r="N119" s="6">
        <f>IF(ISNUMBER(SEARCH("10^8", 'final matrix'!N119)), matrix_normalized!N119*10^5, IF(ISNUMBER(SEARCH("10^6", 'final matrix'!N119)), matrix_normalized!N119*10^3,matrix_normalized!N119*10^1))</f>
        <v>17804154.30267062</v>
      </c>
      <c r="O119" s="6">
        <f>IF(ISNUMBER(SEARCH("10^8", 'final matrix'!O119)), matrix_normalized!O119*10^5, IF(ISNUMBER(SEARCH("10^6", 'final matrix'!O119)), matrix_normalized!O119*10^3,matrix_normalized!O119*10^1))</f>
        <v>76303.518440016953</v>
      </c>
      <c r="P119" s="6">
        <f>IF(ISNUMBER(SEARCH("10^8", 'final matrix'!P119)), matrix_normalized!P119*10^5, IF(ISNUMBER(SEARCH("10^6", 'final matrix'!P119)), matrix_normalized!P119*10^3,matrix_normalized!P119*10^1))</f>
        <v>1780.4154302670622</v>
      </c>
      <c r="Q119" s="6">
        <f>IF(ISNUMBER(SEARCH("10^8", 'final matrix'!Q119)), matrix_normalized!Q119*10^5, IF(ISNUMBER(SEARCH("10^6", 'final matrix'!Q119)), matrix_normalized!Q119*10^3,matrix_normalized!Q119*10^1))</f>
        <v>17804154.30267062</v>
      </c>
      <c r="R119" s="7">
        <f t="shared" si="1"/>
        <v>90323018.228062749</v>
      </c>
    </row>
    <row r="120" spans="1:19">
      <c r="A120" s="6">
        <v>119</v>
      </c>
      <c r="B120" s="6">
        <f>IF(ISNUMBER(SEARCH("10^8", 'final matrix'!B120)), matrix_normalized!B120*10^5, IF(ISNUMBER(SEARCH("10^6", 'final matrix'!B120)), matrix_normalized!B120*10^3,matrix_normalized!B120*10^1))</f>
        <v>163806.5522620905</v>
      </c>
      <c r="C120" s="6">
        <f>IF(ISNUMBER(SEARCH("10^8", 'final matrix'!C120)), matrix_normalized!C120*10^5, IF(ISNUMBER(SEARCH("10^6", 'final matrix'!C120)), matrix_normalized!C120*10^3,matrix_normalized!C120*10^1))</f>
        <v>2398595.9438377535</v>
      </c>
      <c r="D120" s="6">
        <f>IF(ISNUMBER(SEARCH("10^8", 'final matrix'!D120)), matrix_normalized!D120*10^5, IF(ISNUMBER(SEARCH("10^6", 'final matrix'!D120)), matrix_normalized!D120*10^3,matrix_normalized!D120*10^1))</f>
        <v>16380655.22620905</v>
      </c>
      <c r="E120" s="6">
        <f>IF(ISNUMBER(SEARCH("10^8", 'final matrix'!E120)), matrix_normalized!E120*10^5, IF(ISNUMBER(SEARCH("10^6", 'final matrix'!E120)), matrix_normalized!E120*10^3,matrix_normalized!E120*10^1))</f>
        <v>1053.0421216848674</v>
      </c>
      <c r="F120" s="6">
        <f>IF(ISNUMBER(SEARCH("10^8", 'final matrix'!F120)), matrix_normalized!F120*10^5, IF(ISNUMBER(SEARCH("10^6", 'final matrix'!F120)), matrix_normalized!F120*10^3,matrix_normalized!F120*10^1))</f>
        <v>2293291.7316692672</v>
      </c>
      <c r="G120" s="6">
        <f>IF(ISNUMBER(SEARCH("10^8", 'final matrix'!G120)), matrix_normalized!G120*10^5, IF(ISNUMBER(SEARCH("10^6", 'final matrix'!G120)), matrix_normalized!G120*10^3,matrix_normalized!G120*10^1))</f>
        <v>1567862.7145085803</v>
      </c>
      <c r="H120" s="6">
        <f>IF(ISNUMBER(SEARCH("10^8", 'final matrix'!H120)), matrix_normalized!H120*10^5, IF(ISNUMBER(SEARCH("10^6", 'final matrix'!H120)), matrix_normalized!H120*10^3,matrix_normalized!H120*10^1))</f>
        <v>16380655.22620905</v>
      </c>
      <c r="I120" s="6">
        <f>IF(ISNUMBER(SEARCH("10^8", 'final matrix'!I120)), matrix_normalized!I120*10^5, IF(ISNUMBER(SEARCH("10^6", 'final matrix'!I120)), matrix_normalized!I120*10^3,matrix_normalized!I120*10^1))</f>
        <v>11700.468018720749</v>
      </c>
      <c r="J120" s="6">
        <f>IF(ISNUMBER(SEARCH("10^8", 'final matrix'!J120)), matrix_normalized!J120*10^5, IF(ISNUMBER(SEARCH("10^6", 'final matrix'!J120)), matrix_normalized!J120*10^3,matrix_normalized!J120*10^1))</f>
        <v>8190327.613104525</v>
      </c>
      <c r="K120" s="6">
        <f>IF(ISNUMBER(SEARCH("10^8", 'final matrix'!K120)), matrix_normalized!K120*10^5, IF(ISNUMBER(SEARCH("10^6", 'final matrix'!K120)), matrix_normalized!K120*10^3,matrix_normalized!K120*10^1))</f>
        <v>58502.340093603743</v>
      </c>
      <c r="L120" s="6">
        <f>IF(ISNUMBER(SEARCH("10^8", 'final matrix'!L120)), matrix_normalized!L120*10^5, IF(ISNUMBER(SEARCH("10^6", 'final matrix'!L120)), matrix_normalized!L120*10^3,matrix_normalized!L120*10^1))</f>
        <v>16380655.22620905</v>
      </c>
      <c r="M120" s="6">
        <f>IF(ISNUMBER(SEARCH("10^8", 'final matrix'!M120)), matrix_normalized!M120*10^5, IF(ISNUMBER(SEARCH("10^6", 'final matrix'!M120)), matrix_normalized!M120*10^3,matrix_normalized!M120*10^1))</f>
        <v>1251950.0780031199</v>
      </c>
      <c r="N120" s="6">
        <f>IF(ISNUMBER(SEARCH("10^8", 'final matrix'!N120)), matrix_normalized!N120*10^5, IF(ISNUMBER(SEARCH("10^6", 'final matrix'!N120)), matrix_normalized!N120*10^3,matrix_normalized!N120*10^1))</f>
        <v>16380655.22620905</v>
      </c>
      <c r="O120" s="6">
        <f>IF(ISNUMBER(SEARCH("10^8", 'final matrix'!O120)), matrix_normalized!O120*10^5, IF(ISNUMBER(SEARCH("10^6", 'final matrix'!O120)), matrix_normalized!O120*10^3,matrix_normalized!O120*10^1))</f>
        <v>2082683.3073322934</v>
      </c>
      <c r="P120" s="6">
        <f>IF(ISNUMBER(SEARCH("10^8", 'final matrix'!P120)), matrix_normalized!P120*10^5, IF(ISNUMBER(SEARCH("10^6", 'final matrix'!P120)), matrix_normalized!P120*10^3,matrix_normalized!P120*10^1))</f>
        <v>16380655.22620905</v>
      </c>
      <c r="Q120" s="6">
        <f>IF(ISNUMBER(SEARCH("10^8", 'final matrix'!Q120)), matrix_normalized!Q120*10^5, IF(ISNUMBER(SEARCH("10^6", 'final matrix'!Q120)), matrix_normalized!Q120*10^3,matrix_normalized!Q120*10^1))</f>
        <v>16380655.22620905</v>
      </c>
      <c r="R120" s="7">
        <f t="shared" si="1"/>
        <v>116303705.14820592</v>
      </c>
    </row>
    <row r="121" spans="1:19">
      <c r="A121" s="6">
        <v>120</v>
      </c>
      <c r="B121" s="6">
        <f>IF(ISNUMBER(SEARCH("10^8", 'final matrix'!B121)), matrix_normalized!B121*10^5, IF(ISNUMBER(SEARCH("10^6", 'final matrix'!B121)), matrix_normalized!B121*10^3,matrix_normalized!B121*10^1))</f>
        <v>21072.615092548647</v>
      </c>
      <c r="C121" s="6">
        <f>IF(ISNUMBER(SEARCH("10^8", 'final matrix'!C121)), matrix_normalized!C121*10^5, IF(ISNUMBER(SEARCH("10^6", 'final matrix'!C121)), matrix_normalized!C121*10^3,matrix_normalized!C121*10^1))</f>
        <v>19791.172282866635</v>
      </c>
      <c r="D121" s="6">
        <f>IF(ISNUMBER(SEARCH("10^8", 'final matrix'!D121)), matrix_normalized!D121*10^5, IF(ISNUMBER(SEARCH("10^6", 'final matrix'!D121)), matrix_normalized!D121*10^3,matrix_normalized!D121*10^1))</f>
        <v>28903.654485049836</v>
      </c>
      <c r="E121" s="6">
        <f>IF(ISNUMBER(SEARCH("10^8", 'final matrix'!E121)), matrix_normalized!E121*10^5, IF(ISNUMBER(SEARCH("10^6", 'final matrix'!E121)), matrix_normalized!E121*10^3,matrix_normalized!E121*10^1))</f>
        <v>14238.253440911247</v>
      </c>
      <c r="F121" s="6">
        <f>IF(ISNUMBER(SEARCH("10^8", 'final matrix'!F121)), matrix_normalized!F121*10^5, IF(ISNUMBER(SEARCH("10^6", 'final matrix'!F121)), matrix_normalized!F121*10^3,matrix_normalized!F121*10^1))</f>
        <v>199335.5481727575</v>
      </c>
      <c r="G121" s="6">
        <f>IF(ISNUMBER(SEARCH("10^8", 'final matrix'!G121)), matrix_normalized!G121*10^5, IF(ISNUMBER(SEARCH("10^6", 'final matrix'!G121)), matrix_normalized!G121*10^3,matrix_normalized!G121*10^1))</f>
        <v>19933554.817275748</v>
      </c>
      <c r="H121" s="6">
        <f>IF(ISNUMBER(SEARCH("10^8", 'final matrix'!H121)), matrix_normalized!H121*10^5, IF(ISNUMBER(SEARCH("10^6", 'final matrix'!H121)), matrix_normalized!H121*10^3,matrix_normalized!H121*10^1))</f>
        <v>1423825.3440911248</v>
      </c>
      <c r="I121" s="6">
        <f>IF(ISNUMBER(SEARCH("10^8", 'final matrix'!I121)), matrix_normalized!I121*10^5, IF(ISNUMBER(SEARCH("10^6", 'final matrix'!I121)), matrix_normalized!I121*10^3,matrix_normalized!I121*10^1))</f>
        <v>1836734.6938775512</v>
      </c>
      <c r="J121" s="6">
        <f>IF(ISNUMBER(SEARCH("10^8", 'final matrix'!J121)), matrix_normalized!J121*10^5, IF(ISNUMBER(SEARCH("10^6", 'final matrix'!J121)), matrix_normalized!J121*10^3,matrix_normalized!J121*10^1))</f>
        <v>17085.904129093495</v>
      </c>
      <c r="K121" s="6">
        <f>IF(ISNUMBER(SEARCH("10^8", 'final matrix'!K121)), matrix_normalized!K121*10^5, IF(ISNUMBER(SEARCH("10^6", 'final matrix'!K121)), matrix_normalized!K121*10^3,matrix_normalized!K121*10^1))</f>
        <v>19933554.817275748</v>
      </c>
      <c r="L121" s="6">
        <f>IF(ISNUMBER(SEARCH("10^8", 'final matrix'!L121)), matrix_normalized!L121*10^5, IF(ISNUMBER(SEARCH("10^6", 'final matrix'!L121)), matrix_normalized!L121*10^3,matrix_normalized!L121*10^1))</f>
        <v>2634076.8865685812</v>
      </c>
      <c r="M121" s="6">
        <f>IF(ISNUMBER(SEARCH("10^8", 'final matrix'!M121)), matrix_normalized!M121*10^5, IF(ISNUMBER(SEARCH("10^6", 'final matrix'!M121)), matrix_normalized!M121*10^3,matrix_normalized!M121*10^1))</f>
        <v>1281.4428096820122</v>
      </c>
      <c r="N121" s="6">
        <f>IF(ISNUMBER(SEARCH("10^8", 'final matrix'!N121)), matrix_normalized!N121*10^5, IF(ISNUMBER(SEARCH("10^6", 'final matrix'!N121)), matrix_normalized!N121*10^3,matrix_normalized!N121*10^1))</f>
        <v>15804.461319411486</v>
      </c>
      <c r="O121" s="6">
        <f>IF(ISNUMBER(SEARCH("10^8", 'final matrix'!O121)), matrix_normalized!O121*10^5, IF(ISNUMBER(SEARCH("10^6", 'final matrix'!O121)), matrix_normalized!O121*10^3,matrix_normalized!O121*10^1))</f>
        <v>199335.5481727575</v>
      </c>
      <c r="P121" s="6">
        <f>IF(ISNUMBER(SEARCH("10^8", 'final matrix'!P121)), matrix_normalized!P121*10^5, IF(ISNUMBER(SEARCH("10^6", 'final matrix'!P121)), matrix_normalized!P121*10^3,matrix_normalized!P121*10^1))</f>
        <v>199335.5481727575</v>
      </c>
      <c r="Q121" s="6">
        <f>IF(ISNUMBER(SEARCH("10^8", 'final matrix'!Q121)), matrix_normalized!Q121*10^5, IF(ISNUMBER(SEARCH("10^6", 'final matrix'!Q121)), matrix_normalized!Q121*10^3,matrix_normalized!Q121*10^1))</f>
        <v>19933554.817275748</v>
      </c>
      <c r="R121" s="7">
        <f t="shared" si="1"/>
        <v>66411485.52444233</v>
      </c>
    </row>
    <row r="122" spans="1:19">
      <c r="A122" s="6">
        <v>121</v>
      </c>
      <c r="B122" s="6">
        <f>IF(ISNUMBER(SEARCH("10^8", 'final matrix'!B122)), matrix_normalized!B122*10^5, IF(ISNUMBER(SEARCH("10^6", 'final matrix'!B122)), matrix_normalized!B122*10^3,matrix_normalized!B122*10^1))</f>
        <v>1693198.2633863965</v>
      </c>
      <c r="C122" s="6">
        <f>IF(ISNUMBER(SEARCH("10^8", 'final matrix'!C122)), matrix_normalized!C122*10^5, IF(ISNUMBER(SEARCH("10^6", 'final matrix'!C122)), matrix_normalized!C122*10^3,matrix_normalized!C122*10^1))</f>
        <v>20260492.040520985</v>
      </c>
      <c r="D122" s="6">
        <f>IF(ISNUMBER(SEARCH("10^8", 'final matrix'!D122)), matrix_normalized!D122*10^5, IF(ISNUMBER(SEARCH("10^6", 'final matrix'!D122)), matrix_normalized!D122*10^3,matrix_normalized!D122*10^1))</f>
        <v>1447178.0028943559</v>
      </c>
      <c r="E122" s="6">
        <f>IF(ISNUMBER(SEARCH("10^8", 'final matrix'!E122)), matrix_normalized!E122*10^5, IF(ISNUMBER(SEARCH("10^6", 'final matrix'!E122)), matrix_normalized!E122*10^3,matrix_normalized!E122*10^1))</f>
        <v>17366136.034732271</v>
      </c>
      <c r="F122" s="6">
        <f>IF(ISNUMBER(SEARCH("10^8", 'final matrix'!F122)), matrix_normalized!F122*10^5, IF(ISNUMBER(SEARCH("10^6", 'final matrix'!F122)), matrix_normalized!F122*10^3,matrix_normalized!F122*10^1))</f>
        <v>20260492.040520985</v>
      </c>
      <c r="G122" s="6">
        <f>IF(ISNUMBER(SEARCH("10^8", 'final matrix'!G122)), matrix_normalized!G122*10^5, IF(ISNUMBER(SEARCH("10^6", 'final matrix'!G122)), matrix_normalized!G122*10^3,matrix_normalized!G122*10^1))</f>
        <v>20260492.040520985</v>
      </c>
      <c r="H122" s="6">
        <f>IF(ISNUMBER(SEARCH("10^8", 'final matrix'!H122)), matrix_normalized!H122*10^5, IF(ISNUMBER(SEARCH("10^6", 'final matrix'!H122)), matrix_normalized!H122*10^3,matrix_normalized!H122*10^1))</f>
        <v>13024602.026049202</v>
      </c>
      <c r="I122" s="6">
        <f>IF(ISNUMBER(SEARCH("10^8", 'final matrix'!I122)), matrix_normalized!I122*10^5, IF(ISNUMBER(SEARCH("10^6", 'final matrix'!I122)), matrix_normalized!I122*10^3,matrix_normalized!I122*10^1))</f>
        <v>2706222.8654124457</v>
      </c>
      <c r="J122" s="6">
        <f>IF(ISNUMBER(SEARCH("10^8", 'final matrix'!J122)), matrix_normalized!J122*10^5, IF(ISNUMBER(SEARCH("10^6", 'final matrix'!J122)), matrix_normalized!J122*10^3,matrix_normalized!J122*10^1))</f>
        <v>14471.78002894356</v>
      </c>
      <c r="K122" s="6">
        <f>IF(ISNUMBER(SEARCH("10^8", 'final matrix'!K122)), matrix_normalized!K122*10^5, IF(ISNUMBER(SEARCH("10^6", 'final matrix'!K122)), matrix_normalized!K122*10^3,matrix_normalized!K122*10^1))</f>
        <v>1447178.0028943559</v>
      </c>
      <c r="L122" s="6">
        <f>IF(ISNUMBER(SEARCH("10^8", 'final matrix'!L122)), matrix_normalized!L122*10^5, IF(ISNUMBER(SEARCH("10^6", 'final matrix'!L122)), matrix_normalized!L122*10^3,matrix_normalized!L122*10^1))</f>
        <v>20260492.040520985</v>
      </c>
      <c r="M122" s="6">
        <f>IF(ISNUMBER(SEARCH("10^8", 'final matrix'!M122)), matrix_normalized!M122*10^5, IF(ISNUMBER(SEARCH("10^6", 'final matrix'!M122)), matrix_normalized!M122*10^3,matrix_normalized!M122*10^1))</f>
        <v>23733.719247467434</v>
      </c>
      <c r="N122" s="6">
        <f>IF(ISNUMBER(SEARCH("10^8", 'final matrix'!N122)), matrix_normalized!N122*10^5, IF(ISNUMBER(SEARCH("10^6", 'final matrix'!N122)), matrix_normalized!N122*10^3,matrix_normalized!N122*10^1))</f>
        <v>20260.492040520981</v>
      </c>
      <c r="O122" s="6">
        <f>IF(ISNUMBER(SEARCH("10^8", 'final matrix'!O122)), matrix_normalized!O122*10^5, IF(ISNUMBER(SEARCH("10^6", 'final matrix'!O122)), matrix_normalized!O122*10^3,matrix_normalized!O122*10^1))</f>
        <v>37192.474674384946</v>
      </c>
      <c r="P122" s="6">
        <f>IF(ISNUMBER(SEARCH("10^8", 'final matrix'!P122)), matrix_normalized!P122*10^5, IF(ISNUMBER(SEARCH("10^6", 'final matrix'!P122)), matrix_normalized!P122*10^3,matrix_normalized!P122*10^1))</f>
        <v>2026.0492040520985</v>
      </c>
      <c r="Q122" s="6">
        <f>IF(ISNUMBER(SEARCH("10^8", 'final matrix'!Q122)), matrix_normalized!Q122*10^5, IF(ISNUMBER(SEARCH("10^6", 'final matrix'!Q122)), matrix_normalized!Q122*10^3,matrix_normalized!Q122*10^1))</f>
        <v>1447178.0028943559</v>
      </c>
      <c r="R122" s="7">
        <f t="shared" si="1"/>
        <v>120271345.87554266</v>
      </c>
    </row>
    <row r="123" spans="1:19">
      <c r="A123" s="6">
        <v>122</v>
      </c>
      <c r="B123" s="6">
        <f>IF(ISNUMBER(SEARCH("10^8", 'final matrix'!B123)), matrix_normalized!B123*10^5, IF(ISNUMBER(SEARCH("10^6", 'final matrix'!B123)), matrix_normalized!B123*10^3,matrix_normalized!B123*10^1))</f>
        <v>1474.794422595638</v>
      </c>
      <c r="C123" s="6">
        <f>IF(ISNUMBER(SEARCH("10^8", 'final matrix'!C123)), matrix_normalized!C123*10^5, IF(ISNUMBER(SEARCH("10^6", 'final matrix'!C123)), matrix_normalized!C123*10^3,matrix_normalized!C123*10^1))</f>
        <v>2399892.7422238104</v>
      </c>
      <c r="D123" s="6">
        <f>IF(ISNUMBER(SEARCH("10^8", 'final matrix'!D123)), matrix_normalized!D123*10^5, IF(ISNUMBER(SEARCH("10^6", 'final matrix'!D123)), matrix_normalized!D123*10^3,matrix_normalized!D123*10^1))</f>
        <v>1340.7222023596707</v>
      </c>
      <c r="E123" s="6">
        <f>IF(ISNUMBER(SEARCH("10^8", 'final matrix'!E123)), matrix_normalized!E123*10^5, IF(ISNUMBER(SEARCH("10^6", 'final matrix'!E123)), matrix_normalized!E123*10^3,matrix_normalized!E123*10^1))</f>
        <v>18770110.833035391</v>
      </c>
      <c r="F123" s="6">
        <f>IF(ISNUMBER(SEARCH("10^8", 'final matrix'!F123)), matrix_normalized!F123*10^5, IF(ISNUMBER(SEARCH("10^6", 'final matrix'!F123)), matrix_normalized!F123*10^3,matrix_normalized!F123*10^1))</f>
        <v>12066499.821237037</v>
      </c>
      <c r="G123" s="6">
        <f>IF(ISNUMBER(SEARCH("10^8", 'final matrix'!G123)), matrix_normalized!G123*10^5, IF(ISNUMBER(SEARCH("10^6", 'final matrix'!G123)), matrix_normalized!G123*10^3,matrix_normalized!G123*10^1))</f>
        <v>2158562.7457990702</v>
      </c>
      <c r="H123" s="6">
        <f>IF(ISNUMBER(SEARCH("10^8", 'final matrix'!H123)), matrix_normalized!H123*10^5, IF(ISNUMBER(SEARCH("10^6", 'final matrix'!H123)), matrix_normalized!H123*10^3,matrix_normalized!H123*10^1))</f>
        <v>15016.088666428313</v>
      </c>
      <c r="I123" s="6">
        <f>IF(ISNUMBER(SEARCH("10^8", 'final matrix'!I123)), matrix_normalized!I123*10^5, IF(ISNUMBER(SEARCH("10^6", 'final matrix'!I123)), matrix_normalized!I123*10^3,matrix_normalized!I123*10^1))</f>
        <v>1877.0110833035392</v>
      </c>
      <c r="J123" s="6">
        <f>IF(ISNUMBER(SEARCH("10^8", 'final matrix'!J123)), matrix_normalized!J123*10^5, IF(ISNUMBER(SEARCH("10^6", 'final matrix'!J123)), matrix_normalized!J123*10^3,matrix_normalized!J123*10^1))</f>
        <v>20915.266356810866</v>
      </c>
      <c r="K123" s="6">
        <f>IF(ISNUMBER(SEARCH("10^8", 'final matrix'!K123)), matrix_normalized!K123*10^5, IF(ISNUMBER(SEARCH("10^6", 'final matrix'!K123)), matrix_normalized!K123*10^3,matrix_normalized!K123*10^1))</f>
        <v>18770110.833035391</v>
      </c>
      <c r="L123" s="6">
        <f>IF(ISNUMBER(SEARCH("10^8", 'final matrix'!L123)), matrix_normalized!L123*10^5, IF(ISNUMBER(SEARCH("10^6", 'final matrix'!L123)), matrix_normalized!L123*10^3,matrix_normalized!L123*10^1))</f>
        <v>1340722.202359671</v>
      </c>
      <c r="M123" s="6">
        <f>IF(ISNUMBER(SEARCH("10^8", 'final matrix'!M123)), matrix_normalized!M123*10^5, IF(ISNUMBER(SEARCH("10^6", 'final matrix'!M123)), matrix_normalized!M123*10^3,matrix_normalized!M123*10^1))</f>
        <v>1796567.7511619588</v>
      </c>
      <c r="N123" s="6">
        <f>IF(ISNUMBER(SEARCH("10^8", 'final matrix'!N123)), matrix_normalized!N123*10^5, IF(ISNUMBER(SEARCH("10^6", 'final matrix'!N123)), matrix_normalized!N123*10^3,matrix_normalized!N123*10^1))</f>
        <v>3298176.6178047904</v>
      </c>
      <c r="O123" s="6">
        <f>IF(ISNUMBER(SEARCH("10^8", 'final matrix'!O123)), matrix_normalized!O123*10^5, IF(ISNUMBER(SEARCH("10^6", 'final matrix'!O123)), matrix_normalized!O123*10^3,matrix_normalized!O123*10^1))</f>
        <v>1877.0110833035392</v>
      </c>
      <c r="P123" s="6">
        <f>IF(ISNUMBER(SEARCH("10^8", 'final matrix'!P123)), matrix_normalized!P123*10^5, IF(ISNUMBER(SEARCH("10^6", 'final matrix'!P123)), matrix_normalized!P123*10^3,matrix_normalized!P123*10^1))</f>
        <v>107257.77618877367</v>
      </c>
      <c r="Q123" s="6">
        <f>IF(ISNUMBER(SEARCH("10^8", 'final matrix'!Q123)), matrix_normalized!Q123*10^5, IF(ISNUMBER(SEARCH("10^6", 'final matrix'!Q123)), matrix_normalized!Q123*10^3,matrix_normalized!Q123*10^1))</f>
        <v>9385055.4165176954</v>
      </c>
      <c r="R123" s="7">
        <f t="shared" si="1"/>
        <v>70135457.633178398</v>
      </c>
    </row>
    <row r="124" spans="1:19">
      <c r="A124" s="6">
        <v>123</v>
      </c>
      <c r="B124" s="6">
        <f>IF(ISNUMBER(SEARCH("10^8", 'final matrix'!B124)), matrix_normalized!B124*10^5, IF(ISNUMBER(SEARCH("10^6", 'final matrix'!B124)), matrix_normalized!B124*10^3,matrix_normalized!B124*10^1))</f>
        <v>1707.5947308505447</v>
      </c>
      <c r="C124" s="6">
        <f>IF(ISNUMBER(SEARCH("10^8", 'final matrix'!C124)), matrix_normalized!C124*10^5, IF(ISNUMBER(SEARCH("10^6", 'final matrix'!C124)), matrix_normalized!C124*10^3,matrix_normalized!C124*10^1))</f>
        <v>23906.326231907631</v>
      </c>
      <c r="D124" s="6">
        <f>IF(ISNUMBER(SEARCH("10^8", 'final matrix'!D124)), matrix_normalized!D124*10^5, IF(ISNUMBER(SEARCH("10^6", 'final matrix'!D124)), matrix_normalized!D124*10^3,matrix_normalized!D124*10^1))</f>
        <v>1707.5947308505447</v>
      </c>
      <c r="E124" s="6">
        <f>IF(ISNUMBER(SEARCH("10^8", 'final matrix'!E124)), matrix_normalized!E124*10^5, IF(ISNUMBER(SEARCH("10^6", 'final matrix'!E124)), matrix_normalized!E124*10^3,matrix_normalized!E124*10^1))</f>
        <v>17075947.308505449</v>
      </c>
      <c r="F124" s="6">
        <f>IF(ISNUMBER(SEARCH("10^8", 'final matrix'!F124)), matrix_normalized!F124*10^5, IF(ISNUMBER(SEARCH("10^6", 'final matrix'!F124)), matrix_normalized!F124*10^3,matrix_normalized!F124*10^1))</f>
        <v>21832.818344446248</v>
      </c>
      <c r="G124" s="6">
        <f>IF(ISNUMBER(SEARCH("10^8", 'final matrix'!G124)), matrix_normalized!G124*10^5, IF(ISNUMBER(SEARCH("10^6", 'final matrix'!G124)), matrix_normalized!G124*10^3,matrix_normalized!G124*10^1))</f>
        <v>1219710.5220361035</v>
      </c>
      <c r="H124" s="6">
        <f>IF(ISNUMBER(SEARCH("10^8", 'final matrix'!H124)), matrix_normalized!H124*10^5, IF(ISNUMBER(SEARCH("10^6", 'final matrix'!H124)), matrix_normalized!H124*10^3,matrix_normalized!H124*10^1))</f>
        <v>12197.105220361034</v>
      </c>
      <c r="I124" s="6">
        <f>IF(ISNUMBER(SEARCH("10^8", 'final matrix'!I124)), matrix_normalized!I124*10^5, IF(ISNUMBER(SEARCH("10^6", 'final matrix'!I124)), matrix_normalized!I124*10^3,matrix_normalized!I124*10^1))</f>
        <v>1219710.5220361035</v>
      </c>
      <c r="J124" s="6">
        <f>IF(ISNUMBER(SEARCH("10^8", 'final matrix'!J124)), matrix_normalized!J124*10^5, IF(ISNUMBER(SEARCH("10^6", 'final matrix'!J124)), matrix_normalized!J124*10^3,matrix_normalized!J124*10^1))</f>
        <v>12197.105220361034</v>
      </c>
      <c r="K124" s="6">
        <f>IF(ISNUMBER(SEARCH("10^8", 'final matrix'!K124)), matrix_normalized!K124*10^5, IF(ISNUMBER(SEARCH("10^6", 'final matrix'!K124)), matrix_normalized!K124*10^3,matrix_normalized!K124*10^1))</f>
        <v>17075947.308505449</v>
      </c>
      <c r="L124" s="6">
        <f>IF(ISNUMBER(SEARCH("10^8", 'final matrix'!L124)), matrix_normalized!L124*10^5, IF(ISNUMBER(SEARCH("10^6", 'final matrix'!L124)), matrix_normalized!L124*10^3,matrix_normalized!L124*10^1))</f>
        <v>170759.47308505449</v>
      </c>
      <c r="M124" s="6">
        <f>IF(ISNUMBER(SEARCH("10^8", 'final matrix'!M124)), matrix_normalized!M124*10^5, IF(ISNUMBER(SEARCH("10^6", 'final matrix'!M124)), matrix_normalized!M124*10^3,matrix_normalized!M124*10^1))</f>
        <v>2073507.8874613759</v>
      </c>
      <c r="N124" s="6">
        <f>IF(ISNUMBER(SEARCH("10^8", 'final matrix'!N124)), matrix_normalized!N124*10^5, IF(ISNUMBER(SEARCH("10^6", 'final matrix'!N124)), matrix_normalized!N124*10^3,matrix_normalized!N124*10^1))</f>
        <v>17075947.308505449</v>
      </c>
      <c r="O124" s="6">
        <f>IF(ISNUMBER(SEARCH("10^8", 'final matrix'!O124)), matrix_normalized!O124*10^5, IF(ISNUMBER(SEARCH("10^6", 'final matrix'!O124)), matrix_normalized!O124*10^3,matrix_normalized!O124*10^1))</f>
        <v>17075947.308505449</v>
      </c>
      <c r="P124" s="6">
        <f>IF(ISNUMBER(SEARCH("10^8", 'final matrix'!P124)), matrix_normalized!P124*10^5, IF(ISNUMBER(SEARCH("10^6", 'final matrix'!P124)), matrix_normalized!P124*10^3,matrix_normalized!P124*10^1))</f>
        <v>1707.5947308505447</v>
      </c>
      <c r="Q124" s="6">
        <f>IF(ISNUMBER(SEARCH("10^8", 'final matrix'!Q124)), matrix_normalized!Q124*10^5, IF(ISNUMBER(SEARCH("10^6", 'final matrix'!Q124)), matrix_normalized!Q124*10^3,matrix_normalized!Q124*10^1))</f>
        <v>18661.570987152383</v>
      </c>
      <c r="R124" s="7">
        <f t="shared" si="1"/>
        <v>73081395.348837227</v>
      </c>
    </row>
    <row r="125" spans="1:19">
      <c r="A125" s="6">
        <v>124</v>
      </c>
      <c r="B125" s="6">
        <f>IF(ISNUMBER(SEARCH("10^8", 'final matrix'!B125)), matrix_normalized!B125*10^5, IF(ISNUMBER(SEARCH("10^6", 'final matrix'!B125)), matrix_normalized!B125*10^3,matrix_normalized!B125*10^1))</f>
        <v>1573.741007194245</v>
      </c>
      <c r="C125" s="6">
        <f>IF(ISNUMBER(SEARCH("10^8", 'final matrix'!C125)), matrix_normalized!C125*10^5, IF(ISNUMBER(SEARCH("10^6", 'final matrix'!C125)), matrix_normalized!C125*10^3,matrix_normalized!C125*10^1))</f>
        <v>15737410.071942449</v>
      </c>
      <c r="D125" s="6">
        <f>IF(ISNUMBER(SEARCH("10^8", 'final matrix'!D125)), matrix_normalized!D125*10^5, IF(ISNUMBER(SEARCH("10^6", 'final matrix'!D125)), matrix_normalized!D125*10^3,matrix_normalized!D125*10^1))</f>
        <v>13489208.633093527</v>
      </c>
      <c r="E125" s="6">
        <f>IF(ISNUMBER(SEARCH("10^8", 'final matrix'!E125)), matrix_normalized!E125*10^5, IF(ISNUMBER(SEARCH("10^6", 'final matrix'!E125)), matrix_normalized!E125*10^3,matrix_normalized!E125*10^1))</f>
        <v>2922661.8705035974</v>
      </c>
      <c r="F125" s="6">
        <f>IF(ISNUMBER(SEARCH("10^8", 'final matrix'!F125)), matrix_normalized!F125*10^5, IF(ISNUMBER(SEARCH("10^6", 'final matrix'!F125)), matrix_normalized!F125*10^3,matrix_normalized!F125*10^1))</f>
        <v>11241.007194244607</v>
      </c>
      <c r="G125" s="6">
        <f>IF(ISNUMBER(SEARCH("10^8", 'final matrix'!G125)), matrix_normalized!G125*10^5, IF(ISNUMBER(SEARCH("10^6", 'final matrix'!G125)), matrix_normalized!G125*10^3,matrix_normalized!G125*10^1))</f>
        <v>15737410.071942449</v>
      </c>
      <c r="H125" s="6">
        <f>IF(ISNUMBER(SEARCH("10^8", 'final matrix'!H125)), matrix_normalized!H125*10^5, IF(ISNUMBER(SEARCH("10^6", 'final matrix'!H125)), matrix_normalized!H125*10^3,matrix_normalized!H125*10^1))</f>
        <v>21245.503597122301</v>
      </c>
      <c r="I125" s="6">
        <f>IF(ISNUMBER(SEARCH("10^8", 'final matrix'!I125)), matrix_normalized!I125*10^5, IF(ISNUMBER(SEARCH("10^6", 'final matrix'!I125)), matrix_normalized!I125*10^3,matrix_normalized!I125*10^1))</f>
        <v>12365107.913669065</v>
      </c>
      <c r="J125" s="6">
        <f>IF(ISNUMBER(SEARCH("10^8", 'final matrix'!J125)), matrix_normalized!J125*10^5, IF(ISNUMBER(SEARCH("10^6", 'final matrix'!J125)), matrix_normalized!J125*10^3,matrix_normalized!J125*10^1))</f>
        <v>19896.582733812953</v>
      </c>
      <c r="K125" s="6">
        <f>IF(ISNUMBER(SEARCH("10^8", 'final matrix'!K125)), matrix_normalized!K125*10^5, IF(ISNUMBER(SEARCH("10^6", 'final matrix'!K125)), matrix_normalized!K125*10^3,matrix_normalized!K125*10^1))</f>
        <v>10116906.474820144</v>
      </c>
      <c r="L125" s="6">
        <f>IF(ISNUMBER(SEARCH("10^8", 'final matrix'!L125)), matrix_normalized!L125*10^5, IF(ISNUMBER(SEARCH("10^6", 'final matrix'!L125)), matrix_normalized!L125*10^3,matrix_normalized!L125*10^1))</f>
        <v>786.87050359712248</v>
      </c>
      <c r="M125" s="6">
        <f>IF(ISNUMBER(SEARCH("10^8", 'final matrix'!M125)), matrix_normalized!M125*10^5, IF(ISNUMBER(SEARCH("10^6", 'final matrix'!M125)), matrix_normalized!M125*10^3,matrix_normalized!M125*10^1))</f>
        <v>18547.661870503598</v>
      </c>
      <c r="N125" s="6">
        <f>IF(ISNUMBER(SEARCH("10^8", 'final matrix'!N125)), matrix_normalized!N125*10^5, IF(ISNUMBER(SEARCH("10^6", 'final matrix'!N125)), matrix_normalized!N125*10^3,matrix_normalized!N125*10^1))</f>
        <v>15737410.071942449</v>
      </c>
      <c r="O125" s="6">
        <f>IF(ISNUMBER(SEARCH("10^8", 'final matrix'!O125)), matrix_normalized!O125*10^5, IF(ISNUMBER(SEARCH("10^6", 'final matrix'!O125)), matrix_normalized!O125*10^3,matrix_normalized!O125*10^1))</f>
        <v>1719874.1007194247</v>
      </c>
      <c r="P125" s="6">
        <f>IF(ISNUMBER(SEARCH("10^8", 'final matrix'!P125)), matrix_normalized!P125*10^5, IF(ISNUMBER(SEARCH("10^6", 'final matrix'!P125)), matrix_normalized!P125*10^3,matrix_normalized!P125*10^1))</f>
        <v>15737410.071942449</v>
      </c>
      <c r="Q125" s="6">
        <f>IF(ISNUMBER(SEARCH("10^8", 'final matrix'!Q125)), matrix_normalized!Q125*10^5, IF(ISNUMBER(SEARCH("10^6", 'final matrix'!Q125)), matrix_normalized!Q125*10^3,matrix_normalized!Q125*10^1))</f>
        <v>15737410.071942449</v>
      </c>
      <c r="R125" s="7">
        <f t="shared" si="1"/>
        <v>119374100.71942449</v>
      </c>
    </row>
    <row r="126" spans="1:19">
      <c r="A126" s="6">
        <v>125</v>
      </c>
      <c r="B126" s="6">
        <f>IF(ISNUMBER(SEARCH("10^8", 'final matrix'!B126)), matrix_normalized!B126*10^5, IF(ISNUMBER(SEARCH("10^6", 'final matrix'!B126)), matrix_normalized!B126*10^3,matrix_normalized!B126*10^1))</f>
        <v>1157.7051710830974</v>
      </c>
      <c r="C126" s="6">
        <f>IF(ISNUMBER(SEARCH("10^8", 'final matrix'!C126)), matrix_normalized!C126*10^5, IF(ISNUMBER(SEARCH("10^6", 'final matrix'!C126)), matrix_normalized!C126*10^3,matrix_normalized!C126*10^1))</f>
        <v>13506560.329302803</v>
      </c>
      <c r="D126" s="6">
        <f>IF(ISNUMBER(SEARCH("10^8", 'final matrix'!D126)), matrix_normalized!D126*10^5, IF(ISNUMBER(SEARCH("10^6", 'final matrix'!D126)), matrix_normalized!D126*10^3,matrix_normalized!D126*10^1))</f>
        <v>13506560.329302803</v>
      </c>
      <c r="E126" s="6">
        <f>IF(ISNUMBER(SEARCH("10^8", 'final matrix'!E126)), matrix_normalized!E126*10^5, IF(ISNUMBER(SEARCH("10^6", 'final matrix'!E126)), matrix_normalized!E126*10^3,matrix_normalized!E126*10^1))</f>
        <v>1350.6560329302804</v>
      </c>
      <c r="F126" s="6">
        <f>IF(ISNUMBER(SEARCH("10^8", 'final matrix'!F126)), matrix_normalized!F126*10^5, IF(ISNUMBER(SEARCH("10^6", 'final matrix'!F126)), matrix_normalized!F126*10^3,matrix_normalized!F126*10^1))</f>
        <v>2479418.5747363004</v>
      </c>
      <c r="G126" s="6">
        <f>IF(ISNUMBER(SEARCH("10^8", 'final matrix'!G126)), matrix_normalized!G126*10^5, IF(ISNUMBER(SEARCH("10^6", 'final matrix'!G126)), matrix_normalized!G126*10^3,matrix_normalized!G126*10^1))</f>
        <v>13506560.329302803</v>
      </c>
      <c r="H126" s="6">
        <f>IF(ISNUMBER(SEARCH("10^8", 'final matrix'!H126)), matrix_normalized!H126*10^5, IF(ISNUMBER(SEARCH("10^6", 'final matrix'!H126)), matrix_normalized!H126*10^3,matrix_normalized!H126*10^1))</f>
        <v>1350.6560329302804</v>
      </c>
      <c r="I126" s="6">
        <f>IF(ISNUMBER(SEARCH("10^8", 'final matrix'!I126)), matrix_normalized!I126*10^5, IF(ISNUMBER(SEARCH("10^6", 'final matrix'!I126)), matrix_normalized!I126*10^3,matrix_normalized!I126*10^1))</f>
        <v>13506560.329302803</v>
      </c>
      <c r="J126" s="6">
        <f>IF(ISNUMBER(SEARCH("10^8", 'final matrix'!J126)), matrix_normalized!J126*10^5, IF(ISNUMBER(SEARCH("10^6", 'final matrix'!J126)), matrix_normalized!J126*10^3,matrix_normalized!J126*10^1))</f>
        <v>1582197.0671468999</v>
      </c>
      <c r="K126" s="6">
        <f>IF(ISNUMBER(SEARCH("10^8", 'final matrix'!K126)), matrix_normalized!K126*10^5, IF(ISNUMBER(SEARCH("10^6", 'final matrix'!K126)), matrix_normalized!K126*10^3,matrix_normalized!K126*10^1))</f>
        <v>2025984.0493954208</v>
      </c>
      <c r="L126" s="6">
        <f>IF(ISNUMBER(SEARCH("10^8", 'final matrix'!L126)), matrix_normalized!L126*10^5, IF(ISNUMBER(SEARCH("10^6", 'final matrix'!L126)), matrix_normalized!L126*10^3,matrix_normalized!L126*10^1))</f>
        <v>135065.60329302802</v>
      </c>
      <c r="M126" s="6">
        <f>IF(ISNUMBER(SEARCH("10^8", 'final matrix'!M126)), matrix_normalized!M126*10^5, IF(ISNUMBER(SEARCH("10^6", 'final matrix'!M126)), matrix_normalized!M126*10^3,matrix_normalized!M126*10^1))</f>
        <v>11287.625418060201</v>
      </c>
      <c r="N126" s="6">
        <f>IF(ISNUMBER(SEARCH("10^8", 'final matrix'!N126)), matrix_normalized!N126*10^5, IF(ISNUMBER(SEARCH("10^6", 'final matrix'!N126)), matrix_normalized!N126*10^3,matrix_normalized!N126*10^1))</f>
        <v>8682788.7831232324</v>
      </c>
      <c r="O126" s="6">
        <f>IF(ISNUMBER(SEARCH("10^8", 'final matrix'!O126)), matrix_normalized!O126*10^5, IF(ISNUMBER(SEARCH("10^6", 'final matrix'!O126)), matrix_normalized!O126*10^3,matrix_normalized!O126*10^1))</f>
        <v>9647.5430923591466</v>
      </c>
      <c r="P126" s="6">
        <f>IF(ISNUMBER(SEARCH("10^8", 'final matrix'!P126)), matrix_normalized!P126*10^5, IF(ISNUMBER(SEARCH("10^6", 'final matrix'!P126)), matrix_normalized!P126*10^3,matrix_normalized!P126*10^1))</f>
        <v>1350.6560329302804</v>
      </c>
      <c r="Q126" s="6">
        <f>IF(ISNUMBER(SEARCH("10^8", 'final matrix'!Q126)), matrix_normalized!Q126*10^5, IF(ISNUMBER(SEARCH("10^6", 'final matrix'!Q126)), matrix_normalized!Q126*10^3,matrix_normalized!Q126*10^1))</f>
        <v>1350.6560329302804</v>
      </c>
      <c r="R126" s="7">
        <f t="shared" si="1"/>
        <v>68959190.892719314</v>
      </c>
    </row>
    <row r="127" spans="1:19">
      <c r="A127" s="6">
        <v>126</v>
      </c>
      <c r="B127" s="6">
        <f>IF(ISNUMBER(SEARCH("10^8", 'final matrix'!B127)), matrix_normalized!B127*10^5, IF(ISNUMBER(SEARCH("10^6", 'final matrix'!B127)), matrix_normalized!B127*10^3,matrix_normalized!B127*10^1))</f>
        <v>1250672.4045185584</v>
      </c>
      <c r="C127" s="6">
        <f>IF(ISNUMBER(SEARCH("10^8", 'final matrix'!C127)), matrix_normalized!C127*10^5, IF(ISNUMBER(SEARCH("10^6", 'final matrix'!C127)), matrix_normalized!C127*10^3,matrix_normalized!C127*10^1))</f>
        <v>14120494.889725659</v>
      </c>
      <c r="D127" s="6">
        <f>IF(ISNUMBER(SEARCH("10^8", 'final matrix'!D127)), matrix_normalized!D127*10^5, IF(ISNUMBER(SEARCH("10^6", 'final matrix'!D127)), matrix_normalized!D127*10^3,matrix_normalized!D127*10^1))</f>
        <v>1412.049488972566</v>
      </c>
      <c r="E127" s="6">
        <f>IF(ISNUMBER(SEARCH("10^8", 'final matrix'!E127)), matrix_normalized!E127*10^5, IF(ISNUMBER(SEARCH("10^6", 'final matrix'!E127)), matrix_normalized!E127*10^3,matrix_normalized!E127*10^1))</f>
        <v>1210.3281334050566</v>
      </c>
      <c r="F127" s="6">
        <f>IF(ISNUMBER(SEARCH("10^8", 'final matrix'!F127)), matrix_normalized!F127*10^5, IF(ISNUMBER(SEARCH("10^6", 'final matrix'!F127)), matrix_normalized!F127*10^3,matrix_normalized!F127*10^1))</f>
        <v>27635.825712748792</v>
      </c>
      <c r="G127" s="6">
        <f>IF(ISNUMBER(SEARCH("10^8", 'final matrix'!G127)), matrix_normalized!G127*10^5, IF(ISNUMBER(SEARCH("10^6", 'final matrix'!G127)), matrix_normalized!G127*10^3,matrix_normalized!G127*10^1))</f>
        <v>10086067.778375473</v>
      </c>
      <c r="H127" s="6">
        <f>IF(ISNUMBER(SEARCH("10^8", 'final matrix'!H127)), matrix_normalized!H127*10^5, IF(ISNUMBER(SEARCH("10^6", 'final matrix'!H127)), matrix_normalized!H127*10^3,matrix_normalized!H127*10^1))</f>
        <v>141204.9488972566</v>
      </c>
      <c r="I127" s="6">
        <f>IF(ISNUMBER(SEARCH("10^8", 'final matrix'!I127)), matrix_normalized!I127*10^5, IF(ISNUMBER(SEARCH("10^6", 'final matrix'!I127)), matrix_normalized!I127*10^3,matrix_normalized!I127*10^1))</f>
        <v>1412.049488972566</v>
      </c>
      <c r="J127" s="6">
        <f>IF(ISNUMBER(SEARCH("10^8", 'final matrix'!J127)), matrix_normalized!J127*10^5, IF(ISNUMBER(SEARCH("10^6", 'final matrix'!J127)), matrix_normalized!J127*10^3,matrix_normalized!J127*10^1))</f>
        <v>1754975.7934373317</v>
      </c>
      <c r="K127" s="6">
        <f>IF(ISNUMBER(SEARCH("10^8", 'final matrix'!K127)), matrix_normalized!K127*10^5, IF(ISNUMBER(SEARCH("10^6", 'final matrix'!K127)), matrix_normalized!K127*10^3,matrix_normalized!K127*10^1))</f>
        <v>14120494.889725659</v>
      </c>
      <c r="L127" s="6">
        <f>IF(ISNUMBER(SEARCH("10^8", 'final matrix'!L127)), matrix_normalized!L127*10^5, IF(ISNUMBER(SEARCH("10^6", 'final matrix'!L127)), matrix_normalized!L127*10^3,matrix_normalized!L127*10^1))</f>
        <v>7060247.4448628295</v>
      </c>
      <c r="M127" s="6">
        <f>IF(ISNUMBER(SEARCH("10^8", 'final matrix'!M127)), matrix_normalized!M127*10^5, IF(ISNUMBER(SEARCH("10^6", 'final matrix'!M127)), matrix_normalized!M127*10^3,matrix_normalized!M127*10^1))</f>
        <v>14120494.889725659</v>
      </c>
      <c r="N127" s="6">
        <f>IF(ISNUMBER(SEARCH("10^8", 'final matrix'!N127)), matrix_normalized!N127*10^5, IF(ISNUMBER(SEARCH("10^6", 'final matrix'!N127)), matrix_normalized!N127*10^3,matrix_normalized!N127*10^1))</f>
        <v>14120494.889725659</v>
      </c>
      <c r="O127" s="6">
        <f>IF(ISNUMBER(SEARCH("10^8", 'final matrix'!O127)), matrix_normalized!O127*10^5, IF(ISNUMBER(SEARCH("10^6", 'final matrix'!O127)), matrix_normalized!O127*10^3,matrix_normalized!O127*10^1))</f>
        <v>1008606.7778375472</v>
      </c>
      <c r="P127" s="6">
        <f>IF(ISNUMBER(SEARCH("10^8", 'final matrix'!P127)), matrix_normalized!P127*10^5, IF(ISNUMBER(SEARCH("10^6", 'final matrix'!P127)), matrix_normalized!P127*10^3,matrix_normalized!P127*10^1))</f>
        <v>141204.9488972566</v>
      </c>
      <c r="Q127" s="6">
        <f>IF(ISNUMBER(SEARCH("10^8", 'final matrix'!Q127)), matrix_normalized!Q127*10^5, IF(ISNUMBER(SEARCH("10^6", 'final matrix'!Q127)), matrix_normalized!Q127*10^3,matrix_normalized!Q127*10^1))</f>
        <v>1008606.7778375472</v>
      </c>
      <c r="R127" s="7">
        <f t="shared" si="1"/>
        <v>78965236.686390519</v>
      </c>
    </row>
    <row r="128" spans="1:19">
      <c r="A128" s="6">
        <v>127</v>
      </c>
      <c r="B128" s="6">
        <f>IF(ISNUMBER(SEARCH("10^8", 'final matrix'!B128)), matrix_normalized!B128*10^5, IF(ISNUMBER(SEARCH("10^6", 'final matrix'!B128)), matrix_normalized!B128*10^3,matrix_normalized!B128*10^1))</f>
        <v>3905114.3121448392</v>
      </c>
      <c r="C128" s="6">
        <f>IF(ISNUMBER(SEARCH("10^8", 'final matrix'!C128)), matrix_normalized!C128*10^5, IF(ISNUMBER(SEARCH("10^6", 'final matrix'!C128)), matrix_normalized!C128*10^3,matrix_normalized!C128*10^1))</f>
        <v>2834676.8864807715</v>
      </c>
      <c r="D128" s="6">
        <f>IF(ISNUMBER(SEARCH("10^8", 'final matrix'!D128)), matrix_normalized!D128*10^5, IF(ISNUMBER(SEARCH("10^6", 'final matrix'!D128)), matrix_normalized!D128*10^3,matrix_normalized!D128*10^1))</f>
        <v>27752081.406105459</v>
      </c>
      <c r="E128" s="6">
        <f>IF(ISNUMBER(SEARCH("10^8", 'final matrix'!E128)), matrix_normalized!E128*10^5, IF(ISNUMBER(SEARCH("10^6", 'final matrix'!E128)), matrix_normalized!E128*10^3,matrix_normalized!E128*10^1))</f>
        <v>178406.23761067793</v>
      </c>
      <c r="F128" s="6">
        <f>IF(ISNUMBER(SEARCH("10^8", 'final matrix'!F128)), matrix_normalized!F128*10^5, IF(ISNUMBER(SEARCH("10^6", 'final matrix'!F128)), matrix_normalized!F128*10^3,matrix_normalized!F128*10^1))</f>
        <v>138760.40703052728</v>
      </c>
      <c r="G128" s="6">
        <f>IF(ISNUMBER(SEARCH("10^8", 'final matrix'!G128)), matrix_normalized!G128*10^5, IF(ISNUMBER(SEARCH("10^6", 'final matrix'!G128)), matrix_normalized!G128*10^3,matrix_normalized!G128*10^1))</f>
        <v>1982291.5290075326</v>
      </c>
      <c r="H128" s="6">
        <f>IF(ISNUMBER(SEARCH("10^8", 'final matrix'!H128)), matrix_normalized!H128*10^5, IF(ISNUMBER(SEARCH("10^6", 'final matrix'!H128)), matrix_normalized!H128*10^3,matrix_normalized!H128*10^1))</f>
        <v>1982291.5290075326</v>
      </c>
      <c r="I128" s="6">
        <f>IF(ISNUMBER(SEARCH("10^8", 'final matrix'!I128)), matrix_normalized!I128*10^5, IF(ISNUMBER(SEARCH("10^6", 'final matrix'!I128)), matrix_normalized!I128*10^3,matrix_normalized!I128*10^1))</f>
        <v>27752081.406105459</v>
      </c>
      <c r="J128" s="6">
        <f>IF(ISNUMBER(SEARCH("10^8", 'final matrix'!J128)), matrix_normalized!J128*10^5, IF(ISNUMBER(SEARCH("10^6", 'final matrix'!J128)), matrix_normalized!J128*10^3,matrix_normalized!J128*10^1))</f>
        <v>2656270.6488700937</v>
      </c>
      <c r="K128" s="6">
        <f>IF(ISNUMBER(SEARCH("10^8", 'final matrix'!K128)), matrix_normalized!K128*10^5, IF(ISNUMBER(SEARCH("10^6", 'final matrix'!K128)), matrix_normalized!K128*10^3,matrix_normalized!K128*10^1))</f>
        <v>19822.915290075325</v>
      </c>
      <c r="L128" s="6">
        <f>IF(ISNUMBER(SEARCH("10^8", 'final matrix'!L128)), matrix_normalized!L128*10^5, IF(ISNUMBER(SEARCH("10^6", 'final matrix'!L128)), matrix_normalized!L128*10^3,matrix_normalized!L128*10^1))</f>
        <v>99114.576450376626</v>
      </c>
      <c r="M128" s="6">
        <f>IF(ISNUMBER(SEARCH("10^8", 'final matrix'!M128)), matrix_normalized!M128*10^5, IF(ISNUMBER(SEARCH("10^6", 'final matrix'!M128)), matrix_normalized!M128*10^3,matrix_normalized!M128*10^1))</f>
        <v>2477864.4112594156</v>
      </c>
      <c r="N128" s="6">
        <f>IF(ISNUMBER(SEARCH("10^8", 'final matrix'!N128)), matrix_normalized!N128*10^5, IF(ISNUMBER(SEARCH("10^6", 'final matrix'!N128)), matrix_normalized!N128*10^3,matrix_normalized!N128*10^1))</f>
        <v>1982291.5290075326</v>
      </c>
      <c r="O128" s="6">
        <f>IF(ISNUMBER(SEARCH("10^8", 'final matrix'!O128)), matrix_normalized!O128*10^5, IF(ISNUMBER(SEARCH("10^6", 'final matrix'!O128)), matrix_normalized!O128*10^3,matrix_normalized!O128*10^1))</f>
        <v>31914.893617021276</v>
      </c>
      <c r="P128" s="6">
        <f>IF(ISNUMBER(SEARCH("10^8", 'final matrix'!P128)), matrix_normalized!P128*10^5, IF(ISNUMBER(SEARCH("10^6", 'final matrix'!P128)), matrix_normalized!P128*10^3,matrix_normalized!P128*10^1))</f>
        <v>21210.519360380596</v>
      </c>
      <c r="Q128" s="6">
        <f>IF(ISNUMBER(SEARCH("10^8", 'final matrix'!Q128)), matrix_normalized!Q128*10^5, IF(ISNUMBER(SEARCH("10^6", 'final matrix'!Q128)), matrix_normalized!Q128*10^3,matrix_normalized!Q128*10^1))</f>
        <v>27752081.406105459</v>
      </c>
      <c r="R128" s="7">
        <f t="shared" si="1"/>
        <v>101566274.61345315</v>
      </c>
    </row>
    <row r="129" spans="1:19">
      <c r="A129" s="22">
        <v>128</v>
      </c>
      <c r="B129" s="6">
        <f>IF(ISNUMBER(SEARCH("10^8", 'final matrix'!B129)), matrix_normalized!B129*10^5, IF(ISNUMBER(SEARCH("10^6", 'final matrix'!B129)), matrix_normalized!B129*10^3,matrix_normalized!B129*10^1))</f>
        <v>123979.74997417089</v>
      </c>
      <c r="C129" s="6">
        <f>IF(ISNUMBER(SEARCH("10^8", 'final matrix'!C129)), matrix_normalized!C129*10^5, IF(ISNUMBER(SEARCH("10^6", 'final matrix'!C129)), matrix_normalized!C129*10^3,matrix_normalized!C129*10^1))</f>
        <v>29910.114681268726</v>
      </c>
      <c r="D129" s="6">
        <f>IF(ISNUMBER(SEARCH("10^8", 'final matrix'!D129)), matrix_normalized!D129*10^5, IF(ISNUMBER(SEARCH("10^6", 'final matrix'!D129)), matrix_normalized!D129*10^3,matrix_normalized!D129*10^1))</f>
        <v>2076660.8120673625</v>
      </c>
      <c r="E129" s="6">
        <f>IF(ISNUMBER(SEARCH("10^8", 'final matrix'!E129)), matrix_normalized!E129*10^5, IF(ISNUMBER(SEARCH("10^6", 'final matrix'!E129)), matrix_normalized!E129*10^3,matrix_normalized!E129*10^1))</f>
        <v>28515.342494059299</v>
      </c>
      <c r="F129" s="6">
        <f>IF(ISNUMBER(SEARCH("10^8", 'final matrix'!F129)), matrix_normalized!F129*10^5, IF(ISNUMBER(SEARCH("10^6", 'final matrix'!F129)), matrix_normalized!F129*10^3,matrix_normalized!F129*10^1))</f>
        <v>1084.8228122739952</v>
      </c>
      <c r="G129" s="6">
        <f>IF(ISNUMBER(SEARCH("10^8", 'final matrix'!G129)), matrix_normalized!G129*10^5, IF(ISNUMBER(SEARCH("10^6", 'final matrix'!G129)), matrix_normalized!G129*10^3,matrix_normalized!G129*10^1))</f>
        <v>1549746.8746771361</v>
      </c>
      <c r="H129" s="6">
        <f>IF(ISNUMBER(SEARCH("10^8", 'final matrix'!H129)), matrix_normalized!H129*10^5, IF(ISNUMBER(SEARCH("10^6", 'final matrix'!H129)), matrix_normalized!H129*10^3,matrix_normalized!H129*10^1))</f>
        <v>21696456.245479904</v>
      </c>
      <c r="I129" s="6">
        <f>IF(ISNUMBER(SEARCH("10^8", 'final matrix'!I129)), matrix_normalized!I129*10^5, IF(ISNUMBER(SEARCH("10^6", 'final matrix'!I129)), matrix_normalized!I129*10^3,matrix_normalized!I129*10^1))</f>
        <v>1813203.8433722493</v>
      </c>
      <c r="J129" s="6">
        <f>IF(ISNUMBER(SEARCH("10^8", 'final matrix'!J129)), matrix_normalized!J129*10^5, IF(ISNUMBER(SEARCH("10^6", 'final matrix'!J129)), matrix_normalized!J129*10^3,matrix_normalized!J129*10^1))</f>
        <v>21696456.245479904</v>
      </c>
      <c r="K129" s="6">
        <f>IF(ISNUMBER(SEARCH("10^8", 'final matrix'!K129)), matrix_normalized!K129*10^5, IF(ISNUMBER(SEARCH("10^6", 'final matrix'!K129)), matrix_normalized!K129*10^3,matrix_normalized!K129*10^1))</f>
        <v>1549746.8746771361</v>
      </c>
      <c r="L129" s="6">
        <f>IF(ISNUMBER(SEARCH("10^8", 'final matrix'!L129)), matrix_normalized!L129*10^5, IF(ISNUMBER(SEARCH("10^6", 'final matrix'!L129)), matrix_normalized!L129*10^3,matrix_normalized!L129*10^1))</f>
        <v>21696456.245479904</v>
      </c>
      <c r="M129" s="6">
        <f>IF(ISNUMBER(SEARCH("10^8", 'final matrix'!M129)), matrix_normalized!M129*10^5, IF(ISNUMBER(SEARCH("10^6", 'final matrix'!M129)), matrix_normalized!M129*10^3,matrix_normalized!M129*10^1))</f>
        <v>21696456.245479904</v>
      </c>
      <c r="N129" s="6">
        <f>IF(ISNUMBER(SEARCH("10^8", 'final matrix'!N129)), matrix_normalized!N129*10^5, IF(ISNUMBER(SEARCH("10^6", 'final matrix'!N129)), matrix_normalized!N129*10^3,matrix_normalized!N129*10^1))</f>
        <v>23401.177807624754</v>
      </c>
      <c r="O129" s="6">
        <f>IF(ISNUMBER(SEARCH("10^8", 'final matrix'!O129)), matrix_normalized!O129*10^5, IF(ISNUMBER(SEARCH("10^6", 'final matrix'!O129)), matrix_normalized!O129*10^3,matrix_normalized!O129*10^1))</f>
        <v>15497.468746771361</v>
      </c>
      <c r="P129" s="6">
        <f>IF(ISNUMBER(SEARCH("10^8", 'final matrix'!P129)), matrix_normalized!P129*10^5, IF(ISNUMBER(SEARCH("10^6", 'final matrix'!P129)), matrix_normalized!P129*10^3,matrix_normalized!P129*10^1))</f>
        <v>1549746.8746771361</v>
      </c>
      <c r="Q129" s="6">
        <f>IF(ISNUMBER(SEARCH("10^8", 'final matrix'!Q129)), matrix_normalized!Q129*10^5, IF(ISNUMBER(SEARCH("10^6", 'final matrix'!Q129)), matrix_normalized!Q129*10^3,matrix_normalized!Q129*10^1))</f>
        <v>21696456.245479904</v>
      </c>
      <c r="R129" s="7">
        <f t="shared" si="1"/>
        <v>117243775.18338671</v>
      </c>
      <c r="S129" s="22" t="s">
        <v>35</v>
      </c>
    </row>
    <row r="130" spans="1:19">
      <c r="A130" s="6">
        <v>129</v>
      </c>
      <c r="B130" s="6">
        <f>IF(ISNUMBER(SEARCH("10^8", 'final matrix'!B130)), matrix_normalized!B130*10^5, IF(ISNUMBER(SEARCH("10^6", 'final matrix'!B130)), matrix_normalized!B130*10^3,matrix_normalized!B130*10^1))</f>
        <v>22260.622077658063</v>
      </c>
      <c r="C130" s="6">
        <f>IF(ISNUMBER(SEARCH("10^8", 'final matrix'!C130)), matrix_normalized!C130*10^5, IF(ISNUMBER(SEARCH("10^6", 'final matrix'!C130)), matrix_normalized!C130*10^3,matrix_normalized!C130*10^1))</f>
        <v>21345801.992274854</v>
      </c>
      <c r="D130" s="6">
        <f>IF(ISNUMBER(SEARCH("10^8", 'final matrix'!D130)), matrix_normalized!D130*10^5, IF(ISNUMBER(SEARCH("10^6", 'final matrix'!D130)), matrix_normalized!D130*10^3,matrix_normalized!D130*10^1))</f>
        <v>2088839.1949583248</v>
      </c>
      <c r="E130" s="6">
        <f>IF(ISNUMBER(SEARCH("10^8", 'final matrix'!E130)), matrix_normalized!E130*10^5, IF(ISNUMBER(SEARCH("10^6", 'final matrix'!E130)), matrix_normalized!E130*10^3,matrix_normalized!E130*10^1))</f>
        <v>15247.001423053467</v>
      </c>
      <c r="F130" s="6">
        <f>IF(ISNUMBER(SEARCH("10^8", 'final matrix'!F130)), matrix_normalized!F130*10^5, IF(ISNUMBER(SEARCH("10^6", 'final matrix'!F130)), matrix_normalized!F130*10^3,matrix_normalized!F130*10^1))</f>
        <v>2134.5801992274855</v>
      </c>
      <c r="G130" s="6">
        <f>IF(ISNUMBER(SEARCH("10^8", 'final matrix'!G130)), matrix_normalized!G130*10^5, IF(ISNUMBER(SEARCH("10^6", 'final matrix'!G130)), matrix_normalized!G130*10^3,matrix_normalized!G130*10^1))</f>
        <v>21345801.992274854</v>
      </c>
      <c r="H130" s="6">
        <f>IF(ISNUMBER(SEARCH("10^8", 'final matrix'!H130)), matrix_normalized!H130*10^5, IF(ISNUMBER(SEARCH("10^6", 'final matrix'!H130)), matrix_normalized!H130*10^3,matrix_normalized!H130*10^1))</f>
        <v>3049400.2846106933</v>
      </c>
      <c r="I130" s="6">
        <f>IF(ISNUMBER(SEARCH("10^8", 'final matrix'!I130)), matrix_normalized!I130*10^5, IF(ISNUMBER(SEARCH("10^6", 'final matrix'!I130)), matrix_normalized!I130*10^3,matrix_normalized!I130*10^1))</f>
        <v>1524700.1423053467</v>
      </c>
      <c r="J130" s="6">
        <f>IF(ISNUMBER(SEARCH("10^8", 'final matrix'!J130)), matrix_normalized!J130*10^5, IF(ISNUMBER(SEARCH("10^6", 'final matrix'!J130)), matrix_normalized!J130*10^3,matrix_normalized!J130*10^1))</f>
        <v>1524700.1423053467</v>
      </c>
      <c r="K130" s="6">
        <f>IF(ISNUMBER(SEARCH("10^8", 'final matrix'!K130)), matrix_normalized!K130*10^5, IF(ISNUMBER(SEARCH("10^6", 'final matrix'!K130)), matrix_normalized!K130*10^3,matrix_normalized!K130*10^1))</f>
        <v>2774954.2589957314</v>
      </c>
      <c r="L130" s="6">
        <f>IF(ISNUMBER(SEARCH("10^8", 'final matrix'!L130)), matrix_normalized!L130*10^5, IF(ISNUMBER(SEARCH("10^6", 'final matrix'!L130)), matrix_normalized!L130*10^3,matrix_normalized!L130*10^1))</f>
        <v>21345801.992274854</v>
      </c>
      <c r="M130" s="6">
        <f>IF(ISNUMBER(SEARCH("10^8", 'final matrix'!M130)), matrix_normalized!M130*10^5, IF(ISNUMBER(SEARCH("10^6", 'final matrix'!M130)), matrix_normalized!M130*10^3,matrix_normalized!M130*10^1))</f>
        <v>13722301.280748121</v>
      </c>
      <c r="N130" s="6">
        <f>IF(ISNUMBER(SEARCH("10^8", 'final matrix'!N130)), matrix_normalized!N130*10^5, IF(ISNUMBER(SEARCH("10^6", 'final matrix'!N130)), matrix_normalized!N130*10^3,matrix_normalized!N130*10^1))</f>
        <v>16619.23155112828</v>
      </c>
      <c r="O130" s="6">
        <f>IF(ISNUMBER(SEARCH("10^8", 'final matrix'!O130)), matrix_normalized!O130*10^5, IF(ISNUMBER(SEARCH("10^6", 'final matrix'!O130)), matrix_normalized!O130*10^3,matrix_normalized!O130*10^1))</f>
        <v>10672900.996137427</v>
      </c>
      <c r="P130" s="6">
        <f>IF(ISNUMBER(SEARCH("10^8", 'final matrix'!P130)), matrix_normalized!P130*10^5, IF(ISNUMBER(SEARCH("10^6", 'final matrix'!P130)), matrix_normalized!P130*10^3,matrix_normalized!P130*10^1))</f>
        <v>25005.082333807681</v>
      </c>
      <c r="Q130" s="6">
        <f>IF(ISNUMBER(SEARCH("10^8", 'final matrix'!Q130)), matrix_normalized!Q130*10^5, IF(ISNUMBER(SEARCH("10^6", 'final matrix'!Q130)), matrix_normalized!Q130*10^3,matrix_normalized!Q130*10^1))</f>
        <v>213458.01992274856</v>
      </c>
      <c r="R130" s="7">
        <f t="shared" si="1"/>
        <v>99689926.814393178</v>
      </c>
    </row>
    <row r="131" spans="1:19">
      <c r="A131" s="6">
        <v>130</v>
      </c>
      <c r="B131" s="6">
        <f>IF(ISNUMBER(SEARCH("10^8", 'final matrix'!B131)), matrix_normalized!B131*10^5, IF(ISNUMBER(SEARCH("10^6", 'final matrix'!B131)), matrix_normalized!B131*10^3,matrix_normalized!B131*10^1))</f>
        <v>1163241.5664986428</v>
      </c>
      <c r="C131" s="6">
        <f>IF(ISNUMBER(SEARCH("10^8", 'final matrix'!C131)), matrix_normalized!C131*10^5, IF(ISNUMBER(SEARCH("10^6", 'final matrix'!C131)), matrix_normalized!C131*10^3,matrix_normalized!C131*10^1))</f>
        <v>16285381.930981001</v>
      </c>
      <c r="D131" s="6">
        <f>IF(ISNUMBER(SEARCH("10^8", 'final matrix'!D131)), matrix_normalized!D131*10^5, IF(ISNUMBER(SEARCH("10^6", 'final matrix'!D131)), matrix_normalized!D131*10^3,matrix_normalized!D131*10^1))</f>
        <v>1442419.5424583172</v>
      </c>
      <c r="E131" s="6">
        <f>IF(ISNUMBER(SEARCH("10^8", 'final matrix'!E131)), matrix_normalized!E131*10^5, IF(ISNUMBER(SEARCH("10^6", 'final matrix'!E131)), matrix_normalized!E131*10^3,matrix_normalized!E131*10^1))</f>
        <v>9305932.5319891423</v>
      </c>
      <c r="F131" s="6">
        <f>IF(ISNUMBER(SEARCH("10^8", 'final matrix'!F131)), matrix_normalized!F131*10^5, IF(ISNUMBER(SEARCH("10^6", 'final matrix'!F131)), matrix_normalized!F131*10^3,matrix_normalized!F131*10^1))</f>
        <v>16285381.930981001</v>
      </c>
      <c r="G131" s="6">
        <f>IF(ISNUMBER(SEARCH("10^8", 'final matrix'!G131)), matrix_normalized!G131*10^5, IF(ISNUMBER(SEARCH("10^6", 'final matrix'!G131)), matrix_normalized!G131*10^3,matrix_normalized!G131*10^1))</f>
        <v>19775.10663047693</v>
      </c>
      <c r="H131" s="6">
        <f>IF(ISNUMBER(SEARCH("10^8", 'final matrix'!H131)), matrix_normalized!H131*10^5, IF(ISNUMBER(SEARCH("10^6", 'final matrix'!H131)), matrix_normalized!H131*10^3,matrix_normalized!H131*10^1))</f>
        <v>1163241.5664986428</v>
      </c>
      <c r="I131" s="6">
        <f>IF(ISNUMBER(SEARCH("10^8", 'final matrix'!I131)), matrix_normalized!I131*10^5, IF(ISNUMBER(SEARCH("10^6", 'final matrix'!I131)), matrix_normalized!I131*10^3,matrix_normalized!I131*10^1))</f>
        <v>16285381.930981001</v>
      </c>
      <c r="J131" s="6">
        <f>IF(ISNUMBER(SEARCH("10^8", 'final matrix'!J131)), matrix_normalized!J131*10^5, IF(ISNUMBER(SEARCH("10^6", 'final matrix'!J131)), matrix_normalized!J131*10^3,matrix_normalized!J131*10^1))</f>
        <v>1163241.5664986428</v>
      </c>
      <c r="K131" s="6">
        <f>IF(ISNUMBER(SEARCH("10^8", 'final matrix'!K131)), matrix_normalized!K131*10^5, IF(ISNUMBER(SEARCH("10^6", 'final matrix'!K131)), matrix_normalized!K131*10^3,matrix_normalized!K131*10^1))</f>
        <v>16285381.930981001</v>
      </c>
      <c r="L131" s="6">
        <f>IF(ISNUMBER(SEARCH("10^8", 'final matrix'!L131)), matrix_normalized!L131*10^5, IF(ISNUMBER(SEARCH("10^6", 'final matrix'!L131)), matrix_normalized!L131*10^3,matrix_normalized!L131*10^1))</f>
        <v>1791392.0124079101</v>
      </c>
      <c r="M131" s="6">
        <f>IF(ISNUMBER(SEARCH("10^8", 'final matrix'!M131)), matrix_normalized!M131*10^5, IF(ISNUMBER(SEARCH("10^6", 'final matrix'!M131)), matrix_normalized!M131*10^3,matrix_normalized!M131*10^1))</f>
        <v>162853.81930981</v>
      </c>
      <c r="N131" s="6">
        <f>IF(ISNUMBER(SEARCH("10^8", 'final matrix'!N131)), matrix_normalized!N131*10^5, IF(ISNUMBER(SEARCH("10^6", 'final matrix'!N131)), matrix_normalized!N131*10^3,matrix_normalized!N131*10^1))</f>
        <v>16285381.930981001</v>
      </c>
      <c r="O131" s="6">
        <f>IF(ISNUMBER(SEARCH("10^8", 'final matrix'!O131)), matrix_normalized!O131*10^5, IF(ISNUMBER(SEARCH("10^6", 'final matrix'!O131)), matrix_normalized!O131*10^3,matrix_normalized!O131*10^1))</f>
        <v>17099.65102753005</v>
      </c>
      <c r="P131" s="6">
        <f>IF(ISNUMBER(SEARCH("10^8", 'final matrix'!P131)), matrix_normalized!P131*10^5, IF(ISNUMBER(SEARCH("10^6", 'final matrix'!P131)), matrix_normalized!P131*10^3,matrix_normalized!P131*10^1))</f>
        <v>16285381.930981001</v>
      </c>
      <c r="Q131" s="6">
        <f>IF(ISNUMBER(SEARCH("10^8", 'final matrix'!Q131)), matrix_normalized!Q131*10^5, IF(ISNUMBER(SEARCH("10^6", 'final matrix'!Q131)), matrix_normalized!Q131*10^3,matrix_normalized!Q131*10^1))</f>
        <v>1628.5381930981</v>
      </c>
      <c r="R131" s="7">
        <f t="shared" ref="R131:R194" si="2">SUM(B131:Q131)</f>
        <v>113943117.48739821</v>
      </c>
    </row>
    <row r="132" spans="1:19">
      <c r="A132" s="6">
        <v>131</v>
      </c>
      <c r="B132" s="6">
        <f>IF(ISNUMBER(SEARCH("10^8", 'final matrix'!B132)), matrix_normalized!B132*10^5, IF(ISNUMBER(SEARCH("10^6", 'final matrix'!B132)), matrix_normalized!B132*10^3,matrix_normalized!B132*10^1))</f>
        <v>11654.188444695579</v>
      </c>
      <c r="C132" s="6">
        <f>IF(ISNUMBER(SEARCH("10^8", 'final matrix'!C132)), matrix_normalized!C132*10^5, IF(ISNUMBER(SEARCH("10^6", 'final matrix'!C132)), matrix_normalized!C132*10^3,matrix_normalized!C132*10^1))</f>
        <v>14832603.4750671</v>
      </c>
      <c r="D132" s="6">
        <f>IF(ISNUMBER(SEARCH("10^8", 'final matrix'!D132)), matrix_normalized!D132*10^5, IF(ISNUMBER(SEARCH("10^6", 'final matrix'!D132)), matrix_normalized!D132*10^3,matrix_normalized!D132*10^1))</f>
        <v>2563921.4578330275</v>
      </c>
      <c r="E132" s="6">
        <f>IF(ISNUMBER(SEARCH("10^8", 'final matrix'!E132)), matrix_normalized!E132*10^5, IF(ISNUMBER(SEARCH("10^6", 'final matrix'!E132)), matrix_normalized!E132*10^3,matrix_normalized!E132*10^1))</f>
        <v>11654188.444695579</v>
      </c>
      <c r="F132" s="6">
        <f>IF(ISNUMBER(SEARCH("10^8", 'final matrix'!F132)), matrix_normalized!F132*10^5, IF(ISNUMBER(SEARCH("10^6", 'final matrix'!F132)), matrix_normalized!F132*10^3,matrix_normalized!F132*10^1))</f>
        <v>2330837.688939116</v>
      </c>
      <c r="G132" s="6">
        <f>IF(ISNUMBER(SEARCH("10^8", 'final matrix'!G132)), matrix_normalized!G132*10^5, IF(ISNUMBER(SEARCH("10^6", 'final matrix'!G132)), matrix_normalized!G132*10^3,matrix_normalized!G132*10^1))</f>
        <v>1483.2603475067099</v>
      </c>
      <c r="H132" s="6">
        <f>IF(ISNUMBER(SEARCH("10^8", 'final matrix'!H132)), matrix_normalized!H132*10^5, IF(ISNUMBER(SEARCH("10^6", 'final matrix'!H132)), matrix_normalized!H132*10^3,matrix_normalized!H132*10^1))</f>
        <v>14832603.4750671</v>
      </c>
      <c r="I132" s="6">
        <f>IF(ISNUMBER(SEARCH("10^8", 'final matrix'!I132)), matrix_normalized!I132*10^5, IF(ISNUMBER(SEARCH("10^6", 'final matrix'!I132)), matrix_normalized!I132*10^3,matrix_normalized!I132*10^1))</f>
        <v>14832603.4750671</v>
      </c>
      <c r="J132" s="6">
        <f>IF(ISNUMBER(SEARCH("10^8", 'final matrix'!J132)), matrix_normalized!J132*10^5, IF(ISNUMBER(SEARCH("10^6", 'final matrix'!J132)), matrix_normalized!J132*10^3,matrix_normalized!J132*10^1))</f>
        <v>14832603.4750671</v>
      </c>
      <c r="K132" s="6">
        <f>IF(ISNUMBER(SEARCH("10^8", 'final matrix'!K132)), matrix_normalized!K132*10^5, IF(ISNUMBER(SEARCH("10^6", 'final matrix'!K132)), matrix_normalized!K132*10^3,matrix_normalized!K132*10^1))</f>
        <v>14832603.4750671</v>
      </c>
      <c r="L132" s="6">
        <f>IF(ISNUMBER(SEARCH("10^8", 'final matrix'!L132)), matrix_normalized!L132*10^5, IF(ISNUMBER(SEARCH("10^6", 'final matrix'!L132)), matrix_normalized!L132*10^3,matrix_normalized!L132*10^1))</f>
        <v>16315.86382257381</v>
      </c>
      <c r="M132" s="6">
        <f>IF(ISNUMBER(SEARCH("10^8", 'final matrix'!M132)), matrix_normalized!M132*10^5, IF(ISNUMBER(SEARCH("10^6", 'final matrix'!M132)), matrix_normalized!M132*10^3,matrix_normalized!M132*10^1))</f>
        <v>10594.716767905071</v>
      </c>
      <c r="N132" s="6">
        <f>IF(ISNUMBER(SEARCH("10^8", 'final matrix'!N132)), matrix_normalized!N132*10^5, IF(ISNUMBER(SEARCH("10^6", 'final matrix'!N132)), matrix_normalized!N132*10^3,matrix_normalized!N132*10^1))</f>
        <v>1483.2603475067099</v>
      </c>
      <c r="O132" s="6">
        <f>IF(ISNUMBER(SEARCH("10^8", 'final matrix'!O132)), matrix_normalized!O132*10^5, IF(ISNUMBER(SEARCH("10^6", 'final matrix'!O132)), matrix_normalized!O132*10^3,matrix_normalized!O132*10^1))</f>
        <v>148326.03475067101</v>
      </c>
      <c r="P132" s="6">
        <f>IF(ISNUMBER(SEARCH("10^8", 'final matrix'!P132)), matrix_normalized!P132*10^5, IF(ISNUMBER(SEARCH("10^6", 'final matrix'!P132)), matrix_normalized!P132*10^3,matrix_normalized!P132*10^1))</f>
        <v>9535245.0911145639</v>
      </c>
      <c r="Q132" s="6">
        <f>IF(ISNUMBER(SEARCH("10^8", 'final matrix'!Q132)), matrix_normalized!Q132*10^5, IF(ISNUMBER(SEARCH("10^6", 'final matrix'!Q132)), matrix_normalized!Q132*10^3,matrix_normalized!Q132*10^1))</f>
        <v>13985.026133634694</v>
      </c>
      <c r="R132" s="7">
        <f t="shared" si="2"/>
        <v>100451052.40853229</v>
      </c>
    </row>
    <row r="133" spans="1:19">
      <c r="A133" s="6">
        <v>132</v>
      </c>
      <c r="B133" s="6">
        <f>IF(ISNUMBER(SEARCH("10^8", 'final matrix'!B133)), matrix_normalized!B133*10^5, IF(ISNUMBER(SEARCH("10^6", 'final matrix'!B133)), matrix_normalized!B133*10^3,matrix_normalized!B133*10^1))</f>
        <v>18766756.032171581</v>
      </c>
      <c r="C133" s="6">
        <f>IF(ISNUMBER(SEARCH("10^8", 'final matrix'!C133)), matrix_normalized!C133*10^5, IF(ISNUMBER(SEARCH("10^6", 'final matrix'!C133)), matrix_normalized!C133*10^3,matrix_normalized!C133*10^1))</f>
        <v>13404.825737265415</v>
      </c>
      <c r="D133" s="6">
        <f>IF(ISNUMBER(SEARCH("10^8", 'final matrix'!D133)), matrix_normalized!D133*10^5, IF(ISNUMBER(SEARCH("10^6", 'final matrix'!D133)), matrix_normalized!D133*10^3,matrix_normalized!D133*10^1))</f>
        <v>18766756.032171581</v>
      </c>
      <c r="E133" s="6">
        <f>IF(ISNUMBER(SEARCH("10^8", 'final matrix'!E133)), matrix_normalized!E133*10^5, IF(ISNUMBER(SEARCH("10^6", 'final matrix'!E133)), matrix_normalized!E133*10^3,matrix_normalized!E133*10^1))</f>
        <v>187667.56032171584</v>
      </c>
      <c r="F133" s="6">
        <f>IF(ISNUMBER(SEARCH("10^8", 'final matrix'!F133)), matrix_normalized!F133*10^5, IF(ISNUMBER(SEARCH("10^6", 'final matrix'!F133)), matrix_normalized!F133*10^3,matrix_normalized!F133*10^1))</f>
        <v>2010723.8605898123</v>
      </c>
      <c r="G133" s="6">
        <f>IF(ISNUMBER(SEARCH("10^8", 'final matrix'!G133)), matrix_normalized!G133*10^5, IF(ISNUMBER(SEARCH("10^6", 'final matrix'!G133)), matrix_normalized!G133*10^3,matrix_normalized!G133*10^1))</f>
        <v>13404.825737265415</v>
      </c>
      <c r="H133" s="6">
        <f>IF(ISNUMBER(SEARCH("10^8", 'final matrix'!H133)), matrix_normalized!H133*10^5, IF(ISNUMBER(SEARCH("10^6", 'final matrix'!H133)), matrix_normalized!H133*10^3,matrix_normalized!H133*10^1))</f>
        <v>13404825.737265415</v>
      </c>
      <c r="I133" s="6">
        <f>IF(ISNUMBER(SEARCH("10^8", 'final matrix'!I133)), matrix_normalized!I133*10^5, IF(ISNUMBER(SEARCH("10^6", 'final matrix'!I133)), matrix_normalized!I133*10^3,matrix_normalized!I133*10^1))</f>
        <v>18766.756032171583</v>
      </c>
      <c r="J133" s="6">
        <f>IF(ISNUMBER(SEARCH("10^8", 'final matrix'!J133)), matrix_normalized!J133*10^5, IF(ISNUMBER(SEARCH("10^6", 'final matrix'!J133)), matrix_normalized!J133*10^3,matrix_normalized!J133*10^1))</f>
        <v>18766756.032171581</v>
      </c>
      <c r="K133" s="6">
        <f>IF(ISNUMBER(SEARCH("10^8", 'final matrix'!K133)), matrix_normalized!K133*10^5, IF(ISNUMBER(SEARCH("10^6", 'final matrix'!K133)), matrix_normalized!K133*10^3,matrix_normalized!K133*10^1))</f>
        <v>13404.825737265415</v>
      </c>
      <c r="L133" s="6">
        <f>IF(ISNUMBER(SEARCH("10^8", 'final matrix'!L133)), matrix_normalized!L133*10^5, IF(ISNUMBER(SEARCH("10^6", 'final matrix'!L133)), matrix_normalized!L133*10^3,matrix_normalized!L133*10^1))</f>
        <v>1608579.0884718499</v>
      </c>
      <c r="M133" s="6">
        <f>IF(ISNUMBER(SEARCH("10^8", 'final matrix'!M133)), matrix_normalized!M133*10^5, IF(ISNUMBER(SEARCH("10^6", 'final matrix'!M133)), matrix_normalized!M133*10^3,matrix_normalized!M133*10^1))</f>
        <v>18766756.032171581</v>
      </c>
      <c r="N133" s="6">
        <f>IF(ISNUMBER(SEARCH("10^8", 'final matrix'!N133)), matrix_normalized!N133*10^5, IF(ISNUMBER(SEARCH("10^6", 'final matrix'!N133)), matrix_normalized!N133*10^3,matrix_normalized!N133*10^1))</f>
        <v>120643.43163538874</v>
      </c>
      <c r="O133" s="6">
        <f>IF(ISNUMBER(SEARCH("10^8", 'final matrix'!O133)), matrix_normalized!O133*10^5, IF(ISNUMBER(SEARCH("10^6", 'final matrix'!O133)), matrix_normalized!O133*10^3,matrix_normalized!O133*10^1))</f>
        <v>24128.686327077747</v>
      </c>
      <c r="P133" s="6">
        <f>IF(ISNUMBER(SEARCH("10^8", 'final matrix'!P133)), matrix_normalized!P133*10^5, IF(ISNUMBER(SEARCH("10^6", 'final matrix'!P133)), matrix_normalized!P133*10^3,matrix_normalized!P133*10^1))</f>
        <v>1072.3860589812332</v>
      </c>
      <c r="Q133" s="6">
        <f>IF(ISNUMBER(SEARCH("10^8", 'final matrix'!Q133)), matrix_normalized!Q133*10^5, IF(ISNUMBER(SEARCH("10^6", 'final matrix'!Q133)), matrix_normalized!Q133*10^3,matrix_normalized!Q133*10^1))</f>
        <v>80428.954423592484</v>
      </c>
      <c r="R133" s="7">
        <f t="shared" si="2"/>
        <v>92564075.067024127</v>
      </c>
    </row>
    <row r="134" spans="1:19">
      <c r="A134" s="22">
        <v>133</v>
      </c>
      <c r="B134" s="6">
        <f>IF(ISNUMBER(SEARCH("10^8", 'final matrix'!B134)), matrix_normalized!B134*10^5, IF(ISNUMBER(SEARCH("10^6", 'final matrix'!B134)), matrix_normalized!B134*10^3,matrix_normalized!B134*10^1))</f>
        <v>1470.2999411880023</v>
      </c>
      <c r="C134" s="6">
        <f>IF(ISNUMBER(SEARCH("10^8", 'final matrix'!C134)), matrix_normalized!C134*10^5, IF(ISNUMBER(SEARCH("10^6", 'final matrix'!C134)), matrix_normalized!C134*10^3,matrix_normalized!C134*10^1))</f>
        <v>20584199.176632032</v>
      </c>
      <c r="D134" s="6">
        <f>IF(ISNUMBER(SEARCH("10^8", 'final matrix'!D134)), matrix_normalized!D134*10^5, IF(ISNUMBER(SEARCH("10^6", 'final matrix'!D134)), matrix_normalized!D134*10^3,matrix_normalized!D134*10^1))</f>
        <v>3425798.8629680453</v>
      </c>
      <c r="E134" s="6">
        <f>IF(ISNUMBER(SEARCH("10^8", 'final matrix'!E134)), matrix_normalized!E134*10^5, IF(ISNUMBER(SEARCH("10^6", 'final matrix'!E134)), matrix_normalized!E134*10^3,matrix_normalized!E134*10^1))</f>
        <v>132326.9947069202</v>
      </c>
      <c r="F134" s="6">
        <f>IF(ISNUMBER(SEARCH("10^8", 'final matrix'!F134)), matrix_normalized!F134*10^5, IF(ISNUMBER(SEARCH("10^6", 'final matrix'!F134)), matrix_normalized!F134*10^3,matrix_normalized!F134*10^1))</f>
        <v>2381885.9047245639</v>
      </c>
      <c r="G134" s="6">
        <f>IF(ISNUMBER(SEARCH("10^8", 'final matrix'!G134)), matrix_normalized!G134*10^5, IF(ISNUMBER(SEARCH("10^6", 'final matrix'!G134)), matrix_normalized!G134*10^3,matrix_normalized!G134*10^1))</f>
        <v>3278768.8688492454</v>
      </c>
      <c r="H134" s="6">
        <f>IF(ISNUMBER(SEARCH("10^8", 'final matrix'!H134)), matrix_normalized!H134*10^5, IF(ISNUMBER(SEARCH("10^6", 'final matrix'!H134)), matrix_normalized!H134*10^3,matrix_normalized!H134*10^1))</f>
        <v>20584199.176632032</v>
      </c>
      <c r="I134" s="6">
        <f>IF(ISNUMBER(SEARCH("10^8", 'final matrix'!I134)), matrix_normalized!I134*10^5, IF(ISNUMBER(SEARCH("10^6", 'final matrix'!I134)), matrix_normalized!I134*10^3,matrix_normalized!I134*10^1))</f>
        <v>1176.2399529504019</v>
      </c>
      <c r="J134" s="6">
        <f>IF(ISNUMBER(SEARCH("10^8", 'final matrix'!J134)), matrix_normalized!J134*10^5, IF(ISNUMBER(SEARCH("10^6", 'final matrix'!J134)), matrix_normalized!J134*10^3,matrix_normalized!J134*10^1))</f>
        <v>2970005.8811997646</v>
      </c>
      <c r="K134" s="6">
        <f>IF(ISNUMBER(SEARCH("10^8", 'final matrix'!K134)), matrix_normalized!K134*10^5, IF(ISNUMBER(SEARCH("10^6", 'final matrix'!K134)), matrix_normalized!K134*10^3,matrix_normalized!K134*10^1))</f>
        <v>26759.45892962164</v>
      </c>
      <c r="L134" s="6">
        <f>IF(ISNUMBER(SEARCH("10^8", 'final matrix'!L134)), matrix_normalized!L134*10^5, IF(ISNUMBER(SEARCH("10^6", 'final matrix'!L134)), matrix_normalized!L134*10^3,matrix_normalized!L134*10^1))</f>
        <v>8821799.6471280139</v>
      </c>
      <c r="M134" s="6">
        <f>IF(ISNUMBER(SEARCH("10^8", 'final matrix'!M134)), matrix_normalized!M134*10^5, IF(ISNUMBER(SEARCH("10^6", 'final matrix'!M134)), matrix_normalized!M134*10^3,matrix_normalized!M134*10^1))</f>
        <v>14702.999411880024</v>
      </c>
      <c r="N134" s="6">
        <f>IF(ISNUMBER(SEARCH("10^8", 'final matrix'!N134)), matrix_normalized!N134*10^5, IF(ISNUMBER(SEARCH("10^6", 'final matrix'!N134)), matrix_normalized!N134*10^3,matrix_normalized!N134*10^1))</f>
        <v>205841.99176632031</v>
      </c>
      <c r="O134" s="6">
        <f>IF(ISNUMBER(SEARCH("10^8", 'final matrix'!O134)), matrix_normalized!O134*10^5, IF(ISNUMBER(SEARCH("10^6", 'final matrix'!O134)), matrix_normalized!O134*10^3,matrix_normalized!O134*10^1))</f>
        <v>20584199.176632032</v>
      </c>
      <c r="P134" s="6">
        <f>IF(ISNUMBER(SEARCH("10^8", 'final matrix'!P134)), matrix_normalized!P134*10^5, IF(ISNUMBER(SEARCH("10^6", 'final matrix'!P134)), matrix_normalized!P134*10^3,matrix_normalized!P134*10^1))</f>
        <v>14702.999411880024</v>
      </c>
      <c r="Q134" s="6">
        <f>IF(ISNUMBER(SEARCH("10^8", 'final matrix'!Q134)), matrix_normalized!Q134*10^5, IF(ISNUMBER(SEARCH("10^6", 'final matrix'!Q134)), matrix_normalized!Q134*10^3,matrix_normalized!Q134*10^1))</f>
        <v>1470299.9411880025</v>
      </c>
      <c r="R134" s="7">
        <f t="shared" si="2"/>
        <v>84498137.620074511</v>
      </c>
      <c r="S134" s="22" t="s">
        <v>35</v>
      </c>
    </row>
    <row r="135" spans="1:19">
      <c r="A135" s="6">
        <v>134</v>
      </c>
      <c r="B135" s="6">
        <f>IF(ISNUMBER(SEARCH("10^8", 'final matrix'!B135)), matrix_normalized!B135*10^5, IF(ISNUMBER(SEARCH("10^6", 'final matrix'!B135)), matrix_normalized!B135*10^3,matrix_normalized!B135*10^1))</f>
        <v>21674063.370832901</v>
      </c>
      <c r="C135" s="6">
        <f>IF(ISNUMBER(SEARCH("10^8", 'final matrix'!C135)), matrix_normalized!C135*10^5, IF(ISNUMBER(SEARCH("10^6", 'final matrix'!C135)), matrix_normalized!C135*10^3,matrix_normalized!C135*10^1))</f>
        <v>2167.4063370832901</v>
      </c>
      <c r="D135" s="6">
        <f>IF(ISNUMBER(SEARCH("10^8", 'final matrix'!D135)), matrix_normalized!D135*10^5, IF(ISNUMBER(SEARCH("10^6", 'final matrix'!D135)), matrix_normalized!D135*10^3,matrix_normalized!D135*10^1))</f>
        <v>29569.615027350606</v>
      </c>
      <c r="E135" s="6">
        <f>IF(ISNUMBER(SEARCH("10^8", 'final matrix'!E135)), matrix_normalized!E135*10^5, IF(ISNUMBER(SEARCH("10^6", 'final matrix'!E135)), matrix_normalized!E135*10^3,matrix_normalized!E135*10^1))</f>
        <v>123851.79069047373</v>
      </c>
      <c r="F135" s="6">
        <f>IF(ISNUMBER(SEARCH("10^8", 'final matrix'!F135)), matrix_normalized!F135*10^5, IF(ISNUMBER(SEARCH("10^6", 'final matrix'!F135)), matrix_normalized!F135*10^3,matrix_normalized!F135*10^1))</f>
        <v>1935184.2295386521</v>
      </c>
      <c r="G135" s="6">
        <f>IF(ISNUMBER(SEARCH("10^8", 'final matrix'!G135)), matrix_normalized!G135*10^5, IF(ISNUMBER(SEARCH("10^6", 'final matrix'!G135)), matrix_normalized!G135*10^3,matrix_normalized!G135*10^1))</f>
        <v>21674063.370832901</v>
      </c>
      <c r="H135" s="6">
        <f>IF(ISNUMBER(SEARCH("10^8", 'final matrix'!H135)), matrix_normalized!H135*10^5, IF(ISNUMBER(SEARCH("10^6", 'final matrix'!H135)), matrix_normalized!H135*10^3,matrix_normalized!H135*10^1))</f>
        <v>1548147.3836309216</v>
      </c>
      <c r="I135" s="6">
        <f>IF(ISNUMBER(SEARCH("10^8", 'final matrix'!I135)), matrix_normalized!I135*10^5, IF(ISNUMBER(SEARCH("10^6", 'final matrix'!I135)), matrix_normalized!I135*10^3,matrix_normalized!I135*10^1))</f>
        <v>17958.509650118693</v>
      </c>
      <c r="J135" s="6">
        <f>IF(ISNUMBER(SEARCH("10^8", 'final matrix'!J135)), matrix_normalized!J135*10^5, IF(ISNUMBER(SEARCH("10^6", 'final matrix'!J135)), matrix_normalized!J135*10^3,matrix_normalized!J135*10^1))</f>
        <v>108370.31685416451</v>
      </c>
      <c r="K135" s="6">
        <f>IF(ISNUMBER(SEARCH("10^8", 'final matrix'!K135)), matrix_normalized!K135*10^5, IF(ISNUMBER(SEARCH("10^6", 'final matrix'!K135)), matrix_normalized!K135*10^3,matrix_normalized!K135*10^1))</f>
        <v>2833109.7120445869</v>
      </c>
      <c r="L135" s="6">
        <f>IF(ISNUMBER(SEARCH("10^8", 'final matrix'!L135)), matrix_normalized!L135*10^5, IF(ISNUMBER(SEARCH("10^6", 'final matrix'!L135)), matrix_normalized!L135*10^3,matrix_normalized!L135*10^1))</f>
        <v>2167.4063370832901</v>
      </c>
      <c r="M135" s="6">
        <f>IF(ISNUMBER(SEARCH("10^8", 'final matrix'!M135)), matrix_normalized!M135*10^5, IF(ISNUMBER(SEARCH("10^6", 'final matrix'!M135)), matrix_normalized!M135*10^3,matrix_normalized!M135*10^1))</f>
        <v>25699.246568273302</v>
      </c>
      <c r="N135" s="6">
        <f>IF(ISNUMBER(SEARCH("10^8", 'final matrix'!N135)), matrix_normalized!N135*10^5, IF(ISNUMBER(SEARCH("10^6", 'final matrix'!N135)), matrix_normalized!N135*10^3,matrix_normalized!N135*10^1))</f>
        <v>21674063.370832901</v>
      </c>
      <c r="O135" s="6">
        <f>IF(ISNUMBER(SEARCH("10^8", 'final matrix'!O135)), matrix_normalized!O135*10^5, IF(ISNUMBER(SEARCH("10^6", 'final matrix'!O135)), matrix_normalized!O135*10^3,matrix_normalized!O135*10^1))</f>
        <v>16719.991743213955</v>
      </c>
      <c r="P135" s="6">
        <f>IF(ISNUMBER(SEARCH("10^8", 'final matrix'!P135)), matrix_normalized!P135*10^5, IF(ISNUMBER(SEARCH("10^6", 'final matrix'!P135)), matrix_normalized!P135*10^3,matrix_normalized!P135*10^1))</f>
        <v>15481.473836309216</v>
      </c>
      <c r="Q135" s="6">
        <f>IF(ISNUMBER(SEARCH("10^8", 'final matrix'!Q135)), matrix_normalized!Q135*10^5, IF(ISNUMBER(SEARCH("10^6", 'final matrix'!Q135)), matrix_normalized!Q135*10^3,matrix_normalized!Q135*10^1))</f>
        <v>1548147.3836309216</v>
      </c>
      <c r="R135" s="7">
        <f t="shared" si="2"/>
        <v>73228764.578387842</v>
      </c>
    </row>
    <row r="136" spans="1:19">
      <c r="A136" s="6">
        <v>135</v>
      </c>
      <c r="B136" s="6">
        <f>IF(ISNUMBER(SEARCH("10^8", 'final matrix'!B136)), matrix_normalized!B136*10^5, IF(ISNUMBER(SEARCH("10^6", 'final matrix'!B136)), matrix_normalized!B136*10^3,matrix_normalized!B136*10^1))</f>
        <v>11448508.967998691</v>
      </c>
      <c r="C136" s="6">
        <f>IF(ISNUMBER(SEARCH("10^8", 'final matrix'!C136)), matrix_normalized!C136*10^5, IF(ISNUMBER(SEARCH("10^6", 'final matrix'!C136)), matrix_normalized!C136*10^3,matrix_normalized!C136*10^1))</f>
        <v>1144.8508967998691</v>
      </c>
      <c r="D136" s="6">
        <f>IF(ISNUMBER(SEARCH("10^8", 'final matrix'!D136)), matrix_normalized!D136*10^5, IF(ISNUMBER(SEARCH("10^6", 'final matrix'!D136)), matrix_normalized!D136*10^3,matrix_normalized!D136*10^1))</f>
        <v>114485.08967998691</v>
      </c>
      <c r="E136" s="6">
        <f>IF(ISNUMBER(SEARCH("10^8", 'final matrix'!E136)), matrix_normalized!E136*10^5, IF(ISNUMBER(SEARCH("10^6", 'final matrix'!E136)), matrix_normalized!E136*10^3,matrix_normalized!E136*10^1))</f>
        <v>114485.08967998691</v>
      </c>
      <c r="F136" s="6">
        <f>IF(ISNUMBER(SEARCH("10^8", 'final matrix'!F136)), matrix_normalized!F136*10^5, IF(ISNUMBER(SEARCH("10^6", 'final matrix'!F136)), matrix_normalized!F136*10^3,matrix_normalized!F136*10^1))</f>
        <v>98130.076868560209</v>
      </c>
      <c r="G136" s="6">
        <f>IF(ISNUMBER(SEARCH("10^8", 'final matrix'!G136)), matrix_normalized!G136*10^5, IF(ISNUMBER(SEARCH("10^6", 'final matrix'!G136)), matrix_normalized!G136*10^3,matrix_normalized!G136*10^1))</f>
        <v>11448508.967998691</v>
      </c>
      <c r="H136" s="6">
        <f>IF(ISNUMBER(SEARCH("10^8", 'final matrix'!H136)), matrix_normalized!H136*10^5, IF(ISNUMBER(SEARCH("10^6", 'final matrix'!H136)), matrix_normalized!H136*10^3,matrix_normalized!H136*10^1))</f>
        <v>11448508.967998691</v>
      </c>
      <c r="I136" s="6">
        <f>IF(ISNUMBER(SEARCH("10^8", 'final matrix'!I136)), matrix_normalized!I136*10^5, IF(ISNUMBER(SEARCH("10^6", 'final matrix'!I136)), matrix_normalized!I136*10^3,matrix_normalized!I136*10^1))</f>
        <v>1987134.0565883443</v>
      </c>
      <c r="J136" s="6">
        <f>IF(ISNUMBER(SEARCH("10^8", 'final matrix'!J136)), matrix_normalized!J136*10^5, IF(ISNUMBER(SEARCH("10^6", 'final matrix'!J136)), matrix_normalized!J136*10^3,matrix_normalized!J136*10^1))</f>
        <v>899.5257046284687</v>
      </c>
      <c r="K136" s="6">
        <f>IF(ISNUMBER(SEARCH("10^8", 'final matrix'!K136)), matrix_normalized!K136*10^5, IF(ISNUMBER(SEARCH("10^6", 'final matrix'!K136)), matrix_normalized!K136*10^3,matrix_normalized!K136*10^1))</f>
        <v>81775.064057133524</v>
      </c>
      <c r="L136" s="6">
        <f>IF(ISNUMBER(SEARCH("10^8", 'final matrix'!L136)), matrix_normalized!L136*10^5, IF(ISNUMBER(SEARCH("10^6", 'final matrix'!L136)), matrix_normalized!L136*10^3,matrix_normalized!L136*10^1))</f>
        <v>11448508.967998691</v>
      </c>
      <c r="M136" s="6">
        <f>IF(ISNUMBER(SEARCH("10^8", 'final matrix'!M136)), matrix_normalized!M136*10^5, IF(ISNUMBER(SEARCH("10^6", 'final matrix'!M136)), matrix_normalized!M136*10^3,matrix_normalized!M136*10^1))</f>
        <v>114485.08967998691</v>
      </c>
      <c r="N136" s="6">
        <f>IF(ISNUMBER(SEARCH("10^8", 'final matrix'!N136)), matrix_normalized!N136*10^5, IF(ISNUMBER(SEARCH("10^6", 'final matrix'!N136)), matrix_normalized!N136*10^3,matrix_normalized!N136*10^1))</f>
        <v>57242.544839993454</v>
      </c>
      <c r="O136" s="6">
        <f>IF(ISNUMBER(SEARCH("10^8", 'final matrix'!O136)), matrix_normalized!O136*10^5, IF(ISNUMBER(SEARCH("10^6", 'final matrix'!O136)), matrix_normalized!O136*10^3,matrix_normalized!O136*10^1))</f>
        <v>1144.8508967998691</v>
      </c>
      <c r="P136" s="6">
        <f>IF(ISNUMBER(SEARCH("10^8", 'final matrix'!P136)), matrix_normalized!P136*10^5, IF(ISNUMBER(SEARCH("10^6", 'final matrix'!P136)), matrix_normalized!P136*10^3,matrix_normalized!P136*10^1))</f>
        <v>817750.64057133521</v>
      </c>
      <c r="Q136" s="6">
        <f>IF(ISNUMBER(SEARCH("10^8", 'final matrix'!Q136)), matrix_normalized!Q136*10^5, IF(ISNUMBER(SEARCH("10^6", 'final matrix'!Q136)), matrix_normalized!Q136*10^3,matrix_normalized!Q136*10^1))</f>
        <v>11448508.967998691</v>
      </c>
      <c r="R136" s="7">
        <f t="shared" si="2"/>
        <v>60631221.719457008</v>
      </c>
    </row>
    <row r="137" spans="1:19">
      <c r="A137" s="6">
        <v>136</v>
      </c>
      <c r="B137" s="6">
        <f>IF(ISNUMBER(SEARCH("10^8", 'final matrix'!B137)), matrix_normalized!B137*10^5, IF(ISNUMBER(SEARCH("10^6", 'final matrix'!B137)), matrix_normalized!B137*10^3,matrix_normalized!B137*10^1))</f>
        <v>22743.116068316485</v>
      </c>
      <c r="C137" s="6">
        <f>IF(ISNUMBER(SEARCH("10^8", 'final matrix'!C137)), matrix_normalized!C137*10^5, IF(ISNUMBER(SEARCH("10^6", 'final matrix'!C137)), matrix_normalized!C137*10^3,matrix_normalized!C137*10^1))</f>
        <v>12199372.603694666</v>
      </c>
      <c r="D137" s="6">
        <f>IF(ISNUMBER(SEARCH("10^8", 'final matrix'!D137)), matrix_normalized!D137*10^5, IF(ISNUMBER(SEARCH("10^6", 'final matrix'!D137)), matrix_normalized!D137*10^3,matrix_normalized!D137*10^1))</f>
        <v>12199372.603694666</v>
      </c>
      <c r="E137" s="6">
        <f>IF(ISNUMBER(SEARCH("10^8", 'final matrix'!E137)), matrix_normalized!E137*10^5, IF(ISNUMBER(SEARCH("10^6", 'final matrix'!E137)), matrix_normalized!E137*10^3,matrix_normalized!E137*10^1))</f>
        <v>14203.555245730218</v>
      </c>
      <c r="F137" s="6">
        <f>IF(ISNUMBER(SEARCH("10^8", 'final matrix'!F137)), matrix_normalized!F137*10^5, IF(ISNUMBER(SEARCH("10^6", 'final matrix'!F137)), matrix_normalized!F137*10^3,matrix_normalized!F137*10^1))</f>
        <v>1219.9372603694667</v>
      </c>
      <c r="G137" s="6">
        <f>IF(ISNUMBER(SEARCH("10^8", 'final matrix'!G137)), matrix_normalized!G137*10^5, IF(ISNUMBER(SEARCH("10^6", 'final matrix'!G137)), matrix_normalized!G137*10^3,matrix_normalized!G137*10^1))</f>
        <v>31282.676890902752</v>
      </c>
      <c r="H137" s="6">
        <f>IF(ISNUMBER(SEARCH("10^8", 'final matrix'!H137)), matrix_normalized!H137*10^5, IF(ISNUMBER(SEARCH("10^6", 'final matrix'!H137)), matrix_normalized!H137*10^3,matrix_normalized!H137*10^1))</f>
        <v>12199372.603694666</v>
      </c>
      <c r="I137" s="6">
        <f>IF(ISNUMBER(SEARCH("10^8", 'final matrix'!I137)), matrix_normalized!I137*10^5, IF(ISNUMBER(SEARCH("10^6", 'final matrix'!I137)), matrix_normalized!I137*10^3,matrix_normalized!I137*10^1))</f>
        <v>12199372.603694666</v>
      </c>
      <c r="J137" s="6">
        <f>IF(ISNUMBER(SEARCH("10^8", 'final matrix'!J137)), matrix_normalized!J137*10^5, IF(ISNUMBER(SEARCH("10^6", 'final matrix'!J137)), matrix_normalized!J137*10^3,matrix_normalized!J137*10^1))</f>
        <v>12199372.603694666</v>
      </c>
      <c r="K137" s="6">
        <f>IF(ISNUMBER(SEARCH("10^8", 'final matrix'!K137)), matrix_normalized!K137*10^5, IF(ISNUMBER(SEARCH("10^6", 'final matrix'!K137)), matrix_normalized!K137*10^3,matrix_normalized!K137*10^1))</f>
        <v>11415.127222028581</v>
      </c>
      <c r="L137" s="6">
        <f>IF(ISNUMBER(SEARCH("10^8", 'final matrix'!L137)), matrix_normalized!L137*10^5, IF(ISNUMBER(SEARCH("10^6", 'final matrix'!L137)), matrix_normalized!L137*10^3,matrix_normalized!L137*10^1))</f>
        <v>1219.9372603694667</v>
      </c>
      <c r="M137" s="6">
        <f>IF(ISNUMBER(SEARCH("10^8", 'final matrix'!M137)), matrix_normalized!M137*10^5, IF(ISNUMBER(SEARCH("10^6", 'final matrix'!M137)), matrix_normalized!M137*10^3,matrix_normalized!M137*10^1))</f>
        <v>1219.9372603694667</v>
      </c>
      <c r="N137" s="6">
        <f>IF(ISNUMBER(SEARCH("10^8", 'final matrix'!N137)), matrix_normalized!N137*10^5, IF(ISNUMBER(SEARCH("10^6", 'final matrix'!N137)), matrix_normalized!N137*10^3,matrix_normalized!N137*10^1))</f>
        <v>113279.88846287904</v>
      </c>
      <c r="O137" s="6">
        <f>IF(ISNUMBER(SEARCH("10^8", 'final matrix'!O137)), matrix_normalized!O137*10^5, IF(ISNUMBER(SEARCH("10^6", 'final matrix'!O137)), matrix_normalized!O137*10^3,matrix_normalized!O137*10^1))</f>
        <v>12199372.603694666</v>
      </c>
      <c r="P137" s="6">
        <f>IF(ISNUMBER(SEARCH("10^8", 'final matrix'!P137)), matrix_normalized!P137*10^5, IF(ISNUMBER(SEARCH("10^6", 'final matrix'!P137)), matrix_normalized!P137*10^3,matrix_normalized!P137*10^1))</f>
        <v>12199372.603694666</v>
      </c>
      <c r="Q137" s="6">
        <f>IF(ISNUMBER(SEARCH("10^8", 'final matrix'!Q137)), matrix_normalized!Q137*10^5, IF(ISNUMBER(SEARCH("10^6", 'final matrix'!Q137)), matrix_normalized!Q137*10^3,matrix_normalized!Q137*10^1))</f>
        <v>8713837.5740676187</v>
      </c>
      <c r="R137" s="7">
        <f t="shared" si="2"/>
        <v>94306029.975601241</v>
      </c>
    </row>
    <row r="138" spans="1:19">
      <c r="A138" s="6">
        <v>137</v>
      </c>
      <c r="B138" s="6">
        <f>IF(ISNUMBER(SEARCH("10^8", 'final matrix'!B138)), matrix_normalized!B138*10^5, IF(ISNUMBER(SEARCH("10^6", 'final matrix'!B138)), matrix_normalized!B138*10^3,matrix_normalized!B138*10^1))</f>
        <v>9035.0560173473077</v>
      </c>
      <c r="C138" s="6">
        <f>IF(ISNUMBER(SEARCH("10^8", 'final matrix'!C138)), matrix_normalized!C138*10^5, IF(ISNUMBER(SEARCH("10^6", 'final matrix'!C138)), matrix_normalized!C138*10^3,matrix_normalized!C138*10^1))</f>
        <v>12649078.424286231</v>
      </c>
      <c r="D138" s="6">
        <f>IF(ISNUMBER(SEARCH("10^8", 'final matrix'!D138)), matrix_normalized!D138*10^5, IF(ISNUMBER(SEARCH("10^6", 'final matrix'!D138)), matrix_normalized!D138*10^3,matrix_normalized!D138*10^1))</f>
        <v>1264.9078424286231</v>
      </c>
      <c r="E138" s="6">
        <f>IF(ISNUMBER(SEARCH("10^8", 'final matrix'!E138)), matrix_normalized!E138*10^5, IF(ISNUMBER(SEARCH("10^6", 'final matrix'!E138)), matrix_normalized!E138*10^3,matrix_normalized!E138*10^1))</f>
        <v>108420.6722081677</v>
      </c>
      <c r="F138" s="6">
        <f>IF(ISNUMBER(SEARCH("10^8", 'final matrix'!F138)), matrix_normalized!F138*10^5, IF(ISNUMBER(SEARCH("10^6", 'final matrix'!F138)), matrix_normalized!F138*10^3,matrix_normalized!F138*10^1))</f>
        <v>12649078.424286231</v>
      </c>
      <c r="G138" s="6">
        <f>IF(ISNUMBER(SEARCH("10^8", 'final matrix'!G138)), matrix_normalized!G138*10^5, IF(ISNUMBER(SEARCH("10^6", 'final matrix'!G138)), matrix_normalized!G138*10^3,matrix_normalized!G138*10^1))</f>
        <v>8131550.4156125784</v>
      </c>
      <c r="H138" s="6">
        <f>IF(ISNUMBER(SEARCH("10^8", 'final matrix'!H138)), matrix_normalized!H138*10^5, IF(ISNUMBER(SEARCH("10^6", 'final matrix'!H138)), matrix_normalized!H138*10^3,matrix_normalized!H138*10^1))</f>
        <v>126490.78424286231</v>
      </c>
      <c r="I138" s="6">
        <f>IF(ISNUMBER(SEARCH("10^8", 'final matrix'!I138)), matrix_normalized!I138*10^5, IF(ISNUMBER(SEARCH("10^6", 'final matrix'!I138)), matrix_normalized!I138*10^3,matrix_normalized!I138*10^1))</f>
        <v>13462.23346584749</v>
      </c>
      <c r="J138" s="6">
        <f>IF(ISNUMBER(SEARCH("10^8", 'final matrix'!J138)), matrix_normalized!J138*10^5, IF(ISNUMBER(SEARCH("10^6", 'final matrix'!J138)), matrix_normalized!J138*10^3,matrix_normalized!J138*10^1))</f>
        <v>12106.975063245392</v>
      </c>
      <c r="K138" s="6">
        <f>IF(ISNUMBER(SEARCH("10^8", 'final matrix'!K138)), matrix_normalized!K138*10^5, IF(ISNUMBER(SEARCH("10^6", 'final matrix'!K138)), matrix_normalized!K138*10^3,matrix_normalized!K138*10^1))</f>
        <v>10751.716660643297</v>
      </c>
      <c r="L138" s="6">
        <f>IF(ISNUMBER(SEARCH("10^8", 'final matrix'!L138)), matrix_normalized!L138*10^5, IF(ISNUMBER(SEARCH("10^6", 'final matrix'!L138)), matrix_normalized!L138*10^3,matrix_normalized!L138*10^1))</f>
        <v>12649078.424286231</v>
      </c>
      <c r="M138" s="6">
        <f>IF(ISNUMBER(SEARCH("10^8", 'final matrix'!M138)), matrix_normalized!M138*10^5, IF(ISNUMBER(SEARCH("10^6", 'final matrix'!M138)), matrix_normalized!M138*10^3,matrix_normalized!M138*10^1))</f>
        <v>1264.9078424286231</v>
      </c>
      <c r="N138" s="6">
        <f>IF(ISNUMBER(SEARCH("10^8", 'final matrix'!N138)), matrix_normalized!N138*10^5, IF(ISNUMBER(SEARCH("10^6", 'final matrix'!N138)), matrix_normalized!N138*10^3,matrix_normalized!N138*10^1))</f>
        <v>12649078.424286231</v>
      </c>
      <c r="O138" s="6">
        <f>IF(ISNUMBER(SEARCH("10^8", 'final matrix'!O138)), matrix_normalized!O138*10^5, IF(ISNUMBER(SEARCH("10^6", 'final matrix'!O138)), matrix_normalized!O138*10^3,matrix_normalized!O138*10^1))</f>
        <v>12649078.424286231</v>
      </c>
      <c r="P138" s="6">
        <f>IF(ISNUMBER(SEARCH("10^8", 'final matrix'!P138)), matrix_normalized!P138*10^5, IF(ISNUMBER(SEARCH("10^6", 'final matrix'!P138)), matrix_normalized!P138*10^3,matrix_normalized!P138*10^1))</f>
        <v>12649078.424286231</v>
      </c>
      <c r="Q138" s="6">
        <f>IF(ISNUMBER(SEARCH("10^8", 'final matrix'!Q138)), matrix_normalized!Q138*10^5, IF(ISNUMBER(SEARCH("10^6", 'final matrix'!Q138)), matrix_normalized!Q138*10^3,matrix_normalized!Q138*10^1))</f>
        <v>12649078.424286231</v>
      </c>
      <c r="R138" s="7">
        <f t="shared" si="2"/>
        <v>96957896.638959169</v>
      </c>
    </row>
    <row r="139" spans="1:19">
      <c r="A139" s="6">
        <v>138</v>
      </c>
      <c r="B139" s="6">
        <f>IF(ISNUMBER(SEARCH("10^8", 'final matrix'!B139)), matrix_normalized!B139*10^5, IF(ISNUMBER(SEARCH("10^6", 'final matrix'!B139)), matrix_normalized!B139*10^3,matrix_normalized!B139*10^1))</f>
        <v>1935234.1633337638</v>
      </c>
      <c r="C139" s="6">
        <f>IF(ISNUMBER(SEARCH("10^8", 'final matrix'!C139)), matrix_normalized!C139*10^5, IF(ISNUMBER(SEARCH("10^6", 'final matrix'!C139)), matrix_normalized!C139*10^3,matrix_normalized!C139*10^1))</f>
        <v>27673.84853567282</v>
      </c>
      <c r="D139" s="6">
        <f>IF(ISNUMBER(SEARCH("10^8", 'final matrix'!D139)), matrix_normalized!D139*10^5, IF(ISNUMBER(SEARCH("10^6", 'final matrix'!D139)), matrix_normalized!D139*10^3,matrix_normalized!D139*10^1))</f>
        <v>1741.7107470003873</v>
      </c>
      <c r="E139" s="6">
        <f>IF(ISNUMBER(SEARCH("10^8", 'final matrix'!E139)), matrix_normalized!E139*10^5, IF(ISNUMBER(SEARCH("10^6", 'final matrix'!E139)), matrix_normalized!E139*10^3,matrix_normalized!E139*10^1))</f>
        <v>2709.3278286672689</v>
      </c>
      <c r="F139" s="6">
        <f>IF(ISNUMBER(SEARCH("10^8", 'final matrix'!F139)), matrix_normalized!F139*10^5, IF(ISNUMBER(SEARCH("10^6", 'final matrix'!F139)), matrix_normalized!F139*10^3,matrix_normalized!F139*10^1))</f>
        <v>154818.7330667011</v>
      </c>
      <c r="G139" s="6">
        <f>IF(ISNUMBER(SEARCH("10^8", 'final matrix'!G139)), matrix_normalized!G139*10^5, IF(ISNUMBER(SEARCH("10^6", 'final matrix'!G139)), matrix_normalized!G139*10^3,matrix_normalized!G139*10^1))</f>
        <v>135466.39143336343</v>
      </c>
      <c r="H139" s="6">
        <f>IF(ISNUMBER(SEARCH("10^8", 'final matrix'!H139)), matrix_normalized!H139*10^5, IF(ISNUMBER(SEARCH("10^6", 'final matrix'!H139)), matrix_normalized!H139*10^3,matrix_normalized!H139*10^1))</f>
        <v>39672.300348342156</v>
      </c>
      <c r="I139" s="6">
        <f>IF(ISNUMBER(SEARCH("10^8", 'final matrix'!I139)), matrix_normalized!I139*10^5, IF(ISNUMBER(SEARCH("10^6", 'final matrix'!I139)), matrix_normalized!I139*10^3,matrix_normalized!I139*10^1))</f>
        <v>11611404.98000258</v>
      </c>
      <c r="J139" s="6">
        <f>IF(ISNUMBER(SEARCH("10^8", 'final matrix'!J139)), matrix_normalized!J139*10^5, IF(ISNUMBER(SEARCH("10^6", 'final matrix'!J139)), matrix_normalized!J139*10^3,matrix_normalized!J139*10^1))</f>
        <v>3870468.3266675277</v>
      </c>
      <c r="K139" s="6">
        <f>IF(ISNUMBER(SEARCH("10^8", 'final matrix'!K139)), matrix_normalized!K139*10^5, IF(ISNUMBER(SEARCH("10^6", 'final matrix'!K139)), matrix_normalized!K139*10^3,matrix_normalized!K139*10^1))</f>
        <v>37930.589601341773</v>
      </c>
      <c r="L139" s="6">
        <f>IF(ISNUMBER(SEARCH("10^8", 'final matrix'!L139)), matrix_normalized!L139*10^5, IF(ISNUMBER(SEARCH("10^6", 'final matrix'!L139)), matrix_normalized!L139*10^3,matrix_normalized!L139*10^1))</f>
        <v>34447.168107340993</v>
      </c>
      <c r="M139" s="6">
        <f>IF(ISNUMBER(SEARCH("10^8", 'final matrix'!M139)), matrix_normalized!M139*10^5, IF(ISNUMBER(SEARCH("10^6", 'final matrix'!M139)), matrix_normalized!M139*10^3,matrix_normalized!M139*10^1))</f>
        <v>32705.457360340602</v>
      </c>
      <c r="N139" s="6">
        <f>IF(ISNUMBER(SEARCH("10^8", 'final matrix'!N139)), matrix_normalized!N139*10^5, IF(ISNUMBER(SEARCH("10^6", 'final matrix'!N139)), matrix_normalized!N139*10^3,matrix_normalized!N139*10^1))</f>
        <v>30963.746613340216</v>
      </c>
      <c r="O139" s="6">
        <f>IF(ISNUMBER(SEARCH("10^8", 'final matrix'!O139)), matrix_normalized!O139*10^5, IF(ISNUMBER(SEARCH("10^6", 'final matrix'!O139)), matrix_normalized!O139*10^3,matrix_normalized!O139*10^1))</f>
        <v>19352.341633337637</v>
      </c>
      <c r="P139" s="6">
        <f>IF(ISNUMBER(SEARCH("10^8", 'final matrix'!P139)), matrix_normalized!P139*10^5, IF(ISNUMBER(SEARCH("10^6", 'final matrix'!P139)), matrix_normalized!P139*10^3,matrix_normalized!P139*10^1))</f>
        <v>967.61708166688186</v>
      </c>
      <c r="Q139" s="6">
        <f>IF(ISNUMBER(SEARCH("10^8", 'final matrix'!Q139)), matrix_normalized!Q139*10^5, IF(ISNUMBER(SEARCH("10^6", 'final matrix'!Q139)), matrix_normalized!Q139*10^3,matrix_normalized!Q139*10^1))</f>
        <v>2709.3278286672689</v>
      </c>
      <c r="R139" s="7">
        <f t="shared" si="2"/>
        <v>17938266.030189659</v>
      </c>
    </row>
    <row r="140" spans="1:19">
      <c r="A140" s="6">
        <v>139</v>
      </c>
      <c r="B140" s="6">
        <f>IF(ISNUMBER(SEARCH("10^8", 'final matrix'!B140)), matrix_normalized!B140*10^5, IF(ISNUMBER(SEARCH("10^6", 'final matrix'!B140)), matrix_normalized!B140*10^3,matrix_normalized!B140*10^1))</f>
        <v>28391.583766176598</v>
      </c>
      <c r="C140" s="6">
        <f>IF(ISNUMBER(SEARCH("10^8", 'final matrix'!C140)), matrix_normalized!C140*10^5, IF(ISNUMBER(SEARCH("10^6", 'final matrix'!C140)), matrix_normalized!C140*10^3,matrix_normalized!C140*10^1))</f>
        <v>1848.7542917510341</v>
      </c>
      <c r="D140" s="6">
        <f>IF(ISNUMBER(SEARCH("10^8", 'final matrix'!D140)), matrix_normalized!D140*10^5, IF(ISNUMBER(SEARCH("10^6", 'final matrix'!D140)), matrix_normalized!D140*10^3,matrix_normalized!D140*10^1))</f>
        <v>2060040.496522581</v>
      </c>
      <c r="E140" s="6">
        <f>IF(ISNUMBER(SEARCH("10^8", 'final matrix'!E140)), matrix_normalized!E140*10^5, IF(ISNUMBER(SEARCH("10^6", 'final matrix'!E140)), matrix_normalized!E140*10^3,matrix_normalized!E140*10^1))</f>
        <v>19279.866185403644</v>
      </c>
      <c r="F140" s="6">
        <f>IF(ISNUMBER(SEARCH("10^8", 'final matrix'!F140)), matrix_normalized!F140*10^5, IF(ISNUMBER(SEARCH("10^6", 'final matrix'!F140)), matrix_normalized!F140*10^3,matrix_normalized!F140*10^1))</f>
        <v>132053.87798221674</v>
      </c>
      <c r="G140" s="6">
        <f>IF(ISNUMBER(SEARCH("10^8", 'final matrix'!G140)), matrix_normalized!G140*10^5, IF(ISNUMBER(SEARCH("10^6", 'final matrix'!G140)), matrix_normalized!G140*10^3,matrix_normalized!G140*10^1))</f>
        <v>18487542.917510342</v>
      </c>
      <c r="H140" s="6">
        <f>IF(ISNUMBER(SEARCH("10^8", 'final matrix'!H140)), matrix_normalized!H140*10^5, IF(ISNUMBER(SEARCH("10^6", 'final matrix'!H140)), matrix_normalized!H140*10^3,matrix_normalized!H140*10^1))</f>
        <v>1848754.2917510343</v>
      </c>
      <c r="I140" s="6">
        <f>IF(ISNUMBER(SEARCH("10^8", 'final matrix'!I140)), matrix_normalized!I140*10^5, IF(ISNUMBER(SEARCH("10^6", 'final matrix'!I140)), matrix_normalized!I140*10^3,matrix_normalized!I140*10^1))</f>
        <v>18091.381283563693</v>
      </c>
      <c r="J140" s="6">
        <f>IF(ISNUMBER(SEARCH("10^8", 'final matrix'!J140)), matrix_normalized!J140*10^5, IF(ISNUMBER(SEARCH("10^6", 'final matrix'!J140)), matrix_normalized!J140*10^3,matrix_normalized!J140*10^1))</f>
        <v>105643.1023857734</v>
      </c>
      <c r="K140" s="6">
        <f>IF(ISNUMBER(SEARCH("10^8", 'final matrix'!K140)), matrix_normalized!K140*10^5, IF(ISNUMBER(SEARCH("10^6", 'final matrix'!K140)), matrix_normalized!K140*10^3,matrix_normalized!K140*10^1))</f>
        <v>1677084.2503741526</v>
      </c>
      <c r="L140" s="6">
        <f>IF(ISNUMBER(SEARCH("10^8", 'final matrix'!L140)), matrix_normalized!L140*10^5, IF(ISNUMBER(SEARCH("10^6", 'final matrix'!L140)), matrix_normalized!L140*10^3,matrix_normalized!L140*10^1))</f>
        <v>1597851.9235848226</v>
      </c>
      <c r="M140" s="6">
        <f>IF(ISNUMBER(SEARCH("10^8", 'final matrix'!M140)), matrix_normalized!M140*10^5, IF(ISNUMBER(SEARCH("10^6", 'final matrix'!M140)), matrix_normalized!M140*10^3,matrix_normalized!M140*10^1))</f>
        <v>1848.7542917510341</v>
      </c>
      <c r="N140" s="6">
        <f>IF(ISNUMBER(SEARCH("10^8", 'final matrix'!N140)), matrix_normalized!N140*10^5, IF(ISNUMBER(SEARCH("10^6", 'final matrix'!N140)), matrix_normalized!N140*10^3,matrix_normalized!N140*10^1))</f>
        <v>15450.303723919358</v>
      </c>
      <c r="O140" s="6">
        <f>IF(ISNUMBER(SEARCH("10^8", 'final matrix'!O140)), matrix_normalized!O140*10^5, IF(ISNUMBER(SEARCH("10^6", 'final matrix'!O140)), matrix_normalized!O140*10^3,matrix_normalized!O140*10^1))</f>
        <v>184875.42917510343</v>
      </c>
      <c r="P140" s="6">
        <f>IF(ISNUMBER(SEARCH("10^8", 'final matrix'!P140)), matrix_normalized!P140*10^5, IF(ISNUMBER(SEARCH("10^6", 'final matrix'!P140)), matrix_normalized!P140*10^3,matrix_normalized!P140*10^1))</f>
        <v>184875.42917510343</v>
      </c>
      <c r="Q140" s="6">
        <f>IF(ISNUMBER(SEARCH("10^8", 'final matrix'!Q140)), matrix_normalized!Q140*10^5, IF(ISNUMBER(SEARCH("10^6", 'final matrix'!Q140)), matrix_normalized!Q140*10^3,matrix_normalized!Q140*10^1))</f>
        <v>1848.7542917510341</v>
      </c>
      <c r="R140" s="7">
        <f t="shared" si="2"/>
        <v>26365481.116295449</v>
      </c>
    </row>
    <row r="141" spans="1:19">
      <c r="A141" s="6">
        <v>140</v>
      </c>
      <c r="B141" s="6">
        <f>IF(ISNUMBER(SEARCH("10^8", 'final matrix'!B141)), matrix_normalized!B141*10^5, IF(ISNUMBER(SEARCH("10^6", 'final matrix'!B141)), matrix_normalized!B141*10^3,matrix_normalized!B141*10^1))</f>
        <v>2833753.1486146096</v>
      </c>
      <c r="C141" s="6">
        <f>IF(ISNUMBER(SEARCH("10^8", 'final matrix'!C141)), matrix_normalized!C141*10^5, IF(ISNUMBER(SEARCH("10^6", 'final matrix'!C141)), matrix_normalized!C141*10^3,matrix_normalized!C141*10^1))</f>
        <v>188916.8765743073</v>
      </c>
      <c r="D141" s="6">
        <f>IF(ISNUMBER(SEARCH("10^8", 'final matrix'!D141)), matrix_normalized!D141*10^5, IF(ISNUMBER(SEARCH("10^6", 'final matrix'!D141)), matrix_normalized!D141*10^3,matrix_normalized!D141*10^1))</f>
        <v>1349406.2612450523</v>
      </c>
      <c r="E141" s="6">
        <f>IF(ISNUMBER(SEARCH("10^8", 'final matrix'!E141)), matrix_normalized!E141*10^5, IF(ISNUMBER(SEARCH("10^6", 'final matrix'!E141)), matrix_normalized!E141*10^3,matrix_normalized!E141*10^1))</f>
        <v>1889.168765743073</v>
      </c>
      <c r="F141" s="6">
        <f>IF(ISNUMBER(SEARCH("10^8", 'final matrix'!F141)), matrix_normalized!F141*10^5, IF(ISNUMBER(SEARCH("10^6", 'final matrix'!F141)), matrix_normalized!F141*10^3,matrix_normalized!F141*10^1))</f>
        <v>18891687.657430731</v>
      </c>
      <c r="G141" s="6">
        <f>IF(ISNUMBER(SEARCH("10^8", 'final matrix'!G141)), matrix_normalized!G141*10^5, IF(ISNUMBER(SEARCH("10^6", 'final matrix'!G141)), matrix_normalized!G141*10^3,matrix_normalized!G141*10^1))</f>
        <v>2752788.772939906</v>
      </c>
      <c r="H141" s="6">
        <f>IF(ISNUMBER(SEARCH("10^8", 'final matrix'!H141)), matrix_normalized!H141*10^5, IF(ISNUMBER(SEARCH("10^6", 'final matrix'!H141)), matrix_normalized!H141*10^3,matrix_normalized!H141*10^1))</f>
        <v>12144656.35120547</v>
      </c>
      <c r="I141" s="6">
        <f>IF(ISNUMBER(SEARCH("10^8", 'final matrix'!I141)), matrix_normalized!I141*10^5, IF(ISNUMBER(SEARCH("10^6", 'final matrix'!I141)), matrix_normalized!I141*10^3,matrix_normalized!I141*10^1))</f>
        <v>107952.50089960419</v>
      </c>
      <c r="J141" s="6">
        <f>IF(ISNUMBER(SEARCH("10^8", 'final matrix'!J141)), matrix_normalized!J141*10^5, IF(ISNUMBER(SEARCH("10^6", 'final matrix'!J141)), matrix_normalized!J141*10^3,matrix_normalized!J141*10^1))</f>
        <v>944.58438287153649</v>
      </c>
      <c r="K141" s="6">
        <f>IF(ISNUMBER(SEARCH("10^8", 'final matrix'!K141)), matrix_normalized!K141*10^5, IF(ISNUMBER(SEARCH("10^6", 'final matrix'!K141)), matrix_normalized!K141*10^3,matrix_normalized!K141*10^1))</f>
        <v>2712306.5851025553</v>
      </c>
      <c r="L141" s="6">
        <f>IF(ISNUMBER(SEARCH("10^8", 'final matrix'!L141)), matrix_normalized!L141*10^5, IF(ISNUMBER(SEARCH("10^6", 'final matrix'!L141)), matrix_normalized!L141*10^3,matrix_normalized!L141*10^1))</f>
        <v>67470.313062252608</v>
      </c>
      <c r="M141" s="6">
        <f>IF(ISNUMBER(SEARCH("10^8", 'final matrix'!M141)), matrix_normalized!M141*10^5, IF(ISNUMBER(SEARCH("10^6", 'final matrix'!M141)), matrix_normalized!M141*10^3,matrix_normalized!M141*10^1))</f>
        <v>24559.193954659953</v>
      </c>
      <c r="N141" s="6">
        <f>IF(ISNUMBER(SEARCH("10^8", 'final matrix'!N141)), matrix_normalized!N141*10^5, IF(ISNUMBER(SEARCH("10^6", 'final matrix'!N141)), matrix_normalized!N141*10^3,matrix_normalized!N141*10^1))</f>
        <v>19701.331414177763</v>
      </c>
      <c r="O141" s="6">
        <f>IF(ISNUMBER(SEARCH("10^8", 'final matrix'!O141)), matrix_normalized!O141*10^5, IF(ISNUMBER(SEARCH("10^6", 'final matrix'!O141)), matrix_normalized!O141*10^3,matrix_normalized!O141*10^1))</f>
        <v>23344.728319539401</v>
      </c>
      <c r="P141" s="6">
        <f>IF(ISNUMBER(SEARCH("10^8", 'final matrix'!P141)), matrix_normalized!P141*10^5, IF(ISNUMBER(SEARCH("10^6", 'final matrix'!P141)), matrix_normalized!P141*10^3,matrix_normalized!P141*10^1))</f>
        <v>18891687.657430731</v>
      </c>
      <c r="Q141" s="6">
        <f>IF(ISNUMBER(SEARCH("10^8", 'final matrix'!Q141)), matrix_normalized!Q141*10^5, IF(ISNUMBER(SEARCH("10^6", 'final matrix'!Q141)), matrix_normalized!Q141*10^3,matrix_normalized!Q141*10^1))</f>
        <v>18891687.657430731</v>
      </c>
      <c r="R141" s="7">
        <f t="shared" si="2"/>
        <v>78902752.788772941</v>
      </c>
    </row>
    <row r="142" spans="1:19">
      <c r="A142" s="6">
        <v>141</v>
      </c>
      <c r="B142" s="6">
        <f>IF(ISNUMBER(SEARCH("10^8", 'final matrix'!B142)), matrix_normalized!B142*10^5, IF(ISNUMBER(SEARCH("10^6", 'final matrix'!B142)), matrix_normalized!B142*10^3,matrix_normalized!B142*10^1))</f>
        <v>22079697.192724213</v>
      </c>
      <c r="C142" s="6">
        <f>IF(ISNUMBER(SEARCH("10^8", 'final matrix'!C142)), matrix_normalized!C142*10^5, IF(ISNUMBER(SEARCH("10^6", 'final matrix'!C142)), matrix_normalized!C142*10^3,matrix_normalized!C142*10^1))</f>
        <v>22079697.192724213</v>
      </c>
      <c r="D142" s="6">
        <f>IF(ISNUMBER(SEARCH("10^8", 'final matrix'!D142)), matrix_normalized!D142*10^5, IF(ISNUMBER(SEARCH("10^6", 'final matrix'!D142)), matrix_normalized!D142*10^3,matrix_normalized!D142*10^1))</f>
        <v>15771212.280517295</v>
      </c>
      <c r="E142" s="6">
        <f>IF(ISNUMBER(SEARCH("10^8", 'final matrix'!E142)), matrix_normalized!E142*10^5, IF(ISNUMBER(SEARCH("10^6", 'final matrix'!E142)), matrix_normalized!E142*10^3,matrix_normalized!E142*10^1))</f>
        <v>3595836.3999579432</v>
      </c>
      <c r="F142" s="6">
        <f>IF(ISNUMBER(SEARCH("10^8", 'final matrix'!F142)), matrix_normalized!F142*10^5, IF(ISNUMBER(SEARCH("10^6", 'final matrix'!F142)), matrix_normalized!F142*10^3,matrix_normalized!F142*10^1))</f>
        <v>3264640.9420670802</v>
      </c>
      <c r="G142" s="6">
        <f>IF(ISNUMBER(SEARCH("10^8", 'final matrix'!G142)), matrix_normalized!G142*10^5, IF(ISNUMBER(SEARCH("10^6", 'final matrix'!G142)), matrix_normalized!G142*10^3,matrix_normalized!G142*10^1))</f>
        <v>2618021.2385658715</v>
      </c>
      <c r="H142" s="6">
        <f>IF(ISNUMBER(SEARCH("10^8", 'final matrix'!H142)), matrix_normalized!H142*10^5, IF(ISNUMBER(SEARCH("10^6", 'final matrix'!H142)), matrix_normalized!H142*10^3,matrix_normalized!H142*10^1))</f>
        <v>141940.91052465566</v>
      </c>
      <c r="I142" s="6">
        <f>IF(ISNUMBER(SEARCH("10^8", 'final matrix'!I142)), matrix_normalized!I142*10^5, IF(ISNUMBER(SEARCH("10^6", 'final matrix'!I142)), matrix_normalized!I142*10^3,matrix_normalized!I142*10^1))</f>
        <v>12616969.824413836</v>
      </c>
      <c r="J142" s="6">
        <f>IF(ISNUMBER(SEARCH("10^8", 'final matrix'!J142)), matrix_normalized!J142*10^5, IF(ISNUMBER(SEARCH("10^6", 'final matrix'!J142)), matrix_normalized!J142*10^3,matrix_normalized!J142*10^1))</f>
        <v>2444537.9034801805</v>
      </c>
      <c r="K142" s="6">
        <f>IF(ISNUMBER(SEARCH("10^8", 'final matrix'!K142)), matrix_normalized!K142*10^5, IF(ISNUMBER(SEARCH("10^6", 'final matrix'!K142)), matrix_normalized!K142*10^3,matrix_normalized!K142*10^1))</f>
        <v>22079697.192724213</v>
      </c>
      <c r="L142" s="6">
        <f>IF(ISNUMBER(SEARCH("10^8", 'final matrix'!L142)), matrix_normalized!L142*10^5, IF(ISNUMBER(SEARCH("10^6", 'final matrix'!L142)), matrix_normalized!L142*10^3,matrix_normalized!L142*10^1))</f>
        <v>110398.48596362107</v>
      </c>
      <c r="M142" s="6">
        <f>IF(ISNUMBER(SEARCH("10^8", 'final matrix'!M142)), matrix_normalized!M142*10^5, IF(ISNUMBER(SEARCH("10^6", 'final matrix'!M142)), matrix_normalized!M142*10^3,matrix_normalized!M142*10^1))</f>
        <v>946.27273683103772</v>
      </c>
      <c r="N142" s="6">
        <f>IF(ISNUMBER(SEARCH("10^8", 'final matrix'!N142)), matrix_normalized!N142*10^5, IF(ISNUMBER(SEARCH("10^6", 'final matrix'!N142)), matrix_normalized!N142*10^3,matrix_normalized!N142*10^1))</f>
        <v>1577121.2280517295</v>
      </c>
      <c r="O142" s="6">
        <f>IF(ISNUMBER(SEARCH("10^8", 'final matrix'!O142)), matrix_normalized!O142*10^5, IF(ISNUMBER(SEARCH("10^6", 'final matrix'!O142)), matrix_normalized!O142*10^3,matrix_normalized!O142*10^1))</f>
        <v>22868.25780675008</v>
      </c>
      <c r="P142" s="6">
        <f>IF(ISNUMBER(SEARCH("10^8", 'final matrix'!P142)), matrix_normalized!P142*10^5, IF(ISNUMBER(SEARCH("10^6", 'final matrix'!P142)), matrix_normalized!P142*10^3,matrix_normalized!P142*10^1))</f>
        <v>19556.303227841447</v>
      </c>
      <c r="Q142" s="6">
        <f>IF(ISNUMBER(SEARCH("10^8", 'final matrix'!Q142)), matrix_normalized!Q142*10^5, IF(ISNUMBER(SEARCH("10^6", 'final matrix'!Q142)), matrix_normalized!Q142*10^3,matrix_normalized!Q142*10^1))</f>
        <v>2933445.4841762176</v>
      </c>
      <c r="R142" s="7">
        <f t="shared" si="2"/>
        <v>111356587.1096625</v>
      </c>
    </row>
    <row r="143" spans="1:19">
      <c r="A143" s="22">
        <v>142</v>
      </c>
      <c r="B143" s="6">
        <f>IF(ISNUMBER(SEARCH("10^8", 'final matrix'!B143)), matrix_normalized!B143*10^5, IF(ISNUMBER(SEARCH("10^6", 'final matrix'!B143)), matrix_normalized!B143*10^3,matrix_normalized!B143*10^1))</f>
        <v>1040.02521273243</v>
      </c>
      <c r="C143" s="6">
        <f>IF(ISNUMBER(SEARCH("10^8", 'final matrix'!C143)), matrix_normalized!C143*10^5, IF(ISNUMBER(SEARCH("10^6", 'final matrix'!C143)), matrix_normalized!C143*10^3,matrix_normalized!C143*10^1))</f>
        <v>94547.746612039075</v>
      </c>
      <c r="D143" s="6">
        <f>IF(ISNUMBER(SEARCH("10^8", 'final matrix'!D143)), matrix_normalized!D143*10^5, IF(ISNUMBER(SEARCH("10^6", 'final matrix'!D143)), matrix_normalized!D143*10^3,matrix_normalized!D143*10^1))</f>
        <v>13236684.525685471</v>
      </c>
      <c r="E143" s="6">
        <f>IF(ISNUMBER(SEARCH("10^8", 'final matrix'!E143)), matrix_normalized!E143*10^5, IF(ISNUMBER(SEARCH("10^6", 'final matrix'!E143)), matrix_normalized!E143*10^3,matrix_normalized!E143*10^1))</f>
        <v>13236684.525685471</v>
      </c>
      <c r="F143" s="6">
        <f>IF(ISNUMBER(SEARCH("10^8", 'final matrix'!F143)), matrix_normalized!F143*10^5, IF(ISNUMBER(SEARCH("10^6", 'final matrix'!F143)), matrix_normalized!F143*10^3,matrix_normalized!F143*10^1))</f>
        <v>13236684.525685471</v>
      </c>
      <c r="G143" s="6">
        <f>IF(ISNUMBER(SEARCH("10^8", 'final matrix'!G143)), matrix_normalized!G143*10^5, IF(ISNUMBER(SEARCH("10^6", 'final matrix'!G143)), matrix_normalized!G143*10^3,matrix_normalized!G143*10^1))</f>
        <v>13993.066498581784</v>
      </c>
      <c r="H143" s="6">
        <f>IF(ISNUMBER(SEARCH("10^8", 'final matrix'!H143)), matrix_normalized!H143*10^5, IF(ISNUMBER(SEARCH("10^6", 'final matrix'!H143)), matrix_normalized!H143*10^3,matrix_normalized!H143*10^1))</f>
        <v>75638.197289631265</v>
      </c>
      <c r="I143" s="6">
        <f>IF(ISNUMBER(SEARCH("10^8", 'final matrix'!I143)), matrix_normalized!I143*10^5, IF(ISNUMBER(SEARCH("10^6", 'final matrix'!I143)), matrix_normalized!I143*10^3,matrix_normalized!I143*10^1))</f>
        <v>13236684.525685471</v>
      </c>
      <c r="J143" s="6">
        <f>IF(ISNUMBER(SEARCH("10^8", 'final matrix'!J143)), matrix_normalized!J143*10^5, IF(ISNUMBER(SEARCH("10^6", 'final matrix'!J143)), matrix_normalized!J143*10^3,matrix_normalized!J143*10^1))</f>
        <v>1796407.1856287424</v>
      </c>
      <c r="K143" s="6">
        <f>IF(ISNUMBER(SEARCH("10^8", 'final matrix'!K143)), matrix_normalized!K143*10^5, IF(ISNUMBER(SEARCH("10^6", 'final matrix'!K143)), matrix_normalized!K143*10^3,matrix_normalized!K143*10^1))</f>
        <v>132366.84525685469</v>
      </c>
      <c r="L143" s="6">
        <f>IF(ISNUMBER(SEARCH("10^8", 'final matrix'!L143)), matrix_normalized!L143*10^5, IF(ISNUMBER(SEARCH("10^6", 'final matrix'!L143)), matrix_normalized!L143*10^3,matrix_normalized!L143*10^1))</f>
        <v>13236684.525685471</v>
      </c>
      <c r="M143" s="6">
        <f>IF(ISNUMBER(SEARCH("10^8", 'final matrix'!M143)), matrix_normalized!M143*10^5, IF(ISNUMBER(SEARCH("10^6", 'final matrix'!M143)), matrix_normalized!M143*10^3,matrix_normalized!M143*10^1))</f>
        <v>6618342.2628427353</v>
      </c>
      <c r="N143" s="6">
        <f>IF(ISNUMBER(SEARCH("10^8", 'final matrix'!N143)), matrix_normalized!N143*10^5, IF(ISNUMBER(SEARCH("10^6", 'final matrix'!N143)), matrix_normalized!N143*10^3,matrix_normalized!N143*10^1))</f>
        <v>132366.84525685469</v>
      </c>
      <c r="O143" s="6">
        <f>IF(ISNUMBER(SEARCH("10^8", 'final matrix'!O143)), matrix_normalized!O143*10^5, IF(ISNUMBER(SEARCH("10^6", 'final matrix'!O143)), matrix_normalized!O143*10^3,matrix_normalized!O143*10^1))</f>
        <v>56728.647967223442</v>
      </c>
      <c r="P143" s="6">
        <f>IF(ISNUMBER(SEARCH("10^8", 'final matrix'!P143)), matrix_normalized!P143*10^5, IF(ISNUMBER(SEARCH("10^6", 'final matrix'!P143)), matrix_normalized!P143*10^3,matrix_normalized!P143*10^1))</f>
        <v>13236684.525685471</v>
      </c>
      <c r="Q143" s="6">
        <f>IF(ISNUMBER(SEARCH("10^8", 'final matrix'!Q143)), matrix_normalized!Q143*10^5, IF(ISNUMBER(SEARCH("10^6", 'final matrix'!Q143)), matrix_normalized!Q143*10^3,matrix_normalized!Q143*10^1))</f>
        <v>1200756.3819728964</v>
      </c>
      <c r="R143" s="7">
        <f t="shared" si="2"/>
        <v>89542294.358651102</v>
      </c>
      <c r="S143" s="22" t="s">
        <v>35</v>
      </c>
    </row>
    <row r="144" spans="1:19">
      <c r="A144" s="6">
        <v>143</v>
      </c>
      <c r="B144" s="6">
        <f>IF(ISNUMBER(SEARCH("10^8", 'final matrix'!B144)), matrix_normalized!B144*10^5, IF(ISNUMBER(SEARCH("10^6", 'final matrix'!B144)), matrix_normalized!B144*10^3,matrix_normalized!B144*10^1))</f>
        <v>141874.4625967326</v>
      </c>
      <c r="C144" s="6">
        <f>IF(ISNUMBER(SEARCH("10^8", 'final matrix'!C144)), matrix_normalized!C144*10^5, IF(ISNUMBER(SEARCH("10^6", 'final matrix'!C144)), matrix_normalized!C144*10^3,matrix_normalized!C144*10^1))</f>
        <v>2192605.3310404127</v>
      </c>
      <c r="D144" s="6">
        <f>IF(ISNUMBER(SEARCH("10^8", 'final matrix'!D144)), matrix_normalized!D144*10^5, IF(ISNUMBER(SEARCH("10^6", 'final matrix'!D144)), matrix_normalized!D144*10^3,matrix_normalized!D144*10^1))</f>
        <v>2050730.86844368</v>
      </c>
      <c r="E144" s="6">
        <f>IF(ISNUMBER(SEARCH("10^8", 'final matrix'!E144)), matrix_normalized!E144*10^5, IF(ISNUMBER(SEARCH("10^6", 'final matrix'!E144)), matrix_normalized!E144*10^3,matrix_normalized!E144*10^1))</f>
        <v>1367153.9122957867</v>
      </c>
      <c r="F144" s="6">
        <f>IF(ISNUMBER(SEARCH("10^8", 'final matrix'!F144)), matrix_normalized!F144*10^5, IF(ISNUMBER(SEARCH("10^6", 'final matrix'!F144)), matrix_normalized!F144*10^3,matrix_normalized!F144*10^1))</f>
        <v>3018056.7497850386</v>
      </c>
      <c r="G144" s="6">
        <f>IF(ISNUMBER(SEARCH("10^8", 'final matrix'!G144)), matrix_normalized!G144*10^5, IF(ISNUMBER(SEARCH("10^6", 'final matrix'!G144)), matrix_normalized!G144*10^3,matrix_normalized!G144*10^1))</f>
        <v>1805.6749785038692</v>
      </c>
      <c r="H144" s="6">
        <f>IF(ISNUMBER(SEARCH("10^8", 'final matrix'!H144)), matrix_normalized!H144*10^5, IF(ISNUMBER(SEARCH("10^6", 'final matrix'!H144)), matrix_normalized!H144*10^3,matrix_normalized!H144*10^1))</f>
        <v>18056749.785038691</v>
      </c>
      <c r="I144" s="6">
        <f>IF(ISNUMBER(SEARCH("10^8", 'final matrix'!I144)), matrix_normalized!I144*10^5, IF(ISNUMBER(SEARCH("10^6", 'final matrix'!I144)), matrix_normalized!I144*10^3,matrix_normalized!I144*10^1))</f>
        <v>18056749.785038691</v>
      </c>
      <c r="J144" s="6">
        <f>IF(ISNUMBER(SEARCH("10^8", 'final matrix'!J144)), matrix_normalized!J144*10^5, IF(ISNUMBER(SEARCH("10^6", 'final matrix'!J144)), matrix_normalized!J144*10^3,matrix_normalized!J144*10^1))</f>
        <v>180567.49785038692</v>
      </c>
      <c r="K144" s="6">
        <f>IF(ISNUMBER(SEARCH("10^8", 'final matrix'!K144)), matrix_normalized!K144*10^5, IF(ISNUMBER(SEARCH("10^6", 'final matrix'!K144)), matrix_normalized!K144*10^3,matrix_normalized!K144*10^1))</f>
        <v>128976.7841788478</v>
      </c>
      <c r="L144" s="6">
        <f>IF(ISNUMBER(SEARCH("10^8", 'final matrix'!L144)), matrix_normalized!L144*10^5, IF(ISNUMBER(SEARCH("10^6", 'final matrix'!L144)), matrix_normalized!L144*10^3,matrix_normalized!L144*10^1))</f>
        <v>1031.8142734307824</v>
      </c>
      <c r="M144" s="6">
        <f>IF(ISNUMBER(SEARCH("10^8", 'final matrix'!M144)), matrix_normalized!M144*10^5, IF(ISNUMBER(SEARCH("10^6", 'final matrix'!M144)), matrix_normalized!M144*10^3,matrix_normalized!M144*10^1))</f>
        <v>27343.078245915734</v>
      </c>
      <c r="N144" s="6">
        <f>IF(ISNUMBER(SEARCH("10^8", 'final matrix'!N144)), matrix_normalized!N144*10^5, IF(ISNUMBER(SEARCH("10^6", 'final matrix'!N144)), matrix_normalized!N144*10^3,matrix_normalized!N144*10^1))</f>
        <v>12897.678417884779</v>
      </c>
      <c r="O144" s="6">
        <f>IF(ISNUMBER(SEARCH("10^8", 'final matrix'!O144)), matrix_normalized!O144*10^5, IF(ISNUMBER(SEARCH("10^6", 'final matrix'!O144)), matrix_normalized!O144*10^3,matrix_normalized!O144*10^1))</f>
        <v>19217.540842648323</v>
      </c>
      <c r="P144" s="6">
        <f>IF(ISNUMBER(SEARCH("10^8", 'final matrix'!P144)), matrix_normalized!P144*10^5, IF(ISNUMBER(SEARCH("10^6", 'final matrix'!P144)), matrix_normalized!P144*10^3,matrix_normalized!P144*10^1))</f>
        <v>773.86070507308682</v>
      </c>
      <c r="Q144" s="6">
        <f>IF(ISNUMBER(SEARCH("10^8", 'final matrix'!Q144)), matrix_normalized!Q144*10^5, IF(ISNUMBER(SEARCH("10^6", 'final matrix'!Q144)), matrix_normalized!Q144*10^3,matrix_normalized!Q144*10^1))</f>
        <v>18056749.785038691</v>
      </c>
      <c r="R144" s="7">
        <f t="shared" si="2"/>
        <v>63313284.6087704</v>
      </c>
    </row>
    <row r="145" spans="1:19">
      <c r="A145" s="6">
        <v>144</v>
      </c>
      <c r="B145" s="6">
        <f>IF(ISNUMBER(SEARCH("10^8", 'final matrix'!B145)), matrix_normalized!B145*10^5, IF(ISNUMBER(SEARCH("10^6", 'final matrix'!B145)), matrix_normalized!B145*10^3,matrix_normalized!B145*10^1))</f>
        <v>29302.532867860056</v>
      </c>
      <c r="C145" s="6">
        <f>IF(ISNUMBER(SEARCH("10^8", 'final matrix'!C145)), matrix_normalized!C145*10^5, IF(ISNUMBER(SEARCH("10^6", 'final matrix'!C145)), matrix_normalized!C145*10^3,matrix_normalized!C145*10^1))</f>
        <v>13369976.973928545</v>
      </c>
      <c r="D145" s="6">
        <f>IF(ISNUMBER(SEARCH("10^8", 'final matrix'!D145)), matrix_normalized!D145*10^5, IF(ISNUMBER(SEARCH("10^6", 'final matrix'!D145)), matrix_normalized!D145*10^3,matrix_normalized!D145*10^1))</f>
        <v>15598306.469583301</v>
      </c>
      <c r="E145" s="6">
        <f>IF(ISNUMBER(SEARCH("10^8", 'final matrix'!E145)), matrix_normalized!E145*10^5, IF(ISNUMBER(SEARCH("10^6", 'final matrix'!E145)), matrix_normalized!E145*10^3,matrix_normalized!E145*10^1))</f>
        <v>1225.5812226101166</v>
      </c>
      <c r="F145" s="6">
        <f>IF(ISNUMBER(SEARCH("10^8", 'final matrix'!F145)), matrix_normalized!F145*10^5, IF(ISNUMBER(SEARCH("10^6", 'final matrix'!F145)), matrix_normalized!F145*10^3,matrix_normalized!F145*10^1))</f>
        <v>111416.47478273786</v>
      </c>
      <c r="G145" s="6">
        <f>IF(ISNUMBER(SEARCH("10^8", 'final matrix'!G145)), matrix_normalized!G145*10^5, IF(ISNUMBER(SEARCH("10^6", 'final matrix'!G145)), matrix_normalized!G145*10^3,matrix_normalized!G145*10^1))</f>
        <v>155983.06469583302</v>
      </c>
      <c r="H145" s="6">
        <f>IF(ISNUMBER(SEARCH("10^8", 'final matrix'!H145)), matrix_normalized!H145*10^5, IF(ISNUMBER(SEARCH("10^6", 'final matrix'!H145)), matrix_normalized!H145*10^3,matrix_normalized!H145*10^1))</f>
        <v>155983.06469583302</v>
      </c>
      <c r="I145" s="6">
        <f>IF(ISNUMBER(SEARCH("10^8", 'final matrix'!I145)), matrix_normalized!I145*10^5, IF(ISNUMBER(SEARCH("10^6", 'final matrix'!I145)), matrix_normalized!I145*10^3,matrix_normalized!I145*10^1))</f>
        <v>15598306.469583301</v>
      </c>
      <c r="J145" s="6">
        <f>IF(ISNUMBER(SEARCH("10^8", 'final matrix'!J145)), matrix_normalized!J145*10^5, IF(ISNUMBER(SEARCH("10^6", 'final matrix'!J145)), matrix_normalized!J145*10^3,matrix_normalized!J145*10^1))</f>
        <v>1336997.6973928541</v>
      </c>
      <c r="K145" s="6">
        <f>IF(ISNUMBER(SEARCH("10^8", 'final matrix'!K145)), matrix_normalized!K145*10^5, IF(ISNUMBER(SEARCH("10^6", 'final matrix'!K145)), matrix_normalized!K145*10^3,matrix_normalized!K145*10^1))</f>
        <v>7799153.2347916504</v>
      </c>
      <c r="L145" s="6">
        <f>IF(ISNUMBER(SEARCH("10^8", 'final matrix'!L145)), matrix_normalized!L145*10^5, IF(ISNUMBER(SEARCH("10^6", 'final matrix'!L145)), matrix_normalized!L145*10^3,matrix_normalized!L145*10^1))</f>
        <v>2128054.6683502933</v>
      </c>
      <c r="M145" s="6">
        <f>IF(ISNUMBER(SEARCH("10^8", 'final matrix'!M145)), matrix_normalized!M145*10^5, IF(ISNUMBER(SEARCH("10^6", 'final matrix'!M145)), matrix_normalized!M145*10^3,matrix_normalized!M145*10^1))</f>
        <v>15598306.469583301</v>
      </c>
      <c r="N145" s="6">
        <f>IF(ISNUMBER(SEARCH("10^8", 'final matrix'!N145)), matrix_normalized!N145*10^5, IF(ISNUMBER(SEARCH("10^6", 'final matrix'!N145)), matrix_normalized!N145*10^3,matrix_normalized!N145*10^1))</f>
        <v>19943.548986110072</v>
      </c>
      <c r="O145" s="6">
        <f>IF(ISNUMBER(SEARCH("10^8", 'final matrix'!O145)), matrix_normalized!O145*10^5, IF(ISNUMBER(SEARCH("10^6", 'final matrix'!O145)), matrix_normalized!O145*10^3,matrix_normalized!O145*10^1))</f>
        <v>18606.551288717223</v>
      </c>
      <c r="P145" s="6">
        <f>IF(ISNUMBER(SEARCH("10^8", 'final matrix'!P145)), matrix_normalized!P145*10^5, IF(ISNUMBER(SEARCH("10^6", 'final matrix'!P145)), matrix_normalized!P145*10^3,matrix_normalized!P145*10^1))</f>
        <v>15932.555893931514</v>
      </c>
      <c r="Q145" s="6">
        <f>IF(ISNUMBER(SEARCH("10^8", 'final matrix'!Q145)), matrix_normalized!Q145*10^5, IF(ISNUMBER(SEARCH("10^6", 'final matrix'!Q145)), matrix_normalized!Q145*10^3,matrix_normalized!Q145*10^1))</f>
        <v>1559.8306469583301</v>
      </c>
      <c r="R145" s="7">
        <f t="shared" si="2"/>
        <v>71939055.18829383</v>
      </c>
    </row>
    <row r="146" spans="1:19">
      <c r="A146" s="6">
        <v>145</v>
      </c>
      <c r="B146" s="6">
        <f>IF(ISNUMBER(SEARCH("10^8", 'final matrix'!B146)), matrix_normalized!B146*10^5, IF(ISNUMBER(SEARCH("10^6", 'final matrix'!B146)), matrix_normalized!B146*10^3,matrix_normalized!B146*10^1))</f>
        <v>1674621.7943532078</v>
      </c>
      <c r="C146" s="6">
        <f>IF(ISNUMBER(SEARCH("10^8", 'final matrix'!C146)), matrix_normalized!C146*10^5, IF(ISNUMBER(SEARCH("10^6", 'final matrix'!C146)), matrix_normalized!C146*10^3,matrix_normalized!C146*10^1))</f>
        <v>16988916.754307907</v>
      </c>
      <c r="D146" s="6">
        <f>IF(ISNUMBER(SEARCH("10^8", 'final matrix'!D146)), matrix_normalized!D146*10^5, IF(ISNUMBER(SEARCH("10^6", 'final matrix'!D146)), matrix_normalized!D146*10^3,matrix_normalized!D146*10^1))</f>
        <v>1092.1446484912226</v>
      </c>
      <c r="E146" s="6">
        <f>IF(ISNUMBER(SEARCH("10^8", 'final matrix'!E146)), matrix_normalized!E146*10^5, IF(ISNUMBER(SEARCH("10^6", 'final matrix'!E146)), matrix_normalized!E146*10^3,matrix_normalized!E146*10^1))</f>
        <v>1698.8916754307907</v>
      </c>
      <c r="F146" s="6">
        <f>IF(ISNUMBER(SEARCH("10^8", 'final matrix'!F146)), matrix_normalized!F146*10^5, IF(ISNUMBER(SEARCH("10^6", 'final matrix'!F146)), matrix_normalized!F146*10^3,matrix_normalized!F146*10^1))</f>
        <v>2414853.1672194805</v>
      </c>
      <c r="G146" s="6">
        <f>IF(ISNUMBER(SEARCH("10^8", 'final matrix'!G146)), matrix_normalized!G146*10^5, IF(ISNUMBER(SEARCH("10^6", 'final matrix'!G146)), matrix_normalized!G146*10^3,matrix_normalized!G146*10^1))</f>
        <v>12134.940538791359</v>
      </c>
      <c r="H146" s="6">
        <f>IF(ISNUMBER(SEARCH("10^8", 'final matrix'!H146)), matrix_normalized!H146*10^5, IF(ISNUMBER(SEARCH("10^6", 'final matrix'!H146)), matrix_normalized!H146*10^3,matrix_normalized!H146*10^1))</f>
        <v>12134.940538791359</v>
      </c>
      <c r="I146" s="6">
        <f>IF(ISNUMBER(SEARCH("10^8", 'final matrix'!I146)), matrix_normalized!I146*10^5, IF(ISNUMBER(SEARCH("10^6", 'final matrix'!I146)), matrix_normalized!I146*10^3,matrix_normalized!I146*10^1))</f>
        <v>16988916.754307907</v>
      </c>
      <c r="J146" s="6">
        <f>IF(ISNUMBER(SEARCH("10^8", 'final matrix'!J146)), matrix_normalized!J146*10^5, IF(ISNUMBER(SEARCH("10^6", 'final matrix'!J146)), matrix_normalized!J146*10^3,matrix_normalized!J146*10^1))</f>
        <v>15775.42270042877</v>
      </c>
      <c r="K146" s="6">
        <f>IF(ISNUMBER(SEARCH("10^8", 'final matrix'!K146)), matrix_normalized!K146*10^5, IF(ISNUMBER(SEARCH("10^6", 'final matrix'!K146)), matrix_normalized!K146*10^3,matrix_normalized!K146*10^1))</f>
        <v>2099344.7132109054</v>
      </c>
      <c r="L146" s="6">
        <f>IF(ISNUMBER(SEARCH("10^8", 'final matrix'!L146)), matrix_normalized!L146*10^5, IF(ISNUMBER(SEARCH("10^6", 'final matrix'!L146)), matrix_normalized!L146*10^3,matrix_normalized!L146*10^1))</f>
        <v>169889.16754307906</v>
      </c>
      <c r="M146" s="6">
        <f>IF(ISNUMBER(SEARCH("10^8", 'final matrix'!M146)), matrix_normalized!M146*10^5, IF(ISNUMBER(SEARCH("10^6", 'final matrix'!M146)), matrix_normalized!M146*10^3,matrix_normalized!M146*10^1))</f>
        <v>1468327.8051937546</v>
      </c>
      <c r="N146" s="6">
        <f>IF(ISNUMBER(SEARCH("10^8", 'final matrix'!N146)), matrix_normalized!N146*10^5, IF(ISNUMBER(SEARCH("10^6", 'final matrix'!N146)), matrix_normalized!N146*10^3,matrix_normalized!N146*10^1))</f>
        <v>16988916.754307907</v>
      </c>
      <c r="O146" s="6">
        <f>IF(ISNUMBER(SEARCH("10^8", 'final matrix'!O146)), matrix_normalized!O146*10^5, IF(ISNUMBER(SEARCH("10^6", 'final matrix'!O146)), matrix_normalized!O146*10^3,matrix_normalized!O146*10^1))</f>
        <v>849.44583771539533</v>
      </c>
      <c r="P146" s="6">
        <f>IF(ISNUMBER(SEARCH("10^8", 'final matrix'!P146)), matrix_normalized!P146*10^5, IF(ISNUMBER(SEARCH("10^6", 'final matrix'!P146)), matrix_normalized!P146*10^3,matrix_normalized!P146*10^1))</f>
        <v>169889.16754307906</v>
      </c>
      <c r="Q146" s="6">
        <f>IF(ISNUMBER(SEARCH("10^8", 'final matrix'!Q146)), matrix_normalized!Q146*10^5, IF(ISNUMBER(SEARCH("10^6", 'final matrix'!Q146)), matrix_normalized!Q146*10^3,matrix_normalized!Q146*10^1))</f>
        <v>16988916.754307907</v>
      </c>
      <c r="R146" s="7">
        <f t="shared" si="2"/>
        <v>75996278.618234769</v>
      </c>
    </row>
    <row r="147" spans="1:19">
      <c r="A147" s="22">
        <v>146</v>
      </c>
      <c r="B147" s="6">
        <f>IF(ISNUMBER(SEARCH("10^8", 'final matrix'!B147)), matrix_normalized!B147*10^5, IF(ISNUMBER(SEARCH("10^6", 'final matrix'!B147)), matrix_normalized!B147*10^3,matrix_normalized!B147*10^1))</f>
        <v>1903582.7594211868</v>
      </c>
      <c r="C147" s="6">
        <f>IF(ISNUMBER(SEARCH("10^8", 'final matrix'!C147)), matrix_normalized!C147*10^5, IF(ISNUMBER(SEARCH("10^6", 'final matrix'!C147)), matrix_normalized!C147*10^3,matrix_normalized!C147*10^1))</f>
        <v>16250096.726766231</v>
      </c>
      <c r="D147" s="6">
        <f>IF(ISNUMBER(SEARCH("10^8", 'final matrix'!D147)), matrix_normalized!D147*10^5, IF(ISNUMBER(SEARCH("10^6", 'final matrix'!D147)), matrix_normalized!D147*10^3,matrix_normalized!D147*10^1))</f>
        <v>16250096.726766231</v>
      </c>
      <c r="E147" s="6">
        <f>IF(ISNUMBER(SEARCH("10^8", 'final matrix'!E147)), matrix_normalized!E147*10^5, IF(ISNUMBER(SEARCH("10^6", 'final matrix'!E147)), matrix_normalized!E147*10^3,matrix_normalized!E147*10^1))</f>
        <v>11955.428306120872</v>
      </c>
      <c r="F147" s="6">
        <f>IF(ISNUMBER(SEARCH("10^8", 'final matrix'!F147)), matrix_normalized!F147*10^5, IF(ISNUMBER(SEARCH("10^6", 'final matrix'!F147)), matrix_normalized!F147*10^3,matrix_normalized!F147*10^1))</f>
        <v>1160.7211947690164</v>
      </c>
      <c r="G147" s="6">
        <f>IF(ISNUMBER(SEARCH("10^8", 'final matrix'!G147)), matrix_normalized!G147*10^5, IF(ISNUMBER(SEARCH("10^6", 'final matrix'!G147)), matrix_normalized!G147*10^3,matrix_normalized!G147*10^1))</f>
        <v>11607.211947690166</v>
      </c>
      <c r="H147" s="6">
        <f>IF(ISNUMBER(SEARCH("10^8", 'final matrix'!H147)), matrix_normalized!H147*10^5, IF(ISNUMBER(SEARCH("10^6", 'final matrix'!H147)), matrix_normalized!H147*10^3,matrix_normalized!H147*10^1))</f>
        <v>16250096.726766231</v>
      </c>
      <c r="I147" s="6">
        <f>IF(ISNUMBER(SEARCH("10^8", 'final matrix'!I147)), matrix_normalized!I147*10^5, IF(ISNUMBER(SEARCH("10^6", 'final matrix'!I147)), matrix_normalized!I147*10^3,matrix_normalized!I147*10^1))</f>
        <v>1543759.189042792</v>
      </c>
      <c r="J147" s="6">
        <f>IF(ISNUMBER(SEARCH("10^8", 'final matrix'!J147)), matrix_normalized!J147*10^5, IF(ISNUMBER(SEARCH("10^6", 'final matrix'!J147)), matrix_normalized!J147*10^3,matrix_normalized!J147*10^1))</f>
        <v>928.5769558152133</v>
      </c>
      <c r="K147" s="6">
        <f>IF(ISNUMBER(SEARCH("10^8", 'final matrix'!K147)), matrix_normalized!K147*10^5, IF(ISNUMBER(SEARCH("10^6", 'final matrix'!K147)), matrix_normalized!K147*10^3,matrix_normalized!K147*10^1))</f>
        <v>16250096.726766231</v>
      </c>
      <c r="L147" s="6">
        <f>IF(ISNUMBER(SEARCH("10^8", 'final matrix'!L147)), matrix_normalized!L147*10^5, IF(ISNUMBER(SEARCH("10^6", 'final matrix'!L147)), matrix_normalized!L147*10^3,matrix_normalized!L147*10^1))</f>
        <v>1160721.1947690167</v>
      </c>
      <c r="M147" s="6">
        <f>IF(ISNUMBER(SEARCH("10^8", 'final matrix'!M147)), matrix_normalized!M147*10^5, IF(ISNUMBER(SEARCH("10^6", 'final matrix'!M147)), matrix_normalized!M147*10^3,matrix_normalized!M147*10^1))</f>
        <v>69643.271686140986</v>
      </c>
      <c r="N147" s="6">
        <f>IF(ISNUMBER(SEARCH("10^8", 'final matrix'!N147)), matrix_normalized!N147*10^5, IF(ISNUMBER(SEARCH("10^6", 'final matrix'!N147)), matrix_normalized!N147*10^3,matrix_normalized!N147*10^1))</f>
        <v>162500.96726766232</v>
      </c>
      <c r="O147" s="6">
        <f>IF(ISNUMBER(SEARCH("10^8", 'final matrix'!O147)), matrix_normalized!O147*10^5, IF(ISNUMBER(SEARCH("10^6", 'final matrix'!O147)), matrix_normalized!O147*10^3,matrix_normalized!O147*10^1))</f>
        <v>1625.009672676623</v>
      </c>
      <c r="P147" s="6">
        <f>IF(ISNUMBER(SEARCH("10^8", 'final matrix'!P147)), matrix_normalized!P147*10^5, IF(ISNUMBER(SEARCH("10^6", 'final matrix'!P147)), matrix_normalized!P147*10^3,matrix_normalized!P147*10^1))</f>
        <v>16250096.726766231</v>
      </c>
      <c r="Q147" s="6">
        <f>IF(ISNUMBER(SEARCH("10^8", 'final matrix'!Q147)), matrix_normalized!Q147*10^5, IF(ISNUMBER(SEARCH("10^6", 'final matrix'!Q147)), matrix_normalized!Q147*10^3,matrix_normalized!Q147*10^1))</f>
        <v>14276.870695658903</v>
      </c>
      <c r="R147" s="7">
        <f t="shared" si="2"/>
        <v>86132244.834790662</v>
      </c>
      <c r="S147" s="22" t="s">
        <v>35</v>
      </c>
    </row>
    <row r="148" spans="1:19">
      <c r="A148" s="6">
        <v>147</v>
      </c>
      <c r="B148" s="6">
        <f>IF(ISNUMBER(SEARCH("10^8", 'final matrix'!B148)), matrix_normalized!B148*10^5, IF(ISNUMBER(SEARCH("10^6", 'final matrix'!B148)), matrix_normalized!B148*10^3,matrix_normalized!B148*10^1))</f>
        <v>1324085.7503152585</v>
      </c>
      <c r="C148" s="6">
        <f>IF(ISNUMBER(SEARCH("10^8", 'final matrix'!C148)), matrix_normalized!C148*10^5, IF(ISNUMBER(SEARCH("10^6", 'final matrix'!C148)), matrix_normalized!C148*10^3,matrix_normalized!C148*10^1))</f>
        <v>2900378.3102143756</v>
      </c>
      <c r="D148" s="6">
        <f>IF(ISNUMBER(SEARCH("10^8", 'final matrix'!D148)), matrix_normalized!D148*10^5, IF(ISNUMBER(SEARCH("10^6", 'final matrix'!D148)), matrix_normalized!D148*10^3,matrix_normalized!D148*10^1))</f>
        <v>2118537.2005044138</v>
      </c>
      <c r="E148" s="6">
        <f>IF(ISNUMBER(SEARCH("10^8", 'final matrix'!E148)), matrix_normalized!E148*10^5, IF(ISNUMBER(SEARCH("10^6", 'final matrix'!E148)), matrix_normalized!E148*10^3,matrix_normalized!E148*10^1))</f>
        <v>1765.4476670870113</v>
      </c>
      <c r="F148" s="6">
        <f>IF(ISNUMBER(SEARCH("10^8", 'final matrix'!F148)), matrix_normalized!F148*10^5, IF(ISNUMBER(SEARCH("10^6", 'final matrix'!F148)), matrix_normalized!F148*10^3,matrix_normalized!F148*10^1))</f>
        <v>1979823.4552332915</v>
      </c>
      <c r="G148" s="6">
        <f>IF(ISNUMBER(SEARCH("10^8", 'final matrix'!G148)), matrix_normalized!G148*10^5, IF(ISNUMBER(SEARCH("10^6", 'final matrix'!G148)), matrix_normalized!G148*10^3,matrix_normalized!G148*10^1))</f>
        <v>1261034.0479192939</v>
      </c>
      <c r="H148" s="6">
        <f>IF(ISNUMBER(SEARCH("10^8", 'final matrix'!H148)), matrix_normalized!H148*10^5, IF(ISNUMBER(SEARCH("10^6", 'final matrix'!H148)), matrix_normalized!H148*10^3,matrix_normalized!H148*10^1))</f>
        <v>17654476.670870114</v>
      </c>
      <c r="I148" s="6">
        <f>IF(ISNUMBER(SEARCH("10^8", 'final matrix'!I148)), matrix_normalized!I148*10^5, IF(ISNUMBER(SEARCH("10^6", 'final matrix'!I148)), matrix_normalized!I148*10^3,matrix_normalized!I148*10^1))</f>
        <v>176544.76670870112</v>
      </c>
      <c r="J148" s="6">
        <f>IF(ISNUMBER(SEARCH("10^8", 'final matrix'!J148)), matrix_normalized!J148*10^5, IF(ISNUMBER(SEARCH("10^6", 'final matrix'!J148)), matrix_normalized!J148*10^3,matrix_normalized!J148*10^1))</f>
        <v>2635561.1601513238</v>
      </c>
      <c r="K148" s="6">
        <f>IF(ISNUMBER(SEARCH("10^8", 'final matrix'!K148)), matrix_normalized!K148*10^5, IF(ISNUMBER(SEARCH("10^6", 'final matrix'!K148)), matrix_normalized!K148*10^3,matrix_normalized!K148*10^1))</f>
        <v>1261.0340479192937</v>
      </c>
      <c r="L148" s="6">
        <f>IF(ISNUMBER(SEARCH("10^8", 'final matrix'!L148)), matrix_normalized!L148*10^5, IF(ISNUMBER(SEARCH("10^6", 'final matrix'!L148)), matrix_normalized!L148*10^3,matrix_normalized!L148*10^1))</f>
        <v>10088272.383354351</v>
      </c>
      <c r="M148" s="6">
        <f>IF(ISNUMBER(SEARCH("10^8", 'final matrix'!M148)), matrix_normalized!M148*10^5, IF(ISNUMBER(SEARCH("10^6", 'final matrix'!M148)), matrix_normalized!M148*10^3,matrix_normalized!M148*10^1))</f>
        <v>17654476.670870114</v>
      </c>
      <c r="N148" s="6">
        <f>IF(ISNUMBER(SEARCH("10^8", 'final matrix'!N148)), matrix_normalized!N148*10^5, IF(ISNUMBER(SEARCH("10^6", 'final matrix'!N148)), matrix_normalized!N148*10^3,matrix_normalized!N148*10^1))</f>
        <v>1765.4476670870113</v>
      </c>
      <c r="O148" s="6">
        <f>IF(ISNUMBER(SEARCH("10^8", 'final matrix'!O148)), matrix_normalized!O148*10^5, IF(ISNUMBER(SEARCH("10^6", 'final matrix'!O148)), matrix_normalized!O148*10^3,matrix_normalized!O148*10^1))</f>
        <v>75662.042875157626</v>
      </c>
      <c r="P148" s="6">
        <f>IF(ISNUMBER(SEARCH("10^8", 'final matrix'!P148)), matrix_normalized!P148*10^5, IF(ISNUMBER(SEARCH("10^6", 'final matrix'!P148)), matrix_normalized!P148*10^3,matrix_normalized!P148*10^1))</f>
        <v>15889.029003783102</v>
      </c>
      <c r="Q148" s="6">
        <f>IF(ISNUMBER(SEARCH("10^8", 'final matrix'!Q148)), matrix_normalized!Q148*10^5, IF(ISNUMBER(SEARCH("10^6", 'final matrix'!Q148)), matrix_normalized!Q148*10^3,matrix_normalized!Q148*10^1))</f>
        <v>176544.76670870112</v>
      </c>
      <c r="R148" s="7">
        <f t="shared" si="2"/>
        <v>58066078.184110977</v>
      </c>
    </row>
    <row r="149" spans="1:19">
      <c r="A149" s="6">
        <v>148</v>
      </c>
      <c r="B149" s="6">
        <f>IF(ISNUMBER(SEARCH("10^8", 'final matrix'!B149)), matrix_normalized!B149*10^5, IF(ISNUMBER(SEARCH("10^6", 'final matrix'!B149)), matrix_normalized!B149*10^3,matrix_normalized!B149*10^1))</f>
        <v>1823.5498436957278</v>
      </c>
      <c r="C149" s="6">
        <f>IF(ISNUMBER(SEARCH("10^8", 'final matrix'!C149)), matrix_normalized!C149*10^5, IF(ISNUMBER(SEARCH("10^6", 'final matrix'!C149)), matrix_normalized!C149*10^3,matrix_normalized!C149*10^1))</f>
        <v>18365.751997221261</v>
      </c>
      <c r="D149" s="6">
        <f>IF(ISNUMBER(SEARCH("10^8", 'final matrix'!D149)), matrix_normalized!D149*10^5, IF(ISNUMBER(SEARCH("10^6", 'final matrix'!D149)), matrix_normalized!D149*10^3,matrix_normalized!D149*10^1))</f>
        <v>1654220.2153525529</v>
      </c>
      <c r="E149" s="6">
        <f>IF(ISNUMBER(SEARCH("10^8", 'final matrix'!E149)), matrix_normalized!E149*10^5, IF(ISNUMBER(SEARCH("10^6", 'final matrix'!E149)), matrix_normalized!E149*10^3,matrix_normalized!E149*10^1))</f>
        <v>1471865.2309829802</v>
      </c>
      <c r="F149" s="6">
        <f>IF(ISNUMBER(SEARCH("10^8", 'final matrix'!F149)), matrix_normalized!F149*10^5, IF(ISNUMBER(SEARCH("10^6", 'final matrix'!F149)), matrix_normalized!F149*10^3,matrix_normalized!F149*10^1))</f>
        <v>18235498.436957277</v>
      </c>
      <c r="G149" s="6">
        <f>IF(ISNUMBER(SEARCH("10^8", 'final matrix'!G149)), matrix_normalized!G149*10^5, IF(ISNUMBER(SEARCH("10^6", 'final matrix'!G149)), matrix_normalized!G149*10^3,matrix_normalized!G149*10^1))</f>
        <v>1302535.6026398055</v>
      </c>
      <c r="H149" s="6">
        <f>IF(ISNUMBER(SEARCH("10^8", 'final matrix'!H149)), matrix_normalized!H149*10^5, IF(ISNUMBER(SEARCH("10^6", 'final matrix'!H149)), matrix_normalized!H149*10^3,matrix_normalized!H149*10^1))</f>
        <v>40508.857242097954</v>
      </c>
      <c r="I149" s="6">
        <f>IF(ISNUMBER(SEARCH("10^8", 'final matrix'!I149)), matrix_normalized!I149*10^5, IF(ISNUMBER(SEARCH("10^6", 'final matrix'!I149)), matrix_normalized!I149*10^3,matrix_normalized!I149*10^1))</f>
        <v>1823.5498436957278</v>
      </c>
      <c r="J149" s="6">
        <f>IF(ISNUMBER(SEARCH("10^8", 'final matrix'!J149)), matrix_normalized!J149*10^5, IF(ISNUMBER(SEARCH("10^6", 'final matrix'!J149)), matrix_normalized!J149*10^3,matrix_normalized!J149*10^1))</f>
        <v>2943730.4619659605</v>
      </c>
      <c r="K149" s="6">
        <f>IF(ISNUMBER(SEARCH("10^8", 'final matrix'!K149)), matrix_normalized!K149*10^5, IF(ISNUMBER(SEARCH("10^6", 'final matrix'!K149)), matrix_normalized!K149*10^3,matrix_normalized!K149*10^1))</f>
        <v>1302535.6026398055</v>
      </c>
      <c r="L149" s="6">
        <f>IF(ISNUMBER(SEARCH("10^8", 'final matrix'!L149)), matrix_normalized!L149*10^5, IF(ISNUMBER(SEARCH("10^6", 'final matrix'!L149)), matrix_normalized!L149*10^3,matrix_normalized!L149*10^1))</f>
        <v>1823.5498436957278</v>
      </c>
      <c r="M149" s="6">
        <f>IF(ISNUMBER(SEARCH("10^8", 'final matrix'!M149)), matrix_normalized!M149*10^5, IF(ISNUMBER(SEARCH("10^6", 'final matrix'!M149)), matrix_normalized!M149*10^3,matrix_normalized!M149*10^1))</f>
        <v>169329.62834317473</v>
      </c>
      <c r="N149" s="6">
        <f>IF(ISNUMBER(SEARCH("10^8", 'final matrix'!N149)), matrix_normalized!N149*10^5, IF(ISNUMBER(SEARCH("10^6", 'final matrix'!N149)), matrix_normalized!N149*10^3,matrix_normalized!N149*10^1))</f>
        <v>14327891.629037863</v>
      </c>
      <c r="O149" s="6">
        <f>IF(ISNUMBER(SEARCH("10^8", 'final matrix'!O149)), matrix_normalized!O149*10^5, IF(ISNUMBER(SEARCH("10^6", 'final matrix'!O149)), matrix_normalized!O149*10^3,matrix_normalized!O149*10^1))</f>
        <v>1042.0284821118444</v>
      </c>
      <c r="P149" s="6">
        <f>IF(ISNUMBER(SEARCH("10^8", 'final matrix'!P149)), matrix_normalized!P149*10^5, IF(ISNUMBER(SEARCH("10^6", 'final matrix'!P149)), matrix_normalized!P149*10^3,matrix_normalized!P149*10^1))</f>
        <v>25790.204932268149</v>
      </c>
      <c r="Q149" s="6">
        <f>IF(ISNUMBER(SEARCH("10^8", 'final matrix'!Q149)), matrix_normalized!Q149*10^5, IF(ISNUMBER(SEARCH("10^6", 'final matrix'!Q149)), matrix_normalized!Q149*10^3,matrix_normalized!Q149*10^1))</f>
        <v>1823.5498436957278</v>
      </c>
      <c r="R149" s="7">
        <f t="shared" si="2"/>
        <v>41500607.849947892</v>
      </c>
    </row>
    <row r="150" spans="1:19">
      <c r="A150" s="6">
        <v>149</v>
      </c>
      <c r="B150" s="6">
        <f>IF(ISNUMBER(SEARCH("10^8", 'final matrix'!B150)), matrix_normalized!B150*10^5, IF(ISNUMBER(SEARCH("10^6", 'final matrix'!B150)), matrix_normalized!B150*10^3,matrix_normalized!B150*10^1))</f>
        <v>878322.98864035611</v>
      </c>
      <c r="C150" s="6">
        <f>IF(ISNUMBER(SEARCH("10^8", 'final matrix'!C150)), matrix_normalized!C150*10^5, IF(ISNUMBER(SEARCH("10^6", 'final matrix'!C150)), matrix_normalized!C150*10^3,matrix_normalized!C150*10^1))</f>
        <v>8783.2298864035602</v>
      </c>
      <c r="D150" s="6">
        <f>IF(ISNUMBER(SEARCH("10^8", 'final matrix'!D150)), matrix_normalized!D150*10^5, IF(ISNUMBER(SEARCH("10^6", 'final matrix'!D150)), matrix_normalized!D150*10^3,matrix_normalized!D150*10^1))</f>
        <v>122965.21840964985</v>
      </c>
      <c r="E150" s="6">
        <f>IF(ISNUMBER(SEARCH("10^8", 'final matrix'!E150)), matrix_normalized!E150*10^5, IF(ISNUMBER(SEARCH("10^6", 'final matrix'!E150)), matrix_normalized!E150*10^3,matrix_normalized!E150*10^1))</f>
        <v>1229.6521840964986</v>
      </c>
      <c r="F150" s="6">
        <f>IF(ISNUMBER(SEARCH("10^8", 'final matrix'!F150)), matrix_normalized!F150*10^5, IF(ISNUMBER(SEARCH("10^6", 'final matrix'!F150)), matrix_normalized!F150*10^3,matrix_normalized!F150*10^1))</f>
        <v>22572.900808057148</v>
      </c>
      <c r="G150" s="6">
        <f>IF(ISNUMBER(SEARCH("10^8", 'final matrix'!G150)), matrix_normalized!G150*10^5, IF(ISNUMBER(SEARCH("10^6", 'final matrix'!G150)), matrix_normalized!G150*10^3,matrix_normalized!G150*10^1))</f>
        <v>122965.21840964985</v>
      </c>
      <c r="H150" s="6">
        <f>IF(ISNUMBER(SEARCH("10^8", 'final matrix'!H150)), matrix_normalized!H150*10^5, IF(ISNUMBER(SEARCH("10^6", 'final matrix'!H150)), matrix_normalized!H150*10^3,matrix_normalized!H150*10^1))</f>
        <v>122965.21840964985</v>
      </c>
      <c r="I150" s="6">
        <f>IF(ISNUMBER(SEARCH("10^8", 'final matrix'!I150)), matrix_normalized!I150*10^5, IF(ISNUMBER(SEARCH("10^6", 'final matrix'!I150)), matrix_normalized!I150*10^3,matrix_normalized!I150*10^1))</f>
        <v>122965.21840964985</v>
      </c>
      <c r="J150" s="6">
        <f>IF(ISNUMBER(SEARCH("10^8", 'final matrix'!J150)), matrix_normalized!J150*10^5, IF(ISNUMBER(SEARCH("10^6", 'final matrix'!J150)), matrix_normalized!J150*10^3,matrix_normalized!J150*10^1))</f>
        <v>114181.98852324628</v>
      </c>
      <c r="K150" s="6">
        <f>IF(ISNUMBER(SEARCH("10^8", 'final matrix'!K150)), matrix_normalized!K150*10^5, IF(ISNUMBER(SEARCH("10^6", 'final matrix'!K150)), matrix_normalized!K150*10^3,matrix_normalized!K150*10^1))</f>
        <v>12296521.840964984</v>
      </c>
      <c r="L150" s="6">
        <f>IF(ISNUMBER(SEARCH("10^8", 'final matrix'!L150)), matrix_normalized!L150*10^5, IF(ISNUMBER(SEARCH("10^6", 'final matrix'!L150)), matrix_normalized!L150*10^3,matrix_normalized!L150*10^1))</f>
        <v>12296521.840964984</v>
      </c>
      <c r="M150" s="6">
        <f>IF(ISNUMBER(SEARCH("10^8", 'final matrix'!M150)), matrix_normalized!M150*10^5, IF(ISNUMBER(SEARCH("10^6", 'final matrix'!M150)), matrix_normalized!M150*10^3,matrix_normalized!M150*10^1))</f>
        <v>2819416.7935355427</v>
      </c>
      <c r="N150" s="6">
        <f>IF(ISNUMBER(SEARCH("10^8", 'final matrix'!N150)), matrix_normalized!N150*10^5, IF(ISNUMBER(SEARCH("10^6", 'final matrix'!N150)), matrix_normalized!N150*10^3,matrix_normalized!N150*10^1))</f>
        <v>878.32298864035602</v>
      </c>
      <c r="O150" s="6">
        <f>IF(ISNUMBER(SEARCH("10^8", 'final matrix'!O150)), matrix_normalized!O150*10^5, IF(ISNUMBER(SEARCH("10^6", 'final matrix'!O150)), matrix_normalized!O150*10^3,matrix_normalized!O150*10^1))</f>
        <v>122965.21840964985</v>
      </c>
      <c r="P150" s="6">
        <f>IF(ISNUMBER(SEARCH("10^8", 'final matrix'!P150)), matrix_normalized!P150*10^5, IF(ISNUMBER(SEARCH("10^6", 'final matrix'!P150)), matrix_normalized!P150*10^3,matrix_normalized!P150*10^1))</f>
        <v>122965.21840964985</v>
      </c>
      <c r="Q150" s="6">
        <f>IF(ISNUMBER(SEARCH("10^8", 'final matrix'!Q150)), matrix_normalized!Q150*10^5, IF(ISNUMBER(SEARCH("10^6", 'final matrix'!Q150)), matrix_normalized!Q150*10^3,matrix_normalized!Q150*10^1))</f>
        <v>122965.21840964985</v>
      </c>
      <c r="R150" s="7">
        <f t="shared" si="2"/>
        <v>29299186.087363862</v>
      </c>
    </row>
    <row r="151" spans="1:19">
      <c r="A151" s="6">
        <v>150</v>
      </c>
      <c r="B151" s="6">
        <f>IF(ISNUMBER(SEARCH("10^8", 'final matrix'!B151)), matrix_normalized!B151*10^5, IF(ISNUMBER(SEARCH("10^6", 'final matrix'!B151)), matrix_normalized!B151*10^3,matrix_normalized!B151*10^1))</f>
        <v>2444811.2234371775</v>
      </c>
      <c r="C151" s="6">
        <f>IF(ISNUMBER(SEARCH("10^8", 'final matrix'!C151)), matrix_normalized!C151*10^5, IF(ISNUMBER(SEARCH("10^6", 'final matrix'!C151)), matrix_normalized!C151*10^3,matrix_normalized!C151*10^1))</f>
        <v>23829.172684134512</v>
      </c>
      <c r="D151" s="6">
        <f>IF(ISNUMBER(SEARCH("10^8", 'final matrix'!D151)), matrix_normalized!D151*10^5, IF(ISNUMBER(SEARCH("10^6", 'final matrix'!D151)), matrix_normalized!D151*10^3,matrix_normalized!D151*10^1))</f>
        <v>23364.968021456571</v>
      </c>
      <c r="E151" s="6">
        <f>IF(ISNUMBER(SEARCH("10^8", 'final matrix'!E151)), matrix_normalized!E151*10^5, IF(ISNUMBER(SEARCH("10^6", 'final matrix'!E151)), matrix_normalized!E151*10^3,matrix_normalized!E151*10^1))</f>
        <v>21662884.258304104</v>
      </c>
      <c r="F151" s="6">
        <f>IF(ISNUMBER(SEARCH("10^8", 'final matrix'!F151)), matrix_normalized!F151*10^5, IF(ISNUMBER(SEARCH("10^6", 'final matrix'!F151)), matrix_normalized!F151*10^3,matrix_normalized!F151*10^1))</f>
        <v>22281.823808541365</v>
      </c>
      <c r="G151" s="6">
        <f>IF(ISNUMBER(SEARCH("10^8", 'final matrix'!G151)), matrix_normalized!G151*10^5, IF(ISNUMBER(SEARCH("10^6", 'final matrix'!G151)), matrix_normalized!G151*10^3,matrix_normalized!G151*10^1))</f>
        <v>216628.84258304103</v>
      </c>
      <c r="H151" s="6">
        <f>IF(ISNUMBER(SEARCH("10^8", 'final matrix'!H151)), matrix_normalized!H151*10^5, IF(ISNUMBER(SEARCH("10^6", 'final matrix'!H151)), matrix_normalized!H151*10^3,matrix_normalized!H151*10^1))</f>
        <v>2166.2884258304102</v>
      </c>
      <c r="I151" s="6">
        <f>IF(ISNUMBER(SEARCH("10^8", 'final matrix'!I151)), matrix_normalized!I151*10^5, IF(ISNUMBER(SEARCH("10^6", 'final matrix'!I151)), matrix_normalized!I151*10^3,matrix_normalized!I151*10^1))</f>
        <v>21198.679595626159</v>
      </c>
      <c r="J151" s="6">
        <f>IF(ISNUMBER(SEARCH("10^8", 'final matrix'!J151)), matrix_normalized!J151*10^5, IF(ISNUMBER(SEARCH("10^6", 'final matrix'!J151)), matrix_normalized!J151*10^3,matrix_normalized!J151*10^1))</f>
        <v>21662884.258304104</v>
      </c>
      <c r="K151" s="6">
        <f>IF(ISNUMBER(SEARCH("10^8", 'final matrix'!K151)), matrix_normalized!K151*10^5, IF(ISNUMBER(SEARCH("10^6", 'final matrix'!K151)), matrix_normalized!K151*10^3,matrix_normalized!K151*10^1))</f>
        <v>21662884.258304104</v>
      </c>
      <c r="L151" s="6">
        <f>IF(ISNUMBER(SEARCH("10^8", 'final matrix'!L151)), matrix_normalized!L151*10^5, IF(ISNUMBER(SEARCH("10^6", 'final matrix'!L151)), matrix_normalized!L151*10^3,matrix_normalized!L151*10^1))</f>
        <v>108314.42129152051</v>
      </c>
      <c r="M151" s="6">
        <f>IF(ISNUMBER(SEARCH("10^8", 'final matrix'!M151)), matrix_normalized!M151*10^5, IF(ISNUMBER(SEARCH("10^6", 'final matrix'!M151)), matrix_normalized!M151*10^3,matrix_normalized!M151*10^1))</f>
        <v>19496.595832473693</v>
      </c>
      <c r="N151" s="6">
        <f>IF(ISNUMBER(SEARCH("10^8", 'final matrix'!N151)), matrix_normalized!N151*10^5, IF(ISNUMBER(SEARCH("10^6", 'final matrix'!N151)), matrix_normalized!N151*10^3,matrix_normalized!N151*10^1))</f>
        <v>1547348.8755931503</v>
      </c>
      <c r="O151" s="6">
        <f>IF(ISNUMBER(SEARCH("10^8", 'final matrix'!O151)), matrix_normalized!O151*10^5, IF(ISNUMBER(SEARCH("10^6", 'final matrix'!O151)), matrix_normalized!O151*10^3,matrix_normalized!O151*10^1))</f>
        <v>19187.126057355061</v>
      </c>
      <c r="P151" s="6">
        <f>IF(ISNUMBER(SEARCH("10^8", 'final matrix'!P151)), matrix_normalized!P151*10^5, IF(ISNUMBER(SEARCH("10^6", 'final matrix'!P151)), matrix_normalized!P151*10^3,matrix_normalized!P151*10^1))</f>
        <v>77367.443779657508</v>
      </c>
      <c r="Q151" s="6">
        <f>IF(ISNUMBER(SEARCH("10^8", 'final matrix'!Q151)), matrix_normalized!Q151*10^5, IF(ISNUMBER(SEARCH("10^6", 'final matrix'!Q151)), matrix_normalized!Q151*10^3,matrix_normalized!Q151*10^1))</f>
        <v>618.93955023726005</v>
      </c>
      <c r="R151" s="7">
        <f t="shared" si="2"/>
        <v>69515267.175572515</v>
      </c>
    </row>
    <row r="152" spans="1:19">
      <c r="A152" s="6">
        <v>151</v>
      </c>
      <c r="B152" s="6">
        <f>IF(ISNUMBER(SEARCH("10^8", 'final matrix'!B152)), matrix_normalized!B152*10^5, IF(ISNUMBER(SEARCH("10^6", 'final matrix'!B152)), matrix_normalized!B152*10^3,matrix_normalized!B152*10^1))</f>
        <v>21233569.261880688</v>
      </c>
      <c r="C152" s="6">
        <f>IF(ISNUMBER(SEARCH("10^8", 'final matrix'!C152)), matrix_normalized!C152*10^5, IF(ISNUMBER(SEARCH("10^6", 'final matrix'!C152)), matrix_normalized!C152*10^3,matrix_normalized!C152*10^1))</f>
        <v>15166.835187057633</v>
      </c>
      <c r="D152" s="6">
        <f>IF(ISNUMBER(SEARCH("10^8", 'final matrix'!D152)), matrix_normalized!D152*10^5, IF(ISNUMBER(SEARCH("10^6", 'final matrix'!D152)), matrix_normalized!D152*10^3,matrix_normalized!D152*10^1))</f>
        <v>21233569.261880688</v>
      </c>
      <c r="E152" s="6">
        <f>IF(ISNUMBER(SEARCH("10^8", 'final matrix'!E152)), matrix_normalized!E152*10^5, IF(ISNUMBER(SEARCH("10^6", 'final matrix'!E152)), matrix_normalized!E152*10^3,matrix_normalized!E152*10^1))</f>
        <v>29575.328614762388</v>
      </c>
      <c r="F152" s="6">
        <f>IF(ISNUMBER(SEARCH("10^8", 'final matrix'!F152)), matrix_normalized!F152*10^5, IF(ISNUMBER(SEARCH("10^6", 'final matrix'!F152)), matrix_normalized!F152*10^3,matrix_normalized!F152*10^1))</f>
        <v>21233569.261880688</v>
      </c>
      <c r="G152" s="6">
        <f>IF(ISNUMBER(SEARCH("10^8", 'final matrix'!G152)), matrix_normalized!G152*10^5, IF(ISNUMBER(SEARCH("10^6", 'final matrix'!G152)), matrix_normalized!G152*10^3,matrix_normalized!G152*10^1))</f>
        <v>2881698.6855409504</v>
      </c>
      <c r="H152" s="6">
        <f>IF(ISNUMBER(SEARCH("10^8", 'final matrix'!H152)), matrix_normalized!H152*10^5, IF(ISNUMBER(SEARCH("10^6", 'final matrix'!H152)), matrix_normalized!H152*10^3,matrix_normalized!H152*10^1))</f>
        <v>2821031.3447927204</v>
      </c>
      <c r="I152" s="6">
        <f>IF(ISNUMBER(SEARCH("10^8", 'final matrix'!I152)), matrix_normalized!I152*10^5, IF(ISNUMBER(SEARCH("10^6", 'final matrix'!I152)), matrix_normalized!I152*10^3,matrix_normalized!I152*10^1))</f>
        <v>25631.951466127397</v>
      </c>
      <c r="J152" s="6">
        <f>IF(ISNUMBER(SEARCH("10^8", 'final matrix'!J152)), matrix_normalized!J152*10^5, IF(ISNUMBER(SEARCH("10^6", 'final matrix'!J152)), matrix_normalized!J152*10^3,matrix_normalized!J152*10^1))</f>
        <v>24418.604651162794</v>
      </c>
      <c r="K152" s="6">
        <f>IF(ISNUMBER(SEARCH("10^8", 'final matrix'!K152)), matrix_normalized!K152*10^5, IF(ISNUMBER(SEARCH("10^6", 'final matrix'!K152)), matrix_normalized!K152*10^3,matrix_normalized!K152*10^1))</f>
        <v>23205.25783619818</v>
      </c>
      <c r="L152" s="6">
        <f>IF(ISNUMBER(SEARCH("10^8", 'final matrix'!L152)), matrix_normalized!L152*10^5, IF(ISNUMBER(SEARCH("10^6", 'final matrix'!L152)), matrix_normalized!L152*10^3,matrix_normalized!L152*10^1))</f>
        <v>12133468.149646107</v>
      </c>
      <c r="M152" s="6">
        <f>IF(ISNUMBER(SEARCH("10^8", 'final matrix'!M152)), matrix_normalized!M152*10^5, IF(ISNUMBER(SEARCH("10^6", 'final matrix'!M152)), matrix_normalized!M152*10^3,matrix_normalized!M152*10^1))</f>
        <v>1061.6784630940344</v>
      </c>
      <c r="N152" s="6">
        <f>IF(ISNUMBER(SEARCH("10^8", 'final matrix'!N152)), matrix_normalized!N152*10^5, IF(ISNUMBER(SEARCH("10^6", 'final matrix'!N152)), matrix_normalized!N152*10^3,matrix_normalized!N152*10^1))</f>
        <v>1516683.5187057634</v>
      </c>
      <c r="O152" s="6">
        <f>IF(ISNUMBER(SEARCH("10^8", 'final matrix'!O152)), matrix_normalized!O152*10^5, IF(ISNUMBER(SEARCH("10^6", 'final matrix'!O152)), matrix_normalized!O152*10^3,matrix_normalized!O152*10^1))</f>
        <v>2123.3569261880689</v>
      </c>
      <c r="P152" s="6">
        <f>IF(ISNUMBER(SEARCH("10^8", 'final matrix'!P152)), matrix_normalized!P152*10^5, IF(ISNUMBER(SEARCH("10^6", 'final matrix'!P152)), matrix_normalized!P152*10^3,matrix_normalized!P152*10^1))</f>
        <v>21233569.261880688</v>
      </c>
      <c r="Q152" s="6">
        <f>IF(ISNUMBER(SEARCH("10^8", 'final matrix'!Q152)), matrix_normalized!Q152*10^5, IF(ISNUMBER(SEARCH("10^6", 'final matrix'!Q152)), matrix_normalized!Q152*10^3,matrix_normalized!Q152*10^1))</f>
        <v>2062689.585439838</v>
      </c>
      <c r="R152" s="7">
        <f t="shared" si="2"/>
        <v>106471031.34479272</v>
      </c>
    </row>
    <row r="153" spans="1:19">
      <c r="A153" s="6">
        <v>152</v>
      </c>
      <c r="B153" s="6">
        <f>IF(ISNUMBER(SEARCH("10^8", 'final matrix'!B153)), matrix_normalized!B153*10^5, IF(ISNUMBER(SEARCH("10^6", 'final matrix'!B153)), matrix_normalized!B153*10^3,matrix_normalized!B153*10^1))</f>
        <v>21246.45892351275</v>
      </c>
      <c r="C153" s="6">
        <f>IF(ISNUMBER(SEARCH("10^8", 'final matrix'!C153)), matrix_normalized!C153*10^5, IF(ISNUMBER(SEARCH("10^6", 'final matrix'!C153)), matrix_normalized!C153*10^3,matrix_normalized!C153*10^1))</f>
        <v>17497083.819363441</v>
      </c>
      <c r="D153" s="6">
        <f>IF(ISNUMBER(SEARCH("10^8", 'final matrix'!D153)), matrix_normalized!D153*10^5, IF(ISNUMBER(SEARCH("10^6", 'final matrix'!D153)), matrix_normalized!D153*10^3,matrix_normalized!D153*10^1))</f>
        <v>20371.60473254458</v>
      </c>
      <c r="E153" s="6">
        <f>IF(ISNUMBER(SEARCH("10^8", 'final matrix'!E153)), matrix_normalized!E153*10^5, IF(ISNUMBER(SEARCH("10^6", 'final matrix'!E153)), matrix_normalized!E153*10^3,matrix_normalized!E153*10^1))</f>
        <v>1249791.7013831029</v>
      </c>
      <c r="F153" s="6">
        <f>IF(ISNUMBER(SEARCH("10^8", 'final matrix'!F153)), matrix_normalized!F153*10^5, IF(ISNUMBER(SEARCH("10^6", 'final matrix'!F153)), matrix_normalized!F153*10^3,matrix_normalized!F153*10^1))</f>
        <v>17497083.819363441</v>
      </c>
      <c r="G153" s="6">
        <f>IF(ISNUMBER(SEARCH("10^8", 'final matrix'!G153)), matrix_normalized!G153*10^5, IF(ISNUMBER(SEARCH("10^6", 'final matrix'!G153)), matrix_normalized!G153*10^3,matrix_normalized!G153*10^1))</f>
        <v>87485.419096817204</v>
      </c>
      <c r="H153" s="6">
        <f>IF(ISNUMBER(SEARCH("10^8", 'final matrix'!H153)), matrix_normalized!H153*10^5, IF(ISNUMBER(SEARCH("10^6", 'final matrix'!H153)), matrix_normalized!H153*10^3,matrix_normalized!H153*10^1))</f>
        <v>1749.7083819363443</v>
      </c>
      <c r="I153" s="6">
        <f>IF(ISNUMBER(SEARCH("10^8", 'final matrix'!I153)), matrix_normalized!I153*10^5, IF(ISNUMBER(SEARCH("10^6", 'final matrix'!I153)), matrix_normalized!I153*10^3,matrix_normalized!I153*10^1))</f>
        <v>17497083.819363441</v>
      </c>
      <c r="J153" s="6">
        <f>IF(ISNUMBER(SEARCH("10^8", 'final matrix'!J153)), matrix_normalized!J153*10^5, IF(ISNUMBER(SEARCH("10^6", 'final matrix'!J153)), matrix_normalized!J153*10^3,matrix_normalized!J153*10^1))</f>
        <v>17497083.819363441</v>
      </c>
      <c r="K153" s="6">
        <f>IF(ISNUMBER(SEARCH("10^8", 'final matrix'!K153)), matrix_normalized!K153*10^5, IF(ISNUMBER(SEARCH("10^6", 'final matrix'!K153)), matrix_normalized!K153*10^3,matrix_normalized!K153*10^1))</f>
        <v>1699716.7138810202</v>
      </c>
      <c r="L153" s="6">
        <f>IF(ISNUMBER(SEARCH("10^8", 'final matrix'!L153)), matrix_normalized!L153*10^5, IF(ISNUMBER(SEARCH("10^6", 'final matrix'!L153)), matrix_normalized!L153*10^3,matrix_normalized!L153*10^1))</f>
        <v>1249791.7013831029</v>
      </c>
      <c r="M153" s="6">
        <f>IF(ISNUMBER(SEARCH("10^8", 'final matrix'!M153)), matrix_normalized!M153*10^5, IF(ISNUMBER(SEARCH("10^6", 'final matrix'!M153)), matrix_normalized!M153*10^3,matrix_normalized!M153*10^1))</f>
        <v>1749.7083819363443</v>
      </c>
      <c r="N153" s="6">
        <f>IF(ISNUMBER(SEARCH("10^8", 'final matrix'!N153)), matrix_normalized!N153*10^5, IF(ISNUMBER(SEARCH("10^6", 'final matrix'!N153)), matrix_normalized!N153*10^3,matrix_normalized!N153*10^1))</f>
        <v>16622.229628395271</v>
      </c>
      <c r="O153" s="6">
        <f>IF(ISNUMBER(SEARCH("10^8", 'final matrix'!O153)), matrix_normalized!O153*10^5, IF(ISNUMBER(SEARCH("10^6", 'final matrix'!O153)), matrix_normalized!O153*10^3,matrix_normalized!O153*10^1))</f>
        <v>1249791.7013831029</v>
      </c>
      <c r="P153" s="6">
        <f>IF(ISNUMBER(SEARCH("10^8", 'final matrix'!P153)), matrix_normalized!P153*10^5, IF(ISNUMBER(SEARCH("10^6", 'final matrix'!P153)), matrix_normalized!P153*10^3,matrix_normalized!P153*10^1))</f>
        <v>74987.50208298619</v>
      </c>
      <c r="Q153" s="6">
        <f>IF(ISNUMBER(SEARCH("10^8", 'final matrix'!Q153)), matrix_normalized!Q153*10^5, IF(ISNUMBER(SEARCH("10^6", 'final matrix'!Q153)), matrix_normalized!Q153*10^3,matrix_normalized!Q153*10^1))</f>
        <v>17497083.819363441</v>
      </c>
      <c r="R153" s="7">
        <f t="shared" si="2"/>
        <v>93158723.546075657</v>
      </c>
    </row>
    <row r="154" spans="1:19">
      <c r="A154" s="6">
        <v>153</v>
      </c>
      <c r="B154" s="6">
        <f>IF(ISNUMBER(SEARCH("10^8", 'final matrix'!B154)), matrix_normalized!B154*10^5, IF(ISNUMBER(SEARCH("10^6", 'final matrix'!B154)), matrix_normalized!B154*10^3,matrix_normalized!B154*10^1))</f>
        <v>14921131.163848231</v>
      </c>
      <c r="C154" s="6">
        <f>IF(ISNUMBER(SEARCH("10^8", 'final matrix'!C154)), matrix_normalized!C154*10^5, IF(ISNUMBER(SEARCH("10^6", 'final matrix'!C154)), matrix_normalized!C154*10^3,matrix_normalized!C154*10^1))</f>
        <v>14921131.163848231</v>
      </c>
      <c r="D154" s="6">
        <f>IF(ISNUMBER(SEARCH("10^8", 'final matrix'!D154)), matrix_normalized!D154*10^5, IF(ISNUMBER(SEARCH("10^6", 'final matrix'!D154)), matrix_normalized!D154*10^3,matrix_normalized!D154*10^1))</f>
        <v>11617.16640613898</v>
      </c>
      <c r="E154" s="6">
        <f>IF(ISNUMBER(SEARCH("10^8", 'final matrix'!E154)), matrix_normalized!E154*10^5, IF(ISNUMBER(SEARCH("10^6", 'final matrix'!E154)), matrix_normalized!E154*10^3,matrix_normalized!E154*10^1))</f>
        <v>23127.753303964757</v>
      </c>
      <c r="F154" s="6">
        <f>IF(ISNUMBER(SEARCH("10^8", 'final matrix'!F154)), matrix_normalized!F154*10^5, IF(ISNUMBER(SEARCH("10^6", 'final matrix'!F154)), matrix_normalized!F154*10^3,matrix_normalized!F154*10^1))</f>
        <v>1492.1131163848231</v>
      </c>
      <c r="G154" s="6">
        <f>IF(ISNUMBER(SEARCH("10^8", 'final matrix'!G154)), matrix_normalized!G154*10^5, IF(ISNUMBER(SEARCH("10^6", 'final matrix'!G154)), matrix_normalized!G154*10^3,matrix_normalized!G154*10^1))</f>
        <v>1620008.526360665</v>
      </c>
      <c r="H154" s="6">
        <f>IF(ISNUMBER(SEARCH("10^8", 'final matrix'!H154)), matrix_normalized!H154*10^5, IF(ISNUMBER(SEARCH("10^6", 'final matrix'!H154)), matrix_normalized!H154*10^3,matrix_normalized!H154*10^1))</f>
        <v>10657.950831320164</v>
      </c>
      <c r="I154" s="6">
        <f>IF(ISNUMBER(SEARCH("10^8", 'final matrix'!I154)), matrix_normalized!I154*10^5, IF(ISNUMBER(SEARCH("10^6", 'final matrix'!I154)), matrix_normalized!I154*10^3,matrix_normalized!I154*10^1))</f>
        <v>14921131.163848231</v>
      </c>
      <c r="J154" s="6">
        <f>IF(ISNUMBER(SEARCH("10^8", 'final matrix'!J154)), matrix_normalized!J154*10^5, IF(ISNUMBER(SEARCH("10^6", 'final matrix'!J154)), matrix_normalized!J154*10^3,matrix_normalized!J154*10^1))</f>
        <v>14921131.163848231</v>
      </c>
      <c r="K154" s="6">
        <f>IF(ISNUMBER(SEARCH("10^8", 'final matrix'!K154)), matrix_normalized!K154*10^5, IF(ISNUMBER(SEARCH("10^6", 'final matrix'!K154)), matrix_normalized!K154*10^3,matrix_normalized!K154*10^1))</f>
        <v>14921131.163848231</v>
      </c>
      <c r="L154" s="6">
        <f>IF(ISNUMBER(SEARCH("10^8", 'final matrix'!L154)), matrix_normalized!L154*10^5, IF(ISNUMBER(SEARCH("10^6", 'final matrix'!L154)), matrix_normalized!L154*10^3,matrix_normalized!L154*10^1))</f>
        <v>20889.583629387522</v>
      </c>
      <c r="M154" s="6">
        <f>IF(ISNUMBER(SEARCH("10^8", 'final matrix'!M154)), matrix_normalized!M154*10^5, IF(ISNUMBER(SEARCH("10^6", 'final matrix'!M154)), matrix_normalized!M154*10^3,matrix_normalized!M154*10^1))</f>
        <v>14921131.163848231</v>
      </c>
      <c r="N154" s="6">
        <f>IF(ISNUMBER(SEARCH("10^8", 'final matrix'!N154)), matrix_normalized!N154*10^5, IF(ISNUMBER(SEARCH("10^6", 'final matrix'!N154)), matrix_normalized!N154*10^3,matrix_normalized!N154*10^1))</f>
        <v>10657.950831320164</v>
      </c>
      <c r="O154" s="6">
        <f>IF(ISNUMBER(SEARCH("10^8", 'final matrix'!O154)), matrix_normalized!O154*10^5, IF(ISNUMBER(SEARCH("10^6", 'final matrix'!O154)), matrix_normalized!O154*10^3,matrix_normalized!O154*10^1))</f>
        <v>149211.31163848229</v>
      </c>
      <c r="P154" s="6">
        <f>IF(ISNUMBER(SEARCH("10^8", 'final matrix'!P154)), matrix_normalized!P154*10^5, IF(ISNUMBER(SEARCH("10^6", 'final matrix'!P154)), matrix_normalized!P154*10^3,matrix_normalized!P154*10^1))</f>
        <v>117237.45914452181</v>
      </c>
      <c r="Q154" s="6">
        <f>IF(ISNUMBER(SEARCH("10^8", 'final matrix'!Q154)), matrix_normalized!Q154*10^5, IF(ISNUMBER(SEARCH("10^6", 'final matrix'!Q154)), matrix_normalized!Q154*10^3,matrix_normalized!Q154*10^1))</f>
        <v>9592155.7481881473</v>
      </c>
      <c r="R154" s="7">
        <f t="shared" si="2"/>
        <v>101083842.54653972</v>
      </c>
    </row>
    <row r="155" spans="1:19">
      <c r="A155" s="6">
        <v>154</v>
      </c>
      <c r="B155" s="6">
        <f>IF(ISNUMBER(SEARCH("10^8", 'final matrix'!B155)), matrix_normalized!B155*10^5, IF(ISNUMBER(SEARCH("10^6", 'final matrix'!B155)), matrix_normalized!B155*10^3,matrix_normalized!B155*10^1))</f>
        <v>16638935.108153077</v>
      </c>
      <c r="C155" s="6">
        <f>IF(ISNUMBER(SEARCH("10^8", 'final matrix'!C155)), matrix_normalized!C155*10^5, IF(ISNUMBER(SEARCH("10^6", 'final matrix'!C155)), matrix_normalized!C155*10^3,matrix_normalized!C155*10^1))</f>
        <v>16638935.108153077</v>
      </c>
      <c r="D155" s="6">
        <f>IF(ISNUMBER(SEARCH("10^8", 'final matrix'!D155)), matrix_normalized!D155*10^5, IF(ISNUMBER(SEARCH("10^6", 'final matrix'!D155)), matrix_normalized!D155*10^3,matrix_normalized!D155*10^1))</f>
        <v>11884953.648680769</v>
      </c>
      <c r="E155" s="6">
        <f>IF(ISNUMBER(SEARCH("10^8", 'final matrix'!E155)), matrix_normalized!E155*10^5, IF(ISNUMBER(SEARCH("10^6", 'final matrix'!E155)), matrix_normalized!E155*10^3,matrix_normalized!E155*10^1))</f>
        <v>1069.6458283812692</v>
      </c>
      <c r="F155" s="6">
        <f>IF(ISNUMBER(SEARCH("10^8", 'final matrix'!F155)), matrix_normalized!F155*10^5, IF(ISNUMBER(SEARCH("10^6", 'final matrix'!F155)), matrix_normalized!F155*10^3,matrix_normalized!F155*10^1))</f>
        <v>24958.402662229611</v>
      </c>
      <c r="G155" s="6">
        <f>IF(ISNUMBER(SEARCH("10^8", 'final matrix'!G155)), matrix_normalized!G155*10^5, IF(ISNUMBER(SEARCH("10^6", 'final matrix'!G155)), matrix_normalized!G155*10^3,matrix_normalized!G155*10^1))</f>
        <v>9507962.9189446159</v>
      </c>
      <c r="H155" s="6">
        <f>IF(ISNUMBER(SEARCH("10^8", 'final matrix'!H155)), matrix_normalized!H155*10^5, IF(ISNUMBER(SEARCH("10^6", 'final matrix'!H155)), matrix_normalized!H155*10^3,matrix_normalized!H155*10^1))</f>
        <v>16638935.108153077</v>
      </c>
      <c r="I155" s="6">
        <f>IF(ISNUMBER(SEARCH("10^8", 'final matrix'!I155)), matrix_normalized!I155*10^5, IF(ISNUMBER(SEARCH("10^6", 'final matrix'!I155)), matrix_normalized!I155*10^3,matrix_normalized!I155*10^1))</f>
        <v>22700.261468980272</v>
      </c>
      <c r="J155" s="6">
        <f>IF(ISNUMBER(SEARCH("10^8", 'final matrix'!J155)), matrix_normalized!J155*10^5, IF(ISNUMBER(SEARCH("10^6", 'final matrix'!J155)), matrix_normalized!J155*10^3,matrix_normalized!J155*10^1))</f>
        <v>16638935.108153077</v>
      </c>
      <c r="K155" s="6">
        <f>IF(ISNUMBER(SEARCH("10^8", 'final matrix'!K155)), matrix_normalized!K155*10^5, IF(ISNUMBER(SEARCH("10^6", 'final matrix'!K155)), matrix_normalized!K155*10^3,matrix_normalized!K155*10^1))</f>
        <v>16638935.108153077</v>
      </c>
      <c r="L155" s="6">
        <f>IF(ISNUMBER(SEARCH("10^8", 'final matrix'!L155)), matrix_normalized!L155*10^5, IF(ISNUMBER(SEARCH("10^6", 'final matrix'!L155)), matrix_normalized!L155*10^3,matrix_normalized!L155*10^1))</f>
        <v>20442.120275730922</v>
      </c>
      <c r="M155" s="6">
        <f>IF(ISNUMBER(SEARCH("10^8", 'final matrix'!M155)), matrix_normalized!M155*10^5, IF(ISNUMBER(SEARCH("10^6", 'final matrix'!M155)), matrix_normalized!M155*10^3,matrix_normalized!M155*10^1))</f>
        <v>15925.837889232231</v>
      </c>
      <c r="N155" s="6">
        <f>IF(ISNUMBER(SEARCH("10^8", 'final matrix'!N155)), matrix_normalized!N155*10^5, IF(ISNUMBER(SEARCH("10^6", 'final matrix'!N155)), matrix_normalized!N155*10^3,matrix_normalized!N155*10^1))</f>
        <v>71309.721892084606</v>
      </c>
      <c r="O155" s="6">
        <f>IF(ISNUMBER(SEARCH("10^8", 'final matrix'!O155)), matrix_normalized!O155*10^5, IF(ISNUMBER(SEARCH("10^6", 'final matrix'!O155)), matrix_normalized!O155*10^3,matrix_normalized!O155*10^1))</f>
        <v>16638935.108153077</v>
      </c>
      <c r="P155" s="6">
        <f>IF(ISNUMBER(SEARCH("10^8", 'final matrix'!P155)), matrix_normalized!P155*10^5, IF(ISNUMBER(SEARCH("10^6", 'final matrix'!P155)), matrix_normalized!P155*10^3,matrix_normalized!P155*10^1))</f>
        <v>13548.847159496077</v>
      </c>
      <c r="Q155" s="6">
        <f>IF(ISNUMBER(SEARCH("10^8", 'final matrix'!Q155)), matrix_normalized!Q155*10^5, IF(ISNUMBER(SEARCH("10^6", 'final matrix'!Q155)), matrix_normalized!Q155*10^3,matrix_normalized!Q155*10^1))</f>
        <v>11884.953648680768</v>
      </c>
      <c r="R155" s="7">
        <f t="shared" si="2"/>
        <v>121408367.00736867</v>
      </c>
    </row>
    <row r="156" spans="1:19">
      <c r="A156" s="6">
        <v>155</v>
      </c>
      <c r="B156" s="6">
        <f>IF(ISNUMBER(SEARCH("10^8", 'final matrix'!B156)), matrix_normalized!B156*10^5, IF(ISNUMBER(SEARCH("10^6", 'final matrix'!B156)), matrix_normalized!B156*10^3,matrix_normalized!B156*10^1))</f>
        <v>2134735.035400128</v>
      </c>
      <c r="C156" s="6">
        <f>IF(ISNUMBER(SEARCH("10^8", 'final matrix'!C156)), matrix_normalized!C156*10^5, IF(ISNUMBER(SEARCH("10^6", 'final matrix'!C156)), matrix_normalized!C156*10^3,matrix_normalized!C156*10^1))</f>
        <v>1555460.2016734604</v>
      </c>
      <c r="D156" s="6">
        <f>IF(ISNUMBER(SEARCH("10^8", 'final matrix'!D156)), matrix_normalized!D156*10^5, IF(ISNUMBER(SEARCH("10^6", 'final matrix'!D156)), matrix_normalized!D156*10^3,matrix_normalized!D156*10^1))</f>
        <v>15018236.429950653</v>
      </c>
      <c r="E156" s="6">
        <f>IF(ISNUMBER(SEARCH("10^8", 'final matrix'!E156)), matrix_normalized!E156*10^5, IF(ISNUMBER(SEARCH("10^6", 'final matrix'!E156)), matrix_normalized!E156*10^3,matrix_normalized!E156*10^1))</f>
        <v>15018236.429950653</v>
      </c>
      <c r="F156" s="6">
        <f>IF(ISNUMBER(SEARCH("10^8", 'final matrix'!F156)), matrix_normalized!F156*10^5, IF(ISNUMBER(SEARCH("10^6", 'final matrix'!F156)), matrix_normalized!F156*10^3,matrix_normalized!F156*10^1))</f>
        <v>13945.505256382748</v>
      </c>
      <c r="G156" s="6">
        <f>IF(ISNUMBER(SEARCH("10^8", 'final matrix'!G156)), matrix_normalized!G156*10^5, IF(ISNUMBER(SEARCH("10^6", 'final matrix'!G156)), matrix_normalized!G156*10^3,matrix_normalized!G156*10^1))</f>
        <v>15018236.429950653</v>
      </c>
      <c r="H156" s="6">
        <f>IF(ISNUMBER(SEARCH("10^8", 'final matrix'!H156)), matrix_normalized!H156*10^5, IF(ISNUMBER(SEARCH("10^6", 'final matrix'!H156)), matrix_normalized!H156*10^3,matrix_normalized!H156*10^1))</f>
        <v>96545.805621111343</v>
      </c>
      <c r="I156" s="6">
        <f>IF(ISNUMBER(SEARCH("10^8", 'final matrix'!I156)), matrix_normalized!I156*10^5, IF(ISNUMBER(SEARCH("10^6", 'final matrix'!I156)), matrix_normalized!I156*10^3,matrix_normalized!I156*10^1))</f>
        <v>7509118.2149753263</v>
      </c>
      <c r="J156" s="6">
        <f>IF(ISNUMBER(SEARCH("10^8", 'final matrix'!J156)), matrix_normalized!J156*10^5, IF(ISNUMBER(SEARCH("10^6", 'final matrix'!J156)), matrix_normalized!J156*10^3,matrix_normalized!J156*10^1))</f>
        <v>53636.558678395188</v>
      </c>
      <c r="K156" s="6">
        <f>IF(ISNUMBER(SEARCH("10^8", 'final matrix'!K156)), matrix_normalized!K156*10^5, IF(ISNUMBER(SEARCH("10^6", 'final matrix'!K156)), matrix_normalized!K156*10^3,matrix_normalized!K156*10^1))</f>
        <v>1072731.1735679037</v>
      </c>
      <c r="L156" s="6">
        <f>IF(ISNUMBER(SEARCH("10^8", 'final matrix'!L156)), matrix_normalized!L156*10^5, IF(ISNUMBER(SEARCH("10^6", 'final matrix'!L156)), matrix_normalized!L156*10^3,matrix_normalized!L156*10^1))</f>
        <v>15018236.429950653</v>
      </c>
      <c r="M156" s="6">
        <f>IF(ISNUMBER(SEARCH("10^8", 'final matrix'!M156)), matrix_normalized!M156*10^5, IF(ISNUMBER(SEARCH("10^6", 'final matrix'!M156)), matrix_normalized!M156*10^3,matrix_normalized!M156*10^1))</f>
        <v>15018236.429950653</v>
      </c>
      <c r="N156" s="6">
        <f>IF(ISNUMBER(SEARCH("10^8", 'final matrix'!N156)), matrix_normalized!N156*10^5, IF(ISNUMBER(SEARCH("10^6", 'final matrix'!N156)), matrix_normalized!N156*10^3,matrix_normalized!N156*10^1))</f>
        <v>15018236.429950653</v>
      </c>
      <c r="O156" s="6">
        <f>IF(ISNUMBER(SEARCH("10^8", 'final matrix'!O156)), matrix_normalized!O156*10^5, IF(ISNUMBER(SEARCH("10^6", 'final matrix'!O156)), matrix_normalized!O156*10^3,matrix_normalized!O156*10^1))</f>
        <v>1169276.979189015</v>
      </c>
      <c r="P156" s="6">
        <f>IF(ISNUMBER(SEARCH("10^8", 'final matrix'!P156)), matrix_normalized!P156*10^5, IF(ISNUMBER(SEARCH("10^6", 'final matrix'!P156)), matrix_normalized!P156*10^3,matrix_normalized!P156*10^1))</f>
        <v>15018236.429950653</v>
      </c>
      <c r="Q156" s="6">
        <f>IF(ISNUMBER(SEARCH("10^8", 'final matrix'!Q156)), matrix_normalized!Q156*10^5, IF(ISNUMBER(SEARCH("10^6", 'final matrix'!Q156)), matrix_normalized!Q156*10^3,matrix_normalized!Q156*10^1))</f>
        <v>150182.36429950653</v>
      </c>
      <c r="R156" s="7">
        <f t="shared" si="2"/>
        <v>118883286.84831581</v>
      </c>
    </row>
    <row r="157" spans="1:19">
      <c r="A157" s="6">
        <v>156</v>
      </c>
      <c r="B157" s="6">
        <f>IF(ISNUMBER(SEARCH("10^8", 'final matrix'!B157)), matrix_normalized!B157*10^5, IF(ISNUMBER(SEARCH("10^6", 'final matrix'!B157)), matrix_normalized!B157*10^3,matrix_normalized!B157*10^1))</f>
        <v>1304.5747086449819</v>
      </c>
      <c r="C157" s="6">
        <f>IF(ISNUMBER(SEARCH("10^8", 'final matrix'!C157)), matrix_normalized!C157*10^5, IF(ISNUMBER(SEARCH("10^6", 'final matrix'!C157)), matrix_normalized!C157*10^3,matrix_normalized!C157*10^1))</f>
        <v>18264045.921029747</v>
      </c>
      <c r="D157" s="6">
        <f>IF(ISNUMBER(SEARCH("10^8", 'final matrix'!D157)), matrix_normalized!D157*10^5, IF(ISNUMBER(SEARCH("10^6", 'final matrix'!D157)), matrix_normalized!D157*10^3,matrix_normalized!D157*10^1))</f>
        <v>18785.875804487736</v>
      </c>
      <c r="E157" s="6">
        <f>IF(ISNUMBER(SEARCH("10^8", 'final matrix'!E157)), matrix_normalized!E157*10^5, IF(ISNUMBER(SEARCH("10^6", 'final matrix'!E157)), matrix_normalized!E157*10^3,matrix_normalized!E157*10^1))</f>
        <v>30918.420594886069</v>
      </c>
      <c r="F157" s="6">
        <f>IF(ISNUMBER(SEARCH("10^8", 'final matrix'!F157)), matrix_normalized!F157*10^5, IF(ISNUMBER(SEARCH("10^6", 'final matrix'!F157)), matrix_normalized!F157*10^3,matrix_normalized!F157*10^1))</f>
        <v>1174.1172377804835</v>
      </c>
      <c r="G157" s="6">
        <f>IF(ISNUMBER(SEARCH("10^8", 'final matrix'!G157)), matrix_normalized!G157*10^5, IF(ISNUMBER(SEARCH("10^6", 'final matrix'!G157)), matrix_normalized!G157*10^3,matrix_normalized!G157*10^1))</f>
        <v>16046.268916333276</v>
      </c>
      <c r="H157" s="6">
        <f>IF(ISNUMBER(SEARCH("10^8", 'final matrix'!H157)), matrix_normalized!H157*10^5, IF(ISNUMBER(SEARCH("10^6", 'final matrix'!H157)), matrix_normalized!H157*10^3,matrix_normalized!H157*10^1))</f>
        <v>11741172.377804836</v>
      </c>
      <c r="I157" s="6">
        <f>IF(ISNUMBER(SEARCH("10^8", 'final matrix'!I157)), matrix_normalized!I157*10^5, IF(ISNUMBER(SEARCH("10^6", 'final matrix'!I157)), matrix_normalized!I157*10^3,matrix_normalized!I157*10^1))</f>
        <v>1826.4045921029744</v>
      </c>
      <c r="J157" s="6">
        <f>IF(ISNUMBER(SEARCH("10^8", 'final matrix'!J157)), matrix_normalized!J157*10^5, IF(ISNUMBER(SEARCH("10^6", 'final matrix'!J157)), matrix_normalized!J157*10^3,matrix_normalized!J157*10^1))</f>
        <v>10436597.669159854</v>
      </c>
      <c r="K157" s="6">
        <f>IF(ISNUMBER(SEARCH("10^8", 'final matrix'!K157)), matrix_normalized!K157*10^5, IF(ISNUMBER(SEARCH("10^6", 'final matrix'!K157)), matrix_normalized!K157*10^3,matrix_normalized!K157*10^1))</f>
        <v>182640.45921029744</v>
      </c>
      <c r="L157" s="6">
        <f>IF(ISNUMBER(SEARCH("10^8", 'final matrix'!L157)), matrix_normalized!L157*10^5, IF(ISNUMBER(SEARCH("10^6", 'final matrix'!L157)), matrix_normalized!L157*10^3,matrix_normalized!L157*10^1))</f>
        <v>18264045.921029747</v>
      </c>
      <c r="M157" s="6">
        <f>IF(ISNUMBER(SEARCH("10^8", 'final matrix'!M157)), matrix_normalized!M157*10^5, IF(ISNUMBER(SEARCH("10^6", 'final matrix'!M157)), matrix_normalized!M157*10^3,matrix_normalized!M157*10^1))</f>
        <v>1343711.9499043315</v>
      </c>
      <c r="N157" s="6">
        <f>IF(ISNUMBER(SEARCH("10^8", 'final matrix'!N157)), matrix_normalized!N157*10^5, IF(ISNUMBER(SEARCH("10^6", 'final matrix'!N157)), matrix_normalized!N157*10^3,matrix_normalized!N157*10^1))</f>
        <v>91320.229605148721</v>
      </c>
      <c r="O157" s="6">
        <f>IF(ISNUMBER(SEARCH("10^8", 'final matrix'!O157)), matrix_normalized!O157*10^5, IF(ISNUMBER(SEARCH("10^6", 'final matrix'!O157)), matrix_normalized!O157*10^3,matrix_normalized!O157*10^1))</f>
        <v>26874.238998086628</v>
      </c>
      <c r="P157" s="6">
        <f>IF(ISNUMBER(SEARCH("10^8", 'final matrix'!P157)), matrix_normalized!P157*10^5, IF(ISNUMBER(SEARCH("10^6", 'final matrix'!P157)), matrix_normalized!P157*10^3,matrix_normalized!P157*10^1))</f>
        <v>7827448.2518698899</v>
      </c>
      <c r="Q157" s="6">
        <f>IF(ISNUMBER(SEARCH("10^8", 'final matrix'!Q157)), matrix_normalized!Q157*10^5, IF(ISNUMBER(SEARCH("10^6", 'final matrix'!Q157)), matrix_normalized!Q157*10^3,matrix_normalized!Q157*10^1))</f>
        <v>24134.632109932161</v>
      </c>
      <c r="R157" s="7">
        <f t="shared" si="2"/>
        <v>68272047.3125761</v>
      </c>
    </row>
    <row r="158" spans="1:19">
      <c r="A158" s="6">
        <v>157</v>
      </c>
      <c r="B158" s="6">
        <f>IF(ISNUMBER(SEARCH("10^8", 'final matrix'!B158)), matrix_normalized!B158*10^5, IF(ISNUMBER(SEARCH("10^6", 'final matrix'!B158)), matrix_normalized!B158*10^3,matrix_normalized!B158*10^1))</f>
        <v>1425.1260688445516</v>
      </c>
      <c r="C158" s="6">
        <f>IF(ISNUMBER(SEARCH("10^8", 'final matrix'!C158)), matrix_normalized!C158*10^5, IF(ISNUMBER(SEARCH("10^6", 'final matrix'!C158)), matrix_normalized!C158*10^3,matrix_normalized!C158*10^1))</f>
        <v>14032.01052400789</v>
      </c>
      <c r="D158" s="6">
        <f>IF(ISNUMBER(SEARCH("10^8", 'final matrix'!D158)), matrix_normalized!D158*10^5, IF(ISNUMBER(SEARCH("10^6", 'final matrix'!D158)), matrix_normalized!D158*10^3,matrix_normalized!D158*10^1))</f>
        <v>1534.7511510633631</v>
      </c>
      <c r="E158" s="6">
        <f>IF(ISNUMBER(SEARCH("10^8", 'final matrix'!E158)), matrix_normalized!E158*10^5, IF(ISNUMBER(SEARCH("10^6", 'final matrix'!E158)), matrix_normalized!E158*10^3,matrix_normalized!E158*10^1))</f>
        <v>3080464.8103486071</v>
      </c>
      <c r="F158" s="6">
        <f>IF(ISNUMBER(SEARCH("10^8", 'final matrix'!F158)), matrix_normalized!F158*10^5, IF(ISNUMBER(SEARCH("10^6", 'final matrix'!F158)), matrix_normalized!F158*10^3,matrix_normalized!F158*10^1))</f>
        <v>15347511.510633633</v>
      </c>
      <c r="G158" s="6">
        <f>IF(ISNUMBER(SEARCH("10^8", 'final matrix'!G158)), matrix_normalized!G158*10^5, IF(ISNUMBER(SEARCH("10^6", 'final matrix'!G158)), matrix_normalized!G158*10^3,matrix_normalized!G158*10^1))</f>
        <v>12606.884455163339</v>
      </c>
      <c r="H158" s="6">
        <f>IF(ISNUMBER(SEARCH("10^8", 'final matrix'!H158)), matrix_normalized!H158*10^5, IF(ISNUMBER(SEARCH("10^6", 'final matrix'!H158)), matrix_normalized!H158*10^3,matrix_normalized!H158*10^1))</f>
        <v>153475.11510633631</v>
      </c>
      <c r="I158" s="6">
        <f>IF(ISNUMBER(SEARCH("10^8", 'final matrix'!I158)), matrix_normalized!I158*10^5, IF(ISNUMBER(SEARCH("10^6", 'final matrix'!I158)), matrix_normalized!I158*10^3,matrix_normalized!I158*10^1))</f>
        <v>15347511.510633633</v>
      </c>
      <c r="J158" s="6">
        <f>IF(ISNUMBER(SEARCH("10^8", 'final matrix'!J158)), matrix_normalized!J158*10^5, IF(ISNUMBER(SEARCH("10^6", 'final matrix'!J158)), matrix_normalized!J158*10^3,matrix_normalized!J158*10^1))</f>
        <v>1534.7511510633631</v>
      </c>
      <c r="K158" s="6">
        <f>IF(ISNUMBER(SEARCH("10^8", 'final matrix'!K158)), matrix_normalized!K158*10^5, IF(ISNUMBER(SEARCH("10^6", 'final matrix'!K158)), matrix_normalized!K158*10^3,matrix_normalized!K158*10^1))</f>
        <v>10962.508221881166</v>
      </c>
      <c r="L158" s="6">
        <f>IF(ISNUMBER(SEARCH("10^8", 'final matrix'!L158)), matrix_normalized!L158*10^5, IF(ISNUMBER(SEARCH("10^6", 'final matrix'!L158)), matrix_normalized!L158*10^3,matrix_normalized!L158*10^1))</f>
        <v>2795439.596579697</v>
      </c>
      <c r="M158" s="6">
        <f>IF(ISNUMBER(SEARCH("10^8", 'final matrix'!M158)), matrix_normalized!M158*10^5, IF(ISNUMBER(SEARCH("10^6", 'final matrix'!M158)), matrix_normalized!M158*10^3,matrix_normalized!M158*10^1))</f>
        <v>10962.508221881166</v>
      </c>
      <c r="N158" s="6">
        <f>IF(ISNUMBER(SEARCH("10^8", 'final matrix'!N158)), matrix_normalized!N158*10^5, IF(ISNUMBER(SEARCH("10^6", 'final matrix'!N158)), matrix_normalized!N158*10^3,matrix_normalized!N158*10^1))</f>
        <v>15347511.510633633</v>
      </c>
      <c r="O158" s="6">
        <f>IF(ISNUMBER(SEARCH("10^8", 'final matrix'!O158)), matrix_normalized!O158*10^5, IF(ISNUMBER(SEARCH("10^6", 'final matrix'!O158)), matrix_normalized!O158*10^3,matrix_normalized!O158*10^1))</f>
        <v>22363.516772637573</v>
      </c>
      <c r="P158" s="6">
        <f>IF(ISNUMBER(SEARCH("10^8", 'final matrix'!P158)), matrix_normalized!P158*10^5, IF(ISNUMBER(SEARCH("10^6", 'final matrix'!P158)), matrix_normalized!P158*10^3,matrix_normalized!P158*10^1))</f>
        <v>15347511.510633633</v>
      </c>
      <c r="Q158" s="6">
        <f>IF(ISNUMBER(SEARCH("10^8", 'final matrix'!Q158)), matrix_normalized!Q158*10^5, IF(ISNUMBER(SEARCH("10^6", 'final matrix'!Q158)), matrix_normalized!Q158*10^3,matrix_normalized!Q158*10^1))</f>
        <v>153475.11510633631</v>
      </c>
      <c r="R158" s="7">
        <f t="shared" si="2"/>
        <v>67648322.736242041</v>
      </c>
    </row>
    <row r="159" spans="1:19">
      <c r="A159" s="6">
        <v>158</v>
      </c>
      <c r="B159" s="6">
        <f>IF(ISNUMBER(SEARCH("10^8", 'final matrix'!B159)), matrix_normalized!B159*10^5, IF(ISNUMBER(SEARCH("10^6", 'final matrix'!B159)), matrix_normalized!B159*10^3,matrix_normalized!B159*10^1))</f>
        <v>12585400.934915496</v>
      </c>
      <c r="C159" s="6">
        <f>IF(ISNUMBER(SEARCH("10^8", 'final matrix'!C159)), matrix_normalized!C159*10^5, IF(ISNUMBER(SEARCH("10^6", 'final matrix'!C159)), matrix_normalized!C159*10^3,matrix_normalized!C159*10^1))</f>
        <v>12585400.934915496</v>
      </c>
      <c r="D159" s="6">
        <f>IF(ISNUMBER(SEARCH("10^8", 'final matrix'!D159)), matrix_normalized!D159*10^5, IF(ISNUMBER(SEARCH("10^6", 'final matrix'!D159)), matrix_normalized!D159*10^3,matrix_normalized!D159*10^1))</f>
        <v>125854.00934915496</v>
      </c>
      <c r="E159" s="6">
        <f>IF(ISNUMBER(SEARCH("10^8", 'final matrix'!E159)), matrix_normalized!E159*10^5, IF(ISNUMBER(SEARCH("10^6", 'final matrix'!E159)), matrix_normalized!E159*10^3,matrix_normalized!E159*10^1))</f>
        <v>12585400.934915496</v>
      </c>
      <c r="F159" s="6">
        <f>IF(ISNUMBER(SEARCH("10^8", 'final matrix'!F159)), matrix_normalized!F159*10^5, IF(ISNUMBER(SEARCH("10^6", 'final matrix'!F159)), matrix_normalized!F159*10^3,matrix_normalized!F159*10^1))</f>
        <v>107874.86515641856</v>
      </c>
      <c r="G159" s="6">
        <f>IF(ISNUMBER(SEARCH("10^8", 'final matrix'!G159)), matrix_normalized!G159*10^5, IF(ISNUMBER(SEARCH("10^6", 'final matrix'!G159)), matrix_normalized!G159*10^3,matrix_normalized!G159*10^1))</f>
        <v>98885.293060050331</v>
      </c>
      <c r="H159" s="6">
        <f>IF(ISNUMBER(SEARCH("10^8", 'final matrix'!H159)), matrix_normalized!H159*10^5, IF(ISNUMBER(SEARCH("10^6", 'final matrix'!H159)), matrix_normalized!H159*10^3,matrix_normalized!H159*10^1))</f>
        <v>2193455.5915138437</v>
      </c>
      <c r="I159" s="6">
        <f>IF(ISNUMBER(SEARCH("10^8", 'final matrix'!I159)), matrix_normalized!I159*10^5, IF(ISNUMBER(SEARCH("10^6", 'final matrix'!I159)), matrix_normalized!I159*10^3,matrix_normalized!I159*10^1))</f>
        <v>19777.058612010067</v>
      </c>
      <c r="J159" s="6">
        <f>IF(ISNUMBER(SEARCH("10^8", 'final matrix'!J159)), matrix_normalized!J159*10^5, IF(ISNUMBER(SEARCH("10^6", 'final matrix'!J159)), matrix_normalized!J159*10^3,matrix_normalized!J159*10^1))</f>
        <v>8989572.0963682123</v>
      </c>
      <c r="K159" s="6">
        <f>IF(ISNUMBER(SEARCH("10^8", 'final matrix'!K159)), matrix_normalized!K159*10^5, IF(ISNUMBER(SEARCH("10^6", 'final matrix'!K159)), matrix_normalized!K159*10^3,matrix_normalized!K159*10^1))</f>
        <v>125854.00934915496</v>
      </c>
      <c r="L159" s="6">
        <f>IF(ISNUMBER(SEARCH("10^8", 'final matrix'!L159)), matrix_normalized!L159*10^5, IF(ISNUMBER(SEARCH("10^6", 'final matrix'!L159)), matrix_normalized!L159*10^3,matrix_normalized!L159*10^1))</f>
        <v>12585400.934915496</v>
      </c>
      <c r="M159" s="6">
        <f>IF(ISNUMBER(SEARCH("10^8", 'final matrix'!M159)), matrix_normalized!M159*10^5, IF(ISNUMBER(SEARCH("10^6", 'final matrix'!M159)), matrix_normalized!M159*10^3,matrix_normalized!M159*10^1))</f>
        <v>10967.27795756922</v>
      </c>
      <c r="N159" s="6">
        <f>IF(ISNUMBER(SEARCH("10^8", 'final matrix'!N159)), matrix_normalized!N159*10^5, IF(ISNUMBER(SEARCH("10^6", 'final matrix'!N159)), matrix_normalized!N159*10^3,matrix_normalized!N159*10^1))</f>
        <v>12585400.934915496</v>
      </c>
      <c r="O159" s="6">
        <f>IF(ISNUMBER(SEARCH("10^8", 'final matrix'!O159)), matrix_normalized!O159*10^5, IF(ISNUMBER(SEARCH("10^6", 'final matrix'!O159)), matrix_normalized!O159*10^3,matrix_normalized!O159*10^1))</f>
        <v>12585400.934915496</v>
      </c>
      <c r="P159" s="6">
        <f>IF(ISNUMBER(SEARCH("10^8", 'final matrix'!P159)), matrix_normalized!P159*10^5, IF(ISNUMBER(SEARCH("10^6", 'final matrix'!P159)), matrix_normalized!P159*10^3,matrix_normalized!P159*10^1))</f>
        <v>809.06148867313902</v>
      </c>
      <c r="Q159" s="6">
        <f>IF(ISNUMBER(SEARCH("10^8", 'final matrix'!Q159)), matrix_normalized!Q159*10^5, IF(ISNUMBER(SEARCH("10^6", 'final matrix'!Q159)), matrix_normalized!Q159*10^3,matrix_normalized!Q159*10^1))</f>
        <v>629.27004674577483</v>
      </c>
      <c r="R159" s="7">
        <f t="shared" si="2"/>
        <v>87186084.142394796</v>
      </c>
    </row>
    <row r="160" spans="1:19">
      <c r="A160" s="6">
        <v>159</v>
      </c>
      <c r="B160" s="6">
        <f>IF(ISNUMBER(SEARCH("10^8", 'final matrix'!B160)), matrix_normalized!B160*10^5, IF(ISNUMBER(SEARCH("10^6", 'final matrix'!B160)), matrix_normalized!B160*10^3,matrix_normalized!B160*10^1))</f>
        <v>136941.63677861102</v>
      </c>
      <c r="C160" s="6">
        <f>IF(ISNUMBER(SEARCH("10^8", 'final matrix'!C160)), matrix_normalized!C160*10^5, IF(ISNUMBER(SEARCH("10^6", 'final matrix'!C160)), matrix_normalized!C160*10^3,matrix_normalized!C160*10^1))</f>
        <v>13694163.677861102</v>
      </c>
      <c r="D160" s="6">
        <f>IF(ISNUMBER(SEARCH("10^8", 'final matrix'!D160)), matrix_normalized!D160*10^5, IF(ISNUMBER(SEARCH("10^6", 'final matrix'!D160)), matrix_normalized!D160*10^3,matrix_normalized!D160*10^1))</f>
        <v>28170.850994457123</v>
      </c>
      <c r="E160" s="6">
        <f>IF(ISNUMBER(SEARCH("10^8", 'final matrix'!E160)), matrix_normalized!E160*10^5, IF(ISNUMBER(SEARCH("10^6", 'final matrix'!E160)), matrix_normalized!E160*10^3,matrix_normalized!E160*10^1))</f>
        <v>13694163.677861102</v>
      </c>
      <c r="F160" s="6">
        <f>IF(ISNUMBER(SEARCH("10^8", 'final matrix'!F160)), matrix_normalized!F160*10^5, IF(ISNUMBER(SEARCH("10^6", 'final matrix'!F160)), matrix_normalized!F160*10^3,matrix_normalized!F160*10^1))</f>
        <v>13694163.677861102</v>
      </c>
      <c r="G160" s="6">
        <f>IF(ISNUMBER(SEARCH("10^8", 'final matrix'!G160)), matrix_normalized!G160*10^5, IF(ISNUMBER(SEARCH("10^6", 'final matrix'!G160)), matrix_normalized!G160*10^3,matrix_normalized!G160*10^1))</f>
        <v>12716009.129442452</v>
      </c>
      <c r="H160" s="6">
        <f>IF(ISNUMBER(SEARCH("10^8", 'final matrix'!H160)), matrix_normalized!H160*10^5, IF(ISNUMBER(SEARCH("10^6", 'final matrix'!H160)), matrix_normalized!H160*10^3,matrix_normalized!H160*10^1))</f>
        <v>13694163.677861102</v>
      </c>
      <c r="I160" s="6">
        <f>IF(ISNUMBER(SEARCH("10^8", 'final matrix'!I160)), matrix_normalized!I160*10^5, IF(ISNUMBER(SEARCH("10^6", 'final matrix'!I160)), matrix_normalized!I160*10^3,matrix_normalized!I160*10^1))</f>
        <v>13694163.677861102</v>
      </c>
      <c r="J160" s="6">
        <f>IF(ISNUMBER(SEARCH("10^8", 'final matrix'!J160)), matrix_normalized!J160*10^5, IF(ISNUMBER(SEARCH("10^6", 'final matrix'!J160)), matrix_normalized!J160*10^3,matrix_normalized!J160*10^1))</f>
        <v>20541.245516791656</v>
      </c>
      <c r="K160" s="6">
        <f>IF(ISNUMBER(SEARCH("10^8", 'final matrix'!K160)), matrix_normalized!K160*10^5, IF(ISNUMBER(SEARCH("10^6", 'final matrix'!K160)), matrix_normalized!K160*10^3,matrix_normalized!K160*10^1))</f>
        <v>1926964.4603847407</v>
      </c>
      <c r="L160" s="6">
        <f>IF(ISNUMBER(SEARCH("10^8", 'final matrix'!L160)), matrix_normalized!L160*10^5, IF(ISNUMBER(SEARCH("10^6", 'final matrix'!L160)), matrix_normalized!L160*10^3,matrix_normalized!L160*10^1))</f>
        <v>9781545.4841865022</v>
      </c>
      <c r="M160" s="6">
        <f>IF(ISNUMBER(SEARCH("10^8", 'final matrix'!M160)), matrix_normalized!M160*10^5, IF(ISNUMBER(SEARCH("10^6", 'final matrix'!M160)), matrix_normalized!M160*10^3,matrix_normalized!M160*10^1))</f>
        <v>1790022.82360613</v>
      </c>
      <c r="N160" s="6">
        <f>IF(ISNUMBER(SEARCH("10^8", 'final matrix'!N160)), matrix_normalized!N160*10^5, IF(ISNUMBER(SEARCH("10^6", 'final matrix'!N160)), matrix_normalized!N160*10^3,matrix_normalized!N160*10^1))</f>
        <v>13694163.677861102</v>
      </c>
      <c r="O160" s="6">
        <f>IF(ISNUMBER(SEARCH("10^8", 'final matrix'!O160)), matrix_normalized!O160*10^5, IF(ISNUMBER(SEARCH("10^6", 'final matrix'!O160)), matrix_normalized!O160*10^3,matrix_normalized!O160*10^1))</f>
        <v>13694163.677861102</v>
      </c>
      <c r="P160" s="6">
        <f>IF(ISNUMBER(SEARCH("10^8", 'final matrix'!P160)), matrix_normalized!P160*10^5, IF(ISNUMBER(SEARCH("10^6", 'final matrix'!P160)), matrix_normalized!P160*10^3,matrix_normalized!P160*10^1))</f>
        <v>1535702.6410172808</v>
      </c>
      <c r="Q160" s="6">
        <f>IF(ISNUMBER(SEARCH("10^8", 'final matrix'!Q160)), matrix_normalized!Q160*10^5, IF(ISNUMBER(SEARCH("10^6", 'final matrix'!Q160)), matrix_normalized!Q160*10^3,matrix_normalized!Q160*10^1))</f>
        <v>78252.36387349201</v>
      </c>
      <c r="R160" s="7">
        <f t="shared" si="2"/>
        <v>123873296.38082816</v>
      </c>
    </row>
    <row r="161" spans="1:19">
      <c r="A161" s="6">
        <v>160</v>
      </c>
      <c r="B161" s="6">
        <f>IF(ISNUMBER(SEARCH("10^8", 'final matrix'!B161)), matrix_normalized!B161*10^5, IF(ISNUMBER(SEARCH("10^6", 'final matrix'!B161)), matrix_normalized!B161*10^3,matrix_normalized!B161*10^1))</f>
        <v>13402648.038339697</v>
      </c>
      <c r="C161" s="6">
        <f>IF(ISNUMBER(SEARCH("10^8", 'final matrix'!C161)), matrix_normalized!C161*10^5, IF(ISNUMBER(SEARCH("10^6", 'final matrix'!C161)), matrix_normalized!C161*10^3,matrix_normalized!C161*10^1))</f>
        <v>2059134.1077085531</v>
      </c>
      <c r="D161" s="6">
        <f>IF(ISNUMBER(SEARCH("10^8", 'final matrix'!D161)), matrix_normalized!D161*10^5, IF(ISNUMBER(SEARCH("10^6", 'final matrix'!D161)), matrix_normalized!D161*10^3,matrix_normalized!D161*10^1))</f>
        <v>2838924.5390301356</v>
      </c>
      <c r="E161" s="6">
        <f>IF(ISNUMBER(SEARCH("10^8", 'final matrix'!E161)), matrix_normalized!E161*10^5, IF(ISNUMBER(SEARCH("10^6", 'final matrix'!E161)), matrix_normalized!E161*10^3,matrix_normalized!E161*10^1))</f>
        <v>2583055.8037527418</v>
      </c>
      <c r="F161" s="6">
        <f>IF(ISNUMBER(SEARCH("10^8", 'final matrix'!F161)), matrix_normalized!F161*10^5, IF(ISNUMBER(SEARCH("10^6", 'final matrix'!F161)), matrix_normalized!F161*10^3,matrix_normalized!F161*10^1))</f>
        <v>23150.028429859478</v>
      </c>
      <c r="G161" s="6">
        <f>IF(ISNUMBER(SEARCH("10^8", 'final matrix'!G161)), matrix_normalized!G161*10^5, IF(ISNUMBER(SEARCH("10^6", 'final matrix'!G161)), matrix_normalized!G161*10^3,matrix_normalized!G161*10^1))</f>
        <v>1218.4225489399726</v>
      </c>
      <c r="H161" s="6">
        <f>IF(ISNUMBER(SEARCH("10^8", 'final matrix'!H161)), matrix_normalized!H161*10^5, IF(ISNUMBER(SEARCH("10^6", 'final matrix'!H161)), matrix_normalized!H161*10^3,matrix_normalized!H161*10^1))</f>
        <v>1937291.8528145561</v>
      </c>
      <c r="I161" s="6">
        <f>IF(ISNUMBER(SEARCH("10^8", 'final matrix'!I161)), matrix_normalized!I161*10^5, IF(ISNUMBER(SEARCH("10^6", 'final matrix'!I161)), matrix_normalized!I161*10^3,matrix_normalized!I161*10^1))</f>
        <v>18032.653724311593</v>
      </c>
      <c r="J161" s="6">
        <f>IF(ISNUMBER(SEARCH("10^8", 'final matrix'!J161)), matrix_normalized!J161*10^5, IF(ISNUMBER(SEARCH("10^6", 'final matrix'!J161)), matrix_normalized!J161*10^3,matrix_normalized!J161*10^1))</f>
        <v>170579.15685159614</v>
      </c>
      <c r="K161" s="6">
        <f>IF(ISNUMBER(SEARCH("10^8", 'final matrix'!K161)), matrix_normalized!K161*10^5, IF(ISNUMBER(SEARCH("10^6", 'final matrix'!K161)), matrix_normalized!K161*10^3,matrix_normalized!K161*10^1))</f>
        <v>17057915.685159612</v>
      </c>
      <c r="L161" s="6">
        <f>IF(ISNUMBER(SEARCH("10^8", 'final matrix'!L161)), matrix_normalized!L161*10^5, IF(ISNUMBER(SEARCH("10^6", 'final matrix'!L161)), matrix_normalized!L161*10^3,matrix_normalized!L161*10^1))</f>
        <v>97473.803915197786</v>
      </c>
      <c r="M161" s="6">
        <f>IF(ISNUMBER(SEARCH("10^8", 'final matrix'!M161)), matrix_normalized!M161*10^5, IF(ISNUMBER(SEARCH("10^6", 'final matrix'!M161)), matrix_normalized!M161*10^3,matrix_normalized!M161*10^1))</f>
        <v>170579.15685159614</v>
      </c>
      <c r="N161" s="6">
        <f>IF(ISNUMBER(SEARCH("10^8", 'final matrix'!N161)), matrix_normalized!N161*10^5, IF(ISNUMBER(SEARCH("10^6", 'final matrix'!N161)), matrix_normalized!N161*10^3,matrix_normalized!N161*10^1))</f>
        <v>8528957.8425798062</v>
      </c>
      <c r="O161" s="6">
        <f>IF(ISNUMBER(SEARCH("10^8", 'final matrix'!O161)), matrix_normalized!O161*10^5, IF(ISNUMBER(SEARCH("10^6", 'final matrix'!O161)), matrix_normalized!O161*10^3,matrix_normalized!O161*10^1))</f>
        <v>17057915.685159612</v>
      </c>
      <c r="P161" s="6">
        <f>IF(ISNUMBER(SEARCH("10^8", 'final matrix'!P161)), matrix_normalized!P161*10^5, IF(ISNUMBER(SEARCH("10^6", 'final matrix'!P161)), matrix_normalized!P161*10^3,matrix_normalized!P161*10^1))</f>
        <v>73105.352936398354</v>
      </c>
      <c r="Q161" s="6">
        <f>IF(ISNUMBER(SEARCH("10^8", 'final matrix'!Q161)), matrix_normalized!Q161*10^5, IF(ISNUMBER(SEARCH("10^6", 'final matrix'!Q161)), matrix_normalized!Q161*10^3,matrix_normalized!Q161*10^1))</f>
        <v>1705.7915685159614</v>
      </c>
      <c r="R161" s="7">
        <f t="shared" si="2"/>
        <v>66021687.921371132</v>
      </c>
    </row>
    <row r="162" spans="1:19">
      <c r="A162" s="6">
        <v>161</v>
      </c>
      <c r="B162" s="6">
        <f>IF(ISNUMBER(SEARCH("10^8", 'final matrix'!B162)), matrix_normalized!B162*10^5, IF(ISNUMBER(SEARCH("10^6", 'final matrix'!B162)), matrix_normalized!B162*10^3,matrix_normalized!B162*10^1))</f>
        <v>94963.421496904892</v>
      </c>
      <c r="C162" s="6">
        <f>IF(ISNUMBER(SEARCH("10^8", 'final matrix'!C162)), matrix_normalized!C162*10^5, IF(ISNUMBER(SEARCH("10^6", 'final matrix'!C162)), matrix_normalized!C162*10^3,matrix_normalized!C162*10^1))</f>
        <v>14772087.788407426</v>
      </c>
      <c r="D162" s="6">
        <f>IF(ISNUMBER(SEARCH("10^8", 'final matrix'!D162)), matrix_normalized!D162*10^5, IF(ISNUMBER(SEARCH("10^6", 'final matrix'!D162)), matrix_normalized!D162*10^3,matrix_normalized!D162*10^1))</f>
        <v>2258019.1333708493</v>
      </c>
      <c r="E162" s="6">
        <f>IF(ISNUMBER(SEARCH("10^8", 'final matrix'!E162)), matrix_normalized!E162*10^5, IF(ISNUMBER(SEARCH("10^6", 'final matrix'!E162)), matrix_normalized!E162*10^3,matrix_normalized!E162*10^1))</f>
        <v>7386043.8942037132</v>
      </c>
      <c r="F162" s="6">
        <f>IF(ISNUMBER(SEARCH("10^8", 'final matrix'!F162)), matrix_normalized!F162*10^5, IF(ISNUMBER(SEARCH("10^6", 'final matrix'!F162)), matrix_normalized!F162*10^3,matrix_normalized!F162*10^1))</f>
        <v>1572172.2003376475</v>
      </c>
      <c r="G162" s="6">
        <f>IF(ISNUMBER(SEARCH("10^8", 'final matrix'!G162)), matrix_normalized!G162*10^5, IF(ISNUMBER(SEARCH("10^6", 'final matrix'!G162)), matrix_normalized!G162*10^3,matrix_normalized!G162*10^1))</f>
        <v>14772087.788407426</v>
      </c>
      <c r="H162" s="6">
        <f>IF(ISNUMBER(SEARCH("10^8", 'final matrix'!H162)), matrix_normalized!H162*10^5, IF(ISNUMBER(SEARCH("10^6", 'final matrix'!H162)), matrix_normalized!H162*10^3,matrix_normalized!H162*10^1))</f>
        <v>14772087.788407426</v>
      </c>
      <c r="I162" s="6">
        <f>IF(ISNUMBER(SEARCH("10^8", 'final matrix'!I162)), matrix_normalized!I162*10^5, IF(ISNUMBER(SEARCH("10^6", 'final matrix'!I162)), matrix_normalized!I162*10^3,matrix_normalized!I162*10^1))</f>
        <v>1477.2087788407428</v>
      </c>
      <c r="J162" s="6">
        <f>IF(ISNUMBER(SEARCH("10^8", 'final matrix'!J162)), matrix_normalized!J162*10^5, IF(ISNUMBER(SEARCH("10^6", 'final matrix'!J162)), matrix_normalized!J162*10^3,matrix_normalized!J162*10^1))</f>
        <v>19625.773776027014</v>
      </c>
      <c r="K162" s="6">
        <f>IF(ISNUMBER(SEARCH("10^8", 'final matrix'!K162)), matrix_normalized!K162*10^5, IF(ISNUMBER(SEARCH("10^6", 'final matrix'!K162)), matrix_normalized!K162*10^3,matrix_normalized!K162*10^1))</f>
        <v>633.08947664603261</v>
      </c>
      <c r="L162" s="6">
        <f>IF(ISNUMBER(SEARCH("10^8", 'final matrix'!L162)), matrix_normalized!L162*10^5, IF(ISNUMBER(SEARCH("10^6", 'final matrix'!L162)), matrix_normalized!L162*10^3,matrix_normalized!L162*10^1))</f>
        <v>10551.491277433877</v>
      </c>
      <c r="M162" s="6">
        <f>IF(ISNUMBER(SEARCH("10^8", 'final matrix'!M162)), matrix_normalized!M162*10^5, IF(ISNUMBER(SEARCH("10^6", 'final matrix'!M162)), matrix_normalized!M162*10^3,matrix_normalized!M162*10^1))</f>
        <v>1477.2087788407428</v>
      </c>
      <c r="N162" s="6">
        <f>IF(ISNUMBER(SEARCH("10^8", 'final matrix'!N162)), matrix_normalized!N162*10^5, IF(ISNUMBER(SEARCH("10^6", 'final matrix'!N162)), matrix_normalized!N162*10^3,matrix_normalized!N162*10^1))</f>
        <v>14772087.788407426</v>
      </c>
      <c r="O162" s="6">
        <f>IF(ISNUMBER(SEARCH("10^8", 'final matrix'!O162)), matrix_normalized!O162*10^5, IF(ISNUMBER(SEARCH("10^6", 'final matrix'!O162)), matrix_normalized!O162*10^3,matrix_normalized!O162*10^1))</f>
        <v>14772087.788407426</v>
      </c>
      <c r="P162" s="6">
        <f>IF(ISNUMBER(SEARCH("10^8", 'final matrix'!P162)), matrix_normalized!P162*10^5, IF(ISNUMBER(SEARCH("10^6", 'final matrix'!P162)), matrix_normalized!P162*10^3,matrix_normalized!P162*10^1))</f>
        <v>1477.2087788407428</v>
      </c>
      <c r="Q162" s="6">
        <f>IF(ISNUMBER(SEARCH("10^8", 'final matrix'!Q162)), matrix_normalized!Q162*10^5, IF(ISNUMBER(SEARCH("10^6", 'final matrix'!Q162)), matrix_normalized!Q162*10^3,matrix_normalized!Q162*10^1))</f>
        <v>17620.990433314575</v>
      </c>
      <c r="R162" s="7">
        <f t="shared" si="2"/>
        <v>85224500.562746212</v>
      </c>
    </row>
    <row r="163" spans="1:19">
      <c r="A163" s="6">
        <v>162</v>
      </c>
      <c r="B163" s="6">
        <f>IF(ISNUMBER(SEARCH("10^8", 'final matrix'!B163)), matrix_normalized!B163*10^5, IF(ISNUMBER(SEARCH("10^6", 'final matrix'!B163)), matrix_normalized!B163*10^3,matrix_normalized!B163*10^1))</f>
        <v>2705749.7181510711</v>
      </c>
      <c r="C163" s="6">
        <f>IF(ISNUMBER(SEARCH("10^8", 'final matrix'!C163)), matrix_normalized!C163*10^5, IF(ISNUMBER(SEARCH("10^6", 'final matrix'!C163)), matrix_normalized!C163*10^3,matrix_normalized!C163*10^1))</f>
        <v>2536640.3607666292</v>
      </c>
      <c r="D163" s="6">
        <f>IF(ISNUMBER(SEARCH("10^8", 'final matrix'!D163)), matrix_normalized!D163*10^5, IF(ISNUMBER(SEARCH("10^6", 'final matrix'!D163)), matrix_normalized!D163*10^3,matrix_normalized!D163*10^1))</f>
        <v>23675310.03382187</v>
      </c>
      <c r="E163" s="6">
        <f>IF(ISNUMBER(SEARCH("10^8", 'final matrix'!E163)), matrix_normalized!E163*10^5, IF(ISNUMBER(SEARCH("10^6", 'final matrix'!E163)), matrix_normalized!E163*10^3,matrix_normalized!E163*10^1))</f>
        <v>23675310.03382187</v>
      </c>
      <c r="F163" s="6">
        <f>IF(ISNUMBER(SEARCH("10^8", 'final matrix'!F163)), matrix_normalized!F163*10^5, IF(ISNUMBER(SEARCH("10^6", 'final matrix'!F163)), matrix_normalized!F163*10^3,matrix_normalized!F163*10^1))</f>
        <v>16910935.738444194</v>
      </c>
      <c r="G163" s="6">
        <f>IF(ISNUMBER(SEARCH("10^8", 'final matrix'!G163)), matrix_normalized!G163*10^5, IF(ISNUMBER(SEARCH("10^6", 'final matrix'!G163)), matrix_normalized!G163*10^3,matrix_normalized!G163*10^1))</f>
        <v>37204.058624577228</v>
      </c>
      <c r="H163" s="6">
        <f>IF(ISNUMBER(SEARCH("10^8", 'final matrix'!H163)), matrix_normalized!H163*10^5, IF(ISNUMBER(SEARCH("10^6", 'final matrix'!H163)), matrix_normalized!H163*10^3,matrix_normalized!H163*10^1))</f>
        <v>1691093.5738444196</v>
      </c>
      <c r="I163" s="6">
        <f>IF(ISNUMBER(SEARCH("10^8", 'final matrix'!I163)), matrix_normalized!I163*10^5, IF(ISNUMBER(SEARCH("10^6", 'final matrix'!I163)), matrix_normalized!I163*10^3,matrix_normalized!I163*10^1))</f>
        <v>152198.42164599773</v>
      </c>
      <c r="J163" s="6">
        <f>IF(ISNUMBER(SEARCH("10^8", 'final matrix'!J163)), matrix_normalized!J163*10^5, IF(ISNUMBER(SEARCH("10^6", 'final matrix'!J163)), matrix_normalized!J163*10^3,matrix_normalized!J163*10^1))</f>
        <v>135287.48590755355</v>
      </c>
      <c r="K163" s="6">
        <f>IF(ISNUMBER(SEARCH("10^8", 'final matrix'!K163)), matrix_normalized!K163*10^5, IF(ISNUMBER(SEARCH("10^6", 'final matrix'!K163)), matrix_normalized!K163*10^3,matrix_normalized!K163*10^1))</f>
        <v>16910.935738444194</v>
      </c>
      <c r="L163" s="6">
        <f>IF(ISNUMBER(SEARCH("10^8", 'final matrix'!L163)), matrix_normalized!L163*10^5, IF(ISNUMBER(SEARCH("10^6", 'final matrix'!L163)), matrix_normalized!L163*10^3,matrix_normalized!L163*10^1))</f>
        <v>23675310.03382187</v>
      </c>
      <c r="M163" s="6">
        <f>IF(ISNUMBER(SEARCH("10^8", 'final matrix'!M163)), matrix_normalized!M163*10^5, IF(ISNUMBER(SEARCH("10^6", 'final matrix'!M163)), matrix_normalized!M163*10^3,matrix_normalized!M163*10^1))</f>
        <v>33821.871476888387</v>
      </c>
      <c r="N163" s="6">
        <f>IF(ISNUMBER(SEARCH("10^8", 'final matrix'!N163)), matrix_normalized!N163*10^5, IF(ISNUMBER(SEARCH("10^6", 'final matrix'!N163)), matrix_normalized!N163*10^3,matrix_normalized!N163*10^1))</f>
        <v>23675.310033821872</v>
      </c>
      <c r="O163" s="6">
        <f>IF(ISNUMBER(SEARCH("10^8", 'final matrix'!O163)), matrix_normalized!O163*10^5, IF(ISNUMBER(SEARCH("10^6", 'final matrix'!O163)), matrix_normalized!O163*10^3,matrix_normalized!O163*10^1))</f>
        <v>101465.61443066517</v>
      </c>
      <c r="P163" s="6">
        <f>IF(ISNUMBER(SEARCH("10^8", 'final matrix'!P163)), matrix_normalized!P163*10^5, IF(ISNUMBER(SEARCH("10^6", 'final matrix'!P163)), matrix_normalized!P163*10^3,matrix_normalized!P163*10^1))</f>
        <v>20293.122886133035</v>
      </c>
      <c r="Q163" s="6">
        <f>IF(ISNUMBER(SEARCH("10^8", 'final matrix'!Q163)), matrix_normalized!Q163*10^5, IF(ISNUMBER(SEARCH("10^6", 'final matrix'!Q163)), matrix_normalized!Q163*10^3,matrix_normalized!Q163*10^1))</f>
        <v>30439.684329199546</v>
      </c>
      <c r="R163" s="7">
        <f t="shared" si="2"/>
        <v>95421645.997745216</v>
      </c>
    </row>
    <row r="164" spans="1:19">
      <c r="A164" s="6">
        <v>163</v>
      </c>
      <c r="B164" s="6">
        <f>IF(ISNUMBER(SEARCH("10^8", 'final matrix'!B164)), matrix_normalized!B164*10^5, IF(ISNUMBER(SEARCH("10^6", 'final matrix'!B164)), matrix_normalized!B164*10^3,matrix_normalized!B164*10^1))</f>
        <v>15892235.507794762</v>
      </c>
      <c r="C164" s="6">
        <f>IF(ISNUMBER(SEARCH("10^8", 'final matrix'!C164)), matrix_normalized!C164*10^5, IF(ISNUMBER(SEARCH("10^6", 'final matrix'!C164)), matrix_normalized!C164*10^3,matrix_normalized!C164*10^1))</f>
        <v>15892235.507794762</v>
      </c>
      <c r="D164" s="6">
        <f>IF(ISNUMBER(SEARCH("10^8", 'final matrix'!D164)), matrix_normalized!D164*10^5, IF(ISNUMBER(SEARCH("10^6", 'final matrix'!D164)), matrix_normalized!D164*10^3,matrix_normalized!D164*10^1))</f>
        <v>11351.596791281972</v>
      </c>
      <c r="E164" s="6">
        <f>IF(ISNUMBER(SEARCH("10^8", 'final matrix'!E164)), matrix_normalized!E164*10^5, IF(ISNUMBER(SEARCH("10^6", 'final matrix'!E164)), matrix_normalized!E164*10^3,matrix_normalized!E164*10^1))</f>
        <v>15892235.507794762</v>
      </c>
      <c r="F164" s="6">
        <f>IF(ISNUMBER(SEARCH("10^8", 'final matrix'!F164)), matrix_normalized!F164*10^5, IF(ISNUMBER(SEARCH("10^6", 'final matrix'!F164)), matrix_normalized!F164*10^3,matrix_normalized!F164*10^1))</f>
        <v>113515.96791281973</v>
      </c>
      <c r="G164" s="6">
        <f>IF(ISNUMBER(SEARCH("10^8", 'final matrix'!G164)), matrix_normalized!G164*10^5, IF(ISNUMBER(SEARCH("10^6", 'final matrix'!G164)), matrix_normalized!G164*10^3,matrix_normalized!G164*10^1))</f>
        <v>19070.682609353713</v>
      </c>
      <c r="H164" s="6">
        <f>IF(ISNUMBER(SEARCH("10^8", 'final matrix'!H164)), matrix_normalized!H164*10^5, IF(ISNUMBER(SEARCH("10^6", 'final matrix'!H164)), matrix_normalized!H164*10^3,matrix_normalized!H164*10^1))</f>
        <v>2383835.3261692142</v>
      </c>
      <c r="I164" s="6">
        <f>IF(ISNUMBER(SEARCH("10^8", 'final matrix'!I164)), matrix_normalized!I164*10^5, IF(ISNUMBER(SEARCH("10^6", 'final matrix'!I164)), matrix_normalized!I164*10^3,matrix_normalized!I164*10^1))</f>
        <v>102164.37112153776</v>
      </c>
      <c r="J164" s="6">
        <f>IF(ISNUMBER(SEARCH("10^8", 'final matrix'!J164)), matrix_normalized!J164*10^5, IF(ISNUMBER(SEARCH("10^6", 'final matrix'!J164)), matrix_normalized!J164*10^3,matrix_normalized!J164*10^1))</f>
        <v>908.12774330255775</v>
      </c>
      <c r="K164" s="6">
        <f>IF(ISNUMBER(SEARCH("10^8", 'final matrix'!K164)), matrix_normalized!K164*10^5, IF(ISNUMBER(SEARCH("10^6", 'final matrix'!K164)), matrix_normalized!K164*10^3,matrix_normalized!K164*10^1))</f>
        <v>16686.847283184503</v>
      </c>
      <c r="L164" s="6">
        <f>IF(ISNUMBER(SEARCH("10^8", 'final matrix'!L164)), matrix_normalized!L164*10^5, IF(ISNUMBER(SEARCH("10^6", 'final matrix'!L164)), matrix_normalized!L164*10^3,matrix_normalized!L164*10^1))</f>
        <v>21454.517935522927</v>
      </c>
      <c r="M164" s="6">
        <f>IF(ISNUMBER(SEARCH("10^8", 'final matrix'!M164)), matrix_normalized!M164*10^5, IF(ISNUMBER(SEARCH("10^6", 'final matrix'!M164)), matrix_normalized!M164*10^3,matrix_normalized!M164*10^1))</f>
        <v>15892235.507794762</v>
      </c>
      <c r="N164" s="6">
        <f>IF(ISNUMBER(SEARCH("10^8", 'final matrix'!N164)), matrix_normalized!N164*10^5, IF(ISNUMBER(SEARCH("10^6", 'final matrix'!N164)), matrix_normalized!N164*10^3,matrix_normalized!N164*10^1))</f>
        <v>79461.177538973818</v>
      </c>
      <c r="O164" s="6">
        <f>IF(ISNUMBER(SEARCH("10^8", 'final matrix'!O164)), matrix_normalized!O164*10^5, IF(ISNUMBER(SEARCH("10^6", 'final matrix'!O164)), matrix_normalized!O164*10^3,matrix_normalized!O164*10^1))</f>
        <v>1589.2235507794762</v>
      </c>
      <c r="P164" s="6">
        <f>IF(ISNUMBER(SEARCH("10^8", 'final matrix'!P164)), matrix_normalized!P164*10^5, IF(ISNUMBER(SEARCH("10^6", 'final matrix'!P164)), matrix_normalized!P164*10^3,matrix_normalized!P164*10^1))</f>
        <v>15892235.507794762</v>
      </c>
      <c r="Q164" s="6">
        <f>IF(ISNUMBER(SEARCH("10^8", 'final matrix'!Q164)), matrix_normalized!Q164*10^5, IF(ISNUMBER(SEARCH("10^6", 'final matrix'!Q164)), matrix_normalized!Q164*10^3,matrix_normalized!Q164*10^1))</f>
        <v>681.09580747691837</v>
      </c>
      <c r="R164" s="7">
        <f t="shared" si="2"/>
        <v>82211896.473437279</v>
      </c>
    </row>
    <row r="165" spans="1:19">
      <c r="A165" s="22">
        <v>164</v>
      </c>
      <c r="B165" s="6">
        <f>IF(ISNUMBER(SEARCH("10^8", 'final matrix'!B165)), matrix_normalized!B165*10^5, IF(ISNUMBER(SEARCH("10^6", 'final matrix'!B165)), matrix_normalized!B165*10^3,matrix_normalized!B165*10^1))</f>
        <v>3136669.1560866321</v>
      </c>
      <c r="C165" s="6">
        <f>IF(ISNUMBER(SEARCH("10^8", 'final matrix'!C165)), matrix_normalized!C165*10^5, IF(ISNUMBER(SEARCH("10^6", 'final matrix'!C165)), matrix_normalized!C165*10^3,matrix_normalized!C165*10^1))</f>
        <v>19604182.225541454</v>
      </c>
      <c r="D165" s="6">
        <f>IF(ISNUMBER(SEARCH("10^8", 'final matrix'!D165)), matrix_normalized!D165*10^5, IF(ISNUMBER(SEARCH("10^6", 'final matrix'!D165)), matrix_normalized!D165*10^3,matrix_normalized!D165*10^1))</f>
        <v>19604182.225541454</v>
      </c>
      <c r="E165" s="6">
        <f>IF(ISNUMBER(SEARCH("10^8", 'final matrix'!E165)), matrix_normalized!E165*10^5, IF(ISNUMBER(SEARCH("10^6", 'final matrix'!E165)), matrix_normalized!E165*10^3,matrix_normalized!E165*10^1))</f>
        <v>14002.98730395818</v>
      </c>
      <c r="F165" s="6">
        <f>IF(ISNUMBER(SEARCH("10^8", 'final matrix'!F165)), matrix_normalized!F165*10^5, IF(ISNUMBER(SEARCH("10^6", 'final matrix'!F165)), matrix_normalized!F165*10^3,matrix_normalized!F165*10^1))</f>
        <v>140029.87303958181</v>
      </c>
      <c r="G165" s="6">
        <f>IF(ISNUMBER(SEARCH("10^8", 'final matrix'!G165)), matrix_normalized!G165*10^5, IF(ISNUMBER(SEARCH("10^6", 'final matrix'!G165)), matrix_normalized!G165*10^3,matrix_normalized!G165*10^1))</f>
        <v>2996639.2830470502</v>
      </c>
      <c r="H165" s="6">
        <f>IF(ISNUMBER(SEARCH("10^8", 'final matrix'!H165)), matrix_normalized!H165*10^5, IF(ISNUMBER(SEARCH("10^6", 'final matrix'!H165)), matrix_normalized!H165*10^3,matrix_normalized!H165*10^1))</f>
        <v>19604182.225541454</v>
      </c>
      <c r="I165" s="6">
        <f>IF(ISNUMBER(SEARCH("10^8", 'final matrix'!I165)), matrix_normalized!I165*10^5, IF(ISNUMBER(SEARCH("10^6", 'final matrix'!I165)), matrix_normalized!I165*10^3,matrix_normalized!I165*10^1))</f>
        <v>2856609.4100074684</v>
      </c>
      <c r="J165" s="6">
        <f>IF(ISNUMBER(SEARCH("10^8", 'final matrix'!J165)), matrix_normalized!J165*10^5, IF(ISNUMBER(SEARCH("10^6", 'final matrix'!J165)), matrix_normalized!J165*10^3,matrix_normalized!J165*10^1))</f>
        <v>19604182.225541454</v>
      </c>
      <c r="K165" s="6">
        <f>IF(ISNUMBER(SEARCH("10^8", 'final matrix'!K165)), matrix_normalized!K165*10^5, IF(ISNUMBER(SEARCH("10^6", 'final matrix'!K165)), matrix_normalized!K165*10^3,matrix_normalized!K165*10^1))</f>
        <v>2730582.5242718454</v>
      </c>
      <c r="L165" s="6">
        <f>IF(ISNUMBER(SEARCH("10^8", 'final matrix'!L165)), matrix_normalized!L165*10^5, IF(ISNUMBER(SEARCH("10^6", 'final matrix'!L165)), matrix_normalized!L165*10^3,matrix_normalized!L165*10^1))</f>
        <v>11202389.843166545</v>
      </c>
      <c r="M165" s="6">
        <f>IF(ISNUMBER(SEARCH("10^8", 'final matrix'!M165)), matrix_normalized!M165*10^5, IF(ISNUMBER(SEARCH("10^6", 'final matrix'!M165)), matrix_normalized!M165*10^3,matrix_normalized!M165*10^1))</f>
        <v>196041.82225541453</v>
      </c>
      <c r="N165" s="6">
        <f>IF(ISNUMBER(SEARCH("10^8", 'final matrix'!N165)), matrix_normalized!N165*10^5, IF(ISNUMBER(SEARCH("10^6", 'final matrix'!N165)), matrix_normalized!N165*10^3,matrix_normalized!N165*10^1))</f>
        <v>14002.98730395818</v>
      </c>
      <c r="O165" s="6">
        <f>IF(ISNUMBER(SEARCH("10^8", 'final matrix'!O165)), matrix_normalized!O165*10^5, IF(ISNUMBER(SEARCH("10^6", 'final matrix'!O165)), matrix_normalized!O165*10^3,matrix_normalized!O165*10^1))</f>
        <v>24505.227781926817</v>
      </c>
      <c r="P165" s="6">
        <f>IF(ISNUMBER(SEARCH("10^8", 'final matrix'!P165)), matrix_normalized!P165*10^5, IF(ISNUMBER(SEARCH("10^6", 'final matrix'!P165)), matrix_normalized!P165*10^3,matrix_normalized!P165*10^1))</f>
        <v>840.17923823749084</v>
      </c>
      <c r="Q165" s="6">
        <f>IF(ISNUMBER(SEARCH("10^8", 'final matrix'!Q165)), matrix_normalized!Q165*10^5, IF(ISNUMBER(SEARCH("10^6", 'final matrix'!Q165)), matrix_normalized!Q165*10^3,matrix_normalized!Q165*10^1))</f>
        <v>1400298.7303958181</v>
      </c>
      <c r="R165" s="7">
        <f t="shared" si="2"/>
        <v>103129340.92606425</v>
      </c>
      <c r="S165" s="22" t="s">
        <v>35</v>
      </c>
    </row>
    <row r="166" spans="1:19">
      <c r="A166" s="6">
        <v>165</v>
      </c>
      <c r="B166" s="6">
        <f>IF(ISNUMBER(SEARCH("10^8", 'final matrix'!B166)), matrix_normalized!B166*10^5, IF(ISNUMBER(SEARCH("10^6", 'final matrix'!B166)), matrix_normalized!B166*10^3,matrix_normalized!B166*10^1))</f>
        <v>1587357.207933282</v>
      </c>
      <c r="C166" s="6">
        <f>IF(ISNUMBER(SEARCH("10^8", 'final matrix'!C166)), matrix_normalized!C166*10^5, IF(ISNUMBER(SEARCH("10^6", 'final matrix'!C166)), matrix_normalized!C166*10^3,matrix_normalized!C166*10^1))</f>
        <v>14717219.146401292</v>
      </c>
      <c r="D166" s="6">
        <f>IF(ISNUMBER(SEARCH("10^8", 'final matrix'!D166)), matrix_normalized!D166*10^5, IF(ISNUMBER(SEARCH("10^6", 'final matrix'!D166)), matrix_normalized!D166*10^3,matrix_normalized!D166*10^1))</f>
        <v>9461069.451257972</v>
      </c>
      <c r="E166" s="6">
        <f>IF(ISNUMBER(SEARCH("10^8", 'final matrix'!E166)), matrix_normalized!E166*10^5, IF(ISNUMBER(SEARCH("10^6", 'final matrix'!E166)), matrix_normalized!E166*10^3,matrix_normalized!E166*10^1))</f>
        <v>2281168.9676922001</v>
      </c>
      <c r="F166" s="6">
        <f>IF(ISNUMBER(SEARCH("10^8", 'final matrix'!F166)), matrix_normalized!F166*10^5, IF(ISNUMBER(SEARCH("10^6", 'final matrix'!F166)), matrix_normalized!F166*10^3,matrix_normalized!F166*10^1))</f>
        <v>1471.7219146401292</v>
      </c>
      <c r="G166" s="6">
        <f>IF(ISNUMBER(SEARCH("10^8", 'final matrix'!G166)), matrix_normalized!G166*10^5, IF(ISNUMBER(SEARCH("10^6", 'final matrix'!G166)), matrix_normalized!G166*10^3,matrix_normalized!G166*10^1))</f>
        <v>1051229.9390286636</v>
      </c>
      <c r="H166" s="6">
        <f>IF(ISNUMBER(SEARCH("10^8", 'final matrix'!H166)), matrix_normalized!H166*10^5, IF(ISNUMBER(SEARCH("10^6", 'final matrix'!H166)), matrix_normalized!H166*10^3,matrix_normalized!H166*10^1))</f>
        <v>8409839.5122293085</v>
      </c>
      <c r="I166" s="6">
        <f>IF(ISNUMBER(SEARCH("10^8", 'final matrix'!I166)), matrix_normalized!I166*10^5, IF(ISNUMBER(SEARCH("10^6", 'final matrix'!I166)), matrix_normalized!I166*10^3,matrix_normalized!I166*10^1))</f>
        <v>6307379.6341719823</v>
      </c>
      <c r="J166" s="6">
        <f>IF(ISNUMBER(SEARCH("10^8", 'final matrix'!J166)), matrix_normalized!J166*10^5, IF(ISNUMBER(SEARCH("10^6", 'final matrix'!J166)), matrix_normalized!J166*10^3,matrix_normalized!J166*10^1))</f>
        <v>14717219.146401292</v>
      </c>
      <c r="K166" s="6">
        <f>IF(ISNUMBER(SEARCH("10^8", 'final matrix'!K166)), matrix_normalized!K166*10^5, IF(ISNUMBER(SEARCH("10^6", 'final matrix'!K166)), matrix_normalized!K166*10^3,matrix_normalized!K166*10^1))</f>
        <v>19763.122853738878</v>
      </c>
      <c r="L166" s="6">
        <f>IF(ISNUMBER(SEARCH("10^8", 'final matrix'!L166)), matrix_normalized!L166*10^5, IF(ISNUMBER(SEARCH("10^6", 'final matrix'!L166)), matrix_normalized!L166*10^3,matrix_normalized!L166*10^1))</f>
        <v>14717219.146401292</v>
      </c>
      <c r="M166" s="6">
        <f>IF(ISNUMBER(SEARCH("10^8", 'final matrix'!M166)), matrix_normalized!M166*10^5, IF(ISNUMBER(SEARCH("10^6", 'final matrix'!M166)), matrix_normalized!M166*10^3,matrix_normalized!M166*10^1))</f>
        <v>14717219.146401292</v>
      </c>
      <c r="N166" s="6">
        <f>IF(ISNUMBER(SEARCH("10^8", 'final matrix'!N166)), matrix_normalized!N166*10^5, IF(ISNUMBER(SEARCH("10^6", 'final matrix'!N166)), matrix_normalized!N166*10^3,matrix_normalized!N166*10^1))</f>
        <v>147172.19146401293</v>
      </c>
      <c r="O166" s="6">
        <f>IF(ISNUMBER(SEARCH("10^8", 'final matrix'!O166)), matrix_normalized!O166*10^5, IF(ISNUMBER(SEARCH("10^6", 'final matrix'!O166)), matrix_normalized!O166*10^3,matrix_normalized!O166*10^1))</f>
        <v>14717219.146401292</v>
      </c>
      <c r="P166" s="6">
        <f>IF(ISNUMBER(SEARCH("10^8", 'final matrix'!P166)), matrix_normalized!P166*10^5, IF(ISNUMBER(SEARCH("10^6", 'final matrix'!P166)), matrix_normalized!P166*10^3,matrix_normalized!P166*10^1))</f>
        <v>14717219.146401292</v>
      </c>
      <c r="Q166" s="6">
        <f>IF(ISNUMBER(SEARCH("10^8", 'final matrix'!Q166)), matrix_normalized!Q166*10^5, IF(ISNUMBER(SEARCH("10^6", 'final matrix'!Q166)), matrix_normalized!Q166*10^3,matrix_normalized!Q166*10^1))</f>
        <v>1187889.8311023898</v>
      </c>
      <c r="R166" s="7">
        <f t="shared" si="2"/>
        <v>118757656.45805591</v>
      </c>
    </row>
    <row r="167" spans="1:19">
      <c r="A167" s="6">
        <v>166</v>
      </c>
      <c r="B167" s="6">
        <f>IF(ISNUMBER(SEARCH("10^8", 'final matrix'!B167)), matrix_normalized!B167*10^5, IF(ISNUMBER(SEARCH("10^6", 'final matrix'!B167)), matrix_normalized!B167*10^3,matrix_normalized!B167*10^1))</f>
        <v>1766180.4922515952</v>
      </c>
      <c r="C167" s="6">
        <f>IF(ISNUMBER(SEARCH("10^8", 'final matrix'!C167)), matrix_normalized!C167*10^5, IF(ISNUMBER(SEARCH("10^6", 'final matrix'!C167)), matrix_normalized!C167*10^3,matrix_normalized!C167*10^1))</f>
        <v>1652233.3637192342</v>
      </c>
      <c r="D167" s="6">
        <f>IF(ISNUMBER(SEARCH("10^8", 'final matrix'!D167)), matrix_normalized!D167*10^5, IF(ISNUMBER(SEARCH("10^6", 'final matrix'!D167)), matrix_normalized!D167*10^3,matrix_normalized!D167*10^1))</f>
        <v>15952597.994530538</v>
      </c>
      <c r="E167" s="6">
        <f>IF(ISNUMBER(SEARCH("10^8", 'final matrix'!E167)), matrix_normalized!E167*10^5, IF(ISNUMBER(SEARCH("10^6", 'final matrix'!E167)), matrix_normalized!E167*10^3,matrix_normalized!E167*10^1))</f>
        <v>1139471.2853236096</v>
      </c>
      <c r="F167" s="6">
        <f>IF(ISNUMBER(SEARCH("10^8", 'final matrix'!F167)), matrix_normalized!F167*10^5, IF(ISNUMBER(SEARCH("10^6", 'final matrix'!F167)), matrix_normalized!F167*10^3,matrix_normalized!F167*10^1))</f>
        <v>15952597.994530538</v>
      </c>
      <c r="G167" s="6">
        <f>IF(ISNUMBER(SEARCH("10^8", 'final matrix'!G167)), matrix_normalized!G167*10^5, IF(ISNUMBER(SEARCH("10^6", 'final matrix'!G167)), matrix_normalized!G167*10^3,matrix_normalized!G167*10^1))</f>
        <v>11394.712853236097</v>
      </c>
      <c r="H167" s="6">
        <f>IF(ISNUMBER(SEARCH("10^8", 'final matrix'!H167)), matrix_normalized!H167*10^5, IF(ISNUMBER(SEARCH("10^6", 'final matrix'!H167)), matrix_normalized!H167*10^3,matrix_normalized!H167*10^1))</f>
        <v>2427073.8377392888</v>
      </c>
      <c r="I167" s="6">
        <f>IF(ISNUMBER(SEARCH("10^8", 'final matrix'!I167)), matrix_normalized!I167*10^5, IF(ISNUMBER(SEARCH("10^6", 'final matrix'!I167)), matrix_normalized!I167*10^3,matrix_normalized!I167*10^1))</f>
        <v>1538286.2351868732</v>
      </c>
      <c r="J167" s="6">
        <f>IF(ISNUMBER(SEARCH("10^8", 'final matrix'!J167)), matrix_normalized!J167*10^5, IF(ISNUMBER(SEARCH("10^6", 'final matrix'!J167)), matrix_normalized!J167*10^3,matrix_normalized!J167*10^1))</f>
        <v>113947.12853236098</v>
      </c>
      <c r="K167" s="6">
        <f>IF(ISNUMBER(SEARCH("10^8", 'final matrix'!K167)), matrix_normalized!K167*10^5, IF(ISNUMBER(SEARCH("10^6", 'final matrix'!K167)), matrix_normalized!K167*10^3,matrix_normalized!K167*10^1))</f>
        <v>15952597.994530538</v>
      </c>
      <c r="L167" s="6">
        <f>IF(ISNUMBER(SEARCH("10^8", 'final matrix'!L167)), matrix_normalized!L167*10^5, IF(ISNUMBER(SEARCH("10^6", 'final matrix'!L167)), matrix_normalized!L167*10^3,matrix_normalized!L167*10^1))</f>
        <v>1595.2597994530538</v>
      </c>
      <c r="M167" s="6">
        <f>IF(ISNUMBER(SEARCH("10^8", 'final matrix'!M167)), matrix_normalized!M167*10^5, IF(ISNUMBER(SEARCH("10^6", 'final matrix'!M167)), matrix_normalized!M167*10^3,matrix_normalized!M167*10^1))</f>
        <v>15952597.994530538</v>
      </c>
      <c r="N167" s="6">
        <f>IF(ISNUMBER(SEARCH("10^8", 'final matrix'!N167)), matrix_normalized!N167*10^5, IF(ISNUMBER(SEARCH("10^6", 'final matrix'!N167)), matrix_normalized!N167*10^3,matrix_normalized!N167*10^1))</f>
        <v>1321786.6909753873</v>
      </c>
      <c r="O167" s="6">
        <f>IF(ISNUMBER(SEARCH("10^8", 'final matrix'!O167)), matrix_normalized!O167*10^5, IF(ISNUMBER(SEARCH("10^6", 'final matrix'!O167)), matrix_normalized!O167*10^3,matrix_normalized!O167*10^1))</f>
        <v>15952597.994530538</v>
      </c>
      <c r="P167" s="6">
        <f>IF(ISNUMBER(SEARCH("10^8", 'final matrix'!P167)), matrix_normalized!P167*10^5, IF(ISNUMBER(SEARCH("10^6", 'final matrix'!P167)), matrix_normalized!P167*10^3,matrix_normalized!P167*10^1))</f>
        <v>15952597.994530538</v>
      </c>
      <c r="Q167" s="6">
        <f>IF(ISNUMBER(SEARCH("10^8", 'final matrix'!Q167)), matrix_normalized!Q167*10^5, IF(ISNUMBER(SEARCH("10^6", 'final matrix'!Q167)), matrix_normalized!Q167*10^3,matrix_normalized!Q167*10^1))</f>
        <v>15952597.994530538</v>
      </c>
      <c r="R167" s="7">
        <f t="shared" si="2"/>
        <v>121640154.96809481</v>
      </c>
    </row>
    <row r="168" spans="1:19">
      <c r="A168" s="6">
        <v>167</v>
      </c>
      <c r="B168" s="6">
        <f>IF(ISNUMBER(SEARCH("10^8", 'final matrix'!B168)), matrix_normalized!B168*10^5, IF(ISNUMBER(SEARCH("10^6", 'final matrix'!B168)), matrix_normalized!B168*10^3,matrix_normalized!B168*10^1))</f>
        <v>26467.903863705502</v>
      </c>
      <c r="C168" s="6">
        <f>IF(ISNUMBER(SEARCH("10^8", 'final matrix'!C168)), matrix_normalized!C168*10^5, IF(ISNUMBER(SEARCH("10^6", 'final matrix'!C168)), matrix_normalized!C168*10^3,matrix_normalized!C168*10^1))</f>
        <v>121691.51201703682</v>
      </c>
      <c r="D168" s="6">
        <f>IF(ISNUMBER(SEARCH("10^8", 'final matrix'!D168)), matrix_normalized!D168*10^5, IF(ISNUMBER(SEARCH("10^6", 'final matrix'!D168)), matrix_normalized!D168*10^3,matrix_normalized!D168*10^1))</f>
        <v>1916641.3142683296</v>
      </c>
      <c r="E168" s="6">
        <f>IF(ISNUMBER(SEARCH("10^8", 'final matrix'!E168)), matrix_normalized!E168*10^5, IF(ISNUMBER(SEARCH("10^6", 'final matrix'!E168)), matrix_normalized!E168*10^3,matrix_normalized!E168*10^1))</f>
        <v>21296014.602981441</v>
      </c>
      <c r="F168" s="6">
        <f>IF(ISNUMBER(SEARCH("10^8", 'final matrix'!F168)), matrix_normalized!F168*10^5, IF(ISNUMBER(SEARCH("10^6", 'final matrix'!F168)), matrix_normalized!F168*10^3,matrix_normalized!F168*10^1))</f>
        <v>21296014.602981441</v>
      </c>
      <c r="G168" s="6">
        <f>IF(ISNUMBER(SEARCH("10^8", 'final matrix'!G168)), matrix_normalized!G168*10^5, IF(ISNUMBER(SEARCH("10^6", 'final matrix'!G168)), matrix_normalized!G168*10^3,matrix_normalized!G168*10^1))</f>
        <v>1855795.5582598113</v>
      </c>
      <c r="H168" s="6">
        <f>IF(ISNUMBER(SEARCH("10^8", 'final matrix'!H168)), matrix_normalized!H168*10^5, IF(ISNUMBER(SEARCH("10^6", 'final matrix'!H168)), matrix_normalized!H168*10^3,matrix_normalized!H168*10^1))</f>
        <v>21296014.602981441</v>
      </c>
      <c r="I168" s="6">
        <f>IF(ISNUMBER(SEARCH("10^8", 'final matrix'!I168)), matrix_normalized!I168*10^5, IF(ISNUMBER(SEARCH("10^6", 'final matrix'!I168)), matrix_normalized!I168*10^3,matrix_normalized!I168*10^1))</f>
        <v>912.68634012777613</v>
      </c>
      <c r="J168" s="6">
        <f>IF(ISNUMBER(SEARCH("10^8", 'final matrix'!J168)), matrix_normalized!J168*10^5, IF(ISNUMBER(SEARCH("10^6", 'final matrix'!J168)), matrix_normalized!J168*10^3,matrix_normalized!J168*10^1))</f>
        <v>1810161.2412534226</v>
      </c>
      <c r="K168" s="6">
        <f>IF(ISNUMBER(SEARCH("10^8", 'final matrix'!K168)), matrix_normalized!K168*10^5, IF(ISNUMBER(SEARCH("10^6", 'final matrix'!K168)), matrix_normalized!K168*10^3,matrix_normalized!K168*10^1))</f>
        <v>76057.195010648007</v>
      </c>
      <c r="L168" s="6">
        <f>IF(ISNUMBER(SEARCH("10^8", 'final matrix'!L168)), matrix_normalized!L168*10^5, IF(ISNUMBER(SEARCH("10^6", 'final matrix'!L168)), matrix_normalized!L168*10^3,matrix_normalized!L168*10^1))</f>
        <v>21296014.602981441</v>
      </c>
      <c r="M168" s="6">
        <f>IF(ISNUMBER(SEARCH("10^8", 'final matrix'!M168)), matrix_normalized!M168*10^5, IF(ISNUMBER(SEARCH("10^6", 'final matrix'!M168)), matrix_normalized!M168*10^3,matrix_normalized!M168*10^1))</f>
        <v>16884.697292363857</v>
      </c>
      <c r="N168" s="6">
        <f>IF(ISNUMBER(SEARCH("10^8", 'final matrix'!N168)), matrix_normalized!N168*10^5, IF(ISNUMBER(SEARCH("10^6", 'final matrix'!N168)), matrix_normalized!N168*10^3,matrix_normalized!N168*10^1))</f>
        <v>1612412.5342257374</v>
      </c>
      <c r="O168" s="6">
        <f>IF(ISNUMBER(SEARCH("10^8", 'final matrix'!O168)), matrix_normalized!O168*10^5, IF(ISNUMBER(SEARCH("10^6", 'final matrix'!O168)), matrix_normalized!O168*10^3,matrix_normalized!O168*10^1))</f>
        <v>1566778.217219349</v>
      </c>
      <c r="P168" s="6">
        <f>IF(ISNUMBER(SEARCH("10^8", 'final matrix'!P168)), matrix_normalized!P168*10^5, IF(ISNUMBER(SEARCH("10^6", 'final matrix'!P168)), matrix_normalized!P168*10^3,matrix_normalized!P168*10^1))</f>
        <v>15211.439002129602</v>
      </c>
      <c r="Q168" s="6">
        <f>IF(ISNUMBER(SEARCH("10^8", 'final matrix'!Q168)), matrix_normalized!Q168*10^5, IF(ISNUMBER(SEARCH("10^6", 'final matrix'!Q168)), matrix_normalized!Q168*10^3,matrix_normalized!Q168*10^1))</f>
        <v>21296014.602981441</v>
      </c>
      <c r="R168" s="7">
        <f t="shared" si="2"/>
        <v>115499087.31365988</v>
      </c>
    </row>
    <row r="169" spans="1:19">
      <c r="A169" s="6">
        <v>168</v>
      </c>
      <c r="B169" s="6">
        <f>IF(ISNUMBER(SEARCH("10^8", 'final matrix'!B169)), matrix_normalized!B169*10^5, IF(ISNUMBER(SEARCH("10^6", 'final matrix'!B169)), matrix_normalized!B169*10^3,matrix_normalized!B169*10^1))</f>
        <v>18706.404565630943</v>
      </c>
      <c r="C169" s="6">
        <f>IF(ISNUMBER(SEARCH("10^8", 'final matrix'!C169)), matrix_normalized!C169*10^5, IF(ISNUMBER(SEARCH("10^6", 'final matrix'!C169)), matrix_normalized!C169*10^3,matrix_normalized!C169*10^1))</f>
        <v>14796026.210103573</v>
      </c>
      <c r="D169" s="6">
        <f>IF(ISNUMBER(SEARCH("10^8", 'final matrix'!D169)), matrix_normalized!D169*10^5, IF(ISNUMBER(SEARCH("10^6", 'final matrix'!D169)), matrix_normalized!D169*10^3,matrix_normalized!D169*10^1))</f>
        <v>10568.59015007398</v>
      </c>
      <c r="E169" s="6">
        <f>IF(ISNUMBER(SEARCH("10^8", 'final matrix'!E169)), matrix_normalized!E169*10^5, IF(ISNUMBER(SEARCH("10^6", 'final matrix'!E169)), matrix_normalized!E169*10^3,matrix_normalized!E169*10^1))</f>
        <v>147960.26210103574</v>
      </c>
      <c r="F169" s="6">
        <f>IF(ISNUMBER(SEARCH("10^8", 'final matrix'!F169)), matrix_normalized!F169*10^5, IF(ISNUMBER(SEARCH("10^6", 'final matrix'!F169)), matrix_normalized!F169*10^3,matrix_normalized!F169*10^1))</f>
        <v>17121.116043119848</v>
      </c>
      <c r="G169" s="6">
        <f>IF(ISNUMBER(SEARCH("10^8", 'final matrix'!G169)), matrix_normalized!G169*10^5, IF(ISNUMBER(SEARCH("10^6", 'final matrix'!G169)), matrix_normalized!G169*10^3,matrix_normalized!G169*10^1))</f>
        <v>14796026.210103573</v>
      </c>
      <c r="H169" s="6">
        <f>IF(ISNUMBER(SEARCH("10^8", 'final matrix'!H169)), matrix_normalized!H169*10^5, IF(ISNUMBER(SEARCH("10^6", 'final matrix'!H169)), matrix_normalized!H169*10^3,matrix_normalized!H169*10^1))</f>
        <v>845.48721200591842</v>
      </c>
      <c r="I169" s="6">
        <f>IF(ISNUMBER(SEARCH("10^8", 'final matrix'!I169)), matrix_normalized!I169*10^5, IF(ISNUMBER(SEARCH("10^6", 'final matrix'!I169)), matrix_normalized!I169*10^3,matrix_normalized!I169*10^1))</f>
        <v>16275.628831113931</v>
      </c>
      <c r="J169" s="6">
        <f>IF(ISNUMBER(SEARCH("10^8", 'final matrix'!J169)), matrix_normalized!J169*10^5, IF(ISNUMBER(SEARCH("10^6", 'final matrix'!J169)), matrix_normalized!J169*10^3,matrix_normalized!J169*10^1))</f>
        <v>14796026.210103573</v>
      </c>
      <c r="K169" s="6">
        <f>IF(ISNUMBER(SEARCH("10^8", 'final matrix'!K169)), matrix_normalized!K169*10^5, IF(ISNUMBER(SEARCH("10^6", 'final matrix'!K169)), matrix_normalized!K169*10^3,matrix_normalized!K169*10^1))</f>
        <v>147960.26210103574</v>
      </c>
      <c r="L169" s="6">
        <f>IF(ISNUMBER(SEARCH("10^8", 'final matrix'!L169)), matrix_normalized!L169*10^5, IF(ISNUMBER(SEARCH("10^6", 'final matrix'!L169)), matrix_normalized!L169*10^3,matrix_normalized!L169*10^1))</f>
        <v>14796026.210103573</v>
      </c>
      <c r="M169" s="6">
        <f>IF(ISNUMBER(SEARCH("10^8", 'final matrix'!M169)), matrix_normalized!M169*10^5, IF(ISNUMBER(SEARCH("10^6", 'final matrix'!M169)), matrix_normalized!M169*10^3,matrix_normalized!M169*10^1))</f>
        <v>1056859.0150073981</v>
      </c>
      <c r="N169" s="6">
        <f>IF(ISNUMBER(SEARCH("10^8", 'final matrix'!N169)), matrix_normalized!N169*10^5, IF(ISNUMBER(SEARCH("10^6", 'final matrix'!N169)), matrix_normalized!N169*10^3,matrix_normalized!N169*10^1))</f>
        <v>14796026.210103573</v>
      </c>
      <c r="O169" s="6">
        <f>IF(ISNUMBER(SEARCH("10^8", 'final matrix'!O169)), matrix_normalized!O169*10^5, IF(ISNUMBER(SEARCH("10^6", 'final matrix'!O169)), matrix_normalized!O169*10^3,matrix_normalized!O169*10^1))</f>
        <v>1056859.0150073981</v>
      </c>
      <c r="P169" s="6">
        <f>IF(ISNUMBER(SEARCH("10^8", 'final matrix'!P169)), matrix_normalized!P169*10^5, IF(ISNUMBER(SEARCH("10^6", 'final matrix'!P169)), matrix_normalized!P169*10^3,matrix_normalized!P169*10^1))</f>
        <v>14796026.210103573</v>
      </c>
      <c r="Q169" s="6">
        <f>IF(ISNUMBER(SEARCH("10^8", 'final matrix'!Q169)), matrix_normalized!Q169*10^5, IF(ISNUMBER(SEARCH("10^6", 'final matrix'!Q169)), matrix_normalized!Q169*10^3,matrix_normalized!Q169*10^1))</f>
        <v>14796026.210103573</v>
      </c>
      <c r="R169" s="7">
        <f t="shared" si="2"/>
        <v>106045339.25174382</v>
      </c>
    </row>
    <row r="170" spans="1:19">
      <c r="A170" s="6">
        <v>169</v>
      </c>
      <c r="B170" s="6">
        <f>IF(ISNUMBER(SEARCH("10^8", 'final matrix'!B170)), matrix_normalized!B170*10^5, IF(ISNUMBER(SEARCH("10^6", 'final matrix'!B170)), matrix_normalized!B170*10^3,matrix_normalized!B170*10^1))</f>
        <v>117063.38145939015</v>
      </c>
      <c r="C170" s="6">
        <f>IF(ISNUMBER(SEARCH("10^8", 'final matrix'!C170)), matrix_normalized!C170*10^5, IF(ISNUMBER(SEARCH("10^6", 'final matrix'!C170)), matrix_normalized!C170*10^3,matrix_normalized!C170*10^1))</f>
        <v>11706338.145939015</v>
      </c>
      <c r="D170" s="6">
        <f>IF(ISNUMBER(SEARCH("10^8", 'final matrix'!D170)), matrix_normalized!D170*10^5, IF(ISNUMBER(SEARCH("10^6", 'final matrix'!D170)), matrix_normalized!D170*10^3,matrix_normalized!D170*10^1))</f>
        <v>919.78371146663687</v>
      </c>
      <c r="E170" s="6">
        <f>IF(ISNUMBER(SEARCH("10^8", 'final matrix'!E170)), matrix_normalized!E170*10^5, IF(ISNUMBER(SEARCH("10^6", 'final matrix'!E170)), matrix_normalized!E170*10^3,matrix_normalized!E170*10^1))</f>
        <v>14382.072579296506</v>
      </c>
      <c r="F170" s="6">
        <f>IF(ISNUMBER(SEARCH("10^8", 'final matrix'!F170)), matrix_normalized!F170*10^5, IF(ISNUMBER(SEARCH("10^6", 'final matrix'!F170)), matrix_normalized!F170*10^3,matrix_normalized!F170*10^1))</f>
        <v>1170.6338145939014</v>
      </c>
      <c r="G170" s="6">
        <f>IF(ISNUMBER(SEARCH("10^8", 'final matrix'!G170)), matrix_normalized!G170*10^5, IF(ISNUMBER(SEARCH("10^6", 'final matrix'!G170)), matrix_normalized!G170*10^3,matrix_normalized!G170*10^1))</f>
        <v>1806120.7425163055</v>
      </c>
      <c r="H170" s="6">
        <f>IF(ISNUMBER(SEARCH("10^8", 'final matrix'!H170)), matrix_normalized!H170*10^5, IF(ISNUMBER(SEARCH("10^6", 'final matrix'!H170)), matrix_normalized!H170*10^3,matrix_normalized!H170*10^1))</f>
        <v>117063.38145939015</v>
      </c>
      <c r="I170" s="6">
        <f>IF(ISNUMBER(SEARCH("10^8", 'final matrix'!I170)), matrix_normalized!I170*10^5, IF(ISNUMBER(SEARCH("10^6", 'final matrix'!I170)), matrix_normalized!I170*10^3,matrix_normalized!I170*10^1))</f>
        <v>11706338.145939015</v>
      </c>
      <c r="J170" s="6">
        <f>IF(ISNUMBER(SEARCH("10^8", 'final matrix'!J170)), matrix_normalized!J170*10^5, IF(ISNUMBER(SEARCH("10^6", 'final matrix'!J170)), matrix_normalized!J170*10^3,matrix_normalized!J170*10^1))</f>
        <v>11706338.145939015</v>
      </c>
      <c r="K170" s="6">
        <f>IF(ISNUMBER(SEARCH("10^8", 'final matrix'!K170)), matrix_normalized!K170*10^5, IF(ISNUMBER(SEARCH("10^6", 'final matrix'!K170)), matrix_normalized!K170*10^3,matrix_normalized!K170*10^1))</f>
        <v>11706338.145939015</v>
      </c>
      <c r="L170" s="6">
        <f>IF(ISNUMBER(SEARCH("10^8", 'final matrix'!L170)), matrix_normalized!L170*10^5, IF(ISNUMBER(SEARCH("10^6", 'final matrix'!L170)), matrix_normalized!L170*10^3,matrix_normalized!L170*10^1))</f>
        <v>1170.6338145939014</v>
      </c>
      <c r="M170" s="6">
        <f>IF(ISNUMBER(SEARCH("10^8", 'final matrix'!M170)), matrix_normalized!M170*10^5, IF(ISNUMBER(SEARCH("10^6", 'final matrix'!M170)), matrix_normalized!M170*10^3,matrix_normalized!M170*10^1))</f>
        <v>11706338.145939015</v>
      </c>
      <c r="N170" s="6">
        <f>IF(ISNUMBER(SEARCH("10^8", 'final matrix'!N170)), matrix_normalized!N170*10^5, IF(ISNUMBER(SEARCH("10^6", 'final matrix'!N170)), matrix_normalized!N170*10^3,matrix_normalized!N170*10^1))</f>
        <v>1262612.1857405652</v>
      </c>
      <c r="O170" s="6">
        <f>IF(ISNUMBER(SEARCH("10^8", 'final matrix'!O170)), matrix_normalized!O170*10^5, IF(ISNUMBER(SEARCH("10^6", 'final matrix'!O170)), matrix_normalized!O170*10^3,matrix_normalized!O170*10^1))</f>
        <v>7525503.0938179391</v>
      </c>
      <c r="P170" s="6">
        <f>IF(ISNUMBER(SEARCH("10^8", 'final matrix'!P170)), matrix_normalized!P170*10^5, IF(ISNUMBER(SEARCH("10^6", 'final matrix'!P170)), matrix_normalized!P170*10^3,matrix_normalized!P170*10^1))</f>
        <v>11706338.145939015</v>
      </c>
      <c r="Q170" s="6">
        <f>IF(ISNUMBER(SEARCH("10^8", 'final matrix'!Q170)), matrix_normalized!Q170*10^5, IF(ISNUMBER(SEARCH("10^6", 'final matrix'!Q170)), matrix_normalized!Q170*10^3,matrix_normalized!Q170*10^1))</f>
        <v>11706338.145939015</v>
      </c>
      <c r="R170" s="7">
        <f t="shared" si="2"/>
        <v>92790372.930486649</v>
      </c>
    </row>
    <row r="171" spans="1:19">
      <c r="A171" s="6">
        <v>170</v>
      </c>
      <c r="B171" s="6">
        <f>IF(ISNUMBER(SEARCH("10^8", 'final matrix'!B171)), matrix_normalized!B171*10^5, IF(ISNUMBER(SEARCH("10^6", 'final matrix'!B171)), matrix_normalized!B171*10^3,matrix_normalized!B171*10^1))</f>
        <v>165016.50165016507</v>
      </c>
      <c r="C171" s="6">
        <f>IF(ISNUMBER(SEARCH("10^8", 'final matrix'!C171)), matrix_normalized!C171*10^5, IF(ISNUMBER(SEARCH("10^6", 'final matrix'!C171)), matrix_normalized!C171*10^3,matrix_normalized!C171*10^1))</f>
        <v>1637471.4394516377</v>
      </c>
      <c r="D171" s="6">
        <f>IF(ISNUMBER(SEARCH("10^8", 'final matrix'!D171)), matrix_normalized!D171*10^5, IF(ISNUMBER(SEARCH("10^6", 'final matrix'!D171)), matrix_normalized!D171*10^3,matrix_normalized!D171*10^1))</f>
        <v>1523.2292460015233</v>
      </c>
      <c r="E171" s="6">
        <f>IF(ISNUMBER(SEARCH("10^8", 'final matrix'!E171)), matrix_normalized!E171*10^5, IF(ISNUMBER(SEARCH("10^6", 'final matrix'!E171)), matrix_normalized!E171*10^3,matrix_normalized!E171*10^1))</f>
        <v>15359.228230515362</v>
      </c>
      <c r="F171" s="6">
        <f>IF(ISNUMBER(SEARCH("10^8", 'final matrix'!F171)), matrix_normalized!F171*10^5, IF(ISNUMBER(SEARCH("10^6", 'final matrix'!F171)), matrix_normalized!F171*10^3,matrix_normalized!F171*10^1))</f>
        <v>152322.92460015233</v>
      </c>
      <c r="G171" s="6">
        <f>IF(ISNUMBER(SEARCH("10^8", 'final matrix'!G171)), matrix_normalized!G171*10^5, IF(ISNUMBER(SEARCH("10^6", 'final matrix'!G171)), matrix_normalized!G171*10^3,matrix_normalized!G171*10^1))</f>
        <v>177710.07870017775</v>
      </c>
      <c r="H171" s="6">
        <f>IF(ISNUMBER(SEARCH("10^8", 'final matrix'!H171)), matrix_normalized!H171*10^5, IF(ISNUMBER(SEARCH("10^6", 'final matrix'!H171)), matrix_normalized!H171*10^3,matrix_normalized!H171*10^1))</f>
        <v>2614876.8723026155</v>
      </c>
      <c r="I171" s="6">
        <f>IF(ISNUMBER(SEARCH("10^8", 'final matrix'!I171)), matrix_normalized!I171*10^5, IF(ISNUMBER(SEARCH("10^6", 'final matrix'!I171)), matrix_normalized!I171*10^3,matrix_normalized!I171*10^1))</f>
        <v>1269.3577050012696</v>
      </c>
      <c r="J171" s="6">
        <f>IF(ISNUMBER(SEARCH("10^8", 'final matrix'!J171)), matrix_normalized!J171*10^5, IF(ISNUMBER(SEARCH("10^6", 'final matrix'!J171)), matrix_normalized!J171*10^3,matrix_normalized!J171*10^1))</f>
        <v>36049.758822036056</v>
      </c>
      <c r="K171" s="6">
        <f>IF(ISNUMBER(SEARCH("10^8", 'final matrix'!K171)), matrix_normalized!K171*10^5, IF(ISNUMBER(SEARCH("10^6", 'final matrix'!K171)), matrix_normalized!K171*10^3,matrix_normalized!K171*10^1))</f>
        <v>1472454.9378014726</v>
      </c>
      <c r="L171" s="6">
        <f>IF(ISNUMBER(SEARCH("10^8", 'final matrix'!L171)), matrix_normalized!L171*10^5, IF(ISNUMBER(SEARCH("10^6", 'final matrix'!L171)), matrix_normalized!L171*10^3,matrix_normalized!L171*10^1))</f>
        <v>13074.384361513077</v>
      </c>
      <c r="M171" s="6">
        <f>IF(ISNUMBER(SEARCH("10^8", 'final matrix'!M171)), matrix_normalized!M171*10^5, IF(ISNUMBER(SEARCH("10^6", 'final matrix'!M171)), matrix_normalized!M171*10^3,matrix_normalized!M171*10^1))</f>
        <v>32749.428789032754</v>
      </c>
      <c r="N171" s="6">
        <f>IF(ISNUMBER(SEARCH("10^8", 'final matrix'!N171)), matrix_normalized!N171*10^5, IF(ISNUMBER(SEARCH("10^6", 'final matrix'!N171)), matrix_normalized!N171*10^3,matrix_normalized!N171*10^1))</f>
        <v>1142.4219345011425</v>
      </c>
      <c r="O171" s="6">
        <f>IF(ISNUMBER(SEARCH("10^8", 'final matrix'!O171)), matrix_normalized!O171*10^5, IF(ISNUMBER(SEARCH("10^6", 'final matrix'!O171)), matrix_normalized!O171*10^3,matrix_normalized!O171*10^1))</f>
        <v>17771007.870017774</v>
      </c>
      <c r="P171" s="6">
        <f>IF(ISNUMBER(SEARCH("10^8", 'final matrix'!P171)), matrix_normalized!P171*10^5, IF(ISNUMBER(SEARCH("10^6", 'final matrix'!P171)), matrix_normalized!P171*10^3,matrix_normalized!P171*10^1))</f>
        <v>101548.61640010157</v>
      </c>
      <c r="Q171" s="6">
        <f>IF(ISNUMBER(SEARCH("10^8", 'final matrix'!Q171)), matrix_normalized!Q171*10^5, IF(ISNUMBER(SEARCH("10^6", 'final matrix'!Q171)), matrix_normalized!Q171*10^3,matrix_normalized!Q171*10^1))</f>
        <v>17771007.870017774</v>
      </c>
      <c r="R171" s="7">
        <f t="shared" si="2"/>
        <v>41964584.920030475</v>
      </c>
    </row>
    <row r="172" spans="1:19">
      <c r="A172" s="6">
        <v>171</v>
      </c>
      <c r="B172" s="6">
        <f>IF(ISNUMBER(SEARCH("10^8", 'final matrix'!B172)), matrix_normalized!B172*10^5, IF(ISNUMBER(SEARCH("10^6", 'final matrix'!B172)), matrix_normalized!B172*10^3,matrix_normalized!B172*10^1))</f>
        <v>1193.1064958020327</v>
      </c>
      <c r="C172" s="6">
        <f>IF(ISNUMBER(SEARCH("10^8", 'final matrix'!C172)), matrix_normalized!C172*10^5, IF(ISNUMBER(SEARCH("10^6", 'final matrix'!C172)), matrix_normalized!C172*10^3,matrix_normalized!C172*10^1))</f>
        <v>18559434.379142731</v>
      </c>
      <c r="D172" s="6">
        <f>IF(ISNUMBER(SEARCH("10^8", 'final matrix'!D172)), matrix_normalized!D172*10^5, IF(ISNUMBER(SEARCH("10^6", 'final matrix'!D172)), matrix_normalized!D172*10^3,matrix_normalized!D172*10^1))</f>
        <v>18559434.379142731</v>
      </c>
      <c r="E172" s="6">
        <f>IF(ISNUMBER(SEARCH("10^8", 'final matrix'!E172)), matrix_normalized!E172*10^5, IF(ISNUMBER(SEARCH("10^6", 'final matrix'!E172)), matrix_normalized!E172*10^3,matrix_normalized!E172*10^1))</f>
        <v>10605391.073795846</v>
      </c>
      <c r="F172" s="6">
        <f>IF(ISNUMBER(SEARCH("10^8", 'final matrix'!F172)), matrix_normalized!F172*10^5, IF(ISNUMBER(SEARCH("10^6", 'final matrix'!F172)), matrix_normalized!F172*10^3,matrix_normalized!F172*10^1))</f>
        <v>1325673.8842244807</v>
      </c>
      <c r="G172" s="6">
        <f>IF(ISNUMBER(SEARCH("10^8", 'final matrix'!G172)), matrix_normalized!G172*10^5, IF(ISNUMBER(SEARCH("10^6", 'final matrix'!G172)), matrix_normalized!G172*10^3,matrix_normalized!G172*10^1))</f>
        <v>927.97171895713655</v>
      </c>
      <c r="H172" s="6">
        <f>IF(ISNUMBER(SEARCH("10^8", 'final matrix'!H172)), matrix_normalized!H172*10^5, IF(ISNUMBER(SEARCH("10^6", 'final matrix'!H172)), matrix_normalized!H172*10^3,matrix_normalized!H172*10^1))</f>
        <v>18559434.379142731</v>
      </c>
      <c r="I172" s="6">
        <f>IF(ISNUMBER(SEARCH("10^8", 'final matrix'!I172)), matrix_normalized!I172*10^5, IF(ISNUMBER(SEARCH("10^6", 'final matrix'!I172)), matrix_normalized!I172*10^3,matrix_normalized!I172*10^1))</f>
        <v>18559434.379142731</v>
      </c>
      <c r="J172" s="6">
        <f>IF(ISNUMBER(SEARCH("10^8", 'final matrix'!J172)), matrix_normalized!J172*10^5, IF(ISNUMBER(SEARCH("10^6", 'final matrix'!J172)), matrix_normalized!J172*10^3,matrix_normalized!J172*10^1))</f>
        <v>23994.697304463105</v>
      </c>
      <c r="K172" s="6">
        <f>IF(ISNUMBER(SEARCH("10^8", 'final matrix'!K172)), matrix_normalized!K172*10^5, IF(ISNUMBER(SEARCH("10^6", 'final matrix'!K172)), matrix_normalized!K172*10^3,matrix_normalized!K172*10^1))</f>
        <v>21608.484312859036</v>
      </c>
      <c r="L172" s="6">
        <f>IF(ISNUMBER(SEARCH("10^8", 'final matrix'!L172)), matrix_normalized!L172*10^5, IF(ISNUMBER(SEARCH("10^6", 'final matrix'!L172)), matrix_normalized!L172*10^3,matrix_normalized!L172*10^1))</f>
        <v>18559434.379142731</v>
      </c>
      <c r="M172" s="6">
        <f>IF(ISNUMBER(SEARCH("10^8", 'final matrix'!M172)), matrix_normalized!M172*10^5, IF(ISNUMBER(SEARCH("10^6", 'final matrix'!M172)), matrix_normalized!M172*10^3,matrix_normalized!M172*10^1))</f>
        <v>18029.164825452939</v>
      </c>
      <c r="N172" s="6">
        <f>IF(ISNUMBER(SEARCH("10^8", 'final matrix'!N172)), matrix_normalized!N172*10^5, IF(ISNUMBER(SEARCH("10^6", 'final matrix'!N172)), matrix_normalized!N172*10^3,matrix_normalized!N172*10^1))</f>
        <v>1683605.8329650906</v>
      </c>
      <c r="O172" s="6">
        <f>IF(ISNUMBER(SEARCH("10^8", 'final matrix'!O172)), matrix_normalized!O172*10^5, IF(ISNUMBER(SEARCH("10^6", 'final matrix'!O172)), matrix_normalized!O172*10^3,matrix_normalized!O172*10^1))</f>
        <v>7954043.3053468848</v>
      </c>
      <c r="P172" s="6">
        <f>IF(ISNUMBER(SEARCH("10^8", 'final matrix'!P172)), matrix_normalized!P172*10^5, IF(ISNUMBER(SEARCH("10^6", 'final matrix'!P172)), matrix_normalized!P172*10^3,matrix_normalized!P172*10^1))</f>
        <v>662.83694211224042</v>
      </c>
      <c r="Q172" s="6">
        <f>IF(ISNUMBER(SEARCH("10^8", 'final matrix'!Q172)), matrix_normalized!Q172*10^5, IF(ISNUMBER(SEARCH("10^6", 'final matrix'!Q172)), matrix_normalized!Q172*10^3,matrix_normalized!Q172*10^1))</f>
        <v>14317.277949624395</v>
      </c>
      <c r="R172" s="7">
        <f t="shared" si="2"/>
        <v>114446619.53159525</v>
      </c>
    </row>
    <row r="173" spans="1:19">
      <c r="A173" s="6">
        <v>172</v>
      </c>
      <c r="B173" s="6">
        <f>IF(ISNUMBER(SEARCH("10^8", 'final matrix'!B173)), matrix_normalized!B173*10^5, IF(ISNUMBER(SEARCH("10^6", 'final matrix'!B173)), matrix_normalized!B173*10^3,matrix_normalized!B173*10^1))</f>
        <v>11677046.263345195</v>
      </c>
      <c r="C173" s="6">
        <f>IF(ISNUMBER(SEARCH("10^8", 'final matrix'!C173)), matrix_normalized!C173*10^5, IF(ISNUMBER(SEARCH("10^6", 'final matrix'!C173)), matrix_normalized!C173*10^3,matrix_normalized!C173*10^1))</f>
        <v>11677046.263345195</v>
      </c>
      <c r="D173" s="6">
        <f>IF(ISNUMBER(SEARCH("10^8", 'final matrix'!D173)), matrix_normalized!D173*10^5, IF(ISNUMBER(SEARCH("10^6", 'final matrix'!D173)), matrix_normalized!D173*10^3,matrix_normalized!D173*10^1))</f>
        <v>91748.220640569387</v>
      </c>
      <c r="E173" s="6">
        <f>IF(ISNUMBER(SEARCH("10^8", 'final matrix'!E173)), matrix_normalized!E173*10^5, IF(ISNUMBER(SEARCH("10^6", 'final matrix'!E173)), matrix_normalized!E173*10^3,matrix_normalized!E173*10^1))</f>
        <v>909141.45907473308</v>
      </c>
      <c r="F173" s="6">
        <f>IF(ISNUMBER(SEARCH("10^8", 'final matrix'!F173)), matrix_normalized!F173*10^5, IF(ISNUMBER(SEARCH("10^6", 'final matrix'!F173)), matrix_normalized!F173*10^3,matrix_normalized!F173*10^1))</f>
        <v>11677046.263345195</v>
      </c>
      <c r="G173" s="6">
        <f>IF(ISNUMBER(SEARCH("10^8", 'final matrix'!G173)), matrix_normalized!G173*10^5, IF(ISNUMBER(SEARCH("10^6", 'final matrix'!G173)), matrix_normalized!G173*10^3,matrix_normalized!G173*10^1))</f>
        <v>11677046.263345195</v>
      </c>
      <c r="H173" s="6">
        <f>IF(ISNUMBER(SEARCH("10^8", 'final matrix'!H173)), matrix_normalized!H173*10^5, IF(ISNUMBER(SEARCH("10^6", 'final matrix'!H173)), matrix_normalized!H173*10^3,matrix_normalized!H173*10^1))</f>
        <v>11677046.263345195</v>
      </c>
      <c r="I173" s="6">
        <f>IF(ISNUMBER(SEARCH("10^8", 'final matrix'!I173)), matrix_normalized!I173*10^5, IF(ISNUMBER(SEARCH("10^6", 'final matrix'!I173)), matrix_normalized!I173*10^3,matrix_normalized!I173*10^1))</f>
        <v>83407.47330960854</v>
      </c>
      <c r="J173" s="6">
        <f>IF(ISNUMBER(SEARCH("10^8", 'final matrix'!J173)), matrix_normalized!J173*10^5, IF(ISNUMBER(SEARCH("10^6", 'final matrix'!J173)), matrix_normalized!J173*10^3,matrix_normalized!J173*10^1))</f>
        <v>11677046.263345195</v>
      </c>
      <c r="K173" s="6">
        <f>IF(ISNUMBER(SEARCH("10^8", 'final matrix'!K173)), matrix_normalized!K173*10^5, IF(ISNUMBER(SEARCH("10^6", 'final matrix'!K173)), matrix_normalized!K173*10^3,matrix_normalized!K173*10^1))</f>
        <v>750.66725978647685</v>
      </c>
      <c r="L173" s="6">
        <f>IF(ISNUMBER(SEARCH("10^8", 'final matrix'!L173)), matrix_normalized!L173*10^5, IF(ISNUMBER(SEARCH("10^6", 'final matrix'!L173)), matrix_normalized!L173*10^3,matrix_normalized!L173*10^1))</f>
        <v>11677046.263345195</v>
      </c>
      <c r="M173" s="6">
        <f>IF(ISNUMBER(SEARCH("10^8", 'final matrix'!M173)), matrix_normalized!M173*10^5, IF(ISNUMBER(SEARCH("10^6", 'final matrix'!M173)), matrix_normalized!M173*10^3,matrix_normalized!M173*10^1))</f>
        <v>1167.7046263345196</v>
      </c>
      <c r="N173" s="6">
        <f>IF(ISNUMBER(SEARCH("10^8", 'final matrix'!N173)), matrix_normalized!N173*10^5, IF(ISNUMBER(SEARCH("10^6", 'final matrix'!N173)), matrix_normalized!N173*10^3,matrix_normalized!N173*10^1))</f>
        <v>5838523.1316725975</v>
      </c>
      <c r="O173" s="6">
        <f>IF(ISNUMBER(SEARCH("10^8", 'final matrix'!O173)), matrix_normalized!O173*10^5, IF(ISNUMBER(SEARCH("10^6", 'final matrix'!O173)), matrix_normalized!O173*10^3,matrix_normalized!O173*10^1))</f>
        <v>1459630.7829181494</v>
      </c>
      <c r="P173" s="6">
        <f>IF(ISNUMBER(SEARCH("10^8", 'final matrix'!P173)), matrix_normalized!P173*10^5, IF(ISNUMBER(SEARCH("10^6", 'final matrix'!P173)), matrix_normalized!P173*10^3,matrix_normalized!P173*10^1))</f>
        <v>11677046.263345195</v>
      </c>
      <c r="Q173" s="6">
        <f>IF(ISNUMBER(SEARCH("10^8", 'final matrix'!Q173)), matrix_normalized!Q173*10^5, IF(ISNUMBER(SEARCH("10^6", 'final matrix'!Q173)), matrix_normalized!Q173*10^3,matrix_normalized!Q173*10^1))</f>
        <v>116770.46263345196</v>
      </c>
      <c r="R173" s="7">
        <f t="shared" si="2"/>
        <v>101917510.00889678</v>
      </c>
    </row>
    <row r="174" spans="1:19">
      <c r="A174" s="6">
        <v>173</v>
      </c>
      <c r="B174" s="6">
        <f>IF(ISNUMBER(SEARCH("10^8", 'final matrix'!B174)), matrix_normalized!B174*10^5, IF(ISNUMBER(SEARCH("10^6", 'final matrix'!B174)), matrix_normalized!B174*10^3,matrix_normalized!B174*10^1))</f>
        <v>198150.59445178331</v>
      </c>
      <c r="C174" s="6">
        <f>IF(ISNUMBER(SEARCH("10^8", 'final matrix'!C174)), matrix_normalized!C174*10^5, IF(ISNUMBER(SEARCH("10^6", 'final matrix'!C174)), matrix_normalized!C174*10^3,matrix_normalized!C174*10^1))</f>
        <v>198150.59445178331</v>
      </c>
      <c r="D174" s="6">
        <f>IF(ISNUMBER(SEARCH("10^8", 'final matrix'!D174)), matrix_normalized!D174*10^5, IF(ISNUMBER(SEARCH("10^6", 'final matrix'!D174)), matrix_normalized!D174*10^3,matrix_normalized!D174*10^1))</f>
        <v>28307.227778826189</v>
      </c>
      <c r="E174" s="6">
        <f>IF(ISNUMBER(SEARCH("10^8", 'final matrix'!E174)), matrix_normalized!E174*10^5, IF(ISNUMBER(SEARCH("10^6", 'final matrix'!E174)), matrix_normalized!E174*10^3,matrix_normalized!E174*10^1))</f>
        <v>1967352.3306284202</v>
      </c>
      <c r="F174" s="6">
        <f>IF(ISNUMBER(SEARCH("10^8", 'final matrix'!F174)), matrix_normalized!F174*10^5, IF(ISNUMBER(SEARCH("10^6", 'final matrix'!F174)), matrix_normalized!F174*10^3,matrix_normalized!F174*10^1))</f>
        <v>1273.8252500471785</v>
      </c>
      <c r="G174" s="6">
        <f>IF(ISNUMBER(SEARCH("10^8", 'final matrix'!G174)), matrix_normalized!G174*10^5, IF(ISNUMBER(SEARCH("10^6", 'final matrix'!G174)), matrix_normalized!G174*10^3,matrix_normalized!G174*10^1))</f>
        <v>1415361.3889413094</v>
      </c>
      <c r="H174" s="6">
        <f>IF(ISNUMBER(SEARCH("10^8", 'final matrix'!H174)), matrix_normalized!H174*10^5, IF(ISNUMBER(SEARCH("10^6", 'final matrix'!H174)), matrix_normalized!H174*10^3,matrix_normalized!H174*10^1))</f>
        <v>19815059.445178334</v>
      </c>
      <c r="I174" s="6">
        <f>IF(ISNUMBER(SEARCH("10^8", 'final matrix'!I174)), matrix_normalized!I174*10^5, IF(ISNUMBER(SEARCH("10^6", 'final matrix'!I174)), matrix_normalized!I174*10^3,matrix_normalized!I174*10^1))</f>
        <v>1854123.4195131154</v>
      </c>
      <c r="J174" s="6">
        <f>IF(ISNUMBER(SEARCH("10^8", 'final matrix'!J174)), matrix_normalized!J174*10^5, IF(ISNUMBER(SEARCH("10^6", 'final matrix'!J174)), matrix_normalized!J174*10^3,matrix_normalized!J174*10^1))</f>
        <v>19815059.445178334</v>
      </c>
      <c r="K174" s="6">
        <f>IF(ISNUMBER(SEARCH("10^8", 'final matrix'!K174)), matrix_normalized!K174*10^5, IF(ISNUMBER(SEARCH("10^6", 'final matrix'!K174)), matrix_normalized!K174*10^3,matrix_normalized!K174*10^1))</f>
        <v>27174.938667673141</v>
      </c>
      <c r="L174" s="6">
        <f>IF(ISNUMBER(SEARCH("10^8", 'final matrix'!L174)), matrix_normalized!L174*10^5, IF(ISNUMBER(SEARCH("10^6", 'final matrix'!L174)), matrix_normalized!L174*10^3,matrix_normalized!L174*10^1))</f>
        <v>2462728.8167578778</v>
      </c>
      <c r="M174" s="6">
        <f>IF(ISNUMBER(SEARCH("10^8", 'final matrix'!M174)), matrix_normalized!M174*10^5, IF(ISNUMBER(SEARCH("10^6", 'final matrix'!M174)), matrix_normalized!M174*10^3,matrix_normalized!M174*10^1))</f>
        <v>19815059.445178334</v>
      </c>
      <c r="N174" s="6">
        <f>IF(ISNUMBER(SEARCH("10^8", 'final matrix'!N174)), matrix_normalized!N174*10^5, IF(ISNUMBER(SEARCH("10^6", 'final matrix'!N174)), matrix_normalized!N174*10^3,matrix_normalized!N174*10^1))</f>
        <v>2222117.3806378557</v>
      </c>
      <c r="O174" s="6">
        <f>IF(ISNUMBER(SEARCH("10^8", 'final matrix'!O174)), matrix_normalized!O174*10^5, IF(ISNUMBER(SEARCH("10^6", 'final matrix'!O174)), matrix_normalized!O174*10^3,matrix_normalized!O174*10^1))</f>
        <v>19815059.445178334</v>
      </c>
      <c r="P174" s="6">
        <f>IF(ISNUMBER(SEARCH("10^8", 'final matrix'!P174)), matrix_normalized!P174*10^5, IF(ISNUMBER(SEARCH("10^6", 'final matrix'!P174)), matrix_normalized!P174*10^3,matrix_normalized!P174*10^1))</f>
        <v>14153.613889413095</v>
      </c>
      <c r="Q174" s="6">
        <f>IF(ISNUMBER(SEARCH("10^8", 'final matrix'!Q174)), matrix_normalized!Q174*10^5, IF(ISNUMBER(SEARCH("10^6", 'final matrix'!Q174)), matrix_normalized!Q174*10^3,matrix_normalized!Q174*10^1))</f>
        <v>1486129.4583883749</v>
      </c>
      <c r="R174" s="7">
        <f t="shared" si="2"/>
        <v>91135261.370069802</v>
      </c>
    </row>
    <row r="175" spans="1:19">
      <c r="A175" s="6">
        <v>174</v>
      </c>
      <c r="B175" s="6">
        <f>IF(ISNUMBER(SEARCH("10^8", 'final matrix'!B175)), matrix_normalized!B175*10^5, IF(ISNUMBER(SEARCH("10^6", 'final matrix'!B175)), matrix_normalized!B175*10^3,matrix_normalized!B175*10^1))</f>
        <v>1311.8142788996659</v>
      </c>
      <c r="C175" s="6">
        <f>IF(ISNUMBER(SEARCH("10^8", 'final matrix'!C175)), matrix_normalized!C175*10^5, IF(ISNUMBER(SEARCH("10^6", 'final matrix'!C175)), matrix_normalized!C175*10^3,matrix_normalized!C175*10^1))</f>
        <v>20750.516775321983</v>
      </c>
      <c r="D175" s="6">
        <f>IF(ISNUMBER(SEARCH("10^8", 'final matrix'!D175)), matrix_normalized!D175*10^5, IF(ISNUMBER(SEARCH("10^6", 'final matrix'!D175)), matrix_normalized!D175*10^3,matrix_normalized!D175*10^1))</f>
        <v>16695818.095086657</v>
      </c>
      <c r="E175" s="6">
        <f>IF(ISNUMBER(SEARCH("10^8", 'final matrix'!E175)), matrix_normalized!E175*10^5, IF(ISNUMBER(SEARCH("10^6", 'final matrix'!E175)), matrix_normalized!E175*10^3,matrix_normalized!E175*10^1))</f>
        <v>119255.84353633325</v>
      </c>
      <c r="F175" s="6">
        <f>IF(ISNUMBER(SEARCH("10^8", 'final matrix'!F175)), matrix_normalized!F175*10^5, IF(ISNUMBER(SEARCH("10^6", 'final matrix'!F175)), matrix_normalized!F175*10^3,matrix_normalized!F175*10^1))</f>
        <v>28502.146605183651</v>
      </c>
      <c r="G175" s="6">
        <f>IF(ISNUMBER(SEARCH("10^8", 'final matrix'!G175)), matrix_normalized!G175*10^5, IF(ISNUMBER(SEARCH("10^6", 'final matrix'!G175)), matrix_normalized!G175*10^3,matrix_normalized!G175*10^1))</f>
        <v>16695818.095086657</v>
      </c>
      <c r="H175" s="6">
        <f>IF(ISNUMBER(SEARCH("10^8", 'final matrix'!H175)), matrix_normalized!H175*10^5, IF(ISNUMBER(SEARCH("10^6", 'final matrix'!H175)), matrix_normalized!H175*10^3,matrix_normalized!H175*10^1))</f>
        <v>2587851.8047384317</v>
      </c>
      <c r="I175" s="6">
        <f>IF(ISNUMBER(SEARCH("10^8", 'final matrix'!I175)), matrix_normalized!I175*10^5, IF(ISNUMBER(SEARCH("10^6", 'final matrix'!I175)), matrix_normalized!I175*10^3,matrix_normalized!I175*10^1))</f>
        <v>16695818.095086657</v>
      </c>
      <c r="J175" s="6">
        <f>IF(ISNUMBER(SEARCH("10^8", 'final matrix'!J175)), matrix_normalized!J175*10^5, IF(ISNUMBER(SEARCH("10^6", 'final matrix'!J175)), matrix_normalized!J175*10^3,matrix_normalized!J175*10^1))</f>
        <v>10733025.918269994</v>
      </c>
      <c r="K175" s="6">
        <f>IF(ISNUMBER(SEARCH("10^8", 'final matrix'!K175)), matrix_normalized!K175*10^5, IF(ISNUMBER(SEARCH("10^6", 'final matrix'!K175)), matrix_normalized!K175*10^3,matrix_normalized!K175*10^1))</f>
        <v>1192558.4353633325</v>
      </c>
      <c r="L175" s="6">
        <f>IF(ISNUMBER(SEARCH("10^8", 'final matrix'!L175)), matrix_normalized!L175*10^5, IF(ISNUMBER(SEARCH("10^6", 'final matrix'!L175)), matrix_normalized!L175*10^3,matrix_normalized!L175*10^1))</f>
        <v>954.04674829066607</v>
      </c>
      <c r="M175" s="6">
        <f>IF(ISNUMBER(SEARCH("10^8", 'final matrix'!M175)), matrix_normalized!M175*10^5, IF(ISNUMBER(SEARCH("10^6", 'final matrix'!M175)), matrix_normalized!M175*10^3,matrix_normalized!M175*10^1))</f>
        <v>1812688.8217522656</v>
      </c>
      <c r="N175" s="6">
        <f>IF(ISNUMBER(SEARCH("10^8", 'final matrix'!N175)), matrix_normalized!N175*10^5, IF(ISNUMBER(SEARCH("10^6", 'final matrix'!N175)), matrix_normalized!N175*10^3,matrix_normalized!N175*10^1))</f>
        <v>23374.145333121323</v>
      </c>
      <c r="O175" s="6">
        <f>IF(ISNUMBER(SEARCH("10^8", 'final matrix'!O175)), matrix_normalized!O175*10^5, IF(ISNUMBER(SEARCH("10^6", 'final matrix'!O175)), matrix_normalized!O175*10^3,matrix_normalized!O175*10^1))</f>
        <v>16695818.095086657</v>
      </c>
      <c r="P175" s="6">
        <f>IF(ISNUMBER(SEARCH("10^8", 'final matrix'!P175)), matrix_normalized!P175*10^5, IF(ISNUMBER(SEARCH("10^6", 'final matrix'!P175)), matrix_normalized!P175*10^3,matrix_normalized!P175*10^1))</f>
        <v>166958.18095086658</v>
      </c>
      <c r="Q175" s="6">
        <f>IF(ISNUMBER(SEARCH("10^8", 'final matrix'!Q175)), matrix_normalized!Q175*10^5, IF(ISNUMBER(SEARCH("10^6", 'final matrix'!Q175)), matrix_normalized!Q175*10^3,matrix_normalized!Q175*10^1))</f>
        <v>8347909.0475433283</v>
      </c>
      <c r="R175" s="7">
        <f t="shared" si="2"/>
        <v>91818413.102241993</v>
      </c>
    </row>
    <row r="176" spans="1:19">
      <c r="A176" s="6">
        <v>175</v>
      </c>
      <c r="B176" s="6">
        <f>IF(ISNUMBER(SEARCH("10^8", 'final matrix'!B176)), matrix_normalized!B176*10^5, IF(ISNUMBER(SEARCH("10^6", 'final matrix'!B176)), matrix_normalized!B176*10^3,matrix_normalized!B176*10^1))</f>
        <v>1696.4213587527263</v>
      </c>
      <c r="C176" s="6">
        <f>IF(ISNUMBER(SEARCH("10^8", 'final matrix'!C176)), matrix_normalized!C176*10^5, IF(ISNUMBER(SEARCH("10^6", 'final matrix'!C176)), matrix_normalized!C176*10^3,matrix_normalized!C176*10^1))</f>
        <v>24113.417885128034</v>
      </c>
      <c r="D176" s="6">
        <f>IF(ISNUMBER(SEARCH("10^8", 'final matrix'!D176)), matrix_normalized!D176*10^5, IF(ISNUMBER(SEARCH("10^6", 'final matrix'!D176)), matrix_normalized!D176*10^3,matrix_normalized!D176*10^1))</f>
        <v>12117.29541966233</v>
      </c>
      <c r="E176" s="6">
        <f>IF(ISNUMBER(SEARCH("10^8", 'final matrix'!E176)), matrix_normalized!E176*10^5, IF(ISNUMBER(SEARCH("10^6", 'final matrix'!E176)), matrix_normalized!E176*10^3,matrix_normalized!E176*10^1))</f>
        <v>23022.861297358428</v>
      </c>
      <c r="F176" s="6">
        <f>IF(ISNUMBER(SEARCH("10^8", 'final matrix'!F176)), matrix_normalized!F176*10^5, IF(ISNUMBER(SEARCH("10^6", 'final matrix'!F176)), matrix_normalized!F176*10^3,matrix_normalized!F176*10^1))</f>
        <v>1696.4213587527263</v>
      </c>
      <c r="G176" s="6">
        <f>IF(ISNUMBER(SEARCH("10^8", 'final matrix'!G176)), matrix_normalized!G176*10^5, IF(ISNUMBER(SEARCH("10^6", 'final matrix'!G176)), matrix_normalized!G176*10^3,matrix_normalized!G176*10^1))</f>
        <v>1211729.5419662329</v>
      </c>
      <c r="H176" s="6">
        <f>IF(ISNUMBER(SEARCH("10^8", 'final matrix'!H176)), matrix_normalized!H176*10^5, IF(ISNUMBER(SEARCH("10^6", 'final matrix'!H176)), matrix_normalized!H176*10^3,matrix_normalized!H176*10^1))</f>
        <v>16964213.587527264</v>
      </c>
      <c r="I176" s="6">
        <f>IF(ISNUMBER(SEARCH("10^8", 'final matrix'!I176)), matrix_normalized!I176*10^5, IF(ISNUMBER(SEARCH("10^6", 'final matrix'!I176)), matrix_normalized!I176*10^3,matrix_normalized!I176*10^1))</f>
        <v>1090.5565877696097</v>
      </c>
      <c r="J176" s="6">
        <f>IF(ISNUMBER(SEARCH("10^8", 'final matrix'!J176)), matrix_normalized!J176*10^5, IF(ISNUMBER(SEARCH("10^6", 'final matrix'!J176)), matrix_normalized!J176*10^3,matrix_normalized!J176*10^1))</f>
        <v>18902.980854673235</v>
      </c>
      <c r="K176" s="6">
        <f>IF(ISNUMBER(SEARCH("10^8", 'final matrix'!K176)), matrix_normalized!K176*10^5, IF(ISNUMBER(SEARCH("10^6", 'final matrix'!K176)), matrix_normalized!K176*10^3,matrix_normalized!K176*10^1))</f>
        <v>8482106.793763632</v>
      </c>
      <c r="L176" s="6">
        <f>IF(ISNUMBER(SEARCH("10^8", 'final matrix'!L176)), matrix_normalized!L176*10^5, IF(ISNUMBER(SEARCH("10^6", 'final matrix'!L176)), matrix_normalized!L176*10^3,matrix_normalized!L176*10^1))</f>
        <v>169642.13587527262</v>
      </c>
      <c r="M176" s="6">
        <f>IF(ISNUMBER(SEARCH("10^8", 'final matrix'!M176)), matrix_normalized!M176*10^5, IF(ISNUMBER(SEARCH("10^6", 'final matrix'!M176)), matrix_normalized!M176*10^3,matrix_normalized!M176*10^1))</f>
        <v>16964213.587527264</v>
      </c>
      <c r="N176" s="6">
        <f>IF(ISNUMBER(SEARCH("10^8", 'final matrix'!N176)), matrix_normalized!N176*10^5, IF(ISNUMBER(SEARCH("10^6", 'final matrix'!N176)), matrix_normalized!N176*10^3,matrix_normalized!N176*10^1))</f>
        <v>15752.48404556103</v>
      </c>
      <c r="O176" s="6">
        <f>IF(ISNUMBER(SEARCH("10^8", 'final matrix'!O176)), matrix_normalized!O176*10^5, IF(ISNUMBER(SEARCH("10^6", 'final matrix'!O176)), matrix_normalized!O176*10^3,matrix_normalized!O176*10^1))</f>
        <v>1696.4213587527263</v>
      </c>
      <c r="P176" s="6">
        <f>IF(ISNUMBER(SEARCH("10^8", 'final matrix'!P176)), matrix_normalized!P176*10^5, IF(ISNUMBER(SEARCH("10^6", 'final matrix'!P176)), matrix_normalized!P176*10^3,matrix_normalized!P176*10^1))</f>
        <v>16964213.587527264</v>
      </c>
      <c r="Q176" s="6">
        <f>IF(ISNUMBER(SEARCH("10^8", 'final matrix'!Q176)), matrix_normalized!Q176*10^5, IF(ISNUMBER(SEARCH("10^6", 'final matrix'!Q176)), matrix_normalized!Q176*10^3,matrix_normalized!Q176*10^1))</f>
        <v>1260198.7236448824</v>
      </c>
      <c r="R176" s="7">
        <f t="shared" si="2"/>
        <v>62116406.817998216</v>
      </c>
    </row>
    <row r="177" spans="1:19">
      <c r="A177" s="6">
        <v>176</v>
      </c>
      <c r="B177" s="6">
        <f>IF(ISNUMBER(SEARCH("10^8", 'final matrix'!B177)), matrix_normalized!B177*10^5, IF(ISNUMBER(SEARCH("10^6", 'final matrix'!B177)), matrix_normalized!B177*10^3,matrix_normalized!B177*10^1))</f>
        <v>11831088.46013833</v>
      </c>
      <c r="C177" s="6">
        <f>IF(ISNUMBER(SEARCH("10^8", 'final matrix'!C177)), matrix_normalized!C177*10^5, IF(ISNUMBER(SEARCH("10^6", 'final matrix'!C177)), matrix_normalized!C177*10^3,matrix_normalized!C177*10^1))</f>
        <v>12741172.187841279</v>
      </c>
      <c r="D177" s="6">
        <f>IF(ISNUMBER(SEARCH("10^8", 'final matrix'!D177)), matrix_normalized!D177*10^5, IF(ISNUMBER(SEARCH("10^6", 'final matrix'!D177)), matrix_normalized!D177*10^3,matrix_normalized!D177*10^1))</f>
        <v>12741172.187841279</v>
      </c>
      <c r="E177" s="6">
        <f>IF(ISNUMBER(SEARCH("10^8", 'final matrix'!E177)), matrix_normalized!E177*10^5, IF(ISNUMBER(SEARCH("10^6", 'final matrix'!E177)), matrix_normalized!E177*10^3,matrix_normalized!E177*10^1))</f>
        <v>1092.1004732435383</v>
      </c>
      <c r="F177" s="6">
        <f>IF(ISNUMBER(SEARCH("10^8", 'final matrix'!F177)), matrix_normalized!F177*10^5, IF(ISNUMBER(SEARCH("10^6", 'final matrix'!F177)), matrix_normalized!F177*10^3,matrix_normalized!F177*10^1))</f>
        <v>1274.117218784128</v>
      </c>
      <c r="G177" s="6">
        <f>IF(ISNUMBER(SEARCH("10^8", 'final matrix'!G177)), matrix_normalized!G177*10^5, IF(ISNUMBER(SEARCH("10^6", 'final matrix'!G177)), matrix_normalized!G177*10^3,matrix_normalized!G177*10^1))</f>
        <v>12741172.187841279</v>
      </c>
      <c r="H177" s="6">
        <f>IF(ISNUMBER(SEARCH("10^8", 'final matrix'!H177)), matrix_normalized!H177*10^5, IF(ISNUMBER(SEARCH("10^6", 'final matrix'!H177)), matrix_normalized!H177*10^3,matrix_normalized!H177*10^1))</f>
        <v>2675646.1594466683</v>
      </c>
      <c r="I177" s="6">
        <f>IF(ISNUMBER(SEARCH("10^8", 'final matrix'!I177)), matrix_normalized!I177*10^5, IF(ISNUMBER(SEARCH("10^6", 'final matrix'!I177)), matrix_normalized!I177*10^3,matrix_normalized!I177*10^1))</f>
        <v>1701856.5708045138</v>
      </c>
      <c r="J177" s="6">
        <f>IF(ISNUMBER(SEARCH("10^8", 'final matrix'!J177)), matrix_normalized!J177*10^5, IF(ISNUMBER(SEARCH("10^6", 'final matrix'!J177)), matrix_normalized!J177*10^3,matrix_normalized!J177*10^1))</f>
        <v>100109.21004732433</v>
      </c>
      <c r="K177" s="6">
        <f>IF(ISNUMBER(SEARCH("10^8", 'final matrix'!K177)), matrix_normalized!K177*10^5, IF(ISNUMBER(SEARCH("10^6", 'final matrix'!K177)), matrix_normalized!K177*10^3,matrix_normalized!K177*10^1))</f>
        <v>24299.235529668724</v>
      </c>
      <c r="L177" s="6">
        <f>IF(ISNUMBER(SEARCH("10^8", 'final matrix'!L177)), matrix_normalized!L177*10^5, IF(ISNUMBER(SEARCH("10^6", 'final matrix'!L177)), matrix_normalized!L177*10^3,matrix_normalized!L177*10^1))</f>
        <v>1274.117218784128</v>
      </c>
      <c r="M177" s="6">
        <f>IF(ISNUMBER(SEARCH("10^8", 'final matrix'!M177)), matrix_normalized!M177*10^5, IF(ISNUMBER(SEARCH("10^6", 'final matrix'!M177)), matrix_normalized!M177*10^3,matrix_normalized!M177*10^1))</f>
        <v>12195.121951219511</v>
      </c>
      <c r="N177" s="6">
        <f>IF(ISNUMBER(SEARCH("10^8", 'final matrix'!N177)), matrix_normalized!N177*10^5, IF(ISNUMBER(SEARCH("10^6", 'final matrix'!N177)), matrix_normalized!N177*10^3,matrix_normalized!N177*10^1))</f>
        <v>12741172.187841279</v>
      </c>
      <c r="O177" s="6">
        <f>IF(ISNUMBER(SEARCH("10^8", 'final matrix'!O177)), matrix_normalized!O177*10^5, IF(ISNUMBER(SEARCH("10^6", 'final matrix'!O177)), matrix_normalized!O177*10^3,matrix_normalized!O177*10^1))</f>
        <v>127411.72187841279</v>
      </c>
      <c r="P177" s="6">
        <f>IF(ISNUMBER(SEARCH("10^8", 'final matrix'!P177)), matrix_normalized!P177*10^5, IF(ISNUMBER(SEARCH("10^6", 'final matrix'!P177)), matrix_normalized!P177*10^3,matrix_normalized!P177*10^1))</f>
        <v>7280669.8216235889</v>
      </c>
      <c r="Q177" s="6">
        <f>IF(ISNUMBER(SEARCH("10^8", 'final matrix'!Q177)), matrix_normalized!Q177*10^5, IF(ISNUMBER(SEARCH("10^6", 'final matrix'!Q177)), matrix_normalized!Q177*10^3,matrix_normalized!Q177*10^1))</f>
        <v>127411.72187841279</v>
      </c>
      <c r="R177" s="7">
        <f t="shared" si="2"/>
        <v>74849017.10957408</v>
      </c>
    </row>
    <row r="178" spans="1:19">
      <c r="A178" s="6">
        <v>177</v>
      </c>
      <c r="B178" s="6">
        <f>IF(ISNUMBER(SEARCH("10^8", 'final matrix'!B178)), matrix_normalized!B178*10^5, IF(ISNUMBER(SEARCH("10^6", 'final matrix'!B178)), matrix_normalized!B178*10^3,matrix_normalized!B178*10^1))</f>
        <v>19059720.457433291</v>
      </c>
      <c r="C178" s="6">
        <f>IF(ISNUMBER(SEARCH("10^8", 'final matrix'!C178)), matrix_normalized!C178*10^5, IF(ISNUMBER(SEARCH("10^6", 'final matrix'!C178)), matrix_normalized!C178*10^3,matrix_normalized!C178*10^1))</f>
        <v>13614.08604102378</v>
      </c>
      <c r="D178" s="6">
        <f>IF(ISNUMBER(SEARCH("10^8", 'final matrix'!D178)), matrix_normalized!D178*10^5, IF(ISNUMBER(SEARCH("10^6", 'final matrix'!D178)), matrix_normalized!D178*10^3,matrix_normalized!D178*10^1))</f>
        <v>19059720.457433291</v>
      </c>
      <c r="E178" s="6">
        <f>IF(ISNUMBER(SEARCH("10^8", 'final matrix'!E178)), matrix_normalized!E178*10^5, IF(ISNUMBER(SEARCH("10^6", 'final matrix'!E178)), matrix_normalized!E178*10^3,matrix_normalized!E178*10^1))</f>
        <v>190597.20457433292</v>
      </c>
      <c r="F178" s="6">
        <f>IF(ISNUMBER(SEARCH("10^8", 'final matrix'!F178)), matrix_normalized!F178*10^5, IF(ISNUMBER(SEARCH("10^6", 'final matrix'!F178)), matrix_normalized!F178*10^3,matrix_normalized!F178*10^1))</f>
        <v>10891268.832819024</v>
      </c>
      <c r="G178" s="6">
        <f>IF(ISNUMBER(SEARCH("10^8", 'final matrix'!G178)), matrix_normalized!G178*10^5, IF(ISNUMBER(SEARCH("10^6", 'final matrix'!G178)), matrix_normalized!G178*10^3,matrix_normalized!G178*10^1))</f>
        <v>19059720.457433291</v>
      </c>
      <c r="H178" s="6">
        <f>IF(ISNUMBER(SEARCH("10^8", 'final matrix'!H178)), matrix_normalized!H178*10^5, IF(ISNUMBER(SEARCH("10^6", 'final matrix'!H178)), matrix_normalized!H178*10^3,matrix_normalized!H178*10^1))</f>
        <v>25186.059175893992</v>
      </c>
      <c r="I178" s="6">
        <f>IF(ISNUMBER(SEARCH("10^8", 'final matrix'!I178)), matrix_normalized!I178*10^5, IF(ISNUMBER(SEARCH("10^6", 'final matrix'!I178)), matrix_normalized!I178*10^3,matrix_normalized!I178*10^1))</f>
        <v>17426.030132510437</v>
      </c>
      <c r="J178" s="6">
        <f>IF(ISNUMBER(SEARCH("10^8", 'final matrix'!J178)), matrix_normalized!J178*10^5, IF(ISNUMBER(SEARCH("10^6", 'final matrix'!J178)), matrix_normalized!J178*10^3,matrix_normalized!J178*10^1))</f>
        <v>24096.932292612091</v>
      </c>
      <c r="K178" s="6">
        <f>IF(ISNUMBER(SEARCH("10^8", 'final matrix'!K178)), matrix_normalized!K178*10^5, IF(ISNUMBER(SEARCH("10^6", 'final matrix'!K178)), matrix_normalized!K178*10^3,matrix_normalized!K178*10^1))</f>
        <v>1905.9720457433291</v>
      </c>
      <c r="L178" s="6">
        <f>IF(ISNUMBER(SEARCH("10^8", 'final matrix'!L178)), matrix_normalized!L178*10^5, IF(ISNUMBER(SEARCH("10^6", 'final matrix'!L178)), matrix_normalized!L178*10^3,matrix_normalized!L178*10^1))</f>
        <v>23007.805409330183</v>
      </c>
      <c r="M178" s="6">
        <f>IF(ISNUMBER(SEARCH("10^8", 'final matrix'!M178)), matrix_normalized!M178*10^5, IF(ISNUMBER(SEARCH("10^6", 'final matrix'!M178)), matrix_normalized!M178*10^3,matrix_normalized!M178*10^1))</f>
        <v>81684.516246142681</v>
      </c>
      <c r="N178" s="6">
        <f>IF(ISNUMBER(SEARCH("10^8", 'final matrix'!N178)), matrix_normalized!N178*10^5, IF(ISNUMBER(SEARCH("10^6", 'final matrix'!N178)), matrix_normalized!N178*10^3,matrix_normalized!N178*10^1))</f>
        <v>2191867.8526048288</v>
      </c>
      <c r="O178" s="6">
        <f>IF(ISNUMBER(SEARCH("10^8", 'final matrix'!O178)), matrix_normalized!O178*10^5, IF(ISNUMBER(SEARCH("10^6", 'final matrix'!O178)), matrix_normalized!O178*10^3,matrix_normalized!O178*10^1))</f>
        <v>20829.551642766382</v>
      </c>
      <c r="P178" s="6">
        <f>IF(ISNUMBER(SEARCH("10^8", 'final matrix'!P178)), matrix_normalized!P178*10^5, IF(ISNUMBER(SEARCH("10^6", 'final matrix'!P178)), matrix_normalized!P178*10^3,matrix_normalized!P178*10^1))</f>
        <v>1974042.4759484481</v>
      </c>
      <c r="Q178" s="6">
        <f>IF(ISNUMBER(SEARCH("10^8", 'final matrix'!Q178)), matrix_normalized!Q178*10^5, IF(ISNUMBER(SEARCH("10^6", 'final matrix'!Q178)), matrix_normalized!Q178*10^3,matrix_normalized!Q178*10^1))</f>
        <v>190597.20457433292</v>
      </c>
      <c r="R178" s="7">
        <f t="shared" si="2"/>
        <v>72825285.895806849</v>
      </c>
    </row>
    <row r="179" spans="1:19">
      <c r="A179" s="6">
        <v>178</v>
      </c>
      <c r="B179" s="6">
        <f>IF(ISNUMBER(SEARCH("10^8", 'final matrix'!B179)), matrix_normalized!B179*10^5, IF(ISNUMBER(SEARCH("10^6", 'final matrix'!B179)), matrix_normalized!B179*10^3,matrix_normalized!B179*10^1))</f>
        <v>1414293.7959645484</v>
      </c>
      <c r="C179" s="6">
        <f>IF(ISNUMBER(SEARCH("10^8", 'final matrix'!C179)), matrix_normalized!C179*10^5, IF(ISNUMBER(SEARCH("10^6", 'final matrix'!C179)), matrix_normalized!C179*10^3,matrix_normalized!C179*10^1))</f>
        <v>1414.2937959645485</v>
      </c>
      <c r="D179" s="6">
        <f>IF(ISNUMBER(SEARCH("10^8", 'final matrix'!D179)), matrix_normalized!D179*10^5, IF(ISNUMBER(SEARCH("10^6", 'final matrix'!D179)), matrix_normalized!D179*10^3,matrix_normalized!D179*10^1))</f>
        <v>19800113.143503681</v>
      </c>
      <c r="E179" s="6">
        <f>IF(ISNUMBER(SEARCH("10^8", 'final matrix'!E179)), matrix_normalized!E179*10^5, IF(ISNUMBER(SEARCH("10^6", 'final matrix'!E179)), matrix_normalized!E179*10^3,matrix_normalized!E179*10^1))</f>
        <v>21214.406939468226</v>
      </c>
      <c r="F179" s="6">
        <f>IF(ISNUMBER(SEARCH("10^8", 'final matrix'!F179)), matrix_normalized!F179*10^5, IF(ISNUMBER(SEARCH("10^6", 'final matrix'!F179)), matrix_normalized!F179*10^3,matrix_normalized!F179*10^1))</f>
        <v>19800113.143503681</v>
      </c>
      <c r="G179" s="6">
        <f>IF(ISNUMBER(SEARCH("10^8", 'final matrix'!G179)), matrix_normalized!G179*10^5, IF(ISNUMBER(SEARCH("10^6", 'final matrix'!G179)), matrix_normalized!G179*10^3,matrix_normalized!G179*10^1))</f>
        <v>2036583.0661889496</v>
      </c>
      <c r="H179" s="6">
        <f>IF(ISNUMBER(SEARCH("10^8", 'final matrix'!H179)), matrix_normalized!H179*10^5, IF(ISNUMBER(SEARCH("10^6", 'final matrix'!H179)), matrix_normalized!H179*10^3,matrix_normalized!H179*10^1))</f>
        <v>1980011.314350368</v>
      </c>
      <c r="I179" s="6">
        <f>IF(ISNUMBER(SEARCH("10^8", 'final matrix'!I179)), matrix_normalized!I179*10^5, IF(ISNUMBER(SEARCH("10^6", 'final matrix'!I179)), matrix_normalized!I179*10^3,matrix_normalized!I179*10^1))</f>
        <v>1980.0113143503679</v>
      </c>
      <c r="J179" s="6">
        <f>IF(ISNUMBER(SEARCH("10^8", 'final matrix'!J179)), matrix_normalized!J179*10^5, IF(ISNUMBER(SEARCH("10^6", 'final matrix'!J179)), matrix_normalized!J179*10^3,matrix_normalized!J179*10^1))</f>
        <v>1838581.934753913</v>
      </c>
      <c r="K179" s="6">
        <f>IF(ISNUMBER(SEARCH("10^8", 'final matrix'!K179)), matrix_normalized!K179*10^5, IF(ISNUMBER(SEARCH("10^6", 'final matrix'!K179)), matrix_normalized!K179*10^3,matrix_normalized!K179*10^1))</f>
        <v>198001.1314350368</v>
      </c>
      <c r="L179" s="6">
        <f>IF(ISNUMBER(SEARCH("10^8", 'final matrix'!L179)), matrix_normalized!L179*10^5, IF(ISNUMBER(SEARCH("10^6", 'final matrix'!L179)), matrix_normalized!L179*10^3,matrix_normalized!L179*10^1))</f>
        <v>31255.892890816522</v>
      </c>
      <c r="M179" s="6">
        <f>IF(ISNUMBER(SEARCH("10^8", 'final matrix'!M179)), matrix_normalized!M179*10^5, IF(ISNUMBER(SEARCH("10^6", 'final matrix'!M179)), matrix_normalized!M179*10^3,matrix_normalized!M179*10^1))</f>
        <v>11314350.367716387</v>
      </c>
      <c r="N179" s="6">
        <f>IF(ISNUMBER(SEARCH("10^8", 'final matrix'!N179)), matrix_normalized!N179*10^5, IF(ISNUMBER(SEARCH("10^6", 'final matrix'!N179)), matrix_normalized!N179*10^3,matrix_normalized!N179*10^1))</f>
        <v>8485762.7757872902</v>
      </c>
      <c r="O179" s="6">
        <f>IF(ISNUMBER(SEARCH("10^8", 'final matrix'!O179)), matrix_normalized!O179*10^5, IF(ISNUMBER(SEARCH("10^6", 'final matrix'!O179)), matrix_normalized!O179*10^3,matrix_normalized!O179*10^1))</f>
        <v>2842730.5298887431</v>
      </c>
      <c r="P179" s="6">
        <f>IF(ISNUMBER(SEARCH("10^8", 'final matrix'!P179)), matrix_normalized!P179*10^5, IF(ISNUMBER(SEARCH("10^6", 'final matrix'!P179)), matrix_normalized!P179*10^3,matrix_normalized!P179*10^1))</f>
        <v>16971.525551574585</v>
      </c>
      <c r="Q179" s="6">
        <f>IF(ISNUMBER(SEARCH("10^8", 'final matrix'!Q179)), matrix_normalized!Q179*10^5, IF(ISNUMBER(SEARCH("10^6", 'final matrix'!Q179)), matrix_normalized!Q179*10^3,matrix_normalized!Q179*10^1))</f>
        <v>19800113.143503681</v>
      </c>
      <c r="R179" s="7">
        <f t="shared" si="2"/>
        <v>89583490.477088451</v>
      </c>
    </row>
    <row r="180" spans="1:19">
      <c r="A180" s="6">
        <v>179</v>
      </c>
      <c r="B180" s="6">
        <f>IF(ISNUMBER(SEARCH("10^8", 'final matrix'!B180)), matrix_normalized!B180*10^5, IF(ISNUMBER(SEARCH("10^6", 'final matrix'!B180)), matrix_normalized!B180*10^3,matrix_normalized!B180*10^1))</f>
        <v>18229166.666666664</v>
      </c>
      <c r="C180" s="6">
        <f>IF(ISNUMBER(SEARCH("10^8", 'final matrix'!C180)), matrix_normalized!C180*10^5, IF(ISNUMBER(SEARCH("10^6", 'final matrix'!C180)), matrix_normalized!C180*10^3,matrix_normalized!C180*10^1))</f>
        <v>1822.9166666666663</v>
      </c>
      <c r="D180" s="6">
        <f>IF(ISNUMBER(SEARCH("10^8", 'final matrix'!D180)), matrix_normalized!D180*10^5, IF(ISNUMBER(SEARCH("10^6", 'final matrix'!D180)), matrix_normalized!D180*10^3,matrix_normalized!D180*10^1))</f>
        <v>1822.9166666666663</v>
      </c>
      <c r="E180" s="6">
        <f>IF(ISNUMBER(SEARCH("10^8", 'final matrix'!E180)), matrix_normalized!E180*10^5, IF(ISNUMBER(SEARCH("10^6", 'final matrix'!E180)), matrix_normalized!E180*10^3,matrix_normalized!E180*10^1))</f>
        <v>182291.66666666663</v>
      </c>
      <c r="F180" s="6">
        <f>IF(ISNUMBER(SEARCH("10^8", 'final matrix'!F180)), matrix_normalized!F180*10^5, IF(ISNUMBER(SEARCH("10^6", 'final matrix'!F180)), matrix_normalized!F180*10^3,matrix_normalized!F180*10^1))</f>
        <v>182291.66666666663</v>
      </c>
      <c r="G180" s="6">
        <f>IF(ISNUMBER(SEARCH("10^8", 'final matrix'!G180)), matrix_normalized!G180*10^5, IF(ISNUMBER(SEARCH("10^6", 'final matrix'!G180)), matrix_normalized!G180*10^3,matrix_normalized!G180*10^1))</f>
        <v>2369791.666666666</v>
      </c>
      <c r="H180" s="6">
        <f>IF(ISNUMBER(SEARCH("10^8", 'final matrix'!H180)), matrix_normalized!H180*10^5, IF(ISNUMBER(SEARCH("10^6", 'final matrix'!H180)), matrix_normalized!H180*10^3,matrix_normalized!H180*10^1))</f>
        <v>143229.16666666663</v>
      </c>
      <c r="I180" s="6">
        <f>IF(ISNUMBER(SEARCH("10^8", 'final matrix'!I180)), matrix_normalized!I180*10^5, IF(ISNUMBER(SEARCH("10^6", 'final matrix'!I180)), matrix_normalized!I180*10^3,matrix_normalized!I180*10^1))</f>
        <v>14843.749999999996</v>
      </c>
      <c r="J180" s="6">
        <f>IF(ISNUMBER(SEARCH("10^8", 'final matrix'!J180)), matrix_normalized!J180*10^5, IF(ISNUMBER(SEARCH("10^6", 'final matrix'!J180)), matrix_normalized!J180*10^3,matrix_normalized!J180*10^1))</f>
        <v>1171.8749999999998</v>
      </c>
      <c r="K180" s="6">
        <f>IF(ISNUMBER(SEARCH("10^8", 'final matrix'!K180)), matrix_normalized!K180*10^5, IF(ISNUMBER(SEARCH("10^6", 'final matrix'!K180)), matrix_normalized!K180*10^3,matrix_normalized!K180*10^1))</f>
        <v>1328124.9999999995</v>
      </c>
      <c r="L180" s="6">
        <f>IF(ISNUMBER(SEARCH("10^8", 'final matrix'!L180)), matrix_normalized!L180*10^5, IF(ISNUMBER(SEARCH("10^6", 'final matrix'!L180)), matrix_normalized!L180*10^3,matrix_normalized!L180*10^1))</f>
        <v>1822.9166666666663</v>
      </c>
      <c r="M180" s="6">
        <f>IF(ISNUMBER(SEARCH("10^8", 'final matrix'!M180)), matrix_normalized!M180*10^5, IF(ISNUMBER(SEARCH("10^6", 'final matrix'!M180)), matrix_normalized!M180*10^3,matrix_normalized!M180*10^1))</f>
        <v>2070312.4999999995</v>
      </c>
      <c r="N180" s="6">
        <f>IF(ISNUMBER(SEARCH("10^8", 'final matrix'!N180)), matrix_normalized!N180*10^5, IF(ISNUMBER(SEARCH("10^6", 'final matrix'!N180)), matrix_normalized!N180*10^3,matrix_normalized!N180*10^1))</f>
        <v>13020.83333333333</v>
      </c>
      <c r="O180" s="6">
        <f>IF(ISNUMBER(SEARCH("10^8", 'final matrix'!O180)), matrix_normalized!O180*10^5, IF(ISNUMBER(SEARCH("10^6", 'final matrix'!O180)), matrix_normalized!O180*10^3,matrix_normalized!O180*10^1))</f>
        <v>17708.333333333328</v>
      </c>
      <c r="P180" s="6">
        <f>IF(ISNUMBER(SEARCH("10^8", 'final matrix'!P180)), matrix_normalized!P180*10^5, IF(ISNUMBER(SEARCH("10^6", 'final matrix'!P180)), matrix_normalized!P180*10^3,matrix_normalized!P180*10^1))</f>
        <v>13020.83333333333</v>
      </c>
      <c r="Q180" s="6">
        <f>IF(ISNUMBER(SEARCH("10^8", 'final matrix'!Q180)), matrix_normalized!Q180*10^5, IF(ISNUMBER(SEARCH("10^6", 'final matrix'!Q180)), matrix_normalized!Q180*10^3,matrix_normalized!Q180*10^1))</f>
        <v>2955729.166666666</v>
      </c>
      <c r="R180" s="7">
        <f t="shared" si="2"/>
        <v>27526171.875</v>
      </c>
    </row>
    <row r="181" spans="1:19">
      <c r="A181" s="6">
        <v>180</v>
      </c>
      <c r="B181" s="6">
        <f>IF(ISNUMBER(SEARCH("10^8", 'final matrix'!B181)), matrix_normalized!B181*10^5, IF(ISNUMBER(SEARCH("10^6", 'final matrix'!B181)), matrix_normalized!B181*10^3,matrix_normalized!B181*10^1))</f>
        <v>23847.107903935059</v>
      </c>
      <c r="C181" s="6">
        <f>IF(ISNUMBER(SEARCH("10^8", 'final matrix'!C181)), matrix_normalized!C181*10^5, IF(ISNUMBER(SEARCH("10^6", 'final matrix'!C181)), matrix_normalized!C181*10^3,matrix_normalized!C181*10^1))</f>
        <v>2367.7979479084456</v>
      </c>
      <c r="D181" s="6">
        <f>IF(ISNUMBER(SEARCH("10^8", 'final matrix'!D181)), matrix_normalized!D181*10^5, IF(ISNUMBER(SEARCH("10^6", 'final matrix'!D181)), matrix_normalized!D181*10^3,matrix_normalized!D181*10^1))</f>
        <v>22324.952080279629</v>
      </c>
      <c r="E181" s="6">
        <f>IF(ISNUMBER(SEARCH("10^8", 'final matrix'!E181)), matrix_normalized!E181*10^5, IF(ISNUMBER(SEARCH("10^6", 'final matrix'!E181)), matrix_normalized!E181*10^3,matrix_normalized!E181*10^1))</f>
        <v>152215.58236554294</v>
      </c>
      <c r="F181" s="6">
        <f>IF(ISNUMBER(SEARCH("10^8", 'final matrix'!F181)), matrix_normalized!F181*10^5, IF(ISNUMBER(SEARCH("10^6", 'final matrix'!F181)), matrix_normalized!F181*10^3,matrix_normalized!F181*10^1))</f>
        <v>21310.181531176011</v>
      </c>
      <c r="G181" s="6">
        <f>IF(ISNUMBER(SEARCH("10^8", 'final matrix'!G181)), matrix_normalized!G181*10^5, IF(ISNUMBER(SEARCH("10^6", 'final matrix'!G181)), matrix_normalized!G181*10^3,matrix_normalized!G181*10^1))</f>
        <v>23677979.479084454</v>
      </c>
      <c r="H181" s="6">
        <f>IF(ISNUMBER(SEARCH("10^8", 'final matrix'!H181)), matrix_normalized!H181*10^5, IF(ISNUMBER(SEARCH("10^6", 'final matrix'!H181)), matrix_normalized!H181*10^3,matrix_normalized!H181*10^1))</f>
        <v>1928064.0432968771</v>
      </c>
      <c r="I181" s="6">
        <f>IF(ISNUMBER(SEARCH("10^8", 'final matrix'!I181)), matrix_normalized!I181*10^5, IF(ISNUMBER(SEARCH("10^6", 'final matrix'!I181)), matrix_normalized!I181*10^3,matrix_normalized!I181*10^1))</f>
        <v>16912.842485060322</v>
      </c>
      <c r="J181" s="6">
        <f>IF(ISNUMBER(SEARCH("10^8", 'final matrix'!J181)), matrix_normalized!J181*10^5, IF(ISNUMBER(SEARCH("10^6", 'final matrix'!J181)), matrix_normalized!J181*10^3,matrix_normalized!J181*10^1))</f>
        <v>32641.785996166425</v>
      </c>
      <c r="K181" s="6">
        <f>IF(ISNUMBER(SEARCH("10^8", 'final matrix'!K181)), matrix_normalized!K181*10^5, IF(ISNUMBER(SEARCH("10^6", 'final matrix'!K181)), matrix_normalized!K181*10^3,matrix_normalized!K181*10^1))</f>
        <v>1775848.4609313342</v>
      </c>
      <c r="L181" s="6">
        <f>IF(ISNUMBER(SEARCH("10^8", 'final matrix'!L181)), matrix_normalized!L181*10^5, IF(ISNUMBER(SEARCH("10^6", 'final matrix'!L181)), matrix_normalized!L181*10^3,matrix_normalized!L181*10^1))</f>
        <v>118389.89739542227</v>
      </c>
      <c r="M181" s="6">
        <f>IF(ISNUMBER(SEARCH("10^8", 'final matrix'!M181)), matrix_normalized!M181*10^5, IF(ISNUMBER(SEARCH("10^6", 'final matrix'!M181)), matrix_normalized!M181*10^3,matrix_normalized!M181*10^1))</f>
        <v>1691284.2485060324</v>
      </c>
      <c r="N181" s="6">
        <f>IF(ISNUMBER(SEARCH("10^8", 'final matrix'!N181)), matrix_normalized!N181*10^5, IF(ISNUMBER(SEARCH("10^6", 'final matrix'!N181)), matrix_normalized!N181*10^3,matrix_normalized!N181*10^1))</f>
        <v>236779.79479084455</v>
      </c>
      <c r="O181" s="6">
        <f>IF(ISNUMBER(SEARCH("10^8", 'final matrix'!O181)), matrix_normalized!O181*10^5, IF(ISNUMBER(SEARCH("10^6", 'final matrix'!O181)), matrix_normalized!O181*10^3,matrix_normalized!O181*10^1))</f>
        <v>23677979.479084454</v>
      </c>
      <c r="P181" s="6">
        <f>IF(ISNUMBER(SEARCH("10^8", 'final matrix'!P181)), matrix_normalized!P181*10^5, IF(ISNUMBER(SEARCH("10^6", 'final matrix'!P181)), matrix_normalized!P181*10^3,matrix_normalized!P181*10^1))</f>
        <v>2672229.112639531</v>
      </c>
      <c r="Q181" s="6">
        <f>IF(ISNUMBER(SEARCH("10^8", 'final matrix'!Q181)), matrix_normalized!Q181*10^5, IF(ISNUMBER(SEARCH("10^6", 'final matrix'!Q181)), matrix_normalized!Q181*10^3,matrix_normalized!Q181*10^1))</f>
        <v>84564.212425301623</v>
      </c>
      <c r="R181" s="7">
        <f t="shared" si="2"/>
        <v>56134738.978464313</v>
      </c>
    </row>
    <row r="182" spans="1:19">
      <c r="A182" s="6">
        <v>181</v>
      </c>
      <c r="B182" s="6">
        <f>IF(ISNUMBER(SEARCH("10^8", 'final matrix'!B182)), matrix_normalized!B182*10^5, IF(ISNUMBER(SEARCH("10^6", 'final matrix'!B182)), matrix_normalized!B182*10^3,matrix_normalized!B182*10^1))</f>
        <v>1781403.8814328474</v>
      </c>
      <c r="C182" s="6">
        <f>IF(ISNUMBER(SEARCH("10^8", 'final matrix'!C182)), matrix_normalized!C182*10^5, IF(ISNUMBER(SEARCH("10^6", 'final matrix'!C182)), matrix_normalized!C182*10^3,matrix_normalized!C182*10^1))</f>
        <v>2027.6141739886066</v>
      </c>
      <c r="D182" s="6">
        <f>IF(ISNUMBER(SEARCH("10^8", 'final matrix'!D182)), matrix_normalized!D182*10^5, IF(ISNUMBER(SEARCH("10^6", 'final matrix'!D182)), matrix_normalized!D182*10^3,matrix_normalized!D182*10^1))</f>
        <v>1607608.3808052524</v>
      </c>
      <c r="E182" s="6">
        <f>IF(ISNUMBER(SEARCH("10^8", 'final matrix'!E182)), matrix_normalized!E182*10^5, IF(ISNUMBER(SEARCH("10^6", 'final matrix'!E182)), matrix_normalized!E182*10^3,matrix_normalized!E182*10^1))</f>
        <v>173795.50062759485</v>
      </c>
      <c r="F182" s="6">
        <f>IF(ISNUMBER(SEARCH("10^8", 'final matrix'!F182)), matrix_normalized!F182*10^5, IF(ISNUMBER(SEARCH("10^6", 'final matrix'!F182)), matrix_normalized!F182*10^3,matrix_normalized!F182*10^1))</f>
        <v>159312.54224196196</v>
      </c>
      <c r="G182" s="6">
        <f>IF(ISNUMBER(SEARCH("10^8", 'final matrix'!G182)), matrix_normalized!G182*10^5, IF(ISNUMBER(SEARCH("10^6", 'final matrix'!G182)), matrix_normalized!G182*10^3,matrix_normalized!G182*10^1))</f>
        <v>1448295.8385632904</v>
      </c>
      <c r="H182" s="6">
        <f>IF(ISNUMBER(SEARCH("10^8", 'final matrix'!H182)), matrix_normalized!H182*10^5, IF(ISNUMBER(SEARCH("10^6", 'final matrix'!H182)), matrix_normalized!H182*10^3,matrix_normalized!H182*10^1))</f>
        <v>144829.58385632903</v>
      </c>
      <c r="I182" s="6">
        <f>IF(ISNUMBER(SEARCH("10^8", 'final matrix'!I182)), matrix_normalized!I182*10^5, IF(ISNUMBER(SEARCH("10^6", 'final matrix'!I182)), matrix_normalized!I182*10^3,matrix_normalized!I182*10^1))</f>
        <v>2853142.8019696823</v>
      </c>
      <c r="J182" s="6">
        <f>IF(ISNUMBER(SEARCH("10^8", 'final matrix'!J182)), matrix_normalized!J182*10^5, IF(ISNUMBER(SEARCH("10^6", 'final matrix'!J182)), matrix_normalized!J182*10^3,matrix_normalized!J182*10^1))</f>
        <v>2664864.342956454</v>
      </c>
      <c r="K182" s="6">
        <f>IF(ISNUMBER(SEARCH("10^8", 'final matrix'!K182)), matrix_normalized!K182*10^5, IF(ISNUMBER(SEARCH("10^6", 'final matrix'!K182)), matrix_normalized!K182*10^3,matrix_normalized!K182*10^1))</f>
        <v>14482.958385632905</v>
      </c>
      <c r="L182" s="6">
        <f>IF(ISNUMBER(SEARCH("10^8", 'final matrix'!L182)), matrix_normalized!L182*10^5, IF(ISNUMBER(SEARCH("10^6", 'final matrix'!L182)), matrix_normalized!L182*10^3,matrix_normalized!L182*10^1))</f>
        <v>202761.41739886065</v>
      </c>
      <c r="M182" s="6">
        <f>IF(ISNUMBER(SEARCH("10^8", 'final matrix'!M182)), matrix_normalized!M182*10^5, IF(ISNUMBER(SEARCH("10^6", 'final matrix'!M182)), matrix_normalized!M182*10^3,matrix_normalized!M182*10^1))</f>
        <v>2491068.84232886</v>
      </c>
      <c r="N182" s="6">
        <f>IF(ISNUMBER(SEARCH("10^8", 'final matrix'!N182)), matrix_normalized!N182*10^5, IF(ISNUMBER(SEARCH("10^6", 'final matrix'!N182)), matrix_normalized!N182*10^3,matrix_normalized!N182*10^1))</f>
        <v>130346.62547069615</v>
      </c>
      <c r="O182" s="6">
        <f>IF(ISNUMBER(SEARCH("10^8", 'final matrix'!O182)), matrix_normalized!O182*10^5, IF(ISNUMBER(SEARCH("10^6", 'final matrix'!O182)), matrix_normalized!O182*10^3,matrix_normalized!O182*10^1))</f>
        <v>20276141.739886064</v>
      </c>
      <c r="P182" s="6">
        <f>IF(ISNUMBER(SEARCH("10^8", 'final matrix'!P182)), matrix_normalized!P182*10^5, IF(ISNUMBER(SEARCH("10^6", 'final matrix'!P182)), matrix_normalized!P182*10^3,matrix_normalized!P182*10^1))</f>
        <v>3910398.7641208847</v>
      </c>
      <c r="Q182" s="6">
        <f>IF(ISNUMBER(SEARCH("10^8", 'final matrix'!Q182)), matrix_normalized!Q182*10^5, IF(ISNUMBER(SEARCH("10^6", 'final matrix'!Q182)), matrix_normalized!Q182*10^3,matrix_normalized!Q182*10^1))</f>
        <v>1013.8070869943033</v>
      </c>
      <c r="R182" s="7">
        <f t="shared" si="2"/>
        <v>37861494.641305394</v>
      </c>
    </row>
    <row r="183" spans="1:19">
      <c r="A183" s="22">
        <v>182</v>
      </c>
      <c r="B183" s="6">
        <f>IF(ISNUMBER(SEARCH("10^8", 'final matrix'!B183)), matrix_normalized!B183*10^5, IF(ISNUMBER(SEARCH("10^6", 'final matrix'!B183)), matrix_normalized!B183*10^3,matrix_normalized!B183*10^1))</f>
        <v>12777919.754663939</v>
      </c>
      <c r="C183" s="6">
        <f>IF(ISNUMBER(SEARCH("10^8", 'final matrix'!C183)), matrix_normalized!C183*10^5, IF(ISNUMBER(SEARCH("10^6", 'final matrix'!C183)), matrix_normalized!C183*10^3,matrix_normalized!C183*10^1))</f>
        <v>17889087.656529516</v>
      </c>
      <c r="D183" s="6">
        <f>IF(ISNUMBER(SEARCH("10^8", 'final matrix'!D183)), matrix_normalized!D183*10^5, IF(ISNUMBER(SEARCH("10^6", 'final matrix'!D183)), matrix_normalized!D183*10^3,matrix_normalized!D183*10^1))</f>
        <v>17889087.656529516</v>
      </c>
      <c r="E183" s="6">
        <f>IF(ISNUMBER(SEARCH("10^8", 'final matrix'!E183)), matrix_normalized!E183*10^5, IF(ISNUMBER(SEARCH("10^6", 'final matrix'!E183)), matrix_normalized!E183*10^3,matrix_normalized!E183*10^1))</f>
        <v>17889087.656529516</v>
      </c>
      <c r="F183" s="6">
        <f>IF(ISNUMBER(SEARCH("10^8", 'final matrix'!F183)), matrix_normalized!F183*10^5, IF(ISNUMBER(SEARCH("10^6", 'final matrix'!F183)), matrix_normalized!F183*10^3,matrix_normalized!F183*10^1))</f>
        <v>10222335.803731151</v>
      </c>
      <c r="G183" s="6">
        <f>IF(ISNUMBER(SEARCH("10^8", 'final matrix'!G183)), matrix_normalized!G183*10^5, IF(ISNUMBER(SEARCH("10^6", 'final matrix'!G183)), matrix_normalized!G183*10^3,matrix_normalized!G183*10^1))</f>
        <v>7666751.8527983632</v>
      </c>
      <c r="H183" s="6">
        <f>IF(ISNUMBER(SEARCH("10^8", 'final matrix'!H183)), matrix_normalized!H183*10^5, IF(ISNUMBER(SEARCH("10^6", 'final matrix'!H183)), matrix_normalized!H183*10^3,matrix_normalized!H183*10^1))</f>
        <v>12777.919754663939</v>
      </c>
      <c r="I183" s="6">
        <f>IF(ISNUMBER(SEARCH("10^8", 'final matrix'!I183)), matrix_normalized!I183*10^5, IF(ISNUMBER(SEARCH("10^6", 'final matrix'!I183)), matrix_normalized!I183*10^3,matrix_normalized!I183*10^1))</f>
        <v>2542806.0311781238</v>
      </c>
      <c r="J183" s="6">
        <f>IF(ISNUMBER(SEARCH("10^8", 'final matrix'!J183)), matrix_normalized!J183*10^5, IF(ISNUMBER(SEARCH("10^6", 'final matrix'!J183)), matrix_normalized!J183*10^3,matrix_normalized!J183*10^1))</f>
        <v>1277791.9754663939</v>
      </c>
      <c r="K183" s="6">
        <f>IF(ISNUMBER(SEARCH("10^8", 'final matrix'!K183)), matrix_normalized!K183*10^5, IF(ISNUMBER(SEARCH("10^6", 'final matrix'!K183)), matrix_normalized!K183*10^3,matrix_normalized!K183*10^1))</f>
        <v>17889087.656529516</v>
      </c>
      <c r="L183" s="6">
        <f>IF(ISNUMBER(SEARCH("10^8", 'final matrix'!L183)), matrix_normalized!L183*10^5, IF(ISNUMBER(SEARCH("10^6", 'final matrix'!L183)), matrix_normalized!L183*10^3,matrix_normalized!L183*10^1))</f>
        <v>1788908.7656529516</v>
      </c>
      <c r="M183" s="6">
        <f>IF(ISNUMBER(SEARCH("10^8", 'final matrix'!M183)), matrix_normalized!M183*10^5, IF(ISNUMBER(SEARCH("10^6", 'final matrix'!M183)), matrix_normalized!M183*10^3,matrix_normalized!M183*10^1))</f>
        <v>23000.255558395093</v>
      </c>
      <c r="N183" s="6">
        <f>IF(ISNUMBER(SEARCH("10^8", 'final matrix'!N183)), matrix_normalized!N183*10^5, IF(ISNUMBER(SEARCH("10^6", 'final matrix'!N183)), matrix_normalized!N183*10^3,matrix_normalized!N183*10^1))</f>
        <v>12777.919754663939</v>
      </c>
      <c r="O183" s="6">
        <f>IF(ISNUMBER(SEARCH("10^8", 'final matrix'!O183)), matrix_normalized!O183*10^5, IF(ISNUMBER(SEARCH("10^6", 'final matrix'!O183)), matrix_normalized!O183*10^3,matrix_normalized!O183*10^1))</f>
        <v>15333.503705596728</v>
      </c>
      <c r="P183" s="6">
        <f>IF(ISNUMBER(SEARCH("10^8", 'final matrix'!P183)), matrix_normalized!P183*10^5, IF(ISNUMBER(SEARCH("10^6", 'final matrix'!P183)), matrix_normalized!P183*10^3,matrix_normalized!P183*10^1))</f>
        <v>17889087.656529516</v>
      </c>
      <c r="Q183" s="6">
        <f>IF(ISNUMBER(SEARCH("10^8", 'final matrix'!Q183)), matrix_normalized!Q183*10^5, IF(ISNUMBER(SEARCH("10^6", 'final matrix'!Q183)), matrix_normalized!Q183*10^3,matrix_normalized!Q183*10^1))</f>
        <v>1788.9087656529514</v>
      </c>
      <c r="R183" s="7">
        <f t="shared" si="2"/>
        <v>125787630.97367749</v>
      </c>
      <c r="S183" s="22" t="s">
        <v>35</v>
      </c>
    </row>
    <row r="184" spans="1:19">
      <c r="A184" s="6">
        <v>183</v>
      </c>
      <c r="B184" s="6">
        <f>IF(ISNUMBER(SEARCH("10^8", 'final matrix'!B184)), matrix_normalized!B184*10^5, IF(ISNUMBER(SEARCH("10^6", 'final matrix'!B184)), matrix_normalized!B184*10^3,matrix_normalized!B184*10^1))</f>
        <v>10729613.73390558</v>
      </c>
      <c r="C184" s="6">
        <f>IF(ISNUMBER(SEARCH("10^8", 'final matrix'!C184)), matrix_normalized!C184*10^5, IF(ISNUMBER(SEARCH("10^6", 'final matrix'!C184)), matrix_normalized!C184*10^3,matrix_normalized!C184*10^1))</f>
        <v>107296.1373390558</v>
      </c>
      <c r="D184" s="6">
        <f>IF(ISNUMBER(SEARCH("10^8", 'final matrix'!D184)), matrix_normalized!D184*10^5, IF(ISNUMBER(SEARCH("10^6", 'final matrix'!D184)), matrix_normalized!D184*10^3,matrix_normalized!D184*10^1))</f>
        <v>16690510.252742015</v>
      </c>
      <c r="E184" s="6">
        <f>IF(ISNUMBER(SEARCH("10^8", 'final matrix'!E184)), matrix_normalized!E184*10^5, IF(ISNUMBER(SEARCH("10^6", 'final matrix'!E184)), matrix_normalized!E184*10^3,matrix_normalized!E184*10^1))</f>
        <v>18121.12541726276</v>
      </c>
      <c r="F184" s="6">
        <f>IF(ISNUMBER(SEARCH("10^8", 'final matrix'!F184)), matrix_normalized!F184*10^5, IF(ISNUMBER(SEARCH("10^6", 'final matrix'!F184)), matrix_normalized!F184*10^3,matrix_normalized!F184*10^1))</f>
        <v>25989.508822126852</v>
      </c>
      <c r="G184" s="6">
        <f>IF(ISNUMBER(SEARCH("10^8", 'final matrix'!G184)), matrix_normalized!G184*10^5, IF(ISNUMBER(SEARCH("10^6", 'final matrix'!G184)), matrix_normalized!G184*10^3,matrix_normalized!G184*10^1))</f>
        <v>16690510.252742015</v>
      </c>
      <c r="H184" s="6">
        <f>IF(ISNUMBER(SEARCH("10^8", 'final matrix'!H184)), matrix_normalized!H184*10^5, IF(ISNUMBER(SEARCH("10^6", 'final matrix'!H184)), matrix_normalized!H184*10^3,matrix_normalized!H184*10^1))</f>
        <v>166905.10252742015</v>
      </c>
      <c r="I184" s="6">
        <f>IF(ISNUMBER(SEARCH("10^8", 'final matrix'!I184)), matrix_normalized!I184*10^5, IF(ISNUMBER(SEARCH("10^6", 'final matrix'!I184)), matrix_normalized!I184*10^3,matrix_normalized!I184*10^1))</f>
        <v>16690510.252742015</v>
      </c>
      <c r="J184" s="6">
        <f>IF(ISNUMBER(SEARCH("10^8", 'final matrix'!J184)), matrix_normalized!J184*10^5, IF(ISNUMBER(SEARCH("10^6", 'final matrix'!J184)), matrix_normalized!J184*10^3,matrix_normalized!J184*10^1))</f>
        <v>2479732.9518359564</v>
      </c>
      <c r="K184" s="6">
        <f>IF(ISNUMBER(SEARCH("10^8", 'final matrix'!K184)), matrix_normalized!K184*10^5, IF(ISNUMBER(SEARCH("10^6", 'final matrix'!K184)), matrix_normalized!K184*10^3,matrix_normalized!K184*10^1))</f>
        <v>13590.844062947068</v>
      </c>
      <c r="L184" s="6">
        <f>IF(ISNUMBER(SEARCH("10^8", 'final matrix'!L184)), matrix_normalized!L184*10^5, IF(ISNUMBER(SEARCH("10^6", 'final matrix'!L184)), matrix_normalized!L184*10^3,matrix_normalized!L184*10^1))</f>
        <v>95374.344301382953</v>
      </c>
      <c r="M184" s="6">
        <f>IF(ISNUMBER(SEARCH("10^8", 'final matrix'!M184)), matrix_normalized!M184*10^5, IF(ISNUMBER(SEARCH("10^6", 'final matrix'!M184)), matrix_normalized!M184*10^3,matrix_normalized!M184*10^1))</f>
        <v>2265140.6771578449</v>
      </c>
      <c r="N184" s="6">
        <f>IF(ISNUMBER(SEARCH("10^8", 'final matrix'!N184)), matrix_normalized!N184*10^5, IF(ISNUMBER(SEARCH("10^6", 'final matrix'!N184)), matrix_normalized!N184*10^3,matrix_normalized!N184*10^1))</f>
        <v>16690510.252742015</v>
      </c>
      <c r="O184" s="6">
        <f>IF(ISNUMBER(SEARCH("10^8", 'final matrix'!O184)), matrix_normalized!O184*10^5, IF(ISNUMBER(SEARCH("10^6", 'final matrix'!O184)), matrix_normalized!O184*10^3,matrix_normalized!O184*10^1))</f>
        <v>16690510.252742015</v>
      </c>
      <c r="P184" s="6">
        <f>IF(ISNUMBER(SEARCH("10^8", 'final matrix'!P184)), matrix_normalized!P184*10^5, IF(ISNUMBER(SEARCH("10^6", 'final matrix'!P184)), matrix_normalized!P184*10^3,matrix_normalized!P184*10^1))</f>
        <v>71530.7582260372</v>
      </c>
      <c r="Q184" s="6">
        <f>IF(ISNUMBER(SEARCH("10^8", 'final matrix'!Q184)), matrix_normalized!Q184*10^5, IF(ISNUMBER(SEARCH("10^6", 'final matrix'!Q184)), matrix_normalized!Q184*10^3,matrix_normalized!Q184*10^1))</f>
        <v>1192179.3037672869</v>
      </c>
      <c r="R184" s="7">
        <f t="shared" si="2"/>
        <v>100618025.75107297</v>
      </c>
    </row>
    <row r="185" spans="1:19">
      <c r="A185" s="6">
        <v>184</v>
      </c>
      <c r="B185" s="6">
        <f>IF(ISNUMBER(SEARCH("10^8", 'final matrix'!B185)), matrix_normalized!B185*10^5, IF(ISNUMBER(SEARCH("10^6", 'final matrix'!B185)), matrix_normalized!B185*10^3,matrix_normalized!B185*10^1))</f>
        <v>15253867.945086075</v>
      </c>
      <c r="C185" s="6">
        <f>IF(ISNUMBER(SEARCH("10^8", 'final matrix'!C185)), matrix_normalized!C185*10^5, IF(ISNUMBER(SEARCH("10^6", 'final matrix'!C185)), matrix_normalized!C185*10^3,matrix_normalized!C185*10^1))</f>
        <v>108956.19960775768</v>
      </c>
      <c r="D185" s="6">
        <f>IF(ISNUMBER(SEARCH("10^8", 'final matrix'!D185)), matrix_normalized!D185*10^5, IF(ISNUMBER(SEARCH("10^6", 'final matrix'!D185)), matrix_normalized!D185*10^3,matrix_normalized!D185*10^1))</f>
        <v>15253867.945086075</v>
      </c>
      <c r="E185" s="6">
        <f>IF(ISNUMBER(SEARCH("10^8", 'final matrix'!E185)), matrix_normalized!E185*10^5, IF(ISNUMBER(SEARCH("10^6", 'final matrix'!E185)), matrix_normalized!E185*10^3,matrix_normalized!E185*10^1))</f>
        <v>15253867.945086075</v>
      </c>
      <c r="F185" s="6">
        <f>IF(ISNUMBER(SEARCH("10^8", 'final matrix'!F185)), matrix_normalized!F185*10^5, IF(ISNUMBER(SEARCH("10^6", 'final matrix'!F185)), matrix_normalized!F185*10^3,matrix_normalized!F185*10^1))</f>
        <v>16997.167138810197</v>
      </c>
      <c r="G185" s="6">
        <f>IF(ISNUMBER(SEARCH("10^8", 'final matrix'!G185)), matrix_normalized!G185*10^5, IF(ISNUMBER(SEARCH("10^6", 'final matrix'!G185)), matrix_normalized!G185*10^3,matrix_normalized!G185*10^1))</f>
        <v>10895.619960775768</v>
      </c>
      <c r="H185" s="6">
        <f>IF(ISNUMBER(SEARCH("10^8", 'final matrix'!H185)), matrix_normalized!H185*10^5, IF(ISNUMBER(SEARCH("10^6", 'final matrix'!H185)), matrix_normalized!H185*10^3,matrix_normalized!H185*10^1))</f>
        <v>1089561.9960775769</v>
      </c>
      <c r="I185" s="6">
        <f>IF(ISNUMBER(SEARCH("10^8", 'final matrix'!I185)), matrix_normalized!I185*10^5, IF(ISNUMBER(SEARCH("10^6", 'final matrix'!I185)), matrix_normalized!I185*10^3,matrix_normalized!I185*10^1))</f>
        <v>1481804.3146655045</v>
      </c>
      <c r="J185" s="6">
        <f>IF(ISNUMBER(SEARCH("10^8", 'final matrix'!J185)), matrix_normalized!J185*10^5, IF(ISNUMBER(SEARCH("10^6", 'final matrix'!J185)), matrix_normalized!J185*10^3,matrix_normalized!J185*10^1))</f>
        <v>15253867.945086075</v>
      </c>
      <c r="K185" s="6">
        <f>IF(ISNUMBER(SEARCH("10^8", 'final matrix'!K185)), matrix_normalized!K185*10^5, IF(ISNUMBER(SEARCH("10^6", 'final matrix'!K185)), matrix_normalized!K185*10^3,matrix_normalized!K185*10^1))</f>
        <v>15253867.945086075</v>
      </c>
      <c r="L185" s="6">
        <f>IF(ISNUMBER(SEARCH("10^8", 'final matrix'!L185)), matrix_normalized!L185*10^5, IF(ISNUMBER(SEARCH("10^6", 'final matrix'!L185)), matrix_normalized!L185*10^3,matrix_normalized!L185*10^1))</f>
        <v>98060.579646981903</v>
      </c>
      <c r="M185" s="6">
        <f>IF(ISNUMBER(SEARCH("10^8", 'final matrix'!M185)), matrix_normalized!M185*10^5, IF(ISNUMBER(SEARCH("10^6", 'final matrix'!M185)), matrix_normalized!M185*10^3,matrix_normalized!M185*10^1))</f>
        <v>1906733.4931357594</v>
      </c>
      <c r="N185" s="6">
        <f>IF(ISNUMBER(SEARCH("10^8", 'final matrix'!N185)), matrix_normalized!N185*10^5, IF(ISNUMBER(SEARCH("10^6", 'final matrix'!N185)), matrix_normalized!N185*10^3,matrix_normalized!N185*10^1))</f>
        <v>871.64959686206146</v>
      </c>
      <c r="O185" s="6">
        <f>IF(ISNUMBER(SEARCH("10^8", 'final matrix'!O185)), matrix_normalized!O185*10^5, IF(ISNUMBER(SEARCH("10^6", 'final matrix'!O185)), matrix_normalized!O185*10^3,matrix_normalized!O185*10^1))</f>
        <v>6537371.9764654608</v>
      </c>
      <c r="P185" s="6">
        <f>IF(ISNUMBER(SEARCH("10^8", 'final matrix'!P185)), matrix_normalized!P185*10^5, IF(ISNUMBER(SEARCH("10^6", 'final matrix'!P185)), matrix_normalized!P185*10^3,matrix_normalized!P185*10^1))</f>
        <v>15253867.945086075</v>
      </c>
      <c r="Q185" s="6">
        <f>IF(ISNUMBER(SEARCH("10^8", 'final matrix'!Q185)), matrix_normalized!Q185*10^5, IF(ISNUMBER(SEARCH("10^6", 'final matrix'!Q185)), matrix_normalized!Q185*10^3,matrix_normalized!Q185*10^1))</f>
        <v>15253867.945086075</v>
      </c>
      <c r="R185" s="7">
        <f t="shared" si="2"/>
        <v>118028328.61189801</v>
      </c>
    </row>
    <row r="186" spans="1:19">
      <c r="A186" s="6">
        <v>185</v>
      </c>
      <c r="B186" s="6">
        <f>IF(ISNUMBER(SEARCH("10^8", 'final matrix'!B186)), matrix_normalized!B186*10^5, IF(ISNUMBER(SEARCH("10^6", 'final matrix'!B186)), matrix_normalized!B186*10^3,matrix_normalized!B186*10^1))</f>
        <v>1096.0542048624952</v>
      </c>
      <c r="C186" s="6">
        <f>IF(ISNUMBER(SEARCH("10^8", 'final matrix'!C186)), matrix_normalized!C186*10^5, IF(ISNUMBER(SEARCH("10^6", 'final matrix'!C186)), matrix_normalized!C186*10^3,matrix_normalized!C186*10^1))</f>
        <v>1394.9780789159031</v>
      </c>
      <c r="D186" s="6">
        <f>IF(ISNUMBER(SEARCH("10^8", 'final matrix'!D186)), matrix_normalized!D186*10^5, IF(ISNUMBER(SEARCH("10^6", 'final matrix'!D186)), matrix_normalized!D186*10^3,matrix_normalized!D186*10^1))</f>
        <v>1793543.2443204466</v>
      </c>
      <c r="E186" s="6">
        <f>IF(ISNUMBER(SEARCH("10^8", 'final matrix'!E186)), matrix_normalized!E186*10^5, IF(ISNUMBER(SEARCH("10^6", 'final matrix'!E186)), matrix_normalized!E186*10^3,matrix_normalized!E186*10^1))</f>
        <v>996.41291351135919</v>
      </c>
      <c r="F186" s="6">
        <f>IF(ISNUMBER(SEARCH("10^8", 'final matrix'!F186)), matrix_normalized!F186*10^5, IF(ISNUMBER(SEARCH("10^6", 'final matrix'!F186)), matrix_normalized!F186*10^3,matrix_normalized!F186*10^1))</f>
        <v>13949780.78915903</v>
      </c>
      <c r="G186" s="6">
        <f>IF(ISNUMBER(SEARCH("10^8", 'final matrix'!G186)), matrix_normalized!G186*10^5, IF(ISNUMBER(SEARCH("10^6", 'final matrix'!G186)), matrix_normalized!G186*10^3,matrix_normalized!G186*10^1))</f>
        <v>896.77162216022327</v>
      </c>
      <c r="H186" s="6">
        <f>IF(ISNUMBER(SEARCH("10^8", 'final matrix'!H186)), matrix_normalized!H186*10^5, IF(ISNUMBER(SEARCH("10^6", 'final matrix'!H186)), matrix_normalized!H186*10^3,matrix_normalized!H186*10^1))</f>
        <v>797.13033080908735</v>
      </c>
      <c r="I186" s="6">
        <f>IF(ISNUMBER(SEARCH("10^8", 'final matrix'!I186)), matrix_normalized!I186*10^5, IF(ISNUMBER(SEARCH("10^6", 'final matrix'!I186)), matrix_normalized!I186*10^3,matrix_normalized!I186*10^1))</f>
        <v>697.48903945795155</v>
      </c>
      <c r="J186" s="6">
        <f>IF(ISNUMBER(SEARCH("10^8", 'final matrix'!J186)), matrix_normalized!J186*10^5, IF(ISNUMBER(SEARCH("10^6", 'final matrix'!J186)), matrix_normalized!J186*10^3,matrix_normalized!J186*10^1))</f>
        <v>2471104.0255081709</v>
      </c>
      <c r="K186" s="6">
        <f>IF(ISNUMBER(SEARCH("10^8", 'final matrix'!K186)), matrix_normalized!K186*10^5, IF(ISNUMBER(SEARCH("10^6", 'final matrix'!K186)), matrix_normalized!K186*10^3,matrix_normalized!K186*10^1))</f>
        <v>13949780.78915903</v>
      </c>
      <c r="L186" s="6">
        <f>IF(ISNUMBER(SEARCH("10^8", 'final matrix'!L186)), matrix_normalized!L186*10^5, IF(ISNUMBER(SEARCH("10^6", 'final matrix'!L186)), matrix_normalized!L186*10^3,matrix_normalized!L186*10^1))</f>
        <v>13949780.78915903</v>
      </c>
      <c r="M186" s="6">
        <f>IF(ISNUMBER(SEARCH("10^8", 'final matrix'!M186)), matrix_normalized!M186*10^5, IF(ISNUMBER(SEARCH("10^6", 'final matrix'!M186)), matrix_normalized!M186*10^3,matrix_normalized!M186*10^1))</f>
        <v>13949780.78915903</v>
      </c>
      <c r="N186" s="6">
        <f>IF(ISNUMBER(SEARCH("10^8", 'final matrix'!N186)), matrix_normalized!N186*10^5, IF(ISNUMBER(SEARCH("10^6", 'final matrix'!N186)), matrix_normalized!N186*10^3,matrix_normalized!N186*10^1))</f>
        <v>1394.9780789159031</v>
      </c>
      <c r="O186" s="6">
        <f>IF(ISNUMBER(SEARCH("10^8", 'final matrix'!O186)), matrix_normalized!O186*10^5, IF(ISNUMBER(SEARCH("10^6", 'final matrix'!O186)), matrix_normalized!O186*10^3,matrix_normalized!O186*10^1))</f>
        <v>13949780.78915903</v>
      </c>
      <c r="P186" s="6">
        <f>IF(ISNUMBER(SEARCH("10^8", 'final matrix'!P186)), matrix_normalized!P186*10^5, IF(ISNUMBER(SEARCH("10^6", 'final matrix'!P186)), matrix_normalized!P186*10^3,matrix_normalized!P186*10^1))</f>
        <v>996412.91351135913</v>
      </c>
      <c r="Q186" s="6">
        <f>IF(ISNUMBER(SEARCH("10^8", 'final matrix'!Q186)), matrix_normalized!Q186*10^5, IF(ISNUMBER(SEARCH("10^6", 'final matrix'!Q186)), matrix_normalized!Q186*10^3,matrix_normalized!Q186*10^1))</f>
        <v>22518.931845356718</v>
      </c>
      <c r="R186" s="7">
        <f t="shared" si="2"/>
        <v>75039756.875249118</v>
      </c>
    </row>
    <row r="187" spans="1:19">
      <c r="A187" s="6">
        <v>186</v>
      </c>
      <c r="B187" s="6">
        <f>IF(ISNUMBER(SEARCH("10^8", 'final matrix'!B187)), matrix_normalized!B187*10^5, IF(ISNUMBER(SEARCH("10^6", 'final matrix'!B187)), matrix_normalized!B187*10^3,matrix_normalized!B187*10^1))</f>
        <v>2663267.9968357217</v>
      </c>
      <c r="C187" s="6">
        <f>IF(ISNUMBER(SEARCH("10^8", 'final matrix'!C187)), matrix_normalized!C187*10^5, IF(ISNUMBER(SEARCH("10^6", 'final matrix'!C187)), matrix_normalized!C187*10^3,matrix_normalized!C187*10^1))</f>
        <v>25446.075415311596</v>
      </c>
      <c r="D187" s="6">
        <f>IF(ISNUMBER(SEARCH("10^8", 'final matrix'!D187)), matrix_normalized!D187*10^5, IF(ISNUMBER(SEARCH("10^6", 'final matrix'!D187)), matrix_normalized!D187*10^3,matrix_normalized!D187*10^1))</f>
        <v>18458.293047376286</v>
      </c>
      <c r="E187" s="6">
        <f>IF(ISNUMBER(SEARCH("10^8", 'final matrix'!E187)), matrix_normalized!E187*10^5, IF(ISNUMBER(SEARCH("10^6", 'final matrix'!E187)), matrix_normalized!E187*10^3,matrix_normalized!E187*10^1))</f>
        <v>18458293.047376286</v>
      </c>
      <c r="F187" s="6">
        <f>IF(ISNUMBER(SEARCH("10^8", 'final matrix'!F187)), matrix_normalized!F187*10^5, IF(ISNUMBER(SEARCH("10^6", 'final matrix'!F187)), matrix_normalized!F187*10^3,matrix_normalized!F187*10^1))</f>
        <v>118660.45530456185</v>
      </c>
      <c r="G187" s="6">
        <f>IF(ISNUMBER(SEARCH("10^8", 'final matrix'!G187)), matrix_normalized!G187*10^5, IF(ISNUMBER(SEARCH("10^6", 'final matrix'!G187)), matrix_normalized!G187*10^3,matrix_normalized!G187*10^1))</f>
        <v>1054.7596027072163</v>
      </c>
      <c r="H187" s="6">
        <f>IF(ISNUMBER(SEARCH("10^8", 'final matrix'!H187)), matrix_normalized!H187*10^5, IF(ISNUMBER(SEARCH("10^6", 'final matrix'!H187)), matrix_normalized!H187*10^3,matrix_normalized!H187*10^1))</f>
        <v>922.91465236881436</v>
      </c>
      <c r="I187" s="6">
        <f>IF(ISNUMBER(SEARCH("10^8", 'final matrix'!I187)), matrix_normalized!I187*10^5, IF(ISNUMBER(SEARCH("10^6", 'final matrix'!I187)), matrix_normalized!I187*10^3,matrix_normalized!I187*10^1))</f>
        <v>18458293.047376286</v>
      </c>
      <c r="J187" s="6">
        <f>IF(ISNUMBER(SEARCH("10^8", 'final matrix'!J187)), matrix_normalized!J187*10^5, IF(ISNUMBER(SEARCH("10^6", 'final matrix'!J187)), matrix_normalized!J187*10^3,matrix_normalized!J187*10^1))</f>
        <v>184582.93047376288</v>
      </c>
      <c r="K187" s="6">
        <f>IF(ISNUMBER(SEARCH("10^8", 'final matrix'!K187)), matrix_normalized!K187*10^5, IF(ISNUMBER(SEARCH("10^6", 'final matrix'!K187)), matrix_normalized!K187*10^3,matrix_normalized!K187*10^1))</f>
        <v>7910697.0203041239</v>
      </c>
      <c r="L187" s="6">
        <f>IF(ISNUMBER(SEARCH("10^8", 'final matrix'!L187)), matrix_normalized!L187*10^5, IF(ISNUMBER(SEARCH("10^6", 'final matrix'!L187)), matrix_normalized!L187*10^3,matrix_normalized!L187*10^1))</f>
        <v>18458293.047376286</v>
      </c>
      <c r="M187" s="6">
        <f>IF(ISNUMBER(SEARCH("10^8", 'final matrix'!M187)), matrix_normalized!M187*10^5, IF(ISNUMBER(SEARCH("10^6", 'final matrix'!M187)), matrix_normalized!M187*10^3,matrix_normalized!M187*10^1))</f>
        <v>1621692.8891623453</v>
      </c>
      <c r="N187" s="6">
        <f>IF(ISNUMBER(SEARCH("10^8", 'final matrix'!N187)), matrix_normalized!N187*10^5, IF(ISNUMBER(SEARCH("10^6", 'final matrix'!N187)), matrix_normalized!N187*10^3,matrix_normalized!N187*10^1))</f>
        <v>15030.324338577835</v>
      </c>
      <c r="O187" s="6">
        <f>IF(ISNUMBER(SEARCH("10^8", 'final matrix'!O187)), matrix_normalized!O187*10^5, IF(ISNUMBER(SEARCH("10^6", 'final matrix'!O187)), matrix_normalized!O187*10^3,matrix_normalized!O187*10^1))</f>
        <v>65922.475169201032</v>
      </c>
      <c r="P187" s="6">
        <f>IF(ISNUMBER(SEARCH("10^8", 'final matrix'!P187)), matrix_normalized!P187*10^5, IF(ISNUMBER(SEARCH("10^6", 'final matrix'!P187)), matrix_normalized!P187*10^3,matrix_normalized!P187*10^1))</f>
        <v>13843.719785532217</v>
      </c>
      <c r="Q187" s="6">
        <f>IF(ISNUMBER(SEARCH("10^8", 'final matrix'!Q187)), matrix_normalized!Q187*10^5, IF(ISNUMBER(SEARCH("10^6", 'final matrix'!Q187)), matrix_normalized!Q187*10^3,matrix_normalized!Q187*10^1))</f>
        <v>18458293.047376286</v>
      </c>
      <c r="R187" s="7">
        <f t="shared" si="2"/>
        <v>86472752.04359673</v>
      </c>
    </row>
    <row r="188" spans="1:19">
      <c r="A188" s="6">
        <v>187</v>
      </c>
      <c r="B188" s="6">
        <f>IF(ISNUMBER(SEARCH("10^8", 'final matrix'!B188)), matrix_normalized!B188*10^5, IF(ISNUMBER(SEARCH("10^6", 'final matrix'!B188)), matrix_normalized!B188*10^3,matrix_normalized!B188*10^1))</f>
        <v>98231.827111984268</v>
      </c>
      <c r="C188" s="6">
        <f>IF(ISNUMBER(SEARCH("10^8", 'final matrix'!C188)), matrix_normalized!C188*10^5, IF(ISNUMBER(SEARCH("10^6", 'final matrix'!C188)), matrix_normalized!C188*10^3,matrix_normalized!C188*10^1))</f>
        <v>15717.092337917484</v>
      </c>
      <c r="D188" s="6">
        <f>IF(ISNUMBER(SEARCH("10^8", 'final matrix'!D188)), matrix_normalized!D188*10^5, IF(ISNUMBER(SEARCH("10^6", 'final matrix'!D188)), matrix_normalized!D188*10^3,matrix_normalized!D188*10^1))</f>
        <v>2245298.9054167834</v>
      </c>
      <c r="E188" s="6">
        <f>IF(ISNUMBER(SEARCH("10^8", 'final matrix'!E188)), matrix_normalized!E188*10^5, IF(ISNUMBER(SEARCH("10^6", 'final matrix'!E188)), matrix_normalized!E188*10^3,matrix_normalized!E188*10^1))</f>
        <v>19646365.422396854</v>
      </c>
      <c r="F188" s="6">
        <f>IF(ISNUMBER(SEARCH("10^8", 'final matrix'!F188)), matrix_normalized!F188*10^5, IF(ISNUMBER(SEARCH("10^6", 'final matrix'!F188)), matrix_normalized!F188*10^3,matrix_normalized!F188*10^1))</f>
        <v>19646365.422396854</v>
      </c>
      <c r="G188" s="6">
        <f>IF(ISNUMBER(SEARCH("10^8", 'final matrix'!G188)), matrix_normalized!G188*10^5, IF(ISNUMBER(SEARCH("10^6", 'final matrix'!G188)), matrix_normalized!G188*10^3,matrix_normalized!G188*10^1))</f>
        <v>2147067.0783047993</v>
      </c>
      <c r="H188" s="6">
        <f>IF(ISNUMBER(SEARCH("10^8", 'final matrix'!H188)), matrix_normalized!H188*10^5, IF(ISNUMBER(SEARCH("10^6", 'final matrix'!H188)), matrix_normalized!H188*10^3,matrix_normalized!H188*10^1))</f>
        <v>1403311.8158854898</v>
      </c>
      <c r="I188" s="6">
        <f>IF(ISNUMBER(SEARCH("10^8", 'final matrix'!I188)), matrix_normalized!I188*10^5, IF(ISNUMBER(SEARCH("10^6", 'final matrix'!I188)), matrix_normalized!I188*10^3,matrix_normalized!I188*10^1))</f>
        <v>19646365.422396854</v>
      </c>
      <c r="J188" s="6">
        <f>IF(ISNUMBER(SEARCH("10^8", 'final matrix'!J188)), matrix_normalized!J188*10^5, IF(ISNUMBER(SEARCH("10^6", 'final matrix'!J188)), matrix_normalized!J188*10^3,matrix_normalized!J188*10^1))</f>
        <v>841.9870895312938</v>
      </c>
      <c r="K188" s="6">
        <f>IF(ISNUMBER(SEARCH("10^8", 'final matrix'!K188)), matrix_normalized!K188*10^5, IF(ISNUMBER(SEARCH("10^6", 'final matrix'!K188)), matrix_normalized!K188*10^3,matrix_normalized!K188*10^1))</f>
        <v>19506.034240808305</v>
      </c>
      <c r="L188" s="6">
        <f>IF(ISNUMBER(SEARCH("10^8", 'final matrix'!L188)), matrix_normalized!L188*10^5, IF(ISNUMBER(SEARCH("10^6", 'final matrix'!L188)), matrix_normalized!L188*10^3,matrix_normalized!L188*10^1))</f>
        <v>19646365.422396854</v>
      </c>
      <c r="M188" s="6">
        <f>IF(ISNUMBER(SEARCH("10^8", 'final matrix'!M188)), matrix_normalized!M188*10^5, IF(ISNUMBER(SEARCH("10^6", 'final matrix'!M188)), matrix_normalized!M188*10^3,matrix_normalized!M188*10^1))</f>
        <v>1964.6365422396855</v>
      </c>
      <c r="N188" s="6">
        <f>IF(ISNUMBER(SEARCH("10^8", 'final matrix'!N188)), matrix_normalized!N188*10^5, IF(ISNUMBER(SEARCH("10^6", 'final matrix'!N188)), matrix_normalized!N188*10^3,matrix_normalized!N188*10^1))</f>
        <v>14033.118158854897</v>
      </c>
      <c r="O188" s="6">
        <f>IF(ISNUMBER(SEARCH("10^8", 'final matrix'!O188)), matrix_normalized!O188*10^5, IF(ISNUMBER(SEARCH("10^6", 'final matrix'!O188)), matrix_normalized!O188*10^3,matrix_normalized!O188*10^1))</f>
        <v>19646365.422396854</v>
      </c>
      <c r="P188" s="6">
        <f>IF(ISNUMBER(SEARCH("10^8", 'final matrix'!P188)), matrix_normalized!P188*10^5, IF(ISNUMBER(SEARCH("10^6", 'final matrix'!P188)), matrix_normalized!P188*10^3,matrix_normalized!P188*10^1))</f>
        <v>14033.118158854897</v>
      </c>
      <c r="Q188" s="6">
        <f>IF(ISNUMBER(SEARCH("10^8", 'final matrix'!Q188)), matrix_normalized!Q188*10^5, IF(ISNUMBER(SEARCH("10^6", 'final matrix'!Q188)), matrix_normalized!Q188*10^3,matrix_normalized!Q188*10^1))</f>
        <v>1754139.769856862</v>
      </c>
      <c r="R188" s="7">
        <f t="shared" si="2"/>
        <v>105945972.4950884</v>
      </c>
    </row>
    <row r="189" spans="1:19">
      <c r="A189" s="6">
        <v>188</v>
      </c>
      <c r="B189" s="6">
        <f>IF(ISNUMBER(SEARCH("10^8", 'final matrix'!B189)), matrix_normalized!B189*10^5, IF(ISNUMBER(SEARCH("10^6", 'final matrix'!B189)), matrix_normalized!B189*10^3,matrix_normalized!B189*10^1))</f>
        <v>24074286.369368333</v>
      </c>
      <c r="C189" s="6">
        <f>IF(ISNUMBER(SEARCH("10^8", 'final matrix'!C189)), matrix_normalized!C189*10^5, IF(ISNUMBER(SEARCH("10^6", 'final matrix'!C189)), matrix_normalized!C189*10^3,matrix_normalized!C189*10^1))</f>
        <v>24074286.369368333</v>
      </c>
      <c r="D189" s="6">
        <f>IF(ISNUMBER(SEARCH("10^8", 'final matrix'!D189)), matrix_normalized!D189*10^5, IF(ISNUMBER(SEARCH("10^6", 'final matrix'!D189)), matrix_normalized!D189*10^3,matrix_normalized!D189*10^1))</f>
        <v>31640.490656884092</v>
      </c>
      <c r="E189" s="6">
        <f>IF(ISNUMBER(SEARCH("10^8", 'final matrix'!E189)), matrix_normalized!E189*10^5, IF(ISNUMBER(SEARCH("10^6", 'final matrix'!E189)), matrix_normalized!E189*10^3,matrix_normalized!E189*10^1))</f>
        <v>13756735.068210477</v>
      </c>
      <c r="F189" s="6">
        <f>IF(ISNUMBER(SEARCH("10^8", 'final matrix'!F189)), matrix_normalized!F189*10^5, IF(ISNUMBER(SEARCH("10^6", 'final matrix'!F189)), matrix_normalized!F189*10^3,matrix_normalized!F189*10^1))</f>
        <v>17195.918835263095</v>
      </c>
      <c r="G189" s="6">
        <f>IF(ISNUMBER(SEARCH("10^8", 'final matrix'!G189)), matrix_normalized!G189*10^5, IF(ISNUMBER(SEARCH("10^6", 'final matrix'!G189)), matrix_normalized!G189*10^3,matrix_normalized!G189*10^1))</f>
        <v>3026481.7150063054</v>
      </c>
      <c r="H189" s="6">
        <f>IF(ISNUMBER(SEARCH("10^8", 'final matrix'!H189)), matrix_normalized!H189*10^5, IF(ISNUMBER(SEARCH("10^6", 'final matrix'!H189)), matrix_normalized!H189*10^3,matrix_normalized!H189*10^1))</f>
        <v>1375.6735068210478</v>
      </c>
      <c r="I189" s="6">
        <f>IF(ISNUMBER(SEARCH("10^8", 'final matrix'!I189)), matrix_normalized!I189*10^5, IF(ISNUMBER(SEARCH("10^6", 'final matrix'!I189)), matrix_normalized!I189*10^3,matrix_normalized!I189*10^1))</f>
        <v>2407.4286369368333</v>
      </c>
      <c r="J189" s="6">
        <f>IF(ISNUMBER(SEARCH("10^8", 'final matrix'!J189)), matrix_normalized!J189*10^5, IF(ISNUMBER(SEARCH("10^6", 'final matrix'!J189)), matrix_normalized!J189*10^3,matrix_normalized!J189*10^1))</f>
        <v>2888914.3643242</v>
      </c>
      <c r="K189" s="6">
        <f>IF(ISNUMBER(SEARCH("10^8", 'final matrix'!K189)), matrix_normalized!K189*10^5, IF(ISNUMBER(SEARCH("10^6", 'final matrix'!K189)), matrix_normalized!K189*10^3,matrix_normalized!K189*10^1))</f>
        <v>2166685.7732431502</v>
      </c>
      <c r="L189" s="6">
        <f>IF(ISNUMBER(SEARCH("10^8", 'final matrix'!L189)), matrix_normalized!L189*10^5, IF(ISNUMBER(SEARCH("10^6", 'final matrix'!L189)), matrix_normalized!L189*10^3,matrix_normalized!L189*10^1))</f>
        <v>2011922.5037257823</v>
      </c>
      <c r="M189" s="6">
        <f>IF(ISNUMBER(SEARCH("10^8", 'final matrix'!M189)), matrix_normalized!M189*10^5, IF(ISNUMBER(SEARCH("10^6", 'final matrix'!M189)), matrix_normalized!M189*10^3,matrix_normalized!M189*10^1))</f>
        <v>17367.878023615729</v>
      </c>
      <c r="N189" s="6">
        <f>IF(ISNUMBER(SEARCH("10^8", 'final matrix'!N189)), matrix_normalized!N189*10^5, IF(ISNUMBER(SEARCH("10^6", 'final matrix'!N189)), matrix_normalized!N189*10^3,matrix_normalized!N189*10^1))</f>
        <v>1203.7143184684166</v>
      </c>
      <c r="O189" s="6">
        <f>IF(ISNUMBER(SEARCH("10^8", 'final matrix'!O189)), matrix_normalized!O189*10^5, IF(ISNUMBER(SEARCH("10^6", 'final matrix'!O189)), matrix_normalized!O189*10^3,matrix_normalized!O189*10^1))</f>
        <v>1031.7551301157857</v>
      </c>
      <c r="P189" s="6">
        <f>IF(ISNUMBER(SEARCH("10^8", 'final matrix'!P189)), matrix_normalized!P189*10^5, IF(ISNUMBER(SEARCH("10^6", 'final matrix'!P189)), matrix_normalized!P189*10^3,matrix_normalized!P189*10^1))</f>
        <v>859.79594176315481</v>
      </c>
      <c r="Q189" s="6">
        <f>IF(ISNUMBER(SEARCH("10^8", 'final matrix'!Q189)), matrix_normalized!Q189*10^5, IF(ISNUMBER(SEARCH("10^6", 'final matrix'!Q189)), matrix_normalized!Q189*10^3,matrix_normalized!Q189*10^1))</f>
        <v>25965.837441247273</v>
      </c>
      <c r="R189" s="7">
        <f t="shared" si="2"/>
        <v>72098360.655737683</v>
      </c>
    </row>
    <row r="190" spans="1:19">
      <c r="A190" s="6">
        <v>189</v>
      </c>
      <c r="B190" s="6">
        <f>IF(ISNUMBER(SEARCH("10^8", 'final matrix'!B190)), matrix_normalized!B190*10^5, IF(ISNUMBER(SEARCH("10^6", 'final matrix'!B190)), matrix_normalized!B190*10^3,matrix_normalized!B190*10^1))</f>
        <v>22172.949002217294</v>
      </c>
      <c r="C190" s="6">
        <f>IF(ISNUMBER(SEARCH("10^8", 'final matrix'!C190)), matrix_normalized!C190*10^5, IF(ISNUMBER(SEARCH("10^6", 'final matrix'!C190)), matrix_normalized!C190*10^3,matrix_normalized!C190*10^1))</f>
        <v>20817.935452081791</v>
      </c>
      <c r="D190" s="6">
        <f>IF(ISNUMBER(SEARCH("10^8", 'final matrix'!D190)), matrix_normalized!D190*10^5, IF(ISNUMBER(SEARCH("10^6", 'final matrix'!D190)), matrix_normalized!D190*10^3,matrix_normalized!D190*10^1))</f>
        <v>17245627.001724564</v>
      </c>
      <c r="E190" s="6">
        <f>IF(ISNUMBER(SEARCH("10^8", 'final matrix'!E190)), matrix_normalized!E190*10^5, IF(ISNUMBER(SEARCH("10^6", 'final matrix'!E190)), matrix_normalized!E190*10^3,matrix_normalized!E190*10^1))</f>
        <v>1724.5627001724563</v>
      </c>
      <c r="F190" s="6">
        <f>IF(ISNUMBER(SEARCH("10^8", 'final matrix'!F190)), matrix_normalized!F190*10^5, IF(ISNUMBER(SEARCH("10^6", 'final matrix'!F190)), matrix_normalized!F190*10^3,matrix_normalized!F190*10^1))</f>
        <v>17245627.001724564</v>
      </c>
      <c r="G190" s="6">
        <f>IF(ISNUMBER(SEARCH("10^8", 'final matrix'!G190)), matrix_normalized!G190*10^5, IF(ISNUMBER(SEARCH("10^6", 'final matrix'!G190)), matrix_normalized!G190*10^3,matrix_normalized!G190*10^1))</f>
        <v>17245627.001724564</v>
      </c>
      <c r="H190" s="6">
        <f>IF(ISNUMBER(SEARCH("10^8", 'final matrix'!H190)), matrix_normalized!H190*10^5, IF(ISNUMBER(SEARCH("10^6", 'final matrix'!H190)), matrix_normalized!H190*10^3,matrix_normalized!H190*10^1))</f>
        <v>135501.35501355011</v>
      </c>
      <c r="I190" s="6">
        <f>IF(ISNUMBER(SEARCH("10^8", 'final matrix'!I190)), matrix_normalized!I190*10^5, IF(ISNUMBER(SEARCH("10^6", 'final matrix'!I190)), matrix_normalized!I190*10^3,matrix_normalized!I190*10^1))</f>
        <v>17984.725301798473</v>
      </c>
      <c r="J190" s="6">
        <f>IF(ISNUMBER(SEARCH("10^8", 'final matrix'!J190)), matrix_normalized!J190*10^5, IF(ISNUMBER(SEARCH("10^6", 'final matrix'!J190)), matrix_normalized!J190*10^3,matrix_normalized!J190*10^1))</f>
        <v>13550135.501355013</v>
      </c>
      <c r="K190" s="6">
        <f>IF(ISNUMBER(SEARCH("10^8", 'final matrix'!K190)), matrix_normalized!K190*10^5, IF(ISNUMBER(SEARCH("10^6", 'final matrix'!K190)), matrix_normalized!K190*10^3,matrix_normalized!K190*10^1))</f>
        <v>1662971.175166297</v>
      </c>
      <c r="L190" s="6">
        <f>IF(ISNUMBER(SEARCH("10^8", 'final matrix'!L190)), matrix_normalized!L190*10^5, IF(ISNUMBER(SEARCH("10^6", 'final matrix'!L190)), matrix_normalized!L190*10^3,matrix_normalized!L190*10^1))</f>
        <v>1231830.500123183</v>
      </c>
      <c r="M190" s="6">
        <f>IF(ISNUMBER(SEARCH("10^8", 'final matrix'!M190)), matrix_normalized!M190*10^5, IF(ISNUMBER(SEARCH("10^6", 'final matrix'!M190)), matrix_normalized!M190*10^3,matrix_normalized!M190*10^1))</f>
        <v>1231.8305001231831</v>
      </c>
      <c r="N190" s="6">
        <f>IF(ISNUMBER(SEARCH("10^8", 'final matrix'!N190)), matrix_normalized!N190*10^5, IF(ISNUMBER(SEARCH("10^6", 'final matrix'!N190)), matrix_normalized!N190*10^3,matrix_normalized!N190*10^1))</f>
        <v>11086474.501108646</v>
      </c>
      <c r="O190" s="6">
        <f>IF(ISNUMBER(SEARCH("10^8", 'final matrix'!O190)), matrix_normalized!O190*10^5, IF(ISNUMBER(SEARCH("10^6", 'final matrix'!O190)), matrix_normalized!O190*10^3,matrix_normalized!O190*10^1))</f>
        <v>98546.440009854632</v>
      </c>
      <c r="P190" s="6">
        <f>IF(ISNUMBER(SEARCH("10^8", 'final matrix'!P190)), matrix_normalized!P190*10^5, IF(ISNUMBER(SEARCH("10^6", 'final matrix'!P190)), matrix_normalized!P190*10^3,matrix_normalized!P190*10^1))</f>
        <v>8622813.5008622818</v>
      </c>
      <c r="Q190" s="6">
        <f>IF(ISNUMBER(SEARCH("10^8", 'final matrix'!Q190)), matrix_normalized!Q190*10^5, IF(ISNUMBER(SEARCH("10^6", 'final matrix'!Q190)), matrix_normalized!Q190*10^3,matrix_normalized!Q190*10^1))</f>
        <v>3042621.3353042621</v>
      </c>
      <c r="R190" s="7">
        <f t="shared" si="2"/>
        <v>91231707.317073181</v>
      </c>
    </row>
    <row r="191" spans="1:19">
      <c r="A191" s="6">
        <v>190</v>
      </c>
      <c r="B191" s="6">
        <f>IF(ISNUMBER(SEARCH("10^8", 'final matrix'!B191)), matrix_normalized!B191*10^5, IF(ISNUMBER(SEARCH("10^6", 'final matrix'!B191)), matrix_normalized!B191*10^3,matrix_normalized!B191*10^1))</f>
        <v>1442585.1125216391</v>
      </c>
      <c r="C191" s="6">
        <f>IF(ISNUMBER(SEARCH("10^8", 'final matrix'!C191)), matrix_normalized!C191*10^5, IF(ISNUMBER(SEARCH("10^6", 'final matrix'!C191)), matrix_normalized!C191*10^3,matrix_normalized!C191*10^1))</f>
        <v>201961.91575302946</v>
      </c>
      <c r="D191" s="6">
        <f>IF(ISNUMBER(SEARCH("10^8", 'final matrix'!D191)), matrix_normalized!D191*10^5, IF(ISNUMBER(SEARCH("10^6", 'final matrix'!D191)), matrix_normalized!D191*10^3,matrix_normalized!D191*10^1))</f>
        <v>2149451.8176572425</v>
      </c>
      <c r="E191" s="6">
        <f>IF(ISNUMBER(SEARCH("10^8", 'final matrix'!E191)), matrix_normalized!E191*10^5, IF(ISNUMBER(SEARCH("10^6", 'final matrix'!E191)), matrix_normalized!E191*10^3,matrix_normalized!E191*10^1))</f>
        <v>20196191.575302947</v>
      </c>
      <c r="F191" s="6">
        <f>IF(ISNUMBER(SEARCH("10^8", 'final matrix'!F191)), matrix_normalized!F191*10^5, IF(ISNUMBER(SEARCH("10^6", 'final matrix'!F191)), matrix_normalized!F191*10^3,matrix_normalized!F191*10^1))</f>
        <v>19330.640507789965</v>
      </c>
      <c r="G191" s="6">
        <f>IF(ISNUMBER(SEARCH("10^8", 'final matrix'!G191)), matrix_normalized!G191*10^5, IF(ISNUMBER(SEARCH("10^6", 'final matrix'!G191)), matrix_normalized!G191*10^3,matrix_normalized!G191*10^1))</f>
        <v>1803231.3906520489</v>
      </c>
      <c r="H191" s="6">
        <f>IF(ISNUMBER(SEARCH("10^8", 'final matrix'!H191)), matrix_normalized!H191*10^5, IF(ISNUMBER(SEARCH("10^6", 'final matrix'!H191)), matrix_normalized!H191*10^3,matrix_normalized!H191*10^1))</f>
        <v>18753606.46278131</v>
      </c>
      <c r="I191" s="6">
        <f>IF(ISNUMBER(SEARCH("10^8", 'final matrix'!I191)), matrix_normalized!I191*10^5, IF(ISNUMBER(SEARCH("10^6", 'final matrix'!I191)), matrix_normalized!I191*10^3,matrix_normalized!I191*10^1))</f>
        <v>17311021.350259669</v>
      </c>
      <c r="J191" s="6">
        <f>IF(ISNUMBER(SEARCH("10^8", 'final matrix'!J191)), matrix_normalized!J191*10^5, IF(ISNUMBER(SEARCH("10^6", 'final matrix'!J191)), matrix_normalized!J191*10^3,matrix_normalized!J191*10^1))</f>
        <v>47316.791690709753</v>
      </c>
      <c r="K191" s="6">
        <f>IF(ISNUMBER(SEARCH("10^8", 'final matrix'!K191)), matrix_normalized!K191*10^5, IF(ISNUMBER(SEARCH("10^6", 'final matrix'!K191)), matrix_normalized!K191*10^3,matrix_normalized!K191*10^1))</f>
        <v>1716676.2839007508</v>
      </c>
      <c r="L191" s="6">
        <f>IF(ISNUMBER(SEARCH("10^8", 'final matrix'!L191)), matrix_normalized!L191*10^5, IF(ISNUMBER(SEARCH("10^6", 'final matrix'!L191)), matrix_normalized!L191*10^3,matrix_normalized!L191*10^1))</f>
        <v>201961.91575302946</v>
      </c>
      <c r="M191" s="6">
        <f>IF(ISNUMBER(SEARCH("10^8", 'final matrix'!M191)), matrix_normalized!M191*10^5, IF(ISNUMBER(SEARCH("10^6", 'final matrix'!M191)), matrix_normalized!M191*10^3,matrix_normalized!M191*10^1))</f>
        <v>34477.784189267179</v>
      </c>
      <c r="N191" s="6">
        <f>IF(ISNUMBER(SEARCH("10^8", 'final matrix'!N191)), matrix_normalized!N191*10^5, IF(ISNUMBER(SEARCH("10^6", 'final matrix'!N191)), matrix_normalized!N191*10^3,matrix_normalized!N191*10^1))</f>
        <v>15002.885170225047</v>
      </c>
      <c r="O191" s="6">
        <f>IF(ISNUMBER(SEARCH("10^8", 'final matrix'!O191)), matrix_normalized!O191*10^5, IF(ISNUMBER(SEARCH("10^6", 'final matrix'!O191)), matrix_normalized!O191*10^3,matrix_normalized!O191*10^1))</f>
        <v>20196191.575302947</v>
      </c>
      <c r="P191" s="6">
        <f>IF(ISNUMBER(SEARCH("10^8", 'final matrix'!P191)), matrix_normalized!P191*10^5, IF(ISNUMBER(SEARCH("10^6", 'final matrix'!P191)), matrix_normalized!P191*10^3,matrix_normalized!P191*10^1))</f>
        <v>1442585.1125216391</v>
      </c>
      <c r="Q191" s="6">
        <f>IF(ISNUMBER(SEARCH("10^8", 'final matrix'!Q191)), matrix_normalized!Q191*10^5, IF(ISNUMBER(SEARCH("10^6", 'final matrix'!Q191)), matrix_normalized!Q191*10^3,matrix_normalized!Q191*10^1))</f>
        <v>1298.3266012694753</v>
      </c>
      <c r="R191" s="7">
        <f t="shared" si="2"/>
        <v>85532890.940565497</v>
      </c>
    </row>
    <row r="192" spans="1:19">
      <c r="A192" s="6">
        <v>191</v>
      </c>
      <c r="B192" s="6">
        <f>IF(ISNUMBER(SEARCH("10^8", 'final matrix'!B192)), matrix_normalized!B192*10^5, IF(ISNUMBER(SEARCH("10^6", 'final matrix'!B192)), matrix_normalized!B192*10^3,matrix_normalized!B192*10^1))</f>
        <v>128989.10758647048</v>
      </c>
      <c r="C192" s="6">
        <f>IF(ISNUMBER(SEARCH("10^8", 'final matrix'!C192)), matrix_normalized!C192*10^5, IF(ISNUMBER(SEARCH("10^6", 'final matrix'!C192)), matrix_normalized!C192*10^3,matrix_normalized!C192*10^1))</f>
        <v>1433212.3065163386</v>
      </c>
      <c r="D192" s="6">
        <f>IF(ISNUMBER(SEARCH("10^8", 'final matrix'!D192)), matrix_normalized!D192*10^5, IF(ISNUMBER(SEARCH("10^6", 'final matrix'!D192)), matrix_normalized!D192*10^3,matrix_normalized!D192*10^1))</f>
        <v>20064972.291228741</v>
      </c>
      <c r="E192" s="6">
        <f>IF(ISNUMBER(SEARCH("10^8", 'final matrix'!E192)), matrix_normalized!E192*10^5, IF(ISNUMBER(SEARCH("10^6", 'final matrix'!E192)), matrix_normalized!E192*10^3,matrix_normalized!E192*10^1))</f>
        <v>1003.2486145614371</v>
      </c>
      <c r="F192" s="6">
        <f>IF(ISNUMBER(SEARCH("10^8", 'final matrix'!F192)), matrix_normalized!F192*10^5, IF(ISNUMBER(SEARCH("10^6", 'final matrix'!F192)), matrix_normalized!F192*10^3,matrix_normalized!F192*10^1))</f>
        <v>20064972.291228741</v>
      </c>
      <c r="G192" s="6">
        <f>IF(ISNUMBER(SEARCH("10^8", 'final matrix'!G192)), matrix_normalized!G192*10^5, IF(ISNUMBER(SEARCH("10^6", 'final matrix'!G192)), matrix_normalized!G192*10^3,matrix_normalized!G192*10^1))</f>
        <v>20064972.291228741</v>
      </c>
      <c r="H192" s="6">
        <f>IF(ISNUMBER(SEARCH("10^8", 'final matrix'!H192)), matrix_normalized!H192*10^5, IF(ISNUMBER(SEARCH("10^6", 'final matrix'!H192)), matrix_normalized!H192*10^3,matrix_normalized!H192*10^1))</f>
        <v>14332.123065163387</v>
      </c>
      <c r="I192" s="6">
        <f>IF(ISNUMBER(SEARCH("10^8", 'final matrix'!I192)), matrix_normalized!I192*10^5, IF(ISNUMBER(SEARCH("10^6", 'final matrix'!I192)), matrix_normalized!I192*10^3,matrix_normalized!I192*10^1))</f>
        <v>85992.738390980317</v>
      </c>
      <c r="J192" s="6">
        <f>IF(ISNUMBER(SEARCH("10^8", 'final matrix'!J192)), matrix_normalized!J192*10^5, IF(ISNUMBER(SEARCH("10^6", 'final matrix'!J192)), matrix_normalized!J192*10^3,matrix_normalized!J192*10^1))</f>
        <v>18488.438754060771</v>
      </c>
      <c r="K192" s="6">
        <f>IF(ISNUMBER(SEARCH("10^8", 'final matrix'!K192)), matrix_normalized!K192*10^5, IF(ISNUMBER(SEARCH("10^6", 'final matrix'!K192)), matrix_normalized!K192*10^3,matrix_normalized!K192*10^1))</f>
        <v>30240.779667494753</v>
      </c>
      <c r="L192" s="6">
        <f>IF(ISNUMBER(SEARCH("10^8", 'final matrix'!L192)), matrix_normalized!L192*10^5, IF(ISNUMBER(SEARCH("10^6", 'final matrix'!L192)), matrix_normalized!L192*10^3,matrix_normalized!L192*10^1))</f>
        <v>2895088.8591630044</v>
      </c>
      <c r="M192" s="6">
        <f>IF(ISNUMBER(SEARCH("10^8", 'final matrix'!M192)), matrix_normalized!M192*10^5, IF(ISNUMBER(SEARCH("10^6", 'final matrix'!M192)), matrix_normalized!M192*10^3,matrix_normalized!M192*10^1))</f>
        <v>2637110.6439900631</v>
      </c>
      <c r="N192" s="6">
        <f>IF(ISNUMBER(SEARCH("10^8", 'final matrix'!N192)), matrix_normalized!N192*10^5, IF(ISNUMBER(SEARCH("10^6", 'final matrix'!N192)), matrix_normalized!N192*10^3,matrix_normalized!N192*10^1))</f>
        <v>2508121.5364035927</v>
      </c>
      <c r="O192" s="6">
        <f>IF(ISNUMBER(SEARCH("10^8", 'final matrix'!O192)), matrix_normalized!O192*10^5, IF(ISNUMBER(SEARCH("10^6", 'final matrix'!O192)), matrix_normalized!O192*10^3,matrix_normalized!O192*10^1))</f>
        <v>2364800.3057519589</v>
      </c>
      <c r="P192" s="6">
        <f>IF(ISNUMBER(SEARCH("10^8", 'final matrix'!P192)), matrix_normalized!P192*10^5, IF(ISNUMBER(SEARCH("10^6", 'final matrix'!P192)), matrix_normalized!P192*10^3,matrix_normalized!P192*10^1))</f>
        <v>20064972.291228741</v>
      </c>
      <c r="Q192" s="6">
        <f>IF(ISNUMBER(SEARCH("10^8", 'final matrix'!Q192)), matrix_normalized!Q192*10^5, IF(ISNUMBER(SEARCH("10^6", 'final matrix'!Q192)), matrix_normalized!Q192*10^3,matrix_normalized!Q192*10^1))</f>
        <v>20064972.291228741</v>
      </c>
      <c r="R192" s="7">
        <f t="shared" si="2"/>
        <v>112442241.54404742</v>
      </c>
    </row>
    <row r="193" spans="1:19">
      <c r="A193" s="6">
        <v>192</v>
      </c>
      <c r="B193" s="6">
        <f>IF(ISNUMBER(SEARCH("10^8", 'final matrix'!B193)), matrix_normalized!B193*10^5, IF(ISNUMBER(SEARCH("10^6", 'final matrix'!B193)), matrix_normalized!B193*10^3,matrix_normalized!B193*10^1))</f>
        <v>19984.573311829463</v>
      </c>
      <c r="C193" s="6">
        <f>IF(ISNUMBER(SEARCH("10^8", 'final matrix'!C193)), matrix_normalized!C193*10^5, IF(ISNUMBER(SEARCH("10^6", 'final matrix'!C193)), matrix_normalized!C193*10^3,matrix_normalized!C193*10^1))</f>
        <v>14725475.071874343</v>
      </c>
      <c r="D193" s="6">
        <f>IF(ISNUMBER(SEARCH("10^8", 'final matrix'!D193)), matrix_normalized!D193*10^5, IF(ISNUMBER(SEARCH("10^6", 'final matrix'!D193)), matrix_normalized!D193*10^3,matrix_normalized!D193*10^1))</f>
        <v>1914311.7593436646</v>
      </c>
      <c r="E193" s="6">
        <f>IF(ISNUMBER(SEARCH("10^8", 'final matrix'!E193)), matrix_normalized!E193*10^5, IF(ISNUMBER(SEARCH("10^6", 'final matrix'!E193)), matrix_normalized!E193*10^3,matrix_normalized!E193*10^1))</f>
        <v>14725475.071874343</v>
      </c>
      <c r="F193" s="6">
        <f>IF(ISNUMBER(SEARCH("10^8", 'final matrix'!F193)), matrix_normalized!F193*10^5, IF(ISNUMBER(SEARCH("10^6", 'final matrix'!F193)), matrix_normalized!F193*10^3,matrix_normalized!F193*10^1))</f>
        <v>17355.024191851902</v>
      </c>
      <c r="G193" s="6">
        <f>IF(ISNUMBER(SEARCH("10^8", 'final matrix'!G193)), matrix_normalized!G193*10^5, IF(ISNUMBER(SEARCH("10^6", 'final matrix'!G193)), matrix_normalized!G193*10^3,matrix_normalized!G193*10^1))</f>
        <v>1472.5475071874343</v>
      </c>
      <c r="H193" s="6">
        <f>IF(ISNUMBER(SEARCH("10^8", 'final matrix'!H193)), matrix_normalized!H193*10^5, IF(ISNUMBER(SEARCH("10^6", 'final matrix'!H193)), matrix_normalized!H193*10^3,matrix_normalized!H193*10^1))</f>
        <v>1051819.6479910244</v>
      </c>
      <c r="I193" s="6">
        <f>IF(ISNUMBER(SEARCH("10^8", 'final matrix'!I193)), matrix_normalized!I193*10^5, IF(ISNUMBER(SEARCH("10^6", 'final matrix'!I193)), matrix_normalized!I193*10^3,matrix_normalized!I193*10^1))</f>
        <v>14725475.071874343</v>
      </c>
      <c r="J193" s="6">
        <f>IF(ISNUMBER(SEARCH("10^8", 'final matrix'!J193)), matrix_normalized!J193*10^5, IF(ISNUMBER(SEARCH("10^6", 'final matrix'!J193)), matrix_normalized!J193*10^3,matrix_normalized!J193*10^1))</f>
        <v>14725475.071874343</v>
      </c>
      <c r="K193" s="6">
        <f>IF(ISNUMBER(SEARCH("10^8", 'final matrix'!K193)), matrix_normalized!K193*10^5, IF(ISNUMBER(SEARCH("10^6", 'final matrix'!K193)), matrix_normalized!K193*10^3,matrix_normalized!K193*10^1))</f>
        <v>13042.563635088705</v>
      </c>
      <c r="L193" s="6">
        <f>IF(ISNUMBER(SEARCH("10^8", 'final matrix'!L193)), matrix_normalized!L193*10^5, IF(ISNUMBER(SEARCH("10^6", 'final matrix'!L193)), matrix_normalized!L193*10^3,matrix_normalized!L193*10^1))</f>
        <v>841.45571839281956</v>
      </c>
      <c r="M193" s="6">
        <f>IF(ISNUMBER(SEARCH("10^8", 'final matrix'!M193)), matrix_normalized!M193*10^5, IF(ISNUMBER(SEARCH("10^6", 'final matrix'!M193)), matrix_normalized!M193*10^3,matrix_normalized!M193*10^1))</f>
        <v>14725475.071874343</v>
      </c>
      <c r="N193" s="6">
        <f>IF(ISNUMBER(SEARCH("10^8", 'final matrix'!N193)), matrix_normalized!N193*10^5, IF(ISNUMBER(SEARCH("10^6", 'final matrix'!N193)), matrix_normalized!N193*10^3,matrix_normalized!N193*10^1))</f>
        <v>147254.75071874342</v>
      </c>
      <c r="O193" s="6">
        <f>IF(ISNUMBER(SEARCH("10^8", 'final matrix'!O193)), matrix_normalized!O193*10^5, IF(ISNUMBER(SEARCH("10^6", 'final matrix'!O193)), matrix_normalized!O193*10^3,matrix_normalized!O193*10^1))</f>
        <v>14725475.071874343</v>
      </c>
      <c r="P193" s="6">
        <f>IF(ISNUMBER(SEARCH("10^8", 'final matrix'!P193)), matrix_normalized!P193*10^5, IF(ISNUMBER(SEARCH("10^6", 'final matrix'!P193)), matrix_normalized!P193*10^3,matrix_normalized!P193*10^1))</f>
        <v>1472.5475071874343</v>
      </c>
      <c r="Q193" s="6">
        <f>IF(ISNUMBER(SEARCH("10^8", 'final matrix'!Q193)), matrix_normalized!Q193*10^5, IF(ISNUMBER(SEARCH("10^6", 'final matrix'!Q193)), matrix_normalized!Q193*10^3,matrix_normalized!Q193*10^1))</f>
        <v>10518.196479910244</v>
      </c>
      <c r="R193" s="7">
        <f t="shared" si="2"/>
        <v>91530923.497650936</v>
      </c>
    </row>
    <row r="194" spans="1:19">
      <c r="A194" s="6">
        <v>193</v>
      </c>
      <c r="B194" s="6">
        <f>IF(ISNUMBER(SEARCH("10^8", 'final matrix'!B194)), matrix_normalized!B194*10^5, IF(ISNUMBER(SEARCH("10^6", 'final matrix'!B194)), matrix_normalized!B194*10^3,matrix_normalized!B194*10^1))</f>
        <v>27183.488547696958</v>
      </c>
      <c r="C194" s="6">
        <f>IF(ISNUMBER(SEARCH("10^8", 'final matrix'!C194)), matrix_normalized!C194*10^5, IF(ISNUMBER(SEARCH("10^6", 'final matrix'!C194)), matrix_normalized!C194*10^3,matrix_normalized!C194*10^1))</f>
        <v>16989.680342310599</v>
      </c>
      <c r="D194" s="6">
        <f>IF(ISNUMBER(SEARCH("10^8", 'final matrix'!D194)), matrix_normalized!D194*10^5, IF(ISNUMBER(SEARCH("10^6", 'final matrix'!D194)), matrix_normalized!D194*10^3,matrix_normalized!D194*10^1))</f>
        <v>943871.13012836664</v>
      </c>
      <c r="E194" s="6">
        <f>IF(ISNUMBER(SEARCH("10^8", 'final matrix'!E194)), matrix_normalized!E194*10^5, IF(ISNUMBER(SEARCH("10^6", 'final matrix'!E194)), matrix_normalized!E194*10^3,matrix_normalized!E194*10^1))</f>
        <v>132141.95821797132</v>
      </c>
      <c r="F194" s="6">
        <f>IF(ISNUMBER(SEARCH("10^8", 'final matrix'!F194)), matrix_normalized!F194*10^5, IF(ISNUMBER(SEARCH("10^6", 'final matrix'!F194)), matrix_normalized!F194*10^3,matrix_normalized!F194*10^1))</f>
        <v>1321.419582179713</v>
      </c>
      <c r="G194" s="6">
        <f>IF(ISNUMBER(SEARCH("10^8", 'final matrix'!G194)), matrix_normalized!G194*10^5, IF(ISNUMBER(SEARCH("10^6", 'final matrix'!G194)), matrix_normalized!G194*10^3,matrix_normalized!G194*10^1))</f>
        <v>1321.419582179713</v>
      </c>
      <c r="H194" s="6">
        <f>IF(ISNUMBER(SEARCH("10^8", 'final matrix'!H194)), matrix_normalized!H194*10^5, IF(ISNUMBER(SEARCH("10^6", 'final matrix'!H194)), matrix_normalized!H194*10^3,matrix_normalized!H194*10^1))</f>
        <v>13214195.821797131</v>
      </c>
      <c r="I194" s="6">
        <f>IF(ISNUMBER(SEARCH("10^8", 'final matrix'!I194)), matrix_normalized!I194*10^5, IF(ISNUMBER(SEARCH("10^6", 'final matrix'!I194)), matrix_normalized!I194*10^3,matrix_normalized!I194*10^1))</f>
        <v>13214195.821797131</v>
      </c>
      <c r="J194" s="6">
        <f>IF(ISNUMBER(SEARCH("10^8", 'final matrix'!J194)), matrix_normalized!J194*10^5, IF(ISNUMBER(SEARCH("10^6", 'final matrix'!J194)), matrix_normalized!J194*10^3,matrix_normalized!J194*10^1))</f>
        <v>13214195.821797131</v>
      </c>
      <c r="K194" s="6">
        <f>IF(ISNUMBER(SEARCH("10^8", 'final matrix'!K194)), matrix_normalized!K194*10^5, IF(ISNUMBER(SEARCH("10^6", 'final matrix'!K194)), matrix_normalized!K194*10^3,matrix_normalized!K194*10^1))</f>
        <v>13214195.821797131</v>
      </c>
      <c r="L194" s="6">
        <f>IF(ISNUMBER(SEARCH("10^8", 'final matrix'!L194)), matrix_normalized!L194*10^5, IF(ISNUMBER(SEARCH("10^6", 'final matrix'!L194)), matrix_normalized!L194*10^3,matrix_normalized!L194*10^1))</f>
        <v>10193.808205386362</v>
      </c>
      <c r="M194" s="6">
        <f>IF(ISNUMBER(SEARCH("10^8", 'final matrix'!M194)), matrix_normalized!M194*10^5, IF(ISNUMBER(SEARCH("10^6", 'final matrix'!M194)), matrix_normalized!M194*10^3,matrix_normalized!M194*10^1))</f>
        <v>13214195.821797131</v>
      </c>
      <c r="N194" s="6">
        <f>IF(ISNUMBER(SEARCH("10^8", 'final matrix'!N194)), matrix_normalized!N194*10^5, IF(ISNUMBER(SEARCH("10^6", 'final matrix'!N194)), matrix_normalized!N194*10^3,matrix_normalized!N194*10^1))</f>
        <v>1321.419582179713</v>
      </c>
      <c r="O194" s="6">
        <f>IF(ISNUMBER(SEARCH("10^8", 'final matrix'!O194)), matrix_normalized!O194*10^5, IF(ISNUMBER(SEARCH("10^6", 'final matrix'!O194)), matrix_normalized!O194*10^3,matrix_normalized!O194*10^1))</f>
        <v>2038761.6410772721</v>
      </c>
      <c r="P194" s="6">
        <f>IF(ISNUMBER(SEARCH("10^8", 'final matrix'!P194)), matrix_normalized!P194*10^5, IF(ISNUMBER(SEARCH("10^6", 'final matrix'!P194)), matrix_normalized!P194*10^3,matrix_normalized!P194*10^1))</f>
        <v>12270324.691668766</v>
      </c>
      <c r="Q194" s="6">
        <f>IF(ISNUMBER(SEARCH("10^8", 'final matrix'!Q194)), matrix_normalized!Q194*10^5, IF(ISNUMBER(SEARCH("10^6", 'final matrix'!Q194)), matrix_normalized!Q194*10^3,matrix_normalized!Q194*10^1))</f>
        <v>10382582.431412032</v>
      </c>
      <c r="R194" s="7">
        <f t="shared" si="2"/>
        <v>91896992.19733198</v>
      </c>
    </row>
    <row r="195" spans="1:19">
      <c r="A195" s="6">
        <v>194</v>
      </c>
      <c r="B195" s="6">
        <f>IF(ISNUMBER(SEARCH("10^8", 'final matrix'!B195)), matrix_normalized!B195*10^5, IF(ISNUMBER(SEARCH("10^6", 'final matrix'!B195)), matrix_normalized!B195*10^3,matrix_normalized!B195*10^1))</f>
        <v>16112944.065065602</v>
      </c>
      <c r="C195" s="6">
        <f>IF(ISNUMBER(SEARCH("10^8", 'final matrix'!C195)), matrix_normalized!C195*10^5, IF(ISNUMBER(SEARCH("10^6", 'final matrix'!C195)), matrix_normalized!C195*10^3,matrix_normalized!C195*10^1))</f>
        <v>16112944.065065602</v>
      </c>
      <c r="D195" s="6">
        <f>IF(ISNUMBER(SEARCH("10^8", 'final matrix'!D195)), matrix_normalized!D195*10^5, IF(ISNUMBER(SEARCH("10^6", 'final matrix'!D195)), matrix_normalized!D195*10^3,matrix_normalized!D195*10^1))</f>
        <v>103583.2118468503</v>
      </c>
      <c r="E195" s="6">
        <f>IF(ISNUMBER(SEARCH("10^8", 'final matrix'!E195)), matrix_normalized!E195*10^5, IF(ISNUMBER(SEARCH("10^6", 'final matrix'!E195)), matrix_normalized!E195*10^3,matrix_normalized!E195*10^1))</f>
        <v>1611.2944065065603</v>
      </c>
      <c r="F195" s="6">
        <f>IF(ISNUMBER(SEARCH("10^8", 'final matrix'!F195)), matrix_normalized!F195*10^5, IF(ISNUMBER(SEARCH("10^6", 'final matrix'!F195)), matrix_normalized!F195*10^3,matrix_normalized!F195*10^1))</f>
        <v>16112944.065065602</v>
      </c>
      <c r="G195" s="6">
        <f>IF(ISNUMBER(SEARCH("10^8", 'final matrix'!G195)), matrix_normalized!G195*10^5, IF(ISNUMBER(SEARCH("10^6", 'final matrix'!G195)), matrix_normalized!G195*10^3,matrix_normalized!G195*10^1))</f>
        <v>92073.96608608916</v>
      </c>
      <c r="H195" s="6">
        <f>IF(ISNUMBER(SEARCH("10^8", 'final matrix'!H195)), matrix_normalized!H195*10^5, IF(ISNUMBER(SEARCH("10^6", 'final matrix'!H195)), matrix_normalized!H195*10^3,matrix_normalized!H195*10^1))</f>
        <v>2359395.3809560346</v>
      </c>
      <c r="I195" s="6">
        <f>IF(ISNUMBER(SEARCH("10^8", 'final matrix'!I195)), matrix_normalized!I195*10^5, IF(ISNUMBER(SEARCH("10^6", 'final matrix'!I195)), matrix_normalized!I195*10^3,matrix_normalized!I195*10^1))</f>
        <v>8056472.0325328009</v>
      </c>
      <c r="J195" s="6">
        <f>IF(ISNUMBER(SEARCH("10^8", 'final matrix'!J195)), matrix_normalized!J195*10^5, IF(ISNUMBER(SEARCH("10^6", 'final matrix'!J195)), matrix_normalized!J195*10^3,matrix_normalized!J195*10^1))</f>
        <v>805.64720325328017</v>
      </c>
      <c r="K195" s="6">
        <f>IF(ISNUMBER(SEARCH("10^8", 'final matrix'!K195)), matrix_normalized!K195*10^5, IF(ISNUMBER(SEARCH("10^6", 'final matrix'!K195)), matrix_normalized!K195*10^3,matrix_normalized!K195*10^1))</f>
        <v>1611.2944065065603</v>
      </c>
      <c r="L195" s="6">
        <f>IF(ISNUMBER(SEARCH("10^8", 'final matrix'!L195)), matrix_normalized!L195*10^5, IF(ISNUMBER(SEARCH("10^6", 'final matrix'!L195)), matrix_normalized!L195*10^3,matrix_normalized!L195*10^1))</f>
        <v>6905547.4564566864</v>
      </c>
      <c r="M195" s="6">
        <f>IF(ISNUMBER(SEARCH("10^8", 'final matrix'!M195)), matrix_normalized!M195*10^5, IF(ISNUMBER(SEARCH("10^6", 'final matrix'!M195)), matrix_normalized!M195*10^3,matrix_normalized!M195*10^1))</f>
        <v>22558.121691091848</v>
      </c>
      <c r="N195" s="6">
        <f>IF(ISNUMBER(SEARCH("10^8", 'final matrix'!N195)), matrix_normalized!N195*10^5, IF(ISNUMBER(SEARCH("10^6", 'final matrix'!N195)), matrix_normalized!N195*10^3,matrix_normalized!N195*10^1))</f>
        <v>21522.289572623344</v>
      </c>
      <c r="O195" s="6">
        <f>IF(ISNUMBER(SEARCH("10^8", 'final matrix'!O195)), matrix_normalized!O195*10^5, IF(ISNUMBER(SEARCH("10^6", 'final matrix'!O195)), matrix_normalized!O195*10^3,matrix_normalized!O195*10^1))</f>
        <v>2037136.4996547229</v>
      </c>
      <c r="P195" s="6">
        <f>IF(ISNUMBER(SEARCH("10^8", 'final matrix'!P195)), matrix_normalized!P195*10^5, IF(ISNUMBER(SEARCH("10^6", 'final matrix'!P195)), matrix_normalized!P195*10^3,matrix_normalized!P195*10^1))</f>
        <v>16112944.065065602</v>
      </c>
      <c r="Q195" s="6">
        <f>IF(ISNUMBER(SEARCH("10^8", 'final matrix'!Q195)), matrix_normalized!Q195*10^5, IF(ISNUMBER(SEARCH("10^6", 'final matrix'!Q195)), matrix_normalized!Q195*10^3,matrix_normalized!Q195*10^1))</f>
        <v>1933553.2878078723</v>
      </c>
      <c r="R195" s="7">
        <f t="shared" ref="R195:R216" si="3">SUM(B195:Q195)</f>
        <v>85987646.742883444</v>
      </c>
    </row>
    <row r="196" spans="1:19">
      <c r="A196" s="6">
        <v>195</v>
      </c>
      <c r="B196" s="6">
        <f>IF(ISNUMBER(SEARCH("10^8", 'final matrix'!B196)), matrix_normalized!B196*10^5, IF(ISNUMBER(SEARCH("10^6", 'final matrix'!B196)), matrix_normalized!B196*10^3,matrix_normalized!B196*10^1))</f>
        <v>13614466.243105493</v>
      </c>
      <c r="C196" s="6">
        <f>IF(ISNUMBER(SEARCH("10^8", 'final matrix'!C196)), matrix_normalized!C196*10^5, IF(ISNUMBER(SEARCH("10^6", 'final matrix'!C196)), matrix_normalized!C196*10^3,matrix_normalized!C196*10^1))</f>
        <v>115199.32974935419</v>
      </c>
      <c r="D196" s="6">
        <f>IF(ISNUMBER(SEARCH("10^8", 'final matrix'!D196)), matrix_normalized!D196*10^5, IF(ISNUMBER(SEARCH("10^6", 'final matrix'!D196)), matrix_normalized!D196*10^3,matrix_normalized!D196*10^1))</f>
        <v>21364.239335334772</v>
      </c>
      <c r="E196" s="6">
        <f>IF(ISNUMBER(SEARCH("10^8", 'final matrix'!E196)), matrix_normalized!E196*10^5, IF(ISNUMBER(SEARCH("10^6", 'final matrix'!E196)), matrix_normalized!E196*10^3,matrix_normalized!E196*10^1))</f>
        <v>11519932.97493542</v>
      </c>
      <c r="F196" s="6">
        <f>IF(ISNUMBER(SEARCH("10^8", 'final matrix'!F196)), matrix_normalized!F196*10^5, IF(ISNUMBER(SEARCH("10^6", 'final matrix'!F196)), matrix_normalized!F196*10^3,matrix_normalized!F196*10^1))</f>
        <v>14661732.877190534</v>
      </c>
      <c r="G196" s="6">
        <f>IF(ISNUMBER(SEARCH("10^8", 'final matrix'!G196)), matrix_normalized!G196*10^5, IF(ISNUMBER(SEARCH("10^6", 'final matrix'!G196)), matrix_normalized!G196*10^3,matrix_normalized!G196*10^1))</f>
        <v>104726.66340850381</v>
      </c>
      <c r="H196" s="6">
        <f>IF(ISNUMBER(SEARCH("10^8", 'final matrix'!H196)), matrix_normalized!H196*10^5, IF(ISNUMBER(SEARCH("10^6", 'final matrix'!H196)), matrix_normalized!H196*10^3,matrix_normalized!H196*10^1))</f>
        <v>942.53997067653427</v>
      </c>
      <c r="I196" s="6">
        <f>IF(ISNUMBER(SEARCH("10^8", 'final matrix'!I196)), matrix_normalized!I196*10^5, IF(ISNUMBER(SEARCH("10^6", 'final matrix'!I196)), matrix_normalized!I196*10^3,matrix_normalized!I196*10^1))</f>
        <v>14661732.877190534</v>
      </c>
      <c r="J196" s="6">
        <f>IF(ISNUMBER(SEARCH("10^8", 'final matrix'!J196)), matrix_normalized!J196*10^5, IF(ISNUMBER(SEARCH("10^6", 'final matrix'!J196)), matrix_normalized!J196*10^3,matrix_normalized!J196*10^1))</f>
        <v>2942819.2417789572</v>
      </c>
      <c r="K196" s="6">
        <f>IF(ISNUMBER(SEARCH("10^8", 'final matrix'!K196)), matrix_normalized!K196*10^5, IF(ISNUMBER(SEARCH("10^6", 'final matrix'!K196)), matrix_normalized!K196*10^3,matrix_normalized!K196*10^1))</f>
        <v>146617.32877190533</v>
      </c>
      <c r="L196" s="6">
        <f>IF(ISNUMBER(SEARCH("10^8", 'final matrix'!L196)), matrix_normalized!L196*10^5, IF(ISNUMBER(SEARCH("10^6", 'final matrix'!L196)), matrix_normalized!L196*10^3,matrix_normalized!L196*10^1))</f>
        <v>2670529.9169168468</v>
      </c>
      <c r="M196" s="6">
        <f>IF(ISNUMBER(SEARCH("10^8", 'final matrix'!M196)), matrix_normalized!M196*10^5, IF(ISNUMBER(SEARCH("10^6", 'final matrix'!M196)), matrix_normalized!M196*10^3,matrix_normalized!M196*10^1))</f>
        <v>14661732.877190534</v>
      </c>
      <c r="N196" s="6">
        <f>IF(ISNUMBER(SEARCH("10^8", 'final matrix'!N196)), matrix_normalized!N196*10^5, IF(ISNUMBER(SEARCH("10^6", 'final matrix'!N196)), matrix_normalized!N196*10^3,matrix_normalized!N196*10^1))</f>
        <v>146617.32877190533</v>
      </c>
      <c r="O196" s="6">
        <f>IF(ISNUMBER(SEARCH("10^8", 'final matrix'!O196)), matrix_normalized!O196*10^5, IF(ISNUMBER(SEARCH("10^6", 'final matrix'!O196)), matrix_normalized!O196*10^3,matrix_normalized!O196*10^1))</f>
        <v>8378133.0726803048</v>
      </c>
      <c r="P196" s="6">
        <f>IF(ISNUMBER(SEARCH("10^8", 'final matrix'!P196)), matrix_normalized!P196*10^5, IF(ISNUMBER(SEARCH("10^6", 'final matrix'!P196)), matrix_normalized!P196*10^3,matrix_normalized!P196*10^1))</f>
        <v>16023.179501501083</v>
      </c>
      <c r="Q196" s="6">
        <f>IF(ISNUMBER(SEARCH("10^8", 'final matrix'!Q196)), matrix_normalized!Q196*10^5, IF(ISNUMBER(SEARCH("10^6", 'final matrix'!Q196)), matrix_normalized!Q196*10^3,matrix_normalized!Q196*10^1))</f>
        <v>24087.132583955874</v>
      </c>
      <c r="R196" s="7">
        <f t="shared" si="3"/>
        <v>83686657.823081762</v>
      </c>
    </row>
    <row r="197" spans="1:19">
      <c r="A197" s="6">
        <v>196</v>
      </c>
      <c r="B197" s="6">
        <f>IF(ISNUMBER(SEARCH("10^8", 'final matrix'!B197)), matrix_normalized!B197*10^5, IF(ISNUMBER(SEARCH("10^6", 'final matrix'!B197)), matrix_normalized!B197*10^3,matrix_normalized!B197*10^1))</f>
        <v>17905866.302864943</v>
      </c>
      <c r="C197" s="6">
        <f>IF(ISNUMBER(SEARCH("10^8", 'final matrix'!C197)), matrix_normalized!C197*10^5, IF(ISNUMBER(SEARCH("10^6", 'final matrix'!C197)), matrix_normalized!C197*10^3,matrix_normalized!C197*10^1))</f>
        <v>179058.66302864943</v>
      </c>
      <c r="D197" s="6">
        <f>IF(ISNUMBER(SEARCH("10^8", 'final matrix'!D197)), matrix_normalized!D197*10^5, IF(ISNUMBER(SEARCH("10^6", 'final matrix'!D197)), matrix_normalized!D197*10^3,matrix_normalized!D197*10^1))</f>
        <v>17905866.302864943</v>
      </c>
      <c r="E197" s="6">
        <f>IF(ISNUMBER(SEARCH("10^8", 'final matrix'!E197)), matrix_normalized!E197*10^5, IF(ISNUMBER(SEARCH("10^6", 'final matrix'!E197)), matrix_normalized!E197*10^3,matrix_normalized!E197*10^1))</f>
        <v>2097544.3383356072</v>
      </c>
      <c r="F197" s="6">
        <f>IF(ISNUMBER(SEARCH("10^8", 'final matrix'!F197)), matrix_normalized!F197*10^5, IF(ISNUMBER(SEARCH("10^6", 'final matrix'!F197)), matrix_normalized!F197*10^3,matrix_normalized!F197*10^1))</f>
        <v>17905866.302864943</v>
      </c>
      <c r="G197" s="6">
        <f>IF(ISNUMBER(SEARCH("10^8", 'final matrix'!G197)), matrix_normalized!G197*10^5, IF(ISNUMBER(SEARCH("10^6", 'final matrix'!G197)), matrix_normalized!G197*10^3,matrix_normalized!G197*10^1))</f>
        <v>1790.5866302864943</v>
      </c>
      <c r="H197" s="6">
        <f>IF(ISNUMBER(SEARCH("10^8", 'final matrix'!H197)), matrix_normalized!H197*10^5, IF(ISNUMBER(SEARCH("10^6", 'final matrix'!H197)), matrix_normalized!H197*10^3,matrix_normalized!H197*10^1))</f>
        <v>17905866.302864943</v>
      </c>
      <c r="I197" s="6">
        <f>IF(ISNUMBER(SEARCH("10^8", 'final matrix'!I197)), matrix_normalized!I197*10^5, IF(ISNUMBER(SEARCH("10^6", 'final matrix'!I197)), matrix_normalized!I197*10^3,matrix_normalized!I197*10^1))</f>
        <v>17010.572987721695</v>
      </c>
      <c r="J197" s="6">
        <f>IF(ISNUMBER(SEARCH("10^8", 'final matrix'!J197)), matrix_normalized!J197*10^5, IF(ISNUMBER(SEARCH("10^6", 'final matrix'!J197)), matrix_normalized!J197*10^3,matrix_normalized!J197*10^1))</f>
        <v>13173.601637107782</v>
      </c>
      <c r="K197" s="6">
        <f>IF(ISNUMBER(SEARCH("10^8", 'final matrix'!K197)), matrix_normalized!K197*10^5, IF(ISNUMBER(SEARCH("10^6", 'final matrix'!K197)), matrix_normalized!K197*10^3,matrix_normalized!K197*10^1))</f>
        <v>12789904.502046388</v>
      </c>
      <c r="L197" s="6">
        <f>IF(ISNUMBER(SEARCH("10^8", 'final matrix'!L197)), matrix_normalized!L197*10^5, IF(ISNUMBER(SEARCH("10^6", 'final matrix'!L197)), matrix_normalized!L197*10^3,matrix_normalized!L197*10^1))</f>
        <v>1573158.2537517056</v>
      </c>
      <c r="M197" s="6">
        <f>IF(ISNUMBER(SEARCH("10^8", 'final matrix'!M197)), matrix_normalized!M197*10^5, IF(ISNUMBER(SEARCH("10^6", 'final matrix'!M197)), matrix_normalized!M197*10^3,matrix_normalized!M197*10^1))</f>
        <v>1023.1923601637111</v>
      </c>
      <c r="N197" s="6">
        <f>IF(ISNUMBER(SEARCH("10^8", 'final matrix'!N197)), matrix_normalized!N197*10^5, IF(ISNUMBER(SEARCH("10^6", 'final matrix'!N197)), matrix_normalized!N197*10^3,matrix_normalized!N197*10^1))</f>
        <v>1278990.4502046388</v>
      </c>
      <c r="O197" s="6">
        <f>IF(ISNUMBER(SEARCH("10^8", 'final matrix'!O197)), matrix_normalized!O197*10^5, IF(ISNUMBER(SEARCH("10^6", 'final matrix'!O197)), matrix_normalized!O197*10^3,matrix_normalized!O197*10^1))</f>
        <v>1278990.4502046388</v>
      </c>
      <c r="P197" s="6">
        <f>IF(ISNUMBER(SEARCH("10^8", 'final matrix'!P197)), matrix_normalized!P197*10^5, IF(ISNUMBER(SEARCH("10^6", 'final matrix'!P197)), matrix_normalized!P197*10^3,matrix_normalized!P197*10^1))</f>
        <v>26219.304229195095</v>
      </c>
      <c r="Q197" s="6">
        <f>IF(ISNUMBER(SEARCH("10^8", 'final matrix'!Q197)), matrix_normalized!Q197*10^5, IF(ISNUMBER(SEARCH("10^6", 'final matrix'!Q197)), matrix_normalized!Q197*10^3,matrix_normalized!Q197*10^1))</f>
        <v>7673942.7012278326</v>
      </c>
      <c r="R197" s="7">
        <f t="shared" si="3"/>
        <v>98554271.828103706</v>
      </c>
    </row>
    <row r="198" spans="1:19">
      <c r="A198" s="22">
        <v>197</v>
      </c>
      <c r="B198" s="6">
        <f>IF(ISNUMBER(SEARCH("10^8", 'final matrix'!B198)), matrix_normalized!B198*10^5, IF(ISNUMBER(SEARCH("10^6", 'final matrix'!B198)), matrix_normalized!B198*10^3,matrix_normalized!B198*10^1))</f>
        <v>2164559.4757397235</v>
      </c>
      <c r="C198" s="6">
        <f>IF(ISNUMBER(SEARCH("10^8", 'final matrix'!C198)), matrix_normalized!C198*10^5, IF(ISNUMBER(SEARCH("10^6", 'final matrix'!C198)), matrix_normalized!C198*10^3,matrix_normalized!C198*10^1))</f>
        <v>13900840.669888131</v>
      </c>
      <c r="D198" s="6">
        <f>IF(ISNUMBER(SEARCH("10^8", 'final matrix'!D198)), matrix_normalized!D198*10^5, IF(ISNUMBER(SEARCH("10^6", 'final matrix'!D198)), matrix_normalized!D198*10^3,matrix_normalized!D198*10^1))</f>
        <v>13900840.669888131</v>
      </c>
      <c r="E198" s="6">
        <f>IF(ISNUMBER(SEARCH("10^8", 'final matrix'!E198)), matrix_normalized!E198*10^5, IF(ISNUMBER(SEARCH("10^6", 'final matrix'!E198)), matrix_normalized!E198*10^3,matrix_normalized!E198*10^1))</f>
        <v>8936254.7163566556</v>
      </c>
      <c r="F198" s="6">
        <f>IF(ISNUMBER(SEARCH("10^8", 'final matrix'!F198)), matrix_normalized!F198*10^5, IF(ISNUMBER(SEARCH("10^6", 'final matrix'!F198)), matrix_normalized!F198*10^3,matrix_normalized!F198*10^1))</f>
        <v>1975905.209505527</v>
      </c>
      <c r="G198" s="6">
        <f>IF(ISNUMBER(SEARCH("10^8", 'final matrix'!G198)), matrix_normalized!G198*10^5, IF(ISNUMBER(SEARCH("10^6", 'final matrix'!G198)), matrix_normalized!G198*10^3,matrix_normalized!G198*10^1))</f>
        <v>8936254.7163566556</v>
      </c>
      <c r="H198" s="6">
        <f>IF(ISNUMBER(SEARCH("10^8", 'final matrix'!H198)), matrix_normalized!H198*10^5, IF(ISNUMBER(SEARCH("10^6", 'final matrix'!H198)), matrix_normalized!H198*10^3,matrix_normalized!H198*10^1))</f>
        <v>13900840.669888131</v>
      </c>
      <c r="I198" s="6">
        <f>IF(ISNUMBER(SEARCH("10^8", 'final matrix'!I198)), matrix_normalized!I198*10^5, IF(ISNUMBER(SEARCH("10^6", 'final matrix'!I198)), matrix_normalized!I198*10^3,matrix_normalized!I198*10^1))</f>
        <v>992917.19070629508</v>
      </c>
      <c r="J198" s="6">
        <f>IF(ISNUMBER(SEARCH("10^8", 'final matrix'!J198)), matrix_normalized!J198*10^5, IF(ISNUMBER(SEARCH("10^6", 'final matrix'!J198)), matrix_normalized!J198*10^3,matrix_normalized!J198*10^1))</f>
        <v>79433.375256503612</v>
      </c>
      <c r="K198" s="6">
        <f>IF(ISNUMBER(SEARCH("10^8", 'final matrix'!K198)), matrix_normalized!K198*10^5, IF(ISNUMBER(SEARCH("10^6", 'final matrix'!K198)), matrix_normalized!K198*10^3,matrix_normalized!K198*10^1))</f>
        <v>59575.031442377709</v>
      </c>
      <c r="L198" s="6">
        <f>IF(ISNUMBER(SEARCH("10^8", 'final matrix'!L198)), matrix_normalized!L198*10^5, IF(ISNUMBER(SEARCH("10^6", 'final matrix'!L198)), matrix_normalized!L198*10^3,matrix_normalized!L198*10^1))</f>
        <v>18865.426623419604</v>
      </c>
      <c r="M198" s="6">
        <f>IF(ISNUMBER(SEARCH("10^8", 'final matrix'!M198)), matrix_normalized!M198*10^5, IF(ISNUMBER(SEARCH("10^6", 'final matrix'!M198)), matrix_normalized!M198*10^3,matrix_normalized!M198*10^1))</f>
        <v>13900840.669888131</v>
      </c>
      <c r="N198" s="6">
        <f>IF(ISNUMBER(SEARCH("10^8", 'final matrix'!N198)), matrix_normalized!N198*10^5, IF(ISNUMBER(SEARCH("10^6", 'final matrix'!N198)), matrix_normalized!N198*10^3,matrix_normalized!N198*10^1))</f>
        <v>13900840.669888131</v>
      </c>
      <c r="O198" s="6">
        <f>IF(ISNUMBER(SEARCH("10^8", 'final matrix'!O198)), matrix_normalized!O198*10^5, IF(ISNUMBER(SEARCH("10^6", 'final matrix'!O198)), matrix_normalized!O198*10^3,matrix_normalized!O198*10^1))</f>
        <v>13900840.669888131</v>
      </c>
      <c r="P198" s="6">
        <f>IF(ISNUMBER(SEARCH("10^8", 'final matrix'!P198)), matrix_normalized!P198*10^5, IF(ISNUMBER(SEARCH("10^6", 'final matrix'!P198)), matrix_normalized!P198*10^3,matrix_normalized!P198*10^1))</f>
        <v>13900840.669888131</v>
      </c>
      <c r="Q198" s="6">
        <f>IF(ISNUMBER(SEARCH("10^8", 'final matrix'!Q198)), matrix_normalized!Q198*10^5, IF(ISNUMBER(SEARCH("10^6", 'final matrix'!Q198)), matrix_normalized!Q198*10^3,matrix_normalized!Q198*10^1))</f>
        <v>139008.40669888133</v>
      </c>
      <c r="R198" s="7">
        <f t="shared" si="3"/>
        <v>120608658.23790297</v>
      </c>
      <c r="S198" s="22" t="s">
        <v>35</v>
      </c>
    </row>
    <row r="199" spans="1:19">
      <c r="A199" s="6">
        <v>198</v>
      </c>
      <c r="B199" s="6">
        <f>IF(ISNUMBER(SEARCH("10^8", 'final matrix'!B199)), matrix_normalized!B199*10^5, IF(ISNUMBER(SEARCH("10^6", 'final matrix'!B199)), matrix_normalized!B199*10^3,matrix_normalized!B199*10^1))</f>
        <v>35599.300892282219</v>
      </c>
      <c r="C199" s="6">
        <f>IF(ISNUMBER(SEARCH("10^8", 'final matrix'!C199)), matrix_normalized!C199*10^5, IF(ISNUMBER(SEARCH("10^6", 'final matrix'!C199)), matrix_normalized!C199*10^3,matrix_normalized!C199*10^1))</f>
        <v>16557814.368503358</v>
      </c>
      <c r="D199" s="6">
        <f>IF(ISNUMBER(SEARCH("10^8", 'final matrix'!D199)), matrix_normalized!D199*10^5, IF(ISNUMBER(SEARCH("10^6", 'final matrix'!D199)), matrix_normalized!D199*10^3,matrix_normalized!D199*10^1))</f>
        <v>15177996.504461413</v>
      </c>
      <c r="E199" s="6">
        <f>IF(ISNUMBER(SEARCH("10^8", 'final matrix'!E199)), matrix_normalized!E199*10^5, IF(ISNUMBER(SEARCH("10^6", 'final matrix'!E199)), matrix_normalized!E199*10^3,matrix_normalized!E199*10^1))</f>
        <v>124183.60776377519</v>
      </c>
      <c r="F199" s="6">
        <f>IF(ISNUMBER(SEARCH("10^8", 'final matrix'!F199)), matrix_normalized!F199*10^5, IF(ISNUMBER(SEARCH("10^6", 'final matrix'!F199)), matrix_normalized!F199*10^3,matrix_normalized!F199*10^1))</f>
        <v>2580259.40575844</v>
      </c>
      <c r="G199" s="6">
        <f>IF(ISNUMBER(SEARCH("10^8", 'final matrix'!G199)), matrix_normalized!G199*10^5, IF(ISNUMBER(SEARCH("10^6", 'final matrix'!G199)), matrix_normalized!G199*10^3,matrix_normalized!G199*10^1))</f>
        <v>19317450.096587252</v>
      </c>
      <c r="H199" s="6">
        <f>IF(ISNUMBER(SEARCH("10^8", 'final matrix'!H199)), matrix_normalized!H199*10^5, IF(ISNUMBER(SEARCH("10^6", 'final matrix'!H199)), matrix_normalized!H199*10^3,matrix_normalized!H199*10^1))</f>
        <v>16143.869009290775</v>
      </c>
      <c r="I199" s="6">
        <f>IF(ISNUMBER(SEARCH("10^8", 'final matrix'!I199)), matrix_normalized!I199*10^5, IF(ISNUMBER(SEARCH("10^6", 'final matrix'!I199)), matrix_normalized!I199*10^3,matrix_normalized!I199*10^1))</f>
        <v>19317450.096587252</v>
      </c>
      <c r="J199" s="6">
        <f>IF(ISNUMBER(SEARCH("10^8", 'final matrix'!J199)), matrix_normalized!J199*10^5, IF(ISNUMBER(SEARCH("10^6", 'final matrix'!J199)), matrix_normalized!J199*10^3,matrix_normalized!J199*10^1))</f>
        <v>2262901.2970287921</v>
      </c>
      <c r="K199" s="6">
        <f>IF(ISNUMBER(SEARCH("10^8", 'final matrix'!K199)), matrix_normalized!K199*10^5, IF(ISNUMBER(SEARCH("10^6", 'final matrix'!K199)), matrix_normalized!K199*10^3,matrix_normalized!K199*10^1))</f>
        <v>13798.178640419465</v>
      </c>
      <c r="L199" s="6">
        <f>IF(ISNUMBER(SEARCH("10^8", 'final matrix'!L199)), matrix_normalized!L199*10^5, IF(ISNUMBER(SEARCH("10^6", 'final matrix'!L199)), matrix_normalized!L199*10^3,matrix_normalized!L199*10^1))</f>
        <v>13798.178640419465</v>
      </c>
      <c r="M199" s="6">
        <f>IF(ISNUMBER(SEARCH("10^8", 'final matrix'!M199)), matrix_normalized!M199*10^5, IF(ISNUMBER(SEARCH("10^6", 'final matrix'!M199)), matrix_normalized!M199*10^3,matrix_normalized!M199*10^1))</f>
        <v>32287.738018581549</v>
      </c>
      <c r="N199" s="6">
        <f>IF(ISNUMBER(SEARCH("10^8", 'final matrix'!N199)), matrix_normalized!N199*10^5, IF(ISNUMBER(SEARCH("10^6", 'final matrix'!N199)), matrix_normalized!N199*10^3,matrix_normalized!N199*10^1))</f>
        <v>193174.50096587252</v>
      </c>
      <c r="O199" s="6">
        <f>IF(ISNUMBER(SEARCH("10^8", 'final matrix'!O199)), matrix_normalized!O199*10^5, IF(ISNUMBER(SEARCH("10^6", 'final matrix'!O199)), matrix_normalized!O199*10^3,matrix_normalized!O199*10^1))</f>
        <v>19317450.096587252</v>
      </c>
      <c r="P199" s="6">
        <f>IF(ISNUMBER(SEARCH("10^8", 'final matrix'!P199)), matrix_normalized!P199*10^5, IF(ISNUMBER(SEARCH("10^6", 'final matrix'!P199)), matrix_normalized!P199*10^3,matrix_normalized!P199*10^1))</f>
        <v>29114.156931285077</v>
      </c>
      <c r="Q199" s="6">
        <f>IF(ISNUMBER(SEARCH("10^8", 'final matrix'!Q199)), matrix_normalized!Q199*10^5, IF(ISNUMBER(SEARCH("10^6", 'final matrix'!Q199)), matrix_normalized!Q199*10^3,matrix_normalized!Q199*10^1))</f>
        <v>96587.250482936259</v>
      </c>
      <c r="R199" s="7">
        <f t="shared" si="3"/>
        <v>95086008.646858647</v>
      </c>
    </row>
    <row r="200" spans="1:19">
      <c r="A200" s="6">
        <v>199</v>
      </c>
      <c r="B200" s="6">
        <f>IF(ISNUMBER(SEARCH("10^8", 'final matrix'!B200)), matrix_normalized!B200*10^5, IF(ISNUMBER(SEARCH("10^6", 'final matrix'!B200)), matrix_normalized!B200*10^3,matrix_normalized!B200*10^1))</f>
        <v>19611505.416511018</v>
      </c>
      <c r="C200" s="6">
        <f>IF(ISNUMBER(SEARCH("10^8", 'final matrix'!C200)), matrix_normalized!C200*10^5, IF(ISNUMBER(SEARCH("10^6", 'final matrix'!C200)), matrix_normalized!C200*10^3,matrix_normalized!C200*10^1))</f>
        <v>14008218.154650729</v>
      </c>
      <c r="D200" s="6">
        <f>IF(ISNUMBER(SEARCH("10^8", 'final matrix'!D200)), matrix_normalized!D200*10^5, IF(ISNUMBER(SEARCH("10^6", 'final matrix'!D200)), matrix_normalized!D200*10^3,matrix_normalized!D200*10^1))</f>
        <v>1260.7396339185657</v>
      </c>
      <c r="E200" s="6">
        <f>IF(ISNUMBER(SEARCH("10^8", 'final matrix'!E200)), matrix_normalized!E200*10^5, IF(ISNUMBER(SEARCH("10^6", 'final matrix'!E200)), matrix_normalized!E200*10^3,matrix_normalized!E200*10^1))</f>
        <v>1428838.2517743742</v>
      </c>
      <c r="F200" s="6">
        <f>IF(ISNUMBER(SEARCH("10^8", 'final matrix'!F200)), matrix_normalized!F200*10^5, IF(ISNUMBER(SEARCH("10^6", 'final matrix'!F200)), matrix_normalized!F200*10^3,matrix_normalized!F200*10^1))</f>
        <v>19611505.416511018</v>
      </c>
      <c r="G200" s="6">
        <f>IF(ISNUMBER(SEARCH("10^8", 'final matrix'!G200)), matrix_normalized!G200*10^5, IF(ISNUMBER(SEARCH("10^6", 'final matrix'!G200)), matrix_normalized!G200*10^3,matrix_normalized!G200*10^1))</f>
        <v>196115.0541651102</v>
      </c>
      <c r="H200" s="6">
        <f>IF(ISNUMBER(SEARCH("10^8", 'final matrix'!H200)), matrix_normalized!H200*10^5, IF(ISNUMBER(SEARCH("10^6", 'final matrix'!H200)), matrix_normalized!H200*10^3,matrix_normalized!H200*10^1))</f>
        <v>32919.312663429213</v>
      </c>
      <c r="I200" s="6">
        <f>IF(ISNUMBER(SEARCH("10^8", 'final matrix'!I200)), matrix_normalized!I200*10^5, IF(ISNUMBER(SEARCH("10^6", 'final matrix'!I200)), matrix_normalized!I200*10^3,matrix_normalized!I200*10^1))</f>
        <v>31378.408666417636</v>
      </c>
      <c r="J200" s="6">
        <f>IF(ISNUMBER(SEARCH("10^8", 'final matrix'!J200)), matrix_normalized!J200*10^5, IF(ISNUMBER(SEARCH("10^6", 'final matrix'!J200)), matrix_normalized!J200*10^3,matrix_normalized!J200*10^1))</f>
        <v>112065.74523720583</v>
      </c>
      <c r="K200" s="6">
        <f>IF(ISNUMBER(SEARCH("10^8", 'final matrix'!K200)), matrix_normalized!K200*10^5, IF(ISNUMBER(SEARCH("10^6", 'final matrix'!K200)), matrix_normalized!K200*10^3,matrix_normalized!K200*10^1))</f>
        <v>2003175.1961150544</v>
      </c>
      <c r="L200" s="6">
        <f>IF(ISNUMBER(SEARCH("10^8", 'final matrix'!L200)), matrix_normalized!L200*10^5, IF(ISNUMBER(SEARCH("10^6", 'final matrix'!L200)), matrix_normalized!L200*10^3,matrix_normalized!L200*10^1))</f>
        <v>28576.765035487482</v>
      </c>
      <c r="M200" s="6">
        <f>IF(ISNUMBER(SEARCH("10^8", 'final matrix'!M200)), matrix_normalized!M200*10^5, IF(ISNUMBER(SEARCH("10^6", 'final matrix'!M200)), matrix_normalized!M200*10^3,matrix_normalized!M200*10^1))</f>
        <v>9805752.7082555089</v>
      </c>
      <c r="N200" s="6">
        <f>IF(ISNUMBER(SEARCH("10^8", 'final matrix'!N200)), matrix_normalized!N200*10^5, IF(ISNUMBER(SEARCH("10^6", 'final matrix'!N200)), matrix_normalized!N200*10^3,matrix_normalized!N200*10^1))</f>
        <v>1400821.8154650729</v>
      </c>
      <c r="O200" s="6">
        <f>IF(ISNUMBER(SEARCH("10^8", 'final matrix'!O200)), matrix_normalized!O200*10^5, IF(ISNUMBER(SEARCH("10^6", 'final matrix'!O200)), matrix_normalized!O200*10^3,matrix_normalized!O200*10^1))</f>
        <v>840.49308927904372</v>
      </c>
      <c r="P200" s="6">
        <f>IF(ISNUMBER(SEARCH("10^8", 'final matrix'!P200)), matrix_normalized!P200*10^5, IF(ISNUMBER(SEARCH("10^6", 'final matrix'!P200)), matrix_normalized!P200*10^3,matrix_normalized!P200*10^1))</f>
        <v>19611505.416511018</v>
      </c>
      <c r="Q200" s="6">
        <f>IF(ISNUMBER(SEARCH("10^8", 'final matrix'!Q200)), matrix_normalized!Q200*10^5, IF(ISNUMBER(SEARCH("10^6", 'final matrix'!Q200)), matrix_normalized!Q200*10^3,matrix_normalized!Q200*10^1))</f>
        <v>1400821.8154650729</v>
      </c>
      <c r="R200" s="7">
        <f t="shared" si="3"/>
        <v>89285300.709749699</v>
      </c>
    </row>
    <row r="201" spans="1:19">
      <c r="A201" s="6">
        <v>200</v>
      </c>
      <c r="B201" s="6">
        <f>IF(ISNUMBER(SEARCH("10^8", 'final matrix'!B201)), matrix_normalized!B201*10^5, IF(ISNUMBER(SEARCH("10^6", 'final matrix'!B201)), matrix_normalized!B201*10^3,matrix_normalized!B201*10^1))</f>
        <v>12524669.804159706</v>
      </c>
      <c r="C201" s="6">
        <f>IF(ISNUMBER(SEARCH("10^8", 'final matrix'!C201)), matrix_normalized!C201*10^5, IF(ISNUMBER(SEARCH("10^6", 'final matrix'!C201)), matrix_normalized!C201*10^3,matrix_normalized!C201*10^1))</f>
        <v>28692.879914984056</v>
      </c>
      <c r="D201" s="6">
        <f>IF(ISNUMBER(SEARCH("10^8", 'final matrix'!D201)), matrix_normalized!D201*10^5, IF(ISNUMBER(SEARCH("10^6", 'final matrix'!D201)), matrix_normalized!D201*10^3,matrix_normalized!D201*10^1))</f>
        <v>12410.809169576436</v>
      </c>
      <c r="E201" s="6">
        <f>IF(ISNUMBER(SEARCH("10^8", 'final matrix'!E201)), matrix_normalized!E201*10^5, IF(ISNUMBER(SEARCH("10^6", 'final matrix'!E201)), matrix_normalized!E201*10^3,matrix_normalized!E201*10^1))</f>
        <v>2744041.2934568087</v>
      </c>
      <c r="F201" s="6">
        <f>IF(ISNUMBER(SEARCH("10^8", 'final matrix'!F201)), matrix_normalized!F201*10^5, IF(ISNUMBER(SEARCH("10^6", 'final matrix'!F201)), matrix_normalized!F201*10^3,matrix_normalized!F201*10^1))</f>
        <v>11386063.458327007</v>
      </c>
      <c r="G201" s="6">
        <f>IF(ISNUMBER(SEARCH("10^8", 'final matrix'!G201)), matrix_normalized!G201*10^5, IF(ISNUMBER(SEARCH("10^6", 'final matrix'!G201)), matrix_normalized!G201*10^3,matrix_normalized!G201*10^1))</f>
        <v>15940488.84165781</v>
      </c>
      <c r="H201" s="6">
        <f>IF(ISNUMBER(SEARCH("10^8", 'final matrix'!H201)), matrix_normalized!H201*10^5, IF(ISNUMBER(SEARCH("10^6", 'final matrix'!H201)), matrix_normalized!H201*10^3,matrix_normalized!H201*10^1))</f>
        <v>1024.7457112494308</v>
      </c>
      <c r="I201" s="6">
        <f>IF(ISNUMBER(SEARCH("10^8", 'final matrix'!I201)), matrix_normalized!I201*10^5, IF(ISNUMBER(SEARCH("10^6", 'final matrix'!I201)), matrix_normalized!I201*10^3,matrix_normalized!I201*10^1))</f>
        <v>15940488.84165781</v>
      </c>
      <c r="J201" s="6">
        <f>IF(ISNUMBER(SEARCH("10^8", 'final matrix'!J201)), matrix_normalized!J201*10^5, IF(ISNUMBER(SEARCH("10^6", 'final matrix'!J201)), matrix_normalized!J201*10^3,matrix_normalized!J201*10^1))</f>
        <v>2243054.5012904205</v>
      </c>
      <c r="K201" s="6">
        <f>IF(ISNUMBER(SEARCH("10^8", 'final matrix'!K201)), matrix_normalized!K201*10^5, IF(ISNUMBER(SEARCH("10^6", 'final matrix'!K201)), matrix_normalized!K201*10^3,matrix_normalized!K201*10^1))</f>
        <v>797.02444208289057</v>
      </c>
      <c r="L201" s="6">
        <f>IF(ISNUMBER(SEARCH("10^8", 'final matrix'!L201)), matrix_normalized!L201*10^5, IF(ISNUMBER(SEARCH("10^6", 'final matrix'!L201)), matrix_normalized!L201*10^3,matrix_normalized!L201*10^1))</f>
        <v>1594.0488841657811</v>
      </c>
      <c r="M201" s="6">
        <f>IF(ISNUMBER(SEARCH("10^8", 'final matrix'!M201)), matrix_normalized!M201*10^5, IF(ISNUMBER(SEARCH("10^6", 'final matrix'!M201)), matrix_normalized!M201*10^3,matrix_normalized!M201*10^1))</f>
        <v>15940488.84165781</v>
      </c>
      <c r="N201" s="6">
        <f>IF(ISNUMBER(SEARCH("10^8", 'final matrix'!N201)), matrix_normalized!N201*10^5, IF(ISNUMBER(SEARCH("10^6", 'final matrix'!N201)), matrix_normalized!N201*10^3,matrix_normalized!N201*10^1))</f>
        <v>1594.0488841657811</v>
      </c>
      <c r="O201" s="6">
        <f>IF(ISNUMBER(SEARCH("10^8", 'final matrix'!O201)), matrix_normalized!O201*10^5, IF(ISNUMBER(SEARCH("10^6", 'final matrix'!O201)), matrix_normalized!O201*10^3,matrix_normalized!O201*10^1))</f>
        <v>1138606.3458327006</v>
      </c>
      <c r="P201" s="6">
        <f>IF(ISNUMBER(SEARCH("10^8", 'final matrix'!P201)), matrix_normalized!P201*10^5, IF(ISNUMBER(SEARCH("10^6", 'final matrix'!P201)), matrix_normalized!P201*10^3,matrix_normalized!P201*10^1))</f>
        <v>19925.611052072261</v>
      </c>
      <c r="Q201" s="6">
        <f>IF(ISNUMBER(SEARCH("10^8", 'final matrix'!Q201)), matrix_normalized!Q201*10^5, IF(ISNUMBER(SEARCH("10^6", 'final matrix'!Q201)), matrix_normalized!Q201*10^3,matrix_normalized!Q201*10^1))</f>
        <v>15940488.84165781</v>
      </c>
      <c r="R201" s="7">
        <f t="shared" si="3"/>
        <v>93864429.937756181</v>
      </c>
    </row>
    <row r="202" spans="1:19">
      <c r="A202" s="6">
        <v>201</v>
      </c>
      <c r="B202" s="6">
        <f>IF(ISNUMBER(SEARCH("10^8", 'final matrix'!B202)), matrix_normalized!B202*10^5, IF(ISNUMBER(SEARCH("10^6", 'final matrix'!B202)), matrix_normalized!B202*10^3,matrix_normalized!B202*10^1))</f>
        <v>1848.7542917510341</v>
      </c>
      <c r="C202" s="6">
        <f>IF(ISNUMBER(SEARCH("10^8", 'final matrix'!C202)), matrix_normalized!C202*10^5, IF(ISNUMBER(SEARCH("10^6", 'final matrix'!C202)), matrix_normalized!C202*10^3,matrix_normalized!C202*10^1))</f>
        <v>2060040.496522581</v>
      </c>
      <c r="D202" s="6">
        <f>IF(ISNUMBER(SEARCH("10^8", 'final matrix'!D202)), matrix_normalized!D202*10^5, IF(ISNUMBER(SEARCH("10^6", 'final matrix'!D202)), matrix_normalized!D202*10^3,matrix_normalized!D202*10^1))</f>
        <v>19279.866185403644</v>
      </c>
      <c r="E202" s="6">
        <f>IF(ISNUMBER(SEARCH("10^8", 'final matrix'!E202)), matrix_normalized!E202*10^5, IF(ISNUMBER(SEARCH("10^6", 'final matrix'!E202)), matrix_normalized!E202*10^3,matrix_normalized!E202*10^1))</f>
        <v>132053.87798221674</v>
      </c>
      <c r="F202" s="6">
        <f>IF(ISNUMBER(SEARCH("10^8", 'final matrix'!F202)), matrix_normalized!F202*10^5, IF(ISNUMBER(SEARCH("10^6", 'final matrix'!F202)), matrix_normalized!F202*10^3,matrix_normalized!F202*10^1))</f>
        <v>18487542.917510342</v>
      </c>
      <c r="G202" s="6">
        <f>IF(ISNUMBER(SEARCH("10^8", 'final matrix'!G202)), matrix_normalized!G202*10^5, IF(ISNUMBER(SEARCH("10^6", 'final matrix'!G202)), matrix_normalized!G202*10^3,matrix_normalized!G202*10^1))</f>
        <v>1848754.2917510343</v>
      </c>
      <c r="H202" s="6">
        <f>IF(ISNUMBER(SEARCH("10^8", 'final matrix'!H202)), matrix_normalized!H202*10^5, IF(ISNUMBER(SEARCH("10^6", 'final matrix'!H202)), matrix_normalized!H202*10^3,matrix_normalized!H202*10^1))</f>
        <v>18091.381283563693</v>
      </c>
      <c r="I202" s="6">
        <f>IF(ISNUMBER(SEARCH("10^8", 'final matrix'!I202)), matrix_normalized!I202*10^5, IF(ISNUMBER(SEARCH("10^6", 'final matrix'!I202)), matrix_normalized!I202*10^3,matrix_normalized!I202*10^1))</f>
        <v>105643.1023857734</v>
      </c>
      <c r="J202" s="6">
        <f>IF(ISNUMBER(SEARCH("10^8", 'final matrix'!J202)), matrix_normalized!J202*10^5, IF(ISNUMBER(SEARCH("10^6", 'final matrix'!J202)), matrix_normalized!J202*10^3,matrix_normalized!J202*10^1))</f>
        <v>1677084.2503741526</v>
      </c>
      <c r="K202" s="6">
        <f>IF(ISNUMBER(SEARCH("10^8", 'final matrix'!K202)), matrix_normalized!K202*10^5, IF(ISNUMBER(SEARCH("10^6", 'final matrix'!K202)), matrix_normalized!K202*10^3,matrix_normalized!K202*10^1))</f>
        <v>1597851.9235848226</v>
      </c>
      <c r="L202" s="6">
        <f>IF(ISNUMBER(SEARCH("10^8", 'final matrix'!L202)), matrix_normalized!L202*10^5, IF(ISNUMBER(SEARCH("10^6", 'final matrix'!L202)), matrix_normalized!L202*10^3,matrix_normalized!L202*10^1))</f>
        <v>1848.7542917510341</v>
      </c>
      <c r="M202" s="6">
        <f>IF(ISNUMBER(SEARCH("10^8", 'final matrix'!M202)), matrix_normalized!M202*10^5, IF(ISNUMBER(SEARCH("10^6", 'final matrix'!M202)), matrix_normalized!M202*10^3,matrix_normalized!M202*10^1))</f>
        <v>15450.303723919358</v>
      </c>
      <c r="N202" s="6">
        <f>IF(ISNUMBER(SEARCH("10^8", 'final matrix'!N202)), matrix_normalized!N202*10^5, IF(ISNUMBER(SEARCH("10^6", 'final matrix'!N202)), matrix_normalized!N202*10^3,matrix_normalized!N202*10^1))</f>
        <v>184875.42917510343</v>
      </c>
      <c r="O202" s="6">
        <f>IF(ISNUMBER(SEARCH("10^8", 'final matrix'!O202)), matrix_normalized!O202*10^5, IF(ISNUMBER(SEARCH("10^6", 'final matrix'!O202)), matrix_normalized!O202*10^3,matrix_normalized!O202*10^1))</f>
        <v>184875.42917510343</v>
      </c>
      <c r="P202" s="6">
        <f>IF(ISNUMBER(SEARCH("10^8", 'final matrix'!P202)), matrix_normalized!P202*10^5, IF(ISNUMBER(SEARCH("10^6", 'final matrix'!P202)), matrix_normalized!P202*10^3,matrix_normalized!P202*10^1))</f>
        <v>1848.7542917510341</v>
      </c>
      <c r="Q202" s="6">
        <f>IF(ISNUMBER(SEARCH("10^8", 'final matrix'!Q202)), matrix_normalized!Q202*10^5, IF(ISNUMBER(SEARCH("10^6", 'final matrix'!Q202)), matrix_normalized!Q202*10^3,matrix_normalized!Q202*10^1))</f>
        <v>28391.583766176598</v>
      </c>
      <c r="R202" s="7">
        <f t="shared" si="3"/>
        <v>26365481.116295449</v>
      </c>
    </row>
    <row r="203" spans="1:19">
      <c r="A203" s="6">
        <v>202</v>
      </c>
      <c r="B203" s="6">
        <f>IF(ISNUMBER(SEARCH("10^8", 'final matrix'!B203)), matrix_normalized!B203*10^5, IF(ISNUMBER(SEARCH("10^6", 'final matrix'!B203)), matrix_normalized!B203*10^3,matrix_normalized!B203*10^1))</f>
        <v>2060040.496522581</v>
      </c>
      <c r="C203" s="6">
        <f>IF(ISNUMBER(SEARCH("10^8", 'final matrix'!C203)), matrix_normalized!C203*10^5, IF(ISNUMBER(SEARCH("10^6", 'final matrix'!C203)), matrix_normalized!C203*10^3,matrix_normalized!C203*10^1))</f>
        <v>19279.866185403644</v>
      </c>
      <c r="D203" s="6">
        <f>IF(ISNUMBER(SEARCH("10^8", 'final matrix'!D203)), matrix_normalized!D203*10^5, IF(ISNUMBER(SEARCH("10^6", 'final matrix'!D203)), matrix_normalized!D203*10^3,matrix_normalized!D203*10^1))</f>
        <v>132053.87798221674</v>
      </c>
      <c r="E203" s="6">
        <f>IF(ISNUMBER(SEARCH("10^8", 'final matrix'!E203)), matrix_normalized!E203*10^5, IF(ISNUMBER(SEARCH("10^6", 'final matrix'!E203)), matrix_normalized!E203*10^3,matrix_normalized!E203*10^1))</f>
        <v>18487542.917510342</v>
      </c>
      <c r="F203" s="6">
        <f>IF(ISNUMBER(SEARCH("10^8", 'final matrix'!F203)), matrix_normalized!F203*10^5, IF(ISNUMBER(SEARCH("10^6", 'final matrix'!F203)), matrix_normalized!F203*10^3,matrix_normalized!F203*10^1))</f>
        <v>1848754.2917510343</v>
      </c>
      <c r="G203" s="6">
        <f>IF(ISNUMBER(SEARCH("10^8", 'final matrix'!G203)), matrix_normalized!G203*10^5, IF(ISNUMBER(SEARCH("10^6", 'final matrix'!G203)), matrix_normalized!G203*10^3,matrix_normalized!G203*10^1))</f>
        <v>18091.381283563693</v>
      </c>
      <c r="H203" s="6">
        <f>IF(ISNUMBER(SEARCH("10^8", 'final matrix'!H203)), matrix_normalized!H203*10^5, IF(ISNUMBER(SEARCH("10^6", 'final matrix'!H203)), matrix_normalized!H203*10^3,matrix_normalized!H203*10^1))</f>
        <v>105643.1023857734</v>
      </c>
      <c r="I203" s="6">
        <f>IF(ISNUMBER(SEARCH("10^8", 'final matrix'!I203)), matrix_normalized!I203*10^5, IF(ISNUMBER(SEARCH("10^6", 'final matrix'!I203)), matrix_normalized!I203*10^3,matrix_normalized!I203*10^1))</f>
        <v>1677084.2503741526</v>
      </c>
      <c r="J203" s="6">
        <f>IF(ISNUMBER(SEARCH("10^8", 'final matrix'!J203)), matrix_normalized!J203*10^5, IF(ISNUMBER(SEARCH("10^6", 'final matrix'!J203)), matrix_normalized!J203*10^3,matrix_normalized!J203*10^1))</f>
        <v>1597851.9235848226</v>
      </c>
      <c r="K203" s="6">
        <f>IF(ISNUMBER(SEARCH("10^8", 'final matrix'!K203)), matrix_normalized!K203*10^5, IF(ISNUMBER(SEARCH("10^6", 'final matrix'!K203)), matrix_normalized!K203*10^3,matrix_normalized!K203*10^1))</f>
        <v>1848.7542917510341</v>
      </c>
      <c r="L203" s="6">
        <f>IF(ISNUMBER(SEARCH("10^8", 'final matrix'!L203)), matrix_normalized!L203*10^5, IF(ISNUMBER(SEARCH("10^6", 'final matrix'!L203)), matrix_normalized!L203*10^3,matrix_normalized!L203*10^1))</f>
        <v>15450.303723919358</v>
      </c>
      <c r="M203" s="6">
        <f>IF(ISNUMBER(SEARCH("10^8", 'final matrix'!M203)), matrix_normalized!M203*10^5, IF(ISNUMBER(SEARCH("10^6", 'final matrix'!M203)), matrix_normalized!M203*10^3,matrix_normalized!M203*10^1))</f>
        <v>184875.42917510343</v>
      </c>
      <c r="N203" s="6">
        <f>IF(ISNUMBER(SEARCH("10^8", 'final matrix'!N203)), matrix_normalized!N203*10^5, IF(ISNUMBER(SEARCH("10^6", 'final matrix'!N203)), matrix_normalized!N203*10^3,matrix_normalized!N203*10^1))</f>
        <v>184875.42917510343</v>
      </c>
      <c r="O203" s="6">
        <f>IF(ISNUMBER(SEARCH("10^8", 'final matrix'!O203)), matrix_normalized!O203*10^5, IF(ISNUMBER(SEARCH("10^6", 'final matrix'!O203)), matrix_normalized!O203*10^3,matrix_normalized!O203*10^1))</f>
        <v>1848.7542917510341</v>
      </c>
      <c r="P203" s="6">
        <f>IF(ISNUMBER(SEARCH("10^8", 'final matrix'!P203)), matrix_normalized!P203*10^5, IF(ISNUMBER(SEARCH("10^6", 'final matrix'!P203)), matrix_normalized!P203*10^3,matrix_normalized!P203*10^1))</f>
        <v>28391.583766176598</v>
      </c>
      <c r="Q203" s="6">
        <f>IF(ISNUMBER(SEARCH("10^8", 'final matrix'!Q203)), matrix_normalized!Q203*10^5, IF(ISNUMBER(SEARCH("10^6", 'final matrix'!Q203)), matrix_normalized!Q203*10^3,matrix_normalized!Q203*10^1))</f>
        <v>1848.7542917510341</v>
      </c>
      <c r="R203" s="7">
        <f t="shared" si="3"/>
        <v>26365481.116295449</v>
      </c>
    </row>
    <row r="204" spans="1:19">
      <c r="A204" s="6">
        <v>203</v>
      </c>
      <c r="B204" s="6">
        <f>IF(ISNUMBER(SEARCH("10^8", 'final matrix'!B204)), matrix_normalized!B204*10^5, IF(ISNUMBER(SEARCH("10^6", 'final matrix'!B204)), matrix_normalized!B204*10^3,matrix_normalized!B204*10^1))</f>
        <v>19279.866185403644</v>
      </c>
      <c r="C204" s="6">
        <f>IF(ISNUMBER(SEARCH("10^8", 'final matrix'!C204)), matrix_normalized!C204*10^5, IF(ISNUMBER(SEARCH("10^6", 'final matrix'!C204)), matrix_normalized!C204*10^3,matrix_normalized!C204*10^1))</f>
        <v>132053.87798221674</v>
      </c>
      <c r="D204" s="6">
        <f>IF(ISNUMBER(SEARCH("10^8", 'final matrix'!D204)), matrix_normalized!D204*10^5, IF(ISNUMBER(SEARCH("10^6", 'final matrix'!D204)), matrix_normalized!D204*10^3,matrix_normalized!D204*10^1))</f>
        <v>18487542.917510342</v>
      </c>
      <c r="E204" s="6">
        <f>IF(ISNUMBER(SEARCH("10^8", 'final matrix'!E204)), matrix_normalized!E204*10^5, IF(ISNUMBER(SEARCH("10^6", 'final matrix'!E204)), matrix_normalized!E204*10^3,matrix_normalized!E204*10^1))</f>
        <v>1848754.2917510343</v>
      </c>
      <c r="F204" s="6">
        <f>IF(ISNUMBER(SEARCH("10^8", 'final matrix'!F204)), matrix_normalized!F204*10^5, IF(ISNUMBER(SEARCH("10^6", 'final matrix'!F204)), matrix_normalized!F204*10^3,matrix_normalized!F204*10^1))</f>
        <v>18091.381283563693</v>
      </c>
      <c r="G204" s="6">
        <f>IF(ISNUMBER(SEARCH("10^8", 'final matrix'!G204)), matrix_normalized!G204*10^5, IF(ISNUMBER(SEARCH("10^6", 'final matrix'!G204)), matrix_normalized!G204*10^3,matrix_normalized!G204*10^1))</f>
        <v>105643.1023857734</v>
      </c>
      <c r="H204" s="6">
        <f>IF(ISNUMBER(SEARCH("10^8", 'final matrix'!H204)), matrix_normalized!H204*10^5, IF(ISNUMBER(SEARCH("10^6", 'final matrix'!H204)), matrix_normalized!H204*10^3,matrix_normalized!H204*10^1))</f>
        <v>1677084.2503741526</v>
      </c>
      <c r="I204" s="6">
        <f>IF(ISNUMBER(SEARCH("10^8", 'final matrix'!I204)), matrix_normalized!I204*10^5, IF(ISNUMBER(SEARCH("10^6", 'final matrix'!I204)), matrix_normalized!I204*10^3,matrix_normalized!I204*10^1))</f>
        <v>1597851.9235848226</v>
      </c>
      <c r="J204" s="6">
        <f>IF(ISNUMBER(SEARCH("10^8", 'final matrix'!J204)), matrix_normalized!J204*10^5, IF(ISNUMBER(SEARCH("10^6", 'final matrix'!J204)), matrix_normalized!J204*10^3,matrix_normalized!J204*10^1))</f>
        <v>1848.7542917510341</v>
      </c>
      <c r="K204" s="6">
        <f>IF(ISNUMBER(SEARCH("10^8", 'final matrix'!K204)), matrix_normalized!K204*10^5, IF(ISNUMBER(SEARCH("10^6", 'final matrix'!K204)), matrix_normalized!K204*10^3,matrix_normalized!K204*10^1))</f>
        <v>15450.303723919358</v>
      </c>
      <c r="L204" s="6">
        <f>IF(ISNUMBER(SEARCH("10^8", 'final matrix'!L204)), matrix_normalized!L204*10^5, IF(ISNUMBER(SEARCH("10^6", 'final matrix'!L204)), matrix_normalized!L204*10^3,matrix_normalized!L204*10^1))</f>
        <v>184875.42917510343</v>
      </c>
      <c r="M204" s="6">
        <f>IF(ISNUMBER(SEARCH("10^8", 'final matrix'!M204)), matrix_normalized!M204*10^5, IF(ISNUMBER(SEARCH("10^6", 'final matrix'!M204)), matrix_normalized!M204*10^3,matrix_normalized!M204*10^1))</f>
        <v>184875.42917510343</v>
      </c>
      <c r="N204" s="6">
        <f>IF(ISNUMBER(SEARCH("10^8", 'final matrix'!N204)), matrix_normalized!N204*10^5, IF(ISNUMBER(SEARCH("10^6", 'final matrix'!N204)), matrix_normalized!N204*10^3,matrix_normalized!N204*10^1))</f>
        <v>1848.7542917510341</v>
      </c>
      <c r="O204" s="6">
        <f>IF(ISNUMBER(SEARCH("10^8", 'final matrix'!O204)), matrix_normalized!O204*10^5, IF(ISNUMBER(SEARCH("10^6", 'final matrix'!O204)), matrix_normalized!O204*10^3,matrix_normalized!O204*10^1))</f>
        <v>28391.583766176598</v>
      </c>
      <c r="P204" s="6">
        <f>IF(ISNUMBER(SEARCH("10^8", 'final matrix'!P204)), matrix_normalized!P204*10^5, IF(ISNUMBER(SEARCH("10^6", 'final matrix'!P204)), matrix_normalized!P204*10^3,matrix_normalized!P204*10^1))</f>
        <v>1848.7542917510341</v>
      </c>
      <c r="Q204" s="6">
        <f>IF(ISNUMBER(SEARCH("10^8", 'final matrix'!Q204)), matrix_normalized!Q204*10^5, IF(ISNUMBER(SEARCH("10^6", 'final matrix'!Q204)), matrix_normalized!Q204*10^3,matrix_normalized!Q204*10^1))</f>
        <v>2060040.496522581</v>
      </c>
      <c r="R204" s="7">
        <f t="shared" si="3"/>
        <v>26365481.116295449</v>
      </c>
    </row>
    <row r="205" spans="1:19">
      <c r="A205" s="6">
        <v>204</v>
      </c>
      <c r="B205" s="6">
        <f>IF(ISNUMBER(SEARCH("10^8", 'final matrix'!B205)), matrix_normalized!B205*10^5, IF(ISNUMBER(SEARCH("10^6", 'final matrix'!B205)), matrix_normalized!B205*10^3,matrix_normalized!B205*10^1))</f>
        <v>132053.87798221677</v>
      </c>
      <c r="C205" s="6">
        <f>IF(ISNUMBER(SEARCH("10^8", 'final matrix'!C205)), matrix_normalized!C205*10^5, IF(ISNUMBER(SEARCH("10^6", 'final matrix'!C205)), matrix_normalized!C205*10^3,matrix_normalized!C205*10^1))</f>
        <v>18487542.917510349</v>
      </c>
      <c r="D205" s="6">
        <f>IF(ISNUMBER(SEARCH("10^8", 'final matrix'!D205)), matrix_normalized!D205*10^5, IF(ISNUMBER(SEARCH("10^6", 'final matrix'!D205)), matrix_normalized!D205*10^3,matrix_normalized!D205*10^1))</f>
        <v>1848754.2917510346</v>
      </c>
      <c r="E205" s="6">
        <f>IF(ISNUMBER(SEARCH("10^8", 'final matrix'!E205)), matrix_normalized!E205*10^5, IF(ISNUMBER(SEARCH("10^6", 'final matrix'!E205)), matrix_normalized!E205*10^3,matrix_normalized!E205*10^1))</f>
        <v>18091.381283563696</v>
      </c>
      <c r="F205" s="6">
        <f>IF(ISNUMBER(SEARCH("10^8", 'final matrix'!F205)), matrix_normalized!F205*10^5, IF(ISNUMBER(SEARCH("10^6", 'final matrix'!F205)), matrix_normalized!F205*10^3,matrix_normalized!F205*10^1))</f>
        <v>105643.1023857734</v>
      </c>
      <c r="G205" s="6">
        <f>IF(ISNUMBER(SEARCH("10^8", 'final matrix'!G205)), matrix_normalized!G205*10^5, IF(ISNUMBER(SEARCH("10^6", 'final matrix'!G205)), matrix_normalized!G205*10^3,matrix_normalized!G205*10^1))</f>
        <v>1677084.250374153</v>
      </c>
      <c r="H205" s="6">
        <f>IF(ISNUMBER(SEARCH("10^8", 'final matrix'!H205)), matrix_normalized!H205*10^5, IF(ISNUMBER(SEARCH("10^6", 'final matrix'!H205)), matrix_normalized!H205*10^3,matrix_normalized!H205*10^1))</f>
        <v>1597851.9235848228</v>
      </c>
      <c r="I205" s="6">
        <f>IF(ISNUMBER(SEARCH("10^8", 'final matrix'!I205)), matrix_normalized!I205*10^5, IF(ISNUMBER(SEARCH("10^6", 'final matrix'!I205)), matrix_normalized!I205*10^3,matrix_normalized!I205*10^1))</f>
        <v>1848.7542917510348</v>
      </c>
      <c r="J205" s="6">
        <f>IF(ISNUMBER(SEARCH("10^8", 'final matrix'!J205)), matrix_normalized!J205*10^5, IF(ISNUMBER(SEARCH("10^6", 'final matrix'!J205)), matrix_normalized!J205*10^3,matrix_normalized!J205*10^1))</f>
        <v>15450.303723919362</v>
      </c>
      <c r="K205" s="6">
        <f>IF(ISNUMBER(SEARCH("10^8", 'final matrix'!K205)), matrix_normalized!K205*10^5, IF(ISNUMBER(SEARCH("10^6", 'final matrix'!K205)), matrix_normalized!K205*10^3,matrix_normalized!K205*10^1))</f>
        <v>184875.42917510349</v>
      </c>
      <c r="L205" s="6">
        <f>IF(ISNUMBER(SEARCH("10^8", 'final matrix'!L205)), matrix_normalized!L205*10^5, IF(ISNUMBER(SEARCH("10^6", 'final matrix'!L205)), matrix_normalized!L205*10^3,matrix_normalized!L205*10^1))</f>
        <v>184875.42917510349</v>
      </c>
      <c r="M205" s="6">
        <f>IF(ISNUMBER(SEARCH("10^8", 'final matrix'!M205)), matrix_normalized!M205*10^5, IF(ISNUMBER(SEARCH("10^6", 'final matrix'!M205)), matrix_normalized!M205*10^3,matrix_normalized!M205*10^1))</f>
        <v>1848.7542917510348</v>
      </c>
      <c r="N205" s="6">
        <f>IF(ISNUMBER(SEARCH("10^8", 'final matrix'!N205)), matrix_normalized!N205*10^5, IF(ISNUMBER(SEARCH("10^6", 'final matrix'!N205)), matrix_normalized!N205*10^3,matrix_normalized!N205*10^1))</f>
        <v>28391.583766176602</v>
      </c>
      <c r="O205" s="6">
        <f>IF(ISNUMBER(SEARCH("10^8", 'final matrix'!O205)), matrix_normalized!O205*10^5, IF(ISNUMBER(SEARCH("10^6", 'final matrix'!O205)), matrix_normalized!O205*10^3,matrix_normalized!O205*10^1))</f>
        <v>1848.7542917510348</v>
      </c>
      <c r="P205" s="6">
        <f>IF(ISNUMBER(SEARCH("10^8", 'final matrix'!P205)), matrix_normalized!P205*10^5, IF(ISNUMBER(SEARCH("10^6", 'final matrix'!P205)), matrix_normalized!P205*10^3,matrix_normalized!P205*10^1))</f>
        <v>2060040.4965225814</v>
      </c>
      <c r="Q205" s="6">
        <f>IF(ISNUMBER(SEARCH("10^8", 'final matrix'!Q205)), matrix_normalized!Q205*10^5, IF(ISNUMBER(SEARCH("10^6", 'final matrix'!Q205)), matrix_normalized!Q205*10^3,matrix_normalized!Q205*10^1))</f>
        <v>19279.866185403647</v>
      </c>
      <c r="R205" s="7">
        <f t="shared" si="3"/>
        <v>26365481.116295461</v>
      </c>
    </row>
    <row r="206" spans="1:19">
      <c r="A206" s="6">
        <v>205</v>
      </c>
      <c r="B206" s="6">
        <f>IF(ISNUMBER(SEARCH("10^8", 'final matrix'!B206)), matrix_normalized!B206*10^5, IF(ISNUMBER(SEARCH("10^6", 'final matrix'!B206)), matrix_normalized!B206*10^3,matrix_normalized!B206*10^1))</f>
        <v>18487542.917510342</v>
      </c>
      <c r="C206" s="6">
        <f>IF(ISNUMBER(SEARCH("10^8", 'final matrix'!C206)), matrix_normalized!C206*10^5, IF(ISNUMBER(SEARCH("10^6", 'final matrix'!C206)), matrix_normalized!C206*10^3,matrix_normalized!C206*10^1))</f>
        <v>1848754.2917510343</v>
      </c>
      <c r="D206" s="6">
        <f>IF(ISNUMBER(SEARCH("10^8", 'final matrix'!D206)), matrix_normalized!D206*10^5, IF(ISNUMBER(SEARCH("10^6", 'final matrix'!D206)), matrix_normalized!D206*10^3,matrix_normalized!D206*10^1))</f>
        <v>18091.381283563693</v>
      </c>
      <c r="E206" s="6">
        <f>IF(ISNUMBER(SEARCH("10^8", 'final matrix'!E206)), matrix_normalized!E206*10^5, IF(ISNUMBER(SEARCH("10^6", 'final matrix'!E206)), matrix_normalized!E206*10^3,matrix_normalized!E206*10^1))</f>
        <v>105643.1023857734</v>
      </c>
      <c r="F206" s="6">
        <f>IF(ISNUMBER(SEARCH("10^8", 'final matrix'!F206)), matrix_normalized!F206*10^5, IF(ISNUMBER(SEARCH("10^6", 'final matrix'!F206)), matrix_normalized!F206*10^3,matrix_normalized!F206*10^1))</f>
        <v>1677084.2503741526</v>
      </c>
      <c r="G206" s="6">
        <f>IF(ISNUMBER(SEARCH("10^8", 'final matrix'!G206)), matrix_normalized!G206*10^5, IF(ISNUMBER(SEARCH("10^6", 'final matrix'!G206)), matrix_normalized!G206*10^3,matrix_normalized!G206*10^1))</f>
        <v>1597851.9235848226</v>
      </c>
      <c r="H206" s="6">
        <f>IF(ISNUMBER(SEARCH("10^8", 'final matrix'!H206)), matrix_normalized!H206*10^5, IF(ISNUMBER(SEARCH("10^6", 'final matrix'!H206)), matrix_normalized!H206*10^3,matrix_normalized!H206*10^1))</f>
        <v>1848.7542917510341</v>
      </c>
      <c r="I206" s="6">
        <f>IF(ISNUMBER(SEARCH("10^8", 'final matrix'!I206)), matrix_normalized!I206*10^5, IF(ISNUMBER(SEARCH("10^6", 'final matrix'!I206)), matrix_normalized!I206*10^3,matrix_normalized!I206*10^1))</f>
        <v>15450.303723919358</v>
      </c>
      <c r="J206" s="6">
        <f>IF(ISNUMBER(SEARCH("10^8", 'final matrix'!J206)), matrix_normalized!J206*10^5, IF(ISNUMBER(SEARCH("10^6", 'final matrix'!J206)), matrix_normalized!J206*10^3,matrix_normalized!J206*10^1))</f>
        <v>184875.42917510343</v>
      </c>
      <c r="K206" s="6">
        <f>IF(ISNUMBER(SEARCH("10^8", 'final matrix'!K206)), matrix_normalized!K206*10^5, IF(ISNUMBER(SEARCH("10^6", 'final matrix'!K206)), matrix_normalized!K206*10^3,matrix_normalized!K206*10^1))</f>
        <v>184875.42917510343</v>
      </c>
      <c r="L206" s="6">
        <f>IF(ISNUMBER(SEARCH("10^8", 'final matrix'!L206)), matrix_normalized!L206*10^5, IF(ISNUMBER(SEARCH("10^6", 'final matrix'!L206)), matrix_normalized!L206*10^3,matrix_normalized!L206*10^1))</f>
        <v>1848.7542917510341</v>
      </c>
      <c r="M206" s="6">
        <f>IF(ISNUMBER(SEARCH("10^8", 'final matrix'!M206)), matrix_normalized!M206*10^5, IF(ISNUMBER(SEARCH("10^6", 'final matrix'!M206)), matrix_normalized!M206*10^3,matrix_normalized!M206*10^1))</f>
        <v>28391.583766176598</v>
      </c>
      <c r="N206" s="6">
        <f>IF(ISNUMBER(SEARCH("10^8", 'final matrix'!N206)), matrix_normalized!N206*10^5, IF(ISNUMBER(SEARCH("10^6", 'final matrix'!N206)), matrix_normalized!N206*10^3,matrix_normalized!N206*10^1))</f>
        <v>1848.7542917510341</v>
      </c>
      <c r="O206" s="6">
        <f>IF(ISNUMBER(SEARCH("10^8", 'final matrix'!O206)), matrix_normalized!O206*10^5, IF(ISNUMBER(SEARCH("10^6", 'final matrix'!O206)), matrix_normalized!O206*10^3,matrix_normalized!O206*10^1))</f>
        <v>2060040.496522581</v>
      </c>
      <c r="P206" s="6">
        <f>IF(ISNUMBER(SEARCH("10^8", 'final matrix'!P206)), matrix_normalized!P206*10^5, IF(ISNUMBER(SEARCH("10^6", 'final matrix'!P206)), matrix_normalized!P206*10^3,matrix_normalized!P206*10^1))</f>
        <v>19279.866185403644</v>
      </c>
      <c r="Q206" s="6">
        <f>IF(ISNUMBER(SEARCH("10^8", 'final matrix'!Q206)), matrix_normalized!Q206*10^5, IF(ISNUMBER(SEARCH("10^6", 'final matrix'!Q206)), matrix_normalized!Q206*10^3,matrix_normalized!Q206*10^1))</f>
        <v>132053.87798221674</v>
      </c>
      <c r="R206" s="7">
        <f t="shared" si="3"/>
        <v>26365481.116295449</v>
      </c>
    </row>
    <row r="207" spans="1:19">
      <c r="A207" s="6">
        <v>206</v>
      </c>
      <c r="B207" s="6">
        <f>IF(ISNUMBER(SEARCH("10^8", 'final matrix'!B207)), matrix_normalized!B207*10^5, IF(ISNUMBER(SEARCH("10^6", 'final matrix'!B207)), matrix_normalized!B207*10^3,matrix_normalized!B207*10^1))</f>
        <v>1848754.2917510343</v>
      </c>
      <c r="C207" s="6">
        <f>IF(ISNUMBER(SEARCH("10^8", 'final matrix'!C207)), matrix_normalized!C207*10^5, IF(ISNUMBER(SEARCH("10^6", 'final matrix'!C207)), matrix_normalized!C207*10^3,matrix_normalized!C207*10^1))</f>
        <v>18091.381283563693</v>
      </c>
      <c r="D207" s="6">
        <f>IF(ISNUMBER(SEARCH("10^8", 'final matrix'!D207)), matrix_normalized!D207*10^5, IF(ISNUMBER(SEARCH("10^6", 'final matrix'!D207)), matrix_normalized!D207*10^3,matrix_normalized!D207*10^1))</f>
        <v>105643.1023857734</v>
      </c>
      <c r="E207" s="6">
        <f>IF(ISNUMBER(SEARCH("10^8", 'final matrix'!E207)), matrix_normalized!E207*10^5, IF(ISNUMBER(SEARCH("10^6", 'final matrix'!E207)), matrix_normalized!E207*10^3,matrix_normalized!E207*10^1))</f>
        <v>1677084.2503741526</v>
      </c>
      <c r="F207" s="6">
        <f>IF(ISNUMBER(SEARCH("10^8", 'final matrix'!F207)), matrix_normalized!F207*10^5, IF(ISNUMBER(SEARCH("10^6", 'final matrix'!F207)), matrix_normalized!F207*10^3,matrix_normalized!F207*10^1))</f>
        <v>1597851.9235848226</v>
      </c>
      <c r="G207" s="6">
        <f>IF(ISNUMBER(SEARCH("10^8", 'final matrix'!G207)), matrix_normalized!G207*10^5, IF(ISNUMBER(SEARCH("10^6", 'final matrix'!G207)), matrix_normalized!G207*10^3,matrix_normalized!G207*10^1))</f>
        <v>1848.7542917510341</v>
      </c>
      <c r="H207" s="6">
        <f>IF(ISNUMBER(SEARCH("10^8", 'final matrix'!H207)), matrix_normalized!H207*10^5, IF(ISNUMBER(SEARCH("10^6", 'final matrix'!H207)), matrix_normalized!H207*10^3,matrix_normalized!H207*10^1))</f>
        <v>15450.303723919358</v>
      </c>
      <c r="I207" s="6">
        <f>IF(ISNUMBER(SEARCH("10^8", 'final matrix'!I207)), matrix_normalized!I207*10^5, IF(ISNUMBER(SEARCH("10^6", 'final matrix'!I207)), matrix_normalized!I207*10^3,matrix_normalized!I207*10^1))</f>
        <v>184875.42917510343</v>
      </c>
      <c r="J207" s="6">
        <f>IF(ISNUMBER(SEARCH("10^8", 'final matrix'!J207)), matrix_normalized!J207*10^5, IF(ISNUMBER(SEARCH("10^6", 'final matrix'!J207)), matrix_normalized!J207*10^3,matrix_normalized!J207*10^1))</f>
        <v>184875.42917510343</v>
      </c>
      <c r="K207" s="6">
        <f>IF(ISNUMBER(SEARCH("10^8", 'final matrix'!K207)), matrix_normalized!K207*10^5, IF(ISNUMBER(SEARCH("10^6", 'final matrix'!K207)), matrix_normalized!K207*10^3,matrix_normalized!K207*10^1))</f>
        <v>1848.7542917510341</v>
      </c>
      <c r="L207" s="6">
        <f>IF(ISNUMBER(SEARCH("10^8", 'final matrix'!L207)), matrix_normalized!L207*10^5, IF(ISNUMBER(SEARCH("10^6", 'final matrix'!L207)), matrix_normalized!L207*10^3,matrix_normalized!L207*10^1))</f>
        <v>28391.583766176598</v>
      </c>
      <c r="M207" s="6">
        <f>IF(ISNUMBER(SEARCH("10^8", 'final matrix'!M207)), matrix_normalized!M207*10^5, IF(ISNUMBER(SEARCH("10^6", 'final matrix'!M207)), matrix_normalized!M207*10^3,matrix_normalized!M207*10^1))</f>
        <v>1848.7542917510341</v>
      </c>
      <c r="N207" s="6">
        <f>IF(ISNUMBER(SEARCH("10^8", 'final matrix'!N207)), matrix_normalized!N207*10^5, IF(ISNUMBER(SEARCH("10^6", 'final matrix'!N207)), matrix_normalized!N207*10^3,matrix_normalized!N207*10^1))</f>
        <v>2060040.496522581</v>
      </c>
      <c r="O207" s="6">
        <f>IF(ISNUMBER(SEARCH("10^8", 'final matrix'!O207)), matrix_normalized!O207*10^5, IF(ISNUMBER(SEARCH("10^6", 'final matrix'!O207)), matrix_normalized!O207*10^3,matrix_normalized!O207*10^1))</f>
        <v>19279.866185403644</v>
      </c>
      <c r="P207" s="6">
        <f>IF(ISNUMBER(SEARCH("10^8", 'final matrix'!P207)), matrix_normalized!P207*10^5, IF(ISNUMBER(SEARCH("10^6", 'final matrix'!P207)), matrix_normalized!P207*10^3,matrix_normalized!P207*10^1))</f>
        <v>132053.87798221674</v>
      </c>
      <c r="Q207" s="6">
        <f>IF(ISNUMBER(SEARCH("10^8", 'final matrix'!Q207)), matrix_normalized!Q207*10^5, IF(ISNUMBER(SEARCH("10^6", 'final matrix'!Q207)), matrix_normalized!Q207*10^3,matrix_normalized!Q207*10^1))</f>
        <v>18487542.917510342</v>
      </c>
      <c r="R207" s="7">
        <f t="shared" si="3"/>
        <v>26365481.116295446</v>
      </c>
    </row>
    <row r="208" spans="1:19">
      <c r="A208" s="6">
        <v>207</v>
      </c>
      <c r="B208" s="6">
        <f>IF(ISNUMBER(SEARCH("10^8", 'final matrix'!B208)), matrix_normalized!B208*10^5, IF(ISNUMBER(SEARCH("10^6", 'final matrix'!B208)), matrix_normalized!B208*10^3,matrix_normalized!B208*10^1))</f>
        <v>18091.381283563693</v>
      </c>
      <c r="C208" s="6">
        <f>IF(ISNUMBER(SEARCH("10^8", 'final matrix'!C208)), matrix_normalized!C208*10^5, IF(ISNUMBER(SEARCH("10^6", 'final matrix'!C208)), matrix_normalized!C208*10^3,matrix_normalized!C208*10^1))</f>
        <v>105643.1023857734</v>
      </c>
      <c r="D208" s="6">
        <f>IF(ISNUMBER(SEARCH("10^8", 'final matrix'!D208)), matrix_normalized!D208*10^5, IF(ISNUMBER(SEARCH("10^6", 'final matrix'!D208)), matrix_normalized!D208*10^3,matrix_normalized!D208*10^1))</f>
        <v>1677084.2503741526</v>
      </c>
      <c r="E208" s="6">
        <f>IF(ISNUMBER(SEARCH("10^8", 'final matrix'!E208)), matrix_normalized!E208*10^5, IF(ISNUMBER(SEARCH("10^6", 'final matrix'!E208)), matrix_normalized!E208*10^3,matrix_normalized!E208*10^1))</f>
        <v>1597851.9235848226</v>
      </c>
      <c r="F208" s="6">
        <f>IF(ISNUMBER(SEARCH("10^8", 'final matrix'!F208)), matrix_normalized!F208*10^5, IF(ISNUMBER(SEARCH("10^6", 'final matrix'!F208)), matrix_normalized!F208*10^3,matrix_normalized!F208*10^1))</f>
        <v>1848.7542917510341</v>
      </c>
      <c r="G208" s="6">
        <f>IF(ISNUMBER(SEARCH("10^8", 'final matrix'!G208)), matrix_normalized!G208*10^5, IF(ISNUMBER(SEARCH("10^6", 'final matrix'!G208)), matrix_normalized!G208*10^3,matrix_normalized!G208*10^1))</f>
        <v>15450.303723919358</v>
      </c>
      <c r="H208" s="6">
        <f>IF(ISNUMBER(SEARCH("10^8", 'final matrix'!H208)), matrix_normalized!H208*10^5, IF(ISNUMBER(SEARCH("10^6", 'final matrix'!H208)), matrix_normalized!H208*10^3,matrix_normalized!H208*10^1))</f>
        <v>184875.42917510343</v>
      </c>
      <c r="I208" s="6">
        <f>IF(ISNUMBER(SEARCH("10^8", 'final matrix'!I208)), matrix_normalized!I208*10^5, IF(ISNUMBER(SEARCH("10^6", 'final matrix'!I208)), matrix_normalized!I208*10^3,matrix_normalized!I208*10^1))</f>
        <v>184875.42917510343</v>
      </c>
      <c r="J208" s="6">
        <f>IF(ISNUMBER(SEARCH("10^8", 'final matrix'!J208)), matrix_normalized!J208*10^5, IF(ISNUMBER(SEARCH("10^6", 'final matrix'!J208)), matrix_normalized!J208*10^3,matrix_normalized!J208*10^1))</f>
        <v>1848.7542917510341</v>
      </c>
      <c r="K208" s="6">
        <f>IF(ISNUMBER(SEARCH("10^8", 'final matrix'!K208)), matrix_normalized!K208*10^5, IF(ISNUMBER(SEARCH("10^6", 'final matrix'!K208)), matrix_normalized!K208*10^3,matrix_normalized!K208*10^1))</f>
        <v>28391.583766176598</v>
      </c>
      <c r="L208" s="6">
        <f>IF(ISNUMBER(SEARCH("10^8", 'final matrix'!L208)), matrix_normalized!L208*10^5, IF(ISNUMBER(SEARCH("10^6", 'final matrix'!L208)), matrix_normalized!L208*10^3,matrix_normalized!L208*10^1))</f>
        <v>1848.7542917510341</v>
      </c>
      <c r="M208" s="6">
        <f>IF(ISNUMBER(SEARCH("10^8", 'final matrix'!M208)), matrix_normalized!M208*10^5, IF(ISNUMBER(SEARCH("10^6", 'final matrix'!M208)), matrix_normalized!M208*10^3,matrix_normalized!M208*10^1))</f>
        <v>2060040.496522581</v>
      </c>
      <c r="N208" s="6">
        <f>IF(ISNUMBER(SEARCH("10^8", 'final matrix'!N208)), matrix_normalized!N208*10^5, IF(ISNUMBER(SEARCH("10^6", 'final matrix'!N208)), matrix_normalized!N208*10^3,matrix_normalized!N208*10^1))</f>
        <v>19279.866185403644</v>
      </c>
      <c r="O208" s="6">
        <f>IF(ISNUMBER(SEARCH("10^8", 'final matrix'!O208)), matrix_normalized!O208*10^5, IF(ISNUMBER(SEARCH("10^6", 'final matrix'!O208)), matrix_normalized!O208*10^3,matrix_normalized!O208*10^1))</f>
        <v>132053.87798221674</v>
      </c>
      <c r="P208" s="6">
        <f>IF(ISNUMBER(SEARCH("10^8", 'final matrix'!P208)), matrix_normalized!P208*10^5, IF(ISNUMBER(SEARCH("10^6", 'final matrix'!P208)), matrix_normalized!P208*10^3,matrix_normalized!P208*10^1))</f>
        <v>18487542.917510342</v>
      </c>
      <c r="Q208" s="6">
        <f>IF(ISNUMBER(SEARCH("10^8", 'final matrix'!Q208)), matrix_normalized!Q208*10^5, IF(ISNUMBER(SEARCH("10^6", 'final matrix'!Q208)), matrix_normalized!Q208*10^3,matrix_normalized!Q208*10^1))</f>
        <v>1848754.2917510343</v>
      </c>
      <c r="R208" s="7">
        <f t="shared" si="3"/>
        <v>26365481.116295446</v>
      </c>
    </row>
    <row r="209" spans="1:18">
      <c r="A209" s="6">
        <v>208</v>
      </c>
      <c r="B209" s="6">
        <f>IF(ISNUMBER(SEARCH("10^8", 'final matrix'!B209)), matrix_normalized!B209*10^5, IF(ISNUMBER(SEARCH("10^6", 'final matrix'!B209)), matrix_normalized!B209*10^3,matrix_normalized!B209*10^1))</f>
        <v>105643.1023857734</v>
      </c>
      <c r="C209" s="6">
        <f>IF(ISNUMBER(SEARCH("10^8", 'final matrix'!C209)), matrix_normalized!C209*10^5, IF(ISNUMBER(SEARCH("10^6", 'final matrix'!C209)), matrix_normalized!C209*10^3,matrix_normalized!C209*10^1))</f>
        <v>1677084.2503741526</v>
      </c>
      <c r="D209" s="6">
        <f>IF(ISNUMBER(SEARCH("10^8", 'final matrix'!D209)), matrix_normalized!D209*10^5, IF(ISNUMBER(SEARCH("10^6", 'final matrix'!D209)), matrix_normalized!D209*10^3,matrix_normalized!D209*10^1))</f>
        <v>1597851.9235848226</v>
      </c>
      <c r="E209" s="6">
        <f>IF(ISNUMBER(SEARCH("10^8", 'final matrix'!E209)), matrix_normalized!E209*10^5, IF(ISNUMBER(SEARCH("10^6", 'final matrix'!E209)), matrix_normalized!E209*10^3,matrix_normalized!E209*10^1))</f>
        <v>1848.7542917510341</v>
      </c>
      <c r="F209" s="6">
        <f>IF(ISNUMBER(SEARCH("10^8", 'final matrix'!F209)), matrix_normalized!F209*10^5, IF(ISNUMBER(SEARCH("10^6", 'final matrix'!F209)), matrix_normalized!F209*10^3,matrix_normalized!F209*10^1))</f>
        <v>15450.303723919358</v>
      </c>
      <c r="G209" s="6">
        <f>IF(ISNUMBER(SEARCH("10^8", 'final matrix'!G209)), matrix_normalized!G209*10^5, IF(ISNUMBER(SEARCH("10^6", 'final matrix'!G209)), matrix_normalized!G209*10^3,matrix_normalized!G209*10^1))</f>
        <v>184875.42917510343</v>
      </c>
      <c r="H209" s="6">
        <f>IF(ISNUMBER(SEARCH("10^8", 'final matrix'!H209)), matrix_normalized!H209*10^5, IF(ISNUMBER(SEARCH("10^6", 'final matrix'!H209)), matrix_normalized!H209*10^3,matrix_normalized!H209*10^1))</f>
        <v>184875.42917510343</v>
      </c>
      <c r="I209" s="6">
        <f>IF(ISNUMBER(SEARCH("10^8", 'final matrix'!I209)), matrix_normalized!I209*10^5, IF(ISNUMBER(SEARCH("10^6", 'final matrix'!I209)), matrix_normalized!I209*10^3,matrix_normalized!I209*10^1))</f>
        <v>1848.7542917510341</v>
      </c>
      <c r="J209" s="6">
        <f>IF(ISNUMBER(SEARCH("10^8", 'final matrix'!J209)), matrix_normalized!J209*10^5, IF(ISNUMBER(SEARCH("10^6", 'final matrix'!J209)), matrix_normalized!J209*10^3,matrix_normalized!J209*10^1))</f>
        <v>28391.583766176598</v>
      </c>
      <c r="K209" s="6">
        <f>IF(ISNUMBER(SEARCH("10^8", 'final matrix'!K209)), matrix_normalized!K209*10^5, IF(ISNUMBER(SEARCH("10^6", 'final matrix'!K209)), matrix_normalized!K209*10^3,matrix_normalized!K209*10^1))</f>
        <v>1848.7542917510341</v>
      </c>
      <c r="L209" s="6">
        <f>IF(ISNUMBER(SEARCH("10^8", 'final matrix'!L209)), matrix_normalized!L209*10^5, IF(ISNUMBER(SEARCH("10^6", 'final matrix'!L209)), matrix_normalized!L209*10^3,matrix_normalized!L209*10^1))</f>
        <v>2060040.496522581</v>
      </c>
      <c r="M209" s="6">
        <f>IF(ISNUMBER(SEARCH("10^8", 'final matrix'!M209)), matrix_normalized!M209*10^5, IF(ISNUMBER(SEARCH("10^6", 'final matrix'!M209)), matrix_normalized!M209*10^3,matrix_normalized!M209*10^1))</f>
        <v>19279.866185403644</v>
      </c>
      <c r="N209" s="6">
        <f>IF(ISNUMBER(SEARCH("10^8", 'final matrix'!N209)), matrix_normalized!N209*10^5, IF(ISNUMBER(SEARCH("10^6", 'final matrix'!N209)), matrix_normalized!N209*10^3,matrix_normalized!N209*10^1))</f>
        <v>132053.87798221674</v>
      </c>
      <c r="O209" s="6">
        <f>IF(ISNUMBER(SEARCH("10^8", 'final matrix'!O209)), matrix_normalized!O209*10^5, IF(ISNUMBER(SEARCH("10^6", 'final matrix'!O209)), matrix_normalized!O209*10^3,matrix_normalized!O209*10^1))</f>
        <v>18487542.917510342</v>
      </c>
      <c r="P209" s="6">
        <f>IF(ISNUMBER(SEARCH("10^8", 'final matrix'!P209)), matrix_normalized!P209*10^5, IF(ISNUMBER(SEARCH("10^6", 'final matrix'!P209)), matrix_normalized!P209*10^3,matrix_normalized!P209*10^1))</f>
        <v>1848754.2917510343</v>
      </c>
      <c r="Q209" s="6">
        <f>IF(ISNUMBER(SEARCH("10^8", 'final matrix'!Q209)), matrix_normalized!Q209*10^5, IF(ISNUMBER(SEARCH("10^6", 'final matrix'!Q209)), matrix_normalized!Q209*10^3,matrix_normalized!Q209*10^1))</f>
        <v>18091.381283563693</v>
      </c>
      <c r="R209" s="7">
        <f t="shared" si="3"/>
        <v>26365481.116295446</v>
      </c>
    </row>
    <row r="210" spans="1:18">
      <c r="A210" s="6">
        <v>209</v>
      </c>
      <c r="B210" s="6">
        <f>IF(ISNUMBER(SEARCH("10^8", 'final matrix'!B210)), matrix_normalized!B210*10^5, IF(ISNUMBER(SEARCH("10^6", 'final matrix'!B210)), matrix_normalized!B210*10^3,matrix_normalized!B210*10^1))</f>
        <v>1677084.2503741526</v>
      </c>
      <c r="C210" s="6">
        <f>IF(ISNUMBER(SEARCH("10^8", 'final matrix'!C210)), matrix_normalized!C210*10^5, IF(ISNUMBER(SEARCH("10^6", 'final matrix'!C210)), matrix_normalized!C210*10^3,matrix_normalized!C210*10^1))</f>
        <v>1597851.9235848226</v>
      </c>
      <c r="D210" s="6">
        <f>IF(ISNUMBER(SEARCH("10^8", 'final matrix'!D210)), matrix_normalized!D210*10^5, IF(ISNUMBER(SEARCH("10^6", 'final matrix'!D210)), matrix_normalized!D210*10^3,matrix_normalized!D210*10^1))</f>
        <v>1848.7542917510341</v>
      </c>
      <c r="E210" s="6">
        <f>IF(ISNUMBER(SEARCH("10^8", 'final matrix'!E210)), matrix_normalized!E210*10^5, IF(ISNUMBER(SEARCH("10^6", 'final matrix'!E210)), matrix_normalized!E210*10^3,matrix_normalized!E210*10^1))</f>
        <v>15450.303723919358</v>
      </c>
      <c r="F210" s="6">
        <f>IF(ISNUMBER(SEARCH("10^8", 'final matrix'!F210)), matrix_normalized!F210*10^5, IF(ISNUMBER(SEARCH("10^6", 'final matrix'!F210)), matrix_normalized!F210*10^3,matrix_normalized!F210*10^1))</f>
        <v>184875.42917510343</v>
      </c>
      <c r="G210" s="6">
        <f>IF(ISNUMBER(SEARCH("10^8", 'final matrix'!G210)), matrix_normalized!G210*10^5, IF(ISNUMBER(SEARCH("10^6", 'final matrix'!G210)), matrix_normalized!G210*10^3,matrix_normalized!G210*10^1))</f>
        <v>184875.42917510343</v>
      </c>
      <c r="H210" s="6">
        <f>IF(ISNUMBER(SEARCH("10^8", 'final matrix'!H210)), matrix_normalized!H210*10^5, IF(ISNUMBER(SEARCH("10^6", 'final matrix'!H210)), matrix_normalized!H210*10^3,matrix_normalized!H210*10^1))</f>
        <v>1848.7542917510341</v>
      </c>
      <c r="I210" s="6">
        <f>IF(ISNUMBER(SEARCH("10^8", 'final matrix'!I210)), matrix_normalized!I210*10^5, IF(ISNUMBER(SEARCH("10^6", 'final matrix'!I210)), matrix_normalized!I210*10^3,matrix_normalized!I210*10^1))</f>
        <v>28391.583766176598</v>
      </c>
      <c r="J210" s="6">
        <f>IF(ISNUMBER(SEARCH("10^8", 'final matrix'!J210)), matrix_normalized!J210*10^5, IF(ISNUMBER(SEARCH("10^6", 'final matrix'!J210)), matrix_normalized!J210*10^3,matrix_normalized!J210*10^1))</f>
        <v>1848.7542917510341</v>
      </c>
      <c r="K210" s="6">
        <f>IF(ISNUMBER(SEARCH("10^8", 'final matrix'!K210)), matrix_normalized!K210*10^5, IF(ISNUMBER(SEARCH("10^6", 'final matrix'!K210)), matrix_normalized!K210*10^3,matrix_normalized!K210*10^1))</f>
        <v>2060040.496522581</v>
      </c>
      <c r="L210" s="6">
        <f>IF(ISNUMBER(SEARCH("10^8", 'final matrix'!L210)), matrix_normalized!L210*10^5, IF(ISNUMBER(SEARCH("10^6", 'final matrix'!L210)), matrix_normalized!L210*10^3,matrix_normalized!L210*10^1))</f>
        <v>19279.866185403644</v>
      </c>
      <c r="M210" s="6">
        <f>IF(ISNUMBER(SEARCH("10^8", 'final matrix'!M210)), matrix_normalized!M210*10^5, IF(ISNUMBER(SEARCH("10^6", 'final matrix'!M210)), matrix_normalized!M210*10^3,matrix_normalized!M210*10^1))</f>
        <v>132053.87798221674</v>
      </c>
      <c r="N210" s="6">
        <f>IF(ISNUMBER(SEARCH("10^8", 'final matrix'!N210)), matrix_normalized!N210*10^5, IF(ISNUMBER(SEARCH("10^6", 'final matrix'!N210)), matrix_normalized!N210*10^3,matrix_normalized!N210*10^1))</f>
        <v>18487542.917510342</v>
      </c>
      <c r="O210" s="6">
        <f>IF(ISNUMBER(SEARCH("10^8", 'final matrix'!O210)), matrix_normalized!O210*10^5, IF(ISNUMBER(SEARCH("10^6", 'final matrix'!O210)), matrix_normalized!O210*10^3,matrix_normalized!O210*10^1))</f>
        <v>1848754.2917510343</v>
      </c>
      <c r="P210" s="6">
        <f>IF(ISNUMBER(SEARCH("10^8", 'final matrix'!P210)), matrix_normalized!P210*10^5, IF(ISNUMBER(SEARCH("10^6", 'final matrix'!P210)), matrix_normalized!P210*10^3,matrix_normalized!P210*10^1))</f>
        <v>18091.381283563693</v>
      </c>
      <c r="Q210" s="6">
        <f>IF(ISNUMBER(SEARCH("10^8", 'final matrix'!Q210)), matrix_normalized!Q210*10^5, IF(ISNUMBER(SEARCH("10^6", 'final matrix'!Q210)), matrix_normalized!Q210*10^3,matrix_normalized!Q210*10^1))</f>
        <v>105643.1023857734</v>
      </c>
      <c r="R210" s="7">
        <f t="shared" si="3"/>
        <v>26365481.116295446</v>
      </c>
    </row>
    <row r="211" spans="1:18">
      <c r="A211" s="6">
        <v>210</v>
      </c>
      <c r="B211" s="6">
        <f>IF(ISNUMBER(SEARCH("10^8", 'final matrix'!B211)), matrix_normalized!B211*10^5, IF(ISNUMBER(SEARCH("10^6", 'final matrix'!B211)), matrix_normalized!B211*10^3,matrix_normalized!B211*10^1))</f>
        <v>1597851.9235848226</v>
      </c>
      <c r="C211" s="6">
        <f>IF(ISNUMBER(SEARCH("10^8", 'final matrix'!C211)), matrix_normalized!C211*10^5, IF(ISNUMBER(SEARCH("10^6", 'final matrix'!C211)), matrix_normalized!C211*10^3,matrix_normalized!C211*10^1))</f>
        <v>1848.7542917510341</v>
      </c>
      <c r="D211" s="6">
        <f>IF(ISNUMBER(SEARCH("10^8", 'final matrix'!D211)), matrix_normalized!D211*10^5, IF(ISNUMBER(SEARCH("10^6", 'final matrix'!D211)), matrix_normalized!D211*10^3,matrix_normalized!D211*10^1))</f>
        <v>15450.303723919358</v>
      </c>
      <c r="E211" s="6">
        <f>IF(ISNUMBER(SEARCH("10^8", 'final matrix'!E211)), matrix_normalized!E211*10^5, IF(ISNUMBER(SEARCH("10^6", 'final matrix'!E211)), matrix_normalized!E211*10^3,matrix_normalized!E211*10^1))</f>
        <v>184875.42917510343</v>
      </c>
      <c r="F211" s="6">
        <f>IF(ISNUMBER(SEARCH("10^8", 'final matrix'!F211)), matrix_normalized!F211*10^5, IF(ISNUMBER(SEARCH("10^6", 'final matrix'!F211)), matrix_normalized!F211*10^3,matrix_normalized!F211*10^1))</f>
        <v>184875.42917510343</v>
      </c>
      <c r="G211" s="6">
        <f>IF(ISNUMBER(SEARCH("10^8", 'final matrix'!G211)), matrix_normalized!G211*10^5, IF(ISNUMBER(SEARCH("10^6", 'final matrix'!G211)), matrix_normalized!G211*10^3,matrix_normalized!G211*10^1))</f>
        <v>1848.7542917510341</v>
      </c>
      <c r="H211" s="6">
        <f>IF(ISNUMBER(SEARCH("10^8", 'final matrix'!H211)), matrix_normalized!H211*10^5, IF(ISNUMBER(SEARCH("10^6", 'final matrix'!H211)), matrix_normalized!H211*10^3,matrix_normalized!H211*10^1))</f>
        <v>28391.583766176598</v>
      </c>
      <c r="I211" s="6">
        <f>IF(ISNUMBER(SEARCH("10^8", 'final matrix'!I211)), matrix_normalized!I211*10^5, IF(ISNUMBER(SEARCH("10^6", 'final matrix'!I211)), matrix_normalized!I211*10^3,matrix_normalized!I211*10^1))</f>
        <v>1848.7542917510341</v>
      </c>
      <c r="J211" s="6">
        <f>IF(ISNUMBER(SEARCH("10^8", 'final matrix'!J211)), matrix_normalized!J211*10^5, IF(ISNUMBER(SEARCH("10^6", 'final matrix'!J211)), matrix_normalized!J211*10^3,matrix_normalized!J211*10^1))</f>
        <v>2060040.496522581</v>
      </c>
      <c r="K211" s="6">
        <f>IF(ISNUMBER(SEARCH("10^8", 'final matrix'!K211)), matrix_normalized!K211*10^5, IF(ISNUMBER(SEARCH("10^6", 'final matrix'!K211)), matrix_normalized!K211*10^3,matrix_normalized!K211*10^1))</f>
        <v>19279.866185403644</v>
      </c>
      <c r="L211" s="6">
        <f>IF(ISNUMBER(SEARCH("10^8", 'final matrix'!L211)), matrix_normalized!L211*10^5, IF(ISNUMBER(SEARCH("10^6", 'final matrix'!L211)), matrix_normalized!L211*10^3,matrix_normalized!L211*10^1))</f>
        <v>132053.87798221674</v>
      </c>
      <c r="M211" s="6">
        <f>IF(ISNUMBER(SEARCH("10^8", 'final matrix'!M211)), matrix_normalized!M211*10^5, IF(ISNUMBER(SEARCH("10^6", 'final matrix'!M211)), matrix_normalized!M211*10^3,matrix_normalized!M211*10^1))</f>
        <v>18487542.917510342</v>
      </c>
      <c r="N211" s="6">
        <f>IF(ISNUMBER(SEARCH("10^8", 'final matrix'!N211)), matrix_normalized!N211*10^5, IF(ISNUMBER(SEARCH("10^6", 'final matrix'!N211)), matrix_normalized!N211*10^3,matrix_normalized!N211*10^1))</f>
        <v>1848754.2917510343</v>
      </c>
      <c r="O211" s="6">
        <f>IF(ISNUMBER(SEARCH("10^8", 'final matrix'!O211)), matrix_normalized!O211*10^5, IF(ISNUMBER(SEARCH("10^6", 'final matrix'!O211)), matrix_normalized!O211*10^3,matrix_normalized!O211*10^1))</f>
        <v>18091.381283563693</v>
      </c>
      <c r="P211" s="6">
        <f>IF(ISNUMBER(SEARCH("10^8", 'final matrix'!P211)), matrix_normalized!P211*10^5, IF(ISNUMBER(SEARCH("10^6", 'final matrix'!P211)), matrix_normalized!P211*10^3,matrix_normalized!P211*10^1))</f>
        <v>105643.1023857734</v>
      </c>
      <c r="Q211" s="6">
        <f>IF(ISNUMBER(SEARCH("10^8", 'final matrix'!Q211)), matrix_normalized!Q211*10^5, IF(ISNUMBER(SEARCH("10^6", 'final matrix'!Q211)), matrix_normalized!Q211*10^3,matrix_normalized!Q211*10^1))</f>
        <v>1677084.2503741526</v>
      </c>
      <c r="R211" s="7">
        <f t="shared" si="3"/>
        <v>26365481.116295446</v>
      </c>
    </row>
    <row r="212" spans="1:18">
      <c r="A212" s="6">
        <v>211</v>
      </c>
      <c r="B212" s="6">
        <f>IF(ISNUMBER(SEARCH("10^8", 'final matrix'!B212)), matrix_normalized!B212*10^5, IF(ISNUMBER(SEARCH("10^6", 'final matrix'!B212)), matrix_normalized!B212*10^3,matrix_normalized!B212*10^1))</f>
        <v>1848.7542917510341</v>
      </c>
      <c r="C212" s="6">
        <f>IF(ISNUMBER(SEARCH("10^8", 'final matrix'!C212)), matrix_normalized!C212*10^5, IF(ISNUMBER(SEARCH("10^6", 'final matrix'!C212)), matrix_normalized!C212*10^3,matrix_normalized!C212*10^1))</f>
        <v>15450.303723919358</v>
      </c>
      <c r="D212" s="6">
        <f>IF(ISNUMBER(SEARCH("10^8", 'final matrix'!D212)), matrix_normalized!D212*10^5, IF(ISNUMBER(SEARCH("10^6", 'final matrix'!D212)), matrix_normalized!D212*10^3,matrix_normalized!D212*10^1))</f>
        <v>184875.42917510343</v>
      </c>
      <c r="E212" s="6">
        <f>IF(ISNUMBER(SEARCH("10^8", 'final matrix'!E212)), matrix_normalized!E212*10^5, IF(ISNUMBER(SEARCH("10^6", 'final matrix'!E212)), matrix_normalized!E212*10^3,matrix_normalized!E212*10^1))</f>
        <v>184875.42917510343</v>
      </c>
      <c r="F212" s="6">
        <f>IF(ISNUMBER(SEARCH("10^8", 'final matrix'!F212)), matrix_normalized!F212*10^5, IF(ISNUMBER(SEARCH("10^6", 'final matrix'!F212)), matrix_normalized!F212*10^3,matrix_normalized!F212*10^1))</f>
        <v>1848.7542917510341</v>
      </c>
      <c r="G212" s="6">
        <f>IF(ISNUMBER(SEARCH("10^8", 'final matrix'!G212)), matrix_normalized!G212*10^5, IF(ISNUMBER(SEARCH("10^6", 'final matrix'!G212)), matrix_normalized!G212*10^3,matrix_normalized!G212*10^1))</f>
        <v>28391.583766176598</v>
      </c>
      <c r="H212" s="6">
        <f>IF(ISNUMBER(SEARCH("10^8", 'final matrix'!H212)), matrix_normalized!H212*10^5, IF(ISNUMBER(SEARCH("10^6", 'final matrix'!H212)), matrix_normalized!H212*10^3,matrix_normalized!H212*10^1))</f>
        <v>1848.7542917510341</v>
      </c>
      <c r="I212" s="6">
        <f>IF(ISNUMBER(SEARCH("10^8", 'final matrix'!I212)), matrix_normalized!I212*10^5, IF(ISNUMBER(SEARCH("10^6", 'final matrix'!I212)), matrix_normalized!I212*10^3,matrix_normalized!I212*10^1))</f>
        <v>2060040.496522581</v>
      </c>
      <c r="J212" s="6">
        <f>IF(ISNUMBER(SEARCH("10^8", 'final matrix'!J212)), matrix_normalized!J212*10^5, IF(ISNUMBER(SEARCH("10^6", 'final matrix'!J212)), matrix_normalized!J212*10^3,matrix_normalized!J212*10^1))</f>
        <v>19279.866185403644</v>
      </c>
      <c r="K212" s="6">
        <f>IF(ISNUMBER(SEARCH("10^8", 'final matrix'!K212)), matrix_normalized!K212*10^5, IF(ISNUMBER(SEARCH("10^6", 'final matrix'!K212)), matrix_normalized!K212*10^3,matrix_normalized!K212*10^1))</f>
        <v>132053.87798221674</v>
      </c>
      <c r="L212" s="6">
        <f>IF(ISNUMBER(SEARCH("10^8", 'final matrix'!L212)), matrix_normalized!L212*10^5, IF(ISNUMBER(SEARCH("10^6", 'final matrix'!L212)), matrix_normalized!L212*10^3,matrix_normalized!L212*10^1))</f>
        <v>18487542.917510342</v>
      </c>
      <c r="M212" s="6">
        <f>IF(ISNUMBER(SEARCH("10^8", 'final matrix'!M212)), matrix_normalized!M212*10^5, IF(ISNUMBER(SEARCH("10^6", 'final matrix'!M212)), matrix_normalized!M212*10^3,matrix_normalized!M212*10^1))</f>
        <v>1848754.2917510343</v>
      </c>
      <c r="N212" s="6">
        <f>IF(ISNUMBER(SEARCH("10^8", 'final matrix'!N212)), matrix_normalized!N212*10^5, IF(ISNUMBER(SEARCH("10^6", 'final matrix'!N212)), matrix_normalized!N212*10^3,matrix_normalized!N212*10^1))</f>
        <v>18091.381283563693</v>
      </c>
      <c r="O212" s="6">
        <f>IF(ISNUMBER(SEARCH("10^8", 'final matrix'!O212)), matrix_normalized!O212*10^5, IF(ISNUMBER(SEARCH("10^6", 'final matrix'!O212)), matrix_normalized!O212*10^3,matrix_normalized!O212*10^1))</f>
        <v>105643.1023857734</v>
      </c>
      <c r="P212" s="6">
        <f>IF(ISNUMBER(SEARCH("10^8", 'final matrix'!P212)), matrix_normalized!P212*10^5, IF(ISNUMBER(SEARCH("10^6", 'final matrix'!P212)), matrix_normalized!P212*10^3,matrix_normalized!P212*10^1))</f>
        <v>1677084.2503741526</v>
      </c>
      <c r="Q212" s="6">
        <f>IF(ISNUMBER(SEARCH("10^8", 'final matrix'!Q212)), matrix_normalized!Q212*10^5, IF(ISNUMBER(SEARCH("10^6", 'final matrix'!Q212)), matrix_normalized!Q212*10^3,matrix_normalized!Q212*10^1))</f>
        <v>1597851.9235848226</v>
      </c>
      <c r="R212" s="7">
        <f t="shared" si="3"/>
        <v>26365481.116295446</v>
      </c>
    </row>
    <row r="213" spans="1:18">
      <c r="A213" s="6">
        <v>212</v>
      </c>
      <c r="B213" s="6">
        <f>IF(ISNUMBER(SEARCH("10^8", 'final matrix'!B213)), matrix_normalized!B213*10^5, IF(ISNUMBER(SEARCH("10^6", 'final matrix'!B213)), matrix_normalized!B213*10^3,matrix_normalized!B213*10^1))</f>
        <v>15450.303723919358</v>
      </c>
      <c r="C213" s="6">
        <f>IF(ISNUMBER(SEARCH("10^8", 'final matrix'!C213)), matrix_normalized!C213*10^5, IF(ISNUMBER(SEARCH("10^6", 'final matrix'!C213)), matrix_normalized!C213*10^3,matrix_normalized!C213*10^1))</f>
        <v>184875.42917510343</v>
      </c>
      <c r="D213" s="6">
        <f>IF(ISNUMBER(SEARCH("10^8", 'final matrix'!D213)), matrix_normalized!D213*10^5, IF(ISNUMBER(SEARCH("10^6", 'final matrix'!D213)), matrix_normalized!D213*10^3,matrix_normalized!D213*10^1))</f>
        <v>184875.42917510343</v>
      </c>
      <c r="E213" s="6">
        <f>IF(ISNUMBER(SEARCH("10^8", 'final matrix'!E213)), matrix_normalized!E213*10^5, IF(ISNUMBER(SEARCH("10^6", 'final matrix'!E213)), matrix_normalized!E213*10^3,matrix_normalized!E213*10^1))</f>
        <v>1848.7542917510341</v>
      </c>
      <c r="F213" s="6">
        <f>IF(ISNUMBER(SEARCH("10^8", 'final matrix'!F213)), matrix_normalized!F213*10^5, IF(ISNUMBER(SEARCH("10^6", 'final matrix'!F213)), matrix_normalized!F213*10^3,matrix_normalized!F213*10^1))</f>
        <v>28391.583766176598</v>
      </c>
      <c r="G213" s="6">
        <f>IF(ISNUMBER(SEARCH("10^8", 'final matrix'!G213)), matrix_normalized!G213*10^5, IF(ISNUMBER(SEARCH("10^6", 'final matrix'!G213)), matrix_normalized!G213*10^3,matrix_normalized!G213*10^1))</f>
        <v>1848.7542917510341</v>
      </c>
      <c r="H213" s="6">
        <f>IF(ISNUMBER(SEARCH("10^8", 'final matrix'!H213)), matrix_normalized!H213*10^5, IF(ISNUMBER(SEARCH("10^6", 'final matrix'!H213)), matrix_normalized!H213*10^3,matrix_normalized!H213*10^1))</f>
        <v>2060040.496522581</v>
      </c>
      <c r="I213" s="6">
        <f>IF(ISNUMBER(SEARCH("10^8", 'final matrix'!I213)), matrix_normalized!I213*10^5, IF(ISNUMBER(SEARCH("10^6", 'final matrix'!I213)), matrix_normalized!I213*10^3,matrix_normalized!I213*10^1))</f>
        <v>19279.866185403644</v>
      </c>
      <c r="J213" s="6">
        <f>IF(ISNUMBER(SEARCH("10^8", 'final matrix'!J213)), matrix_normalized!J213*10^5, IF(ISNUMBER(SEARCH("10^6", 'final matrix'!J213)), matrix_normalized!J213*10^3,matrix_normalized!J213*10^1))</f>
        <v>132053.87798221674</v>
      </c>
      <c r="K213" s="6">
        <f>IF(ISNUMBER(SEARCH("10^8", 'final matrix'!K213)), matrix_normalized!K213*10^5, IF(ISNUMBER(SEARCH("10^6", 'final matrix'!K213)), matrix_normalized!K213*10^3,matrix_normalized!K213*10^1))</f>
        <v>18487542.917510342</v>
      </c>
      <c r="L213" s="6">
        <f>IF(ISNUMBER(SEARCH("10^8", 'final matrix'!L213)), matrix_normalized!L213*10^5, IF(ISNUMBER(SEARCH("10^6", 'final matrix'!L213)), matrix_normalized!L213*10^3,matrix_normalized!L213*10^1))</f>
        <v>1848754.2917510343</v>
      </c>
      <c r="M213" s="6">
        <f>IF(ISNUMBER(SEARCH("10^8", 'final matrix'!M213)), matrix_normalized!M213*10^5, IF(ISNUMBER(SEARCH("10^6", 'final matrix'!M213)), matrix_normalized!M213*10^3,matrix_normalized!M213*10^1))</f>
        <v>18091.381283563693</v>
      </c>
      <c r="N213" s="6">
        <f>IF(ISNUMBER(SEARCH("10^8", 'final matrix'!N213)), matrix_normalized!N213*10^5, IF(ISNUMBER(SEARCH("10^6", 'final matrix'!N213)), matrix_normalized!N213*10^3,matrix_normalized!N213*10^1))</f>
        <v>105643.1023857734</v>
      </c>
      <c r="O213" s="6">
        <f>IF(ISNUMBER(SEARCH("10^8", 'final matrix'!O213)), matrix_normalized!O213*10^5, IF(ISNUMBER(SEARCH("10^6", 'final matrix'!O213)), matrix_normalized!O213*10^3,matrix_normalized!O213*10^1))</f>
        <v>1677084.2503741526</v>
      </c>
      <c r="P213" s="6">
        <f>IF(ISNUMBER(SEARCH("10^8", 'final matrix'!P213)), matrix_normalized!P213*10^5, IF(ISNUMBER(SEARCH("10^6", 'final matrix'!P213)), matrix_normalized!P213*10^3,matrix_normalized!P213*10^1))</f>
        <v>1597851.9235848226</v>
      </c>
      <c r="Q213" s="6">
        <f>IF(ISNUMBER(SEARCH("10^8", 'final matrix'!Q213)), matrix_normalized!Q213*10^5, IF(ISNUMBER(SEARCH("10^6", 'final matrix'!Q213)), matrix_normalized!Q213*10^3,matrix_normalized!Q213*10^1))</f>
        <v>1848.7542917510341</v>
      </c>
      <c r="R213" s="7">
        <f t="shared" si="3"/>
        <v>26365481.116295446</v>
      </c>
    </row>
    <row r="214" spans="1:18">
      <c r="A214" s="6">
        <v>213</v>
      </c>
      <c r="B214" s="6">
        <f>IF(ISNUMBER(SEARCH("10^8", 'final matrix'!B214)), matrix_normalized!B214*10^5, IF(ISNUMBER(SEARCH("10^6", 'final matrix'!B214)), matrix_normalized!B214*10^3,matrix_normalized!B214*10^1))</f>
        <v>184875.4291751034</v>
      </c>
      <c r="C214" s="6">
        <f>IF(ISNUMBER(SEARCH("10^8", 'final matrix'!C214)), matrix_normalized!C214*10^5, IF(ISNUMBER(SEARCH("10^6", 'final matrix'!C214)), matrix_normalized!C214*10^3,matrix_normalized!C214*10^1))</f>
        <v>184875.4291751034</v>
      </c>
      <c r="D214" s="6">
        <f>IF(ISNUMBER(SEARCH("10^8", 'final matrix'!D214)), matrix_normalized!D214*10^5, IF(ISNUMBER(SEARCH("10^6", 'final matrix'!D214)), matrix_normalized!D214*10^3,matrix_normalized!D214*10^1))</f>
        <v>1848.7542917510339</v>
      </c>
      <c r="E214" s="6">
        <f>IF(ISNUMBER(SEARCH("10^8", 'final matrix'!E214)), matrix_normalized!E214*10^5, IF(ISNUMBER(SEARCH("10^6", 'final matrix'!E214)), matrix_normalized!E214*10^3,matrix_normalized!E214*10^1))</f>
        <v>28391.583766176591</v>
      </c>
      <c r="F214" s="6">
        <f>IF(ISNUMBER(SEARCH("10^8", 'final matrix'!F214)), matrix_normalized!F214*10^5, IF(ISNUMBER(SEARCH("10^6", 'final matrix'!F214)), matrix_normalized!F214*10^3,matrix_normalized!F214*10^1))</f>
        <v>1848.7542917510339</v>
      </c>
      <c r="G214" s="6">
        <f>IF(ISNUMBER(SEARCH("10^8", 'final matrix'!G214)), matrix_normalized!G214*10^5, IF(ISNUMBER(SEARCH("10^6", 'final matrix'!G214)), matrix_normalized!G214*10^3,matrix_normalized!G214*10^1))</f>
        <v>2060040.4965225805</v>
      </c>
      <c r="H214" s="6">
        <f>IF(ISNUMBER(SEARCH("10^8", 'final matrix'!H214)), matrix_normalized!H214*10^5, IF(ISNUMBER(SEARCH("10^6", 'final matrix'!H214)), matrix_normalized!H214*10^3,matrix_normalized!H214*10^1))</f>
        <v>19279.86618540364</v>
      </c>
      <c r="I214" s="6">
        <f>IF(ISNUMBER(SEARCH("10^8", 'final matrix'!I214)), matrix_normalized!I214*10^5, IF(ISNUMBER(SEARCH("10^6", 'final matrix'!I214)), matrix_normalized!I214*10^3,matrix_normalized!I214*10^1))</f>
        <v>132053.87798221671</v>
      </c>
      <c r="J214" s="6">
        <f>IF(ISNUMBER(SEARCH("10^8", 'final matrix'!J214)), matrix_normalized!J214*10^5, IF(ISNUMBER(SEARCH("10^6", 'final matrix'!J214)), matrix_normalized!J214*10^3,matrix_normalized!J214*10^1))</f>
        <v>18487542.917510338</v>
      </c>
      <c r="K214" s="6">
        <f>IF(ISNUMBER(SEARCH("10^8", 'final matrix'!K214)), matrix_normalized!K214*10^5, IF(ISNUMBER(SEARCH("10^6", 'final matrix'!K214)), matrix_normalized!K214*10^3,matrix_normalized!K214*10^1))</f>
        <v>1848754.2917510339</v>
      </c>
      <c r="L214" s="6">
        <f>IF(ISNUMBER(SEARCH("10^8", 'final matrix'!L214)), matrix_normalized!L214*10^5, IF(ISNUMBER(SEARCH("10^6", 'final matrix'!L214)), matrix_normalized!L214*10^3,matrix_normalized!L214*10^1))</f>
        <v>18091.381283563689</v>
      </c>
      <c r="M214" s="6">
        <f>IF(ISNUMBER(SEARCH("10^8", 'final matrix'!M214)), matrix_normalized!M214*10^5, IF(ISNUMBER(SEARCH("10^6", 'final matrix'!M214)), matrix_normalized!M214*10^3,matrix_normalized!M214*10^1))</f>
        <v>105643.10238577337</v>
      </c>
      <c r="N214" s="6">
        <f>IF(ISNUMBER(SEARCH("10^8", 'final matrix'!N214)), matrix_normalized!N214*10^5, IF(ISNUMBER(SEARCH("10^6", 'final matrix'!N214)), matrix_normalized!N214*10^3,matrix_normalized!N214*10^1))</f>
        <v>1677084.2503741523</v>
      </c>
      <c r="O214" s="6">
        <f>IF(ISNUMBER(SEARCH("10^8", 'final matrix'!O214)), matrix_normalized!O214*10^5, IF(ISNUMBER(SEARCH("10^6", 'final matrix'!O214)), matrix_normalized!O214*10^3,matrix_normalized!O214*10^1))</f>
        <v>1597851.9235848221</v>
      </c>
      <c r="P214" s="6">
        <f>IF(ISNUMBER(SEARCH("10^8", 'final matrix'!P214)), matrix_normalized!P214*10^5, IF(ISNUMBER(SEARCH("10^6", 'final matrix'!P214)), matrix_normalized!P214*10^3,matrix_normalized!P214*10^1))</f>
        <v>1848.7542917510339</v>
      </c>
      <c r="Q214" s="6">
        <f>IF(ISNUMBER(SEARCH("10^8", 'final matrix'!Q214)), matrix_normalized!Q214*10^5, IF(ISNUMBER(SEARCH("10^6", 'final matrix'!Q214)), matrix_normalized!Q214*10^3,matrix_normalized!Q214*10^1))</f>
        <v>15450.303723919355</v>
      </c>
      <c r="R214" s="7">
        <f t="shared" si="3"/>
        <v>26365481.116295442</v>
      </c>
    </row>
    <row r="215" spans="1:18">
      <c r="A215" s="6">
        <v>214</v>
      </c>
      <c r="B215" s="6">
        <f>IF(ISNUMBER(SEARCH("10^8", 'final matrix'!B215)), matrix_normalized!B215*10^5, IF(ISNUMBER(SEARCH("10^6", 'final matrix'!B215)), matrix_normalized!B215*10^3,matrix_normalized!B215*10^1))</f>
        <v>184875.42917510343</v>
      </c>
      <c r="C215" s="6">
        <f>IF(ISNUMBER(SEARCH("10^8", 'final matrix'!C215)), matrix_normalized!C215*10^5, IF(ISNUMBER(SEARCH("10^6", 'final matrix'!C215)), matrix_normalized!C215*10^3,matrix_normalized!C215*10^1))</f>
        <v>1848.7542917510341</v>
      </c>
      <c r="D215" s="6">
        <f>IF(ISNUMBER(SEARCH("10^8", 'final matrix'!D215)), matrix_normalized!D215*10^5, IF(ISNUMBER(SEARCH("10^6", 'final matrix'!D215)), matrix_normalized!D215*10^3,matrix_normalized!D215*10^1))</f>
        <v>28391.583766176598</v>
      </c>
      <c r="E215" s="6">
        <f>IF(ISNUMBER(SEARCH("10^8", 'final matrix'!E215)), matrix_normalized!E215*10^5, IF(ISNUMBER(SEARCH("10^6", 'final matrix'!E215)), matrix_normalized!E215*10^3,matrix_normalized!E215*10^1))</f>
        <v>1848.7542917510341</v>
      </c>
      <c r="F215" s="6">
        <f>IF(ISNUMBER(SEARCH("10^8", 'final matrix'!F215)), matrix_normalized!F215*10^5, IF(ISNUMBER(SEARCH("10^6", 'final matrix'!F215)), matrix_normalized!F215*10^3,matrix_normalized!F215*10^1))</f>
        <v>2060040.496522581</v>
      </c>
      <c r="G215" s="6">
        <f>IF(ISNUMBER(SEARCH("10^8", 'final matrix'!G215)), matrix_normalized!G215*10^5, IF(ISNUMBER(SEARCH("10^6", 'final matrix'!G215)), matrix_normalized!G215*10^3,matrix_normalized!G215*10^1))</f>
        <v>19279.866185403644</v>
      </c>
      <c r="H215" s="6">
        <f>IF(ISNUMBER(SEARCH("10^8", 'final matrix'!H215)), matrix_normalized!H215*10^5, IF(ISNUMBER(SEARCH("10^6", 'final matrix'!H215)), matrix_normalized!H215*10^3,matrix_normalized!H215*10^1))</f>
        <v>132053.87798221674</v>
      </c>
      <c r="I215" s="6">
        <f>IF(ISNUMBER(SEARCH("10^8", 'final matrix'!I215)), matrix_normalized!I215*10^5, IF(ISNUMBER(SEARCH("10^6", 'final matrix'!I215)), matrix_normalized!I215*10^3,matrix_normalized!I215*10^1))</f>
        <v>18487542.917510342</v>
      </c>
      <c r="J215" s="6">
        <f>IF(ISNUMBER(SEARCH("10^8", 'final matrix'!J215)), matrix_normalized!J215*10^5, IF(ISNUMBER(SEARCH("10^6", 'final matrix'!J215)), matrix_normalized!J215*10^3,matrix_normalized!J215*10^1))</f>
        <v>1848754.2917510343</v>
      </c>
      <c r="K215" s="6">
        <f>IF(ISNUMBER(SEARCH("10^8", 'final matrix'!K215)), matrix_normalized!K215*10^5, IF(ISNUMBER(SEARCH("10^6", 'final matrix'!K215)), matrix_normalized!K215*10^3,matrix_normalized!K215*10^1))</f>
        <v>18091.381283563693</v>
      </c>
      <c r="L215" s="6">
        <f>IF(ISNUMBER(SEARCH("10^8", 'final matrix'!L215)), matrix_normalized!L215*10^5, IF(ISNUMBER(SEARCH("10^6", 'final matrix'!L215)), matrix_normalized!L215*10^3,matrix_normalized!L215*10^1))</f>
        <v>105643.1023857734</v>
      </c>
      <c r="M215" s="6">
        <f>IF(ISNUMBER(SEARCH("10^8", 'final matrix'!M215)), matrix_normalized!M215*10^5, IF(ISNUMBER(SEARCH("10^6", 'final matrix'!M215)), matrix_normalized!M215*10^3,matrix_normalized!M215*10^1))</f>
        <v>1677084.2503741526</v>
      </c>
      <c r="N215" s="6">
        <f>IF(ISNUMBER(SEARCH("10^8", 'final matrix'!N215)), matrix_normalized!N215*10^5, IF(ISNUMBER(SEARCH("10^6", 'final matrix'!N215)), matrix_normalized!N215*10^3,matrix_normalized!N215*10^1))</f>
        <v>1597851.9235848226</v>
      </c>
      <c r="O215" s="6">
        <f>IF(ISNUMBER(SEARCH("10^8", 'final matrix'!O215)), matrix_normalized!O215*10^5, IF(ISNUMBER(SEARCH("10^6", 'final matrix'!O215)), matrix_normalized!O215*10^3,matrix_normalized!O215*10^1))</f>
        <v>1848.7542917510341</v>
      </c>
      <c r="P215" s="6">
        <f>IF(ISNUMBER(SEARCH("10^8", 'final matrix'!P215)), matrix_normalized!P215*10^5, IF(ISNUMBER(SEARCH("10^6", 'final matrix'!P215)), matrix_normalized!P215*10^3,matrix_normalized!P215*10^1))</f>
        <v>15450.303723919358</v>
      </c>
      <c r="Q215" s="6">
        <f>IF(ISNUMBER(SEARCH("10^8", 'final matrix'!Q215)), matrix_normalized!Q215*10^5, IF(ISNUMBER(SEARCH("10^6", 'final matrix'!Q215)), matrix_normalized!Q215*10^3,matrix_normalized!Q215*10^1))</f>
        <v>184875.42917510343</v>
      </c>
      <c r="R215" s="7">
        <f t="shared" si="3"/>
        <v>26365481.116295449</v>
      </c>
    </row>
    <row r="216" spans="1:18">
      <c r="A216" s="6">
        <v>215</v>
      </c>
      <c r="B216" s="6">
        <f>IF(ISNUMBER(SEARCH("10^8", 'final matrix'!B216)), matrix_normalized!B216*10^5, IF(ISNUMBER(SEARCH("10^6", 'final matrix'!B216)), matrix_normalized!B216*10^3,matrix_normalized!B216*10^1))</f>
        <v>1848.7542917510341</v>
      </c>
      <c r="C216" s="6">
        <f>IF(ISNUMBER(SEARCH("10^8", 'final matrix'!C216)), matrix_normalized!C216*10^5, IF(ISNUMBER(SEARCH("10^6", 'final matrix'!C216)), matrix_normalized!C216*10^3,matrix_normalized!C216*10^1))</f>
        <v>28391.583766176598</v>
      </c>
      <c r="D216" s="6">
        <f>IF(ISNUMBER(SEARCH("10^8", 'final matrix'!D216)), matrix_normalized!D216*10^5, IF(ISNUMBER(SEARCH("10^6", 'final matrix'!D216)), matrix_normalized!D216*10^3,matrix_normalized!D216*10^1))</f>
        <v>1848.7542917510341</v>
      </c>
      <c r="E216" s="6">
        <f>IF(ISNUMBER(SEARCH("10^8", 'final matrix'!E216)), matrix_normalized!E216*10^5, IF(ISNUMBER(SEARCH("10^6", 'final matrix'!E216)), matrix_normalized!E216*10^3,matrix_normalized!E216*10^1))</f>
        <v>2060040.496522581</v>
      </c>
      <c r="F216" s="6">
        <f>IF(ISNUMBER(SEARCH("10^8", 'final matrix'!F216)), matrix_normalized!F216*10^5, IF(ISNUMBER(SEARCH("10^6", 'final matrix'!F216)), matrix_normalized!F216*10^3,matrix_normalized!F216*10^1))</f>
        <v>19279.866185403644</v>
      </c>
      <c r="G216" s="6">
        <f>IF(ISNUMBER(SEARCH("10^8", 'final matrix'!G216)), matrix_normalized!G216*10^5, IF(ISNUMBER(SEARCH("10^6", 'final matrix'!G216)), matrix_normalized!G216*10^3,matrix_normalized!G216*10^1))</f>
        <v>132053.87798221674</v>
      </c>
      <c r="H216" s="6">
        <f>IF(ISNUMBER(SEARCH("10^8", 'final matrix'!H216)), matrix_normalized!H216*10^5, IF(ISNUMBER(SEARCH("10^6", 'final matrix'!H216)), matrix_normalized!H216*10^3,matrix_normalized!H216*10^1))</f>
        <v>18487542.917510342</v>
      </c>
      <c r="I216" s="6">
        <f>IF(ISNUMBER(SEARCH("10^8", 'final matrix'!I216)), matrix_normalized!I216*10^5, IF(ISNUMBER(SEARCH("10^6", 'final matrix'!I216)), matrix_normalized!I216*10^3,matrix_normalized!I216*10^1))</f>
        <v>1848754.2917510343</v>
      </c>
      <c r="J216" s="6">
        <f>IF(ISNUMBER(SEARCH("10^8", 'final matrix'!J216)), matrix_normalized!J216*10^5, IF(ISNUMBER(SEARCH("10^6", 'final matrix'!J216)), matrix_normalized!J216*10^3,matrix_normalized!J216*10^1))</f>
        <v>18091.381283563693</v>
      </c>
      <c r="K216" s="6">
        <f>IF(ISNUMBER(SEARCH("10^8", 'final matrix'!K216)), matrix_normalized!K216*10^5, IF(ISNUMBER(SEARCH("10^6", 'final matrix'!K216)), matrix_normalized!K216*10^3,matrix_normalized!K216*10^1))</f>
        <v>105643.1023857734</v>
      </c>
      <c r="L216" s="6">
        <f>IF(ISNUMBER(SEARCH("10^8", 'final matrix'!L216)), matrix_normalized!L216*10^5, IF(ISNUMBER(SEARCH("10^6", 'final matrix'!L216)), matrix_normalized!L216*10^3,matrix_normalized!L216*10^1))</f>
        <v>1677084.2503741526</v>
      </c>
      <c r="M216" s="6">
        <f>IF(ISNUMBER(SEARCH("10^8", 'final matrix'!M216)), matrix_normalized!M216*10^5, IF(ISNUMBER(SEARCH("10^6", 'final matrix'!M216)), matrix_normalized!M216*10^3,matrix_normalized!M216*10^1))</f>
        <v>1597851.9235848226</v>
      </c>
      <c r="N216" s="6">
        <f>IF(ISNUMBER(SEARCH("10^8", 'final matrix'!N216)), matrix_normalized!N216*10^5, IF(ISNUMBER(SEARCH("10^6", 'final matrix'!N216)), matrix_normalized!N216*10^3,matrix_normalized!N216*10^1))</f>
        <v>1848.7542917510341</v>
      </c>
      <c r="O216" s="6">
        <f>IF(ISNUMBER(SEARCH("10^8", 'final matrix'!O216)), matrix_normalized!O216*10^5, IF(ISNUMBER(SEARCH("10^6", 'final matrix'!O216)), matrix_normalized!O216*10^3,matrix_normalized!O216*10^1))</f>
        <v>15450.303723919358</v>
      </c>
      <c r="P216" s="6">
        <f>IF(ISNUMBER(SEARCH("10^8", 'final matrix'!P216)), matrix_normalized!P216*10^5, IF(ISNUMBER(SEARCH("10^6", 'final matrix'!P216)), matrix_normalized!P216*10^3,matrix_normalized!P216*10^1))</f>
        <v>184875.42917510343</v>
      </c>
      <c r="Q216" s="6">
        <f>IF(ISNUMBER(SEARCH("10^8", 'final matrix'!Q216)), matrix_normalized!Q216*10^5, IF(ISNUMBER(SEARCH("10^6", 'final matrix'!Q216)), matrix_normalized!Q216*10^3,matrix_normalized!Q216*10^1))</f>
        <v>184875.42917510343</v>
      </c>
      <c r="R216" s="7">
        <f t="shared" si="3"/>
        <v>26365481.116295449</v>
      </c>
    </row>
  </sheetData>
  <conditionalFormatting sqref="B2:Q216">
    <cfRule type="cellIs" dxfId="5" priority="1" operator="between">
      <formula>0</formula>
      <formula>1500</formula>
    </cfRule>
    <cfRule type="cellIs" dxfId="4" priority="2" operator="greaterThan">
      <formula>10^5*10</formula>
    </cfRule>
  </conditionalFormatting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dimension ref="A1:R216"/>
  <sheetViews>
    <sheetView workbookViewId="0">
      <selection activeCell="P31" sqref="P31"/>
    </sheetView>
  </sheetViews>
  <sheetFormatPr defaultColWidth="8.85546875" defaultRowHeight="15"/>
  <cols>
    <col min="1" max="1" width="8.85546875" style="6"/>
    <col min="17" max="17" width="12" bestFit="1" customWidth="1"/>
  </cols>
  <sheetData>
    <row r="1" spans="1:18" s="6" customFormat="1">
      <c r="A1" s="6" t="s">
        <v>22</v>
      </c>
      <c r="B1" s="6" t="s">
        <v>23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24</v>
      </c>
    </row>
    <row r="2" spans="1:18">
      <c r="A2" s="6">
        <v>1</v>
      </c>
      <c r="B2">
        <f>totalcell!B2/SUM(totalcell!$B2:$Q2)</f>
        <v>0.12988434726621281</v>
      </c>
      <c r="C2" s="6">
        <f>totalcell!C2/SUM(totalcell!$B2:$Q2)</f>
        <v>9.2774533761580578E-5</v>
      </c>
      <c r="D2" s="6">
        <f>totalcell!D2/SUM(totalcell!$B2:$Q2)</f>
        <v>5.5664720256948352E-2</v>
      </c>
      <c r="E2" s="6">
        <f>totalcell!E2/SUM(totalcell!$B2:$Q2)</f>
        <v>0.12988434726621281</v>
      </c>
      <c r="F2" s="6">
        <f>totalcell!F2/SUM(totalcell!$B2:$Q2)</f>
        <v>7.4219627009264463E-4</v>
      </c>
      <c r="G2" s="6">
        <f>totalcell!G2/SUM(totalcell!$B2:$Q2)</f>
        <v>0.12988434726621281</v>
      </c>
      <c r="H2" s="6">
        <f>totalcell!H2/SUM(totalcell!$B2:$Q2)</f>
        <v>0.12988434726621281</v>
      </c>
      <c r="I2" s="6">
        <f>totalcell!I2/SUM(totalcell!$B2:$Q2)</f>
        <v>0.12988434726621281</v>
      </c>
      <c r="J2" s="6">
        <f>totalcell!J2/SUM(totalcell!$B2:$Q2)</f>
        <v>1.3081209260382861E-2</v>
      </c>
      <c r="K2" s="6">
        <f>totalcell!K2/SUM(totalcell!$B2:$Q2)</f>
        <v>0.12988434726621281</v>
      </c>
      <c r="L2" s="6">
        <f>totalcell!L2/SUM(totalcell!$B2:$Q2)</f>
        <v>0.12988434726621281</v>
      </c>
      <c r="M2" s="6">
        <f>totalcell!M2/SUM(totalcell!$B2:$Q2)</f>
        <v>1.298843472662128E-3</v>
      </c>
      <c r="N2" s="6">
        <f>totalcell!N2/SUM(totalcell!$B2:$Q2)</f>
        <v>1.8647681286077699E-2</v>
      </c>
      <c r="O2" s="6">
        <f>totalcell!O2/SUM(totalcell!$B2:$Q2)</f>
        <v>9.2774533761580576E-4</v>
      </c>
      <c r="P2" s="6">
        <f>totalcell!P2/SUM(totalcell!$B2:$Q2)</f>
        <v>1.4936699935614475E-4</v>
      </c>
      <c r="Q2" s="6">
        <f>totalcell!Q2/SUM(totalcell!$B2:$Q2)</f>
        <v>2.0503171961309307E-4</v>
      </c>
      <c r="R2">
        <f>SUM(B2:Q2)</f>
        <v>1</v>
      </c>
    </row>
    <row r="3" spans="1:18">
      <c r="A3" s="6">
        <v>2</v>
      </c>
      <c r="B3" s="6">
        <f>totalcell!B3/SUM(totalcell!$B3:$Q3)</f>
        <v>1.4251520255674515E-4</v>
      </c>
      <c r="C3" s="6">
        <f>totalcell!C3/SUM(totalcell!$B3:$Q3)</f>
        <v>0.15710337289719939</v>
      </c>
      <c r="D3" s="6">
        <f>totalcell!D3/SUM(totalcell!$B3:$Q3)</f>
        <v>0.15710337289719939</v>
      </c>
      <c r="E3" s="6">
        <f>totalcell!E3/SUM(totalcell!$B3:$Q3)</f>
        <v>0.15710337289719939</v>
      </c>
      <c r="F3" s="6">
        <f>totalcell!F3/SUM(totalcell!$B3:$Q3)</f>
        <v>1.5710337289719938E-5</v>
      </c>
      <c r="G3" s="6">
        <f>totalcell!G3/SUM(totalcell!$B3:$Q3)</f>
        <v>6.7330016955942595E-2</v>
      </c>
      <c r="H3" s="6">
        <f>totalcell!H3/SUM(totalcell!$B3:$Q3)</f>
        <v>1.1221669492657099E-2</v>
      </c>
      <c r="I3" s="6">
        <f>totalcell!I3/SUM(totalcell!$B3:$Q3)</f>
        <v>1.12216694926571E-4</v>
      </c>
      <c r="J3" s="6">
        <f>totalcell!J3/SUM(totalcell!$B3:$Q3)</f>
        <v>8.9773355941256791E-6</v>
      </c>
      <c r="K3" s="6">
        <f>totalcell!K3/SUM(totalcell!$B3:$Q3)</f>
        <v>0.12343836441922811</v>
      </c>
      <c r="L3" s="6">
        <f>totalcell!L3/SUM(totalcell!$B3:$Q3)</f>
        <v>1.12216694926571E-4</v>
      </c>
      <c r="M3" s="6">
        <f>totalcell!M3/SUM(totalcell!$B3:$Q3)</f>
        <v>0.15710337289719939</v>
      </c>
      <c r="N3" s="6">
        <f>totalcell!N3/SUM(totalcell!$B3:$Q3)</f>
        <v>0.15710337289719939</v>
      </c>
      <c r="O3" s="6">
        <f>totalcell!O3/SUM(totalcell!$B3:$Q3)</f>
        <v>1.9076838137517066E-4</v>
      </c>
      <c r="P3" s="6">
        <f>totalcell!P3/SUM(totalcell!$B3:$Q3)</f>
        <v>1.1894969662216526E-2</v>
      </c>
      <c r="Q3" s="6">
        <f>totalcell!Q3/SUM(totalcell!$B3:$Q3)</f>
        <v>1.5710337289719938E-5</v>
      </c>
      <c r="R3" s="6">
        <f t="shared" ref="R3:R66" si="0">SUM(B3:Q3)</f>
        <v>0.99999999999999978</v>
      </c>
    </row>
    <row r="4" spans="1:18">
      <c r="A4" s="6">
        <v>3</v>
      </c>
      <c r="B4" s="6">
        <f>totalcell!B4/SUM(totalcell!$B4:$Q4)</f>
        <v>2.4219023004611995E-5</v>
      </c>
      <c r="C4" s="6">
        <f>totalcell!C4/SUM(totalcell!$B4:$Q4)</f>
        <v>1.7299302146151423E-2</v>
      </c>
      <c r="D4" s="6">
        <f>totalcell!D4/SUM(totalcell!$B4:$Q4)</f>
        <v>2.4219023004611994E-3</v>
      </c>
      <c r="E4" s="6">
        <f>totalcell!E4/SUM(totalcell!$B4:$Q4)</f>
        <v>0.24219023004611992</v>
      </c>
      <c r="F4" s="6">
        <f>totalcell!F4/SUM(totalcell!$B4:$Q4)</f>
        <v>0.17299302146151427</v>
      </c>
      <c r="G4" s="6">
        <f>totalcell!G4/SUM(totalcell!$B4:$Q4)</f>
        <v>3.3387653142072246E-4</v>
      </c>
      <c r="H4" s="6">
        <f>totalcell!H4/SUM(totalcell!$B4:$Q4)</f>
        <v>2.4219023004611995E-5</v>
      </c>
      <c r="I4" s="6">
        <f>totalcell!I4/SUM(totalcell!$B4:$Q4)</f>
        <v>1.7299302146151426E-5</v>
      </c>
      <c r="J4" s="6">
        <f>totalcell!J4/SUM(totalcell!$B4:$Q4)</f>
        <v>1.9029232360766566E-3</v>
      </c>
      <c r="K4" s="6">
        <f>totalcell!K4/SUM(totalcell!$B4:$Q4)</f>
        <v>1.7299302146151423E-2</v>
      </c>
      <c r="L4" s="6">
        <f>totalcell!L4/SUM(totalcell!$B4:$Q4)</f>
        <v>2.2489092789996851E-5</v>
      </c>
      <c r="M4" s="6">
        <f>totalcell!M4/SUM(totalcell!$B4:$Q4)</f>
        <v>2.4219023004611995E-5</v>
      </c>
      <c r="N4" s="6">
        <f>totalcell!N4/SUM(totalcell!$B4:$Q4)</f>
        <v>0.24219023004611992</v>
      </c>
      <c r="O4" s="6">
        <f>totalcell!O4/SUM(totalcell!$B4:$Q4)</f>
        <v>0.24219023004611992</v>
      </c>
      <c r="P4" s="6">
        <f>totalcell!P4/SUM(totalcell!$B4:$Q4)</f>
        <v>2.2143106747073826E-2</v>
      </c>
      <c r="Q4" s="6">
        <f>totalcell!Q4/SUM(totalcell!$B4:$Q4)</f>
        <v>3.8923429828840707E-2</v>
      </c>
      <c r="R4" s="6">
        <f t="shared" si="0"/>
        <v>1</v>
      </c>
    </row>
    <row r="5" spans="1:18">
      <c r="A5" s="6">
        <v>4</v>
      </c>
      <c r="B5" s="6">
        <f>totalcell!B5/SUM(totalcell!$B5:$Q5)</f>
        <v>0.24063086537734354</v>
      </c>
      <c r="C5" s="6">
        <f>totalcell!C5/SUM(totalcell!$B5:$Q5)</f>
        <v>2.4750603295955337E-4</v>
      </c>
      <c r="D5" s="6">
        <f>totalcell!D5/SUM(totalcell!$B5:$Q5)</f>
        <v>2.5609999243731561E-2</v>
      </c>
      <c r="E5" s="6">
        <f>totalcell!E5/SUM(totalcell!$B5:$Q5)</f>
        <v>2.4063086537734354E-3</v>
      </c>
      <c r="F5" s="6">
        <f>totalcell!F5/SUM(totalcell!$B5:$Q5)</f>
        <v>2.4063086537734354E-3</v>
      </c>
      <c r="G5" s="6">
        <f>totalcell!G5/SUM(totalcell!$B5:$Q5)</f>
        <v>2.4063086537734354E-3</v>
      </c>
      <c r="H5" s="6">
        <f>totalcell!H5/SUM(totalcell!$B5:$Q5)</f>
        <v>2.6813153570618277E-4</v>
      </c>
      <c r="I5" s="6">
        <f>totalcell!I5/SUM(totalcell!$B5:$Q5)</f>
        <v>0.24063086537734354</v>
      </c>
      <c r="J5" s="6">
        <f>totalcell!J5/SUM(totalcell!$B5:$Q5)</f>
        <v>0.24063086537734354</v>
      </c>
      <c r="K5" s="6">
        <f>totalcell!K5/SUM(totalcell!$B5:$Q5)</f>
        <v>3.0938254119944168E-4</v>
      </c>
      <c r="L5" s="6">
        <f>totalcell!L5/SUM(totalcell!$B5:$Q5)</f>
        <v>2.4063086537734354E-3</v>
      </c>
      <c r="M5" s="6">
        <f>totalcell!M5/SUM(totalcell!$B5:$Q5)</f>
        <v>2.4063086537734355E-5</v>
      </c>
      <c r="N5" s="6">
        <f>totalcell!N5/SUM(totalcell!$B5:$Q5)</f>
        <v>0.24063086537734354</v>
      </c>
      <c r="O5" s="6">
        <f>totalcell!O5/SUM(totalcell!$B5:$Q5)</f>
        <v>1.2031543268867177E-3</v>
      </c>
      <c r="P5" s="6">
        <f>totalcell!P5/SUM(totalcell!$B5:$Q5)</f>
        <v>1.7187918955524536E-4</v>
      </c>
      <c r="Q5" s="6">
        <f>totalcell!Q5/SUM(totalcell!$B5:$Q5)</f>
        <v>1.7187918955524537E-5</v>
      </c>
      <c r="R5" s="6">
        <f t="shared" si="0"/>
        <v>0.99999999999999989</v>
      </c>
    </row>
    <row r="6" spans="1:18">
      <c r="A6" s="6">
        <v>5</v>
      </c>
      <c r="B6" s="6">
        <f>totalcell!B6/SUM(totalcell!$B6:$Q6)</f>
        <v>0.36866456527864461</v>
      </c>
      <c r="C6" s="6">
        <f>totalcell!C6/SUM(totalcell!$B6:$Q6)</f>
        <v>4.7399729821540016E-4</v>
      </c>
      <c r="D6" s="6">
        <f>totalcell!D6/SUM(totalcell!$B6:$Q6)</f>
        <v>3.0019828886975342E-4</v>
      </c>
      <c r="E6" s="6">
        <f>totalcell!E6/SUM(totalcell!$B6:$Q6)</f>
        <v>0.15799909940513338</v>
      </c>
      <c r="F6" s="6">
        <f>totalcell!F6/SUM(totalcell!$B6:$Q6)</f>
        <v>0.36866456527864461</v>
      </c>
      <c r="G6" s="6">
        <f>totalcell!G6/SUM(totalcell!$B6:$Q6)</f>
        <v>1.8433228263932226E-3</v>
      </c>
      <c r="H6" s="6">
        <f>totalcell!H6/SUM(totalcell!$B6:$Q6)</f>
        <v>5.0033048144958903E-2</v>
      </c>
      <c r="I6" s="6">
        <f>totalcell!I6/SUM(totalcell!$B6:$Q6)</f>
        <v>3.5023133701471225E-4</v>
      </c>
      <c r="J6" s="6">
        <f>totalcell!J6/SUM(totalcell!$B6:$Q6)</f>
        <v>2.1066546587351119E-3</v>
      </c>
      <c r="K6" s="6">
        <f>totalcell!K6/SUM(totalcell!$B6:$Q6)</f>
        <v>3.6866456527864458E-5</v>
      </c>
      <c r="L6" s="6">
        <f>totalcell!L6/SUM(totalcell!$B6:$Q6)</f>
        <v>5.2403034636035889E-4</v>
      </c>
      <c r="M6" s="6">
        <f>totalcell!M6/SUM(totalcell!$B6:$Q6)</f>
        <v>5.503635295945478E-4</v>
      </c>
      <c r="N6" s="6">
        <f>totalcell!N6/SUM(totalcell!$B6:$Q6)</f>
        <v>3.6866456527864452E-3</v>
      </c>
      <c r="O6" s="6">
        <f>totalcell!O6/SUM(totalcell!$B6:$Q6)</f>
        <v>2.3699864910770008E-3</v>
      </c>
      <c r="P6" s="6">
        <f>totalcell!P6/SUM(totalcell!$B6:$Q6)</f>
        <v>2.3699864910770008E-3</v>
      </c>
      <c r="Q6" s="6">
        <f>totalcell!Q6/SUM(totalcell!$B6:$Q6)</f>
        <v>4.0026438515967128E-2</v>
      </c>
      <c r="R6" s="6">
        <f t="shared" si="0"/>
        <v>1.0000000000000002</v>
      </c>
    </row>
    <row r="7" spans="1:18">
      <c r="A7" s="6">
        <v>6</v>
      </c>
      <c r="B7" s="6">
        <f>totalcell!B7/SUM(totalcell!$B7:$Q7)</f>
        <v>0.22993904972760429</v>
      </c>
      <c r="C7" s="6">
        <f>totalcell!C7/SUM(totalcell!$B7:$Q7)</f>
        <v>3.3176920032125759E-2</v>
      </c>
      <c r="D7" s="6">
        <f>totalcell!D7/SUM(totalcell!$B7:$Q7)</f>
        <v>0.22993904972760429</v>
      </c>
      <c r="E7" s="6">
        <f>totalcell!E7/SUM(totalcell!$B7:$Q7)</f>
        <v>0.22993904972760429</v>
      </c>
      <c r="F7" s="6">
        <f>totalcell!F7/SUM(totalcell!$B7:$Q7)</f>
        <v>3.6626005778039823E-2</v>
      </c>
      <c r="G7" s="6">
        <f>totalcell!G7/SUM(totalcell!$B7:$Q7)</f>
        <v>2.2993904972760429E-3</v>
      </c>
      <c r="H7" s="6">
        <f>totalcell!H7/SUM(totalcell!$B7:$Q7)</f>
        <v>9.8545307026116111E-4</v>
      </c>
      <c r="I7" s="6">
        <f>totalcell!I7/SUM(totalcell!$B7:$Q7)</f>
        <v>2.2993904972760427E-5</v>
      </c>
      <c r="J7" s="6">
        <f>totalcell!J7/SUM(totalcell!$B7:$Q7)</f>
        <v>3.8432669740185289E-4</v>
      </c>
      <c r="K7" s="6">
        <f>totalcell!K7/SUM(totalcell!$B7:$Q7)</f>
        <v>1.642421783768602E-4</v>
      </c>
      <c r="L7" s="6">
        <f>totalcell!L7/SUM(totalcell!$B7:$Q7)</f>
        <v>0.22993904972760429</v>
      </c>
      <c r="M7" s="6">
        <f>totalcell!M7/SUM(totalcell!$B7:$Q7)</f>
        <v>1.642421783768602E-4</v>
      </c>
      <c r="N7" s="6">
        <f>totalcell!N7/SUM(totalcell!$B7:$Q7)</f>
        <v>2.2993904972760429E-3</v>
      </c>
      <c r="O7" s="6">
        <f>totalcell!O7/SUM(totalcell!$B7:$Q7)</f>
        <v>1.4781796053917417E-5</v>
      </c>
      <c r="P7" s="6">
        <f>totalcell!P7/SUM(totalcell!$B7:$Q7)</f>
        <v>2.2993904972760429E-3</v>
      </c>
      <c r="Q7" s="6">
        <f>totalcell!Q7/SUM(totalcell!$B7:$Q7)</f>
        <v>1.8066639621454623E-3</v>
      </c>
      <c r="R7" s="6">
        <f t="shared" si="0"/>
        <v>0.99999999999999967</v>
      </c>
    </row>
    <row r="8" spans="1:18">
      <c r="A8" s="6">
        <v>7</v>
      </c>
      <c r="B8" s="6">
        <f>totalcell!B8/SUM(totalcell!$B8:$Q8)</f>
        <v>0.11387689622825485</v>
      </c>
      <c r="C8" s="6">
        <f>totalcell!C8/SUM(totalcell!$B8:$Q8)</f>
        <v>0.199284568399446</v>
      </c>
      <c r="D8" s="6">
        <f>totalcell!D8/SUM(totalcell!$B8:$Q8)</f>
        <v>0.199284568399446</v>
      </c>
      <c r="E8" s="6">
        <f>totalcell!E8/SUM(totalcell!$B8:$Q8)</f>
        <v>1.2811150825678672E-3</v>
      </c>
      <c r="F8" s="6">
        <f>totalcell!F8/SUM(totalcell!$B8:$Q8)</f>
        <v>1.4234612028531856E-3</v>
      </c>
      <c r="G8" s="6">
        <f>totalcell!G8/SUM(totalcell!$B8:$Q8)</f>
        <v>1.9928456839944601E-3</v>
      </c>
      <c r="H8" s="6">
        <f>totalcell!H8/SUM(totalcell!$B8:$Q8)</f>
        <v>3.2027877064196681E-4</v>
      </c>
      <c r="I8" s="6">
        <f>totalcell!I8/SUM(totalcell!$B8:$Q8)</f>
        <v>1.9928456839944596E-5</v>
      </c>
      <c r="J8" s="6">
        <f>totalcell!J8/SUM(totalcell!$B8:$Q8)</f>
        <v>3.3878376627905819E-2</v>
      </c>
      <c r="K8" s="6">
        <f>totalcell!K8/SUM(totalcell!$B8:$Q8)</f>
        <v>3.5586530071329642E-2</v>
      </c>
      <c r="L8" s="6">
        <f>totalcell!L8/SUM(totalcell!$B8:$Q8)</f>
        <v>1.5658073231385045E-5</v>
      </c>
      <c r="M8" s="6">
        <f>totalcell!M8/SUM(totalcell!$B8:$Q8)</f>
        <v>1.4234612028531856E-2</v>
      </c>
      <c r="N8" s="6">
        <f>totalcell!N8/SUM(totalcell!$B8:$Q8)</f>
        <v>0.199284568399446</v>
      </c>
      <c r="O8" s="6">
        <f>totalcell!O8/SUM(totalcell!$B8:$Q8)</f>
        <v>0.199284568399446</v>
      </c>
      <c r="P8" s="6">
        <f>totalcell!P8/SUM(totalcell!$B8:$Q8)</f>
        <v>2.1351918042797786E-4</v>
      </c>
      <c r="Q8" s="6">
        <f>totalcell!Q8/SUM(totalcell!$B8:$Q8)</f>
        <v>1.8504995637091416E-5</v>
      </c>
      <c r="R8" s="6">
        <f t="shared" si="0"/>
        <v>1</v>
      </c>
    </row>
    <row r="9" spans="1:18">
      <c r="A9" s="6">
        <v>8</v>
      </c>
      <c r="B9" s="6">
        <f>totalcell!B9/SUM(totalcell!$B9:$Q9)</f>
        <v>9.9307429983296509E-3</v>
      </c>
      <c r="C9" s="6">
        <f>totalcell!C9/SUM(totalcell!$B9:$Q9)</f>
        <v>0.13903040197661509</v>
      </c>
      <c r="D9" s="6">
        <f>totalcell!D9/SUM(totalcell!$B9:$Q9)</f>
        <v>0.13903040197661509</v>
      </c>
      <c r="E9" s="6">
        <f>totalcell!E9/SUM(totalcell!$B9:$Q9)</f>
        <v>0.13903040197661509</v>
      </c>
      <c r="F9" s="6">
        <f>totalcell!F9/SUM(totalcell!$B9:$Q9)</f>
        <v>0.13903040197661509</v>
      </c>
      <c r="G9" s="6">
        <f>totalcell!G9/SUM(totalcell!$B9:$Q9)</f>
        <v>8.9376686984966838E-6</v>
      </c>
      <c r="H9" s="6">
        <f>totalcell!H9/SUM(totalcell!$B9:$Q9)</f>
        <v>1.390304019766151E-5</v>
      </c>
      <c r="I9" s="6">
        <f>totalcell!I9/SUM(totalcell!$B9:$Q9)</f>
        <v>1.1916891597995579E-5</v>
      </c>
      <c r="J9" s="6">
        <f>totalcell!J9/SUM(totalcell!$B9:$Q9)</f>
        <v>0.13903040197661509</v>
      </c>
      <c r="K9" s="6">
        <f>totalcell!K9/SUM(totalcell!$B9:$Q9)</f>
        <v>1.052658757822943E-4</v>
      </c>
      <c r="L9" s="6">
        <f>totalcell!L9/SUM(totalcell!$B9:$Q9)</f>
        <v>2.1053175156458861E-4</v>
      </c>
      <c r="M9" s="6">
        <f>totalcell!M9/SUM(totalcell!$B9:$Q9)</f>
        <v>1.2016199027978877E-4</v>
      </c>
      <c r="N9" s="6">
        <f>totalcell!N9/SUM(totalcell!$B9:$Q9)</f>
        <v>0.13903040197661509</v>
      </c>
      <c r="O9" s="6">
        <f>totalcell!O9/SUM(totalcell!$B9:$Q9)</f>
        <v>0.13903040197661509</v>
      </c>
      <c r="P9" s="6">
        <f>totalcell!P9/SUM(totalcell!$B9:$Q9)</f>
        <v>1.3903040197661511E-3</v>
      </c>
      <c r="Q9" s="6">
        <f>totalcell!Q9/SUM(totalcell!$B9:$Q9)</f>
        <v>1.4995421927477773E-2</v>
      </c>
      <c r="R9" s="6">
        <f t="shared" si="0"/>
        <v>1</v>
      </c>
    </row>
    <row r="10" spans="1:18">
      <c r="A10" s="6">
        <v>9</v>
      </c>
      <c r="B10" s="6">
        <f>totalcell!B10/SUM(totalcell!$B10:$Q10)</f>
        <v>0.10328688374618576</v>
      </c>
      <c r="C10" s="6">
        <f>totalcell!C10/SUM(totalcell!$B10:$Q10)</f>
        <v>2.0657376749237148E-3</v>
      </c>
      <c r="D10" s="6">
        <f>totalcell!D10/SUM(totalcell!$B10:$Q10)</f>
        <v>0.20657376749237152</v>
      </c>
      <c r="E10" s="6">
        <f>totalcell!E10/SUM(totalcell!$B10:$Q10)</f>
        <v>2.1395140204567048E-4</v>
      </c>
      <c r="F10" s="6">
        <f>totalcell!F10/SUM(totalcell!$B10:$Q10)</f>
        <v>2.0657376749237148E-3</v>
      </c>
      <c r="G10" s="6">
        <f>totalcell!G10/SUM(totalcell!$B10:$Q10)</f>
        <v>2.1985350968830968E-2</v>
      </c>
      <c r="H10" s="6">
        <f>totalcell!H10/SUM(totalcell!$B10:$Q10)</f>
        <v>0.20657376749237152</v>
      </c>
      <c r="I10" s="6">
        <f>totalcell!I10/SUM(totalcell!$B10:$Q10)</f>
        <v>1.4755269106597964E-5</v>
      </c>
      <c r="J10" s="6">
        <f>totalcell!J10/SUM(totalcell!$B10:$Q10)</f>
        <v>1.4755269106597965E-2</v>
      </c>
      <c r="K10" s="6">
        <f>totalcell!K10/SUM(totalcell!$B10:$Q10)</f>
        <v>2.4936404790150554E-4</v>
      </c>
      <c r="L10" s="6">
        <f>totalcell!L10/SUM(totalcell!$B10:$Q10)</f>
        <v>1.4755269106597965E-4</v>
      </c>
      <c r="M10" s="6">
        <f>totalcell!M10/SUM(totalcell!$B10:$Q10)</f>
        <v>2.6707037082942323E-2</v>
      </c>
      <c r="N10" s="6">
        <f>totalcell!N10/SUM(totalcell!$B10:$Q10)</f>
        <v>2.0657376749237148E-3</v>
      </c>
      <c r="O10" s="6">
        <f>totalcell!O10/SUM(totalcell!$B10:$Q10)</f>
        <v>0.20657376749237152</v>
      </c>
      <c r="P10" s="6">
        <f>totalcell!P10/SUM(totalcell!$B10:$Q10)</f>
        <v>1.4755269106597965E-4</v>
      </c>
      <c r="Q10" s="6">
        <f>totalcell!Q10/SUM(totalcell!$B10:$Q10)</f>
        <v>0.20657376749237152</v>
      </c>
      <c r="R10" s="6">
        <f t="shared" si="0"/>
        <v>1</v>
      </c>
    </row>
    <row r="11" spans="1:18">
      <c r="A11" s="6">
        <v>10</v>
      </c>
      <c r="B11" s="6">
        <f>totalcell!B11/SUM(totalcell!$B11:$Q11)</f>
        <v>0.16875724752107657</v>
      </c>
      <c r="C11" s="6">
        <f>totalcell!C11/SUM(totalcell!$B11:$Q11)</f>
        <v>0.16875724752107657</v>
      </c>
      <c r="D11" s="6">
        <f>totalcell!D11/SUM(totalcell!$B11:$Q11)</f>
        <v>1.2054089108648325E-2</v>
      </c>
      <c r="E11" s="6">
        <f>totalcell!E11/SUM(totalcell!$B11:$Q11)</f>
        <v>2.4228719108383137E-4</v>
      </c>
      <c r="F11" s="6">
        <f>totalcell!F11/SUM(totalcell!$B11:$Q11)</f>
        <v>0.16875724752107657</v>
      </c>
      <c r="G11" s="6">
        <f>totalcell!G11/SUM(totalcell!$B11:$Q11)</f>
        <v>8.4378623760538285E-2</v>
      </c>
      <c r="H11" s="6">
        <f>totalcell!H11/SUM(totalcell!$B11:$Q11)</f>
        <v>1.6875724752107656E-5</v>
      </c>
      <c r="I11" s="6">
        <f>totalcell!I11/SUM(totalcell!$B11:$Q11)</f>
        <v>1.0848680197783493E-5</v>
      </c>
      <c r="J11" s="6">
        <f>totalcell!J11/SUM(totalcell!$B11:$Q11)</f>
        <v>0.16875724752107657</v>
      </c>
      <c r="K11" s="6">
        <f>totalcell!K11/SUM(totalcell!$B11:$Q11)</f>
        <v>2.6880618712285767E-2</v>
      </c>
      <c r="L11" s="6">
        <f>totalcell!L11/SUM(totalcell!$B11:$Q11)</f>
        <v>1.3259498019513158E-3</v>
      </c>
      <c r="M11" s="6">
        <f>totalcell!M11/SUM(totalcell!$B11:$Q11)</f>
        <v>1.3380038910599642E-4</v>
      </c>
      <c r="N11" s="6">
        <f>totalcell!N11/SUM(totalcell!$B11:$Q11)</f>
        <v>2.9532518316188397E-4</v>
      </c>
      <c r="O11" s="6">
        <f>totalcell!O11/SUM(totalcell!$B11:$Q11)</f>
        <v>1.6875724752107656E-5</v>
      </c>
      <c r="P11" s="6">
        <f>totalcell!P11/SUM(totalcell!$B11:$Q11)</f>
        <v>3.0858468118139713E-2</v>
      </c>
      <c r="Q11" s="6">
        <f>totalcell!Q11/SUM(totalcell!$B11:$Q11)</f>
        <v>0.16875724752107657</v>
      </c>
      <c r="R11" s="6">
        <f t="shared" si="0"/>
        <v>0.99999999999999989</v>
      </c>
    </row>
    <row r="12" spans="1:18">
      <c r="A12" s="6">
        <v>11</v>
      </c>
      <c r="B12" s="6">
        <f>totalcell!B12/SUM(totalcell!$B12:$Q12)</f>
        <v>2.4643033164522606E-2</v>
      </c>
      <c r="C12" s="6">
        <f>totalcell!C12/SUM(totalcell!$B12:$Q12)</f>
        <v>2.6607332909520782E-4</v>
      </c>
      <c r="D12" s="6">
        <f>totalcell!D12/SUM(totalcell!$B12:$Q12)</f>
        <v>2.5000178572704087E-5</v>
      </c>
      <c r="E12" s="6">
        <f>totalcell!E12/SUM(totalcell!$B12:$Q12)</f>
        <v>1.2500089286352043E-5</v>
      </c>
      <c r="F12" s="6">
        <f>totalcell!F12/SUM(totalcell!$B12:$Q12)</f>
        <v>2.500017857270409E-3</v>
      </c>
      <c r="G12" s="6">
        <f>totalcell!G12/SUM(totalcell!$B12:$Q12)</f>
        <v>1.7857270409074349E-2</v>
      </c>
      <c r="H12" s="6">
        <f>totalcell!H12/SUM(totalcell!$B12:$Q12)</f>
        <v>2.5000178572704087E-5</v>
      </c>
      <c r="I12" s="6">
        <f>totalcell!I12/SUM(totalcell!$B12:$Q12)</f>
        <v>2.5000178572704087E-5</v>
      </c>
      <c r="J12" s="6">
        <f>totalcell!J12/SUM(totalcell!$B12:$Q12)</f>
        <v>0.2500017857270409</v>
      </c>
      <c r="K12" s="6">
        <f>totalcell!K12/SUM(totalcell!$B12:$Q12)</f>
        <v>4.1071721940870998E-2</v>
      </c>
      <c r="L12" s="6">
        <f>totalcell!L12/SUM(totalcell!$B12:$Q12)</f>
        <v>0.2500017857270409</v>
      </c>
      <c r="M12" s="6">
        <f>totalcell!M12/SUM(totalcell!$B12:$Q12)</f>
        <v>0.16071543368166916</v>
      </c>
      <c r="N12" s="6">
        <f>totalcell!N12/SUM(totalcell!$B12:$Q12)</f>
        <v>2.500017857270409E-3</v>
      </c>
      <c r="O12" s="6">
        <f>totalcell!O12/SUM(totalcell!$B12:$Q12)</f>
        <v>2.5000178572704087E-5</v>
      </c>
      <c r="P12" s="6">
        <f>totalcell!P12/SUM(totalcell!$B12:$Q12)</f>
        <v>0.2500017857270409</v>
      </c>
      <c r="Q12" s="6">
        <f>totalcell!Q12/SUM(totalcell!$B12:$Q12)</f>
        <v>3.2857377552696798E-4</v>
      </c>
      <c r="R12" s="6">
        <f t="shared" si="0"/>
        <v>0.99999999999999989</v>
      </c>
    </row>
    <row r="13" spans="1:18">
      <c r="A13" s="6">
        <v>12</v>
      </c>
      <c r="B13" s="6">
        <f>totalcell!B13/SUM(totalcell!$B13:$Q13)</f>
        <v>8.1415418684605976E-6</v>
      </c>
      <c r="C13" s="6">
        <f>totalcell!C13/SUM(totalcell!$B13:$Q13)</f>
        <v>0.16283083736921197</v>
      </c>
      <c r="D13" s="6">
        <f>totalcell!D13/SUM(totalcell!$B13:$Q13)</f>
        <v>1.1630774097800858E-4</v>
      </c>
      <c r="E13" s="6">
        <f>totalcell!E13/SUM(totalcell!$B13:$Q13)</f>
        <v>0.16283083736921197</v>
      </c>
      <c r="F13" s="6">
        <f>totalcell!F13/SUM(totalcell!$B13:$Q13)</f>
        <v>0.16283083736921197</v>
      </c>
      <c r="G13" s="6">
        <f>totalcell!G13/SUM(totalcell!$B13:$Q13)</f>
        <v>1.721354566474527E-4</v>
      </c>
      <c r="H13" s="6">
        <f>totalcell!H13/SUM(totalcell!$B13:$Q13)</f>
        <v>1.802769985159133E-2</v>
      </c>
      <c r="I13" s="6">
        <f>totalcell!I13/SUM(totalcell!$B13:$Q13)</f>
        <v>0.16283083736921197</v>
      </c>
      <c r="J13" s="6">
        <f>totalcell!J13/SUM(totalcell!$B13:$Q13)</f>
        <v>1.6283083736921198E-3</v>
      </c>
      <c r="K13" s="6">
        <f>totalcell!K13/SUM(totalcell!$B13:$Q13)</f>
        <v>1.1630774097800858E-4</v>
      </c>
      <c r="L13" s="6">
        <f>totalcell!L13/SUM(totalcell!$B13:$Q13)</f>
        <v>1.6283083736921195E-5</v>
      </c>
      <c r="M13" s="6">
        <f>totalcell!M13/SUM(totalcell!$B13:$Q13)</f>
        <v>1.6283083736921198E-3</v>
      </c>
      <c r="N13" s="6">
        <f>totalcell!N13/SUM(totalcell!$B13:$Q13)</f>
        <v>1.1630774097800855E-3</v>
      </c>
      <c r="O13" s="6">
        <f>totalcell!O13/SUM(totalcell!$B13:$Q13)</f>
        <v>0.16283083736921197</v>
      </c>
      <c r="P13" s="6">
        <f>totalcell!P13/SUM(totalcell!$B13:$Q13)</f>
        <v>0.16283083736921197</v>
      </c>
      <c r="Q13" s="6">
        <f>totalcell!Q13/SUM(totalcell!$B13:$Q13)</f>
        <v>1.384062117638302E-4</v>
      </c>
      <c r="R13" s="6">
        <f t="shared" si="0"/>
        <v>1.0000000000000002</v>
      </c>
    </row>
    <row r="14" spans="1:18">
      <c r="A14" s="6">
        <v>13</v>
      </c>
      <c r="B14" s="6">
        <f>totalcell!B14/SUM(totalcell!$B14:$Q14)</f>
        <v>1.0299262229515624E-3</v>
      </c>
      <c r="C14" s="6">
        <f>totalcell!C14/SUM(totalcell!$B14:$Q14)</f>
        <v>1.1443624699461806E-3</v>
      </c>
      <c r="D14" s="6">
        <f>totalcell!D14/SUM(totalcell!$B14:$Q14)</f>
        <v>1.3732349639354168E-3</v>
      </c>
      <c r="E14" s="6">
        <f>totalcell!E14/SUM(totalcell!$B14:$Q14)</f>
        <v>1.1443624699461807E-2</v>
      </c>
      <c r="F14" s="6">
        <f>totalcell!F14/SUM(totalcell!$B14:$Q14)</f>
        <v>1.9797470730068923E-2</v>
      </c>
      <c r="G14" s="6">
        <f>totalcell!G14/SUM(totalcell!$B14:$Q14)</f>
        <v>0.1602107457924653</v>
      </c>
      <c r="H14" s="6">
        <f>totalcell!H14/SUM(totalcell!$B14:$Q14)</f>
        <v>0.1602107457924653</v>
      </c>
      <c r="I14" s="6">
        <f>totalcell!I14/SUM(totalcell!$B14:$Q14)</f>
        <v>2.9753424218600694E-4</v>
      </c>
      <c r="J14" s="6">
        <f>totalcell!J14/SUM(totalcell!$B14:$Q14)</f>
        <v>0.1602107457924653</v>
      </c>
      <c r="K14" s="6">
        <f>totalcell!K14/SUM(totalcell!$B14:$Q14)</f>
        <v>1.602107457924653E-3</v>
      </c>
      <c r="L14" s="6">
        <f>totalcell!L14/SUM(totalcell!$B14:$Q14)</f>
        <v>1.602107457924653E-3</v>
      </c>
      <c r="M14" s="6">
        <f>totalcell!M14/SUM(totalcell!$B14:$Q14)</f>
        <v>0.1602107457924653</v>
      </c>
      <c r="N14" s="6">
        <f>totalcell!N14/SUM(totalcell!$B14:$Q14)</f>
        <v>0.1602107457924653</v>
      </c>
      <c r="O14" s="6">
        <f>totalcell!O14/SUM(totalcell!$B14:$Q14)</f>
        <v>3.307207538144462E-4</v>
      </c>
      <c r="P14" s="6">
        <f>totalcell!P14/SUM(totalcell!$B14:$Q14)</f>
        <v>1.1443624699461808E-4</v>
      </c>
      <c r="Q14" s="6">
        <f>totalcell!Q14/SUM(totalcell!$B14:$Q14)</f>
        <v>0.1602107457924653</v>
      </c>
      <c r="R14" s="6">
        <f t="shared" si="0"/>
        <v>1</v>
      </c>
    </row>
    <row r="15" spans="1:18">
      <c r="A15" s="6">
        <v>14</v>
      </c>
      <c r="B15" s="6">
        <f>totalcell!B15/SUM(totalcell!$B15:$Q15)</f>
        <v>4.9000644745325596E-2</v>
      </c>
      <c r="C15" s="6">
        <f>totalcell!C15/SUM(totalcell!$B15:$Q15)</f>
        <v>3.6842590034079397E-4</v>
      </c>
      <c r="D15" s="6">
        <f>totalcell!D15/SUM(totalcell!$B15:$Q15)</f>
        <v>2.5789813023855576E-5</v>
      </c>
      <c r="E15" s="6">
        <f>totalcell!E15/SUM(totalcell!$B15:$Q15)</f>
        <v>5.3053329649074333E-4</v>
      </c>
      <c r="F15" s="6">
        <f>totalcell!F15/SUM(totalcell!$B15:$Q15)</f>
        <v>2.5789813023855577E-3</v>
      </c>
      <c r="G15" s="6">
        <f>totalcell!G15/SUM(totalcell!$B15:$Q15)</f>
        <v>7.3316754167817991E-4</v>
      </c>
      <c r="H15" s="6">
        <f>totalcell!H15/SUM(totalcell!$B15:$Q15)</f>
        <v>2.9474072027263517E-3</v>
      </c>
      <c r="I15" s="6">
        <f>totalcell!I15/SUM(totalcell!$B15:$Q15)</f>
        <v>0.33158331030671456</v>
      </c>
      <c r="J15" s="6">
        <f>totalcell!J15/SUM(totalcell!$B15:$Q15)</f>
        <v>3.6842590034079402E-3</v>
      </c>
      <c r="K15" s="6">
        <f>totalcell!K15/SUM(totalcell!$B15:$Q15)</f>
        <v>4.0526849037487338E-3</v>
      </c>
      <c r="L15" s="6">
        <f>totalcell!L15/SUM(totalcell!$B15:$Q15)</f>
        <v>0.51579626047711158</v>
      </c>
      <c r="M15" s="6">
        <f>totalcell!M15/SUM(totalcell!$B15:$Q15)</f>
        <v>5.7106014552823071E-4</v>
      </c>
      <c r="N15" s="6">
        <f>totalcell!N15/SUM(totalcell!$B15:$Q15)</f>
        <v>5.1579626047711154E-3</v>
      </c>
      <c r="O15" s="6">
        <f>totalcell!O15/SUM(totalcell!$B15:$Q15)</f>
        <v>8.1422123975315466E-2</v>
      </c>
      <c r="P15" s="6">
        <f>totalcell!P15/SUM(totalcell!$B15:$Q15)</f>
        <v>8.9527493782812944E-4</v>
      </c>
      <c r="Q15" s="6">
        <f>totalcell!Q15/SUM(totalcell!$B15:$Q15)</f>
        <v>6.5211384360320537E-4</v>
      </c>
      <c r="R15" s="6">
        <f t="shared" si="0"/>
        <v>1</v>
      </c>
    </row>
    <row r="16" spans="1:18">
      <c r="A16" s="6">
        <v>15</v>
      </c>
      <c r="B16" s="6">
        <f>totalcell!B16/SUM(totalcell!$B16:$Q16)</f>
        <v>0.19788573229735443</v>
      </c>
      <c r="C16" s="6">
        <f>totalcell!C16/SUM(totalcell!$B16:$Q16)</f>
        <v>1.4134695164096742E-2</v>
      </c>
      <c r="D16" s="6">
        <f>totalcell!D16/SUM(totalcell!$B16:$Q16)</f>
        <v>0.19788573229735443</v>
      </c>
      <c r="E16" s="6">
        <f>totalcell!E16/SUM(totalcell!$B16:$Q16)</f>
        <v>1.9788573229735439E-5</v>
      </c>
      <c r="F16" s="6">
        <f>totalcell!F16/SUM(totalcell!$B16:$Q16)</f>
        <v>0.19788573229735443</v>
      </c>
      <c r="G16" s="6">
        <f>totalcell!G16/SUM(totalcell!$B16:$Q16)</f>
        <v>1.9788573229735438E-3</v>
      </c>
      <c r="H16" s="6">
        <f>totalcell!H16/SUM(totalcell!$B16:$Q16)</f>
        <v>2.8834778134757353E-2</v>
      </c>
      <c r="I16" s="6">
        <f>totalcell!I16/SUM(totalcell!$B16:$Q16)</f>
        <v>1.4134695164096743E-4</v>
      </c>
      <c r="J16" s="6">
        <f>totalcell!J16/SUM(totalcell!$B16:$Q16)</f>
        <v>8.4808170984580459E-6</v>
      </c>
      <c r="K16" s="6">
        <f>totalcell!K16/SUM(totalcell!$B16:$Q16)</f>
        <v>0.19788573229735443</v>
      </c>
      <c r="L16" s="6">
        <f>totalcell!L16/SUM(totalcell!$B16:$Q16)</f>
        <v>0.11307756131277394</v>
      </c>
      <c r="M16" s="6">
        <f>totalcell!M16/SUM(totalcell!$B16:$Q16)</f>
        <v>1.2721225647687068E-5</v>
      </c>
      <c r="N16" s="6">
        <f>totalcell!N16/SUM(totalcell!$B16:$Q16)</f>
        <v>1.5124123825583513E-2</v>
      </c>
      <c r="O16" s="6">
        <f>totalcell!O16/SUM(totalcell!$B16:$Q16)</f>
        <v>1.5548164680506417E-3</v>
      </c>
      <c r="P16" s="6">
        <f>totalcell!P16/SUM(totalcell!$B16:$Q16)</f>
        <v>2.1202042746145116E-4</v>
      </c>
      <c r="Q16" s="6">
        <f>totalcell!Q16/SUM(totalcell!$B16:$Q16)</f>
        <v>3.335788058726831E-2</v>
      </c>
      <c r="R16" s="6">
        <f t="shared" si="0"/>
        <v>1</v>
      </c>
    </row>
    <row r="17" spans="1:18">
      <c r="A17" s="6">
        <v>16</v>
      </c>
      <c r="B17" s="6">
        <f>totalcell!B17/SUM(totalcell!$B17:$Q17)</f>
        <v>4.8706963399503721E-2</v>
      </c>
      <c r="C17" s="6">
        <f>totalcell!C17/SUM(totalcell!$B17:$Q17)</f>
        <v>3.3925248138957818E-5</v>
      </c>
      <c r="D17" s="6">
        <f>totalcell!D17/SUM(totalcell!$B17:$Q17)</f>
        <v>3.2471308933002479E-4</v>
      </c>
      <c r="E17" s="6">
        <f>totalcell!E17/SUM(totalcell!$B17:$Q17)</f>
        <v>0.1696262406947891</v>
      </c>
      <c r="F17" s="6">
        <f>totalcell!F17/SUM(totalcell!$B17:$Q17)</f>
        <v>5.1614841811414391E-4</v>
      </c>
      <c r="G17" s="6">
        <f>totalcell!G17/SUM(totalcell!$B17:$Q17)</f>
        <v>3.392524813895782E-3</v>
      </c>
      <c r="H17" s="6">
        <f>totalcell!H17/SUM(totalcell!$B17:$Q17)</f>
        <v>2.1809088089330022E-3</v>
      </c>
      <c r="I17" s="6">
        <f>totalcell!I17/SUM(totalcell!$B17:$Q17)</f>
        <v>2.4232320099255581E-2</v>
      </c>
      <c r="J17" s="6">
        <f>totalcell!J17/SUM(totalcell!$B17:$Q17)</f>
        <v>3.392524813895782E-3</v>
      </c>
      <c r="K17" s="6">
        <f>totalcell!K17/SUM(totalcell!$B17:$Q17)</f>
        <v>2.6655552109181142E-5</v>
      </c>
      <c r="L17" s="6">
        <f>totalcell!L17/SUM(totalcell!$B17:$Q17)</f>
        <v>3.8044742555831269E-2</v>
      </c>
      <c r="M17" s="6">
        <f>totalcell!M17/SUM(totalcell!$B17:$Q17)</f>
        <v>2.4232320099255581E-2</v>
      </c>
      <c r="N17" s="6">
        <f>totalcell!N17/SUM(totalcell!$B17:$Q17)</f>
        <v>0.3392524813895782</v>
      </c>
      <c r="O17" s="6">
        <f>totalcell!O17/SUM(totalcell!$B17:$Q17)</f>
        <v>3.392524813895782E-3</v>
      </c>
      <c r="P17" s="6">
        <f>totalcell!P17/SUM(totalcell!$B17:$Q17)</f>
        <v>0.3392524813895782</v>
      </c>
      <c r="Q17" s="6">
        <f>totalcell!Q17/SUM(totalcell!$B17:$Q17)</f>
        <v>3.392524813895782E-3</v>
      </c>
      <c r="R17" s="6">
        <f t="shared" si="0"/>
        <v>1.0000000000000002</v>
      </c>
    </row>
    <row r="18" spans="1:18">
      <c r="A18" s="6">
        <v>17</v>
      </c>
      <c r="B18" s="6">
        <f>totalcell!B18/SUM(totalcell!$B18:$Q18)</f>
        <v>1.2744470811338501E-2</v>
      </c>
      <c r="C18" s="6">
        <f>totalcell!C18/SUM(totalcell!$B18:$Q18)</f>
        <v>0.178422591358739</v>
      </c>
      <c r="D18" s="6">
        <f>totalcell!D18/SUM(totalcell!$B18:$Q18)</f>
        <v>1.7842259135873902E-5</v>
      </c>
      <c r="E18" s="6">
        <f>totalcell!E18/SUM(totalcell!$B18:$Q18)</f>
        <v>1.3126804935678657E-4</v>
      </c>
      <c r="F18" s="6">
        <f>totalcell!F18/SUM(totalcell!$B18:$Q18)</f>
        <v>1.9753929757574675E-4</v>
      </c>
      <c r="G18" s="6">
        <f>totalcell!G18/SUM(totalcell!$B18:$Q18)</f>
        <v>0.178422591358739</v>
      </c>
      <c r="H18" s="6">
        <f>totalcell!H18/SUM(totalcell!$B18:$Q18)</f>
        <v>0.10195576649070801</v>
      </c>
      <c r="I18" s="6">
        <f>totalcell!I18/SUM(totalcell!$B18:$Q18)</f>
        <v>0.178422591358739</v>
      </c>
      <c r="J18" s="6">
        <f>totalcell!J18/SUM(totalcell!$B18:$Q18)</f>
        <v>1.27444708113385E-3</v>
      </c>
      <c r="K18" s="6">
        <f>totalcell!K18/SUM(totalcell!$B18:$Q18)</f>
        <v>2.9694616990418705E-4</v>
      </c>
      <c r="L18" s="6">
        <f>totalcell!L18/SUM(totalcell!$B18:$Q18)</f>
        <v>2.1410710963048685E-4</v>
      </c>
      <c r="M18" s="6">
        <f>totalcell!M18/SUM(totalcell!$B18:$Q18)</f>
        <v>2.3067492168522686E-4</v>
      </c>
      <c r="N18" s="6">
        <f>totalcell!N18/SUM(totalcell!$B18:$Q18)</f>
        <v>1.7842259135873899E-3</v>
      </c>
      <c r="O18" s="6">
        <f>totalcell!O18/SUM(totalcell!$B18:$Q18)</f>
        <v>0.1656781205474005</v>
      </c>
      <c r="P18" s="6">
        <f>totalcell!P18/SUM(totalcell!$B18:$Q18)</f>
        <v>1.7842259135873899E-3</v>
      </c>
      <c r="Q18" s="6">
        <f>totalcell!Q18/SUM(totalcell!$B18:$Q18)</f>
        <v>0.178422591358739</v>
      </c>
      <c r="R18" s="6">
        <f t="shared" si="0"/>
        <v>1</v>
      </c>
    </row>
    <row r="19" spans="1:18">
      <c r="A19" s="6">
        <v>18</v>
      </c>
      <c r="B19" s="6">
        <f>totalcell!B19/SUM(totalcell!$B19:$Q19)</f>
        <v>1.8716163959783452E-2</v>
      </c>
      <c r="C19" s="6">
        <f>totalcell!C19/SUM(totalcell!$B19:$Q19)</f>
        <v>2.799690641918021E-2</v>
      </c>
      <c r="D19" s="6">
        <f>totalcell!D19/SUM(totalcell!$B19:$Q19)</f>
        <v>1.5467904098994588E-2</v>
      </c>
      <c r="E19" s="6">
        <f>totalcell!E19/SUM(totalcell!$B19:$Q19)</f>
        <v>2.0262954369682909E-2</v>
      </c>
      <c r="F19" s="6">
        <f>totalcell!F19/SUM(totalcell!$B19:$Q19)</f>
        <v>2.180974477958237E-2</v>
      </c>
      <c r="G19" s="6">
        <f>totalcell!G19/SUM(totalcell!$B19:$Q19)</f>
        <v>0.21655065738592424</v>
      </c>
      <c r="H19" s="6">
        <f>totalcell!H19/SUM(totalcell!$B19:$Q19)</f>
        <v>3.1090487238979132E-2</v>
      </c>
      <c r="I19" s="6">
        <f>totalcell!I19/SUM(totalcell!$B19:$Q19)</f>
        <v>0.21655065738592424</v>
      </c>
      <c r="J19" s="6">
        <f>totalcell!J19/SUM(totalcell!$B19:$Q19)</f>
        <v>9.2807424593967541E-2</v>
      </c>
      <c r="K19" s="6">
        <f>totalcell!K19/SUM(totalcell!$B19:$Q19)</f>
        <v>0.1237432327919567</v>
      </c>
      <c r="L19" s="6">
        <f>totalcell!L19/SUM(totalcell!$B19:$Q19)</f>
        <v>1.5467904098994588E-2</v>
      </c>
      <c r="M19" s="6">
        <f>totalcell!M19/SUM(totalcell!$B19:$Q19)</f>
        <v>1.5622583139984535E-2</v>
      </c>
      <c r="N19" s="6">
        <f>totalcell!N19/SUM(totalcell!$B19:$Q19)</f>
        <v>2.1655065738592424E-3</v>
      </c>
      <c r="O19" s="6">
        <f>totalcell!O19/SUM(totalcell!$B19:$Q19)</f>
        <v>0.15467904098994589</v>
      </c>
      <c r="P19" s="6">
        <f>totalcell!P19/SUM(totalcell!$B19:$Q19)</f>
        <v>2.1655065738592424E-3</v>
      </c>
      <c r="Q19" s="6">
        <f>totalcell!Q19/SUM(totalcell!$B19:$Q19)</f>
        <v>2.4903325599381292E-2</v>
      </c>
      <c r="R19" s="6">
        <f t="shared" si="0"/>
        <v>1.0000000000000002</v>
      </c>
    </row>
    <row r="20" spans="1:18">
      <c r="A20" s="6">
        <v>19</v>
      </c>
      <c r="B20" s="6">
        <f>totalcell!B20/SUM(totalcell!$B20:$Q20)</f>
        <v>1.7069153235884725E-3</v>
      </c>
      <c r="C20" s="6">
        <f>totalcell!C20/SUM(totalcell!$B20:$Q20)</f>
        <v>2.084875145240206E-4</v>
      </c>
      <c r="D20" s="6">
        <f>totalcell!D20/SUM(totalcell!$B20:$Q20)</f>
        <v>1.3899167634934704E-2</v>
      </c>
      <c r="E20" s="6">
        <f>totalcell!E20/SUM(totalcell!$B20:$Q20)</f>
        <v>7.3153513868077396E-4</v>
      </c>
      <c r="F20" s="6">
        <f>totalcell!F20/SUM(totalcell!$B20:$Q20)</f>
        <v>2.1946054160423216E-4</v>
      </c>
      <c r="G20" s="6">
        <f>totalcell!G20/SUM(totalcell!$B20:$Q20)</f>
        <v>0.17069153235884724</v>
      </c>
      <c r="H20" s="6">
        <f>totalcell!H20/SUM(totalcell!$B20:$Q20)</f>
        <v>0.17069153235884724</v>
      </c>
      <c r="I20" s="6">
        <f>totalcell!I20/SUM(totalcell!$B20:$Q20)</f>
        <v>1.2192252311346231E-4</v>
      </c>
      <c r="J20" s="6">
        <f>totalcell!J20/SUM(totalcell!$B20:$Q20)</f>
        <v>9.753801849076985E-4</v>
      </c>
      <c r="K20" s="6">
        <f>totalcell!K20/SUM(totalcell!$B20:$Q20)</f>
        <v>0.10973027080211609</v>
      </c>
      <c r="L20" s="6">
        <f>totalcell!L20/SUM(totalcell!$B20:$Q20)</f>
        <v>1.6215695574090487E-4</v>
      </c>
      <c r="M20" s="6">
        <f>totalcell!M20/SUM(totalcell!$B20:$Q20)</f>
        <v>1.8532223513246272E-2</v>
      </c>
      <c r="N20" s="6">
        <f>totalcell!N20/SUM(totalcell!$B20:$Q20)</f>
        <v>0.17069153235884724</v>
      </c>
      <c r="O20" s="6">
        <f>totalcell!O20/SUM(totalcell!$B20:$Q20)</f>
        <v>0.17069153235884724</v>
      </c>
      <c r="P20" s="6">
        <f>totalcell!P20/SUM(totalcell!$B20:$Q20)</f>
        <v>2.5481807330713621E-4</v>
      </c>
      <c r="Q20" s="6">
        <f>totalcell!Q20/SUM(totalcell!$B20:$Q20)</f>
        <v>0.17069153235884724</v>
      </c>
      <c r="R20" s="6">
        <f t="shared" si="0"/>
        <v>1</v>
      </c>
    </row>
    <row r="21" spans="1:18">
      <c r="A21" s="6">
        <v>20</v>
      </c>
      <c r="B21" s="6">
        <f>totalcell!B21/SUM(totalcell!$B21:$Q21)</f>
        <v>0.12301106484528285</v>
      </c>
      <c r="C21" s="6">
        <f>totalcell!C21/SUM(totalcell!$B21:$Q21)</f>
        <v>0.12301106484528285</v>
      </c>
      <c r="D21" s="6">
        <f>totalcell!D21/SUM(totalcell!$B21:$Q21)</f>
        <v>1.5376383105660356E-2</v>
      </c>
      <c r="E21" s="6">
        <f>totalcell!E21/SUM(totalcell!$B21:$Q21)</f>
        <v>0.12301106484528285</v>
      </c>
      <c r="F21" s="6">
        <f>totalcell!F21/SUM(totalcell!$B21:$Q21)</f>
        <v>1.2301106484528284E-5</v>
      </c>
      <c r="G21" s="6">
        <f>totalcell!G21/SUM(totalcell!$B21:$Q21)</f>
        <v>1.1070995836075455E-4</v>
      </c>
      <c r="H21" s="6">
        <f>totalcell!H21/SUM(totalcell!$B21:$Q21)</f>
        <v>0.12301106484528285</v>
      </c>
      <c r="I21" s="6">
        <f>totalcell!I21/SUM(totalcell!$B21:$Q21)</f>
        <v>0.12301106484528285</v>
      </c>
      <c r="J21" s="6">
        <f>totalcell!J21/SUM(totalcell!$B21:$Q21)</f>
        <v>0.12301106484528285</v>
      </c>
      <c r="K21" s="6">
        <f>totalcell!K21/SUM(totalcell!$B21:$Q21)</f>
        <v>0.12301106484528285</v>
      </c>
      <c r="L21" s="6">
        <f>totalcell!L21/SUM(totalcell!$B21:$Q21)</f>
        <v>1.7045818985703473E-4</v>
      </c>
      <c r="M21" s="6">
        <f>totalcell!M21/SUM(totalcell!$B21:$Q21)</f>
        <v>5.27190277908355E-6</v>
      </c>
      <c r="N21" s="6">
        <f>totalcell!N21/SUM(totalcell!$B21:$Q21)</f>
        <v>1.3619082179299171E-4</v>
      </c>
      <c r="O21" s="6">
        <f>totalcell!O21/SUM(totalcell!$B21:$Q21)</f>
        <v>8.7865046318059183E-5</v>
      </c>
      <c r="P21" s="6">
        <f>totalcell!P21/SUM(totalcell!$B21:$Q21)</f>
        <v>1.2301106484528284E-5</v>
      </c>
      <c r="Q21" s="6">
        <f>totalcell!Q21/SUM(totalcell!$B21:$Q21)</f>
        <v>0.12301106484528285</v>
      </c>
      <c r="R21" s="6">
        <f t="shared" si="0"/>
        <v>1.0000000000000004</v>
      </c>
    </row>
    <row r="22" spans="1:18">
      <c r="A22" s="6">
        <v>21</v>
      </c>
      <c r="B22" s="6">
        <f>totalcell!B22/SUM(totalcell!$B22:$Q22)</f>
        <v>0.2318717682872295</v>
      </c>
      <c r="C22" s="6">
        <f>totalcell!C22/SUM(totalcell!$B22:$Q22)</f>
        <v>1.6562269163373534E-2</v>
      </c>
      <c r="D22" s="6">
        <f>totalcell!D22/SUM(totalcell!$B22:$Q22)</f>
        <v>1.6562269163373534E-2</v>
      </c>
      <c r="E22" s="6">
        <f>totalcell!E22/SUM(totalcell!$B22:$Q22)</f>
        <v>1.1593588414361476E-3</v>
      </c>
      <c r="F22" s="6">
        <f>totalcell!F22/SUM(totalcell!$B22:$Q22)</f>
        <v>2.3187176828722949E-5</v>
      </c>
      <c r="G22" s="6">
        <f>totalcell!G22/SUM(totalcell!$B22:$Q22)</f>
        <v>1.6562269163373534E-2</v>
      </c>
      <c r="H22" s="6">
        <f>totalcell!H22/SUM(totalcell!$B22:$Q22)</f>
        <v>0.16562269163373539</v>
      </c>
      <c r="I22" s="6">
        <f>totalcell!I22/SUM(totalcell!$B22:$Q22)</f>
        <v>2.4015290286891628E-4</v>
      </c>
      <c r="J22" s="6">
        <f>totalcell!J22/SUM(totalcell!$B22:$Q22)</f>
        <v>1.6893514546641005E-2</v>
      </c>
      <c r="K22" s="6">
        <f>totalcell!K22/SUM(totalcell!$B22:$Q22)</f>
        <v>1.8052873388077153E-4</v>
      </c>
      <c r="L22" s="6">
        <f>totalcell!L22/SUM(totalcell!$B22:$Q22)</f>
        <v>2.3187176828722953E-3</v>
      </c>
      <c r="M22" s="6">
        <f>totalcell!M22/SUM(totalcell!$B22:$Q22)</f>
        <v>0.2318717682872295</v>
      </c>
      <c r="N22" s="6">
        <f>totalcell!N22/SUM(totalcell!$B22:$Q22)</f>
        <v>3.213080217694466E-2</v>
      </c>
      <c r="O22" s="6">
        <f>totalcell!O22/SUM(totalcell!$B22:$Q22)</f>
        <v>3.6105746776154309E-2</v>
      </c>
      <c r="P22" s="6">
        <f>totalcell!P22/SUM(totalcell!$B22:$Q22)</f>
        <v>2.3187176828722949E-5</v>
      </c>
      <c r="Q22" s="6">
        <f>totalcell!Q22/SUM(totalcell!$B22:$Q22)</f>
        <v>0.2318717682872295</v>
      </c>
      <c r="R22" s="6">
        <f t="shared" si="0"/>
        <v>1</v>
      </c>
    </row>
    <row r="23" spans="1:18">
      <c r="A23" s="6">
        <v>22</v>
      </c>
      <c r="B23" s="6">
        <f>totalcell!B23/SUM(totalcell!$B23:$Q23)</f>
        <v>8.3087828582687816E-6</v>
      </c>
      <c r="C23" s="6">
        <f>totalcell!C23/SUM(totalcell!$B23:$Q23)</f>
        <v>0.16617565716537563</v>
      </c>
      <c r="D23" s="6">
        <f>totalcell!D23/SUM(totalcell!$B23:$Q23)</f>
        <v>9.4957518380214638E-4</v>
      </c>
      <c r="E23" s="6">
        <f>totalcell!E23/SUM(totalcell!$B23:$Q23)</f>
        <v>0.16617565716537563</v>
      </c>
      <c r="F23" s="6">
        <f>totalcell!F23/SUM(totalcell!$B23:$Q23)</f>
        <v>1.186968979752683E-5</v>
      </c>
      <c r="G23" s="6">
        <f>totalcell!G23/SUM(totalcell!$B23:$Q23)</f>
        <v>1.8635412982117124E-4</v>
      </c>
      <c r="H23" s="6">
        <f>totalcell!H23/SUM(totalcell!$B23:$Q23)</f>
        <v>0.16617565716537563</v>
      </c>
      <c r="I23" s="6">
        <f>totalcell!I23/SUM(totalcell!$B23:$Q23)</f>
        <v>1.6617565716537563E-5</v>
      </c>
      <c r="J23" s="6">
        <f>totalcell!J23/SUM(totalcell!$B23:$Q23)</f>
        <v>2.0059775757820338E-4</v>
      </c>
      <c r="K23" s="6">
        <f>totalcell!K23/SUM(totalcell!$B23:$Q23)</f>
        <v>0.16617565716537563</v>
      </c>
      <c r="L23" s="6">
        <f>totalcell!L23/SUM(totalcell!$B23:$Q23)</f>
        <v>1.186968979752683E-4</v>
      </c>
      <c r="M23" s="6">
        <f>totalcell!M23/SUM(totalcell!$B23:$Q23)</f>
        <v>0.16617565716537563</v>
      </c>
      <c r="N23" s="6">
        <f>totalcell!N23/SUM(totalcell!$B23:$Q23)</f>
        <v>0.16617565716537563</v>
      </c>
      <c r="O23" s="6">
        <f>totalcell!O23/SUM(totalcell!$B23:$Q23)</f>
        <v>1.6617565716537563E-5</v>
      </c>
      <c r="P23" s="6">
        <f>totalcell!P23/SUM(totalcell!$B23:$Q23)</f>
        <v>1.3056658777279513E-5</v>
      </c>
      <c r="Q23" s="6">
        <f>totalcell!Q23/SUM(totalcell!$B23:$Q23)</f>
        <v>1.4243627757032195E-3</v>
      </c>
      <c r="R23" s="6">
        <f t="shared" si="0"/>
        <v>1</v>
      </c>
    </row>
    <row r="24" spans="1:18">
      <c r="A24" s="6">
        <v>23</v>
      </c>
      <c r="B24" s="6">
        <f>totalcell!B24/SUM(totalcell!$B24:$Q24)</f>
        <v>0.18452567674791948</v>
      </c>
      <c r="C24" s="6">
        <f>totalcell!C24/SUM(totalcell!$B24:$Q24)</f>
        <v>0.18452567674791948</v>
      </c>
      <c r="D24" s="6">
        <f>totalcell!D24/SUM(totalcell!$B24:$Q24)</f>
        <v>1.8452567674791948E-3</v>
      </c>
      <c r="E24" s="6">
        <f>totalcell!E24/SUM(totalcell!$B24:$Q24)</f>
        <v>2.1352256880830679E-2</v>
      </c>
      <c r="F24" s="6">
        <f>totalcell!F24/SUM(totalcell!$B24:$Q24)</f>
        <v>0.18452567674791948</v>
      </c>
      <c r="G24" s="6">
        <f>totalcell!G24/SUM(totalcell!$B24:$Q24)</f>
        <v>0.18452567674791948</v>
      </c>
      <c r="H24" s="6">
        <f>totalcell!H24/SUM(totalcell!$B24:$Q24)</f>
        <v>1.3180405481994248E-2</v>
      </c>
      <c r="I24" s="6">
        <f>totalcell!I24/SUM(totalcell!$B24:$Q24)</f>
        <v>1.3180405481994246E-4</v>
      </c>
      <c r="J24" s="6">
        <f>totalcell!J24/SUM(totalcell!$B24:$Q24)</f>
        <v>1.3180405481994246E-4</v>
      </c>
      <c r="K24" s="6">
        <f>totalcell!K24/SUM(totalcell!$B24:$Q24)</f>
        <v>1.8452567674791948E-5</v>
      </c>
      <c r="L24" s="6">
        <f>totalcell!L24/SUM(totalcell!$B24:$Q24)</f>
        <v>1.8452567674791948E-3</v>
      </c>
      <c r="M24" s="6">
        <f>totalcell!M24/SUM(totalcell!$B24:$Q24)</f>
        <v>2.3592925812769696E-2</v>
      </c>
      <c r="N24" s="6">
        <f>totalcell!N24/SUM(totalcell!$B24:$Q24)</f>
        <v>2.4779162306149186E-4</v>
      </c>
      <c r="O24" s="6">
        <f>totalcell!O24/SUM(totalcell!$B24:$Q24)</f>
        <v>1.8452567674791948E-3</v>
      </c>
      <c r="P24" s="6">
        <f>totalcell!P24/SUM(totalcell!$B24:$Q24)</f>
        <v>1.3180405481994248E-2</v>
      </c>
      <c r="Q24" s="6">
        <f>totalcell!Q24/SUM(totalcell!$B24:$Q24)</f>
        <v>0.18452567674791948</v>
      </c>
      <c r="R24" s="6">
        <f t="shared" si="0"/>
        <v>1.0000000000000002</v>
      </c>
    </row>
    <row r="25" spans="1:18">
      <c r="A25" s="6">
        <v>24</v>
      </c>
      <c r="B25" s="6">
        <f>totalcell!B25/SUM(totalcell!$B25:$Q25)</f>
        <v>1.883715548188135E-5</v>
      </c>
      <c r="C25" s="6">
        <f>totalcell!C25/SUM(totalcell!$B25:$Q25)</f>
        <v>1.3455111058486678E-2</v>
      </c>
      <c r="D25" s="6">
        <f>totalcell!D25/SUM(totalcell!$B25:$Q25)</f>
        <v>9.418577740940675E-6</v>
      </c>
      <c r="E25" s="6">
        <f>totalcell!E25/SUM(totalcell!$B25:$Q25)</f>
        <v>2.9601244328670694E-4</v>
      </c>
      <c r="F25" s="6">
        <f>totalcell!F25/SUM(totalcell!$B25:$Q25)</f>
        <v>1.3455111058486678E-2</v>
      </c>
      <c r="G25" s="6">
        <f>totalcell!G25/SUM(totalcell!$B25:$Q25)</f>
        <v>1.8837155481881351E-3</v>
      </c>
      <c r="H25" s="6">
        <f>totalcell!H25/SUM(totalcell!$B25:$Q25)</f>
        <v>0.18837155481881349</v>
      </c>
      <c r="I25" s="6">
        <f>totalcell!I25/SUM(totalcell!$B25:$Q25)</f>
        <v>1.2109599952638012E-3</v>
      </c>
      <c r="J25" s="6">
        <f>totalcell!J25/SUM(totalcell!$B25:$Q25)</f>
        <v>0.18837155481881349</v>
      </c>
      <c r="K25" s="6">
        <f>totalcell!K25/SUM(totalcell!$B25:$Q25)</f>
        <v>1.3455111058486677E-3</v>
      </c>
      <c r="L25" s="6">
        <f>totalcell!L25/SUM(totalcell!$B25:$Q25)</f>
        <v>1.6146133270184015E-3</v>
      </c>
      <c r="M25" s="6">
        <f>totalcell!M25/SUM(totalcell!$B25:$Q25)</f>
        <v>2.3008239910012222E-4</v>
      </c>
      <c r="N25" s="6">
        <f>totalcell!N25/SUM(totalcell!$B25:$Q25)</f>
        <v>0.18837155481881349</v>
      </c>
      <c r="O25" s="6">
        <f>totalcell!O25/SUM(totalcell!$B25:$Q25)</f>
        <v>2.4622853237030621E-2</v>
      </c>
      <c r="P25" s="6">
        <f>totalcell!P25/SUM(totalcell!$B25:$Q25)</f>
        <v>0.18837155481881349</v>
      </c>
      <c r="Q25" s="6">
        <f>totalcell!Q25/SUM(totalcell!$B25:$Q25)</f>
        <v>0.18837155481881349</v>
      </c>
      <c r="R25" s="6">
        <f t="shared" si="0"/>
        <v>1</v>
      </c>
    </row>
    <row r="26" spans="1:18">
      <c r="A26" s="6">
        <v>25</v>
      </c>
      <c r="B26" s="6">
        <f>totalcell!B26/SUM(totalcell!$B26:$Q26)</f>
        <v>0.11277501244049357</v>
      </c>
      <c r="C26" s="6">
        <f>totalcell!C26/SUM(totalcell!$B26:$Q26)</f>
        <v>0.19735627177086373</v>
      </c>
      <c r="D26" s="6">
        <f>totalcell!D26/SUM(totalcell!$B26:$Q26)</f>
        <v>1.9735627177086372E-3</v>
      </c>
      <c r="E26" s="6">
        <f>totalcell!E26/SUM(totalcell!$B26:$Q26)</f>
        <v>1.9735627177086375E-5</v>
      </c>
      <c r="F26" s="6">
        <f>totalcell!F26/SUM(totalcell!$B26:$Q26)</f>
        <v>3.1717972248888817E-4</v>
      </c>
      <c r="G26" s="6">
        <f>totalcell!G26/SUM(totalcell!$B26:$Q26)</f>
        <v>3.5242191387654241E-2</v>
      </c>
      <c r="H26" s="6">
        <f>totalcell!H26/SUM(totalcell!$B26:$Q26)</f>
        <v>0.19735627177086373</v>
      </c>
      <c r="I26" s="6">
        <f>totalcell!I26/SUM(totalcell!$B26:$Q26)</f>
        <v>2.1145314832592545E-2</v>
      </c>
      <c r="J26" s="6">
        <f>totalcell!J26/SUM(totalcell!$B26:$Q26)</f>
        <v>0.19735627177086373</v>
      </c>
      <c r="K26" s="6">
        <f>totalcell!K26/SUM(totalcell!$B26:$Q26)</f>
        <v>3.8766410526419666E-2</v>
      </c>
      <c r="L26" s="6">
        <f>totalcell!L26/SUM(totalcell!$B26:$Q26)</f>
        <v>0.19735627177086373</v>
      </c>
      <c r="M26" s="6">
        <f>totalcell!M26/SUM(totalcell!$B26:$Q26)</f>
        <v>1.4096876555061695E-4</v>
      </c>
      <c r="N26" s="6">
        <f>totalcell!N26/SUM(totalcell!$B26:$Q26)</f>
        <v>1.4096876555061695E-5</v>
      </c>
      <c r="O26" s="6">
        <f>totalcell!O26/SUM(totalcell!$B26:$Q26)</f>
        <v>1.4096876555061695E-4</v>
      </c>
      <c r="P26" s="6">
        <f>totalcell!P26/SUM(totalcell!$B26:$Q26)</f>
        <v>1.9735627177086375E-5</v>
      </c>
      <c r="Q26" s="6">
        <f>totalcell!Q26/SUM(totalcell!$B26:$Q26)</f>
        <v>1.9735627177086375E-5</v>
      </c>
      <c r="R26" s="6">
        <f t="shared" si="0"/>
        <v>1.0000000000000002</v>
      </c>
    </row>
    <row r="27" spans="1:18">
      <c r="A27" s="6">
        <v>26</v>
      </c>
      <c r="B27" s="6">
        <f>totalcell!B27/SUM(totalcell!$B27:$Q27)</f>
        <v>0.13979966707707853</v>
      </c>
      <c r="C27" s="6">
        <f>totalcell!C27/SUM(totalcell!$B27:$Q27)</f>
        <v>0.13979966707707853</v>
      </c>
      <c r="D27" s="6">
        <f>totalcell!D27/SUM(totalcell!$B27:$Q27)</f>
        <v>1.3979966707707856E-5</v>
      </c>
      <c r="E27" s="6">
        <f>totalcell!E27/SUM(totalcell!$B27:$Q27)</f>
        <v>7.9885524044044881E-4</v>
      </c>
      <c r="F27" s="6">
        <f>totalcell!F27/SUM(totalcell!$B27:$Q27)</f>
        <v>2.4464941738488743E-2</v>
      </c>
      <c r="G27" s="6">
        <f>totalcell!G27/SUM(totalcell!$B27:$Q27)</f>
        <v>0.10984259556056172</v>
      </c>
      <c r="H27" s="6">
        <f>totalcell!H27/SUM(totalcell!$B27:$Q27)</f>
        <v>0.13979966707707853</v>
      </c>
      <c r="I27" s="6">
        <f>totalcell!I27/SUM(totalcell!$B27:$Q27)</f>
        <v>0.13979966707707853</v>
      </c>
      <c r="J27" s="6">
        <f>totalcell!J27/SUM(totalcell!$B27:$Q27)</f>
        <v>1.9072668865515721E-4</v>
      </c>
      <c r="K27" s="6">
        <f>totalcell!K27/SUM(totalcell!$B27:$Q27)</f>
        <v>0.13979966707707853</v>
      </c>
      <c r="L27" s="6">
        <f>totalcell!L27/SUM(totalcell!$B27:$Q27)</f>
        <v>1.3979966707707856E-3</v>
      </c>
      <c r="M27" s="6">
        <f>totalcell!M27/SUM(totalcell!$B27:$Q27)</f>
        <v>1.3979966707707856E-5</v>
      </c>
      <c r="N27" s="6">
        <f>totalcell!N27/SUM(totalcell!$B27:$Q27)</f>
        <v>0.13979966707707853</v>
      </c>
      <c r="O27" s="6">
        <f>totalcell!O27/SUM(totalcell!$B27:$Q27)</f>
        <v>1.0884402651001115E-2</v>
      </c>
      <c r="P27" s="6">
        <f>totalcell!P27/SUM(totalcell!$B27:$Q27)</f>
        <v>1.3979966707707856E-5</v>
      </c>
      <c r="Q27" s="6">
        <f>totalcell!Q27/SUM(totalcell!$B27:$Q27)</f>
        <v>1.3580539087487629E-2</v>
      </c>
      <c r="R27" s="6">
        <f t="shared" si="0"/>
        <v>0.99999999999999956</v>
      </c>
    </row>
    <row r="28" spans="1:18">
      <c r="A28" s="6">
        <v>27</v>
      </c>
      <c r="B28" s="6">
        <f>totalcell!B28/SUM(totalcell!$B28:$Q28)</f>
        <v>2.415660507464391E-2</v>
      </c>
      <c r="C28" s="6">
        <f>totalcell!C28/SUM(totalcell!$B28:$Q28)</f>
        <v>1.6104403383095941E-4</v>
      </c>
      <c r="D28" s="6">
        <f>totalcell!D28/SUM(totalcell!$B28:$Q28)</f>
        <v>0.20496513396667559</v>
      </c>
      <c r="E28" s="6">
        <f>totalcell!E28/SUM(totalcell!$B28:$Q28)</f>
        <v>7.3201833559527008E-6</v>
      </c>
      <c r="F28" s="6">
        <f>totalcell!F28/SUM(totalcell!$B28:$Q28)</f>
        <v>0.1024825669833378</v>
      </c>
      <c r="G28" s="6">
        <f>totalcell!G28/SUM(totalcell!$B28:$Q28)</f>
        <v>2.0496513396667561E-3</v>
      </c>
      <c r="H28" s="6">
        <f>totalcell!H28/SUM(totalcell!$B28:$Q28)</f>
        <v>0.20496513396667559</v>
      </c>
      <c r="I28" s="6">
        <f>totalcell!I28/SUM(totalcell!$B28:$Q28)</f>
        <v>1.4640366711905401E-4</v>
      </c>
      <c r="J28" s="6">
        <f>totalcell!J28/SUM(totalcell!$B28:$Q28)</f>
        <v>1.7422036387167427E-4</v>
      </c>
      <c r="K28" s="6">
        <f>totalcell!K28/SUM(totalcell!$B28:$Q28)</f>
        <v>1.4640366711905401E-4</v>
      </c>
      <c r="L28" s="6">
        <f>totalcell!L28/SUM(totalcell!$B28:$Q28)</f>
        <v>1.3176330040714859E-5</v>
      </c>
      <c r="M28" s="6">
        <f>totalcell!M28/SUM(totalcell!$B28:$Q28)</f>
        <v>0.20496513396667559</v>
      </c>
      <c r="N28" s="6">
        <f>totalcell!N28/SUM(totalcell!$B28:$Q28)</f>
        <v>1.4640366711905399E-2</v>
      </c>
      <c r="O28" s="6">
        <f>totalcell!O28/SUM(totalcell!$B28:$Q28)</f>
        <v>0.20496513396667559</v>
      </c>
      <c r="P28" s="6">
        <f>totalcell!P28/SUM(totalcell!$B28:$Q28)</f>
        <v>2.1521339066500937E-2</v>
      </c>
      <c r="Q28" s="6">
        <f>totalcell!Q28/SUM(totalcell!$B28:$Q28)</f>
        <v>1.4640366711905399E-2</v>
      </c>
      <c r="R28" s="6">
        <f t="shared" si="0"/>
        <v>1</v>
      </c>
    </row>
    <row r="29" spans="1:18">
      <c r="A29" s="6">
        <v>28</v>
      </c>
      <c r="B29" s="6">
        <f>totalcell!B29/SUM(totalcell!$B29:$Q29)</f>
        <v>0.17647889312438234</v>
      </c>
      <c r="C29" s="6">
        <f>totalcell!C29/SUM(totalcell!$B29:$Q29)</f>
        <v>5.4355499082309772E-2</v>
      </c>
      <c r="D29" s="6">
        <f>totalcell!D29/SUM(totalcell!$B29:$Q29)</f>
        <v>3.6354651983622769E-4</v>
      </c>
      <c r="E29" s="6">
        <f>totalcell!E29/SUM(totalcell!$B29:$Q29)</f>
        <v>0.49414090074827066</v>
      </c>
      <c r="F29" s="6">
        <f>totalcell!F29/SUM(totalcell!$B29:$Q29)</f>
        <v>2.4707045037413531E-3</v>
      </c>
      <c r="G29" s="6">
        <f>totalcell!G29/SUM(totalcell!$B29:$Q29)</f>
        <v>4.9414090074827058E-5</v>
      </c>
      <c r="H29" s="6">
        <f>totalcell!H29/SUM(totalcell!$B29:$Q29)</f>
        <v>4.9414090074827058E-5</v>
      </c>
      <c r="I29" s="6">
        <f>totalcell!I29/SUM(totalcell!$B29:$Q29)</f>
        <v>4.2354934349851769E-2</v>
      </c>
      <c r="J29" s="6">
        <f>totalcell!J29/SUM(totalcell!$B29:$Q29)</f>
        <v>3.529577862487647E-2</v>
      </c>
      <c r="K29" s="6">
        <f>totalcell!K29/SUM(totalcell!$B29:$Q29)</f>
        <v>4.8355216716080771E-2</v>
      </c>
      <c r="L29" s="6">
        <f>totalcell!L29/SUM(totalcell!$B29:$Q29)</f>
        <v>6.6709021601016522E-4</v>
      </c>
      <c r="M29" s="6">
        <f>totalcell!M29/SUM(totalcell!$B29:$Q29)</f>
        <v>4.9414090074827062E-3</v>
      </c>
      <c r="N29" s="6">
        <f>totalcell!N29/SUM(totalcell!$B29:$Q29)</f>
        <v>6.9532683891006641E-2</v>
      </c>
      <c r="O29" s="6">
        <f>totalcell!O29/SUM(totalcell!$B29:$Q29)</f>
        <v>3.529577862487647E-2</v>
      </c>
      <c r="P29" s="6">
        <f>totalcell!P29/SUM(totalcell!$B29:$Q29)</f>
        <v>3.5295778624876471E-4</v>
      </c>
      <c r="Q29" s="6">
        <f>totalcell!Q29/SUM(totalcell!$B29:$Q29)</f>
        <v>3.529577862487647E-2</v>
      </c>
      <c r="R29" s="6">
        <f t="shared" si="0"/>
        <v>1.0000000000000002</v>
      </c>
    </row>
    <row r="30" spans="1:18">
      <c r="A30" s="6">
        <v>29</v>
      </c>
      <c r="B30" s="6">
        <f>totalcell!B30/SUM(totalcell!$B30:$Q30)</f>
        <v>1.5924983285940972E-2</v>
      </c>
      <c r="C30" s="6">
        <f>totalcell!C30/SUM(totalcell!$B30:$Q30)</f>
        <v>0.20085564504790415</v>
      </c>
      <c r="D30" s="6">
        <f>totalcell!D30/SUM(totalcell!$B30:$Q30)</f>
        <v>1.7216198146963211E-2</v>
      </c>
      <c r="E30" s="6">
        <f>totalcell!E30/SUM(totalcell!$B30:$Q30)</f>
        <v>0.20085564504790415</v>
      </c>
      <c r="F30" s="6">
        <f>totalcell!F30/SUM(totalcell!$B30:$Q30)</f>
        <v>2.0085564504790414E-5</v>
      </c>
      <c r="G30" s="6">
        <f>totalcell!G30/SUM(totalcell!$B30:$Q30)</f>
        <v>0.20085564504790415</v>
      </c>
      <c r="H30" s="6">
        <f>totalcell!H30/SUM(totalcell!$B30:$Q30)</f>
        <v>2.3815740769965782E-4</v>
      </c>
      <c r="I30" s="6">
        <f>totalcell!I30/SUM(totalcell!$B30:$Q30)</f>
        <v>0.20085564504790415</v>
      </c>
      <c r="J30" s="6">
        <f>totalcell!J30/SUM(totalcell!$B30:$Q30)</f>
        <v>1.4346831789136009E-2</v>
      </c>
      <c r="K30" s="6">
        <f>totalcell!K30/SUM(totalcell!$B30:$Q30)</f>
        <v>2.6541638809901617E-2</v>
      </c>
      <c r="L30" s="6">
        <f>totalcell!L30/SUM(totalcell!$B30:$Q30)</f>
        <v>1.8507413007985452E-4</v>
      </c>
      <c r="M30" s="6">
        <f>totalcell!M30/SUM(totalcell!$B30:$Q30)</f>
        <v>8.6080990734816061E-6</v>
      </c>
      <c r="N30" s="6">
        <f>totalcell!N30/SUM(totalcell!$B30:$Q30)</f>
        <v>2.1233311047921297E-2</v>
      </c>
      <c r="O30" s="6">
        <f>totalcell!O30/SUM(totalcell!$B30:$Q30)</f>
        <v>0.10042782252395208</v>
      </c>
      <c r="P30" s="6">
        <f>totalcell!P30/SUM(totalcell!$B30:$Q30)</f>
        <v>2.9124068531946102E-4</v>
      </c>
      <c r="Q30" s="6">
        <f>totalcell!Q30/SUM(totalcell!$B30:$Q30)</f>
        <v>1.434683178913601E-4</v>
      </c>
      <c r="R30" s="6">
        <f t="shared" si="0"/>
        <v>1.0000000000000002</v>
      </c>
    </row>
    <row r="31" spans="1:18">
      <c r="A31" s="6">
        <v>30</v>
      </c>
      <c r="B31" s="6">
        <f>totalcell!B31/SUM(totalcell!$B31:$Q31)</f>
        <v>1.8530970546345952E-5</v>
      </c>
      <c r="C31" s="6">
        <f>totalcell!C31/SUM(totalcell!$B31:$Q31)</f>
        <v>1.8928062772339081E-2</v>
      </c>
      <c r="D31" s="6">
        <f>totalcell!D31/SUM(totalcell!$B31:$Q31)</f>
        <v>1.3236407533104251E-4</v>
      </c>
      <c r="E31" s="6">
        <f>totalcell!E31/SUM(totalcell!$B31:$Q31)</f>
        <v>6.6182037665521256E-6</v>
      </c>
      <c r="F31" s="6">
        <f>totalcell!F31/SUM(totalcell!$B31:$Q31)</f>
        <v>0.18530970546345951</v>
      </c>
      <c r="G31" s="6">
        <f>totalcell!G31/SUM(totalcell!$B31:$Q31)</f>
        <v>0.18530970546345951</v>
      </c>
      <c r="H31" s="6">
        <f>totalcell!H31/SUM(totalcell!$B31:$Q31)</f>
        <v>0.18530970546345951</v>
      </c>
      <c r="I31" s="6">
        <f>totalcell!I31/SUM(totalcell!$B31:$Q31)</f>
        <v>2.1045887977635762E-4</v>
      </c>
      <c r="J31" s="6">
        <f>totalcell!J31/SUM(totalcell!$B31:$Q31)</f>
        <v>1.3236407533104251E-4</v>
      </c>
      <c r="K31" s="6">
        <f>totalcell!K31/SUM(totalcell!$B31:$Q31)</f>
        <v>1.469241236174572E-2</v>
      </c>
      <c r="L31" s="6">
        <f>totalcell!L31/SUM(totalcell!$B31:$Q31)</f>
        <v>0.18530970546345951</v>
      </c>
      <c r="M31" s="6">
        <f>totalcell!M31/SUM(totalcell!$B31:$Q31)</f>
        <v>1.8530970546345952E-3</v>
      </c>
      <c r="N31" s="6">
        <f>totalcell!N31/SUM(totalcell!$B31:$Q31)</f>
        <v>1.8530970546345952E-5</v>
      </c>
      <c r="O31" s="6">
        <f>totalcell!O31/SUM(totalcell!$B31:$Q31)</f>
        <v>0.18530970546345951</v>
      </c>
      <c r="P31" s="6">
        <f>totalcell!P31/SUM(totalcell!$B31:$Q31)</f>
        <v>2.4222625785580782E-2</v>
      </c>
      <c r="Q31" s="6">
        <f>totalcell!Q31/SUM(totalcell!$B31:$Q31)</f>
        <v>1.323640753310425E-2</v>
      </c>
      <c r="R31" s="6">
        <f t="shared" si="0"/>
        <v>0.99999999999999956</v>
      </c>
    </row>
    <row r="32" spans="1:18">
      <c r="A32" s="6">
        <v>31</v>
      </c>
      <c r="B32" s="6">
        <f>totalcell!B32/SUM(totalcell!$B32:$Q32)</f>
        <v>0.16427181823088638</v>
      </c>
      <c r="C32" s="6">
        <f>totalcell!C32/SUM(totalcell!$B32:$Q32)</f>
        <v>0.16427181823088638</v>
      </c>
      <c r="D32" s="6">
        <f>totalcell!D32/SUM(totalcell!$B32:$Q32)</f>
        <v>2.393675065650058E-4</v>
      </c>
      <c r="E32" s="6">
        <f>totalcell!E32/SUM(totalcell!$B32:$Q32)</f>
        <v>8.2135909115443201E-4</v>
      </c>
      <c r="F32" s="6">
        <f>totalcell!F32/SUM(totalcell!$B32:$Q32)</f>
        <v>2.6635501956008008E-4</v>
      </c>
      <c r="G32" s="6">
        <f>totalcell!G32/SUM(totalcell!$B32:$Q32)</f>
        <v>1.6427181823088639E-5</v>
      </c>
      <c r="H32" s="6">
        <f>totalcell!H32/SUM(totalcell!$B32:$Q32)</f>
        <v>1.6427181823088639E-5</v>
      </c>
      <c r="I32" s="6">
        <f>totalcell!I32/SUM(totalcell!$B32:$Q32)</f>
        <v>0.16427181823088638</v>
      </c>
      <c r="J32" s="6">
        <f>totalcell!J32/SUM(totalcell!$B32:$Q32)</f>
        <v>1.1733701302206169E-2</v>
      </c>
      <c r="K32" s="6">
        <f>totalcell!K32/SUM(totalcell!$B32:$Q32)</f>
        <v>0.16427181823088638</v>
      </c>
      <c r="L32" s="6">
        <f>totalcell!L32/SUM(totalcell!$B32:$Q32)</f>
        <v>1.8656585070507808E-4</v>
      </c>
      <c r="M32" s="6">
        <f>totalcell!M32/SUM(totalcell!$B32:$Q32)</f>
        <v>0.16427181823088638</v>
      </c>
      <c r="N32" s="6">
        <f>totalcell!N32/SUM(totalcell!$B32:$Q32)</f>
        <v>1.6427181823088639E-5</v>
      </c>
      <c r="O32" s="6">
        <f>totalcell!O32/SUM(totalcell!$B32:$Q32)</f>
        <v>1.6427181823088639E-5</v>
      </c>
      <c r="P32" s="6">
        <f>totalcell!P32/SUM(totalcell!$B32:$Q32)</f>
        <v>1.0560331171985554E-3</v>
      </c>
      <c r="Q32" s="6">
        <f>totalcell!Q32/SUM(totalcell!$B32:$Q32)</f>
        <v>0.16427181823088638</v>
      </c>
      <c r="R32" s="6">
        <f t="shared" si="0"/>
        <v>0.99999999999999978</v>
      </c>
    </row>
    <row r="33" spans="1:18">
      <c r="A33" s="6">
        <v>32</v>
      </c>
      <c r="B33" s="6">
        <f>totalcell!B33/SUM(totalcell!$B33:$Q33)</f>
        <v>3.3217740463588238E-4</v>
      </c>
      <c r="C33" s="6">
        <f>totalcell!C33/SUM(totalcell!$B33:$Q33)</f>
        <v>0.25552108048914035</v>
      </c>
      <c r="D33" s="6">
        <f>totalcell!D33/SUM(totalcell!$B33:$Q33)</f>
        <v>0.25552108048914035</v>
      </c>
      <c r="E33" s="6">
        <f>totalcell!E33/SUM(totalcell!$B33:$Q33)</f>
        <v>2.5552108048914031E-3</v>
      </c>
      <c r="F33" s="6">
        <f>totalcell!F33/SUM(totalcell!$B33:$Q33)</f>
        <v>2.4091987588976085E-2</v>
      </c>
      <c r="G33" s="6">
        <f>totalcell!G33/SUM(totalcell!$B33:$Q33)</f>
        <v>1.8251505749224309E-2</v>
      </c>
      <c r="H33" s="6">
        <f>totalcell!H33/SUM(totalcell!$B33:$Q33)</f>
        <v>1.0950903449534585E-3</v>
      </c>
      <c r="I33" s="6">
        <f>totalcell!I33/SUM(totalcell!$B33:$Q33)</f>
        <v>2.5917138163898516E-4</v>
      </c>
      <c r="J33" s="6">
        <f>totalcell!J33/SUM(totalcell!$B33:$Q33)</f>
        <v>2.5552108048914032E-5</v>
      </c>
      <c r="K33" s="6">
        <f>totalcell!K33/SUM(totalcell!$B33:$Q33)</f>
        <v>1.8434020806716554E-2</v>
      </c>
      <c r="L33" s="6">
        <f>totalcell!L33/SUM(totalcell!$B33:$Q33)</f>
        <v>2.956743931374338E-4</v>
      </c>
      <c r="M33" s="6">
        <f>totalcell!M33/SUM(totalcell!$B33:$Q33)</f>
        <v>3.7050556670925348E-2</v>
      </c>
      <c r="N33" s="6">
        <f>totalcell!N33/SUM(totalcell!$B33:$Q33)</f>
        <v>0.12776054024457018</v>
      </c>
      <c r="O33" s="6">
        <f>totalcell!O33/SUM(totalcell!$B33:$Q33)</f>
        <v>0.25552108048914035</v>
      </c>
      <c r="P33" s="6">
        <f>totalcell!P33/SUM(totalcell!$B33:$Q33)</f>
        <v>1.4601204599379448E-3</v>
      </c>
      <c r="Q33" s="6">
        <f>totalcell!Q33/SUM(totalcell!$B33:$Q33)</f>
        <v>1.8251505749224308E-3</v>
      </c>
      <c r="R33" s="6">
        <f t="shared" si="0"/>
        <v>0.99999999999999989</v>
      </c>
    </row>
    <row r="34" spans="1:18">
      <c r="A34" s="6">
        <v>33</v>
      </c>
      <c r="B34" s="6">
        <f>totalcell!B34/SUM(totalcell!$B34:$Q34)</f>
        <v>5.3864074009237677E-6</v>
      </c>
      <c r="C34" s="6">
        <f>totalcell!C34/SUM(totalcell!$B34:$Q34)</f>
        <v>8.9773456682062797E-3</v>
      </c>
      <c r="D34" s="6">
        <f>totalcell!D34/SUM(totalcell!$B34:$Q34)</f>
        <v>1.7326277139638122E-2</v>
      </c>
      <c r="E34" s="6">
        <f>totalcell!E34/SUM(totalcell!$B34:$Q34)</f>
        <v>6.2841419677443972E-2</v>
      </c>
      <c r="F34" s="6">
        <f>totalcell!F34/SUM(totalcell!$B34:$Q34)</f>
        <v>1.1491002455304039E-2</v>
      </c>
      <c r="G34" s="6">
        <f>totalcell!G34/SUM(totalcell!$B34:$Q34)</f>
        <v>0.12568283935488794</v>
      </c>
      <c r="H34" s="6">
        <f>totalcell!H34/SUM(totalcell!$B34:$Q34)</f>
        <v>0.12568283935488794</v>
      </c>
      <c r="I34" s="6">
        <f>totalcell!I34/SUM(totalcell!$B34:$Q34)</f>
        <v>8.0796111013856524E-6</v>
      </c>
      <c r="J34" s="6">
        <f>totalcell!J34/SUM(totalcell!$B34:$Q34)</f>
        <v>0.12568283935488794</v>
      </c>
      <c r="K34" s="6">
        <f>totalcell!K34/SUM(totalcell!$B34:$Q34)</f>
        <v>0.12568283935488794</v>
      </c>
      <c r="L34" s="6">
        <f>totalcell!L34/SUM(totalcell!$B34:$Q34)</f>
        <v>9.875080235026909E-4</v>
      </c>
      <c r="M34" s="6">
        <f>totalcell!M34/SUM(totalcell!$B34:$Q34)</f>
        <v>8.9773456682062797E-3</v>
      </c>
      <c r="N34" s="6">
        <f>totalcell!N34/SUM(totalcell!$B34:$Q34)</f>
        <v>0.12568283935488794</v>
      </c>
      <c r="O34" s="6">
        <f>totalcell!O34/SUM(totalcell!$B34:$Q34)</f>
        <v>0.12568283935488794</v>
      </c>
      <c r="P34" s="6">
        <f>totalcell!P34/SUM(totalcell!$B34:$Q34)</f>
        <v>0.12568283935488794</v>
      </c>
      <c r="Q34" s="6">
        <f>totalcell!Q34/SUM(totalcell!$B34:$Q34)</f>
        <v>9.6057598649807192E-3</v>
      </c>
      <c r="R34" s="6">
        <f t="shared" si="0"/>
        <v>0.99999999999999989</v>
      </c>
    </row>
    <row r="35" spans="1:18">
      <c r="A35" s="6">
        <v>34</v>
      </c>
      <c r="B35" s="6">
        <f>totalcell!B35/SUM(totalcell!$B35:$Q35)</f>
        <v>2.8571668669484615E-4</v>
      </c>
      <c r="C35" s="6">
        <f>totalcell!C35/SUM(totalcell!$B35:$Q35)</f>
        <v>3.9216015820861243E-3</v>
      </c>
      <c r="D35" s="6">
        <f>totalcell!D35/SUM(totalcell!$B35:$Q35)</f>
        <v>4.2857503004226923E-4</v>
      </c>
      <c r="E35" s="6">
        <f>totalcell!E35/SUM(totalcell!$B35:$Q35)</f>
        <v>1.400571993602187E-3</v>
      </c>
      <c r="F35" s="6">
        <f>totalcell!F35/SUM(totalcell!$B35:$Q35)</f>
        <v>0.39216015820861244</v>
      </c>
      <c r="G35" s="6">
        <f>totalcell!G35/SUM(totalcell!$B35:$Q35)</f>
        <v>3.9216015820861242E-5</v>
      </c>
      <c r="H35" s="6">
        <f>totalcell!H35/SUM(totalcell!$B35:$Q35)</f>
        <v>3.9216015820861242E-5</v>
      </c>
      <c r="I35" s="6">
        <f>totalcell!I35/SUM(totalcell!$B35:$Q35)</f>
        <v>3.3333613447732051E-2</v>
      </c>
      <c r="J35" s="6">
        <f>totalcell!J35/SUM(totalcell!$B35:$Q35)</f>
        <v>1.9608007910430622E-3</v>
      </c>
      <c r="K35" s="6">
        <f>totalcell!K35/SUM(totalcell!$B35:$Q35)</f>
        <v>4.7619447782474358E-2</v>
      </c>
      <c r="L35" s="6">
        <f>totalcell!L35/SUM(totalcell!$B35:$Q35)</f>
        <v>3.9216015820861242E-5</v>
      </c>
      <c r="M35" s="6">
        <f>totalcell!M35/SUM(totalcell!$B35:$Q35)</f>
        <v>5.2381392560721801E-2</v>
      </c>
      <c r="N35" s="6">
        <f>totalcell!N35/SUM(totalcell!$B35:$Q35)</f>
        <v>0.39216015820861244</v>
      </c>
      <c r="O35" s="6">
        <f>totalcell!O35/SUM(totalcell!$B35:$Q35)</f>
        <v>3.5854643036215987E-2</v>
      </c>
      <c r="P35" s="6">
        <f>totalcell!P35/SUM(totalcell!$B35:$Q35)</f>
        <v>3.8095558225979487E-2</v>
      </c>
      <c r="Q35" s="6">
        <f>totalcell!Q35/SUM(totalcell!$B35:$Q35)</f>
        <v>2.8011439872043745E-4</v>
      </c>
      <c r="R35" s="6">
        <f t="shared" si="0"/>
        <v>1</v>
      </c>
    </row>
    <row r="36" spans="1:18">
      <c r="A36" s="6">
        <v>35</v>
      </c>
      <c r="B36" s="6">
        <f>totalcell!B36/SUM(totalcell!$B36:$Q36)</f>
        <v>4.3973176362418924E-2</v>
      </c>
      <c r="C36" s="6">
        <f>totalcell!C36/SUM(totalcell!$B36:$Q36)</f>
        <v>2.7982930412448408E-3</v>
      </c>
      <c r="D36" s="6">
        <f>totalcell!D36/SUM(totalcell!$B36:$Q36)</f>
        <v>2.7982930412448404E-5</v>
      </c>
      <c r="E36" s="6">
        <f>totalcell!E36/SUM(totalcell!$B36:$Q36)</f>
        <v>2.7982930412448408E-3</v>
      </c>
      <c r="F36" s="6">
        <f>totalcell!F36/SUM(totalcell!$B36:$Q36)</f>
        <v>1.3991465206224204E-3</v>
      </c>
      <c r="G36" s="6">
        <f>totalcell!G36/SUM(totalcell!$B36:$Q36)</f>
        <v>4.8770250147410078E-2</v>
      </c>
      <c r="H36" s="6">
        <f>totalcell!H36/SUM(totalcell!$B36:$Q36)</f>
        <v>1.9987807437463145E-2</v>
      </c>
      <c r="I36" s="6">
        <f>totalcell!I36/SUM(totalcell!$B36:$Q36)</f>
        <v>5.3767202006775854E-4</v>
      </c>
      <c r="J36" s="6">
        <f>totalcell!J36/SUM(totalcell!$B36:$Q36)</f>
        <v>1.7989026693716831E-3</v>
      </c>
      <c r="K36" s="6">
        <f>totalcell!K36/SUM(totalcell!$B36:$Q36)</f>
        <v>1.9987807437463144E-3</v>
      </c>
      <c r="L36" s="6">
        <f>totalcell!L36/SUM(totalcell!$B36:$Q36)</f>
        <v>1.9987807437463145E-2</v>
      </c>
      <c r="M36" s="6">
        <f>totalcell!M36/SUM(totalcell!$B36:$Q36)</f>
        <v>0.27982930412448409</v>
      </c>
      <c r="N36" s="6">
        <f>totalcell!N36/SUM(totalcell!$B36:$Q36)</f>
        <v>0.23985368924955774</v>
      </c>
      <c r="O36" s="6">
        <f>totalcell!O36/SUM(totalcell!$B36:$Q36)</f>
        <v>0.27982930412448409</v>
      </c>
      <c r="P36" s="6">
        <f>totalcell!P36/SUM(totalcell!$B36:$Q36)</f>
        <v>2.4385125073705038E-4</v>
      </c>
      <c r="Q36" s="6">
        <f>totalcell!Q36/SUM(totalcell!$B36:$Q36)</f>
        <v>5.6165738899271435E-2</v>
      </c>
      <c r="R36" s="6">
        <f t="shared" si="0"/>
        <v>1</v>
      </c>
    </row>
    <row r="37" spans="1:18">
      <c r="A37" s="6">
        <v>36</v>
      </c>
      <c r="B37" s="6">
        <f>totalcell!B37/SUM(totalcell!$B37:$Q37)</f>
        <v>2.0388583452413846E-4</v>
      </c>
      <c r="C37" s="6">
        <f>totalcell!C37/SUM(totalcell!$B37:$Q37)</f>
        <v>0.12356717243887179</v>
      </c>
      <c r="D37" s="6">
        <f>totalcell!D37/SUM(totalcell!$B37:$Q37)</f>
        <v>1.2356717243887179E-3</v>
      </c>
      <c r="E37" s="6">
        <f>totalcell!E37/SUM(totalcell!$B37:$Q37)</f>
        <v>1.0150160593193041E-4</v>
      </c>
      <c r="F37" s="6">
        <f>totalcell!F37/SUM(totalcell!$B37:$Q37)</f>
        <v>0.12356717243887179</v>
      </c>
      <c r="G37" s="6">
        <f>totalcell!G37/SUM(totalcell!$B37:$Q37)</f>
        <v>0.12356717243887179</v>
      </c>
      <c r="H37" s="6">
        <f>totalcell!H37/SUM(totalcell!$B37:$Q37)</f>
        <v>0.12356717243887179</v>
      </c>
      <c r="I37" s="6">
        <f>totalcell!I37/SUM(totalcell!$B37:$Q37)</f>
        <v>1.059147192333187E-3</v>
      </c>
      <c r="J37" s="6">
        <f>totalcell!J37/SUM(totalcell!$B37:$Q37)</f>
        <v>0.12356717243887179</v>
      </c>
      <c r="K37" s="6">
        <f>totalcell!K37/SUM(totalcell!$B37:$Q37)</f>
        <v>0.12356717243887179</v>
      </c>
      <c r="L37" s="6">
        <f>totalcell!L37/SUM(totalcell!$B37:$Q37)</f>
        <v>1.1474094583609524E-5</v>
      </c>
      <c r="M37" s="6">
        <f>totalcell!M37/SUM(totalcell!$B37:$Q37)</f>
        <v>1.2356717243887179E-5</v>
      </c>
      <c r="N37" s="6">
        <f>totalcell!N37/SUM(totalcell!$B37:$Q37)</f>
        <v>0.12356717243887179</v>
      </c>
      <c r="O37" s="6">
        <f>totalcell!O37/SUM(totalcell!$B37:$Q37)</f>
        <v>0.12356717243887179</v>
      </c>
      <c r="P37" s="6">
        <f>totalcell!P37/SUM(totalcell!$B37:$Q37)</f>
        <v>8.8262266027765574E-3</v>
      </c>
      <c r="Q37" s="6">
        <f>totalcell!Q37/SUM(totalcell!$B37:$Q37)</f>
        <v>1.2356717243887179E-5</v>
      </c>
      <c r="R37" s="6">
        <f t="shared" si="0"/>
        <v>1.0000000000000002</v>
      </c>
    </row>
    <row r="38" spans="1:18">
      <c r="A38" s="6">
        <v>37</v>
      </c>
      <c r="B38" s="6">
        <f>totalcell!B38/SUM(totalcell!$B38:$Q38)</f>
        <v>1.902600447111105E-5</v>
      </c>
      <c r="C38" s="6">
        <f>totalcell!C38/SUM(totalcell!$B38:$Q38)</f>
        <v>1.2231002874285672E-3</v>
      </c>
      <c r="D38" s="6">
        <f>totalcell!D38/SUM(totalcell!$B38:$Q38)</f>
        <v>0.19026004471111049</v>
      </c>
      <c r="E38" s="6">
        <f>totalcell!E38/SUM(totalcell!$B38:$Q38)</f>
        <v>0.17667004151745974</v>
      </c>
      <c r="F38" s="6">
        <f>totalcell!F38/SUM(totalcell!$B38:$Q38)</f>
        <v>1.902600447111105E-5</v>
      </c>
      <c r="G38" s="6">
        <f>totalcell!G38/SUM(totalcell!$B38:$Q38)</f>
        <v>1.9026004471111048E-3</v>
      </c>
      <c r="H38" s="6">
        <f>totalcell!H38/SUM(totalcell!$B38:$Q38)</f>
        <v>1.9026004471111048E-3</v>
      </c>
      <c r="I38" s="6">
        <f>totalcell!I38/SUM(totalcell!$B38:$Q38)</f>
        <v>0.19026004471111049</v>
      </c>
      <c r="J38" s="6">
        <f>totalcell!J38/SUM(totalcell!$B38:$Q38)</f>
        <v>0.19026004471111049</v>
      </c>
      <c r="K38" s="6">
        <f>totalcell!K38/SUM(totalcell!$B38:$Q38)</f>
        <v>1.7123404023999944E-4</v>
      </c>
      <c r="L38" s="6">
        <f>totalcell!L38/SUM(totalcell!$B38:$Q38)</f>
        <v>0.19026004471111049</v>
      </c>
      <c r="M38" s="6">
        <f>totalcell!M38/SUM(totalcell!$B38:$Q38)</f>
        <v>1.359000319365075E-2</v>
      </c>
      <c r="N38" s="6">
        <f>totalcell!N38/SUM(totalcell!$B38:$Q38)</f>
        <v>1.9161904503047557E-4</v>
      </c>
      <c r="O38" s="6">
        <f>totalcell!O38/SUM(totalcell!$B38:$Q38)</f>
        <v>2.1336305014031675E-4</v>
      </c>
      <c r="P38" s="6">
        <f>totalcell!P38/SUM(totalcell!$B38:$Q38)</f>
        <v>3.8459709038031622E-4</v>
      </c>
      <c r="Q38" s="6">
        <f>totalcell!Q38/SUM(totalcell!$B38:$Q38)</f>
        <v>4.267261002806335E-2</v>
      </c>
      <c r="R38" s="6">
        <f t="shared" si="0"/>
        <v>0.99999999999999989</v>
      </c>
    </row>
    <row r="39" spans="1:18">
      <c r="A39" s="6">
        <v>38</v>
      </c>
      <c r="B39" s="6">
        <f>totalcell!B39/SUM(totalcell!$B39:$Q39)</f>
        <v>2.2667329416202932E-5</v>
      </c>
      <c r="C39" s="6">
        <f>totalcell!C39/SUM(totalcell!$B39:$Q39)</f>
        <v>1.8295773028792366E-2</v>
      </c>
      <c r="D39" s="6">
        <f>totalcell!D39/SUM(totalcell!$B39:$Q39)</f>
        <v>9.7145697498012551E-2</v>
      </c>
      <c r="E39" s="6">
        <f>totalcell!E39/SUM(totalcell!$B39:$Q39)</f>
        <v>2.2667329416202931E-3</v>
      </c>
      <c r="F39" s="6">
        <f>totalcell!F39/SUM(totalcell!$B39:$Q39)</f>
        <v>1.1333664708101465E-3</v>
      </c>
      <c r="G39" s="6">
        <f>totalcell!G39/SUM(totalcell!$B39:$Q39)</f>
        <v>1.2952759666401675E-3</v>
      </c>
      <c r="H39" s="6">
        <f>totalcell!H39/SUM(totalcell!$B39:$Q39)</f>
        <v>0.2266732941620293</v>
      </c>
      <c r="I39" s="6">
        <f>totalcell!I39/SUM(totalcell!$B39:$Q39)</f>
        <v>1.2952759666401675E-3</v>
      </c>
      <c r="J39" s="6">
        <f>totalcell!J39/SUM(totalcell!$B39:$Q39)</f>
        <v>0.2266732941620293</v>
      </c>
      <c r="K39" s="6">
        <f>totalcell!K39/SUM(totalcell!$B39:$Q39)</f>
        <v>0.2266732941620293</v>
      </c>
      <c r="L39" s="6">
        <f>totalcell!L39/SUM(totalcell!$B39:$Q39)</f>
        <v>3.2058080174344144E-4</v>
      </c>
      <c r="M39" s="6">
        <f>totalcell!M39/SUM(totalcell!$B39:$Q39)</f>
        <v>3.3677175132644351E-2</v>
      </c>
      <c r="N39" s="6">
        <f>totalcell!N39/SUM(totalcell!$B39:$Q39)</f>
        <v>3.5134360595114543E-4</v>
      </c>
      <c r="O39" s="6">
        <f>totalcell!O39/SUM(totalcell!$B39:$Q39)</f>
        <v>1.6190949583002094E-2</v>
      </c>
      <c r="P39" s="6">
        <f>totalcell!P39/SUM(totalcell!$B39:$Q39)</f>
        <v>0.14571854624701883</v>
      </c>
      <c r="Q39" s="6">
        <f>totalcell!Q39/SUM(totalcell!$B39:$Q39)</f>
        <v>2.2667329416202931E-3</v>
      </c>
      <c r="R39" s="6">
        <f t="shared" si="0"/>
        <v>0.99999999999999989</v>
      </c>
    </row>
    <row r="40" spans="1:18">
      <c r="A40" s="6">
        <v>39</v>
      </c>
      <c r="B40" s="6">
        <f>totalcell!B40/SUM(totalcell!$B40:$Q40)</f>
        <v>2.4016708198322287E-2</v>
      </c>
      <c r="C40" s="6">
        <f>totalcell!C40/SUM(totalcell!$B40:$Q40)</f>
        <v>1.8576459379917789E-5</v>
      </c>
      <c r="D40" s="6">
        <f>totalcell!D40/SUM(totalcell!$B40:$Q40)</f>
        <v>0.18576459379917787</v>
      </c>
      <c r="E40" s="6">
        <f>totalcell!E40/SUM(totalcell!$B40:$Q40)</f>
        <v>0.18576459379917787</v>
      </c>
      <c r="F40" s="6">
        <f>totalcell!F40/SUM(totalcell!$B40:$Q40)</f>
        <v>7.961339734250479E-4</v>
      </c>
      <c r="G40" s="6">
        <f>totalcell!G40/SUM(totalcell!$B40:$Q40)</f>
        <v>2.6670488109739113E-2</v>
      </c>
      <c r="H40" s="6">
        <f>totalcell!H40/SUM(totalcell!$B40:$Q40)</f>
        <v>1.7382258419780215E-2</v>
      </c>
      <c r="I40" s="6">
        <f>totalcell!I40/SUM(totalcell!$B40:$Q40)</f>
        <v>1.8709148375488629E-4</v>
      </c>
      <c r="J40" s="6">
        <f>totalcell!J40/SUM(totalcell!$B40:$Q40)</f>
        <v>1.0615119645667308E-5</v>
      </c>
      <c r="K40" s="6">
        <f>totalcell!K40/SUM(totalcell!$B40:$Q40)</f>
        <v>0.18576459379917787</v>
      </c>
      <c r="L40" s="6">
        <f>totalcell!L40/SUM(totalcell!$B40:$Q40)</f>
        <v>2.0036038331197042E-4</v>
      </c>
      <c r="M40" s="6">
        <f>totalcell!M40/SUM(totalcell!$B40:$Q40)</f>
        <v>1.8576459379917789E-5</v>
      </c>
      <c r="N40" s="6">
        <f>totalcell!N40/SUM(totalcell!$B40:$Q40)</f>
        <v>0.18576459379917787</v>
      </c>
      <c r="O40" s="6">
        <f>totalcell!O40/SUM(totalcell!$B40:$Q40)</f>
        <v>1.8576459379917786E-3</v>
      </c>
      <c r="P40" s="6">
        <f>totalcell!P40/SUM(totalcell!$B40:$Q40)</f>
        <v>0.18576459379917787</v>
      </c>
      <c r="Q40" s="6">
        <f>totalcell!Q40/SUM(totalcell!$B40:$Q40)</f>
        <v>1.8576459379917789E-5</v>
      </c>
      <c r="R40" s="6">
        <f t="shared" si="0"/>
        <v>1</v>
      </c>
    </row>
    <row r="41" spans="1:18">
      <c r="A41" s="6">
        <v>40</v>
      </c>
      <c r="B41" s="6">
        <f>totalcell!B41/SUM(totalcell!$B41:$Q41)</f>
        <v>2.1846890961413869E-2</v>
      </c>
      <c r="C41" s="6">
        <f>totalcell!C41/SUM(totalcell!$B41:$Q41)</f>
        <v>1.7577958244815759E-5</v>
      </c>
      <c r="D41" s="6">
        <f>totalcell!D41/SUM(totalcell!$B41:$Q41)</f>
        <v>1.2555684460582685E-4</v>
      </c>
      <c r="E41" s="6">
        <f>totalcell!E41/SUM(totalcell!$B41:$Q41)</f>
        <v>0.17577958244815758</v>
      </c>
      <c r="F41" s="6">
        <f>totalcell!F41/SUM(totalcell!$B41:$Q41)</f>
        <v>1.7577958244815759E-5</v>
      </c>
      <c r="G41" s="6">
        <f>totalcell!G41/SUM(totalcell!$B41:$Q41)</f>
        <v>2.3102459407472142E-2</v>
      </c>
      <c r="H41" s="6">
        <f>totalcell!H41/SUM(totalcell!$B41:$Q41)</f>
        <v>7.5334106763496111E-2</v>
      </c>
      <c r="I41" s="6">
        <f>totalcell!I41/SUM(totalcell!$B41:$Q41)</f>
        <v>8.7889791224078791E-4</v>
      </c>
      <c r="J41" s="6">
        <f>totalcell!J41/SUM(totalcell!$B41:$Q41)</f>
        <v>1.0044547568466149E-5</v>
      </c>
      <c r="K41" s="6">
        <f>totalcell!K41/SUM(totalcell!$B41:$Q41)</f>
        <v>2.4358027853530407E-2</v>
      </c>
      <c r="L41" s="6">
        <f>totalcell!L41/SUM(totalcell!$B41:$Q41)</f>
        <v>0.12555684460582686</v>
      </c>
      <c r="M41" s="6">
        <f>totalcell!M41/SUM(totalcell!$B41:$Q41)</f>
        <v>2.5488039454982851E-2</v>
      </c>
      <c r="N41" s="6">
        <f>totalcell!N41/SUM(totalcell!$B41:$Q41)</f>
        <v>1.4564593974275916E-4</v>
      </c>
      <c r="O41" s="6">
        <f>totalcell!O41/SUM(totalcell!$B41:$Q41)</f>
        <v>0.17577958244815758</v>
      </c>
      <c r="P41" s="6">
        <f>totalcell!P41/SUM(totalcell!$B41:$Q41)</f>
        <v>0.17577958244815758</v>
      </c>
      <c r="Q41" s="6">
        <f>totalcell!Q41/SUM(totalcell!$B41:$Q41)</f>
        <v>0.17577958244815758</v>
      </c>
      <c r="R41" s="6">
        <f t="shared" si="0"/>
        <v>1</v>
      </c>
    </row>
    <row r="42" spans="1:18">
      <c r="A42" s="6">
        <v>41</v>
      </c>
      <c r="B42" s="6">
        <f>totalcell!B42/SUM(totalcell!$B42:$Q42)</f>
        <v>2.8011092392587465E-3</v>
      </c>
      <c r="C42" s="6">
        <f>totalcell!C42/SUM(totalcell!$B42:$Q42)</f>
        <v>2.0007923137562476E-2</v>
      </c>
      <c r="D42" s="6">
        <f>totalcell!D42/SUM(totalcell!$B42:$Q42)</f>
        <v>1.2004753882537484E-5</v>
      </c>
      <c r="E42" s="6">
        <f>totalcell!E42/SUM(totalcell!$B42:$Q42)</f>
        <v>3.8815370886871196E-4</v>
      </c>
      <c r="F42" s="6">
        <f>totalcell!F42/SUM(totalcell!$B42:$Q42)</f>
        <v>4.3217113977134946E-4</v>
      </c>
      <c r="G42" s="6">
        <f>totalcell!G42/SUM(totalcell!$B42:$Q42)</f>
        <v>0.28011092392587467</v>
      </c>
      <c r="H42" s="6">
        <f>totalcell!H42/SUM(totalcell!$B42:$Q42)</f>
        <v>0.16006338510049981</v>
      </c>
      <c r="I42" s="6">
        <f>totalcell!I42/SUM(totalcell!$B42:$Q42)</f>
        <v>1.8007130823806228E-5</v>
      </c>
      <c r="J42" s="6">
        <f>totalcell!J42/SUM(totalcell!$B42:$Q42)</f>
        <v>2.8011092392587469E-4</v>
      </c>
      <c r="K42" s="6">
        <f>totalcell!K42/SUM(totalcell!$B42:$Q42)</f>
        <v>2.8011092392587465E-3</v>
      </c>
      <c r="L42" s="6">
        <f>totalcell!L42/SUM(totalcell!$B42:$Q42)</f>
        <v>0.20007923137562475</v>
      </c>
      <c r="M42" s="6">
        <f>totalcell!M42/SUM(totalcell!$B42:$Q42)</f>
        <v>2.200871545131872E-3</v>
      </c>
      <c r="N42" s="6">
        <f>totalcell!N42/SUM(totalcell!$B42:$Q42)</f>
        <v>2.0007923137562476E-2</v>
      </c>
      <c r="O42" s="6">
        <f>totalcell!O42/SUM(totalcell!$B42:$Q42)</f>
        <v>3.0211963937719338E-2</v>
      </c>
      <c r="P42" s="6">
        <f>totalcell!P42/SUM(totalcell!$B42:$Q42)</f>
        <v>0.28011092392587467</v>
      </c>
      <c r="Q42" s="6">
        <f>totalcell!Q42/SUM(totalcell!$B42:$Q42)</f>
        <v>4.7418777836023064E-4</v>
      </c>
      <c r="R42" s="6">
        <f t="shared" si="0"/>
        <v>1</v>
      </c>
    </row>
    <row r="43" spans="1:18">
      <c r="A43" s="6">
        <v>42</v>
      </c>
      <c r="B43" s="6">
        <f>totalcell!B43/SUM(totalcell!$B43:$Q43)</f>
        <v>1.0400019413369568E-3</v>
      </c>
      <c r="C43" s="6">
        <f>totalcell!C43/SUM(totalcell!$B43:$Q43)</f>
        <v>0.12133355982264496</v>
      </c>
      <c r="D43" s="6">
        <f>totalcell!D43/SUM(totalcell!$B43:$Q43)</f>
        <v>2.2013374424965586E-2</v>
      </c>
      <c r="E43" s="6">
        <f>totalcell!E43/SUM(totalcell!$B43:$Q43)</f>
        <v>3.2933394809003629E-4</v>
      </c>
      <c r="F43" s="6">
        <f>totalcell!F43/SUM(totalcell!$B43:$Q43)</f>
        <v>0.24266711964528992</v>
      </c>
      <c r="G43" s="6">
        <f>totalcell!G43/SUM(totalcell!$B43:$Q43)</f>
        <v>2.5653381219644937E-2</v>
      </c>
      <c r="H43" s="6">
        <f>totalcell!H43/SUM(totalcell!$B43:$Q43)</f>
        <v>1.3866692551159425E-5</v>
      </c>
      <c r="I43" s="6">
        <f>totalcell!I43/SUM(totalcell!$B43:$Q43)</f>
        <v>0.24266711964528992</v>
      </c>
      <c r="J43" s="6">
        <f>totalcell!J43/SUM(totalcell!$B43:$Q43)</f>
        <v>4.038674205525182E-2</v>
      </c>
      <c r="K43" s="6">
        <f>totalcell!K43/SUM(totalcell!$B43:$Q43)</f>
        <v>0.24266711964528992</v>
      </c>
      <c r="L43" s="6">
        <f>totalcell!L43/SUM(totalcell!$B43:$Q43)</f>
        <v>2.7560051445429359E-2</v>
      </c>
      <c r="M43" s="6">
        <f>totalcell!M43/SUM(totalcell!$B43:$Q43)</f>
        <v>1.7333365688949284E-5</v>
      </c>
      <c r="N43" s="6">
        <f>totalcell!N43/SUM(totalcell!$B43:$Q43)</f>
        <v>2.4266711964528996E-3</v>
      </c>
      <c r="O43" s="6">
        <f>totalcell!O43/SUM(totalcell!$B43:$Q43)</f>
        <v>1.9066702257844207E-3</v>
      </c>
      <c r="P43" s="6">
        <f>totalcell!P43/SUM(totalcell!$B43:$Q43)</f>
        <v>2.4266711964528993E-5</v>
      </c>
      <c r="Q43" s="6">
        <f>totalcell!Q43/SUM(totalcell!$B43:$Q43)</f>
        <v>2.9293388014324285E-2</v>
      </c>
      <c r="R43" s="6">
        <f t="shared" si="0"/>
        <v>0.99999999999999967</v>
      </c>
    </row>
    <row r="44" spans="1:18">
      <c r="A44" s="6">
        <v>43</v>
      </c>
      <c r="B44" s="6">
        <f>totalcell!B44/SUM(totalcell!$B44:$Q44)</f>
        <v>1.3076925950972735E-5</v>
      </c>
      <c r="C44" s="6">
        <f>totalcell!C44/SUM(totalcell!$B44:$Q44)</f>
        <v>2.5219785762590276E-4</v>
      </c>
      <c r="D44" s="6">
        <f>totalcell!D44/SUM(totalcell!$B44:$Q44)</f>
        <v>0.26153851901945468</v>
      </c>
      <c r="E44" s="6">
        <f>totalcell!E44/SUM(totalcell!$B44:$Q44)</f>
        <v>1.8681322787103907E-2</v>
      </c>
      <c r="F44" s="6">
        <f>totalcell!F44/SUM(totalcell!$B44:$Q44)</f>
        <v>0.26153851901945468</v>
      </c>
      <c r="G44" s="6">
        <f>totalcell!G44/SUM(totalcell!$B44:$Q44)</f>
        <v>2.6153851901945472E-3</v>
      </c>
      <c r="H44" s="6">
        <f>totalcell!H44/SUM(totalcell!$B44:$Q44)</f>
        <v>1.8681322787103907E-4</v>
      </c>
      <c r="I44" s="6">
        <f>totalcell!I44/SUM(totalcell!$B44:$Q44)</f>
        <v>1.8681322787103907E-2</v>
      </c>
      <c r="J44" s="6">
        <f>totalcell!J44/SUM(totalcell!$B44:$Q44)</f>
        <v>2.615385190194547E-5</v>
      </c>
      <c r="K44" s="6">
        <f>totalcell!K44/SUM(totalcell!$B44:$Q44)</f>
        <v>0.14945058229683125</v>
      </c>
      <c r="L44" s="6">
        <f>totalcell!L44/SUM(totalcell!$B44:$Q44)</f>
        <v>1.6813190508393515E-3</v>
      </c>
      <c r="M44" s="6">
        <f>totalcell!M44/SUM(totalcell!$B44:$Q44)</f>
        <v>0.26153851901945468</v>
      </c>
      <c r="N44" s="6">
        <f>totalcell!N44/SUM(totalcell!$B44:$Q44)</f>
        <v>2.1109894749427413E-2</v>
      </c>
      <c r="O44" s="6">
        <f>totalcell!O44/SUM(totalcell!$B44:$Q44)</f>
        <v>2.9516490003624171E-4</v>
      </c>
      <c r="P44" s="6">
        <f>totalcell!P44/SUM(totalcell!$B44:$Q44)</f>
        <v>2.0549455065814294E-3</v>
      </c>
      <c r="Q44" s="6">
        <f>totalcell!Q44/SUM(totalcell!$B44:$Q44)</f>
        <v>3.3626381016787029E-4</v>
      </c>
      <c r="R44" s="6">
        <f t="shared" si="0"/>
        <v>0.99999999999999978</v>
      </c>
    </row>
    <row r="45" spans="1:18">
      <c r="A45" s="6">
        <v>44</v>
      </c>
      <c r="B45" s="6">
        <f>totalcell!B45/SUM(totalcell!$B45:$Q45)</f>
        <v>0.1163220625563435</v>
      </c>
      <c r="C45" s="6">
        <f>totalcell!C45/SUM(totalcell!$B45:$Q45)</f>
        <v>6.646975003219628E-4</v>
      </c>
      <c r="D45" s="6">
        <f>totalcell!D45/SUM(totalcell!$B45:$Q45)</f>
        <v>0.1163220625563435</v>
      </c>
      <c r="E45" s="6">
        <f>totalcell!E45/SUM(totalcell!$B45:$Q45)</f>
        <v>7.4778468786220825E-2</v>
      </c>
      <c r="F45" s="6">
        <f>totalcell!F45/SUM(totalcell!$B45:$Q45)</f>
        <v>8.3087187540245371E-4</v>
      </c>
      <c r="G45" s="6">
        <f>totalcell!G45/SUM(totalcell!$B45:$Q45)</f>
        <v>1.163220625563435E-5</v>
      </c>
      <c r="H45" s="6">
        <f>totalcell!H45/SUM(totalcell!$B45:$Q45)</f>
        <v>0.1163220625563435</v>
      </c>
      <c r="I45" s="6">
        <f>totalcell!I45/SUM(totalcell!$B45:$Q45)</f>
        <v>0.1163220625563435</v>
      </c>
      <c r="J45" s="6">
        <f>totalcell!J45/SUM(totalcell!$B45:$Q45)</f>
        <v>0.1163220625563435</v>
      </c>
      <c r="K45" s="6">
        <f>totalcell!K45/SUM(totalcell!$B45:$Q45)</f>
        <v>0.10801334380231899</v>
      </c>
      <c r="L45" s="6">
        <f>totalcell!L45/SUM(totalcell!$B45:$Q45)</f>
        <v>1.3044688443818522E-4</v>
      </c>
      <c r="M45" s="6">
        <f>totalcell!M45/SUM(totalcell!$B45:$Q45)</f>
        <v>1.163220625563435E-5</v>
      </c>
      <c r="N45" s="6">
        <f>totalcell!N45/SUM(totalcell!$B45:$Q45)</f>
        <v>1.4124821881841712E-4</v>
      </c>
      <c r="O45" s="6">
        <f>totalcell!O45/SUM(totalcell!$B45:$Q45)</f>
        <v>0.1163220625563435</v>
      </c>
      <c r="P45" s="6">
        <f>totalcell!P45/SUM(totalcell!$B45:$Q45)</f>
        <v>0.1163220625563435</v>
      </c>
      <c r="Q45" s="6">
        <f>totalcell!Q45/SUM(totalcell!$B45:$Q45)</f>
        <v>1.163220625563435E-3</v>
      </c>
      <c r="R45" s="6">
        <f t="shared" si="0"/>
        <v>0.99999999999999989</v>
      </c>
    </row>
    <row r="46" spans="1:18">
      <c r="A46" s="6">
        <v>45</v>
      </c>
      <c r="B46" s="6">
        <f>totalcell!B46/SUM(totalcell!$B46:$Q46)</f>
        <v>1.4719371101240653E-4</v>
      </c>
      <c r="C46" s="6">
        <f>totalcell!C46/SUM(totalcell!$B46:$Q46)</f>
        <v>1.9080666242348994E-3</v>
      </c>
      <c r="D46" s="6">
        <f>totalcell!D46/SUM(totalcell!$B46:$Q46)</f>
        <v>6.8145236579817826E-6</v>
      </c>
      <c r="E46" s="6">
        <f>totalcell!E46/SUM(totalcell!$B46:$Q46)</f>
        <v>0.19080666242348993</v>
      </c>
      <c r="F46" s="6">
        <f>totalcell!F46/SUM(totalcell!$B46:$Q46)</f>
        <v>0.19080666242348993</v>
      </c>
      <c r="G46" s="6">
        <f>totalcell!G46/SUM(totalcell!$B46:$Q46)</f>
        <v>0.19080666242348993</v>
      </c>
      <c r="H46" s="6">
        <f>totalcell!H46/SUM(totalcell!$B46:$Q46)</f>
        <v>1.3629047315963564E-4</v>
      </c>
      <c r="I46" s="6">
        <f>totalcell!I46/SUM(totalcell!$B46:$Q46)</f>
        <v>2.3169380437138064E-4</v>
      </c>
      <c r="J46" s="6">
        <f>totalcell!J46/SUM(totalcell!$B46:$Q46)</f>
        <v>1.5945985359677371E-2</v>
      </c>
      <c r="K46" s="6">
        <f>totalcell!K46/SUM(totalcell!$B46:$Q46)</f>
        <v>2.4395994695574783E-2</v>
      </c>
      <c r="L46" s="6">
        <f>totalcell!L46/SUM(totalcell!$B46:$Q46)</f>
        <v>1.3629047315963564E-4</v>
      </c>
      <c r="M46" s="6">
        <f>totalcell!M46/SUM(totalcell!$B46:$Q46)</f>
        <v>0.19080666242348993</v>
      </c>
      <c r="N46" s="6">
        <f>totalcell!N46/SUM(totalcell!$B46:$Q46)</f>
        <v>0.19080666242348993</v>
      </c>
      <c r="O46" s="6">
        <f>totalcell!O46/SUM(totalcell!$B46:$Q46)</f>
        <v>9.5403331211744969E-4</v>
      </c>
      <c r="P46" s="6">
        <f>totalcell!P46/SUM(totalcell!$B46:$Q46)</f>
        <v>1.9080666242348994E-3</v>
      </c>
      <c r="Q46" s="6">
        <f>totalcell!Q46/SUM(totalcell!$B46:$Q46)</f>
        <v>1.9625828134987535E-4</v>
      </c>
      <c r="R46" s="6">
        <f t="shared" si="0"/>
        <v>1</v>
      </c>
    </row>
    <row r="47" spans="1:18">
      <c r="A47" s="6">
        <v>46</v>
      </c>
      <c r="B47" s="6">
        <f>totalcell!B47/SUM(totalcell!$B47:$Q47)</f>
        <v>0.16130110076479764</v>
      </c>
      <c r="C47" s="6">
        <f>totalcell!C47/SUM(totalcell!$B47:$Q47)</f>
        <v>1.5784464860555197E-4</v>
      </c>
      <c r="D47" s="6">
        <f>totalcell!D47/SUM(totalcell!$B47:$Q47)</f>
        <v>0.16130110076479764</v>
      </c>
      <c r="E47" s="6">
        <f>totalcell!E47/SUM(totalcell!$B47:$Q47)</f>
        <v>1.1521507197485547E-2</v>
      </c>
      <c r="F47" s="6">
        <f>totalcell!F47/SUM(totalcell!$B47:$Q47)</f>
        <v>6.9129043184913274E-4</v>
      </c>
      <c r="G47" s="6">
        <f>totalcell!G47/SUM(totalcell!$B47:$Q47)</f>
        <v>1.1521507197485547E-4</v>
      </c>
      <c r="H47" s="6">
        <f>totalcell!H47/SUM(totalcell!$B47:$Q47)</f>
        <v>0.16130110076479764</v>
      </c>
      <c r="I47" s="6">
        <f>totalcell!I47/SUM(totalcell!$B47:$Q47)</f>
        <v>1.8203981372027163E-4</v>
      </c>
      <c r="J47" s="6">
        <f>totalcell!J47/SUM(totalcell!$B47:$Q47)</f>
        <v>9.2172057579884384E-6</v>
      </c>
      <c r="K47" s="6">
        <f>totalcell!K47/SUM(totalcell!$B47:$Q47)</f>
        <v>0.16130110076479764</v>
      </c>
      <c r="L47" s="6">
        <f>totalcell!L47/SUM(totalcell!$B47:$Q47)</f>
        <v>0.16130110076479764</v>
      </c>
      <c r="M47" s="6">
        <f>totalcell!M47/SUM(totalcell!$B47:$Q47)</f>
        <v>1.2673657917234102E-5</v>
      </c>
      <c r="N47" s="6">
        <f>totalcell!N47/SUM(totalcell!$B47:$Q47)</f>
        <v>1.6130110076479764E-5</v>
      </c>
      <c r="O47" s="6">
        <f>totalcell!O47/SUM(totalcell!$B47:$Q47)</f>
        <v>1.6130110076479764E-5</v>
      </c>
      <c r="P47" s="6">
        <f>totalcell!P47/SUM(totalcell!$B47:$Q47)</f>
        <v>0.16130110076479764</v>
      </c>
      <c r="Q47" s="6">
        <f>totalcell!Q47/SUM(totalcell!$B47:$Q47)</f>
        <v>1.9471347163750569E-2</v>
      </c>
      <c r="R47" s="6">
        <f t="shared" si="0"/>
        <v>1</v>
      </c>
    </row>
    <row r="48" spans="1:18">
      <c r="A48" s="6">
        <v>47</v>
      </c>
      <c r="B48" s="6">
        <f>totalcell!B48/SUM(totalcell!$B48:$Q48)</f>
        <v>1.5162105652584612E-2</v>
      </c>
      <c r="C48" s="6">
        <f>totalcell!C48/SUM(totalcell!$B48:$Q48)</f>
        <v>0.21226947913618457</v>
      </c>
      <c r="D48" s="6">
        <f>totalcell!D48/SUM(totalcell!$B48:$Q48)</f>
        <v>0.21226947913618457</v>
      </c>
      <c r="E48" s="6">
        <f>totalcell!E48/SUM(totalcell!$B48:$Q48)</f>
        <v>2.1226947913618459E-3</v>
      </c>
      <c r="F48" s="6">
        <f>totalcell!F48/SUM(totalcell!$B48:$Q48)</f>
        <v>2.1833432139721842E-2</v>
      </c>
      <c r="G48" s="6">
        <f>totalcell!G48/SUM(totalcell!$B48:$Q48)</f>
        <v>0.21226947913618457</v>
      </c>
      <c r="H48" s="6">
        <f>totalcell!H48/SUM(totalcell!$B48:$Q48)</f>
        <v>2.3501263761506151E-2</v>
      </c>
      <c r="I48" s="6">
        <f>totalcell!I48/SUM(totalcell!$B48:$Q48)</f>
        <v>2.1226947913618458E-5</v>
      </c>
      <c r="J48" s="6">
        <f>totalcell!J48/SUM(totalcell!$B48:$Q48)</f>
        <v>3.3659874548737839E-2</v>
      </c>
      <c r="K48" s="6">
        <f>totalcell!K48/SUM(totalcell!$B48:$Q48)</f>
        <v>1.061347395680923E-3</v>
      </c>
      <c r="L48" s="6">
        <f>totalcell!L48/SUM(totalcell!$B48:$Q48)</f>
        <v>1.3645895087326151E-3</v>
      </c>
      <c r="M48" s="6">
        <f>totalcell!M48/SUM(totalcell!$B48:$Q48)</f>
        <v>2.5169095383290461E-2</v>
      </c>
      <c r="N48" s="6">
        <f>totalcell!N48/SUM(totalcell!$B48:$Q48)</f>
        <v>2.1226947913618458E-5</v>
      </c>
      <c r="O48" s="6">
        <f>totalcell!O48/SUM(totalcell!$B48:$Q48)</f>
        <v>1.6678316217843077E-5</v>
      </c>
      <c r="P48" s="6">
        <f>totalcell!P48/SUM(totalcell!$B48:$Q48)</f>
        <v>2.6988548061600611E-2</v>
      </c>
      <c r="Q48" s="6">
        <f>totalcell!Q48/SUM(totalcell!$B48:$Q48)</f>
        <v>0.21226947913618457</v>
      </c>
      <c r="R48" s="6">
        <f t="shared" si="0"/>
        <v>1.0000000000000004</v>
      </c>
    </row>
    <row r="49" spans="1:18">
      <c r="A49" s="6">
        <v>48</v>
      </c>
      <c r="B49" s="6">
        <f>totalcell!B49/SUM(totalcell!$B49:$Q49)</f>
        <v>0.11558689244639658</v>
      </c>
      <c r="C49" s="6">
        <f>totalcell!C49/SUM(totalcell!$B49:$Q49)</f>
        <v>1.2842988049599618E-4</v>
      </c>
      <c r="D49" s="6">
        <f>totalcell!D49/SUM(totalcell!$B49:$Q49)</f>
        <v>1.3741997213071591E-4</v>
      </c>
      <c r="E49" s="6">
        <f>totalcell!E49/SUM(totalcell!$B49:$Q49)</f>
        <v>1.5796875301007533E-4</v>
      </c>
      <c r="F49" s="6">
        <f>totalcell!F49/SUM(totalcell!$B49:$Q49)</f>
        <v>1.7980183269439467E-3</v>
      </c>
      <c r="G49" s="6">
        <f>totalcell!G49/SUM(totalcell!$B49:$Q49)</f>
        <v>1.7723323508447474E-2</v>
      </c>
      <c r="H49" s="6">
        <f>totalcell!H49/SUM(totalcell!$B49:$Q49)</f>
        <v>3.5446647016894951E-4</v>
      </c>
      <c r="I49" s="6">
        <f>totalcell!I49/SUM(totalcell!$B49:$Q49)</f>
        <v>0.17980183269439468</v>
      </c>
      <c r="J49" s="6">
        <f>totalcell!J49/SUM(totalcell!$B49:$Q49)</f>
        <v>0.17980183269439468</v>
      </c>
      <c r="K49" s="6">
        <f>totalcell!K49/SUM(totalcell!$B49:$Q49)</f>
        <v>0.17980183269439468</v>
      </c>
      <c r="L49" s="6">
        <f>totalcell!L49/SUM(totalcell!$B49:$Q49)</f>
        <v>1.7980183269439464E-5</v>
      </c>
      <c r="M49" s="6">
        <f>totalcell!M49/SUM(totalcell!$B49:$Q49)</f>
        <v>0.14127286854559579</v>
      </c>
      <c r="N49" s="6">
        <f>totalcell!N49/SUM(totalcell!$B49:$Q49)</f>
        <v>1.5411585659519545E-3</v>
      </c>
      <c r="O49" s="6">
        <f>totalcell!O49/SUM(totalcell!$B49:$Q49)</f>
        <v>1.7980183269439467E-3</v>
      </c>
      <c r="P49" s="6">
        <f>totalcell!P49/SUM(totalcell!$B49:$Q49)</f>
        <v>2.7612424306639182E-4</v>
      </c>
      <c r="Q49" s="6">
        <f>totalcell!Q49/SUM(totalcell!$B49:$Q49)</f>
        <v>0.17980183269439468</v>
      </c>
      <c r="R49" s="6">
        <f t="shared" si="0"/>
        <v>1</v>
      </c>
    </row>
    <row r="50" spans="1:18">
      <c r="A50" s="6">
        <v>49</v>
      </c>
      <c r="B50" s="6">
        <f>totalcell!B50/SUM(totalcell!$B50:$Q50)</f>
        <v>0.13444693811503475</v>
      </c>
      <c r="C50" s="6">
        <f>totalcell!C50/SUM(totalcell!$B50:$Q50)</f>
        <v>0.13444693811503475</v>
      </c>
      <c r="D50" s="6">
        <f>totalcell!D50/SUM(totalcell!$B50:$Q50)</f>
        <v>1.3444693811503474E-3</v>
      </c>
      <c r="E50" s="6">
        <f>totalcell!E50/SUM(totalcell!$B50:$Q50)</f>
        <v>0.13444693811503475</v>
      </c>
      <c r="F50" s="6">
        <f>totalcell!F50/SUM(totalcell!$B50:$Q50)</f>
        <v>2.1799610680080631E-2</v>
      </c>
      <c r="G50" s="6">
        <f>totalcell!G50/SUM(totalcell!$B50:$Q50)</f>
        <v>1.056368799475273E-5</v>
      </c>
      <c r="H50" s="6">
        <f>totalcell!H50/SUM(totalcell!$B50:$Q50)</f>
        <v>1.2484358539253226E-3</v>
      </c>
      <c r="I50" s="6">
        <f>totalcell!I50/SUM(totalcell!$B50:$Q50)</f>
        <v>0.13444693811503475</v>
      </c>
      <c r="J50" s="6">
        <f>totalcell!J50/SUM(totalcell!$B50:$Q50)</f>
        <v>1.3444693811503474E-3</v>
      </c>
      <c r="K50" s="6">
        <f>totalcell!K50/SUM(totalcell!$B50:$Q50)</f>
        <v>0.13444693811503475</v>
      </c>
      <c r="L50" s="6">
        <f>totalcell!L50/SUM(totalcell!$B50:$Q50)</f>
        <v>3.2651399256508437E-2</v>
      </c>
      <c r="M50" s="6">
        <f>totalcell!M50/SUM(totalcell!$B50:$Q50)</f>
        <v>3.6300673291059373E-4</v>
      </c>
      <c r="N50" s="6">
        <f>totalcell!N50/SUM(totalcell!$B50:$Q50)</f>
        <v>0.13444693811503475</v>
      </c>
      <c r="O50" s="6">
        <f>totalcell!O50/SUM(totalcell!$B50:$Q50)</f>
        <v>1.3444693811503474E-5</v>
      </c>
      <c r="P50" s="6">
        <f>totalcell!P50/SUM(totalcell!$B50:$Q50)</f>
        <v>9.6033527225024808E-5</v>
      </c>
      <c r="Q50" s="6">
        <f>totalcell!Q50/SUM(totalcell!$B50:$Q50)</f>
        <v>0.13444693811503475</v>
      </c>
      <c r="R50" s="6">
        <f t="shared" si="0"/>
        <v>0.99999999999999989</v>
      </c>
    </row>
    <row r="51" spans="1:18">
      <c r="A51" s="6">
        <v>50</v>
      </c>
      <c r="B51" s="6">
        <f>totalcell!B51/SUM(totalcell!$B51:$Q51)</f>
        <v>2.102559987159939E-4</v>
      </c>
      <c r="C51" s="6">
        <f>totalcell!C51/SUM(totalcell!$B51:$Q51)</f>
        <v>2.1507102158735258E-2</v>
      </c>
      <c r="D51" s="6">
        <f>totalcell!D51/SUM(totalcell!$B51:$Q51)</f>
        <v>2.2149105208249742E-4</v>
      </c>
      <c r="E51" s="6">
        <f>totalcell!E51/SUM(totalcell!$B51:$Q51)</f>
        <v>2.2470106733006984E-3</v>
      </c>
      <c r="F51" s="6">
        <f>totalcell!F51/SUM(totalcell!$B51:$Q51)</f>
        <v>0.22470106733006984</v>
      </c>
      <c r="G51" s="6">
        <f>totalcell!G51/SUM(totalcell!$B51:$Q51)</f>
        <v>0.22470106733006984</v>
      </c>
      <c r="H51" s="6">
        <f>totalcell!H51/SUM(totalcell!$B51:$Q51)</f>
        <v>2.2470106733006985E-5</v>
      </c>
      <c r="I51" s="6">
        <f>totalcell!I51/SUM(totalcell!$B51:$Q51)</f>
        <v>2.3754112832035955E-2</v>
      </c>
      <c r="J51" s="6">
        <f>totalcell!J51/SUM(totalcell!$B51:$Q51)</f>
        <v>2.4556616643929063E-2</v>
      </c>
      <c r="K51" s="6">
        <f>totalcell!K51/SUM(totalcell!$B51:$Q51)</f>
        <v>0.22470106733006984</v>
      </c>
      <c r="L51" s="6">
        <f>totalcell!L51/SUM(totalcell!$B51:$Q51)</f>
        <v>6.4200304951448533E-4</v>
      </c>
      <c r="M51" s="6">
        <f>totalcell!M51/SUM(totalcell!$B51:$Q51)</f>
        <v>2.5680121980579409E-4</v>
      </c>
      <c r="N51" s="6">
        <f>totalcell!N51/SUM(totalcell!$B51:$Q51)</f>
        <v>0.22470106733006984</v>
      </c>
      <c r="O51" s="6">
        <f>totalcell!O51/SUM(totalcell!$B51:$Q51)</f>
        <v>2.680362731722976E-2</v>
      </c>
      <c r="P51" s="6">
        <f>totalcell!P51/SUM(totalcell!$B51:$Q51)</f>
        <v>9.6300457427172799E-4</v>
      </c>
      <c r="Q51" s="6">
        <f>totalcell!Q51/SUM(totalcell!$B51:$Q51)</f>
        <v>1.1235053366503492E-5</v>
      </c>
      <c r="R51" s="6">
        <f t="shared" si="0"/>
        <v>1</v>
      </c>
    </row>
    <row r="52" spans="1:18">
      <c r="A52" s="6">
        <v>51</v>
      </c>
      <c r="B52" s="6">
        <f>totalcell!B52/SUM(totalcell!$B52:$Q52)</f>
        <v>2.9594742282642475E-3</v>
      </c>
      <c r="C52" s="6">
        <f>totalcell!C52/SUM(totalcell!$B52:$Q52)</f>
        <v>2.9594742282642478E-5</v>
      </c>
      <c r="D52" s="6">
        <f>totalcell!D52/SUM(totalcell!$B52:$Q52)</f>
        <v>2.9594742282642475E-3</v>
      </c>
      <c r="E52" s="6">
        <f>totalcell!E52/SUM(totalcell!$B52:$Q52)</f>
        <v>3.3399780576125079E-4</v>
      </c>
      <c r="F52" s="6">
        <f>totalcell!F52/SUM(totalcell!$B52:$Q52)</f>
        <v>2.9594742282642475E-3</v>
      </c>
      <c r="G52" s="6">
        <f>totalcell!G52/SUM(totalcell!$B52:$Q52)</f>
        <v>3.50909087065618E-4</v>
      </c>
      <c r="H52" s="6">
        <f>totalcell!H52/SUM(totalcell!$B52:$Q52)</f>
        <v>0.29594742282642478</v>
      </c>
      <c r="I52" s="6">
        <f>totalcell!I52/SUM(totalcell!$B52:$Q52)</f>
        <v>3.8895947000044388E-2</v>
      </c>
      <c r="J52" s="6">
        <f>totalcell!J52/SUM(totalcell!$B52:$Q52)</f>
        <v>4.0798466146785693E-2</v>
      </c>
      <c r="K52" s="6">
        <f>totalcell!K52/SUM(totalcell!$B52:$Q52)</f>
        <v>0.29594742282642478</v>
      </c>
      <c r="L52" s="6">
        <f>totalcell!L52/SUM(totalcell!$B52:$Q52)</f>
        <v>1.0569550815229455E-5</v>
      </c>
      <c r="M52" s="6">
        <f>totalcell!M52/SUM(totalcell!$B52:$Q52)</f>
        <v>1.4797371141321237E-3</v>
      </c>
      <c r="N52" s="6">
        <f>totalcell!N52/SUM(totalcell!$B52:$Q52)</f>
        <v>2.1139101630458911E-2</v>
      </c>
      <c r="O52" s="6">
        <f>totalcell!O52/SUM(totalcell!$B52:$Q52)</f>
        <v>2.1139101630458909E-4</v>
      </c>
      <c r="P52" s="6">
        <f>totalcell!P52/SUM(totalcell!$B52:$Q52)</f>
        <v>2.9594742282642478E-5</v>
      </c>
      <c r="Q52" s="6">
        <f>totalcell!Q52/SUM(totalcell!$B52:$Q52)</f>
        <v>0.29594742282642478</v>
      </c>
      <c r="R52" s="6">
        <f t="shared" si="0"/>
        <v>1.0000000000000002</v>
      </c>
    </row>
    <row r="53" spans="1:18">
      <c r="A53" s="6">
        <v>52</v>
      </c>
      <c r="B53" s="6">
        <f>totalcell!B53/SUM(totalcell!$B53:$Q53)</f>
        <v>1.9788715155370725E-2</v>
      </c>
      <c r="C53" s="6">
        <f>totalcell!C53/SUM(totalcell!$B53:$Q53)</f>
        <v>0.20521630531495569</v>
      </c>
      <c r="D53" s="6">
        <f>totalcell!D53/SUM(totalcell!$B53:$Q53)</f>
        <v>0.20521630531495569</v>
      </c>
      <c r="E53" s="6">
        <f>totalcell!E53/SUM(totalcell!$B53:$Q53)</f>
        <v>2.0521630531495569E-5</v>
      </c>
      <c r="F53" s="6">
        <f>totalcell!F53/SUM(totalcell!$B53:$Q53)</f>
        <v>2.1987461283745253E-2</v>
      </c>
      <c r="G53" s="6">
        <f>totalcell!G53/SUM(totalcell!$B53:$Q53)</f>
        <v>5.8633230089987344E-4</v>
      </c>
      <c r="H53" s="6">
        <f>totalcell!H53/SUM(totalcell!$B53:$Q53)</f>
        <v>2.0521630531495569E-5</v>
      </c>
      <c r="I53" s="6">
        <f>totalcell!I53/SUM(totalcell!$B53:$Q53)</f>
        <v>0.20521630531495569</v>
      </c>
      <c r="J53" s="6">
        <f>totalcell!J53/SUM(totalcell!$B53:$Q53)</f>
        <v>2.3013542810320031E-2</v>
      </c>
      <c r="K53" s="6">
        <f>totalcell!K53/SUM(totalcell!$B53:$Q53)</f>
        <v>2.4186207412119776E-4</v>
      </c>
      <c r="L53" s="6">
        <f>totalcell!L53/SUM(totalcell!$B53:$Q53)</f>
        <v>0.20521630531495569</v>
      </c>
      <c r="M53" s="6">
        <f>totalcell!M53/SUM(totalcell!$B53:$Q53)</f>
        <v>2.0521630531495569E-5</v>
      </c>
      <c r="N53" s="6">
        <f>totalcell!N53/SUM(totalcell!$B53:$Q53)</f>
        <v>2.5212288938694552E-2</v>
      </c>
      <c r="O53" s="6">
        <f>totalcell!O53/SUM(totalcell!$B53:$Q53)</f>
        <v>1.4658307522496836E-4</v>
      </c>
      <c r="P53" s="6">
        <f>totalcell!P53/SUM(totalcell!$B53:$Q53)</f>
        <v>8.7949845134981011E-2</v>
      </c>
      <c r="Q53" s="6">
        <f>totalcell!Q53/SUM(totalcell!$B53:$Q53)</f>
        <v>1.4658307522496836E-4</v>
      </c>
      <c r="R53" s="6">
        <f t="shared" si="0"/>
        <v>1</v>
      </c>
    </row>
    <row r="54" spans="1:18">
      <c r="A54" s="6">
        <v>53</v>
      </c>
      <c r="B54" s="6">
        <f>totalcell!B54/SUM(totalcell!$B54:$Q54)</f>
        <v>5.3981461975984829E-2</v>
      </c>
      <c r="C54" s="6">
        <f>totalcell!C54/SUM(totalcell!$B54:$Q54)</f>
        <v>3.6075416052243521E-2</v>
      </c>
      <c r="D54" s="6">
        <f>totalcell!D54/SUM(totalcell!$B54:$Q54)</f>
        <v>2.6332420476090163E-2</v>
      </c>
      <c r="E54" s="6">
        <f>totalcell!E54/SUM(totalcell!$B54:$Q54)</f>
        <v>6.0037918685485574E-2</v>
      </c>
      <c r="F54" s="6">
        <f>totalcell!F54/SUM(totalcell!$B54:$Q54)</f>
        <v>0.36865388666526228</v>
      </c>
      <c r="G54" s="6">
        <f>totalcell!G54/SUM(totalcell!$B54:$Q54)</f>
        <v>4.2131872761744254E-4</v>
      </c>
      <c r="H54" s="6">
        <f>totalcell!H54/SUM(totalcell!$B54:$Q54)</f>
        <v>2.6332420476090163E-2</v>
      </c>
      <c r="I54" s="6">
        <f>totalcell!I54/SUM(totalcell!$B54:$Q54)</f>
        <v>2.6332420476090163E-2</v>
      </c>
      <c r="J54" s="6">
        <f>totalcell!J54/SUM(totalcell!$B54:$Q54)</f>
        <v>0.36865388666526228</v>
      </c>
      <c r="K54" s="6">
        <f>totalcell!K54/SUM(totalcell!$B54:$Q54)</f>
        <v>3.6865388666526223E-5</v>
      </c>
      <c r="L54" s="6">
        <f>totalcell!L54/SUM(totalcell!$B54:$Q54)</f>
        <v>6.6094375394986314E-4</v>
      </c>
      <c r="M54" s="6">
        <f>totalcell!M54/SUM(totalcell!$B54:$Q54)</f>
        <v>3.6865388666526223E-5</v>
      </c>
      <c r="N54" s="6">
        <f>totalcell!N54/SUM(totalcell!$B54:$Q54)</f>
        <v>3.0018959342742787E-2</v>
      </c>
      <c r="O54" s="6">
        <f>totalcell!O54/SUM(totalcell!$B54:$Q54)</f>
        <v>3.6865388666526223E-5</v>
      </c>
      <c r="P54" s="6">
        <f>totalcell!P54/SUM(totalcell!$B54:$Q54)</f>
        <v>1.8432694333263112E-5</v>
      </c>
      <c r="Q54" s="6">
        <f>totalcell!Q54/SUM(totalcell!$B54:$Q54)</f>
        <v>2.3699178428481142E-3</v>
      </c>
      <c r="R54" s="6">
        <f t="shared" si="0"/>
        <v>1</v>
      </c>
    </row>
    <row r="55" spans="1:18">
      <c r="A55" s="6">
        <v>54</v>
      </c>
      <c r="B55" s="6">
        <f>totalcell!B55/SUM(totalcell!$B55:$Q55)</f>
        <v>0.16537985389871196</v>
      </c>
      <c r="C55" s="6">
        <f>totalcell!C55/SUM(totalcell!$B55:$Q55)</f>
        <v>0.16537985389871196</v>
      </c>
      <c r="D55" s="6">
        <f>totalcell!D55/SUM(totalcell!$B55:$Q55)</f>
        <v>7.0877080242305129E-2</v>
      </c>
      <c r="E55" s="6">
        <f>totalcell!E55/SUM(totalcell!$B55:$Q55)</f>
        <v>8.2689926949355982E-4</v>
      </c>
      <c r="F55" s="6">
        <f>totalcell!F55/SUM(totalcell!$B55:$Q55)</f>
        <v>0.16537985389871196</v>
      </c>
      <c r="G55" s="6">
        <f>totalcell!G55/SUM(totalcell!$B55:$Q55)</f>
        <v>9.4502773656406829E-6</v>
      </c>
      <c r="H55" s="6">
        <f>totalcell!H55/SUM(totalcell!$B55:$Q55)</f>
        <v>1.3939159114320009E-4</v>
      </c>
      <c r="I55" s="6">
        <f>totalcell!I55/SUM(totalcell!$B55:$Q55)</f>
        <v>2.3153179545819677E-2</v>
      </c>
      <c r="J55" s="6">
        <f>totalcell!J55/SUM(totalcell!$B55:$Q55)</f>
        <v>1.6537985389871196E-3</v>
      </c>
      <c r="K55" s="6">
        <f>totalcell!K55/SUM(totalcell!$B55:$Q55)</f>
        <v>1.5002315317954585E-2</v>
      </c>
      <c r="L55" s="6">
        <f>totalcell!L55/SUM(totalcell!$B55:$Q55)</f>
        <v>2.5515748887229846E-2</v>
      </c>
      <c r="M55" s="6">
        <f>totalcell!M55/SUM(totalcell!$B55:$Q55)</f>
        <v>0.16537985389871196</v>
      </c>
      <c r="N55" s="6">
        <f>totalcell!N55/SUM(totalcell!$B55:$Q55)</f>
        <v>1.1812846707050853E-5</v>
      </c>
      <c r="O55" s="6">
        <f>totalcell!O55/SUM(totalcell!$B55:$Q55)</f>
        <v>1.7364884659364758E-2</v>
      </c>
      <c r="P55" s="6">
        <f>totalcell!P55/SUM(totalcell!$B55:$Q55)</f>
        <v>1.8546169330069841E-2</v>
      </c>
      <c r="Q55" s="6">
        <f>totalcell!Q55/SUM(totalcell!$B55:$Q55)</f>
        <v>0.16537985389871196</v>
      </c>
      <c r="R55" s="6">
        <f t="shared" si="0"/>
        <v>1.0000000000000002</v>
      </c>
    </row>
    <row r="56" spans="1:18">
      <c r="A56" s="6">
        <v>55</v>
      </c>
      <c r="B56" s="6">
        <f>totalcell!B56/SUM(totalcell!$B56:$Q56)</f>
        <v>5.9022008727069274E-2</v>
      </c>
      <c r="C56" s="6">
        <f>totalcell!C56/SUM(totalcell!$B56:$Q56)</f>
        <v>3.9575450938381714E-4</v>
      </c>
      <c r="D56" s="6">
        <f>totalcell!D56/SUM(totalcell!$B56:$Q56)</f>
        <v>4.0598953979891585E-2</v>
      </c>
      <c r="E56" s="6">
        <f>totalcell!E56/SUM(totalcell!$B56:$Q56)</f>
        <v>3.4116768050329062E-4</v>
      </c>
      <c r="F56" s="6">
        <f>totalcell!F56/SUM(totalcell!$B56:$Q56)</f>
        <v>4.2645960062911326E-2</v>
      </c>
      <c r="G56" s="6">
        <f>totalcell!G56/SUM(totalcell!$B56:$Q56)</f>
        <v>6.5845362337135088E-2</v>
      </c>
      <c r="H56" s="6">
        <f>totalcell!H56/SUM(totalcell!$B56:$Q56)</f>
        <v>2.0470060830197439E-5</v>
      </c>
      <c r="I56" s="6">
        <f>totalcell!I56/SUM(totalcell!$B56:$Q56)</f>
        <v>0.27293414440263247</v>
      </c>
      <c r="J56" s="6">
        <f>totalcell!J56/SUM(totalcell!$B56:$Q56)</f>
        <v>3.4116768050329062E-5</v>
      </c>
      <c r="K56" s="6">
        <f>totalcell!K56/SUM(totalcell!$B56:$Q56)</f>
        <v>3.4116768050329059E-2</v>
      </c>
      <c r="L56" s="6">
        <f>totalcell!L56/SUM(totalcell!$B56:$Q56)</f>
        <v>4.6057636867944231E-4</v>
      </c>
      <c r="M56" s="6">
        <f>totalcell!M56/SUM(totalcell!$B56:$Q56)</f>
        <v>4.9128145992473847E-4</v>
      </c>
      <c r="N56" s="6">
        <f>totalcell!N56/SUM(totalcell!$B56:$Q56)</f>
        <v>3.4116768050329062E-4</v>
      </c>
      <c r="O56" s="6">
        <f>totalcell!O56/SUM(totalcell!$B56:$Q56)</f>
        <v>0.47763475270460687</v>
      </c>
      <c r="P56" s="6">
        <f>totalcell!P56/SUM(totalcell!$B56:$Q56)</f>
        <v>3.4116768050329062E-4</v>
      </c>
      <c r="Q56" s="6">
        <f>totalcell!Q56/SUM(totalcell!$B56:$Q56)</f>
        <v>4.7763475270460676E-3</v>
      </c>
      <c r="R56" s="6">
        <f t="shared" si="0"/>
        <v>1.0000000000000002</v>
      </c>
    </row>
    <row r="57" spans="1:18">
      <c r="A57" s="6">
        <v>56</v>
      </c>
      <c r="B57" s="6">
        <f>totalcell!B57/SUM(totalcell!$B57:$Q57)</f>
        <v>1.3214852739344583E-5</v>
      </c>
      <c r="C57" s="6">
        <f>totalcell!C57/SUM(totalcell!$B57:$Q57)</f>
        <v>2.4730652983630572E-4</v>
      </c>
      <c r="D57" s="6">
        <f>totalcell!D57/SUM(totalcell!$B57:$Q57)</f>
        <v>2.8883892415996017E-2</v>
      </c>
      <c r="E57" s="6">
        <f>totalcell!E57/SUM(totalcell!$B57:$Q57)</f>
        <v>3.7001587670164836E-4</v>
      </c>
      <c r="F57" s="6">
        <f>totalcell!F57/SUM(totalcell!$B57:$Q57)</f>
        <v>0.13214852739344582</v>
      </c>
      <c r="G57" s="6">
        <f>totalcell!G57/SUM(totalcell!$B57:$Q57)</f>
        <v>0.26429705478689164</v>
      </c>
      <c r="H57" s="6">
        <f>totalcell!H57/SUM(totalcell!$B57:$Q57)</f>
        <v>1.5102688844965237E-5</v>
      </c>
      <c r="I57" s="6">
        <f>totalcell!I57/SUM(totalcell!$B57:$Q57)</f>
        <v>0.26429705478689164</v>
      </c>
      <c r="J57" s="6">
        <f>totalcell!J57/SUM(totalcell!$B57:$Q57)</f>
        <v>1.6990524950585893E-3</v>
      </c>
      <c r="K57" s="6">
        <f>totalcell!K57/SUM(totalcell!$B57:$Q57)</f>
        <v>2.6429705478689166E-5</v>
      </c>
      <c r="L57" s="6">
        <f>totalcell!L57/SUM(totalcell!$B57:$Q57)</f>
        <v>0.26429705478689164</v>
      </c>
      <c r="M57" s="6">
        <f>totalcell!M57/SUM(totalcell!$B57:$Q57)</f>
        <v>1.8878361056206546E-4</v>
      </c>
      <c r="N57" s="6">
        <f>totalcell!N57/SUM(totalcell!$B57:$Q57)</f>
        <v>1.887836105620655E-3</v>
      </c>
      <c r="O57" s="6">
        <f>totalcell!O57/SUM(totalcell!$B57:$Q57)</f>
        <v>4.1154827102530267E-2</v>
      </c>
      <c r="P57" s="6">
        <f>totalcell!P57/SUM(totalcell!$B57:$Q57)</f>
        <v>2.0766197161827199E-5</v>
      </c>
      <c r="Q57" s="6">
        <f>totalcell!Q57/SUM(totalcell!$B57:$Q57)</f>
        <v>4.5308066534895716E-4</v>
      </c>
      <c r="R57" s="6">
        <f t="shared" si="0"/>
        <v>1.0000000000000002</v>
      </c>
    </row>
    <row r="58" spans="1:18">
      <c r="A58" s="6">
        <v>57</v>
      </c>
      <c r="B58" s="6">
        <f>totalcell!B58/SUM(totalcell!$B58:$Q58)</f>
        <v>1.3324117485405932E-3</v>
      </c>
      <c r="C58" s="6">
        <f>totalcell!C58/SUM(totalcell!$B58:$Q58)</f>
        <v>0.23317205599460375</v>
      </c>
      <c r="D58" s="6">
        <f>totalcell!D58/SUM(totalcell!$B58:$Q58)</f>
        <v>2.3317205599460373E-5</v>
      </c>
      <c r="E58" s="6">
        <f>totalcell!E58/SUM(totalcell!$B58:$Q58)</f>
        <v>4.1138212736190803E-4</v>
      </c>
      <c r="F58" s="6">
        <f>totalcell!F58/SUM(totalcell!$B58:$Q58)</f>
        <v>0.23317205599460375</v>
      </c>
      <c r="G58" s="6">
        <f>totalcell!G58/SUM(totalcell!$B58:$Q58)</f>
        <v>1.6655146856757414E-2</v>
      </c>
      <c r="H58" s="6">
        <f>totalcell!H58/SUM(totalcell!$B58:$Q58)</f>
        <v>2.3317205599460373E-3</v>
      </c>
      <c r="I58" s="6">
        <f>totalcell!I58/SUM(totalcell!$B58:$Q58)</f>
        <v>1.8320661542433149E-2</v>
      </c>
      <c r="J58" s="6">
        <f>totalcell!J58/SUM(totalcell!$B58:$Q58)</f>
        <v>2.3317205599460373E-5</v>
      </c>
      <c r="K58" s="6">
        <f>totalcell!K58/SUM(totalcell!$B58:$Q58)</f>
        <v>0.23317205599460375</v>
      </c>
      <c r="L58" s="6">
        <f>totalcell!L58/SUM(totalcell!$B58:$Q58)</f>
        <v>4.580165385608288E-4</v>
      </c>
      <c r="M58" s="6">
        <f>totalcell!M58/SUM(totalcell!$B58:$Q58)</f>
        <v>2.2817551193757654E-4</v>
      </c>
      <c r="N58" s="6">
        <f>totalcell!N58/SUM(totalcell!$B58:$Q58)</f>
        <v>0.23317205599460375</v>
      </c>
      <c r="O58" s="6">
        <f>totalcell!O58/SUM(totalcell!$B58:$Q58)</f>
        <v>2.7480992313649727E-2</v>
      </c>
      <c r="P58" s="6">
        <f>totalcell!P58/SUM(totalcell!$B58:$Q58)</f>
        <v>2.3317205599460373E-5</v>
      </c>
      <c r="Q58" s="6">
        <f>totalcell!Q58/SUM(totalcell!$B58:$Q58)</f>
        <v>2.3317205599460373E-5</v>
      </c>
      <c r="R58" s="6">
        <f t="shared" si="0"/>
        <v>1</v>
      </c>
    </row>
    <row r="59" spans="1:18">
      <c r="A59" s="6">
        <v>58</v>
      </c>
      <c r="B59" s="6">
        <f>totalcell!B59/SUM(totalcell!$B59:$Q59)</f>
        <v>2.8090290561184235E-2</v>
      </c>
      <c r="C59" s="6">
        <f>totalcell!C59/SUM(totalcell!$B59:$Q59)</f>
        <v>1.6734641185386353E-5</v>
      </c>
      <c r="D59" s="6">
        <f>totalcell!D59/SUM(totalcell!$B59:$Q59)</f>
        <v>0.16734641185386351</v>
      </c>
      <c r="E59" s="6">
        <f>totalcell!E59/SUM(totalcell!$B59:$Q59)</f>
        <v>1.8766704757897554E-4</v>
      </c>
      <c r="F59" s="6">
        <f>totalcell!F59/SUM(totalcell!$B59:$Q59)</f>
        <v>9.5626521059350594E-4</v>
      </c>
      <c r="G59" s="6">
        <f>totalcell!G59/SUM(totalcell!$B59:$Q59)</f>
        <v>0.10757983619176942</v>
      </c>
      <c r="H59" s="6">
        <f>totalcell!H59/SUM(totalcell!$B59:$Q59)</f>
        <v>0.16734641185386351</v>
      </c>
      <c r="I59" s="6">
        <f>totalcell!I59/SUM(totalcell!$B59:$Q59)</f>
        <v>0.16734641185386351</v>
      </c>
      <c r="J59" s="6">
        <f>totalcell!J59/SUM(totalcell!$B59:$Q59)</f>
        <v>1.1953315132418824E-3</v>
      </c>
      <c r="K59" s="6">
        <f>totalcell!K59/SUM(totalcell!$B59:$Q59)</f>
        <v>0.16734641185386351</v>
      </c>
      <c r="L59" s="6">
        <f>totalcell!L59/SUM(totalcell!$B59:$Q59)</f>
        <v>1.6734641185386352E-3</v>
      </c>
      <c r="M59" s="6">
        <f>totalcell!M59/SUM(totalcell!$B59:$Q59)</f>
        <v>0.16734641185386351</v>
      </c>
      <c r="N59" s="6">
        <f>totalcell!N59/SUM(totalcell!$B59:$Q59)</f>
        <v>2.1874566692326448E-2</v>
      </c>
      <c r="O59" s="6">
        <f>totalcell!O59/SUM(totalcell!$B59:$Q59)</f>
        <v>1.2550980889039764E-4</v>
      </c>
      <c r="P59" s="6">
        <f>totalcell!P59/SUM(totalcell!$B59:$Q59)</f>
        <v>1.4343978158902588E-5</v>
      </c>
      <c r="Q59" s="6">
        <f>totalcell!Q59/SUM(totalcell!$B59:$Q59)</f>
        <v>1.5539309672144472E-3</v>
      </c>
      <c r="R59" s="6">
        <f t="shared" si="0"/>
        <v>0.99999999999999989</v>
      </c>
    </row>
    <row r="60" spans="1:18">
      <c r="A60" s="6">
        <v>59</v>
      </c>
      <c r="B60" s="6">
        <f>totalcell!B60/SUM(totalcell!$B60:$Q60)</f>
        <v>2.6101336574870749E-3</v>
      </c>
      <c r="C60" s="6">
        <f>totalcell!C60/SUM(totalcell!$B60:$Q60)</f>
        <v>2.6101336574870749E-3</v>
      </c>
      <c r="D60" s="6">
        <f>totalcell!D60/SUM(totalcell!$B60:$Q60)</f>
        <v>0.26101336574870748</v>
      </c>
      <c r="E60" s="6">
        <f>totalcell!E60/SUM(totalcell!$B60:$Q60)</f>
        <v>2.610133657487075E-5</v>
      </c>
      <c r="F60" s="6">
        <f>totalcell!F60/SUM(totalcell!$B60:$Q60)</f>
        <v>0.26101336574870748</v>
      </c>
      <c r="G60" s="6">
        <f>totalcell!G60/SUM(totalcell!$B60:$Q60)</f>
        <v>0.16779430655274052</v>
      </c>
      <c r="H60" s="6">
        <f>totalcell!H60/SUM(totalcell!$B60:$Q60)</f>
        <v>2.610133657487075E-5</v>
      </c>
      <c r="I60" s="6">
        <f>totalcell!I60/SUM(totalcell!$B60:$Q60)</f>
        <v>2.6101336574870749E-3</v>
      </c>
      <c r="J60" s="6">
        <f>totalcell!J60/SUM(totalcell!$B60:$Q60)</f>
        <v>0.26101336574870748</v>
      </c>
      <c r="K60" s="6">
        <f>totalcell!K60/SUM(totalcell!$B60:$Q60)</f>
        <v>3.4863928139291649E-4</v>
      </c>
      <c r="L60" s="6">
        <f>totalcell!L60/SUM(totalcell!$B60:$Q60)</f>
        <v>2.0508193023112733E-5</v>
      </c>
      <c r="M60" s="6">
        <f>totalcell!M60/SUM(totalcell!$B60:$Q60)</f>
        <v>3.7474061796778722E-4</v>
      </c>
      <c r="N60" s="6">
        <f>totalcell!N60/SUM(totalcell!$B60:$Q60)</f>
        <v>2.1440383615072403E-2</v>
      </c>
      <c r="O60" s="6">
        <f>totalcell!O60/SUM(totalcell!$B60:$Q60)</f>
        <v>1.8643811839193395E-2</v>
      </c>
      <c r="P60" s="6">
        <f>totalcell!P60/SUM(totalcell!$B60:$Q60)</f>
        <v>4.2880767230144809E-4</v>
      </c>
      <c r="Q60" s="6">
        <f>totalcell!Q60/SUM(totalcell!$B60:$Q60)</f>
        <v>2.610133657487075E-5</v>
      </c>
      <c r="R60" s="6">
        <f t="shared" si="0"/>
        <v>1</v>
      </c>
    </row>
    <row r="61" spans="1:18">
      <c r="A61" s="6">
        <v>60</v>
      </c>
      <c r="B61" s="6">
        <f>totalcell!B61/SUM(totalcell!$B61:$Q61)</f>
        <v>1.7661135787642506E-5</v>
      </c>
      <c r="C61" s="6">
        <f>totalcell!C61/SUM(totalcell!$B61:$Q61)</f>
        <v>0.41209316837832516</v>
      </c>
      <c r="D61" s="6">
        <f>totalcell!D61/SUM(totalcell!$B61:$Q61)</f>
        <v>5.5926929994201268E-4</v>
      </c>
      <c r="E61" s="6">
        <f>totalcell!E61/SUM(totalcell!$B61:$Q61)</f>
        <v>0.41209316837832516</v>
      </c>
      <c r="F61" s="6">
        <f>totalcell!F61/SUM(totalcell!$B61:$Q61)</f>
        <v>6.8584077308678396E-2</v>
      </c>
      <c r="G61" s="6">
        <f>totalcell!G61/SUM(totalcell!$B61:$Q61)</f>
        <v>2.0604658418916255E-3</v>
      </c>
      <c r="H61" s="6">
        <f>totalcell!H61/SUM(totalcell!$B61:$Q61)</f>
        <v>4.0620612311577766E-4</v>
      </c>
      <c r="I61" s="6">
        <f>totalcell!I61/SUM(totalcell!$B61:$Q61)</f>
        <v>4.356413494285151E-2</v>
      </c>
      <c r="J61" s="6">
        <f>totalcell!J61/SUM(totalcell!$B61:$Q61)</f>
        <v>4.1209316837832512E-5</v>
      </c>
      <c r="K61" s="6">
        <f>totalcell!K61/SUM(totalcell!$B61:$Q61)</f>
        <v>4.6802009837252636E-4</v>
      </c>
      <c r="L61" s="6">
        <f>totalcell!L61/SUM(totalcell!$B61:$Q61)</f>
        <v>2.3548181050190006E-5</v>
      </c>
      <c r="M61" s="6">
        <f>totalcell!M61/SUM(totalcell!$B61:$Q61)</f>
        <v>4.1209316837832509E-3</v>
      </c>
      <c r="N61" s="6">
        <f>totalcell!N61/SUM(totalcell!$B61:$Q61)</f>
        <v>2.9435226312737504E-3</v>
      </c>
      <c r="O61" s="6">
        <f>totalcell!O61/SUM(totalcell!$B61:$Q61)</f>
        <v>4.9745532468526379E-2</v>
      </c>
      <c r="P61" s="6">
        <f>totalcell!P61/SUM(totalcell!$B61:$Q61)</f>
        <v>3.2378748944011265E-3</v>
      </c>
      <c r="Q61" s="6">
        <f>totalcell!Q61/SUM(totalcell!$B61:$Q61)</f>
        <v>4.1209316837832512E-5</v>
      </c>
      <c r="R61" s="6">
        <f t="shared" si="0"/>
        <v>1.0000000000000002</v>
      </c>
    </row>
    <row r="62" spans="1:18">
      <c r="A62" s="6">
        <v>61</v>
      </c>
      <c r="B62" s="6">
        <f>totalcell!B62/SUM(totalcell!$B62:$Q62)</f>
        <v>1.0009158379917627E-5</v>
      </c>
      <c r="C62" s="6">
        <f>totalcell!C62/SUM(totalcell!$B62:$Q62)</f>
        <v>2.3354702886474458E-5</v>
      </c>
      <c r="D62" s="6">
        <f>totalcell!D62/SUM(totalcell!$B62:$Q62)</f>
        <v>2.9026559301761113E-2</v>
      </c>
      <c r="E62" s="6">
        <f>totalcell!E62/SUM(totalcell!$B62:$Q62)</f>
        <v>1.3345544506556836E-5</v>
      </c>
      <c r="F62" s="6">
        <f>totalcell!F62/SUM(totalcell!$B62:$Q62)</f>
        <v>1.935103953450741E-4</v>
      </c>
      <c r="G62" s="6">
        <f>totalcell!G62/SUM(totalcell!$B62:$Q62)</f>
        <v>3.0694752365080714E-4</v>
      </c>
      <c r="H62" s="6">
        <f>totalcell!H62/SUM(totalcell!$B62:$Q62)</f>
        <v>1.6681930633196044E-4</v>
      </c>
      <c r="I62" s="6">
        <f>totalcell!I62/SUM(totalcell!$B62:$Q62)</f>
        <v>0.2335470288647446</v>
      </c>
      <c r="J62" s="6">
        <f>totalcell!J62/SUM(totalcell!$B62:$Q62)</f>
        <v>0.2335470288647446</v>
      </c>
      <c r="K62" s="6">
        <f>totalcell!K62/SUM(totalcell!$B62:$Q62)</f>
        <v>1.6681930633196043E-5</v>
      </c>
      <c r="L62" s="6">
        <f>totalcell!L62/SUM(totalcell!$B62:$Q62)</f>
        <v>1.6681930633196045E-2</v>
      </c>
      <c r="M62" s="6">
        <f>totalcell!M62/SUM(totalcell!$B62:$Q62)</f>
        <v>2.3354702886474459E-3</v>
      </c>
      <c r="N62" s="6">
        <f>totalcell!N62/SUM(totalcell!$B62:$Q62)</f>
        <v>1.6681930633196045E-2</v>
      </c>
      <c r="O62" s="6">
        <f>totalcell!O62/SUM(totalcell!$B62:$Q62)</f>
        <v>3.5532512248707574E-4</v>
      </c>
      <c r="P62" s="6">
        <f>totalcell!P62/SUM(totalcell!$B62:$Q62)</f>
        <v>0.2335470288647446</v>
      </c>
      <c r="Q62" s="6">
        <f>totalcell!Q62/SUM(totalcell!$B62:$Q62)</f>
        <v>0.2335470288647446</v>
      </c>
      <c r="R62" s="6">
        <f t="shared" si="0"/>
        <v>1</v>
      </c>
    </row>
    <row r="63" spans="1:18">
      <c r="A63" s="6">
        <v>62</v>
      </c>
      <c r="B63" s="6">
        <f>totalcell!B63/SUM(totalcell!$B63:$Q63)</f>
        <v>3.4612383857011132E-2</v>
      </c>
      <c r="C63" s="6">
        <f>totalcell!C63/SUM(totalcell!$B63:$Q63)</f>
        <v>0.39719129016242288</v>
      </c>
      <c r="D63" s="6">
        <f>totalcell!D63/SUM(totalcell!$B63:$Q63)</f>
        <v>2.8370806440173063E-2</v>
      </c>
      <c r="E63" s="6">
        <f>totalcell!E63/SUM(totalcell!$B63:$Q63)</f>
        <v>3.971912901624228E-5</v>
      </c>
      <c r="F63" s="6">
        <f>totalcell!F63/SUM(totalcell!$B63:$Q63)</f>
        <v>1.7022483864103834E-5</v>
      </c>
      <c r="G63" s="6">
        <f>totalcell!G63/SUM(totalcell!$B63:$Q63)</f>
        <v>5.163486772111497E-4</v>
      </c>
      <c r="H63" s="6">
        <f>totalcell!H63/SUM(totalcell!$B63:$Q63)</f>
        <v>0.39719129016242288</v>
      </c>
      <c r="I63" s="6">
        <f>totalcell!I63/SUM(totalcell!$B63:$Q63)</f>
        <v>1.9859564508121143E-3</v>
      </c>
      <c r="J63" s="6">
        <f>totalcell!J63/SUM(totalcell!$B63:$Q63)</f>
        <v>2.2696645152138446E-5</v>
      </c>
      <c r="K63" s="6">
        <f>totalcell!K63/SUM(totalcell!$B63:$Q63)</f>
        <v>2.8654514504574791E-2</v>
      </c>
      <c r="L63" s="6">
        <f>totalcell!L63/SUM(totalcell!$B63:$Q63)</f>
        <v>3.9719129016242286E-3</v>
      </c>
      <c r="M63" s="6">
        <f>totalcell!M63/SUM(totalcell!$B63:$Q63)</f>
        <v>5.7592737073551316E-2</v>
      </c>
      <c r="N63" s="6">
        <f>totalcell!N63/SUM(totalcell!$B63:$Q63)</f>
        <v>4.028654514504575E-4</v>
      </c>
      <c r="O63" s="6">
        <f>totalcell!O63/SUM(totalcell!$B63:$Q63)</f>
        <v>2.8370806440173061E-3</v>
      </c>
      <c r="P63" s="6">
        <f>totalcell!P63/SUM(totalcell!$B63:$Q63)</f>
        <v>4.596070643308036E-2</v>
      </c>
      <c r="Q63" s="6">
        <f>totalcell!Q63/SUM(totalcell!$B63:$Q63)</f>
        <v>6.3266898361585919E-4</v>
      </c>
      <c r="R63" s="6">
        <f t="shared" si="0"/>
        <v>1</v>
      </c>
    </row>
    <row r="64" spans="1:18">
      <c r="A64" s="6">
        <v>63</v>
      </c>
      <c r="B64" s="6">
        <f>totalcell!B64/SUM(totalcell!$B64:$Q64)</f>
        <v>1.4234429669106449E-4</v>
      </c>
      <c r="C64" s="6">
        <f>totalcell!C64/SUM(totalcell!$B64:$Q64)</f>
        <v>2.7614793558066505E-2</v>
      </c>
      <c r="D64" s="6">
        <f>totalcell!D64/SUM(totalcell!$B64:$Q64)</f>
        <v>1.4234429669106449E-2</v>
      </c>
      <c r="E64" s="6">
        <f>totalcell!E64/SUM(totalcell!$B64:$Q64)</f>
        <v>0.19928201536749027</v>
      </c>
      <c r="F64" s="6">
        <f>totalcell!F64/SUM(totalcell!$B64:$Q64)</f>
        <v>8.5406578014638693E-4</v>
      </c>
      <c r="G64" s="6">
        <f>totalcell!G64/SUM(totalcell!$B64:$Q64)</f>
        <v>0.19928201536749027</v>
      </c>
      <c r="H64" s="6">
        <f>totalcell!H64/SUM(totalcell!$B64:$Q64)</f>
        <v>3.0746368085269937E-2</v>
      </c>
      <c r="I64" s="6">
        <f>totalcell!I64/SUM(totalcell!$B64:$Q64)</f>
        <v>1.1387543735285159E-3</v>
      </c>
      <c r="J64" s="6">
        <f>totalcell!J64/SUM(totalcell!$B64:$Q64)</f>
        <v>0.12810986702195803</v>
      </c>
      <c r="K64" s="6">
        <f>totalcell!K64/SUM(totalcell!$B64:$Q64)</f>
        <v>2.1493988800350739E-2</v>
      </c>
      <c r="L64" s="6">
        <f>totalcell!L64/SUM(totalcell!$B64:$Q64)</f>
        <v>3.3735598315782281E-2</v>
      </c>
      <c r="M64" s="6">
        <f>totalcell!M64/SUM(totalcell!$B64:$Q64)</f>
        <v>0.19928201536749027</v>
      </c>
      <c r="N64" s="6">
        <f>totalcell!N64/SUM(totalcell!$B64:$Q64)</f>
        <v>0.14234429669106449</v>
      </c>
      <c r="O64" s="6">
        <f>totalcell!O64/SUM(totalcell!$B64:$Q64)</f>
        <v>1.9928201536749027E-5</v>
      </c>
      <c r="P64" s="6">
        <f>totalcell!P64/SUM(totalcell!$B64:$Q64)</f>
        <v>1.5373184042634966E-4</v>
      </c>
      <c r="Q64" s="6">
        <f>totalcell!Q64/SUM(totalcell!$B64:$Q64)</f>
        <v>1.5657872636017094E-3</v>
      </c>
      <c r="R64" s="6">
        <f t="shared" si="0"/>
        <v>1</v>
      </c>
    </row>
    <row r="65" spans="1:18">
      <c r="A65" s="6">
        <v>64</v>
      </c>
      <c r="B65" s="6">
        <f>totalcell!B65/SUM(totalcell!$B65:$Q65)</f>
        <v>2.2041874580488334E-2</v>
      </c>
      <c r="C65" s="6">
        <f>totalcell!C65/SUM(totalcell!$B65:$Q65)</f>
        <v>0.17434251080612242</v>
      </c>
      <c r="D65" s="6">
        <f>totalcell!D65/SUM(totalcell!$B65:$Q65)</f>
        <v>0.17434251080612242</v>
      </c>
      <c r="E65" s="6">
        <f>totalcell!E65/SUM(totalcell!$B65:$Q65)</f>
        <v>1.24530364861516E-4</v>
      </c>
      <c r="F65" s="6">
        <f>totalcell!F65/SUM(totalcell!$B65:$Q65)</f>
        <v>7.4718218916909618E-4</v>
      </c>
      <c r="G65" s="6">
        <f>totalcell!G65/SUM(totalcell!$B65:$Q65)</f>
        <v>2.3287178229103492E-2</v>
      </c>
      <c r="H65" s="6">
        <f>totalcell!H65/SUM(totalcell!$B65:$Q65)</f>
        <v>1.7434251080612241E-3</v>
      </c>
      <c r="I65" s="6">
        <f>totalcell!I65/SUM(totalcell!$B65:$Q65)</f>
        <v>0.17434251080612242</v>
      </c>
      <c r="J65" s="6">
        <f>totalcell!J65/SUM(totalcell!$B65:$Q65)</f>
        <v>1.24530364861516E-4</v>
      </c>
      <c r="K65" s="6">
        <f>totalcell!K65/SUM(totalcell!$B65:$Q65)</f>
        <v>2.7023089174948973E-4</v>
      </c>
      <c r="L65" s="6">
        <f>totalcell!L65/SUM(totalcell!$B65:$Q65)</f>
        <v>9.9624291889212818E-2</v>
      </c>
      <c r="M65" s="6">
        <f>totalcell!M65/SUM(totalcell!$B65:$Q65)</f>
        <v>1.7434251080612241E-3</v>
      </c>
      <c r="N65" s="6">
        <f>totalcell!N65/SUM(totalcell!$B65:$Q65)</f>
        <v>1.24530364861516E-4</v>
      </c>
      <c r="O65" s="6">
        <f>totalcell!O65/SUM(totalcell!$B65:$Q65)</f>
        <v>2.8268392823564137E-2</v>
      </c>
      <c r="P65" s="6">
        <f>totalcell!P65/SUM(totalcell!$B65:$Q65)</f>
        <v>0.12453036486151602</v>
      </c>
      <c r="Q65" s="6">
        <f>totalcell!Q65/SUM(totalcell!$B65:$Q65)</f>
        <v>0.17434251080612242</v>
      </c>
      <c r="R65" s="6">
        <f t="shared" si="0"/>
        <v>1</v>
      </c>
    </row>
    <row r="66" spans="1:18">
      <c r="A66" s="6">
        <v>65</v>
      </c>
      <c r="B66" s="6">
        <f>totalcell!B66/SUM(totalcell!$B66:$Q66)</f>
        <v>0.10425276828332926</v>
      </c>
      <c r="C66" s="6">
        <f>totalcell!C66/SUM(totalcell!$B66:$Q66)</f>
        <v>0.10425276828332926</v>
      </c>
      <c r="D66" s="6">
        <f>totalcell!D66/SUM(totalcell!$B66:$Q66)</f>
        <v>4.4679757835712544E-6</v>
      </c>
      <c r="E66" s="6">
        <f>totalcell!E66/SUM(totalcell!$B66:$Q66)</f>
        <v>0.10425276828332926</v>
      </c>
      <c r="F66" s="6">
        <f>totalcell!F66/SUM(totalcell!$B66:$Q66)</f>
        <v>1.0425276828332929E-3</v>
      </c>
      <c r="G66" s="6">
        <f>totalcell!G66/SUM(totalcell!$B66:$Q66)</f>
        <v>0.10425276828332926</v>
      </c>
      <c r="H66" s="6">
        <f>totalcell!H66/SUM(totalcell!$B66:$Q66)</f>
        <v>5.9573010447616717E-2</v>
      </c>
      <c r="I66" s="6">
        <f>totalcell!I66/SUM(totalcell!$B66:$Q66)</f>
        <v>7.4466263059520893E-2</v>
      </c>
      <c r="J66" s="6">
        <f>totalcell!J66/SUM(totalcell!$B66:$Q66)</f>
        <v>1.3701792402951848E-4</v>
      </c>
      <c r="K66" s="6">
        <f>totalcell!K66/SUM(totalcell!$B66:$Q66)</f>
        <v>0.10425276828332926</v>
      </c>
      <c r="L66" s="6">
        <f>totalcell!L66/SUM(totalcell!$B66:$Q66)</f>
        <v>7.4466263059520896E-3</v>
      </c>
      <c r="M66" s="6">
        <f>totalcell!M66/SUM(totalcell!$B66:$Q66)</f>
        <v>0.10425276828332926</v>
      </c>
      <c r="N66" s="6">
        <f>totalcell!N66/SUM(totalcell!$B66:$Q66)</f>
        <v>0.10425276828332926</v>
      </c>
      <c r="O66" s="6">
        <f>totalcell!O66/SUM(totalcell!$B66:$Q66)</f>
        <v>1.5861314031677953E-2</v>
      </c>
      <c r="P66" s="6">
        <f>totalcell!P66/SUM(totalcell!$B66:$Q66)</f>
        <v>7.4466263059520896E-3</v>
      </c>
      <c r="Q66" s="6">
        <f>totalcell!Q66/SUM(totalcell!$B66:$Q66)</f>
        <v>0.10425276828332926</v>
      </c>
      <c r="R66" s="6">
        <f t="shared" si="0"/>
        <v>1.0000000000000002</v>
      </c>
    </row>
    <row r="67" spans="1:18">
      <c r="A67" s="6">
        <v>66</v>
      </c>
      <c r="B67" s="6">
        <f>totalcell!B67/SUM(totalcell!$B67:$Q67)</f>
        <v>0.12446778906977216</v>
      </c>
      <c r="C67" s="6">
        <f>totalcell!C67/SUM(totalcell!$B67:$Q67)</f>
        <v>0.12446778906977216</v>
      </c>
      <c r="D67" s="6">
        <f>totalcell!D67/SUM(totalcell!$B67:$Q67)</f>
        <v>1.2446778906977215E-3</v>
      </c>
      <c r="E67" s="6">
        <f>totalcell!E67/SUM(totalcell!$B67:$Q67)</f>
        <v>0.12446778906977216</v>
      </c>
      <c r="F67" s="6">
        <f>totalcell!F67/SUM(totalcell!$B67:$Q67)</f>
        <v>0.12446778906977216</v>
      </c>
      <c r="G67" s="6">
        <f>totalcell!G67/SUM(totalcell!$B67:$Q67)</f>
        <v>0.12446778906977216</v>
      </c>
      <c r="H67" s="6">
        <f>totalcell!H67/SUM(totalcell!$B67:$Q67)</f>
        <v>1.6091907015449117E-4</v>
      </c>
      <c r="I67" s="6">
        <f>totalcell!I67/SUM(totalcell!$B67:$Q67)</f>
        <v>1.2535684470598479E-4</v>
      </c>
      <c r="J67" s="6">
        <f>totalcell!J67/SUM(totalcell!$B67:$Q67)</f>
        <v>5.3343338172759499E-6</v>
      </c>
      <c r="K67" s="6">
        <f>totalcell!K67/SUM(totalcell!$B67:$Q67)</f>
        <v>0.12446778906977216</v>
      </c>
      <c r="L67" s="6">
        <f>totalcell!L67/SUM(totalcell!$B67:$Q67)</f>
        <v>1.2446778906977215E-3</v>
      </c>
      <c r="M67" s="6">
        <f>totalcell!M67/SUM(totalcell!$B67:$Q67)</f>
        <v>8.8905563621265805E-5</v>
      </c>
      <c r="N67" s="6">
        <f>totalcell!N67/SUM(totalcell!$B67:$Q67)</f>
        <v>1.4313795743023801E-4</v>
      </c>
      <c r="O67" s="6">
        <f>totalcell!O67/SUM(totalcell!$B67:$Q67)</f>
        <v>0.12446778906977216</v>
      </c>
      <c r="P67" s="6">
        <f>totalcell!P67/SUM(totalcell!$B67:$Q67)</f>
        <v>0.12446778906977216</v>
      </c>
      <c r="Q67" s="6">
        <f>totalcell!Q67/SUM(totalcell!$B67:$Q67)</f>
        <v>1.2446778906977215E-3</v>
      </c>
      <c r="R67" s="6">
        <f t="shared" ref="R67:R130" si="1">SUM(B67:Q67)</f>
        <v>0.99999999999999978</v>
      </c>
    </row>
    <row r="68" spans="1:18">
      <c r="A68" s="6">
        <v>67</v>
      </c>
      <c r="B68" s="6">
        <f>totalcell!B68/SUM(totalcell!$B68:$Q68)</f>
        <v>0.17036479971184013</v>
      </c>
      <c r="C68" s="6">
        <f>totalcell!C68/SUM(totalcell!$B68:$Q68)</f>
        <v>6.0844571325657188E-6</v>
      </c>
      <c r="D68" s="6">
        <f>totalcell!D68/SUM(totalcell!$B68:$Q68)</f>
        <v>0.17036479971184013</v>
      </c>
      <c r="E68" s="6">
        <f>totalcell!E68/SUM(totalcell!$B68:$Q68)</f>
        <v>1.2290603407782751E-2</v>
      </c>
      <c r="F68" s="6">
        <f>totalcell!F68/SUM(totalcell!$B68:$Q68)</f>
        <v>1.9835330252164246E-2</v>
      </c>
      <c r="G68" s="6">
        <f>totalcell!G68/SUM(totalcell!$B68:$Q68)</f>
        <v>1.2899049121039324E-2</v>
      </c>
      <c r="H68" s="6">
        <f>totalcell!H68/SUM(totalcell!$B68:$Q68)</f>
        <v>1.7036479971184015E-3</v>
      </c>
      <c r="I68" s="6">
        <f>totalcell!I68/SUM(totalcell!$B68:$Q68)</f>
        <v>8.5182399855920063E-2</v>
      </c>
      <c r="J68" s="6">
        <f>totalcell!J68/SUM(totalcell!$B68:$Q68)</f>
        <v>0.17036479971184013</v>
      </c>
      <c r="K68" s="6">
        <f>totalcell!K68/SUM(totalcell!$B68:$Q68)</f>
        <v>9.7351314121051503E-4</v>
      </c>
      <c r="L68" s="6">
        <f>totalcell!L68/SUM(totalcell!$B68:$Q68)</f>
        <v>1.387256226224984E-4</v>
      </c>
      <c r="M68" s="6">
        <f>totalcell!M68/SUM(totalcell!$B68:$Q68)</f>
        <v>1.4359318832855096E-4</v>
      </c>
      <c r="N68" s="6">
        <f>totalcell!N68/SUM(totalcell!$B68:$Q68)</f>
        <v>1.4846075403460354E-2</v>
      </c>
      <c r="O68" s="6">
        <f>totalcell!O68/SUM(totalcell!$B68:$Q68)</f>
        <v>0.17036479971184013</v>
      </c>
      <c r="P68" s="6">
        <f>totalcell!P68/SUM(totalcell!$B68:$Q68)</f>
        <v>1.5697899402019553E-4</v>
      </c>
      <c r="Q68" s="6">
        <f>totalcell!Q68/SUM(totalcell!$B68:$Q68)</f>
        <v>0.17036479971184013</v>
      </c>
      <c r="R68" s="6">
        <f t="shared" si="1"/>
        <v>1.0000000000000002</v>
      </c>
    </row>
    <row r="69" spans="1:18">
      <c r="A69" s="6">
        <v>68</v>
      </c>
      <c r="B69" s="6">
        <f>totalcell!B69/SUM(totalcell!$B69:$Q69)</f>
        <v>3.1313743866806331E-4</v>
      </c>
      <c r="C69" s="6">
        <f>totalcell!C69/SUM(totalcell!$B69:$Q69)</f>
        <v>3.3077898450851751E-4</v>
      </c>
      <c r="D69" s="6">
        <f>totalcell!D69/SUM(totalcell!$B69:$Q69)</f>
        <v>3.0872705220794974E-5</v>
      </c>
      <c r="E69" s="6">
        <f>totalcell!E69/SUM(totalcell!$B69:$Q69)</f>
        <v>3.0872705220794974E-5</v>
      </c>
      <c r="F69" s="6">
        <f>totalcell!F69/SUM(totalcell!$B69:$Q69)</f>
        <v>3.4842053034897183E-4</v>
      </c>
      <c r="G69" s="6">
        <f>totalcell!G69/SUM(totalcell!$B69:$Q69)</f>
        <v>0.30872705220794971</v>
      </c>
      <c r="H69" s="6">
        <f>totalcell!H69/SUM(totalcell!$B69:$Q69)</f>
        <v>1.1025966150283917E-3</v>
      </c>
      <c r="I69" s="6">
        <f>totalcell!I69/SUM(totalcell!$B69:$Q69)</f>
        <v>0.30872705220794971</v>
      </c>
      <c r="J69" s="6">
        <f>totalcell!J69/SUM(totalcell!$B69:$Q69)</f>
        <v>2.4257125530624622E-4</v>
      </c>
      <c r="K69" s="6">
        <f>totalcell!K69/SUM(totalcell!$B69:$Q69)</f>
        <v>3.0872705220794974E-5</v>
      </c>
      <c r="L69" s="6">
        <f>totalcell!L69/SUM(totalcell!$B69:$Q69)</f>
        <v>3.8149842879982358E-4</v>
      </c>
      <c r="M69" s="6">
        <f>totalcell!M69/SUM(totalcell!$B69:$Q69)</f>
        <v>2.7785434698715472E-2</v>
      </c>
      <c r="N69" s="6">
        <f>totalcell!N69/SUM(totalcell!$B69:$Q69)</f>
        <v>3.0872705220794973E-3</v>
      </c>
      <c r="O69" s="6">
        <f>totalcell!O69/SUM(totalcell!$B69:$Q69)</f>
        <v>2.2051932300567835E-4</v>
      </c>
      <c r="P69" s="6">
        <f>totalcell!P69/SUM(totalcell!$B69:$Q69)</f>
        <v>3.9913997464027795E-2</v>
      </c>
      <c r="Q69" s="6">
        <f>totalcell!Q69/SUM(totalcell!$B69:$Q69)</f>
        <v>0.30872705220794971</v>
      </c>
      <c r="R69" s="6">
        <f t="shared" si="1"/>
        <v>1</v>
      </c>
    </row>
    <row r="70" spans="1:18">
      <c r="A70" s="6">
        <v>69</v>
      </c>
      <c r="B70" s="6">
        <f>totalcell!B70/SUM(totalcell!$B70:$Q70)</f>
        <v>2.3986238752167328E-3</v>
      </c>
      <c r="C70" s="6">
        <f>totalcell!C70/SUM(totalcell!$B70:$Q70)</f>
        <v>3.4266055360239044E-2</v>
      </c>
      <c r="D70" s="6">
        <f>totalcell!D70/SUM(totalcell!$B70:$Q70)</f>
        <v>0.11993119376083665</v>
      </c>
      <c r="E70" s="6">
        <f>totalcell!E70/SUM(totalcell!$B70:$Q70)</f>
        <v>2.2786926814558961E-2</v>
      </c>
      <c r="F70" s="6">
        <f>totalcell!F70/SUM(totalcell!$B70:$Q70)</f>
        <v>2.3986238752167328E-3</v>
      </c>
      <c r="G70" s="6">
        <f>totalcell!G70/SUM(totalcell!$B70:$Q70)</f>
        <v>3.8035321449865336E-2</v>
      </c>
      <c r="H70" s="6">
        <f>totalcell!H70/SUM(totalcell!$B70:$Q70)</f>
        <v>2.3986238752167328E-3</v>
      </c>
      <c r="I70" s="6">
        <f>totalcell!I70/SUM(totalcell!$B70:$Q70)</f>
        <v>2.3986238752167328E-3</v>
      </c>
      <c r="J70" s="6">
        <f>totalcell!J70/SUM(totalcell!$B70:$Q70)</f>
        <v>4.1975917816292828E-4</v>
      </c>
      <c r="K70" s="6">
        <f>totalcell!K70/SUM(totalcell!$B70:$Q70)</f>
        <v>0.2398623875216733</v>
      </c>
      <c r="L70" s="6">
        <f>totalcell!L70/SUM(totalcell!$B70:$Q70)</f>
        <v>0.2398623875216733</v>
      </c>
      <c r="M70" s="6">
        <f>totalcell!M70/SUM(totalcell!$B70:$Q70)</f>
        <v>2.4842890136173305E-2</v>
      </c>
      <c r="N70" s="6">
        <f>totalcell!N70/SUM(totalcell!$B70:$Q70)</f>
        <v>0.2398623875216733</v>
      </c>
      <c r="O70" s="6">
        <f>totalcell!O70/SUM(totalcell!$B70:$Q70)</f>
        <v>1.5419724912107568E-5</v>
      </c>
      <c r="P70" s="6">
        <f>totalcell!P70/SUM(totalcell!$B70:$Q70)</f>
        <v>3.0496789270612747E-2</v>
      </c>
      <c r="Q70" s="6">
        <f>totalcell!Q70/SUM(totalcell!$B70:$Q70)</f>
        <v>2.3986238752167329E-5</v>
      </c>
      <c r="R70" s="6">
        <f t="shared" si="1"/>
        <v>1.0000000000000002</v>
      </c>
    </row>
    <row r="71" spans="1:18">
      <c r="A71" s="6">
        <v>70</v>
      </c>
      <c r="B71" s="6">
        <f>totalcell!B71/SUM(totalcell!$B71:$Q71)</f>
        <v>1.8865946965726862E-5</v>
      </c>
      <c r="C71" s="6">
        <f>totalcell!C71/SUM(totalcell!$B71:$Q71)</f>
        <v>2.0962163295252064E-4</v>
      </c>
      <c r="D71" s="6">
        <f>totalcell!D71/SUM(totalcell!$B71:$Q71)</f>
        <v>0.18865946965726862</v>
      </c>
      <c r="E71" s="6">
        <f>totalcell!E71/SUM(totalcell!$B71:$Q71)</f>
        <v>2.0962163295252064E-4</v>
      </c>
      <c r="F71" s="6">
        <f>totalcell!F71/SUM(totalcell!$B71:$Q71)</f>
        <v>0.20962163295252068</v>
      </c>
      <c r="G71" s="6">
        <f>totalcell!G71/SUM(totalcell!$B71:$Q71)</f>
        <v>2.9347028613352895E-3</v>
      </c>
      <c r="H71" s="6">
        <f>totalcell!H71/SUM(totalcell!$B71:$Q71)</f>
        <v>3.6683785766691119E-4</v>
      </c>
      <c r="I71" s="6">
        <f>totalcell!I71/SUM(totalcell!$B71:$Q71)</f>
        <v>0.25154595954302478</v>
      </c>
      <c r="J71" s="6">
        <f>totalcell!J71/SUM(totalcell!$B71:$Q71)</f>
        <v>0.29347028613352893</v>
      </c>
      <c r="K71" s="6">
        <f>totalcell!K71/SUM(totalcell!$B71:$Q71)</f>
        <v>2.1381406561157106E-2</v>
      </c>
      <c r="L71" s="6">
        <f>totalcell!L71/SUM(totalcell!$B71:$Q71)</f>
        <v>2.4316109422492399E-4</v>
      </c>
      <c r="M71" s="6">
        <f>totalcell!M71/SUM(totalcell!$B71:$Q71)</f>
        <v>6.0999895189183526E-4</v>
      </c>
      <c r="N71" s="6">
        <f>totalcell!N71/SUM(totalcell!$B71:$Q71)</f>
        <v>2.7250812283827689E-5</v>
      </c>
      <c r="O71" s="6">
        <f>totalcell!O71/SUM(totalcell!$B71:$Q71)</f>
        <v>2.746043391678021E-2</v>
      </c>
      <c r="P71" s="6">
        <f>totalcell!P71/SUM(totalcell!$B71:$Q71)</f>
        <v>2.9347028613352895E-3</v>
      </c>
      <c r="Q71" s="6">
        <f>totalcell!Q71/SUM(totalcell!$B71:$Q71)</f>
        <v>3.0604758411068017E-4</v>
      </c>
      <c r="R71" s="6">
        <f t="shared" si="1"/>
        <v>0.99999999999999989</v>
      </c>
    </row>
    <row r="72" spans="1:18">
      <c r="A72" s="6">
        <v>71</v>
      </c>
      <c r="B72" s="6">
        <f>totalcell!B72/SUM(totalcell!$B72:$Q72)</f>
        <v>6.2453160129902568E-2</v>
      </c>
      <c r="C72" s="6">
        <f>totalcell!C72/SUM(totalcell!$B72:$Q72)</f>
        <v>1.8215505037888244E-4</v>
      </c>
      <c r="D72" s="6">
        <f>totalcell!D72/SUM(totalcell!$B72:$Q72)</f>
        <v>0.14572404030310598</v>
      </c>
      <c r="E72" s="6">
        <f>totalcell!E72/SUM(totalcell!$B72:$Q72)</f>
        <v>7.2862020151552992E-2</v>
      </c>
      <c r="F72" s="6">
        <f>totalcell!F72/SUM(totalcell!$B72:$Q72)</f>
        <v>0.14572404030310598</v>
      </c>
      <c r="G72" s="6">
        <f>totalcell!G72/SUM(totalcell!$B72:$Q72)</f>
        <v>8.327088017320341E-4</v>
      </c>
      <c r="H72" s="6">
        <f>totalcell!H72/SUM(totalcell!$B72:$Q72)</f>
        <v>0.14572404030310598</v>
      </c>
      <c r="I72" s="6">
        <f>totalcell!I72/SUM(totalcell!$B72:$Q72)</f>
        <v>0.14572404030310598</v>
      </c>
      <c r="J72" s="6">
        <f>totalcell!J72/SUM(totalcell!$B72:$Q72)</f>
        <v>2.0297277042218332E-4</v>
      </c>
      <c r="K72" s="6">
        <f>totalcell!K72/SUM(totalcell!$B72:$Q72)</f>
        <v>2.2274960446331911E-4</v>
      </c>
      <c r="L72" s="6">
        <f>totalcell!L72/SUM(totalcell!$B72:$Q72)</f>
        <v>0.14572404030310598</v>
      </c>
      <c r="M72" s="6">
        <f>totalcell!M72/SUM(totalcell!$B72:$Q72)</f>
        <v>1.3219252227496042E-4</v>
      </c>
      <c r="N72" s="6">
        <f>totalcell!N72/SUM(totalcell!$B72:$Q72)</f>
        <v>1.4156049629444584E-2</v>
      </c>
      <c r="O72" s="6">
        <f>totalcell!O72/SUM(totalcell!$B72:$Q72)</f>
        <v>9.3679740194853861E-6</v>
      </c>
      <c r="P72" s="6">
        <f>totalcell!P72/SUM(totalcell!$B72:$Q72)</f>
        <v>0.10408860021650428</v>
      </c>
      <c r="Q72" s="6">
        <f>totalcell!Q72/SUM(totalcell!$B72:$Q72)</f>
        <v>1.6237821633774668E-2</v>
      </c>
      <c r="R72" s="6">
        <f t="shared" si="1"/>
        <v>0.99999999999999978</v>
      </c>
    </row>
    <row r="73" spans="1:18">
      <c r="A73" s="6">
        <v>72</v>
      </c>
      <c r="B73" s="6">
        <f>totalcell!B73/SUM(totalcell!$B73:$Q73)</f>
        <v>3.1235335084903312E-4</v>
      </c>
      <c r="C73" s="6">
        <f>totalcell!C73/SUM(totalcell!$B73:$Q73)</f>
        <v>0.20923190965963945</v>
      </c>
      <c r="D73" s="6">
        <f>totalcell!D73/SUM(totalcell!$B73:$Q73)</f>
        <v>1.0461595482981973E-3</v>
      </c>
      <c r="E73" s="6">
        <f>totalcell!E73/SUM(totalcell!$B73:$Q73)</f>
        <v>1.494513640425996E-4</v>
      </c>
      <c r="F73" s="6">
        <f>totalcell!F73/SUM(totalcell!$B73:$Q73)</f>
        <v>0.20923190965963945</v>
      </c>
      <c r="G73" s="6">
        <f>totalcell!G73/SUM(totalcell!$B73:$Q73)</f>
        <v>3.4822167821925703E-4</v>
      </c>
      <c r="H73" s="6">
        <f>totalcell!H73/SUM(totalcell!$B73:$Q73)</f>
        <v>1.4945136404259958E-2</v>
      </c>
      <c r="I73" s="6">
        <f>totalcell!I73/SUM(totalcell!$B73:$Q73)</f>
        <v>0.11956109123407967</v>
      </c>
      <c r="J73" s="6">
        <f>totalcell!J73/SUM(totalcell!$B73:$Q73)</f>
        <v>2.0923190965963945E-3</v>
      </c>
      <c r="K73" s="6">
        <f>totalcell!K73/SUM(totalcell!$B73:$Q73)</f>
        <v>1.3450622763833964E-3</v>
      </c>
      <c r="L73" s="6">
        <f>totalcell!L73/SUM(totalcell!$B73:$Q73)</f>
        <v>1.7336358228941555E-4</v>
      </c>
      <c r="M73" s="6">
        <f>totalcell!M73/SUM(totalcell!$B73:$Q73)</f>
        <v>0.20923190965963945</v>
      </c>
      <c r="N73" s="6">
        <f>totalcell!N73/SUM(totalcell!$B73:$Q73)</f>
        <v>1.7934163685111952E-3</v>
      </c>
      <c r="O73" s="6">
        <f>totalcell!O73/SUM(totalcell!$B73:$Q73)</f>
        <v>2.0923190965963942E-2</v>
      </c>
      <c r="P73" s="6">
        <f>totalcell!P73/SUM(totalcell!$B73:$Q73)</f>
        <v>3.8259549194905496E-4</v>
      </c>
      <c r="Q73" s="6">
        <f>totalcell!Q73/SUM(totalcell!$B73:$Q73)</f>
        <v>0.20923190965963945</v>
      </c>
      <c r="R73" s="6">
        <f t="shared" si="1"/>
        <v>0.99999999999999989</v>
      </c>
    </row>
    <row r="74" spans="1:18">
      <c r="A74" s="6">
        <v>73</v>
      </c>
      <c r="B74" s="6">
        <f>totalcell!B74/SUM(totalcell!$B74:$Q74)</f>
        <v>1.4914417874290634E-3</v>
      </c>
      <c r="C74" s="6">
        <f>totalcell!C74/SUM(totalcell!$B74:$Q74)</f>
        <v>1.4914417874290634E-3</v>
      </c>
      <c r="D74" s="6">
        <f>totalcell!D74/SUM(totalcell!$B74:$Q74)</f>
        <v>1.736464366792409E-2</v>
      </c>
      <c r="E74" s="6">
        <f>totalcell!E74/SUM(totalcell!$B74:$Q74)</f>
        <v>1.1611939630697706E-2</v>
      </c>
      <c r="F74" s="6">
        <f>totalcell!F74/SUM(totalcell!$B74:$Q74)</f>
        <v>5.3265778122466544E-2</v>
      </c>
      <c r="G74" s="6">
        <f>totalcell!G74/SUM(totalcell!$B74:$Q74)</f>
        <v>0.14914417874290634</v>
      </c>
      <c r="H74" s="6">
        <f>totalcell!H74/SUM(totalcell!$B74:$Q74)</f>
        <v>0.14914417874290634</v>
      </c>
      <c r="I74" s="6">
        <f>totalcell!I74/SUM(totalcell!$B74:$Q74)</f>
        <v>1.2570723636902106E-4</v>
      </c>
      <c r="J74" s="6">
        <f>totalcell!J74/SUM(totalcell!$B74:$Q74)</f>
        <v>0.14914417874290634</v>
      </c>
      <c r="K74" s="6">
        <f>totalcell!K74/SUM(totalcell!$B74:$Q74)</f>
        <v>1.9282211680332891E-2</v>
      </c>
      <c r="L74" s="6">
        <f>totalcell!L74/SUM(totalcell!$B74:$Q74)</f>
        <v>2.1199779692741684E-4</v>
      </c>
      <c r="M74" s="6">
        <f>totalcell!M74/SUM(totalcell!$B74:$Q74)</f>
        <v>0.14914417874290634</v>
      </c>
      <c r="N74" s="6">
        <f>totalcell!N74/SUM(totalcell!$B74:$Q74)</f>
        <v>0.14914417874290634</v>
      </c>
      <c r="O74" s="6">
        <f>totalcell!O74/SUM(totalcell!$B74:$Q74)</f>
        <v>1.3529507643106502E-4</v>
      </c>
      <c r="P74" s="6">
        <f>totalcell!P74/SUM(totalcell!$B74:$Q74)</f>
        <v>0.14914417874290634</v>
      </c>
      <c r="Q74" s="6">
        <f>totalcell!Q74/SUM(totalcell!$B74:$Q74)</f>
        <v>1.54470756555153E-4</v>
      </c>
      <c r="R74" s="6">
        <f t="shared" si="1"/>
        <v>0.99999999999999989</v>
      </c>
    </row>
    <row r="75" spans="1:18">
      <c r="A75" s="6">
        <v>74</v>
      </c>
      <c r="B75" s="6">
        <f>totalcell!B75/SUM(totalcell!$B75:$Q75)</f>
        <v>1.144125487683489E-3</v>
      </c>
      <c r="C75" s="6">
        <f>totalcell!C75/SUM(totalcell!$B75:$Q75)</f>
        <v>2.2228723760707787E-2</v>
      </c>
      <c r="D75" s="6">
        <f>totalcell!D75/SUM(totalcell!$B75:$Q75)</f>
        <v>1.6344649824049845E-4</v>
      </c>
      <c r="E75" s="6">
        <f>totalcell!E75/SUM(totalcell!$B75:$Q75)</f>
        <v>1.3075719859239876E-3</v>
      </c>
      <c r="F75" s="6">
        <f>totalcell!F75/SUM(totalcell!$B75:$Q75)</f>
        <v>0.22882509753669783</v>
      </c>
      <c r="G75" s="6">
        <f>totalcell!G75/SUM(totalcell!$B75:$Q75)</f>
        <v>1.6344649824049845E-4</v>
      </c>
      <c r="H75" s="6">
        <f>totalcell!H75/SUM(totalcell!$B75:$Q75)</f>
        <v>3.7102355100593142E-2</v>
      </c>
      <c r="I75" s="6">
        <f>totalcell!I75/SUM(totalcell!$B75:$Q75)</f>
        <v>1.6344649824049845E-4</v>
      </c>
      <c r="J75" s="6">
        <f>totalcell!J75/SUM(totalcell!$B75:$Q75)</f>
        <v>1.4710184841644858E-3</v>
      </c>
      <c r="K75" s="6">
        <f>totalcell!K75/SUM(totalcell!$B75:$Q75)</f>
        <v>0.22882509753669783</v>
      </c>
      <c r="L75" s="6">
        <f>totalcell!L75/SUM(totalcell!$B75:$Q75)</f>
        <v>1.6344649824049843E-5</v>
      </c>
      <c r="M75" s="6">
        <f>totalcell!M75/SUM(totalcell!$B75:$Q75)</f>
        <v>0.22882509753669783</v>
      </c>
      <c r="N75" s="6">
        <f>totalcell!N75/SUM(totalcell!$B75:$Q75)</f>
        <v>0.22882509753669783</v>
      </c>
      <c r="O75" s="6">
        <f>totalcell!O75/SUM(totalcell!$B75:$Q75)</f>
        <v>1.8632900799416822E-2</v>
      </c>
      <c r="P75" s="6">
        <f>totalcell!P75/SUM(totalcell!$B75:$Q75)</f>
        <v>2.2882509753669781E-3</v>
      </c>
      <c r="Q75" s="6">
        <f>totalcell!Q75/SUM(totalcell!$B75:$Q75)</f>
        <v>1.7979114806454828E-5</v>
      </c>
      <c r="R75" s="6">
        <f t="shared" si="1"/>
        <v>1.0000000000000002</v>
      </c>
    </row>
    <row r="76" spans="1:18">
      <c r="A76" s="6">
        <v>75</v>
      </c>
      <c r="B76" s="6">
        <f>totalcell!B76/SUM(totalcell!$B76:$Q76)</f>
        <v>0.1773096802219917</v>
      </c>
      <c r="C76" s="6">
        <f>totalcell!C76/SUM(totalcell!$B76:$Q76)</f>
        <v>2.0010663910767637E-4</v>
      </c>
      <c r="D76" s="6">
        <f>totalcell!D76/SUM(totalcell!$B76:$Q76)</f>
        <v>1.7730968022199171E-5</v>
      </c>
      <c r="E76" s="6">
        <f>totalcell!E76/SUM(totalcell!$B76:$Q76)</f>
        <v>2.2163710027748963E-2</v>
      </c>
      <c r="F76" s="6">
        <f>totalcell!F76/SUM(totalcell!$B76:$Q76)</f>
        <v>0.1773096802219917</v>
      </c>
      <c r="G76" s="6">
        <f>totalcell!G76/SUM(totalcell!$B76:$Q76)</f>
        <v>1.2664977158713694E-2</v>
      </c>
      <c r="H76" s="6">
        <f>totalcell!H76/SUM(totalcell!$B76:$Q76)</f>
        <v>2.444340591631743E-2</v>
      </c>
      <c r="I76" s="6">
        <f>totalcell!I76/SUM(totalcell!$B76:$Q76)</f>
        <v>6.3324885793568473E-4</v>
      </c>
      <c r="J76" s="6">
        <f>totalcell!J76/SUM(totalcell!$B76:$Q76)</f>
        <v>2.558325386060166E-2</v>
      </c>
      <c r="K76" s="6">
        <f>totalcell!K76/SUM(totalcell!$B76:$Q76)</f>
        <v>8.8654840110995854E-6</v>
      </c>
      <c r="L76" s="6">
        <f>totalcell!L76/SUM(totalcell!$B76:$Q76)</f>
        <v>1.7730968022199173E-3</v>
      </c>
      <c r="M76" s="6">
        <f>totalcell!M76/SUM(totalcell!$B76:$Q76)</f>
        <v>1.3298226016649378E-2</v>
      </c>
      <c r="N76" s="6">
        <f>totalcell!N76/SUM(totalcell!$B76:$Q76)</f>
        <v>0.1773096802219917</v>
      </c>
      <c r="O76" s="6">
        <f>totalcell!O76/SUM(totalcell!$B76:$Q76)</f>
        <v>1.2664977158713694E-2</v>
      </c>
      <c r="P76" s="6">
        <f>totalcell!P76/SUM(totalcell!$B76:$Q76)</f>
        <v>0.1773096802219917</v>
      </c>
      <c r="Q76" s="6">
        <f>totalcell!Q76/SUM(totalcell!$B76:$Q76)</f>
        <v>0.1773096802219917</v>
      </c>
      <c r="R76" s="6">
        <f t="shared" si="1"/>
        <v>0.99999999999999989</v>
      </c>
    </row>
    <row r="77" spans="1:18">
      <c r="A77" s="6">
        <v>76</v>
      </c>
      <c r="B77" s="6">
        <f>totalcell!B77/SUM(totalcell!$B77:$Q77)</f>
        <v>1.3957318519965944E-5</v>
      </c>
      <c r="C77" s="6">
        <f>totalcell!C77/SUM(totalcell!$B77:$Q77)</f>
        <v>2.8911588362786594E-2</v>
      </c>
      <c r="D77" s="6">
        <f>totalcell!D77/SUM(totalcell!$B77:$Q77)</f>
        <v>2.7914637039931889E-3</v>
      </c>
      <c r="E77" s="6">
        <f>totalcell!E77/SUM(totalcell!$B77:$Q77)</f>
        <v>1.5951221165675363E-5</v>
      </c>
      <c r="F77" s="6">
        <f>totalcell!F77/SUM(totalcell!$B77:$Q77)</f>
        <v>0.27914637039931889</v>
      </c>
      <c r="G77" s="6">
        <f>totalcell!G77/SUM(totalcell!$B77:$Q77)</f>
        <v>2.7914637039931889E-3</v>
      </c>
      <c r="H77" s="6">
        <f>totalcell!H77/SUM(totalcell!$B77:$Q77)</f>
        <v>4.3267687411894427E-2</v>
      </c>
      <c r="I77" s="6">
        <f>totalcell!I77/SUM(totalcell!$B77:$Q77)</f>
        <v>0.27914637039931889</v>
      </c>
      <c r="J77" s="6">
        <f>totalcell!J77/SUM(totalcell!$B77:$Q77)</f>
        <v>0.19939026457094206</v>
      </c>
      <c r="K77" s="6">
        <f>totalcell!K77/SUM(totalcell!$B77:$Q77)</f>
        <v>4.8053053761597034E-2</v>
      </c>
      <c r="L77" s="6">
        <f>totalcell!L77/SUM(totalcell!$B77:$Q77)</f>
        <v>2.7914637039931889E-3</v>
      </c>
      <c r="M77" s="6">
        <f>totalcell!M77/SUM(totalcell!$B77:$Q77)</f>
        <v>1.9939026457094205E-2</v>
      </c>
      <c r="N77" s="6">
        <f>totalcell!N77/SUM(totalcell!$B77:$Q77)</f>
        <v>3.8482321062191814E-2</v>
      </c>
      <c r="O77" s="6">
        <f>totalcell!O77/SUM(totalcell!$B77:$Q77)</f>
        <v>5.2838420111299647E-2</v>
      </c>
      <c r="P77" s="6">
        <f>totalcell!P77/SUM(totalcell!$B77:$Q77)</f>
        <v>2.3926831748513045E-3</v>
      </c>
      <c r="Q77" s="6">
        <f>totalcell!Q77/SUM(totalcell!$B77:$Q77)</f>
        <v>2.7914637039931888E-5</v>
      </c>
      <c r="R77" s="6">
        <f t="shared" si="1"/>
        <v>1</v>
      </c>
    </row>
    <row r="78" spans="1:18">
      <c r="A78" s="6">
        <v>77</v>
      </c>
      <c r="B78" s="6">
        <f>totalcell!B78/SUM(totalcell!$B78:$Q78)</f>
        <v>2.0092627010518494E-5</v>
      </c>
      <c r="C78" s="6">
        <f>totalcell!C78/SUM(totalcell!$B78:$Q78)</f>
        <v>0.20092627010518491</v>
      </c>
      <c r="D78" s="6">
        <f>totalcell!D78/SUM(totalcell!$B78:$Q78)</f>
        <v>0.20092627010518491</v>
      </c>
      <c r="E78" s="6">
        <f>totalcell!E78/SUM(totalcell!$B78:$Q78)</f>
        <v>1.4351876436084638E-2</v>
      </c>
      <c r="F78" s="6">
        <f>totalcell!F78/SUM(totalcell!$B78:$Q78)</f>
        <v>7.1759382180423186E-4</v>
      </c>
      <c r="G78" s="6">
        <f>totalcell!G78/SUM(totalcell!$B78:$Q78)</f>
        <v>1.4351876436084638E-2</v>
      </c>
      <c r="H78" s="6">
        <f>totalcell!H78/SUM(totalcell!$B78:$Q78)</f>
        <v>0.20092627010518491</v>
      </c>
      <c r="I78" s="6">
        <f>totalcell!I78/SUM(totalcell!$B78:$Q78)</f>
        <v>1.4351876436084638E-2</v>
      </c>
      <c r="J78" s="6">
        <f>totalcell!J78/SUM(totalcell!$B78:$Q78)</f>
        <v>2.2388927240292036E-2</v>
      </c>
      <c r="K78" s="6">
        <f>totalcell!K78/SUM(totalcell!$B78:$Q78)</f>
        <v>2.0092627010518494E-5</v>
      </c>
      <c r="L78" s="6">
        <f>totalcell!L78/SUM(totalcell!$B78:$Q78)</f>
        <v>2.3537077355178807E-4</v>
      </c>
      <c r="M78" s="6">
        <f>totalcell!M78/SUM(totalcell!$B78:$Q78)</f>
        <v>0.10046313505259245</v>
      </c>
      <c r="N78" s="6">
        <f>totalcell!N78/SUM(totalcell!$B78:$Q78)</f>
        <v>0.20092627010518491</v>
      </c>
      <c r="O78" s="6">
        <f>totalcell!O78/SUM(totalcell!$B78:$Q78)</f>
        <v>2.5976896349313197E-4</v>
      </c>
      <c r="P78" s="6">
        <f>totalcell!P78/SUM(totalcell!$B78:$Q78)</f>
        <v>2.7125046464199963E-2</v>
      </c>
      <c r="Q78" s="6">
        <f>totalcell!Q78/SUM(totalcell!$B78:$Q78)</f>
        <v>2.0092627010518493E-3</v>
      </c>
      <c r="R78" s="6">
        <f t="shared" si="1"/>
        <v>1</v>
      </c>
    </row>
    <row r="79" spans="1:18">
      <c r="A79" s="6">
        <v>78</v>
      </c>
      <c r="B79" s="6">
        <f>totalcell!B79/SUM(totalcell!$B79:$Q79)</f>
        <v>1.0711099162284934E-4</v>
      </c>
      <c r="C79" s="6">
        <f>totalcell!C79/SUM(totalcell!$B79:$Q79)</f>
        <v>6.426659497370961E-4</v>
      </c>
      <c r="D79" s="6">
        <f>totalcell!D79/SUM(totalcell!$B79:$Q79)</f>
        <v>1.3817317919347566E-4</v>
      </c>
      <c r="E79" s="6">
        <f>totalcell!E79/SUM(totalcell!$B79:$Q79)</f>
        <v>1.4245761885838962E-2</v>
      </c>
      <c r="F79" s="6">
        <f>totalcell!F79/SUM(totalcell!$B79:$Q79)</f>
        <v>1.4995538827198906E-5</v>
      </c>
      <c r="G79" s="6">
        <f>totalcell!G79/SUM(totalcell!$B79:$Q79)</f>
        <v>1.4995538827198909E-4</v>
      </c>
      <c r="H79" s="6">
        <f>totalcell!H79/SUM(totalcell!$B79:$Q79)</f>
        <v>0.14995538827198909</v>
      </c>
      <c r="I79" s="6">
        <f>totalcell!I79/SUM(totalcell!$B79:$Q79)</f>
        <v>0.14995538827198909</v>
      </c>
      <c r="J79" s="6">
        <f>totalcell!J79/SUM(totalcell!$B79:$Q79)</f>
        <v>0.14995538827198909</v>
      </c>
      <c r="K79" s="6">
        <f>totalcell!K79/SUM(totalcell!$B79:$Q79)</f>
        <v>1.4995538827198906E-5</v>
      </c>
      <c r="L79" s="6">
        <f>totalcell!L79/SUM(totalcell!$B79:$Q79)</f>
        <v>2.0672421383209922E-2</v>
      </c>
      <c r="M79" s="6">
        <f>totalcell!M79/SUM(totalcell!$B79:$Q79)</f>
        <v>9.6399892460564407E-2</v>
      </c>
      <c r="N79" s="6">
        <f>totalcell!N79/SUM(totalcell!$B79:$Q79)</f>
        <v>0.1178220907851343</v>
      </c>
      <c r="O79" s="6">
        <f>totalcell!O79/SUM(totalcell!$B79:$Q79)</f>
        <v>0.14995538827198909</v>
      </c>
      <c r="P79" s="6">
        <f>totalcell!P79/SUM(totalcell!$B79:$Q79)</f>
        <v>0.14995538827198909</v>
      </c>
      <c r="Q79" s="6">
        <f>totalcell!Q79/SUM(totalcell!$B79:$Q79)</f>
        <v>1.4995538827198906E-5</v>
      </c>
      <c r="R79" s="6">
        <f t="shared" si="1"/>
        <v>1</v>
      </c>
    </row>
    <row r="80" spans="1:18">
      <c r="A80" s="6">
        <v>79</v>
      </c>
      <c r="B80" s="6">
        <f>totalcell!B80/SUM(totalcell!$B80:$Q80)</f>
        <v>0.18221147463746423</v>
      </c>
      <c r="C80" s="6">
        <f>totalcell!C80/SUM(totalcell!$B80:$Q80)</f>
        <v>1.8221147463746425E-5</v>
      </c>
      <c r="D80" s="6">
        <f>totalcell!D80/SUM(totalcell!$B80:$Q80)</f>
        <v>0.18221147463746423</v>
      </c>
      <c r="E80" s="6">
        <f>totalcell!E80/SUM(totalcell!$B80:$Q80)</f>
        <v>1.8221147463746425E-5</v>
      </c>
      <c r="F80" s="6">
        <f>totalcell!F80/SUM(totalcell!$B80:$Q80)</f>
        <v>1.8221147463746423E-3</v>
      </c>
      <c r="G80" s="6">
        <f>totalcell!G80/SUM(totalcell!$B80:$Q80)</f>
        <v>1.8611600623683843E-2</v>
      </c>
      <c r="H80" s="6">
        <f>totalcell!H80/SUM(totalcell!$B80:$Q80)</f>
        <v>9.1105737318732116E-4</v>
      </c>
      <c r="I80" s="6">
        <f>totalcell!I80/SUM(totalcell!$B80:$Q80)</f>
        <v>0.18221147463746423</v>
      </c>
      <c r="J80" s="6">
        <f>totalcell!J80/SUM(totalcell!$B80:$Q80)</f>
        <v>1.3015105331247445E-3</v>
      </c>
      <c r="K80" s="6">
        <f>totalcell!K80/SUM(totalcell!$B80:$Q80)</f>
        <v>1.3015105331247443E-2</v>
      </c>
      <c r="L80" s="6">
        <f>totalcell!L80/SUM(totalcell!$B80:$Q80)</f>
        <v>0.18221147463746423</v>
      </c>
      <c r="M80" s="6">
        <f>totalcell!M80/SUM(totalcell!$B80:$Q80)</f>
        <v>2.173522590318323E-2</v>
      </c>
      <c r="N80" s="6">
        <f>totalcell!N80/SUM(totalcell!$B80:$Q80)</f>
        <v>0.18221147463746423</v>
      </c>
      <c r="O80" s="6">
        <f>totalcell!O80/SUM(totalcell!$B80:$Q80)</f>
        <v>2.4858851182682625E-4</v>
      </c>
      <c r="P80" s="6">
        <f>totalcell!P80/SUM(totalcell!$B80:$Q80)</f>
        <v>1.5487975344184458E-4</v>
      </c>
      <c r="Q80" s="6">
        <f>totalcell!Q80/SUM(totalcell!$B80:$Q80)</f>
        <v>3.110610174168139E-2</v>
      </c>
      <c r="R80" s="6">
        <f t="shared" si="1"/>
        <v>0.99999999999999989</v>
      </c>
    </row>
    <row r="81" spans="1:18">
      <c r="A81" s="6">
        <v>80</v>
      </c>
      <c r="B81" s="6">
        <f>totalcell!B81/SUM(totalcell!$B81:$Q81)</f>
        <v>1.3729221956174808E-4</v>
      </c>
      <c r="C81" s="6">
        <f>totalcell!C81/SUM(totalcell!$B81:$Q81)</f>
        <v>0.17633863062976821</v>
      </c>
      <c r="D81" s="6">
        <f>totalcell!D81/SUM(totalcell!$B81:$Q81)</f>
        <v>1.4233046615117005E-4</v>
      </c>
      <c r="E81" s="6">
        <f>totalcell!E81/SUM(totalcell!$B81:$Q81)</f>
        <v>6.2978082367774343E-2</v>
      </c>
      <c r="F81" s="6">
        <f>totalcell!F81/SUM(totalcell!$B81:$Q81)</f>
        <v>1.4862827438794749E-2</v>
      </c>
      <c r="G81" s="6">
        <f>totalcell!G81/SUM(totalcell!$B81:$Q81)</f>
        <v>1.5996432921414687E-4</v>
      </c>
      <c r="H81" s="6">
        <f>totalcell!H81/SUM(totalcell!$B81:$Q81)</f>
        <v>0.17633863062976821</v>
      </c>
      <c r="I81" s="6">
        <f>totalcell!I81/SUM(totalcell!$B81:$Q81)</f>
        <v>1.7633863062976821E-5</v>
      </c>
      <c r="J81" s="6">
        <f>totalcell!J81/SUM(totalcell!$B81:$Q81)</f>
        <v>2.0656811016629988E-4</v>
      </c>
      <c r="K81" s="6">
        <f>totalcell!K81/SUM(totalcell!$B81:$Q81)</f>
        <v>0.17633863062976821</v>
      </c>
      <c r="L81" s="6">
        <f>totalcell!L81/SUM(totalcell!$B81:$Q81)</f>
        <v>8.8169315314884103E-2</v>
      </c>
      <c r="M81" s="6">
        <f>totalcell!M81/SUM(totalcell!$B81:$Q81)</f>
        <v>1.2595616473554871E-2</v>
      </c>
      <c r="N81" s="6">
        <f>totalcell!N81/SUM(totalcell!$B81:$Q81)</f>
        <v>1.7633863062976819E-3</v>
      </c>
      <c r="O81" s="6">
        <f>totalcell!O81/SUM(totalcell!$B81:$Q81)</f>
        <v>0.17633863062976821</v>
      </c>
      <c r="P81" s="6">
        <f>totalcell!P81/SUM(totalcell!$B81:$Q81)</f>
        <v>2.5191232947109745E-4</v>
      </c>
      <c r="Q81" s="6">
        <f>totalcell!Q81/SUM(totalcell!$B81:$Q81)</f>
        <v>0.11336054826199383</v>
      </c>
      <c r="R81" s="6">
        <f t="shared" si="1"/>
        <v>0.99999999999999978</v>
      </c>
    </row>
    <row r="82" spans="1:18">
      <c r="A82" s="6">
        <v>81</v>
      </c>
      <c r="B82" s="6">
        <f>totalcell!B82/SUM(totalcell!$B82:$Q82)</f>
        <v>1.4893186069509477E-2</v>
      </c>
      <c r="C82" s="6">
        <f>totalcell!C82/SUM(totalcell!$B82:$Q82)</f>
        <v>2.0850460497313267E-5</v>
      </c>
      <c r="D82" s="6">
        <f>totalcell!D82/SUM(totalcell!$B82:$Q82)</f>
        <v>1.4893186069509477E-2</v>
      </c>
      <c r="E82" s="6">
        <f>totalcell!E82/SUM(totalcell!$B82:$Q82)</f>
        <v>1.1914548855607582E-3</v>
      </c>
      <c r="F82" s="6">
        <f>totalcell!F82/SUM(totalcell!$B82:$Q82)</f>
        <v>0.1340386746255853</v>
      </c>
      <c r="G82" s="6">
        <f>totalcell!G82/SUM(totalcell!$B82:$Q82)</f>
        <v>1.5637845372984953E-2</v>
      </c>
      <c r="H82" s="6">
        <f>totalcell!H82/SUM(totalcell!$B82:$Q82)</f>
        <v>0.16382504676460427</v>
      </c>
      <c r="I82" s="6">
        <f>totalcell!I82/SUM(totalcell!$B82:$Q82)</f>
        <v>0.20850460497313267</v>
      </c>
      <c r="J82" s="6">
        <f>totalcell!J82/SUM(totalcell!$B82:$Q82)</f>
        <v>2.5467348178861211E-2</v>
      </c>
      <c r="K82" s="6">
        <f>totalcell!K82/SUM(totalcell!$B82:$Q82)</f>
        <v>0.20850460497313267</v>
      </c>
      <c r="L82" s="6">
        <f>totalcell!L82/SUM(totalcell!$B82:$Q82)</f>
        <v>2.0850460497313268E-3</v>
      </c>
      <c r="M82" s="6">
        <f>totalcell!M82/SUM(totalcell!$B82:$Q82)</f>
        <v>2.7403462367897434E-4</v>
      </c>
      <c r="N82" s="6">
        <f>totalcell!N82/SUM(totalcell!$B82:$Q82)</f>
        <v>1.7871823283411375E-3</v>
      </c>
      <c r="O82" s="6">
        <f>totalcell!O82/SUM(totalcell!$B82:$Q82)</f>
        <v>0.20850460497313267</v>
      </c>
      <c r="P82" s="6">
        <f>totalcell!P82/SUM(totalcell!$B82:$Q82)</f>
        <v>3.529685098473746E-4</v>
      </c>
      <c r="Q82" s="6">
        <f>totalcell!Q82/SUM(totalcell!$B82:$Q82)</f>
        <v>1.936114189036232E-5</v>
      </c>
      <c r="R82" s="6">
        <f t="shared" si="1"/>
        <v>1</v>
      </c>
    </row>
    <row r="83" spans="1:18">
      <c r="A83" s="6">
        <v>82</v>
      </c>
      <c r="B83" s="6">
        <f>totalcell!B83/SUM(totalcell!$B83:$Q83)</f>
        <v>1.149139103288453E-5</v>
      </c>
      <c r="C83" s="6">
        <f>totalcell!C83/SUM(totalcell!$B83:$Q83)</f>
        <v>0.26813245743397235</v>
      </c>
      <c r="D83" s="6">
        <f>totalcell!D83/SUM(totalcell!$B83:$Q83)</f>
        <v>2.2982782065769061E-2</v>
      </c>
      <c r="E83" s="6">
        <f>totalcell!E83/SUM(totalcell!$B83:$Q83)</f>
        <v>1.9152318388140882E-2</v>
      </c>
      <c r="F83" s="6">
        <f>totalcell!F83/SUM(totalcell!$B83:$Q83)</f>
        <v>1.5321854710512708E-3</v>
      </c>
      <c r="G83" s="6">
        <f>totalcell!G83/SUM(totalcell!$B83:$Q83)</f>
        <v>1.9152318388140883E-5</v>
      </c>
      <c r="H83" s="6">
        <f>totalcell!H83/SUM(totalcell!$B83:$Q83)</f>
        <v>1.9152318388140885E-4</v>
      </c>
      <c r="I83" s="6">
        <f>totalcell!I83/SUM(totalcell!$B83:$Q83)</f>
        <v>3.8113113592400355E-2</v>
      </c>
      <c r="J83" s="6">
        <f>totalcell!J83/SUM(totalcell!$B83:$Q83)</f>
        <v>1.9152318388140882E-2</v>
      </c>
      <c r="K83" s="6">
        <f>totalcell!K83/SUM(totalcell!$B83:$Q83)</f>
        <v>2.6813245743397239E-5</v>
      </c>
      <c r="L83" s="6">
        <f>totalcell!L83/SUM(totalcell!$B83:$Q83)</f>
        <v>0.26813245743397235</v>
      </c>
      <c r="M83" s="6">
        <f>totalcell!M83/SUM(totalcell!$B83:$Q83)</f>
        <v>4.1943577270028544E-2</v>
      </c>
      <c r="N83" s="6">
        <f>totalcell!N83/SUM(totalcell!$B83:$Q83)</f>
        <v>0.26813245743397235</v>
      </c>
      <c r="O83" s="6">
        <f>totalcell!O83/SUM(totalcell!$B83:$Q83)</f>
        <v>3.0643709421025421E-2</v>
      </c>
      <c r="P83" s="6">
        <f>totalcell!P83/SUM(totalcell!$B83:$Q83)</f>
        <v>1.9152318388140882E-2</v>
      </c>
      <c r="Q83" s="6">
        <f>totalcell!Q83/SUM(totalcell!$B83:$Q83)</f>
        <v>2.6813245743397239E-3</v>
      </c>
      <c r="R83" s="6">
        <f t="shared" si="1"/>
        <v>0.99999999999999978</v>
      </c>
    </row>
    <row r="84" spans="1:18">
      <c r="A84" s="6">
        <v>83</v>
      </c>
      <c r="B84" s="6">
        <f>totalcell!B84/SUM(totalcell!$B84:$Q84)</f>
        <v>5.8519857250561531E-2</v>
      </c>
      <c r="C84" s="6">
        <f>totalcell!C84/SUM(totalcell!$B84:$Q84)</f>
        <v>6.8273166792321802E-2</v>
      </c>
      <c r="D84" s="6">
        <f>totalcell!D84/SUM(totalcell!$B84:$Q84)</f>
        <v>1.3654633358464359E-3</v>
      </c>
      <c r="E84" s="6">
        <f>totalcell!E84/SUM(totalcell!$B84:$Q84)</f>
        <v>0.1365463335846436</v>
      </c>
      <c r="F84" s="6">
        <f>totalcell!F84/SUM(totalcell!$B84:$Q84)</f>
        <v>1.667815931641004E-4</v>
      </c>
      <c r="G84" s="6">
        <f>totalcell!G84/SUM(totalcell!$B84:$Q84)</f>
        <v>1.2971901690541143E-2</v>
      </c>
      <c r="H84" s="6">
        <f>totalcell!H84/SUM(totalcell!$B84:$Q84)</f>
        <v>1.3654633358464362E-5</v>
      </c>
      <c r="I84" s="6">
        <f>totalcell!I84/SUM(totalcell!$B84:$Q84)</f>
        <v>0.1365463335846436</v>
      </c>
      <c r="J84" s="6">
        <f>totalcell!J84/SUM(totalcell!$B84:$Q84)</f>
        <v>1.8531288129344488E-4</v>
      </c>
      <c r="K84" s="6">
        <f>totalcell!K84/SUM(totalcell!$B84:$Q84)</f>
        <v>0.1365463335846436</v>
      </c>
      <c r="L84" s="6">
        <f>totalcell!L84/SUM(totalcell!$B84:$Q84)</f>
        <v>7.8026476334082051E-2</v>
      </c>
      <c r="M84" s="6">
        <f>totalcell!M84/SUM(totalcell!$B84:$Q84)</f>
        <v>0.1365463335846436</v>
      </c>
      <c r="N84" s="6">
        <f>totalcell!N84/SUM(totalcell!$B84:$Q84)</f>
        <v>9.7533095417602564E-3</v>
      </c>
      <c r="O84" s="6">
        <f>totalcell!O84/SUM(totalcell!$B84:$Q84)</f>
        <v>2.1262214801037358E-4</v>
      </c>
      <c r="P84" s="6">
        <f>totalcell!P84/SUM(totalcell!$B84:$Q84)</f>
        <v>8.7779785875842314E-2</v>
      </c>
      <c r="Q84" s="6">
        <f>totalcell!Q84/SUM(totalcell!$B84:$Q84)</f>
        <v>0.1365463335846436</v>
      </c>
      <c r="R84" s="6">
        <f t="shared" si="1"/>
        <v>1</v>
      </c>
    </row>
    <row r="85" spans="1:18">
      <c r="A85" s="6">
        <v>84</v>
      </c>
      <c r="B85" s="6">
        <f>totalcell!B85/SUM(totalcell!$B85:$Q85)</f>
        <v>0.19303475452873317</v>
      </c>
      <c r="C85" s="6">
        <f>totalcell!C85/SUM(totalcell!$B85:$Q85)</f>
        <v>8.2729180512314216E-4</v>
      </c>
      <c r="D85" s="6">
        <f>totalcell!D85/SUM(totalcell!$B85:$Q85)</f>
        <v>2.7576393504104738E-2</v>
      </c>
      <c r="E85" s="6">
        <f>totalcell!E85/SUM(totalcell!$B85:$Q85)</f>
        <v>0.19303475452873317</v>
      </c>
      <c r="F85" s="6">
        <f>totalcell!F85/SUM(totalcell!$B85:$Q85)</f>
        <v>1.6545836102462845E-2</v>
      </c>
      <c r="G85" s="6">
        <f>totalcell!G85/SUM(totalcell!$B85:$Q85)</f>
        <v>0.19303475452873317</v>
      </c>
      <c r="H85" s="6">
        <f>totalcell!H85/SUM(totalcell!$B85:$Q85)</f>
        <v>1.3788196752052368E-4</v>
      </c>
      <c r="I85" s="6">
        <f>totalcell!I85/SUM(totalcell!$B85:$Q85)</f>
        <v>1.9303475452873316E-4</v>
      </c>
      <c r="J85" s="6">
        <f>totalcell!J85/SUM(totalcell!$B85:$Q85)</f>
        <v>2.206111480328379E-2</v>
      </c>
      <c r="K85" s="6">
        <f>totalcell!K85/SUM(totalcell!$B85:$Q85)</f>
        <v>3.0334032854515209E-2</v>
      </c>
      <c r="L85" s="6">
        <f>totalcell!L85/SUM(totalcell!$B85:$Q85)</f>
        <v>9.6517377264366586E-2</v>
      </c>
      <c r="M85" s="6">
        <f>totalcell!M85/SUM(totalcell!$B85:$Q85)</f>
        <v>3.1712852529720448E-2</v>
      </c>
      <c r="N85" s="6">
        <f>totalcell!N85/SUM(totalcell!$B85:$Q85)</f>
        <v>1.1030557401641895E-5</v>
      </c>
      <c r="O85" s="6">
        <f>totalcell!O85/SUM(totalcell!$B85:$Q85)</f>
        <v>1.3788196752052368E-5</v>
      </c>
      <c r="P85" s="6">
        <f>totalcell!P85/SUM(totalcell!$B85:$Q85)</f>
        <v>1.9303475452873318E-3</v>
      </c>
      <c r="Q85" s="6">
        <f>totalcell!Q85/SUM(totalcell!$B85:$Q85)</f>
        <v>0.19303475452873317</v>
      </c>
      <c r="R85" s="6">
        <f t="shared" si="1"/>
        <v>0.99999999999999956</v>
      </c>
    </row>
    <row r="86" spans="1:18">
      <c r="A86" s="6">
        <v>85</v>
      </c>
      <c r="B86" s="6">
        <f>totalcell!B86/SUM(totalcell!$B86:$Q86)</f>
        <v>8.0232904660385568E-6</v>
      </c>
      <c r="C86" s="6">
        <f>totalcell!C86/SUM(totalcell!$B86:$Q86)</f>
        <v>1.6046580932077114E-5</v>
      </c>
      <c r="D86" s="6">
        <f>totalcell!D86/SUM(totalcell!$B86:$Q86)</f>
        <v>1.6275817802535359E-4</v>
      </c>
      <c r="E86" s="6">
        <f>totalcell!E86/SUM(totalcell!$B86:$Q86)</f>
        <v>9.1694748183297791E-4</v>
      </c>
      <c r="F86" s="6">
        <f>totalcell!F86/SUM(totalcell!$B86:$Q86)</f>
        <v>0.16046580932077115</v>
      </c>
      <c r="G86" s="6">
        <f>totalcell!G86/SUM(totalcell!$B86:$Q86)</f>
        <v>1.0315659170621002E-5</v>
      </c>
      <c r="H86" s="6">
        <f>totalcell!H86/SUM(totalcell!$B86:$Q86)</f>
        <v>1.2608027875203446E-5</v>
      </c>
      <c r="I86" s="6">
        <f>totalcell!I86/SUM(totalcell!$B86:$Q86)</f>
        <v>1.3754212227494671E-5</v>
      </c>
      <c r="J86" s="6">
        <f>totalcell!J86/SUM(totalcell!$B86:$Q86)</f>
        <v>2.4413726703803037E-2</v>
      </c>
      <c r="K86" s="6">
        <f>totalcell!K86/SUM(totalcell!$B86:$Q86)</f>
        <v>1.8912041812805172E-4</v>
      </c>
      <c r="L86" s="6">
        <f>totalcell!L86/SUM(totalcell!$B86:$Q86)</f>
        <v>0.16046580932077115</v>
      </c>
      <c r="M86" s="6">
        <f>totalcell!M86/SUM(totalcell!$B86:$Q86)</f>
        <v>0.16046580932077115</v>
      </c>
      <c r="N86" s="6">
        <f>totalcell!N86/SUM(totalcell!$B86:$Q86)</f>
        <v>0.16046580932077115</v>
      </c>
      <c r="O86" s="6">
        <f>totalcell!O86/SUM(totalcell!$B86:$Q86)</f>
        <v>1.1461843522912225E-2</v>
      </c>
      <c r="P86" s="6">
        <f>totalcell!P86/SUM(totalcell!$B86:$Q86)</f>
        <v>0.16046580932077115</v>
      </c>
      <c r="Q86" s="6">
        <f>totalcell!Q86/SUM(totalcell!$B86:$Q86)</f>
        <v>0.16046580932077115</v>
      </c>
      <c r="R86" s="6">
        <f t="shared" si="1"/>
        <v>1</v>
      </c>
    </row>
    <row r="87" spans="1:18">
      <c r="A87" s="6">
        <v>86</v>
      </c>
      <c r="B87" s="6">
        <f>totalcell!B87/SUM(totalcell!$B87:$Q87)</f>
        <v>0.26534399005339104</v>
      </c>
      <c r="C87" s="6">
        <f>totalcell!C87/SUM(totalcell!$B87:$Q87)</f>
        <v>0.26534399005339104</v>
      </c>
      <c r="D87" s="6">
        <f>totalcell!D87/SUM(totalcell!$B87:$Q87)</f>
        <v>2.0658924939871162E-2</v>
      </c>
      <c r="E87" s="6">
        <f>totalcell!E87/SUM(totalcell!$B87:$Q87)</f>
        <v>3.7906284293341577E-4</v>
      </c>
      <c r="F87" s="6">
        <f>totalcell!F87/SUM(totalcell!$B87:$Q87)</f>
        <v>9.4765710733353936E-2</v>
      </c>
      <c r="G87" s="6">
        <f>totalcell!G87/SUM(totalcell!$B87:$Q87)</f>
        <v>1.1371885288002474E-3</v>
      </c>
      <c r="H87" s="6">
        <f>totalcell!H87/SUM(totalcell!$B87:$Q87)</f>
        <v>0.13267199502669552</v>
      </c>
      <c r="I87" s="6">
        <f>totalcell!I87/SUM(totalcell!$B87:$Q87)</f>
        <v>3.9612067086541941E-2</v>
      </c>
      <c r="J87" s="6">
        <f>totalcell!J87/SUM(totalcell!$B87:$Q87)</f>
        <v>2.6534399005339105E-3</v>
      </c>
      <c r="K87" s="6">
        <f>totalcell!K87/SUM(totalcell!$B87:$Q87)</f>
        <v>0.15162513717336631</v>
      </c>
      <c r="L87" s="6">
        <f>totalcell!L87/SUM(totalcell!$B87:$Q87)</f>
        <v>2.2364707733071528E-2</v>
      </c>
      <c r="M87" s="6">
        <f>totalcell!M87/SUM(totalcell!$B87:$Q87)</f>
        <v>2.4070490526271901E-4</v>
      </c>
      <c r="N87" s="6">
        <f>totalcell!N87/SUM(totalcell!$B87:$Q87)</f>
        <v>2.5776273319472274E-4</v>
      </c>
      <c r="O87" s="6">
        <f>totalcell!O87/SUM(totalcell!$B87:$Q87)</f>
        <v>1.705782793200371E-5</v>
      </c>
      <c r="P87" s="6">
        <f>totalcell!P87/SUM(totalcell!$B87:$Q87)</f>
        <v>2.7482056112672647E-4</v>
      </c>
      <c r="Q87" s="6">
        <f>totalcell!Q87/SUM(totalcell!$B87:$Q87)</f>
        <v>2.6534399005339105E-3</v>
      </c>
      <c r="R87" s="6">
        <f t="shared" si="1"/>
        <v>1.0000000000000004</v>
      </c>
    </row>
    <row r="88" spans="1:18">
      <c r="A88" s="6">
        <v>87</v>
      </c>
      <c r="B88" s="6">
        <f>totalcell!B88/SUM(totalcell!$B88:$Q88)</f>
        <v>7.4338112034968651E-2</v>
      </c>
      <c r="C88" s="6">
        <f>totalcell!C88/SUM(totalcell!$B88:$Q88)</f>
        <v>1.8584528008742162E-4</v>
      </c>
      <c r="D88" s="6">
        <f>totalcell!D88/SUM(totalcell!$B88:$Q88)</f>
        <v>2.3602350571102546E-4</v>
      </c>
      <c r="E88" s="6">
        <f>totalcell!E88/SUM(totalcell!$B88:$Q88)</f>
        <v>1.8584528008742163E-2</v>
      </c>
      <c r="F88" s="6">
        <f>totalcell!F88/SUM(totalcell!$B88:$Q88)</f>
        <v>2.6018339212239028E-5</v>
      </c>
      <c r="G88" s="6">
        <f>totalcell!G88/SUM(totalcell!$B88:$Q88)</f>
        <v>2.4903267531714495E-2</v>
      </c>
      <c r="H88" s="6">
        <f>totalcell!H88/SUM(totalcell!$B88:$Q88)</f>
        <v>1.8584528008742162E-4</v>
      </c>
      <c r="I88" s="6">
        <f>totalcell!I88/SUM(totalcell!$B88:$Q88)</f>
        <v>2.6204184492326446E-4</v>
      </c>
      <c r="J88" s="6">
        <f>totalcell!J88/SUM(totalcell!$B88:$Q88)</f>
        <v>1.1150716805245296E-3</v>
      </c>
      <c r="K88" s="6">
        <f>totalcell!K88/SUM(totalcell!$B88:$Q88)</f>
        <v>0.26018339212239028</v>
      </c>
      <c r="L88" s="6">
        <f>totalcell!L88/SUM(totalcell!$B88:$Q88)</f>
        <v>2.8806018413550349E-2</v>
      </c>
      <c r="M88" s="6">
        <f>totalcell!M88/SUM(totalcell!$B88:$Q88)</f>
        <v>0.26018339212239028</v>
      </c>
      <c r="N88" s="6">
        <f>totalcell!N88/SUM(totalcell!$B88:$Q88)</f>
        <v>0.26018339212239028</v>
      </c>
      <c r="O88" s="6">
        <f>totalcell!O88/SUM(totalcell!$B88:$Q88)</f>
        <v>1.9699599689266694E-2</v>
      </c>
      <c r="P88" s="6">
        <f>totalcell!P88/SUM(totalcell!$B88:$Q88)</f>
        <v>2.1000516649878641E-2</v>
      </c>
      <c r="Q88" s="6">
        <f>totalcell!Q88/SUM(totalcell!$B88:$Q88)</f>
        <v>3.01069353741623E-2</v>
      </c>
      <c r="R88" s="6">
        <f t="shared" si="1"/>
        <v>1</v>
      </c>
    </row>
    <row r="89" spans="1:18">
      <c r="A89" s="6">
        <v>88</v>
      </c>
      <c r="B89" s="6">
        <f>totalcell!B89/SUM(totalcell!$B89:$Q89)</f>
        <v>1.8058584071991302E-4</v>
      </c>
      <c r="C89" s="6">
        <f>totalcell!C89/SUM(totalcell!$B89:$Q89)</f>
        <v>0.2362805392596993</v>
      </c>
      <c r="D89" s="6">
        <f>totalcell!D89/SUM(totalcell!$B89:$Q89)</f>
        <v>2.8522436524920841E-2</v>
      </c>
      <c r="E89" s="6">
        <f>totalcell!E89/SUM(totalcell!$B89:$Q89)</f>
        <v>8.4385906878464034E-6</v>
      </c>
      <c r="F89" s="6">
        <f>totalcell!F89/SUM(totalcell!$B89:$Q89)</f>
        <v>2.3628053925969929E-5</v>
      </c>
      <c r="G89" s="6">
        <f>totalcell!G89/SUM(totalcell!$B89:$Q89)</f>
        <v>3.0041382848733199E-4</v>
      </c>
      <c r="H89" s="6">
        <f>totalcell!H89/SUM(totalcell!$B89:$Q89)</f>
        <v>1.0126308825415683E-3</v>
      </c>
      <c r="I89" s="6">
        <f>totalcell!I89/SUM(totalcell!$B89:$Q89)</f>
        <v>2.362805392596993E-3</v>
      </c>
      <c r="J89" s="6">
        <f>totalcell!J89/SUM(totalcell!$B89:$Q89)</f>
        <v>3.2910503682600974E-4</v>
      </c>
      <c r="K89" s="6">
        <f>totalcell!K89/SUM(totalcell!$B89:$Q89)</f>
        <v>0.2362805392596993</v>
      </c>
      <c r="L89" s="6">
        <f>totalcell!L89/SUM(totalcell!$B89:$Q89)</f>
        <v>2.0927704905859081E-2</v>
      </c>
      <c r="M89" s="6">
        <f>totalcell!M89/SUM(totalcell!$B89:$Q89)</f>
        <v>0.2362805392596993</v>
      </c>
      <c r="N89" s="6">
        <f>totalcell!N89/SUM(totalcell!$B89:$Q89)</f>
        <v>1.1814026962984965E-3</v>
      </c>
      <c r="O89" s="6">
        <f>totalcell!O89/SUM(totalcell!$B89:$Q89)</f>
        <v>1.3501745100554247E-5</v>
      </c>
      <c r="P89" s="6">
        <f>totalcell!P89/SUM(totalcell!$B89:$Q89)</f>
        <v>1.5189463238123528E-5</v>
      </c>
      <c r="Q89" s="6">
        <f>totalcell!Q89/SUM(totalcell!$B89:$Q89)</f>
        <v>0.2362805392596993</v>
      </c>
      <c r="R89" s="6">
        <f t="shared" si="1"/>
        <v>0.99999999999999978</v>
      </c>
    </row>
    <row r="90" spans="1:18">
      <c r="A90" s="6">
        <v>89</v>
      </c>
      <c r="B90" s="6">
        <f>totalcell!B90/SUM(totalcell!$B90:$Q90)</f>
        <v>1.8503915006178321E-2</v>
      </c>
      <c r="C90" s="6">
        <f>totalcell!C90/SUM(totalcell!$B90:$Q90)</f>
        <v>0.17386228864865538</v>
      </c>
      <c r="D90" s="6">
        <f>totalcell!D90/SUM(totalcell!$B90:$Q90)</f>
        <v>1.2418734903475384E-2</v>
      </c>
      <c r="E90" s="6">
        <f>totalcell!E90/SUM(totalcell!$B90:$Q90)</f>
        <v>1.7386228864865538E-5</v>
      </c>
      <c r="F90" s="6">
        <f>totalcell!F90/SUM(totalcell!$B90:$Q90)</f>
        <v>1.9994163194595373E-2</v>
      </c>
      <c r="G90" s="6">
        <f>totalcell!G90/SUM(totalcell!$B90:$Q90)</f>
        <v>0.17386228864865538</v>
      </c>
      <c r="H90" s="6">
        <f>totalcell!H90/SUM(totalcell!$B90:$Q90)</f>
        <v>8.6931144324327692E-2</v>
      </c>
      <c r="I90" s="6">
        <f>totalcell!I90/SUM(totalcell!$B90:$Q90)</f>
        <v>0.17386228864865538</v>
      </c>
      <c r="J90" s="6">
        <f>totalcell!J90/SUM(totalcell!$B90:$Q90)</f>
        <v>9.9349879227803072E-4</v>
      </c>
      <c r="K90" s="6">
        <f>totalcell!K90/SUM(totalcell!$B90:$Q90)</f>
        <v>0.17386228864865538</v>
      </c>
      <c r="L90" s="6">
        <f>totalcell!L90/SUM(totalcell!$B90:$Q90)</f>
        <v>1.2418734903475384E-4</v>
      </c>
      <c r="M90" s="6">
        <f>totalcell!M90/SUM(totalcell!$B90:$Q90)</f>
        <v>1.1176861413127845E-5</v>
      </c>
      <c r="N90" s="6">
        <f>totalcell!N90/SUM(totalcell!$B90:$Q90)</f>
        <v>1.2418734903475385E-3</v>
      </c>
      <c r="O90" s="6">
        <f>totalcell!O90/SUM(totalcell!$B90:$Q90)</f>
        <v>0.13660608393822921</v>
      </c>
      <c r="P90" s="6">
        <f>totalcell!P90/SUM(totalcell!$B90:$Q90)</f>
        <v>1.4902481884170461E-5</v>
      </c>
      <c r="Q90" s="6">
        <f>totalcell!Q90/SUM(totalcell!$B90:$Q90)</f>
        <v>2.7693778834750105E-2</v>
      </c>
      <c r="R90" s="6">
        <f t="shared" si="1"/>
        <v>1.0000000000000002</v>
      </c>
    </row>
    <row r="91" spans="1:18">
      <c r="A91" s="6">
        <v>90</v>
      </c>
      <c r="B91" s="6">
        <f>totalcell!B91/SUM(totalcell!$B91:$Q91)</f>
        <v>0.11261451488482351</v>
      </c>
      <c r="C91" s="6">
        <f>totalcell!C91/SUM(totalcell!$B91:$Q91)</f>
        <v>8.0438939203445367E-6</v>
      </c>
      <c r="D91" s="6">
        <f>totalcell!D91/SUM(totalcell!$B91:$Q91)</f>
        <v>0.11261451488482351</v>
      </c>
      <c r="E91" s="6">
        <f>totalcell!E91/SUM(totalcell!$B91:$Q91)</f>
        <v>1.1261451488482352E-5</v>
      </c>
      <c r="F91" s="6">
        <f>totalcell!F91/SUM(totalcell!$B91:$Q91)</f>
        <v>8.5265275555652099E-5</v>
      </c>
      <c r="G91" s="6">
        <f>totalcell!G91/SUM(totalcell!$B91:$Q91)</f>
        <v>0.11261451488482351</v>
      </c>
      <c r="H91" s="6">
        <f>totalcell!H91/SUM(totalcell!$B91:$Q91)</f>
        <v>9.6526727044134439E-2</v>
      </c>
      <c r="I91" s="6">
        <f>totalcell!I91/SUM(totalcell!$B91:$Q91)</f>
        <v>1.0457062096447896E-3</v>
      </c>
      <c r="J91" s="6">
        <f>totalcell!J91/SUM(totalcell!$B91:$Q91)</f>
        <v>0.11261451488482351</v>
      </c>
      <c r="K91" s="6">
        <f>totalcell!K91/SUM(totalcell!$B91:$Q91)</f>
        <v>0.11261451488482351</v>
      </c>
      <c r="L91" s="6">
        <f>totalcell!L91/SUM(totalcell!$B91:$Q91)</f>
        <v>1.1261451488482352E-3</v>
      </c>
      <c r="M91" s="6">
        <f>totalcell!M91/SUM(totalcell!$B91:$Q91)</f>
        <v>1.6007348901485627E-4</v>
      </c>
      <c r="N91" s="6">
        <f>totalcell!N91/SUM(totalcell!$B91:$Q91)</f>
        <v>1.2065840880516806E-4</v>
      </c>
      <c r="O91" s="6">
        <f>totalcell!O91/SUM(totalcell!$B91:$Q91)</f>
        <v>0.11261451488482351</v>
      </c>
      <c r="P91" s="6">
        <f>totalcell!P91/SUM(totalcell!$B91:$Q91)</f>
        <v>0.11261451488482351</v>
      </c>
      <c r="Q91" s="6">
        <f>totalcell!Q91/SUM(totalcell!$B91:$Q91)</f>
        <v>0.11261451488482351</v>
      </c>
      <c r="R91" s="6">
        <f t="shared" si="1"/>
        <v>1</v>
      </c>
    </row>
    <row r="92" spans="1:18">
      <c r="A92" s="6">
        <v>91</v>
      </c>
      <c r="B92" s="6">
        <f>totalcell!B92/SUM(totalcell!$B92:$Q92)</f>
        <v>8.0876594448360964E-6</v>
      </c>
      <c r="C92" s="6">
        <f>totalcell!C92/SUM(totalcell!$B92:$Q92)</f>
        <v>0.18871205371284225</v>
      </c>
      <c r="D92" s="6">
        <f>totalcell!D92/SUM(totalcell!$B92:$Q92)</f>
        <v>1.5636141593349787E-4</v>
      </c>
      <c r="E92" s="6">
        <f>totalcell!E92/SUM(totalcell!$B92:$Q92)</f>
        <v>1.0783545926448129E-3</v>
      </c>
      <c r="F92" s="6">
        <f>totalcell!F92/SUM(totalcell!$B92:$Q92)</f>
        <v>1.8871205371284224E-5</v>
      </c>
      <c r="G92" s="6">
        <f>totalcell!G92/SUM(totalcell!$B92:$Q92)</f>
        <v>1.8871205371284224E-3</v>
      </c>
      <c r="H92" s="6">
        <f>totalcell!H92/SUM(totalcell!$B92:$Q92)</f>
        <v>1.3479432408060161E-4</v>
      </c>
      <c r="I92" s="6">
        <f>totalcell!I92/SUM(totalcell!$B92:$Q92)</f>
        <v>0.1347943240806016</v>
      </c>
      <c r="J92" s="6">
        <f>totalcell!J92/SUM(totalcell!$B92:$Q92)</f>
        <v>1.8197233750881216E-4</v>
      </c>
      <c r="K92" s="6">
        <f>totalcell!K92/SUM(totalcell!$B92:$Q92)</f>
        <v>2.3454212390024674E-2</v>
      </c>
      <c r="L92" s="6">
        <f>totalcell!L92/SUM(totalcell!$B92:$Q92)</f>
        <v>2.4802155630830689E-2</v>
      </c>
      <c r="M92" s="6">
        <f>totalcell!M92/SUM(totalcell!$B92:$Q92)</f>
        <v>0.18871205371284225</v>
      </c>
      <c r="N92" s="6">
        <f>totalcell!N92/SUM(totalcell!$B92:$Q92)</f>
        <v>2.8711191029168141E-2</v>
      </c>
      <c r="O92" s="6">
        <f>totalcell!O92/SUM(totalcell!$B92:$Q92)</f>
        <v>2.9924339945893552E-2</v>
      </c>
      <c r="P92" s="6">
        <f>totalcell!P92/SUM(totalcell!$B92:$Q92)</f>
        <v>0.18871205371284225</v>
      </c>
      <c r="Q92" s="6">
        <f>totalcell!Q92/SUM(totalcell!$B92:$Q92)</f>
        <v>0.18871205371284225</v>
      </c>
      <c r="R92" s="6">
        <f t="shared" si="1"/>
        <v>1</v>
      </c>
    </row>
    <row r="93" spans="1:18">
      <c r="A93" s="6">
        <v>92</v>
      </c>
      <c r="B93" s="6">
        <f>totalcell!B93/SUM(totalcell!$B93:$Q93)</f>
        <v>0.30716641179167964</v>
      </c>
      <c r="C93" s="6">
        <f>totalcell!C93/SUM(totalcell!$B93:$Q93)</f>
        <v>2.2818076304524776E-4</v>
      </c>
      <c r="D93" s="6">
        <f>totalcell!D93/SUM(totalcell!$B93:$Q93)</f>
        <v>3.5982351095596759E-4</v>
      </c>
      <c r="E93" s="6">
        <f>totalcell!E93/SUM(totalcell!$B93:$Q93)</f>
        <v>3.0716641179167965E-3</v>
      </c>
      <c r="F93" s="6">
        <f>totalcell!F93/SUM(totalcell!$B93:$Q93)</f>
        <v>3.7956992314257552E-4</v>
      </c>
      <c r="G93" s="6">
        <f>totalcell!G93/SUM(totalcell!$B93:$Q93)</f>
        <v>3.0716641179167965E-3</v>
      </c>
      <c r="H93" s="6">
        <f>totalcell!H93/SUM(totalcell!$B93:$Q93)</f>
        <v>3.0716641179167965E-3</v>
      </c>
      <c r="I93" s="6">
        <f>totalcell!I93/SUM(totalcell!$B93:$Q93)</f>
        <v>2.1940457985119975E-4</v>
      </c>
      <c r="J93" s="6">
        <f>totalcell!J93/SUM(totalcell!$B93:$Q93)</f>
        <v>4.1686870171727959E-2</v>
      </c>
      <c r="K93" s="6">
        <f>totalcell!K93/SUM(totalcell!$B93:$Q93)</f>
        <v>2.4573312943334372E-2</v>
      </c>
      <c r="L93" s="6">
        <f>totalcell!L93/SUM(totalcell!$B93:$Q93)</f>
        <v>1.0970228992559987E-3</v>
      </c>
      <c r="M93" s="6">
        <f>totalcell!M93/SUM(totalcell!$B93:$Q93)</f>
        <v>2.1940457985119975E-4</v>
      </c>
      <c r="N93" s="6">
        <f>totalcell!N93/SUM(totalcell!$B93:$Q93)</f>
        <v>0.30716641179167964</v>
      </c>
      <c r="O93" s="6">
        <f>totalcell!O93/SUM(totalcell!$B93:$Q93)</f>
        <v>0.30716641179167964</v>
      </c>
      <c r="P93" s="6">
        <f>totalcell!P93/SUM(totalcell!$B93:$Q93)</f>
        <v>2.1940457985119975E-4</v>
      </c>
      <c r="Q93" s="6">
        <f>totalcell!Q93/SUM(totalcell!$B93:$Q93)</f>
        <v>3.027783201946557E-4</v>
      </c>
      <c r="R93" s="6">
        <f t="shared" si="1"/>
        <v>0.99999999999999967</v>
      </c>
    </row>
    <row r="94" spans="1:18">
      <c r="A94" s="6">
        <v>93</v>
      </c>
      <c r="B94" s="6">
        <f>totalcell!B94/SUM(totalcell!$B94:$Q94)</f>
        <v>0.1403204920037365</v>
      </c>
      <c r="C94" s="6">
        <f>totalcell!C94/SUM(totalcell!$B94:$Q94)</f>
        <v>0.1403204920037365</v>
      </c>
      <c r="D94" s="6">
        <f>totalcell!D94/SUM(totalcell!$B94:$Q94)</f>
        <v>0.1403204920037365</v>
      </c>
      <c r="E94" s="6">
        <f>totalcell!E94/SUM(totalcell!$B94:$Q94)</f>
        <v>0.11025181514579299</v>
      </c>
      <c r="F94" s="6">
        <f>totalcell!F94/SUM(totalcell!$B94:$Q94)</f>
        <v>1.4032049200373651E-5</v>
      </c>
      <c r="G94" s="6">
        <f>totalcell!G94/SUM(totalcell!$B94:$Q94)</f>
        <v>0.1403204920037365</v>
      </c>
      <c r="H94" s="6">
        <f>totalcell!H94/SUM(totalcell!$B94:$Q94)</f>
        <v>1.3029759971775535E-3</v>
      </c>
      <c r="I94" s="6">
        <f>totalcell!I94/SUM(totalcell!$B94:$Q94)</f>
        <v>0.1403204920037365</v>
      </c>
      <c r="J94" s="6">
        <f>totalcell!J94/SUM(totalcell!$B94:$Q94)</f>
        <v>1.4032049200373651E-5</v>
      </c>
      <c r="K94" s="6">
        <f>totalcell!K94/SUM(totalcell!$B94:$Q94)</f>
        <v>0.1403204920037365</v>
      </c>
      <c r="L94" s="6">
        <f>totalcell!L94/SUM(totalcell!$B94:$Q94)</f>
        <v>1.8041206114766124E-2</v>
      </c>
      <c r="M94" s="6">
        <f>totalcell!M94/SUM(totalcell!$B94:$Q94)</f>
        <v>2.5257688560672571E-2</v>
      </c>
      <c r="N94" s="6">
        <f>totalcell!N94/SUM(totalcell!$B94:$Q94)</f>
        <v>1.0022892285981179E-4</v>
      </c>
      <c r="O94" s="6">
        <f>totalcell!O94/SUM(totalcell!$B94:$Q94)</f>
        <v>2.8865929783625796E-4</v>
      </c>
      <c r="P94" s="6">
        <f>totalcell!P94/SUM(totalcell!$B94:$Q94)</f>
        <v>1.4032049200373652E-3</v>
      </c>
      <c r="Q94" s="6">
        <f>totalcell!Q94/SUM(totalcell!$B94:$Q94)</f>
        <v>1.4032049200373652E-3</v>
      </c>
      <c r="R94" s="6">
        <f t="shared" si="1"/>
        <v>0.99999999999999967</v>
      </c>
    </row>
    <row r="95" spans="1:18">
      <c r="A95" s="6">
        <v>94</v>
      </c>
      <c r="B95" s="6">
        <f>totalcell!B95/SUM(totalcell!$B95:$Q95)</f>
        <v>2.4830448021244768E-2</v>
      </c>
      <c r="C95" s="6">
        <f>totalcell!C95/SUM(totalcell!$B95:$Q95)</f>
        <v>3.7245672031867148E-4</v>
      </c>
      <c r="D95" s="6">
        <f>totalcell!D95/SUM(totalcell!$B95:$Q95)</f>
        <v>1.2625651536226155E-3</v>
      </c>
      <c r="E95" s="6">
        <f>totalcell!E95/SUM(totalcell!$B95:$Q95)</f>
        <v>0.2945985358452769</v>
      </c>
      <c r="F95" s="6">
        <f>totalcell!F95/SUM(totalcell!$B95:$Q95)</f>
        <v>2.9459853584527691E-3</v>
      </c>
      <c r="G95" s="6">
        <f>totalcell!G95/SUM(totalcell!$B95:$Q95)</f>
        <v>0.14729926792263845</v>
      </c>
      <c r="H95" s="6">
        <f>totalcell!H95/SUM(totalcell!$B95:$Q95)</f>
        <v>3.9349947287904842E-2</v>
      </c>
      <c r="I95" s="6">
        <f>totalcell!I95/SUM(totalcell!$B95:$Q95)</f>
        <v>0.16834202048301539</v>
      </c>
      <c r="J95" s="6">
        <f>totalcell!J95/SUM(totalcell!$B95:$Q95)</f>
        <v>1.8938477304339229E-3</v>
      </c>
      <c r="K95" s="6">
        <f>totalcell!K95/SUM(totalcell!$B95:$Q95)</f>
        <v>2.9459853584527693E-5</v>
      </c>
      <c r="L95" s="6">
        <f>totalcell!L95/SUM(totalcell!$B95:$Q95)</f>
        <v>0.21042752560376921</v>
      </c>
      <c r="M95" s="6">
        <f>totalcell!M95/SUM(totalcell!$B95:$Q95)</f>
        <v>4.1243795018338768E-2</v>
      </c>
      <c r="N95" s="6">
        <f>totalcell!N95/SUM(totalcell!$B95:$Q95)</f>
        <v>4.3348070274376458E-4</v>
      </c>
      <c r="O95" s="6">
        <f>totalcell!O95/SUM(totalcell!$B95:$Q95)</f>
        <v>4.5452345530414162E-2</v>
      </c>
      <c r="P95" s="6">
        <f>totalcell!P95/SUM(totalcell!$B95:$Q95)</f>
        <v>2.1042752560376923E-2</v>
      </c>
      <c r="Q95" s="6">
        <f>totalcell!Q95/SUM(totalcell!$B95:$Q95)</f>
        <v>4.7556620786451837E-4</v>
      </c>
      <c r="R95" s="6">
        <f t="shared" si="1"/>
        <v>1.0000000000000002</v>
      </c>
    </row>
    <row r="96" spans="1:18">
      <c r="A96" s="6">
        <v>95</v>
      </c>
      <c r="B96" s="6">
        <f>totalcell!B96/SUM(totalcell!$B96:$Q96)</f>
        <v>9.4731058524847949E-4</v>
      </c>
      <c r="C96" s="6">
        <f>totalcell!C96/SUM(totalcell!$B96:$Q96)</f>
        <v>9.4731058524847949E-4</v>
      </c>
      <c r="D96" s="6">
        <f>totalcell!D96/SUM(totalcell!$B96:$Q96)</f>
        <v>1.8117314942877168E-4</v>
      </c>
      <c r="E96" s="6">
        <f>totalcell!E96/SUM(totalcell!$B96:$Q96)</f>
        <v>1.0657244084045392E-3</v>
      </c>
      <c r="F96" s="6">
        <f>totalcell!F96/SUM(totalcell!$B96:$Q96)</f>
        <v>2.1196074344934727E-4</v>
      </c>
      <c r="G96" s="6">
        <f>totalcell!G96/SUM(totalcell!$B96:$Q96)</f>
        <v>1.1841382315605993E-5</v>
      </c>
      <c r="H96" s="6">
        <f>totalcell!H96/SUM(totalcell!$B96:$Q96)</f>
        <v>1.3025520547166593E-5</v>
      </c>
      <c r="I96" s="6">
        <f>totalcell!I96/SUM(totalcell!$B96:$Q96)</f>
        <v>0.16577935241848391</v>
      </c>
      <c r="J96" s="6">
        <f>totalcell!J96/SUM(totalcell!$B96:$Q96)</f>
        <v>2.7235179325893786E-4</v>
      </c>
      <c r="K96" s="6">
        <f>totalcell!K96/SUM(totalcell!$B96:$Q96)</f>
        <v>0.16577935241848391</v>
      </c>
      <c r="L96" s="6">
        <f>totalcell!L96/SUM(totalcell!$B96:$Q96)</f>
        <v>0.16577935241848391</v>
      </c>
      <c r="M96" s="6">
        <f>totalcell!M96/SUM(totalcell!$B96:$Q96)</f>
        <v>1.6577935241848391E-3</v>
      </c>
      <c r="N96" s="6">
        <f>totalcell!N96/SUM(totalcell!$B96:$Q96)</f>
        <v>0.16577935241848391</v>
      </c>
      <c r="O96" s="6">
        <f>totalcell!O96/SUM(totalcell!$B96:$Q96)</f>
        <v>1.5393797010287791E-5</v>
      </c>
      <c r="P96" s="6">
        <f>totalcell!P96/SUM(totalcell!$B96:$Q96)</f>
        <v>0.16577935241848391</v>
      </c>
      <c r="Q96" s="6">
        <f>totalcell!Q96/SUM(totalcell!$B96:$Q96)</f>
        <v>0.16577935241848391</v>
      </c>
      <c r="R96" s="6">
        <f t="shared" si="1"/>
        <v>0.99999999999999978</v>
      </c>
    </row>
    <row r="97" spans="1:18">
      <c r="A97" s="6">
        <v>96</v>
      </c>
      <c r="B97" s="6">
        <f>totalcell!B97/SUM(totalcell!$B97:$Q97)</f>
        <v>2.7713552719095427E-3</v>
      </c>
      <c r="C97" s="6">
        <f>totalcell!C97/SUM(totalcell!$B97:$Q97)</f>
        <v>0.2771355271909543</v>
      </c>
      <c r="D97" s="6">
        <f>totalcell!D97/SUM(totalcell!$B97:$Q97)</f>
        <v>3.7611250118772359E-2</v>
      </c>
      <c r="E97" s="6">
        <f>totalcell!E97/SUM(totalcell!$B97:$Q97)</f>
        <v>2.5140151395179423E-2</v>
      </c>
      <c r="F97" s="6">
        <f>totalcell!F97/SUM(totalcell!$B97:$Q97)</f>
        <v>2.7119690875114809E-4</v>
      </c>
      <c r="G97" s="6">
        <f>totalcell!G97/SUM(totalcell!$B97:$Q97)</f>
        <v>2.7713552719095424E-5</v>
      </c>
      <c r="H97" s="6">
        <f>totalcell!H97/SUM(totalcell!$B97:$Q97)</f>
        <v>2.9297184303043739E-4</v>
      </c>
      <c r="I97" s="6">
        <f>totalcell!I97/SUM(totalcell!$B97:$Q97)</f>
        <v>3.1276723782979122E-4</v>
      </c>
      <c r="J97" s="6">
        <f>totalcell!J97/SUM(totalcell!$B97:$Q97)</f>
        <v>1.9795394799353876E-2</v>
      </c>
      <c r="K97" s="6">
        <f>totalcell!K97/SUM(totalcell!$B97:$Q97)</f>
        <v>0.11877236879612327</v>
      </c>
      <c r="L97" s="6">
        <f>totalcell!L97/SUM(totalcell!$B97:$Q97)</f>
        <v>0.2771355271909543</v>
      </c>
      <c r="M97" s="6">
        <f>totalcell!M97/SUM(totalcell!$B97:$Q97)</f>
        <v>0.15836315839483101</v>
      </c>
      <c r="N97" s="6">
        <f>totalcell!N97/SUM(totalcell!$B97:$Q97)</f>
        <v>1.9795394799353876E-2</v>
      </c>
      <c r="O97" s="6">
        <f>totalcell!O97/SUM(totalcell!$B97:$Q97)</f>
        <v>2.0785164539321568E-2</v>
      </c>
      <c r="P97" s="6">
        <f>totalcell!P97/SUM(totalcell!$B97:$Q97)</f>
        <v>4.1768283026636689E-2</v>
      </c>
      <c r="Q97" s="6">
        <f>totalcell!Q97/SUM(totalcell!$B97:$Q97)</f>
        <v>2.1774934279289263E-5</v>
      </c>
      <c r="R97" s="6">
        <f t="shared" si="1"/>
        <v>1.0000000000000002</v>
      </c>
    </row>
    <row r="98" spans="1:18">
      <c r="A98" s="6">
        <v>97</v>
      </c>
      <c r="B98" s="6">
        <f>totalcell!B98/SUM(totalcell!$B98:$Q98)</f>
        <v>2.3984077938435261E-4</v>
      </c>
      <c r="C98" s="6">
        <f>totalcell!C98/SUM(totalcell!$B98:$Q98)</f>
        <v>0.19636087201058106</v>
      </c>
      <c r="D98" s="6">
        <f>totalcell!D98/SUM(totalcell!$B98:$Q98)</f>
        <v>2.5246397829931848E-4</v>
      </c>
      <c r="E98" s="6">
        <f>totalcell!E98/SUM(totalcell!$B98:$Q98)</f>
        <v>8.4154659433106155E-2</v>
      </c>
      <c r="F98" s="6">
        <f>totalcell!F98/SUM(totalcell!$B98:$Q98)</f>
        <v>2.6648975487150287E-2</v>
      </c>
      <c r="G98" s="6">
        <f>totalcell!G98/SUM(totalcell!$B98:$Q98)</f>
        <v>9.8180436005290528E-2</v>
      </c>
      <c r="H98" s="6">
        <f>totalcell!H98/SUM(totalcell!$B98:$Q98)</f>
        <v>0.19636087201058106</v>
      </c>
      <c r="I98" s="6">
        <f>totalcell!I98/SUM(totalcell!$B98:$Q98)</f>
        <v>1.4025776572184362E-4</v>
      </c>
      <c r="J98" s="6">
        <f>totalcell!J98/SUM(totalcell!$B98:$Q98)</f>
        <v>1.122062125774749E-3</v>
      </c>
      <c r="K98" s="6">
        <f>totalcell!K98/SUM(totalcell!$B98:$Q98)</f>
        <v>1.2623198914965925E-3</v>
      </c>
      <c r="L98" s="6">
        <f>totalcell!L98/SUM(totalcell!$B98:$Q98)</f>
        <v>2.7911295378646878E-4</v>
      </c>
      <c r="M98" s="6">
        <f>totalcell!M98/SUM(totalcell!$B98:$Q98)</f>
        <v>0.19636087201058106</v>
      </c>
      <c r="N98" s="6">
        <f>totalcell!N98/SUM(totalcell!$B98:$Q98)</f>
        <v>2.9313873035865308E-4</v>
      </c>
      <c r="O98" s="6">
        <f>totalcell!O98/SUM(totalcell!$B98:$Q98)</f>
        <v>0.19636087201058106</v>
      </c>
      <c r="P98" s="6">
        <f>totalcell!P98/SUM(totalcell!$B98:$Q98)</f>
        <v>1.9636087201058104E-5</v>
      </c>
      <c r="Q98" s="6">
        <f>totalcell!Q98/SUM(totalcell!$B98:$Q98)</f>
        <v>1.9636087201058104E-3</v>
      </c>
      <c r="R98" s="6">
        <f t="shared" si="1"/>
        <v>0.99999999999999989</v>
      </c>
    </row>
    <row r="99" spans="1:18">
      <c r="A99" s="6">
        <v>98</v>
      </c>
      <c r="B99" s="6">
        <f>totalcell!B99/SUM(totalcell!$B99:$Q99)</f>
        <v>3.7232943298326403E-2</v>
      </c>
      <c r="C99" s="6">
        <f>totalcell!C99/SUM(totalcell!$B99:$Q99)</f>
        <v>1.1955532251756181E-5</v>
      </c>
      <c r="D99" s="6">
        <f>totalcell!D99/SUM(totalcell!$B99:$Q99)</f>
        <v>1.3663465430578496E-3</v>
      </c>
      <c r="E99" s="6">
        <f>totalcell!E99/SUM(totalcell!$B99:$Q99)</f>
        <v>0.17079331788223118</v>
      </c>
      <c r="F99" s="6">
        <f>totalcell!F99/SUM(totalcell!$B99:$Q99)</f>
        <v>2.4765031092923519E-2</v>
      </c>
      <c r="G99" s="6">
        <f>totalcell!G99/SUM(totalcell!$B99:$Q99)</f>
        <v>2.3911064503512364E-3</v>
      </c>
      <c r="H99" s="6">
        <f>totalcell!H99/SUM(totalcell!$B99:$Q99)</f>
        <v>1.707933178822312E-4</v>
      </c>
      <c r="I99" s="6">
        <f>totalcell!I99/SUM(totalcell!$B99:$Q99)</f>
        <v>2.3911064503512363E-5</v>
      </c>
      <c r="J99" s="6">
        <f>totalcell!J99/SUM(totalcell!$B99:$Q99)</f>
        <v>0.23911064503512366</v>
      </c>
      <c r="K99" s="6">
        <f>totalcell!K99/SUM(totalcell!$B99:$Q99)</f>
        <v>0.23911064503512366</v>
      </c>
      <c r="L99" s="6">
        <f>totalcell!L99/SUM(totalcell!$B99:$Q99)</f>
        <v>0.23911064503512366</v>
      </c>
      <c r="M99" s="6">
        <f>totalcell!M99/SUM(totalcell!$B99:$Q99)</f>
        <v>4.1331982927499946E-4</v>
      </c>
      <c r="N99" s="6">
        <f>totalcell!N99/SUM(totalcell!$B99:$Q99)</f>
        <v>2.3911064503512363E-5</v>
      </c>
      <c r="O99" s="6">
        <f>totalcell!O99/SUM(totalcell!$B99:$Q99)</f>
        <v>2.3911064503512363E-5</v>
      </c>
      <c r="P99" s="6">
        <f>totalcell!P99/SUM(totalcell!$B99:$Q99)</f>
        <v>4.54310225566735E-2</v>
      </c>
      <c r="Q99" s="6">
        <f>totalcell!Q99/SUM(totalcell!$B99:$Q99)</f>
        <v>2.0495198145867745E-5</v>
      </c>
      <c r="R99" s="6">
        <f t="shared" si="1"/>
        <v>1</v>
      </c>
    </row>
    <row r="100" spans="1:18">
      <c r="A100" s="6">
        <v>99</v>
      </c>
      <c r="B100" s="6">
        <f>totalcell!B100/SUM(totalcell!$B100:$Q100)</f>
        <v>0.22963091750673315</v>
      </c>
      <c r="C100" s="6">
        <f>totalcell!C100/SUM(totalcell!$B100:$Q100)</f>
        <v>9.8413250360028473E-2</v>
      </c>
      <c r="D100" s="6">
        <f>totalcell!D100/SUM(totalcell!$B100:$Q100)</f>
        <v>1.1481545875336656E-5</v>
      </c>
      <c r="E100" s="6">
        <f>totalcell!E100/SUM(totalcell!$B100:$Q100)</f>
        <v>1.640220839333808E-4</v>
      </c>
      <c r="F100" s="6">
        <f>totalcell!F100/SUM(totalcell!$B100:$Q100)</f>
        <v>2.0666782575605981E-4</v>
      </c>
      <c r="G100" s="6">
        <f>totalcell!G100/SUM(totalcell!$B100:$Q100)</f>
        <v>0.22963091750673315</v>
      </c>
      <c r="H100" s="6">
        <f>totalcell!H100/SUM(totalcell!$B100:$Q100)</f>
        <v>3.1000173863408965E-2</v>
      </c>
      <c r="I100" s="6">
        <f>totalcell!I100/SUM(totalcell!$B100:$Q100)</f>
        <v>3.4444637626009966E-2</v>
      </c>
      <c r="J100" s="6">
        <f>totalcell!J100/SUM(totalcell!$B100:$Q100)</f>
        <v>0.13121766714670463</v>
      </c>
      <c r="K100" s="6">
        <f>totalcell!K100/SUM(totalcell!$B100:$Q100)</f>
        <v>2.4111246338206976E-2</v>
      </c>
      <c r="L100" s="6">
        <f>totalcell!L100/SUM(totalcell!$B100:$Q100)</f>
        <v>3.7889101388610964E-2</v>
      </c>
      <c r="M100" s="6">
        <f>totalcell!M100/SUM(totalcell!$B100:$Q100)</f>
        <v>0.14761987554004272</v>
      </c>
      <c r="N100" s="6">
        <f>totalcell!N100/SUM(totalcell!$B100:$Q100)</f>
        <v>1.6402208393338079E-2</v>
      </c>
      <c r="O100" s="6">
        <f>totalcell!O100/SUM(totalcell!$B100:$Q100)</f>
        <v>1.6402208393338081E-3</v>
      </c>
      <c r="P100" s="6">
        <f>totalcell!P100/SUM(totalcell!$B100:$Q100)</f>
        <v>3.9529322227944779E-4</v>
      </c>
      <c r="Q100" s="6">
        <f>totalcell!Q100/SUM(totalcell!$B100:$Q100)</f>
        <v>1.7222318813004983E-2</v>
      </c>
      <c r="R100" s="6">
        <f t="shared" si="1"/>
        <v>1.0000000000000002</v>
      </c>
    </row>
    <row r="101" spans="1:18">
      <c r="A101" s="6">
        <v>100</v>
      </c>
      <c r="B101" s="6">
        <f>totalcell!B101/SUM(totalcell!$B101:$Q101)</f>
        <v>1.1431240273239301E-3</v>
      </c>
      <c r="C101" s="6">
        <f>totalcell!C101/SUM(totalcell!$B101:$Q101)</f>
        <v>3.3150596792393979E-4</v>
      </c>
      <c r="D101" s="6">
        <f>totalcell!D101/SUM(totalcell!$B101:$Q101)</f>
        <v>1.633034324748472E-4</v>
      </c>
      <c r="E101" s="6">
        <f>totalcell!E101/SUM(totalcell!$B101:$Q101)</f>
        <v>3.690657573931546E-2</v>
      </c>
      <c r="F101" s="6">
        <f>totalcell!F101/SUM(totalcell!$B101:$Q101)</f>
        <v>1.3064274597987775E-5</v>
      </c>
      <c r="G101" s="6">
        <f>totalcell!G101/SUM(totalcell!$B101:$Q101)</f>
        <v>4.0499251253762102E-2</v>
      </c>
      <c r="H101" s="6">
        <f>totalcell!H101/SUM(totalcell!$B101:$Q101)</f>
        <v>1.4697308922736246E-3</v>
      </c>
      <c r="I101" s="6">
        <f>totalcell!I101/SUM(totalcell!$B101:$Q101)</f>
        <v>2.2862480546478603E-3</v>
      </c>
      <c r="J101" s="6">
        <f>totalcell!J101/SUM(totalcell!$B101:$Q101)</f>
        <v>0.22862480546478603</v>
      </c>
      <c r="K101" s="6">
        <f>totalcell!K101/SUM(totalcell!$B101:$Q101)</f>
        <v>1.7963377572233191E-5</v>
      </c>
      <c r="L101" s="6">
        <f>totalcell!L101/SUM(totalcell!$B101:$Q101)</f>
        <v>0.22862480546478603</v>
      </c>
      <c r="M101" s="6">
        <f>totalcell!M101/SUM(totalcell!$B101:$Q101)</f>
        <v>0.22862480546478603</v>
      </c>
      <c r="N101" s="6">
        <f>totalcell!N101/SUM(totalcell!$B101:$Q101)</f>
        <v>2.2862480546478603E-3</v>
      </c>
      <c r="O101" s="6">
        <f>totalcell!O101/SUM(totalcell!$B101:$Q101)</f>
        <v>1.633034324748472E-4</v>
      </c>
      <c r="P101" s="6">
        <f>totalcell!P101/SUM(totalcell!$B101:$Q101)</f>
        <v>2.204596338410437E-4</v>
      </c>
      <c r="Q101" s="6">
        <f>totalcell!Q101/SUM(totalcell!$B101:$Q101)</f>
        <v>0.22862480546478603</v>
      </c>
      <c r="R101" s="6">
        <f t="shared" si="1"/>
        <v>0.99999999999999989</v>
      </c>
    </row>
    <row r="102" spans="1:18">
      <c r="A102" s="6">
        <v>101</v>
      </c>
      <c r="B102" s="6">
        <f>totalcell!B102/SUM(totalcell!$B102:$Q102)</f>
        <v>3.1679485887200466E-2</v>
      </c>
      <c r="C102" s="6">
        <f>totalcell!C102/SUM(totalcell!$B102:$Q102)</f>
        <v>2.0571094731948351E-2</v>
      </c>
      <c r="D102" s="6">
        <f>totalcell!D102/SUM(totalcell!$B102:$Q102)</f>
        <v>0.20571094731948356</v>
      </c>
      <c r="E102" s="6">
        <f>totalcell!E102/SUM(totalcell!$B102:$Q102)</f>
        <v>2.9622376414005627E-2</v>
      </c>
      <c r="F102" s="6">
        <f>totalcell!F102/SUM(totalcell!$B102:$Q102)</f>
        <v>1.6456875785558681E-5</v>
      </c>
      <c r="G102" s="6">
        <f>totalcell!G102/SUM(totalcell!$B102:$Q102)</f>
        <v>4.5462119357605864E-2</v>
      </c>
      <c r="H102" s="6">
        <f>totalcell!H102/SUM(totalcell!$B102:$Q102)</f>
        <v>2.879953262472769E-3</v>
      </c>
      <c r="I102" s="6">
        <f>totalcell!I102/SUM(totalcell!$B102:$Q102)</f>
        <v>2.0571094731948351E-2</v>
      </c>
      <c r="J102" s="6">
        <f>totalcell!J102/SUM(totalcell!$B102:$Q102)</f>
        <v>0.28799532624727692</v>
      </c>
      <c r="K102" s="6">
        <f>totalcell!K102/SUM(totalcell!$B102:$Q102)</f>
        <v>2.879953262472769E-3</v>
      </c>
      <c r="L102" s="6">
        <f>totalcell!L102/SUM(totalcell!$B102:$Q102)</f>
        <v>2.0571094731948351E-2</v>
      </c>
      <c r="M102" s="6">
        <f>totalcell!M102/SUM(totalcell!$B102:$Q102)</f>
        <v>2.879953262472769E-3</v>
      </c>
      <c r="N102" s="6">
        <f>totalcell!N102/SUM(totalcell!$B102:$Q102)</f>
        <v>4.3405009884411031E-4</v>
      </c>
      <c r="O102" s="6">
        <f>totalcell!O102/SUM(totalcell!$B102:$Q102)</f>
        <v>1.2342656839169012E-3</v>
      </c>
      <c r="P102" s="6">
        <f>totalcell!P102/SUM(totalcell!$B102:$Q102)</f>
        <v>0.28799532624727692</v>
      </c>
      <c r="Q102" s="6">
        <f>totalcell!Q102/SUM(totalcell!$B102:$Q102)</f>
        <v>3.9496501885340839E-2</v>
      </c>
      <c r="R102" s="6">
        <f t="shared" si="1"/>
        <v>1.0000000000000002</v>
      </c>
    </row>
    <row r="103" spans="1:18">
      <c r="A103" s="6">
        <v>102</v>
      </c>
      <c r="B103" s="6">
        <f>totalcell!B103/SUM(totalcell!$B103:$Q103)</f>
        <v>2.9843532009476693E-4</v>
      </c>
      <c r="C103" s="6">
        <f>totalcell!C103/SUM(totalcell!$B103:$Q103)</f>
        <v>2.8012640475152972E-4</v>
      </c>
      <c r="D103" s="6">
        <f>totalcell!D103/SUM(totalcell!$B103:$Q103)</f>
        <v>1.8675093650101979E-2</v>
      </c>
      <c r="E103" s="6">
        <f>totalcell!E103/SUM(totalcell!$B103:$Q103)</f>
        <v>4.101197036885141E-2</v>
      </c>
      <c r="F103" s="6">
        <f>totalcell!F103/SUM(totalcell!$B103:$Q103)</f>
        <v>0.25632481480532132</v>
      </c>
      <c r="G103" s="6">
        <f>totalcell!G103/SUM(totalcell!$B103:$Q103)</f>
        <v>1.8308915343237237E-5</v>
      </c>
      <c r="H103" s="6">
        <f>totalcell!H103/SUM(totalcell!$B103:$Q103)</f>
        <v>1.8308915343237235E-4</v>
      </c>
      <c r="I103" s="6">
        <f>totalcell!I103/SUM(totalcell!$B103:$Q103)</f>
        <v>1.8308915343237235E-4</v>
      </c>
      <c r="J103" s="6">
        <f>totalcell!J103/SUM(totalcell!$B103:$Q103)</f>
        <v>0.14647132274589786</v>
      </c>
      <c r="K103" s="6">
        <f>totalcell!K103/SUM(totalcell!$B103:$Q103)</f>
        <v>1.0985349205942343E-3</v>
      </c>
      <c r="L103" s="6">
        <f>totalcell!L103/SUM(totalcell!$B103:$Q103)</f>
        <v>1.8308915343237235E-4</v>
      </c>
      <c r="M103" s="6">
        <f>totalcell!M103/SUM(totalcell!$B103:$Q103)</f>
        <v>2.5998659787396879E-4</v>
      </c>
      <c r="N103" s="6">
        <f>totalcell!N103/SUM(totalcell!$B103:$Q103)</f>
        <v>0.25632481480532132</v>
      </c>
      <c r="O103" s="6">
        <f>totalcell!O103/SUM(totalcell!$B103:$Q103)</f>
        <v>2.2336876718749427E-2</v>
      </c>
      <c r="P103" s="6">
        <f>totalcell!P103/SUM(totalcell!$B103:$Q103)</f>
        <v>0.25632481480532132</v>
      </c>
      <c r="Q103" s="6">
        <f>totalcell!Q103/SUM(totalcell!$B103:$Q103)</f>
        <v>2.5632481480532129E-5</v>
      </c>
      <c r="R103" s="6">
        <f t="shared" si="1"/>
        <v>0.99999999999999989</v>
      </c>
    </row>
    <row r="104" spans="1:18">
      <c r="A104" s="6">
        <v>103</v>
      </c>
      <c r="B104" s="6">
        <f>totalcell!B104/SUM(totalcell!$B104:$Q104)</f>
        <v>9.2742698367357553E-3</v>
      </c>
      <c r="C104" s="6">
        <f>totalcell!C104/SUM(totalcell!$B104:$Q104)</f>
        <v>1.3169463168164773E-4</v>
      </c>
      <c r="D104" s="6">
        <f>totalcell!D104/SUM(totalcell!$B104:$Q104)</f>
        <v>1.2983977771430055E-3</v>
      </c>
      <c r="E104" s="6">
        <f>totalcell!E104/SUM(totalcell!$B104:$Q104)</f>
        <v>0.12983977771430055</v>
      </c>
      <c r="F104" s="6">
        <f>totalcell!F104/SUM(totalcell!$B104:$Q104)</f>
        <v>0.12983977771430055</v>
      </c>
      <c r="G104" s="6">
        <f>totalcell!G104/SUM(totalcell!$B104:$Q104)</f>
        <v>2.1052592529390162E-2</v>
      </c>
      <c r="H104" s="6">
        <f>totalcell!H104/SUM(totalcell!$B104:$Q104)</f>
        <v>0.12983977771430055</v>
      </c>
      <c r="I104" s="6">
        <f>totalcell!I104/SUM(totalcell!$B104:$Q104)</f>
        <v>0.1205655078775648</v>
      </c>
      <c r="J104" s="6">
        <f>totalcell!J104/SUM(totalcell!$B104:$Q104)</f>
        <v>1.1129123804082906E-3</v>
      </c>
      <c r="K104" s="6">
        <f>totalcell!K104/SUM(totalcell!$B104:$Q104)</f>
        <v>1.2983977771430055E-3</v>
      </c>
      <c r="L104" s="6">
        <f>totalcell!L104/SUM(totalcell!$B104:$Q104)</f>
        <v>0.10201696820409331</v>
      </c>
      <c r="M104" s="6">
        <f>totalcell!M104/SUM(totalcell!$B104:$Q104)</f>
        <v>9.2742698367357546E-6</v>
      </c>
      <c r="N104" s="6">
        <f>totalcell!N104/SUM(totalcell!$B104:$Q104)</f>
        <v>0.12983977771430055</v>
      </c>
      <c r="O104" s="6">
        <f>totalcell!O104/SUM(totalcell!$B104:$Q104)</f>
        <v>8.3468428530621808E-2</v>
      </c>
      <c r="P104" s="6">
        <f>totalcell!P104/SUM(totalcell!$B104:$Q104)</f>
        <v>1.0572667613878761E-2</v>
      </c>
      <c r="Q104" s="6">
        <f>totalcell!Q104/SUM(totalcell!$B104:$Q104)</f>
        <v>0.12983977771430055</v>
      </c>
      <c r="R104" s="6">
        <f t="shared" si="1"/>
        <v>1</v>
      </c>
    </row>
    <row r="105" spans="1:18">
      <c r="A105" s="6">
        <v>104</v>
      </c>
      <c r="B105" s="6">
        <f>totalcell!B105/SUM(totalcell!$B105:$Q105)</f>
        <v>1.1848183908327739E-4</v>
      </c>
      <c r="C105" s="6">
        <f>totalcell!C105/SUM(totalcell!$B105:$Q105)</f>
        <v>1.8895810543453722E-2</v>
      </c>
      <c r="D105" s="6">
        <f>totalcell!D105/SUM(totalcell!$B105:$Q105)</f>
        <v>0.14299532303154169</v>
      </c>
      <c r="E105" s="6">
        <f>totalcell!E105/SUM(totalcell!$B105:$Q105)</f>
        <v>1.4299532303154168E-5</v>
      </c>
      <c r="F105" s="6">
        <f>totalcell!F105/SUM(totalcell!$B105:$Q105)</f>
        <v>0.14299532303154169</v>
      </c>
      <c r="G105" s="6">
        <f>totalcell!G105/SUM(totalcell!$B105:$Q105)</f>
        <v>0.14299532303154169</v>
      </c>
      <c r="H105" s="6">
        <f>totalcell!H105/SUM(totalcell!$B105:$Q105)</f>
        <v>1.6955159730882801E-4</v>
      </c>
      <c r="I105" s="6">
        <f>totalcell!I105/SUM(totalcell!$B105:$Q105)</f>
        <v>0.14299532303154169</v>
      </c>
      <c r="J105" s="6">
        <f>totalcell!J105/SUM(totalcell!$B105:$Q105)</f>
        <v>1.5320927467665179E-2</v>
      </c>
      <c r="K105" s="6">
        <f>totalcell!K105/SUM(totalcell!$B105:$Q105)</f>
        <v>1.4605950852507473E-4</v>
      </c>
      <c r="L105" s="6">
        <f>totalcell!L105/SUM(totalcell!$B105:$Q105)</f>
        <v>0.14299532303154169</v>
      </c>
      <c r="M105" s="6">
        <f>totalcell!M105/SUM(totalcell!$B105:$Q105)</f>
        <v>1.4299532303154168E-5</v>
      </c>
      <c r="N105" s="6">
        <f>totalcell!N105/SUM(totalcell!$B105:$Q105)</f>
        <v>1.4197392786703069E-2</v>
      </c>
      <c r="O105" s="6">
        <f>totalcell!O105/SUM(totalcell!$B105:$Q105)</f>
        <v>1.2256741974132144E-3</v>
      </c>
      <c r="P105" s="6">
        <f>totalcell!P105/SUM(totalcell!$B105:$Q105)</f>
        <v>0.14299532303154169</v>
      </c>
      <c r="Q105" s="6">
        <f>totalcell!Q105/SUM(totalcell!$B105:$Q105)</f>
        <v>9.1925564805991081E-2</v>
      </c>
      <c r="R105" s="6">
        <f t="shared" si="1"/>
        <v>1</v>
      </c>
    </row>
    <row r="106" spans="1:18">
      <c r="A106" s="6">
        <v>105</v>
      </c>
      <c r="B106" s="6">
        <f>totalcell!B106/SUM(totalcell!$B106:$Q106)</f>
        <v>3.8575882284211518E-4</v>
      </c>
      <c r="C106" s="6">
        <f>totalcell!C106/SUM(totalcell!$B106:$Q106)</f>
        <v>3.6906733531529283E-2</v>
      </c>
      <c r="D106" s="6">
        <f>totalcell!D106/SUM(totalcell!$B106:$Q106)</f>
        <v>2.6891841015435916E-2</v>
      </c>
      <c r="E106" s="6">
        <f>totalcell!E106/SUM(totalcell!$B106:$Q106)</f>
        <v>1.6691487526822293E-3</v>
      </c>
      <c r="F106" s="6">
        <f>totalcell!F106/SUM(totalcell!$B106:$Q106)</f>
        <v>0.25964536152834677</v>
      </c>
      <c r="G106" s="6">
        <f>totalcell!G106/SUM(totalcell!$B106:$Q106)</f>
        <v>1.4836877801619817E-5</v>
      </c>
      <c r="H106" s="6">
        <f>totalcell!H106/SUM(totalcell!$B106:$Q106)</f>
        <v>3.523758477884706E-4</v>
      </c>
      <c r="I106" s="6">
        <f>totalcell!I106/SUM(totalcell!$B106:$Q106)</f>
        <v>2.355354351007146E-2</v>
      </c>
      <c r="J106" s="6">
        <f>totalcell!J106/SUM(totalcell!$B106:$Q106)</f>
        <v>0.12982268076417339</v>
      </c>
      <c r="K106" s="6">
        <f>totalcell!K106/SUM(totalcell!$B106:$Q106)</f>
        <v>0.25964536152834677</v>
      </c>
      <c r="L106" s="6">
        <f>totalcell!L106/SUM(totalcell!$B106:$Q106)</f>
        <v>0.25964536152834677</v>
      </c>
      <c r="M106" s="6">
        <f>totalcell!M106/SUM(totalcell!$B106:$Q106)</f>
        <v>3.0230138520800372E-4</v>
      </c>
      <c r="N106" s="6">
        <f>totalcell!N106/SUM(totalcell!$B106:$Q106)</f>
        <v>2.5964536152834678E-5</v>
      </c>
      <c r="O106" s="6">
        <f>totalcell!O106/SUM(totalcell!$B106:$Q106)</f>
        <v>1.1127658351214861E-5</v>
      </c>
      <c r="P106" s="6">
        <f>totalcell!P106/SUM(totalcell!$B106:$Q106)</f>
        <v>9.2730486260123848E-4</v>
      </c>
      <c r="Q106" s="6">
        <f>totalcell!Q106/SUM(totalcell!$B106:$Q106)</f>
        <v>2.0029785032186752E-4</v>
      </c>
      <c r="R106" s="6">
        <f t="shared" si="1"/>
        <v>1</v>
      </c>
    </row>
    <row r="107" spans="1:18">
      <c r="A107" s="6">
        <v>106</v>
      </c>
      <c r="B107" s="6">
        <f>totalcell!B107/SUM(totalcell!$B107:$Q107)</f>
        <v>3.85135482104038E-4</v>
      </c>
      <c r="C107" s="6">
        <f>totalcell!C107/SUM(totalcell!$B107:$Q107)</f>
        <v>3.6801834956608074E-4</v>
      </c>
      <c r="D107" s="6">
        <f>totalcell!D107/SUM(totalcell!$B107:$Q107)</f>
        <v>2.3963985553140137E-5</v>
      </c>
      <c r="E107" s="6">
        <f>totalcell!E107/SUM(totalcell!$B107:$Q107)</f>
        <v>3.5090121702812352E-2</v>
      </c>
      <c r="F107" s="6">
        <f>totalcell!F107/SUM(totalcell!$B107:$Q107)</f>
        <v>0.23963985553140138</v>
      </c>
      <c r="G107" s="6">
        <f>totalcell!G107/SUM(totalcell!$B107:$Q107)</f>
        <v>2.3963985553140141E-3</v>
      </c>
      <c r="H107" s="6">
        <f>totalcell!H107/SUM(totalcell!$B107:$Q107)</f>
        <v>1.7117132537957242E-5</v>
      </c>
      <c r="I107" s="6">
        <f>totalcell!I107/SUM(totalcell!$B107:$Q107)</f>
        <v>0.23963985553140138</v>
      </c>
      <c r="J107" s="6">
        <f>totalcell!J107/SUM(totalcell!$B107:$Q107)</f>
        <v>3.0126153266804752E-4</v>
      </c>
      <c r="K107" s="6">
        <f>totalcell!K107/SUM(totalcell!$B107:$Q107)</f>
        <v>0.23963985553140138</v>
      </c>
      <c r="L107" s="6">
        <f>totalcell!L107/SUM(totalcell!$B107:$Q107)</f>
        <v>2.67027267592133E-4</v>
      </c>
      <c r="M107" s="6">
        <f>totalcell!M107/SUM(totalcell!$B107:$Q107)</f>
        <v>1.7117132537957243E-4</v>
      </c>
      <c r="N107" s="6">
        <f>totalcell!N107/SUM(totalcell!$B107:$Q107)</f>
        <v>2.3963985553140141E-3</v>
      </c>
      <c r="O107" s="6">
        <f>totalcell!O107/SUM(totalcell!$B107:$Q107)</f>
        <v>1.3693706030365794E-5</v>
      </c>
      <c r="P107" s="6">
        <f>totalcell!P107/SUM(totalcell!$B107:$Q107)</f>
        <v>0.23963985553140138</v>
      </c>
      <c r="Q107" s="6">
        <f>totalcell!Q107/SUM(totalcell!$B107:$Q107)</f>
        <v>1.0270279522774345E-5</v>
      </c>
      <c r="R107" s="6">
        <f t="shared" si="1"/>
        <v>1</v>
      </c>
    </row>
    <row r="108" spans="1:18">
      <c r="A108" s="6">
        <v>107</v>
      </c>
      <c r="B108" s="6">
        <f>totalcell!B108/SUM(totalcell!$B108:$Q108)</f>
        <v>9.8035109046234264E-6</v>
      </c>
      <c r="C108" s="6">
        <f>totalcell!C108/SUM(totalcell!$B108:$Q108)</f>
        <v>0.12477195696793453</v>
      </c>
      <c r="D108" s="6">
        <f>totalcell!D108/SUM(totalcell!$B108:$Q108)</f>
        <v>1.2477195696793454E-5</v>
      </c>
      <c r="E108" s="6">
        <f>totalcell!E108/SUM(totalcell!$B108:$Q108)</f>
        <v>8.9122826405667505E-6</v>
      </c>
      <c r="F108" s="6">
        <f>totalcell!F108/SUM(totalcell!$B108:$Q108)</f>
        <v>8.0210543765100767E-4</v>
      </c>
      <c r="G108" s="6">
        <f>totalcell!G108/SUM(totalcell!$B108:$Q108)</f>
        <v>0.12477195696793453</v>
      </c>
      <c r="H108" s="6">
        <f>totalcell!H108/SUM(totalcell!$B108:$Q108)</f>
        <v>0.12477195696793453</v>
      </c>
      <c r="I108" s="6">
        <f>totalcell!I108/SUM(totalcell!$B108:$Q108)</f>
        <v>0.12477195696793453</v>
      </c>
      <c r="J108" s="6">
        <f>totalcell!J108/SUM(totalcell!$B108:$Q108)</f>
        <v>0.12477195696793453</v>
      </c>
      <c r="K108" s="6">
        <f>totalcell!K108/SUM(totalcell!$B108:$Q108)</f>
        <v>0.12477195696793453</v>
      </c>
      <c r="L108" s="6">
        <f>totalcell!L108/SUM(totalcell!$B108:$Q108)</f>
        <v>7.1298261124534007E-4</v>
      </c>
      <c r="M108" s="6">
        <f>totalcell!M108/SUM(totalcell!$B108:$Q108)</f>
        <v>8.9122826405667508E-5</v>
      </c>
      <c r="N108" s="6">
        <f>totalcell!N108/SUM(totalcell!$B108:$Q108)</f>
        <v>1.8270179413161839E-4</v>
      </c>
      <c r="O108" s="6">
        <f>totalcell!O108/SUM(totalcell!$B108:$Q108)</f>
        <v>0.12477195696793453</v>
      </c>
      <c r="P108" s="6">
        <f>totalcell!P108/SUM(totalcell!$B108:$Q108)</f>
        <v>0.12477195696793453</v>
      </c>
      <c r="Q108" s="6">
        <f>totalcell!Q108/SUM(totalcell!$B108:$Q108)</f>
        <v>6.238597848396727E-6</v>
      </c>
      <c r="R108" s="6">
        <f t="shared" si="1"/>
        <v>1.0000000000000002</v>
      </c>
    </row>
    <row r="109" spans="1:18">
      <c r="A109" s="6">
        <v>108</v>
      </c>
      <c r="B109" s="6">
        <f>totalcell!B109/SUM(totalcell!$B109:$Q109)</f>
        <v>0.1221920912041769</v>
      </c>
      <c r="C109" s="6">
        <f>totalcell!C109/SUM(totalcell!$B109:$Q109)</f>
        <v>1.2219209120417691E-5</v>
      </c>
      <c r="D109" s="6">
        <f>totalcell!D109/SUM(totalcell!$B109:$Q109)</f>
        <v>0.1221920912041769</v>
      </c>
      <c r="E109" s="6">
        <f>totalcell!E109/SUM(totalcell!$B109:$Q109)</f>
        <v>2.679497999977308E-2</v>
      </c>
      <c r="F109" s="6">
        <f>totalcell!F109/SUM(totalcell!$B109:$Q109)</f>
        <v>1.9463454527522467E-4</v>
      </c>
      <c r="G109" s="6">
        <f>totalcell!G109/SUM(totalcell!$B109:$Q109)</f>
        <v>1.2219209120417692E-3</v>
      </c>
      <c r="H109" s="6">
        <f>totalcell!H109/SUM(totalcell!$B109:$Q109)</f>
        <v>1.2219209120417692E-3</v>
      </c>
      <c r="I109" s="6">
        <f>totalcell!I109/SUM(totalcell!$B109:$Q109)</f>
        <v>9.6008071660424715E-2</v>
      </c>
      <c r="J109" s="6">
        <f>totalcell!J109/SUM(totalcell!$B109:$Q109)</f>
        <v>0.1221920912041769</v>
      </c>
      <c r="K109" s="6">
        <f>totalcell!K109/SUM(totalcell!$B109:$Q109)</f>
        <v>0.1221920912041769</v>
      </c>
      <c r="L109" s="6">
        <f>totalcell!L109/SUM(totalcell!$B109:$Q109)</f>
        <v>0.1221920912041769</v>
      </c>
      <c r="M109" s="6">
        <f>totalcell!M109/SUM(totalcell!$B109:$Q109)</f>
        <v>9.7753672963341535E-3</v>
      </c>
      <c r="N109" s="6">
        <f>totalcell!N109/SUM(totalcell!$B109:$Q109)</f>
        <v>8.7280065145840663E-3</v>
      </c>
      <c r="O109" s="6">
        <f>totalcell!O109/SUM(totalcell!$B109:$Q109)</f>
        <v>0.1221920912041769</v>
      </c>
      <c r="P109" s="6">
        <f>totalcell!P109/SUM(totalcell!$B109:$Q109)</f>
        <v>6.9824052116672526E-4</v>
      </c>
      <c r="Q109" s="6">
        <f>totalcell!Q109/SUM(totalcell!$B109:$Q109)</f>
        <v>0.1221920912041769</v>
      </c>
      <c r="R109" s="6">
        <f t="shared" si="1"/>
        <v>1.0000000000000002</v>
      </c>
    </row>
    <row r="110" spans="1:18">
      <c r="A110" s="6">
        <v>109</v>
      </c>
      <c r="B110" s="6">
        <f>totalcell!B110/SUM(totalcell!$B110:$Q110)</f>
        <v>0.13969878613396414</v>
      </c>
      <c r="C110" s="6">
        <f>totalcell!C110/SUM(totalcell!$B110:$Q110)</f>
        <v>1.6298191715629151E-3</v>
      </c>
      <c r="D110" s="6">
        <f>totalcell!D110/SUM(totalcell!$B110:$Q110)</f>
        <v>1.6298191715629151E-3</v>
      </c>
      <c r="E110" s="6">
        <f>totalcell!E110/SUM(totalcell!$B110:$Q110)</f>
        <v>2.1536896195652803E-2</v>
      </c>
      <c r="F110" s="6">
        <f>totalcell!F110/SUM(totalcell!$B110:$Q110)</f>
        <v>1.629819171562915E-5</v>
      </c>
      <c r="G110" s="6">
        <f>totalcell!G110/SUM(totalcell!$B110:$Q110)</f>
        <v>2.0139908334313163E-4</v>
      </c>
      <c r="H110" s="6">
        <f>totalcell!H110/SUM(totalcell!$B110:$Q110)</f>
        <v>1.9324998748531706E-4</v>
      </c>
      <c r="I110" s="6">
        <f>totalcell!I110/SUM(totalcell!$B110:$Q110)</f>
        <v>1.0477408960047308E-3</v>
      </c>
      <c r="J110" s="6">
        <f>totalcell!J110/SUM(totalcell!$B110:$Q110)</f>
        <v>0.16298191715629148</v>
      </c>
      <c r="K110" s="6">
        <f>totalcell!K110/SUM(totalcell!$B110:$Q110)</f>
        <v>1.8859336128085158E-2</v>
      </c>
      <c r="L110" s="6">
        <f>totalcell!L110/SUM(totalcell!$B110:$Q110)</f>
        <v>0.16298191715629148</v>
      </c>
      <c r="M110" s="6">
        <f>totalcell!M110/SUM(totalcell!$B110:$Q110)</f>
        <v>0.16298191715629148</v>
      </c>
      <c r="N110" s="6">
        <f>totalcell!N110/SUM(totalcell!$B110:$Q110)</f>
        <v>0.16298191715629148</v>
      </c>
      <c r="O110" s="6">
        <f>totalcell!O110/SUM(totalcell!$B110:$Q110)</f>
        <v>1.6065360405405875E-4</v>
      </c>
      <c r="P110" s="6">
        <f>totalcell!P110/SUM(totalcell!$B110:$Q110)</f>
        <v>0.16298191715629148</v>
      </c>
      <c r="Q110" s="6">
        <f>totalcell!Q110/SUM(totalcell!$B110:$Q110)</f>
        <v>1.1641565511163676E-4</v>
      </c>
      <c r="R110" s="6">
        <f t="shared" si="1"/>
        <v>0.99999999999999989</v>
      </c>
    </row>
    <row r="111" spans="1:18">
      <c r="A111" s="6">
        <v>110</v>
      </c>
      <c r="B111" s="6">
        <f>totalcell!B111/SUM(totalcell!$B111:$Q111)</f>
        <v>2.7696446941520934E-3</v>
      </c>
      <c r="C111" s="6">
        <f>totalcell!C111/SUM(totalcell!$B111:$Q111)</f>
        <v>2.1365830497744725E-4</v>
      </c>
      <c r="D111" s="6">
        <f>totalcell!D111/SUM(totalcell!$B111:$Q111)</f>
        <v>1.9783176386800667E-2</v>
      </c>
      <c r="E111" s="6">
        <f>totalcell!E111/SUM(totalcell!$B111:$Q111)</f>
        <v>4.9260109203133659E-2</v>
      </c>
      <c r="F111" s="6">
        <f>totalcell!F111/SUM(totalcell!$B111:$Q111)</f>
        <v>2.7696446941520937E-5</v>
      </c>
      <c r="G111" s="6">
        <f>totalcell!G111/SUM(totalcell!$B111:$Q111)</f>
        <v>2.1761494025480735E-5</v>
      </c>
      <c r="H111" s="6">
        <f>totalcell!H111/SUM(totalcell!$B111:$Q111)</f>
        <v>0.27696446941520936</v>
      </c>
      <c r="I111" s="6">
        <f>totalcell!I111/SUM(totalcell!$B111:$Q111)</f>
        <v>1.7804858748120602E-5</v>
      </c>
      <c r="J111" s="6">
        <f>totalcell!J111/SUM(totalcell!$B111:$Q111)</f>
        <v>3.4224895149165158E-2</v>
      </c>
      <c r="K111" s="6">
        <f>totalcell!K111/SUM(totalcell!$B111:$Q111)</f>
        <v>4.7083959800585596E-4</v>
      </c>
      <c r="L111" s="6">
        <f>totalcell!L111/SUM(totalcell!$B111:$Q111)</f>
        <v>1.18699058320804E-3</v>
      </c>
      <c r="M111" s="6">
        <f>totalcell!M111/SUM(totalcell!$B111:$Q111)</f>
        <v>1.9783176386800667E-2</v>
      </c>
      <c r="N111" s="6">
        <f>totalcell!N111/SUM(totalcell!$B111:$Q111)</f>
        <v>0.27696446941520936</v>
      </c>
      <c r="O111" s="6">
        <f>totalcell!O111/SUM(totalcell!$B111:$Q111)</f>
        <v>2.7696446941520934E-3</v>
      </c>
      <c r="P111" s="6">
        <f>totalcell!P111/SUM(totalcell!$B111:$Q111)</f>
        <v>3.8577193954261305E-2</v>
      </c>
      <c r="Q111" s="6">
        <f>totalcell!Q111/SUM(totalcell!$B111:$Q111)</f>
        <v>0.27696446941520936</v>
      </c>
      <c r="R111" s="6">
        <f t="shared" si="1"/>
        <v>1</v>
      </c>
    </row>
    <row r="112" spans="1:18">
      <c r="A112" s="6">
        <v>111</v>
      </c>
      <c r="B112" s="6">
        <f>totalcell!B112/SUM(totalcell!$B112:$Q112)</f>
        <v>4.4317384198418923E-4</v>
      </c>
      <c r="C112" s="6">
        <f>totalcell!C112/SUM(totalcell!$B112:$Q112)</f>
        <v>4.1499515838981882E-4</v>
      </c>
      <c r="D112" s="6">
        <f>totalcell!D112/SUM(totalcell!$B112:$Q112)</f>
        <v>3.5863779120107794E-3</v>
      </c>
      <c r="E112" s="6">
        <f>totalcell!E112/SUM(totalcell!$B112:$Q112)</f>
        <v>2.8178683594370411E-5</v>
      </c>
      <c r="F112" s="6">
        <f>totalcell!F112/SUM(totalcell!$B112:$Q112)</f>
        <v>3.5863779120107794E-3</v>
      </c>
      <c r="G112" s="6">
        <f>totalcell!G112/SUM(totalcell!$B112:$Q112)</f>
        <v>2.766634389265459E-4</v>
      </c>
      <c r="H112" s="6">
        <f>totalcell!H112/SUM(totalcell!$B112:$Q112)</f>
        <v>3.5863779120107798E-5</v>
      </c>
      <c r="I112" s="6">
        <f>totalcell!I112/SUM(totalcell!$B112:$Q112)</f>
        <v>3.5863779120107794E-3</v>
      </c>
      <c r="J112" s="6">
        <f>totalcell!J112/SUM(totalcell!$B112:$Q112)</f>
        <v>6.0968424504183251E-4</v>
      </c>
      <c r="K112" s="6">
        <f>totalcell!K112/SUM(totalcell!$B112:$Q112)</f>
        <v>5.5332687785309179E-4</v>
      </c>
      <c r="L112" s="6">
        <f>totalcell!L112/SUM(totalcell!$B112:$Q112)</f>
        <v>3.8681647479544841E-2</v>
      </c>
      <c r="M112" s="6">
        <f>totalcell!M112/SUM(totalcell!$B112:$Q112)</f>
        <v>0.23055286577212156</v>
      </c>
      <c r="N112" s="6">
        <f>totalcell!N112/SUM(totalcell!$B112:$Q112)</f>
        <v>3.5863779120107798E-5</v>
      </c>
      <c r="O112" s="6">
        <f>totalcell!O112/SUM(totalcell!$B112:$Q112)</f>
        <v>0.35863779120107797</v>
      </c>
      <c r="P112" s="6">
        <f>totalcell!P112/SUM(totalcell!$B112:$Q112)</f>
        <v>0.35863779120107797</v>
      </c>
      <c r="Q112" s="6">
        <f>totalcell!Q112/SUM(totalcell!$B112:$Q112)</f>
        <v>3.3302080611528667E-4</v>
      </c>
      <c r="R112" s="6">
        <f t="shared" si="1"/>
        <v>1</v>
      </c>
    </row>
    <row r="113" spans="1:18">
      <c r="A113" s="6">
        <v>112</v>
      </c>
      <c r="B113" s="6">
        <f>totalcell!B113/SUM(totalcell!$B113:$Q113)</f>
        <v>0.12578616352201255</v>
      </c>
      <c r="C113" s="6">
        <f>totalcell!C113/SUM(totalcell!$B113:$Q113)</f>
        <v>1.20545073375262E-2</v>
      </c>
      <c r="D113" s="6">
        <f>totalcell!D113/SUM(totalcell!$B113:$Q113)</f>
        <v>0.14675052410901465</v>
      </c>
      <c r="E113" s="6">
        <f>totalcell!E113/SUM(totalcell!$B113:$Q113)</f>
        <v>1.4675052410901466E-3</v>
      </c>
      <c r="F113" s="6">
        <f>totalcell!F113/SUM(totalcell!$B113:$Q113)</f>
        <v>0.14675052410901465</v>
      </c>
      <c r="G113" s="6">
        <f>totalcell!G113/SUM(totalcell!$B113:$Q113)</f>
        <v>0.14675052410901465</v>
      </c>
      <c r="H113" s="6">
        <f>totalcell!H113/SUM(totalcell!$B113:$Q113)</f>
        <v>1.7400419287211737E-2</v>
      </c>
      <c r="I113" s="6">
        <f>totalcell!I113/SUM(totalcell!$B113:$Q113)</f>
        <v>1.6981132075471694E-4</v>
      </c>
      <c r="J113" s="6">
        <f>totalcell!J113/SUM(totalcell!$B113:$Q113)</f>
        <v>1.4675052410901466E-3</v>
      </c>
      <c r="K113" s="6">
        <f>totalcell!K113/SUM(totalcell!$B113:$Q113)</f>
        <v>0.14675052410901465</v>
      </c>
      <c r="L113" s="6">
        <f>totalcell!L113/SUM(totalcell!$B113:$Q113)</f>
        <v>1.4675052410901466E-3</v>
      </c>
      <c r="M113" s="6">
        <f>totalcell!M113/SUM(totalcell!$B113:$Q113)</f>
        <v>1.4675052410901466E-3</v>
      </c>
      <c r="N113" s="6">
        <f>totalcell!N113/SUM(totalcell!$B113:$Q113)</f>
        <v>9.4339622641509413E-2</v>
      </c>
      <c r="O113" s="6">
        <f>totalcell!O113/SUM(totalcell!$B113:$Q113)</f>
        <v>0.14675052410901465</v>
      </c>
      <c r="P113" s="6">
        <f>totalcell!P113/SUM(totalcell!$B113:$Q113)</f>
        <v>1.4465408805031444E-4</v>
      </c>
      <c r="Q113" s="6">
        <f>totalcell!Q113/SUM(totalcell!$B113:$Q113)</f>
        <v>1.0482180293501045E-2</v>
      </c>
      <c r="R113" s="6">
        <f t="shared" si="1"/>
        <v>0.99999999999999989</v>
      </c>
    </row>
    <row r="114" spans="1:18">
      <c r="A114" s="6">
        <v>113</v>
      </c>
      <c r="B114" s="6">
        <f>totalcell!B114/SUM(totalcell!$B114:$Q114)</f>
        <v>1.3612665223724151E-5</v>
      </c>
      <c r="C114" s="6">
        <f>totalcell!C114/SUM(totalcell!$B114:$Q114)</f>
        <v>1.2565537129591525E-3</v>
      </c>
      <c r="D114" s="6">
        <f>totalcell!D114/SUM(totalcell!$B114:$Q114)</f>
        <v>1.1518409035458897E-3</v>
      </c>
      <c r="E114" s="6">
        <f>totalcell!E114/SUM(totalcell!$B114:$Q114)</f>
        <v>0.14659793317856781</v>
      </c>
      <c r="F114" s="6">
        <f>totalcell!F114/SUM(totalcell!$B114:$Q114)</f>
        <v>2.2303828405024958E-4</v>
      </c>
      <c r="G114" s="6">
        <f>totalcell!G114/SUM(totalcell!$B114:$Q114)</f>
        <v>1.1204270607219109E-2</v>
      </c>
      <c r="H114" s="6">
        <f>totalcell!H114/SUM(totalcell!$B114:$Q114)</f>
        <v>0.14659793317856781</v>
      </c>
      <c r="I114" s="6">
        <f>totalcell!I114/SUM(totalcell!$B114:$Q114)</f>
        <v>0.14659793317856781</v>
      </c>
      <c r="J114" s="6">
        <f>totalcell!J114/SUM(totalcell!$B114:$Q114)</f>
        <v>1.9581295360280127E-2</v>
      </c>
      <c r="K114" s="6">
        <f>totalcell!K114/SUM(totalcell!$B114:$Q114)</f>
        <v>1.465979331785678E-3</v>
      </c>
      <c r="L114" s="6">
        <f>totalcell!L114/SUM(totalcell!$B114:$Q114)</f>
        <v>0.14659793317856781</v>
      </c>
      <c r="M114" s="6">
        <f>totalcell!M114/SUM(totalcell!$B114:$Q114)</f>
        <v>1.465979331785678E-3</v>
      </c>
      <c r="N114" s="6">
        <f>totalcell!N114/SUM(totalcell!$B114:$Q114)</f>
        <v>8.3770247530610159E-2</v>
      </c>
      <c r="O114" s="6">
        <f>totalcell!O114/SUM(totalcell!$B114:$Q114)</f>
        <v>2.7958320113341144E-4</v>
      </c>
      <c r="P114" s="6">
        <f>totalcell!P114/SUM(totalcell!$B114:$Q114)</f>
        <v>0.14659793317856781</v>
      </c>
      <c r="Q114" s="6">
        <f>totalcell!Q114/SUM(totalcell!$B114:$Q114)</f>
        <v>0.14659793317856781</v>
      </c>
      <c r="R114" s="6">
        <f t="shared" si="1"/>
        <v>1</v>
      </c>
    </row>
    <row r="115" spans="1:18">
      <c r="A115" s="6">
        <v>114</v>
      </c>
      <c r="B115" s="6">
        <f>totalcell!B115/SUM(totalcell!$B115:$Q115)</f>
        <v>0.1649857758691804</v>
      </c>
      <c r="C115" s="6">
        <f>totalcell!C115/SUM(totalcell!$B115:$Q115)</f>
        <v>0.1649857758691804</v>
      </c>
      <c r="D115" s="6">
        <f>totalcell!D115/SUM(totalcell!$B115:$Q115)</f>
        <v>1.1784698276370031E-5</v>
      </c>
      <c r="E115" s="6">
        <f>totalcell!E115/SUM(totalcell!$B115:$Q115)</f>
        <v>0.1649857758691804</v>
      </c>
      <c r="F115" s="6">
        <f>totalcell!F115/SUM(totalcell!$B115:$Q115)</f>
        <v>1.0606228448733027E-5</v>
      </c>
      <c r="G115" s="6">
        <f>totalcell!G115/SUM(totalcell!$B115:$Q115)</f>
        <v>2.6986959052887369E-2</v>
      </c>
      <c r="H115" s="6">
        <f>totalcell!H115/SUM(totalcell!$B115:$Q115)</f>
        <v>0.10606228448733028</v>
      </c>
      <c r="I115" s="6">
        <f>totalcell!I115/SUM(totalcell!$B115:$Q115)</f>
        <v>9.4277586210960225E-6</v>
      </c>
      <c r="J115" s="6">
        <f>totalcell!J115/SUM(totalcell!$B115:$Q115)</f>
        <v>8.2492887934590192E-4</v>
      </c>
      <c r="K115" s="6">
        <f>totalcell!K115/SUM(totalcell!$B115:$Q115)</f>
        <v>7.0708189658220186E-6</v>
      </c>
      <c r="L115" s="6">
        <f>totalcell!L115/SUM(totalcell!$B115:$Q115)</f>
        <v>0.1649857758691804</v>
      </c>
      <c r="M115" s="6">
        <f>totalcell!M115/SUM(totalcell!$B115:$Q115)</f>
        <v>1.7205659483500245E-2</v>
      </c>
      <c r="N115" s="6">
        <f>totalcell!N115/SUM(totalcell!$B115:$Q115)</f>
        <v>1.6498577586918038E-3</v>
      </c>
      <c r="O115" s="6">
        <f>totalcell!O115/SUM(totalcell!$B115:$Q115)</f>
        <v>0.1649857758691804</v>
      </c>
      <c r="P115" s="6">
        <f>totalcell!P115/SUM(totalcell!$B115:$Q115)</f>
        <v>2.2155232759575656E-2</v>
      </c>
      <c r="Q115" s="6">
        <f>totalcell!Q115/SUM(totalcell!$B115:$Q115)</f>
        <v>1.4730872845462536E-4</v>
      </c>
      <c r="R115" s="6">
        <f t="shared" si="1"/>
        <v>0.99999999999999978</v>
      </c>
    </row>
    <row r="116" spans="1:18">
      <c r="A116" s="6">
        <v>115</v>
      </c>
      <c r="B116" s="6">
        <f>totalcell!B116/SUM(totalcell!$B116:$Q116)</f>
        <v>0.16032468038129791</v>
      </c>
      <c r="C116" s="6">
        <f>totalcell!C116/SUM(totalcell!$B116:$Q116)</f>
        <v>0.16032468038129791</v>
      </c>
      <c r="D116" s="6">
        <f>totalcell!D116/SUM(totalcell!$B116:$Q116)</f>
        <v>1.6032468038129789E-3</v>
      </c>
      <c r="E116" s="6">
        <f>totalcell!E116/SUM(totalcell!$B116:$Q116)</f>
        <v>0.16032468038129791</v>
      </c>
      <c r="F116" s="6">
        <f>totalcell!F116/SUM(totalcell!$B116:$Q116)</f>
        <v>0.16032468038129791</v>
      </c>
      <c r="G116" s="6">
        <f>totalcell!G116/SUM(totalcell!$B116:$Q116)</f>
        <v>0.16032468038129791</v>
      </c>
      <c r="H116" s="6">
        <f>totalcell!H116/SUM(totalcell!$B116:$Q116)</f>
        <v>2.5537431232163882E-4</v>
      </c>
      <c r="I116" s="6">
        <f>totalcell!I116/SUM(totalcell!$B116:$Q116)</f>
        <v>1.1451762884378422E-2</v>
      </c>
      <c r="J116" s="6">
        <f>totalcell!J116/SUM(totalcell!$B116:$Q116)</f>
        <v>1.1451762884378421E-3</v>
      </c>
      <c r="K116" s="6">
        <f>totalcell!K116/SUM(totalcell!$B116:$Q116)</f>
        <v>2.3247078655288196E-2</v>
      </c>
      <c r="L116" s="6">
        <f>totalcell!L116/SUM(totalcell!$B116:$Q116)</f>
        <v>1.0306586595940578E-5</v>
      </c>
      <c r="M116" s="6">
        <f>totalcell!M116/SUM(totalcell!$B116:$Q116)</f>
        <v>9.1614103075027372E-6</v>
      </c>
      <c r="N116" s="6">
        <f>totalcell!N116/SUM(totalcell!$B116:$Q116)</f>
        <v>1.145176288437842E-4</v>
      </c>
      <c r="O116" s="6">
        <f>totalcell!O116/SUM(totalcell!$B116:$Q116)</f>
        <v>6.8710577306270516E-6</v>
      </c>
      <c r="P116" s="6">
        <f>totalcell!P116/SUM(totalcell!$B116:$Q116)</f>
        <v>0.16032468038129791</v>
      </c>
      <c r="Q116" s="6">
        <f>totalcell!Q116/SUM(totalcell!$B116:$Q116)</f>
        <v>2.0842208449568727E-4</v>
      </c>
      <c r="R116" s="6">
        <f t="shared" si="1"/>
        <v>0.99999999999999989</v>
      </c>
    </row>
    <row r="117" spans="1:18">
      <c r="A117" s="6">
        <v>116</v>
      </c>
      <c r="B117" s="6">
        <f>totalcell!B117/SUM(totalcell!$B117:$Q117)</f>
        <v>2.1868602270612318E-2</v>
      </c>
      <c r="C117" s="6">
        <f>totalcell!C117/SUM(totalcell!$B117:$Q117)</f>
        <v>0.13028103480364786</v>
      </c>
      <c r="D117" s="6">
        <f>totalcell!D117/SUM(totalcell!$B117:$Q117)</f>
        <v>1.5261492648427317E-2</v>
      </c>
      <c r="E117" s="6">
        <f>totalcell!E117/SUM(totalcell!$B117:$Q117)</f>
        <v>9.3057882002605611E-4</v>
      </c>
      <c r="F117" s="6">
        <f>totalcell!F117/SUM(totalcell!$B117:$Q117)</f>
        <v>2.0938023450586259E-2</v>
      </c>
      <c r="G117" s="6">
        <f>totalcell!G117/SUM(totalcell!$B117:$Q117)</f>
        <v>1.3028103480364785E-3</v>
      </c>
      <c r="H117" s="6">
        <f>totalcell!H117/SUM(totalcell!$B117:$Q117)</f>
        <v>7.4446305602084484E-2</v>
      </c>
      <c r="I117" s="6">
        <f>totalcell!I117/SUM(totalcell!$B117:$Q117)</f>
        <v>0.13028103480364786</v>
      </c>
      <c r="J117" s="6">
        <f>totalcell!J117/SUM(totalcell!$B117:$Q117)</f>
        <v>0.13028103480364786</v>
      </c>
      <c r="K117" s="6">
        <f>totalcell!K117/SUM(totalcell!$B117:$Q117)</f>
        <v>5.5834729201563363E-2</v>
      </c>
      <c r="L117" s="6">
        <f>totalcell!L117/SUM(totalcell!$B117:$Q117)</f>
        <v>0.13028103480364786</v>
      </c>
      <c r="M117" s="6">
        <f>totalcell!M117/SUM(totalcell!$B117:$Q117)</f>
        <v>9.3057882002605605E-3</v>
      </c>
      <c r="N117" s="6">
        <f>totalcell!N117/SUM(totalcell!$B117:$Q117)</f>
        <v>0.13028103480364786</v>
      </c>
      <c r="O117" s="6">
        <f>totalcell!O117/SUM(totalcell!$B117:$Q117)</f>
        <v>0.13028103480364786</v>
      </c>
      <c r="P117" s="6">
        <f>totalcell!P117/SUM(totalcell!$B117:$Q117)</f>
        <v>1.7122650288479428E-2</v>
      </c>
      <c r="Q117" s="6">
        <f>totalcell!Q117/SUM(totalcell!$B117:$Q117)</f>
        <v>1.3028103480364785E-3</v>
      </c>
      <c r="R117" s="6">
        <f t="shared" si="1"/>
        <v>0.99999999999999989</v>
      </c>
    </row>
    <row r="118" spans="1:18">
      <c r="A118" s="6">
        <v>117</v>
      </c>
      <c r="B118" s="6">
        <f>totalcell!B118/SUM(totalcell!$B118:$Q118)</f>
        <v>1.1354410904776232E-2</v>
      </c>
      <c r="C118" s="6">
        <f>totalcell!C118/SUM(totalcell!$B118:$Q118)</f>
        <v>1.0218969814298611E-2</v>
      </c>
      <c r="D118" s="6">
        <f>totalcell!D118/SUM(totalcell!$B118:$Q118)</f>
        <v>0.1324681272223894</v>
      </c>
      <c r="E118" s="6">
        <f>totalcell!E118/SUM(totalcell!$B118:$Q118)</f>
        <v>0.1324681272223894</v>
      </c>
      <c r="F118" s="6">
        <f>totalcell!F118/SUM(totalcell!$B118:$Q118)</f>
        <v>1.8167057447641976E-2</v>
      </c>
      <c r="G118" s="6">
        <f>totalcell!G118/SUM(totalcell!$B118:$Q118)</f>
        <v>1.3246812722238939E-5</v>
      </c>
      <c r="H118" s="6">
        <f>totalcell!H118/SUM(totalcell!$B118:$Q118)</f>
        <v>0.11354410904776234</v>
      </c>
      <c r="I118" s="6">
        <f>totalcell!I118/SUM(totalcell!$B118:$Q118)</f>
        <v>9.4620090873135283E-3</v>
      </c>
      <c r="J118" s="6">
        <f>totalcell!J118/SUM(totalcell!$B118:$Q118)</f>
        <v>9.462009087313529E-2</v>
      </c>
      <c r="K118" s="6">
        <f>totalcell!K118/SUM(totalcell!$B118:$Q118)</f>
        <v>2.4979703990507713E-4</v>
      </c>
      <c r="L118" s="6">
        <f>totalcell!L118/SUM(totalcell!$B118:$Q118)</f>
        <v>1.7031616357164351E-4</v>
      </c>
      <c r="M118" s="6">
        <f>totalcell!M118/SUM(totalcell!$B118:$Q118)</f>
        <v>0.1324681272223894</v>
      </c>
      <c r="N118" s="6">
        <f>totalcell!N118/SUM(totalcell!$B118:$Q118)</f>
        <v>0.1324681272223894</v>
      </c>
      <c r="O118" s="6">
        <f>totalcell!O118/SUM(totalcell!$B118:$Q118)</f>
        <v>6.6234063611194702E-2</v>
      </c>
      <c r="P118" s="6">
        <f>totalcell!P118/SUM(totalcell!$B118:$Q118)</f>
        <v>0.1324681272223894</v>
      </c>
      <c r="Q118" s="6">
        <f>totalcell!Q118/SUM(totalcell!$B118:$Q118)</f>
        <v>1.3625293085731479E-2</v>
      </c>
      <c r="R118" s="6">
        <f t="shared" si="1"/>
        <v>1.0000000000000002</v>
      </c>
    </row>
    <row r="119" spans="1:18">
      <c r="A119" s="6">
        <v>118</v>
      </c>
      <c r="B119" s="6">
        <f>totalcell!B119/SUM(totalcell!$B119:$Q119)</f>
        <v>2.238679882856499E-2</v>
      </c>
      <c r="C119" s="6">
        <f>totalcell!C119/SUM(totalcell!$B119:$Q119)</f>
        <v>3.0693849966208601E-2</v>
      </c>
      <c r="D119" s="6">
        <f>totalcell!D119/SUM(totalcell!$B119:$Q119)</f>
        <v>1.4079747690921377E-4</v>
      </c>
      <c r="E119" s="6">
        <f>totalcell!E119/SUM(totalcell!$B119:$Q119)</f>
        <v>0.19711646767289925</v>
      </c>
      <c r="F119" s="6">
        <f>totalcell!F119/SUM(totalcell!$B119:$Q119)</f>
        <v>1.957084929038071E-4</v>
      </c>
      <c r="G119" s="6">
        <f>totalcell!G119/SUM(totalcell!$B119:$Q119)</f>
        <v>1.9711646767289928E-3</v>
      </c>
      <c r="H119" s="6">
        <f>totalcell!H119/SUM(totalcell!$B119:$Q119)</f>
        <v>0.19711646767289925</v>
      </c>
      <c r="I119" s="6">
        <f>totalcell!I119/SUM(totalcell!$B119:$Q119)</f>
        <v>2.520274836674926E-4</v>
      </c>
      <c r="J119" s="6">
        <f>totalcell!J119/SUM(totalcell!$B119:$Q119)</f>
        <v>0.14079747690921376</v>
      </c>
      <c r="K119" s="6">
        <f>totalcell!K119/SUM(totalcell!$B119:$Q119)</f>
        <v>1.1263798152737101E-5</v>
      </c>
      <c r="L119" s="6">
        <f>totalcell!L119/SUM(totalcell!$B119:$Q119)</f>
        <v>1.4079747690921379E-2</v>
      </c>
      <c r="M119" s="6">
        <f>totalcell!M119/SUM(totalcell!$B119:$Q119)</f>
        <v>1.4079747690921377E-4</v>
      </c>
      <c r="N119" s="6">
        <f>totalcell!N119/SUM(totalcell!$B119:$Q119)</f>
        <v>0.19711646767289925</v>
      </c>
      <c r="O119" s="6">
        <f>totalcell!O119/SUM(totalcell!$B119:$Q119)</f>
        <v>8.4478486145528255E-4</v>
      </c>
      <c r="P119" s="6">
        <f>totalcell!P119/SUM(totalcell!$B119:$Q119)</f>
        <v>1.9711646767289927E-5</v>
      </c>
      <c r="Q119" s="6">
        <f>totalcell!Q119/SUM(totalcell!$B119:$Q119)</f>
        <v>0.19711646767289925</v>
      </c>
      <c r="R119" s="6">
        <f t="shared" si="1"/>
        <v>0.99999999999999967</v>
      </c>
    </row>
    <row r="120" spans="1:18">
      <c r="A120" s="6">
        <v>119</v>
      </c>
      <c r="B120" s="6">
        <f>totalcell!B120/SUM(totalcell!$B120:$Q120)</f>
        <v>1.4084379517690486E-3</v>
      </c>
      <c r="C120" s="6">
        <f>totalcell!C120/SUM(totalcell!$B120:$Q120)</f>
        <v>2.0623555722332494E-2</v>
      </c>
      <c r="D120" s="6">
        <f>totalcell!D120/SUM(totalcell!$B120:$Q120)</f>
        <v>0.14084379517690487</v>
      </c>
      <c r="E120" s="6">
        <f>totalcell!E120/SUM(totalcell!$B120:$Q120)</f>
        <v>9.0542439756581696E-6</v>
      </c>
      <c r="F120" s="6">
        <f>totalcell!F120/SUM(totalcell!$B120:$Q120)</f>
        <v>1.9718131324766682E-2</v>
      </c>
      <c r="G120" s="6">
        <f>totalcell!G120/SUM(totalcell!$B120:$Q120)</f>
        <v>1.3480763252646607E-2</v>
      </c>
      <c r="H120" s="6">
        <f>totalcell!H120/SUM(totalcell!$B120:$Q120)</f>
        <v>0.14084379517690487</v>
      </c>
      <c r="I120" s="6">
        <f>totalcell!I120/SUM(totalcell!$B120:$Q120)</f>
        <v>1.0060271084064631E-4</v>
      </c>
      <c r="J120" s="6">
        <f>totalcell!J120/SUM(totalcell!$B120:$Q120)</f>
        <v>7.0421897588452437E-2</v>
      </c>
      <c r="K120" s="6">
        <f>totalcell!K120/SUM(totalcell!$B120:$Q120)</f>
        <v>5.0301355420323155E-4</v>
      </c>
      <c r="L120" s="6">
        <f>totalcell!L120/SUM(totalcell!$B120:$Q120)</f>
        <v>0.14084379517690487</v>
      </c>
      <c r="M120" s="6">
        <f>totalcell!M120/SUM(totalcell!$B120:$Q120)</f>
        <v>1.0764490059949155E-2</v>
      </c>
      <c r="N120" s="6">
        <f>totalcell!N120/SUM(totalcell!$B120:$Q120)</f>
        <v>0.14084379517690487</v>
      </c>
      <c r="O120" s="6">
        <f>totalcell!O120/SUM(totalcell!$B120:$Q120)</f>
        <v>1.7907282529635044E-2</v>
      </c>
      <c r="P120" s="6">
        <f>totalcell!P120/SUM(totalcell!$B120:$Q120)</f>
        <v>0.14084379517690487</v>
      </c>
      <c r="Q120" s="6">
        <f>totalcell!Q120/SUM(totalcell!$B120:$Q120)</f>
        <v>0.14084379517690487</v>
      </c>
      <c r="R120" s="6">
        <f t="shared" si="1"/>
        <v>1.0000000000000002</v>
      </c>
    </row>
    <row r="121" spans="1:18">
      <c r="A121" s="6">
        <v>120</v>
      </c>
      <c r="B121" s="6">
        <f>totalcell!B121/SUM(totalcell!$B121:$Q121)</f>
        <v>3.173037754861394E-4</v>
      </c>
      <c r="C121" s="6">
        <f>totalcell!C121/SUM(totalcell!$B121:$Q121)</f>
        <v>2.9800827562549584E-4</v>
      </c>
      <c r="D121" s="6">
        <f>totalcell!D121/SUM(totalcell!$B121:$Q121)</f>
        <v>4.3522071907896152E-4</v>
      </c>
      <c r="E121" s="6">
        <f>totalcell!E121/SUM(totalcell!$B121:$Q121)</f>
        <v>2.1439444289604012E-4</v>
      </c>
      <c r="F121" s="6">
        <f>totalcell!F121/SUM(totalcell!$B121:$Q121)</f>
        <v>3.0015222005445623E-3</v>
      </c>
      <c r="G121" s="6">
        <f>totalcell!G121/SUM(totalcell!$B121:$Q121)</f>
        <v>0.30015222005445619</v>
      </c>
      <c r="H121" s="6">
        <f>totalcell!H121/SUM(totalcell!$B121:$Q121)</f>
        <v>2.1439444289604016E-2</v>
      </c>
      <c r="I121" s="6">
        <f>totalcell!I121/SUM(totalcell!$B121:$Q121)</f>
        <v>2.7656883133589182E-2</v>
      </c>
      <c r="J121" s="6">
        <f>totalcell!J121/SUM(totalcell!$B121:$Q121)</f>
        <v>2.5727333147524816E-4</v>
      </c>
      <c r="K121" s="6">
        <f>totalcell!K121/SUM(totalcell!$B121:$Q121)</f>
        <v>0.30015222005445619</v>
      </c>
      <c r="L121" s="6">
        <f>totalcell!L121/SUM(totalcell!$B121:$Q121)</f>
        <v>3.9662971935767434E-2</v>
      </c>
      <c r="M121" s="6">
        <f>totalcell!M121/SUM(totalcell!$B121:$Q121)</f>
        <v>1.929549986064361E-5</v>
      </c>
      <c r="N121" s="6">
        <f>totalcell!N121/SUM(totalcell!$B121:$Q121)</f>
        <v>2.3797783161460457E-4</v>
      </c>
      <c r="O121" s="6">
        <f>totalcell!O121/SUM(totalcell!$B121:$Q121)</f>
        <v>3.0015222005445623E-3</v>
      </c>
      <c r="P121" s="6">
        <f>totalcell!P121/SUM(totalcell!$B121:$Q121)</f>
        <v>3.0015222005445623E-3</v>
      </c>
      <c r="Q121" s="6">
        <f>totalcell!Q121/SUM(totalcell!$B121:$Q121)</f>
        <v>0.30015222005445619</v>
      </c>
      <c r="R121" s="6">
        <f t="shared" si="1"/>
        <v>1</v>
      </c>
    </row>
    <row r="122" spans="1:18">
      <c r="A122" s="6">
        <v>121</v>
      </c>
      <c r="B122" s="6">
        <f>totalcell!B122/SUM(totalcell!$B122:$Q122)</f>
        <v>1.4078151791354574E-2</v>
      </c>
      <c r="C122" s="6">
        <f>totalcell!C122/SUM(totalcell!$B122:$Q122)</f>
        <v>0.16845651716150775</v>
      </c>
      <c r="D122" s="6">
        <f>totalcell!D122/SUM(totalcell!$B122:$Q122)</f>
        <v>1.2032608368679124E-2</v>
      </c>
      <c r="E122" s="6">
        <f>totalcell!E122/SUM(totalcell!$B122:$Q122)</f>
        <v>0.14439130042414947</v>
      </c>
      <c r="F122" s="6">
        <f>totalcell!F122/SUM(totalcell!$B122:$Q122)</f>
        <v>0.16845651716150775</v>
      </c>
      <c r="G122" s="6">
        <f>totalcell!G122/SUM(totalcell!$B122:$Q122)</f>
        <v>0.16845651716150775</v>
      </c>
      <c r="H122" s="6">
        <f>totalcell!H122/SUM(totalcell!$B122:$Q122)</f>
        <v>0.10829347531811211</v>
      </c>
      <c r="I122" s="6">
        <f>totalcell!I122/SUM(totalcell!$B122:$Q122)</f>
        <v>2.2500977649429963E-2</v>
      </c>
      <c r="J122" s="6">
        <f>totalcell!J122/SUM(totalcell!$B122:$Q122)</f>
        <v>1.2032608368679123E-4</v>
      </c>
      <c r="K122" s="6">
        <f>totalcell!K122/SUM(totalcell!$B122:$Q122)</f>
        <v>1.2032608368679124E-2</v>
      </c>
      <c r="L122" s="6">
        <f>totalcell!L122/SUM(totalcell!$B122:$Q122)</f>
        <v>0.16845651716150775</v>
      </c>
      <c r="M122" s="6">
        <f>totalcell!M122/SUM(totalcell!$B122:$Q122)</f>
        <v>1.9733477724633759E-4</v>
      </c>
      <c r="N122" s="6">
        <f>totalcell!N122/SUM(totalcell!$B122:$Q122)</f>
        <v>1.6845651716150772E-4</v>
      </c>
      <c r="O122" s="6">
        <f>totalcell!O122/SUM(totalcell!$B122:$Q122)</f>
        <v>3.0923803507505347E-4</v>
      </c>
      <c r="P122" s="6">
        <f>totalcell!P122/SUM(totalcell!$B122:$Q122)</f>
        <v>1.6845651716150775E-5</v>
      </c>
      <c r="Q122" s="6">
        <f>totalcell!Q122/SUM(totalcell!$B122:$Q122)</f>
        <v>1.2032608368679124E-2</v>
      </c>
      <c r="R122" s="6">
        <f t="shared" si="1"/>
        <v>1.0000000000000004</v>
      </c>
    </row>
    <row r="123" spans="1:18">
      <c r="A123" s="6">
        <v>122</v>
      </c>
      <c r="B123" s="6">
        <f>totalcell!B123/SUM(totalcell!$B123:$Q123)</f>
        <v>2.1027800664096178E-5</v>
      </c>
      <c r="C123" s="6">
        <f>totalcell!C123/SUM(totalcell!$B123:$Q123)</f>
        <v>3.4217966535211045E-2</v>
      </c>
      <c r="D123" s="6">
        <f>totalcell!D123/SUM(totalcell!$B123:$Q123)</f>
        <v>1.9116182421905613E-5</v>
      </c>
      <c r="E123" s="6">
        <f>totalcell!E123/SUM(totalcell!$B123:$Q123)</f>
        <v>0.26762655390667861</v>
      </c>
      <c r="F123" s="6">
        <f>totalcell!F123/SUM(totalcell!$B123:$Q123)</f>
        <v>0.17204564179715051</v>
      </c>
      <c r="G123" s="6">
        <f>totalcell!G123/SUM(totalcell!$B123:$Q123)</f>
        <v>3.0777053699268041E-2</v>
      </c>
      <c r="H123" s="6">
        <f>totalcell!H123/SUM(totalcell!$B123:$Q123)</f>
        <v>2.1410124312534287E-4</v>
      </c>
      <c r="I123" s="6">
        <f>totalcell!I123/SUM(totalcell!$B123:$Q123)</f>
        <v>2.6762655390667859E-5</v>
      </c>
      <c r="J123" s="6">
        <f>totalcell!J123/SUM(totalcell!$B123:$Q123)</f>
        <v>2.9821244578172757E-4</v>
      </c>
      <c r="K123" s="6">
        <f>totalcell!K123/SUM(totalcell!$B123:$Q123)</f>
        <v>0.26762655390667861</v>
      </c>
      <c r="L123" s="6">
        <f>totalcell!L123/SUM(totalcell!$B123:$Q123)</f>
        <v>1.9116182421905617E-2</v>
      </c>
      <c r="M123" s="6">
        <f>totalcell!M123/SUM(totalcell!$B123:$Q123)</f>
        <v>2.5615684445353521E-2</v>
      </c>
      <c r="N123" s="6">
        <f>totalcell!N123/SUM(totalcell!$B123:$Q123)</f>
        <v>4.702580875788781E-2</v>
      </c>
      <c r="O123" s="6">
        <f>totalcell!O123/SUM(totalcell!$B123:$Q123)</f>
        <v>2.6762655390667859E-5</v>
      </c>
      <c r="P123" s="6">
        <f>totalcell!P123/SUM(totalcell!$B123:$Q123)</f>
        <v>1.5292945937524492E-3</v>
      </c>
      <c r="Q123" s="6">
        <f>totalcell!Q123/SUM(totalcell!$B123:$Q123)</f>
        <v>0.13381327695333931</v>
      </c>
      <c r="R123" s="6">
        <f t="shared" si="1"/>
        <v>1.0000000000000002</v>
      </c>
    </row>
    <row r="124" spans="1:18">
      <c r="A124" s="6">
        <v>123</v>
      </c>
      <c r="B124" s="6">
        <f>totalcell!B124/SUM(totalcell!$B124:$Q124)</f>
        <v>2.3365655823889706E-5</v>
      </c>
      <c r="C124" s="6">
        <f>totalcell!C124/SUM(totalcell!$B124:$Q124)</f>
        <v>3.2711918153445599E-4</v>
      </c>
      <c r="D124" s="6">
        <f>totalcell!D124/SUM(totalcell!$B124:$Q124)</f>
        <v>2.3365655823889706E-5</v>
      </c>
      <c r="E124" s="6">
        <f>totalcell!E124/SUM(totalcell!$B124:$Q124)</f>
        <v>0.23365655823889711</v>
      </c>
      <c r="F124" s="6">
        <f>totalcell!F124/SUM(totalcell!$B124:$Q124)</f>
        <v>2.9874659946258983E-4</v>
      </c>
      <c r="G124" s="6">
        <f>totalcell!G124/SUM(totalcell!$B124:$Q124)</f>
        <v>1.6689754159921223E-2</v>
      </c>
      <c r="H124" s="6">
        <f>totalcell!H124/SUM(totalcell!$B124:$Q124)</f>
        <v>1.668975415992122E-4</v>
      </c>
      <c r="I124" s="6">
        <f>totalcell!I124/SUM(totalcell!$B124:$Q124)</f>
        <v>1.6689754159921223E-2</v>
      </c>
      <c r="J124" s="6">
        <f>totalcell!J124/SUM(totalcell!$B124:$Q124)</f>
        <v>1.668975415992122E-4</v>
      </c>
      <c r="K124" s="6">
        <f>totalcell!K124/SUM(totalcell!$B124:$Q124)</f>
        <v>0.23365655823889711</v>
      </c>
      <c r="L124" s="6">
        <f>totalcell!L124/SUM(totalcell!$B124:$Q124)</f>
        <v>2.3365655823889709E-3</v>
      </c>
      <c r="M124" s="6">
        <f>totalcell!M124/SUM(totalcell!$B124:$Q124)</f>
        <v>2.8372582071866076E-2</v>
      </c>
      <c r="N124" s="6">
        <f>totalcell!N124/SUM(totalcell!$B124:$Q124)</f>
        <v>0.23365655823889711</v>
      </c>
      <c r="O124" s="6">
        <f>totalcell!O124/SUM(totalcell!$B124:$Q124)</f>
        <v>0.23365655823889711</v>
      </c>
      <c r="P124" s="6">
        <f>totalcell!P124/SUM(totalcell!$B124:$Q124)</f>
        <v>2.3365655823889706E-5</v>
      </c>
      <c r="Q124" s="6">
        <f>totalcell!Q124/SUM(totalcell!$B124:$Q124)</f>
        <v>2.553532386467947E-4</v>
      </c>
      <c r="R124" s="6">
        <f t="shared" si="1"/>
        <v>0.99999999999999978</v>
      </c>
    </row>
    <row r="125" spans="1:18">
      <c r="A125" s="6">
        <v>124</v>
      </c>
      <c r="B125" s="6">
        <f>totalcell!B125/SUM(totalcell!$B125:$Q125)</f>
        <v>1.3183270053637077E-5</v>
      </c>
      <c r="C125" s="6">
        <f>totalcell!C125/SUM(totalcell!$B125:$Q125)</f>
        <v>0.13183270053637075</v>
      </c>
      <c r="D125" s="6">
        <f>totalcell!D125/SUM(totalcell!$B125:$Q125)</f>
        <v>0.11299945760260349</v>
      </c>
      <c r="E125" s="6">
        <f>totalcell!E125/SUM(totalcell!$B125:$Q125)</f>
        <v>2.4483215813897424E-2</v>
      </c>
      <c r="F125" s="6">
        <f>totalcell!F125/SUM(totalcell!$B125:$Q125)</f>
        <v>9.4166214668836261E-5</v>
      </c>
      <c r="G125" s="6">
        <f>totalcell!G125/SUM(totalcell!$B125:$Q125)</f>
        <v>0.13183270053637075</v>
      </c>
      <c r="H125" s="6">
        <f>totalcell!H125/SUM(totalcell!$B125:$Q125)</f>
        <v>1.7797414572410047E-4</v>
      </c>
      <c r="I125" s="6">
        <f>totalcell!I125/SUM(totalcell!$B125:$Q125)</f>
        <v>0.10358283613571986</v>
      </c>
      <c r="J125" s="6">
        <f>totalcell!J125/SUM(totalcell!$B125:$Q125)</f>
        <v>1.6667419996384017E-4</v>
      </c>
      <c r="K125" s="6">
        <f>totalcell!K125/SUM(totalcell!$B125:$Q125)</f>
        <v>8.4749593201952619E-2</v>
      </c>
      <c r="L125" s="6">
        <f>totalcell!L125/SUM(totalcell!$B125:$Q125)</f>
        <v>6.5916350268185383E-6</v>
      </c>
      <c r="M125" s="6">
        <f>totalcell!M125/SUM(totalcell!$B125:$Q125)</f>
        <v>1.553742542035798E-4</v>
      </c>
      <c r="N125" s="6">
        <f>totalcell!N125/SUM(totalcell!$B125:$Q125)</f>
        <v>0.13183270053637075</v>
      </c>
      <c r="O125" s="6">
        <f>totalcell!O125/SUM(totalcell!$B125:$Q125)</f>
        <v>1.4407430844331945E-2</v>
      </c>
      <c r="P125" s="6">
        <f>totalcell!P125/SUM(totalcell!$B125:$Q125)</f>
        <v>0.13183270053637075</v>
      </c>
      <c r="Q125" s="6">
        <f>totalcell!Q125/SUM(totalcell!$B125:$Q125)</f>
        <v>0.13183270053637075</v>
      </c>
      <c r="R125" s="6">
        <f t="shared" si="1"/>
        <v>0.99999999999999989</v>
      </c>
    </row>
    <row r="126" spans="1:18">
      <c r="A126" s="6">
        <v>125</v>
      </c>
      <c r="B126" s="6">
        <f>totalcell!B126/SUM(totalcell!$B126:$Q126)</f>
        <v>1.678826500276307E-5</v>
      </c>
      <c r="C126" s="6">
        <f>totalcell!C126/SUM(totalcell!$B126:$Q126)</f>
        <v>0.19586309169890245</v>
      </c>
      <c r="D126" s="6">
        <f>totalcell!D126/SUM(totalcell!$B126:$Q126)</f>
        <v>0.19586309169890245</v>
      </c>
      <c r="E126" s="6">
        <f>totalcell!E126/SUM(totalcell!$B126:$Q126)</f>
        <v>1.9586309169890249E-5</v>
      </c>
      <c r="F126" s="6">
        <f>totalcell!F126/SUM(totalcell!$B126:$Q126)</f>
        <v>3.5954867547584243E-2</v>
      </c>
      <c r="G126" s="6">
        <f>totalcell!G126/SUM(totalcell!$B126:$Q126)</f>
        <v>0.19586309169890245</v>
      </c>
      <c r="H126" s="6">
        <f>totalcell!H126/SUM(totalcell!$B126:$Q126)</f>
        <v>1.9586309169890249E-5</v>
      </c>
      <c r="I126" s="6">
        <f>totalcell!I126/SUM(totalcell!$B126:$Q126)</f>
        <v>0.19586309169890245</v>
      </c>
      <c r="J126" s="6">
        <f>totalcell!J126/SUM(totalcell!$B126:$Q126)</f>
        <v>2.2943962170442863E-2</v>
      </c>
      <c r="K126" s="6">
        <f>totalcell!K126/SUM(totalcell!$B126:$Q126)</f>
        <v>2.9379463754835376E-2</v>
      </c>
      <c r="L126" s="6">
        <f>totalcell!L126/SUM(totalcell!$B126:$Q126)</f>
        <v>1.9586309169890245E-3</v>
      </c>
      <c r="M126" s="6">
        <f>totalcell!M126/SUM(totalcell!$B126:$Q126)</f>
        <v>1.6368558377693993E-4</v>
      </c>
      <c r="N126" s="6">
        <f>totalcell!N126/SUM(totalcell!$B126:$Q126)</f>
        <v>0.12591198752072305</v>
      </c>
      <c r="O126" s="6">
        <f>totalcell!O126/SUM(totalcell!$B126:$Q126)</f>
        <v>1.3990220835635893E-4</v>
      </c>
      <c r="P126" s="6">
        <f>totalcell!P126/SUM(totalcell!$B126:$Q126)</f>
        <v>1.9586309169890249E-5</v>
      </c>
      <c r="Q126" s="6">
        <f>totalcell!Q126/SUM(totalcell!$B126:$Q126)</f>
        <v>1.9586309169890249E-5</v>
      </c>
      <c r="R126" s="6">
        <f t="shared" si="1"/>
        <v>0.99999999999999989</v>
      </c>
    </row>
    <row r="127" spans="1:18">
      <c r="A127" s="6">
        <v>126</v>
      </c>
      <c r="B127" s="6">
        <f>totalcell!B127/SUM(totalcell!$B127:$Q127)</f>
        <v>1.5838265760990355E-2</v>
      </c>
      <c r="C127" s="6">
        <f>totalcell!C127/SUM(totalcell!$B127:$Q127)</f>
        <v>0.17881912955956852</v>
      </c>
      <c r="D127" s="6">
        <f>totalcell!D127/SUM(totalcell!$B127:$Q127)</f>
        <v>1.7881912955956853E-5</v>
      </c>
      <c r="E127" s="6">
        <f>totalcell!E127/SUM(totalcell!$B127:$Q127)</f>
        <v>1.532735396224873E-5</v>
      </c>
      <c r="F127" s="6">
        <f>totalcell!F127/SUM(totalcell!$B127:$Q127)</f>
        <v>3.4997458213801267E-4</v>
      </c>
      <c r="G127" s="6">
        <f>totalcell!G127/SUM(totalcell!$B127:$Q127)</f>
        <v>0.1277279496854061</v>
      </c>
      <c r="H127" s="6">
        <f>totalcell!H127/SUM(totalcell!$B127:$Q127)</f>
        <v>1.7881912955956853E-3</v>
      </c>
      <c r="I127" s="6">
        <f>totalcell!I127/SUM(totalcell!$B127:$Q127)</f>
        <v>1.7881912955956853E-5</v>
      </c>
      <c r="J127" s="6">
        <f>totalcell!J127/SUM(totalcell!$B127:$Q127)</f>
        <v>2.2224663245260654E-2</v>
      </c>
      <c r="K127" s="6">
        <f>totalcell!K127/SUM(totalcell!$B127:$Q127)</f>
        <v>0.17881912955956852</v>
      </c>
      <c r="L127" s="6">
        <f>totalcell!L127/SUM(totalcell!$B127:$Q127)</f>
        <v>8.9409564779784262E-2</v>
      </c>
      <c r="M127" s="6">
        <f>totalcell!M127/SUM(totalcell!$B127:$Q127)</f>
        <v>0.17881912955956852</v>
      </c>
      <c r="N127" s="6">
        <f>totalcell!N127/SUM(totalcell!$B127:$Q127)</f>
        <v>0.17881912955956852</v>
      </c>
      <c r="O127" s="6">
        <f>totalcell!O127/SUM(totalcell!$B127:$Q127)</f>
        <v>1.2772794968540611E-2</v>
      </c>
      <c r="P127" s="6">
        <f>totalcell!P127/SUM(totalcell!$B127:$Q127)</f>
        <v>1.7881912955956853E-3</v>
      </c>
      <c r="Q127" s="6">
        <f>totalcell!Q127/SUM(totalcell!$B127:$Q127)</f>
        <v>1.2772794968540611E-2</v>
      </c>
      <c r="R127" s="6">
        <f t="shared" si="1"/>
        <v>1</v>
      </c>
    </row>
    <row r="128" spans="1:18">
      <c r="A128" s="6">
        <v>127</v>
      </c>
      <c r="B128" s="6">
        <f>totalcell!B128/SUM(totalcell!$B128:$Q128)</f>
        <v>3.8448927333479058E-2</v>
      </c>
      <c r="C128" s="6">
        <f>totalcell!C128/SUM(totalcell!$B128:$Q128)</f>
        <v>2.7909627455266525E-2</v>
      </c>
      <c r="D128" s="6">
        <f>totalcell!D128/SUM(totalcell!$B128:$Q128)</f>
        <v>0.2732411079536583</v>
      </c>
      <c r="E128" s="6">
        <f>totalcell!E128/SUM(totalcell!$B128:$Q128)</f>
        <v>1.756549979702089E-3</v>
      </c>
      <c r="F128" s="6">
        <f>totalcell!F128/SUM(totalcell!$B128:$Q128)</f>
        <v>1.3662055397682914E-3</v>
      </c>
      <c r="G128" s="6">
        <f>totalcell!G128/SUM(totalcell!$B128:$Q128)</f>
        <v>1.9517221996689878E-2</v>
      </c>
      <c r="H128" s="6">
        <f>totalcell!H128/SUM(totalcell!$B128:$Q128)</f>
        <v>1.9517221996689878E-2</v>
      </c>
      <c r="I128" s="6">
        <f>totalcell!I128/SUM(totalcell!$B128:$Q128)</f>
        <v>0.2732411079536583</v>
      </c>
      <c r="J128" s="6">
        <f>totalcell!J128/SUM(totalcell!$B128:$Q128)</f>
        <v>2.6153077475564439E-2</v>
      </c>
      <c r="K128" s="6">
        <f>totalcell!K128/SUM(totalcell!$B128:$Q128)</f>
        <v>1.9517221996689878E-4</v>
      </c>
      <c r="L128" s="6">
        <f>totalcell!L128/SUM(totalcell!$B128:$Q128)</f>
        <v>9.7586109983449393E-4</v>
      </c>
      <c r="M128" s="6">
        <f>totalcell!M128/SUM(totalcell!$B128:$Q128)</f>
        <v>2.4396527495862345E-2</v>
      </c>
      <c r="N128" s="6">
        <f>totalcell!N128/SUM(totalcell!$B128:$Q128)</f>
        <v>1.9517221996689878E-2</v>
      </c>
      <c r="O128" s="6">
        <f>totalcell!O128/SUM(totalcell!$B128:$Q128)</f>
        <v>3.1422727414670706E-4</v>
      </c>
      <c r="P128" s="6">
        <f>totalcell!P128/SUM(totalcell!$B128:$Q128)</f>
        <v>2.0883427536458167E-4</v>
      </c>
      <c r="Q128" s="6">
        <f>totalcell!Q128/SUM(totalcell!$B128:$Q128)</f>
        <v>0.2732411079536583</v>
      </c>
      <c r="R128" s="6">
        <f t="shared" si="1"/>
        <v>1</v>
      </c>
    </row>
    <row r="129" spans="1:18">
      <c r="A129" s="6">
        <v>128</v>
      </c>
      <c r="B129" s="6">
        <f>totalcell!B129/SUM(totalcell!$B129:$Q129)</f>
        <v>1.0574527285584937E-3</v>
      </c>
      <c r="C129" s="6">
        <f>totalcell!C129/SUM(totalcell!$B129:$Q129)</f>
        <v>2.5511047076473662E-4</v>
      </c>
      <c r="D129" s="6">
        <f>totalcell!D129/SUM(totalcell!$B129:$Q129)</f>
        <v>1.7712333203354771E-2</v>
      </c>
      <c r="E129" s="6">
        <f>totalcell!E129/SUM(totalcell!$B129:$Q129)</f>
        <v>2.432141275684535E-4</v>
      </c>
      <c r="F129" s="6">
        <f>totalcell!F129/SUM(totalcell!$B129:$Q129)</f>
        <v>9.2527113748868184E-6</v>
      </c>
      <c r="G129" s="6">
        <f>totalcell!G129/SUM(totalcell!$B129:$Q129)</f>
        <v>1.3218159106981171E-2</v>
      </c>
      <c r="H129" s="6">
        <f>totalcell!H129/SUM(totalcell!$B129:$Q129)</f>
        <v>0.1850542274977364</v>
      </c>
      <c r="I129" s="6">
        <f>totalcell!I129/SUM(totalcell!$B129:$Q129)</f>
        <v>1.5465246155167971E-2</v>
      </c>
      <c r="J129" s="6">
        <f>totalcell!J129/SUM(totalcell!$B129:$Q129)</f>
        <v>0.1850542274977364</v>
      </c>
      <c r="K129" s="6">
        <f>totalcell!K129/SUM(totalcell!$B129:$Q129)</f>
        <v>1.3218159106981171E-2</v>
      </c>
      <c r="L129" s="6">
        <f>totalcell!L129/SUM(totalcell!$B129:$Q129)</f>
        <v>0.1850542274977364</v>
      </c>
      <c r="M129" s="6">
        <f>totalcell!M129/SUM(totalcell!$B129:$Q129)</f>
        <v>0.1850542274977364</v>
      </c>
      <c r="N129" s="6">
        <f>totalcell!N129/SUM(totalcell!$B129:$Q129)</f>
        <v>1.9959420251541567E-4</v>
      </c>
      <c r="O129" s="6">
        <f>totalcell!O129/SUM(totalcell!$B129:$Q129)</f>
        <v>1.3218159106981171E-4</v>
      </c>
      <c r="P129" s="6">
        <f>totalcell!P129/SUM(totalcell!$B129:$Q129)</f>
        <v>1.3218159106981171E-2</v>
      </c>
      <c r="Q129" s="6">
        <f>totalcell!Q129/SUM(totalcell!$B129:$Q129)</f>
        <v>0.1850542274977364</v>
      </c>
      <c r="R129" s="6">
        <f t="shared" si="1"/>
        <v>0.99999999999999989</v>
      </c>
    </row>
    <row r="130" spans="1:18">
      <c r="A130" s="6">
        <v>129</v>
      </c>
      <c r="B130" s="6">
        <f>totalcell!B130/SUM(totalcell!$B130:$Q130)</f>
        <v>2.2329860988968132E-4</v>
      </c>
      <c r="C130" s="6">
        <f>totalcell!C130/SUM(totalcell!$B130:$Q130)</f>
        <v>0.21412195468873549</v>
      </c>
      <c r="D130" s="6">
        <f>totalcell!D130/SUM(totalcell!$B130:$Q130)</f>
        <v>2.0953362708826258E-2</v>
      </c>
      <c r="E130" s="6">
        <f>totalcell!E130/SUM(totalcell!$B130:$Q130)</f>
        <v>1.5294425334909679E-4</v>
      </c>
      <c r="F130" s="6">
        <f>totalcell!F130/SUM(totalcell!$B130:$Q130)</f>
        <v>2.1412195468873551E-5</v>
      </c>
      <c r="G130" s="6">
        <f>totalcell!G130/SUM(totalcell!$B130:$Q130)</f>
        <v>0.21412195468873549</v>
      </c>
      <c r="H130" s="6">
        <f>totalcell!H130/SUM(totalcell!$B130:$Q130)</f>
        <v>3.0588850669819357E-2</v>
      </c>
      <c r="I130" s="6">
        <f>totalcell!I130/SUM(totalcell!$B130:$Q130)</f>
        <v>1.5294425334909678E-2</v>
      </c>
      <c r="J130" s="6">
        <f>totalcell!J130/SUM(totalcell!$B130:$Q130)</f>
        <v>1.5294425334909678E-2</v>
      </c>
      <c r="K130" s="6">
        <f>totalcell!K130/SUM(totalcell!$B130:$Q130)</f>
        <v>2.7835854109535617E-2</v>
      </c>
      <c r="L130" s="6">
        <f>totalcell!L130/SUM(totalcell!$B130:$Q130)</f>
        <v>0.21412195468873549</v>
      </c>
      <c r="M130" s="6">
        <f>totalcell!M130/SUM(totalcell!$B130:$Q130)</f>
        <v>0.13764982801418713</v>
      </c>
      <c r="N130" s="6">
        <f>totalcell!N130/SUM(totalcell!$B130:$Q130)</f>
        <v>1.667092361505155E-4</v>
      </c>
      <c r="O130" s="6">
        <f>totalcell!O130/SUM(totalcell!$B130:$Q130)</f>
        <v>0.10706097734436774</v>
      </c>
      <c r="P130" s="6">
        <f>totalcell!P130/SUM(totalcell!$B130:$Q130)</f>
        <v>2.5082857549251869E-4</v>
      </c>
      <c r="Q130" s="6">
        <f>totalcell!Q130/SUM(totalcell!$B130:$Q130)</f>
        <v>2.141219546887355E-3</v>
      </c>
      <c r="R130" s="6">
        <f t="shared" si="1"/>
        <v>0.99999999999999989</v>
      </c>
    </row>
    <row r="131" spans="1:18">
      <c r="A131" s="6">
        <v>130</v>
      </c>
      <c r="B131" s="6">
        <f>totalcell!B131/SUM(totalcell!$B131:$Q131)</f>
        <v>1.0208967352743303E-2</v>
      </c>
      <c r="C131" s="6">
        <f>totalcell!C131/SUM(totalcell!$B131:$Q131)</f>
        <v>0.14292554293840626</v>
      </c>
      <c r="D131" s="6">
        <f>totalcell!D131/SUM(totalcell!$B131:$Q131)</f>
        <v>1.2659119517401696E-2</v>
      </c>
      <c r="E131" s="6">
        <f>totalcell!E131/SUM(totalcell!$B131:$Q131)</f>
        <v>8.1671738821946421E-2</v>
      </c>
      <c r="F131" s="6">
        <f>totalcell!F131/SUM(totalcell!$B131:$Q131)</f>
        <v>0.14292554293840626</v>
      </c>
      <c r="G131" s="6">
        <f>totalcell!G131/SUM(totalcell!$B131:$Q131)</f>
        <v>1.7355244499663616E-4</v>
      </c>
      <c r="H131" s="6">
        <f>totalcell!H131/SUM(totalcell!$B131:$Q131)</f>
        <v>1.0208967352743303E-2</v>
      </c>
      <c r="I131" s="6">
        <f>totalcell!I131/SUM(totalcell!$B131:$Q131)</f>
        <v>0.14292554293840626</v>
      </c>
      <c r="J131" s="6">
        <f>totalcell!J131/SUM(totalcell!$B131:$Q131)</f>
        <v>1.0208967352743303E-2</v>
      </c>
      <c r="K131" s="6">
        <f>totalcell!K131/SUM(totalcell!$B131:$Q131)</f>
        <v>0.14292554293840626</v>
      </c>
      <c r="L131" s="6">
        <f>totalcell!L131/SUM(totalcell!$B131:$Q131)</f>
        <v>1.5721809723224688E-2</v>
      </c>
      <c r="M131" s="6">
        <f>totalcell!M131/SUM(totalcell!$B131:$Q131)</f>
        <v>1.4292554293840625E-3</v>
      </c>
      <c r="N131" s="6">
        <f>totalcell!N131/SUM(totalcell!$B131:$Q131)</f>
        <v>0.14292554293840626</v>
      </c>
      <c r="O131" s="6">
        <f>totalcell!O131/SUM(totalcell!$B131:$Q131)</f>
        <v>1.5007182008532654E-4</v>
      </c>
      <c r="P131" s="6">
        <f>totalcell!P131/SUM(totalcell!$B131:$Q131)</f>
        <v>0.14292554293840626</v>
      </c>
      <c r="Q131" s="6">
        <f>totalcell!Q131/SUM(totalcell!$B131:$Q131)</f>
        <v>1.4292554293840625E-5</v>
      </c>
      <c r="R131" s="6">
        <f t="shared" ref="R131:R194" si="2">SUM(B131:Q131)</f>
        <v>1</v>
      </c>
    </row>
    <row r="132" spans="1:18">
      <c r="A132" s="6">
        <v>131</v>
      </c>
      <c r="B132" s="6">
        <f>totalcell!B132/SUM(totalcell!$B132:$Q132)</f>
        <v>1.160185798482055E-4</v>
      </c>
      <c r="C132" s="6">
        <f>totalcell!C132/SUM(totalcell!$B132:$Q132)</f>
        <v>0.1476600107158979</v>
      </c>
      <c r="D132" s="6">
        <f>totalcell!D132/SUM(totalcell!$B132:$Q132)</f>
        <v>2.5524087566605212E-2</v>
      </c>
      <c r="E132" s="6">
        <f>totalcell!E132/SUM(totalcell!$B132:$Q132)</f>
        <v>0.1160185798482055</v>
      </c>
      <c r="F132" s="6">
        <f>totalcell!F132/SUM(totalcell!$B132:$Q132)</f>
        <v>2.32037159696411E-2</v>
      </c>
      <c r="G132" s="6">
        <f>totalcell!G132/SUM(totalcell!$B132:$Q132)</f>
        <v>1.476600107158979E-5</v>
      </c>
      <c r="H132" s="6">
        <f>totalcell!H132/SUM(totalcell!$B132:$Q132)</f>
        <v>0.1476600107158979</v>
      </c>
      <c r="I132" s="6">
        <f>totalcell!I132/SUM(totalcell!$B132:$Q132)</f>
        <v>0.1476600107158979</v>
      </c>
      <c r="J132" s="6">
        <f>totalcell!J132/SUM(totalcell!$B132:$Q132)</f>
        <v>0.1476600107158979</v>
      </c>
      <c r="K132" s="6">
        <f>totalcell!K132/SUM(totalcell!$B132:$Q132)</f>
        <v>0.1476600107158979</v>
      </c>
      <c r="L132" s="6">
        <f>totalcell!L132/SUM(totalcell!$B132:$Q132)</f>
        <v>1.624260117874877E-4</v>
      </c>
      <c r="M132" s="6">
        <f>totalcell!M132/SUM(totalcell!$B132:$Q132)</f>
        <v>1.0547143622564135E-4</v>
      </c>
      <c r="N132" s="6">
        <f>totalcell!N132/SUM(totalcell!$B132:$Q132)</f>
        <v>1.476600107158979E-5</v>
      </c>
      <c r="O132" s="6">
        <f>totalcell!O132/SUM(totalcell!$B132:$Q132)</f>
        <v>1.4766001071589792E-3</v>
      </c>
      <c r="P132" s="6">
        <f>totalcell!P132/SUM(totalcell!$B132:$Q132)</f>
        <v>9.492429260307722E-2</v>
      </c>
      <c r="Q132" s="6">
        <f>totalcell!Q132/SUM(totalcell!$B132:$Q132)</f>
        <v>1.3922229581784658E-4</v>
      </c>
      <c r="R132" s="6">
        <f t="shared" si="2"/>
        <v>0.99999999999999989</v>
      </c>
    </row>
    <row r="133" spans="1:18">
      <c r="A133" s="6">
        <v>132</v>
      </c>
      <c r="B133" s="6">
        <f>totalcell!B133/SUM(totalcell!$B133:$Q133)</f>
        <v>0.20274340794290746</v>
      </c>
      <c r="C133" s="6">
        <f>totalcell!C133/SUM(totalcell!$B133:$Q133)</f>
        <v>1.4481671995921961E-4</v>
      </c>
      <c r="D133" s="6">
        <f>totalcell!D133/SUM(totalcell!$B133:$Q133)</f>
        <v>0.20274340794290746</v>
      </c>
      <c r="E133" s="6">
        <f>totalcell!E133/SUM(totalcell!$B133:$Q133)</f>
        <v>2.0274340794290747E-3</v>
      </c>
      <c r="F133" s="6">
        <f>totalcell!F133/SUM(totalcell!$B133:$Q133)</f>
        <v>2.1722507993882943E-2</v>
      </c>
      <c r="G133" s="6">
        <f>totalcell!G133/SUM(totalcell!$B133:$Q133)</f>
        <v>1.4481671995921961E-4</v>
      </c>
      <c r="H133" s="6">
        <f>totalcell!H133/SUM(totalcell!$B133:$Q133)</f>
        <v>0.1448167199592196</v>
      </c>
      <c r="I133" s="6">
        <f>totalcell!I133/SUM(totalcell!$B133:$Q133)</f>
        <v>2.0274340794290748E-4</v>
      </c>
      <c r="J133" s="6">
        <f>totalcell!J133/SUM(totalcell!$B133:$Q133)</f>
        <v>0.20274340794290746</v>
      </c>
      <c r="K133" s="6">
        <f>totalcell!K133/SUM(totalcell!$B133:$Q133)</f>
        <v>1.4481671995921961E-4</v>
      </c>
      <c r="L133" s="6">
        <f>totalcell!L133/SUM(totalcell!$B133:$Q133)</f>
        <v>1.7378006395106355E-2</v>
      </c>
      <c r="M133" s="6">
        <f>totalcell!M133/SUM(totalcell!$B133:$Q133)</f>
        <v>0.20274340794290746</v>
      </c>
      <c r="N133" s="6">
        <f>totalcell!N133/SUM(totalcell!$B133:$Q133)</f>
        <v>1.3033504796329766E-3</v>
      </c>
      <c r="O133" s="6">
        <f>totalcell!O133/SUM(totalcell!$B133:$Q133)</f>
        <v>2.6067009592659529E-4</v>
      </c>
      <c r="P133" s="6">
        <f>totalcell!P133/SUM(totalcell!$B133:$Q133)</f>
        <v>1.1585337596737568E-5</v>
      </c>
      <c r="Q133" s="6">
        <f>totalcell!Q133/SUM(totalcell!$B133:$Q133)</f>
        <v>8.6890031975531763E-4</v>
      </c>
      <c r="R133" s="6">
        <f t="shared" si="2"/>
        <v>0.99999999999999989</v>
      </c>
    </row>
    <row r="134" spans="1:18">
      <c r="A134" s="6">
        <v>133</v>
      </c>
      <c r="B134" s="6">
        <f>totalcell!B134/SUM(totalcell!$B134:$Q134)</f>
        <v>1.7400382808421782E-5</v>
      </c>
      <c r="C134" s="6">
        <f>totalcell!C134/SUM(totalcell!$B134:$Q134)</f>
        <v>0.24360535931790495</v>
      </c>
      <c r="D134" s="6">
        <f>totalcell!D134/SUM(totalcell!$B134:$Q134)</f>
        <v>4.0542891943622747E-2</v>
      </c>
      <c r="E134" s="6">
        <f>totalcell!E134/SUM(totalcell!$B134:$Q134)</f>
        <v>1.5660344527579602E-3</v>
      </c>
      <c r="F134" s="6">
        <f>totalcell!F134/SUM(totalcell!$B134:$Q134)</f>
        <v>2.8188620149643288E-2</v>
      </c>
      <c r="G134" s="6">
        <f>totalcell!G134/SUM(totalcell!$B134:$Q134)</f>
        <v>3.8802853662780579E-2</v>
      </c>
      <c r="H134" s="6">
        <f>totalcell!H134/SUM(totalcell!$B134:$Q134)</f>
        <v>0.24360535931790495</v>
      </c>
      <c r="I134" s="6">
        <f>totalcell!I134/SUM(totalcell!$B134:$Q134)</f>
        <v>1.3920306246737426E-5</v>
      </c>
      <c r="J134" s="6">
        <f>totalcell!J134/SUM(totalcell!$B134:$Q134)</f>
        <v>3.5148773273011996E-2</v>
      </c>
      <c r="K134" s="6">
        <f>totalcell!K134/SUM(totalcell!$B134:$Q134)</f>
        <v>3.1668696711327639E-4</v>
      </c>
      <c r="L134" s="6">
        <f>totalcell!L134/SUM(totalcell!$B134:$Q134)</f>
        <v>0.10440229685053069</v>
      </c>
      <c r="M134" s="6">
        <f>totalcell!M134/SUM(totalcell!$B134:$Q134)</f>
        <v>1.7400382808421784E-4</v>
      </c>
      <c r="N134" s="6">
        <f>totalcell!N134/SUM(totalcell!$B134:$Q134)</f>
        <v>2.4360535931790494E-3</v>
      </c>
      <c r="O134" s="6">
        <f>totalcell!O134/SUM(totalcell!$B134:$Q134)</f>
        <v>0.24360535931790495</v>
      </c>
      <c r="P134" s="6">
        <f>totalcell!P134/SUM(totalcell!$B134:$Q134)</f>
        <v>1.7400382808421784E-4</v>
      </c>
      <c r="Q134" s="6">
        <f>totalcell!Q134/SUM(totalcell!$B134:$Q134)</f>
        <v>1.7400382808421783E-2</v>
      </c>
      <c r="R134" s="6">
        <f t="shared" si="2"/>
        <v>0.99999999999999967</v>
      </c>
    </row>
    <row r="135" spans="1:18">
      <c r="A135" s="6">
        <v>134</v>
      </c>
      <c r="B135" s="6">
        <f>totalcell!B135/SUM(totalcell!$B135:$Q135)</f>
        <v>0.29597745497442973</v>
      </c>
      <c r="C135" s="6">
        <f>totalcell!C135/SUM(totalcell!$B135:$Q135)</f>
        <v>2.9597745497442971E-5</v>
      </c>
      <c r="D135" s="6">
        <f>totalcell!D135/SUM(totalcell!$B135:$Q135)</f>
        <v>4.0379781357225775E-4</v>
      </c>
      <c r="E135" s="6">
        <f>totalcell!E135/SUM(totalcell!$B135:$Q135)</f>
        <v>1.6912997427110271E-3</v>
      </c>
      <c r="F135" s="6">
        <f>totalcell!F135/SUM(totalcell!$B135:$Q135)</f>
        <v>2.64265584798598E-2</v>
      </c>
      <c r="G135" s="6">
        <f>totalcell!G135/SUM(totalcell!$B135:$Q135)</f>
        <v>0.29597745497442973</v>
      </c>
      <c r="H135" s="6">
        <f>totalcell!H135/SUM(totalcell!$B135:$Q135)</f>
        <v>2.1141246783887839E-2</v>
      </c>
      <c r="I135" s="6">
        <f>totalcell!I135/SUM(totalcell!$B135:$Q135)</f>
        <v>2.4523846269309895E-4</v>
      </c>
      <c r="J135" s="6">
        <f>totalcell!J135/SUM(totalcell!$B135:$Q135)</f>
        <v>1.4798872748721487E-3</v>
      </c>
      <c r="K135" s="6">
        <f>totalcell!K135/SUM(totalcell!$B135:$Q135)</f>
        <v>3.8688481614514748E-2</v>
      </c>
      <c r="L135" s="6">
        <f>totalcell!L135/SUM(totalcell!$B135:$Q135)</f>
        <v>2.9597745497442971E-5</v>
      </c>
      <c r="M135" s="6">
        <f>totalcell!M135/SUM(totalcell!$B135:$Q135)</f>
        <v>3.5094469661253817E-4</v>
      </c>
      <c r="N135" s="6">
        <f>totalcell!N135/SUM(totalcell!$B135:$Q135)</f>
        <v>0.29597745497442973</v>
      </c>
      <c r="O135" s="6">
        <f>totalcell!O135/SUM(totalcell!$B135:$Q135)</f>
        <v>2.2832546526598869E-4</v>
      </c>
      <c r="P135" s="6">
        <f>totalcell!P135/SUM(totalcell!$B135:$Q135)</f>
        <v>2.1141246783887838E-4</v>
      </c>
      <c r="Q135" s="6">
        <f>totalcell!Q135/SUM(totalcell!$B135:$Q135)</f>
        <v>2.1141246783887839E-2</v>
      </c>
      <c r="R135" s="6">
        <f t="shared" si="2"/>
        <v>1.0000000000000002</v>
      </c>
    </row>
    <row r="136" spans="1:18">
      <c r="A136" s="6">
        <v>135</v>
      </c>
      <c r="B136" s="6">
        <f>totalcell!B136/SUM(totalcell!$B136:$Q136)</f>
        <v>0.18882200693516257</v>
      </c>
      <c r="C136" s="6">
        <f>totalcell!C136/SUM(totalcell!$B136:$Q136)</f>
        <v>1.8882200693516259E-5</v>
      </c>
      <c r="D136" s="6">
        <f>totalcell!D136/SUM(totalcell!$B136:$Q136)</f>
        <v>1.8882200693516257E-3</v>
      </c>
      <c r="E136" s="6">
        <f>totalcell!E136/SUM(totalcell!$B136:$Q136)</f>
        <v>1.8882200693516257E-3</v>
      </c>
      <c r="F136" s="6">
        <f>totalcell!F136/SUM(totalcell!$B136:$Q136)</f>
        <v>1.6184743451585365E-3</v>
      </c>
      <c r="G136" s="6">
        <f>totalcell!G136/SUM(totalcell!$B136:$Q136)</f>
        <v>0.18882200693516257</v>
      </c>
      <c r="H136" s="6">
        <f>totalcell!H136/SUM(totalcell!$B136:$Q136)</f>
        <v>0.18882200693516257</v>
      </c>
      <c r="I136" s="6">
        <f>totalcell!I136/SUM(totalcell!$B136:$Q136)</f>
        <v>3.2774105489460359E-2</v>
      </c>
      <c r="J136" s="6">
        <f>totalcell!J136/SUM(totalcell!$B136:$Q136)</f>
        <v>1.4836014830619919E-5</v>
      </c>
      <c r="K136" s="6">
        <f>totalcell!K136/SUM(totalcell!$B136:$Q136)</f>
        <v>1.3487286209654472E-3</v>
      </c>
      <c r="L136" s="6">
        <f>totalcell!L136/SUM(totalcell!$B136:$Q136)</f>
        <v>0.18882200693516257</v>
      </c>
      <c r="M136" s="6">
        <f>totalcell!M136/SUM(totalcell!$B136:$Q136)</f>
        <v>1.8882200693516257E-3</v>
      </c>
      <c r="N136" s="6">
        <f>totalcell!N136/SUM(totalcell!$B136:$Q136)</f>
        <v>9.4411003467581285E-4</v>
      </c>
      <c r="O136" s="6">
        <f>totalcell!O136/SUM(totalcell!$B136:$Q136)</f>
        <v>1.8882200693516259E-5</v>
      </c>
      <c r="P136" s="6">
        <f>totalcell!P136/SUM(totalcell!$B136:$Q136)</f>
        <v>1.3487286209654472E-2</v>
      </c>
      <c r="Q136" s="6">
        <f>totalcell!Q136/SUM(totalcell!$B136:$Q136)</f>
        <v>0.18882200693516257</v>
      </c>
      <c r="R136" s="6">
        <f t="shared" si="2"/>
        <v>1</v>
      </c>
    </row>
    <row r="137" spans="1:18">
      <c r="A137" s="6">
        <v>136</v>
      </c>
      <c r="B137" s="6">
        <f>totalcell!B137/SUM(totalcell!$B137:$Q137)</f>
        <v>2.4116290415576353E-4</v>
      </c>
      <c r="C137" s="6">
        <f>totalcell!C137/SUM(totalcell!$B137:$Q137)</f>
        <v>0.12935941219083102</v>
      </c>
      <c r="D137" s="6">
        <f>totalcell!D137/SUM(totalcell!$B137:$Q137)</f>
        <v>0.12935941219083102</v>
      </c>
      <c r="E137" s="6">
        <f>totalcell!E137/SUM(totalcell!$B137:$Q137)</f>
        <v>1.5061131562218183E-4</v>
      </c>
      <c r="F137" s="6">
        <f>totalcell!F137/SUM(totalcell!$B137:$Q137)</f>
        <v>1.2935941219083101E-5</v>
      </c>
      <c r="G137" s="6">
        <f>totalcell!G137/SUM(totalcell!$B137:$Q137)</f>
        <v>3.3171449268934526E-4</v>
      </c>
      <c r="H137" s="6">
        <f>totalcell!H137/SUM(totalcell!$B137:$Q137)</f>
        <v>0.12935941219083102</v>
      </c>
      <c r="I137" s="6">
        <f>totalcell!I137/SUM(totalcell!$B137:$Q137)</f>
        <v>0.12935941219083102</v>
      </c>
      <c r="J137" s="6">
        <f>totalcell!J137/SUM(totalcell!$B137:$Q137)</f>
        <v>0.12935941219083102</v>
      </c>
      <c r="K137" s="6">
        <f>totalcell!K137/SUM(totalcell!$B137:$Q137)</f>
        <v>1.2104344997856331E-4</v>
      </c>
      <c r="L137" s="6">
        <f>totalcell!L137/SUM(totalcell!$B137:$Q137)</f>
        <v>1.2935941219083101E-5</v>
      </c>
      <c r="M137" s="6">
        <f>totalcell!M137/SUM(totalcell!$B137:$Q137)</f>
        <v>1.2935941219083101E-5</v>
      </c>
      <c r="N137" s="6">
        <f>totalcell!N137/SUM(totalcell!$B137:$Q137)</f>
        <v>1.2011945417720023E-3</v>
      </c>
      <c r="O137" s="6">
        <f>totalcell!O137/SUM(totalcell!$B137:$Q137)</f>
        <v>0.12935941219083102</v>
      </c>
      <c r="P137" s="6">
        <f>totalcell!P137/SUM(totalcell!$B137:$Q137)</f>
        <v>0.12935941219083102</v>
      </c>
      <c r="Q137" s="6">
        <f>totalcell!Q137/SUM(totalcell!$B137:$Q137)</f>
        <v>9.2399580136307863E-2</v>
      </c>
      <c r="R137" s="6">
        <f t="shared" si="2"/>
        <v>1.0000000000000002</v>
      </c>
    </row>
    <row r="138" spans="1:18">
      <c r="A138" s="6">
        <v>137</v>
      </c>
      <c r="B138" s="6">
        <f>totalcell!B138/SUM(totalcell!$B138:$Q138)</f>
        <v>9.318535498960982E-5</v>
      </c>
      <c r="C138" s="6">
        <f>totalcell!C138/SUM(totalcell!$B138:$Q138)</f>
        <v>0.13045949698545375</v>
      </c>
      <c r="D138" s="6">
        <f>totalcell!D138/SUM(totalcell!$B138:$Q138)</f>
        <v>1.3045949698545375E-5</v>
      </c>
      <c r="E138" s="6">
        <f>totalcell!E138/SUM(totalcell!$B138:$Q138)</f>
        <v>1.118224259875318E-3</v>
      </c>
      <c r="F138" s="6">
        <f>totalcell!F138/SUM(totalcell!$B138:$Q138)</f>
        <v>0.13045949698545375</v>
      </c>
      <c r="G138" s="6">
        <f>totalcell!G138/SUM(totalcell!$B138:$Q138)</f>
        <v>8.3866819490648864E-2</v>
      </c>
      <c r="H138" s="6">
        <f>totalcell!H138/SUM(totalcell!$B138:$Q138)</f>
        <v>1.3045949698545377E-3</v>
      </c>
      <c r="I138" s="6">
        <f>totalcell!I138/SUM(totalcell!$B138:$Q138)</f>
        <v>1.3884617893451866E-4</v>
      </c>
      <c r="J138" s="6">
        <f>totalcell!J138/SUM(totalcell!$B138:$Q138)</f>
        <v>1.2486837568607718E-4</v>
      </c>
      <c r="K138" s="6">
        <f>totalcell!K138/SUM(totalcell!$B138:$Q138)</f>
        <v>1.1089057243763569E-4</v>
      </c>
      <c r="L138" s="6">
        <f>totalcell!L138/SUM(totalcell!$B138:$Q138)</f>
        <v>0.13045949698545375</v>
      </c>
      <c r="M138" s="6">
        <f>totalcell!M138/SUM(totalcell!$B138:$Q138)</f>
        <v>1.3045949698545375E-5</v>
      </c>
      <c r="N138" s="6">
        <f>totalcell!N138/SUM(totalcell!$B138:$Q138)</f>
        <v>0.13045949698545375</v>
      </c>
      <c r="O138" s="6">
        <f>totalcell!O138/SUM(totalcell!$B138:$Q138)</f>
        <v>0.13045949698545375</v>
      </c>
      <c r="P138" s="6">
        <f>totalcell!P138/SUM(totalcell!$B138:$Q138)</f>
        <v>0.13045949698545375</v>
      </c>
      <c r="Q138" s="6">
        <f>totalcell!Q138/SUM(totalcell!$B138:$Q138)</f>
        <v>0.13045949698545375</v>
      </c>
      <c r="R138" s="6">
        <f t="shared" si="2"/>
        <v>1</v>
      </c>
    </row>
    <row r="139" spans="1:18">
      <c r="A139" s="6">
        <v>138</v>
      </c>
      <c r="B139" s="6">
        <f>totalcell!B139/SUM(totalcell!$B139:$Q139)</f>
        <v>0.10788301166215354</v>
      </c>
      <c r="C139" s="6">
        <f>totalcell!C139/SUM(totalcell!$B139:$Q139)</f>
        <v>1.5427270667687956E-3</v>
      </c>
      <c r="D139" s="6">
        <f>totalcell!D139/SUM(totalcell!$B139:$Q139)</f>
        <v>9.7094710495938182E-5</v>
      </c>
      <c r="E139" s="6">
        <f>totalcell!E139/SUM(totalcell!$B139:$Q139)</f>
        <v>1.5103621632701493E-4</v>
      </c>
      <c r="F139" s="6">
        <f>totalcell!F139/SUM(totalcell!$B139:$Q139)</f>
        <v>8.6306409329722829E-3</v>
      </c>
      <c r="G139" s="6">
        <f>totalcell!G139/SUM(totalcell!$B139:$Q139)</f>
        <v>7.5518108163507465E-3</v>
      </c>
      <c r="H139" s="6">
        <f>totalcell!H139/SUM(totalcell!$B139:$Q139)</f>
        <v>2.2116017390741475E-3</v>
      </c>
      <c r="I139" s="6">
        <f>totalcell!I139/SUM(totalcell!$B139:$Q139)</f>
        <v>0.64729806997292116</v>
      </c>
      <c r="J139" s="6">
        <f>totalcell!J139/SUM(totalcell!$B139:$Q139)</f>
        <v>0.21576602332430708</v>
      </c>
      <c r="K139" s="6">
        <f>totalcell!K139/SUM(totalcell!$B139:$Q139)</f>
        <v>2.1145070285782095E-3</v>
      </c>
      <c r="L139" s="6">
        <f>totalcell!L139/SUM(totalcell!$B139:$Q139)</f>
        <v>1.920317607586333E-3</v>
      </c>
      <c r="M139" s="6">
        <f>totalcell!M139/SUM(totalcell!$B139:$Q139)</f>
        <v>1.8232228970903946E-3</v>
      </c>
      <c r="N139" s="6">
        <f>totalcell!N139/SUM(totalcell!$B139:$Q139)</f>
        <v>1.7261281865944564E-3</v>
      </c>
      <c r="O139" s="6">
        <f>totalcell!O139/SUM(totalcell!$B139:$Q139)</f>
        <v>1.0788301166215354E-3</v>
      </c>
      <c r="P139" s="6">
        <f>totalcell!P139/SUM(totalcell!$B139:$Q139)</f>
        <v>5.394150583107677E-5</v>
      </c>
      <c r="Q139" s="6">
        <f>totalcell!Q139/SUM(totalcell!$B139:$Q139)</f>
        <v>1.5103621632701493E-4</v>
      </c>
      <c r="R139" s="6">
        <f t="shared" si="2"/>
        <v>0.99999999999999967</v>
      </c>
    </row>
    <row r="140" spans="1:18">
      <c r="A140" s="6">
        <v>139</v>
      </c>
      <c r="B140" s="6">
        <f>totalcell!B140/SUM(totalcell!$B140:$Q140)</f>
        <v>1.0768467922487063E-3</v>
      </c>
      <c r="C140" s="6">
        <f>totalcell!C140/SUM(totalcell!$B140:$Q140)</f>
        <v>7.0120256239450637E-5</v>
      </c>
      <c r="D140" s="6">
        <f>totalcell!D140/SUM(totalcell!$B140:$Q140)</f>
        <v>7.8133999809673574E-2</v>
      </c>
      <c r="E140" s="6">
        <f>totalcell!E140/SUM(totalcell!$B140:$Q140)</f>
        <v>7.3125410078284255E-4</v>
      </c>
      <c r="F140" s="6">
        <f>totalcell!F140/SUM(totalcell!$B140:$Q140)</f>
        <v>5.0085897313893327E-3</v>
      </c>
      <c r="G140" s="6">
        <f>totalcell!G140/SUM(totalcell!$B140:$Q140)</f>
        <v>0.70120256239450651</v>
      </c>
      <c r="H140" s="6">
        <f>totalcell!H140/SUM(totalcell!$B140:$Q140)</f>
        <v>7.0120256239450646E-2</v>
      </c>
      <c r="I140" s="6">
        <f>totalcell!I140/SUM(totalcell!$B140:$Q140)</f>
        <v>6.8617679320033846E-4</v>
      </c>
      <c r="J140" s="6">
        <f>totalcell!J140/SUM(totalcell!$B140:$Q140)</f>
        <v>4.0068717851114658E-3</v>
      </c>
      <c r="K140" s="6">
        <f>totalcell!K140/SUM(totalcell!$B140:$Q140)</f>
        <v>6.3609089588644516E-2</v>
      </c>
      <c r="L140" s="6">
        <f>totalcell!L140/SUM(totalcell!$B140:$Q140)</f>
        <v>6.0603935749810919E-2</v>
      </c>
      <c r="M140" s="6">
        <f>totalcell!M140/SUM(totalcell!$B140:$Q140)</f>
        <v>7.0120256239450637E-5</v>
      </c>
      <c r="N140" s="6">
        <f>totalcell!N140/SUM(totalcell!$B140:$Q140)</f>
        <v>5.860049985725519E-4</v>
      </c>
      <c r="O140" s="6">
        <f>totalcell!O140/SUM(totalcell!$B140:$Q140)</f>
        <v>7.0120256239450656E-3</v>
      </c>
      <c r="P140" s="6">
        <f>totalcell!P140/SUM(totalcell!$B140:$Q140)</f>
        <v>7.0120256239450656E-3</v>
      </c>
      <c r="Q140" s="6">
        <f>totalcell!Q140/SUM(totalcell!$B140:$Q140)</f>
        <v>7.0120256239450637E-5</v>
      </c>
      <c r="R140" s="6">
        <f t="shared" si="2"/>
        <v>1</v>
      </c>
    </row>
    <row r="141" spans="1:18">
      <c r="A141" s="6">
        <v>140</v>
      </c>
      <c r="B141" s="6">
        <f>totalcell!B141/SUM(totalcell!$B141:$Q141)</f>
        <v>3.5914502960381171E-2</v>
      </c>
      <c r="C141" s="6">
        <f>totalcell!C141/SUM(totalcell!$B141:$Q141)</f>
        <v>2.3943001973587446E-3</v>
      </c>
      <c r="D141" s="6">
        <f>totalcell!D141/SUM(totalcell!$B141:$Q141)</f>
        <v>1.7102144266848179E-2</v>
      </c>
      <c r="E141" s="6">
        <f>totalcell!E141/SUM(totalcell!$B141:$Q141)</f>
        <v>2.3943001973587446E-5</v>
      </c>
      <c r="F141" s="6">
        <f>totalcell!F141/SUM(totalcell!$B141:$Q141)</f>
        <v>0.23943001973587449</v>
      </c>
      <c r="G141" s="6">
        <f>totalcell!G141/SUM(totalcell!$B141:$Q141)</f>
        <v>3.4888374304370279E-2</v>
      </c>
      <c r="H141" s="6">
        <f>totalcell!H141/SUM(totalcell!$B141:$Q141)</f>
        <v>0.1539192984016336</v>
      </c>
      <c r="I141" s="6">
        <f>totalcell!I141/SUM(totalcell!$B141:$Q141)</f>
        <v>1.3681715413478544E-3</v>
      </c>
      <c r="J141" s="6">
        <f>totalcell!J141/SUM(totalcell!$B141:$Q141)</f>
        <v>1.1971500986793723E-5</v>
      </c>
      <c r="K141" s="6">
        <f>totalcell!K141/SUM(totalcell!$B141:$Q141)</f>
        <v>3.4375309976364843E-2</v>
      </c>
      <c r="L141" s="6">
        <f>totalcell!L141/SUM(totalcell!$B141:$Q141)</f>
        <v>8.5510721334240887E-4</v>
      </c>
      <c r="M141" s="6">
        <f>totalcell!M141/SUM(totalcell!$B141:$Q141)</f>
        <v>3.112590256566369E-4</v>
      </c>
      <c r="N141" s="6">
        <f>totalcell!N141/SUM(totalcell!$B141:$Q141)</f>
        <v>2.4969130629598339E-4</v>
      </c>
      <c r="O141" s="6">
        <f>totalcell!O141/SUM(totalcell!$B141:$Q141)</f>
        <v>2.9586709581647347E-4</v>
      </c>
      <c r="P141" s="6">
        <f>totalcell!P141/SUM(totalcell!$B141:$Q141)</f>
        <v>0.23943001973587449</v>
      </c>
      <c r="Q141" s="6">
        <f>totalcell!Q141/SUM(totalcell!$B141:$Q141)</f>
        <v>0.23943001973587449</v>
      </c>
      <c r="R141" s="6">
        <f t="shared" si="2"/>
        <v>1</v>
      </c>
    </row>
    <row r="142" spans="1:18">
      <c r="A142" s="6">
        <v>141</v>
      </c>
      <c r="B142" s="6">
        <f>totalcell!B142/SUM(totalcell!$B142:$Q142)</f>
        <v>0.19827921962964273</v>
      </c>
      <c r="C142" s="6">
        <f>totalcell!C142/SUM(totalcell!$B142:$Q142)</f>
        <v>0.19827921962964273</v>
      </c>
      <c r="D142" s="6">
        <f>totalcell!D142/SUM(totalcell!$B142:$Q142)</f>
        <v>0.14162801402117337</v>
      </c>
      <c r="E142" s="6">
        <f>totalcell!E142/SUM(totalcell!$B142:$Q142)</f>
        <v>3.2291187196827525E-2</v>
      </c>
      <c r="F142" s="6">
        <f>totalcell!F142/SUM(totalcell!$B142:$Q142)</f>
        <v>2.9316998902382888E-2</v>
      </c>
      <c r="G142" s="6">
        <f>totalcell!G142/SUM(totalcell!$B142:$Q142)</f>
        <v>2.3510250327514786E-2</v>
      </c>
      <c r="H142" s="6">
        <f>totalcell!H142/SUM(totalcell!$B142:$Q142)</f>
        <v>1.2746521261905604E-3</v>
      </c>
      <c r="I142" s="6">
        <f>totalcell!I142/SUM(totalcell!$B142:$Q142)</f>
        <v>0.11330241121693869</v>
      </c>
      <c r="J142" s="6">
        <f>totalcell!J142/SUM(totalcell!$B142:$Q142)</f>
        <v>2.1952342173281871E-2</v>
      </c>
      <c r="K142" s="6">
        <f>totalcell!K142/SUM(totalcell!$B142:$Q142)</f>
        <v>0.19827921962964273</v>
      </c>
      <c r="L142" s="6">
        <f>totalcell!L142/SUM(totalcell!$B142:$Q142)</f>
        <v>9.9139609814821359E-4</v>
      </c>
      <c r="M142" s="6">
        <f>totalcell!M142/SUM(totalcell!$B142:$Q142)</f>
        <v>8.4976808412704028E-6</v>
      </c>
      <c r="N142" s="6">
        <f>totalcell!N142/SUM(totalcell!$B142:$Q142)</f>
        <v>1.4162801402117337E-2</v>
      </c>
      <c r="O142" s="6">
        <f>totalcell!O142/SUM(totalcell!$B142:$Q142)</f>
        <v>2.0536062033070141E-4</v>
      </c>
      <c r="P142" s="6">
        <f>totalcell!P142/SUM(totalcell!$B142:$Q142)</f>
        <v>1.75618737386255E-4</v>
      </c>
      <c r="Q142" s="6">
        <f>totalcell!Q142/SUM(totalcell!$B142:$Q142)</f>
        <v>2.6342810607938253E-2</v>
      </c>
      <c r="R142" s="6">
        <f t="shared" si="2"/>
        <v>1.0000000000000002</v>
      </c>
    </row>
    <row r="143" spans="1:18">
      <c r="A143" s="6">
        <v>142</v>
      </c>
      <c r="B143" s="6">
        <f>totalcell!B143/SUM(totalcell!$B143:$Q143)</f>
        <v>1.161490466803019E-5</v>
      </c>
      <c r="C143" s="6">
        <f>totalcell!C143/SUM(totalcell!$B143:$Q143)</f>
        <v>1.0559004243663806E-3</v>
      </c>
      <c r="D143" s="6">
        <f>totalcell!D143/SUM(totalcell!$B143:$Q143)</f>
        <v>0.14782605941129329</v>
      </c>
      <c r="E143" s="6">
        <f>totalcell!E143/SUM(totalcell!$B143:$Q143)</f>
        <v>0.14782605941129329</v>
      </c>
      <c r="F143" s="6">
        <f>totalcell!F143/SUM(totalcell!$B143:$Q143)</f>
        <v>0.14782605941129329</v>
      </c>
      <c r="G143" s="6">
        <f>totalcell!G143/SUM(totalcell!$B143:$Q143)</f>
        <v>1.5627326280622436E-4</v>
      </c>
      <c r="H143" s="6">
        <f>totalcell!H143/SUM(totalcell!$B143:$Q143)</f>
        <v>8.4472033949310461E-4</v>
      </c>
      <c r="I143" s="6">
        <f>totalcell!I143/SUM(totalcell!$B143:$Q143)</f>
        <v>0.14782605941129329</v>
      </c>
      <c r="J143" s="6">
        <f>totalcell!J143/SUM(totalcell!$B143:$Q143)</f>
        <v>2.0062108062961232E-2</v>
      </c>
      <c r="K143" s="6">
        <f>totalcell!K143/SUM(totalcell!$B143:$Q143)</f>
        <v>1.4782605941129328E-3</v>
      </c>
      <c r="L143" s="6">
        <f>totalcell!L143/SUM(totalcell!$B143:$Q143)</f>
        <v>0.14782605941129329</v>
      </c>
      <c r="M143" s="6">
        <f>totalcell!M143/SUM(totalcell!$B143:$Q143)</f>
        <v>7.3913029705646643E-2</v>
      </c>
      <c r="N143" s="6">
        <f>totalcell!N143/SUM(totalcell!$B143:$Q143)</f>
        <v>1.4782605941129328E-3</v>
      </c>
      <c r="O143" s="6">
        <f>totalcell!O143/SUM(totalcell!$B143:$Q143)</f>
        <v>6.335402546198284E-4</v>
      </c>
      <c r="P143" s="6">
        <f>totalcell!P143/SUM(totalcell!$B143:$Q143)</f>
        <v>0.14782605941129329</v>
      </c>
      <c r="Q143" s="6">
        <f>totalcell!Q143/SUM(totalcell!$B143:$Q143)</f>
        <v>1.3409935389453037E-2</v>
      </c>
      <c r="R143" s="6">
        <f t="shared" si="2"/>
        <v>1</v>
      </c>
    </row>
    <row r="144" spans="1:18">
      <c r="A144" s="6">
        <v>143</v>
      </c>
      <c r="B144" s="6">
        <f>totalcell!B144/SUM(totalcell!$B144:$Q144)</f>
        <v>2.240832448883557E-3</v>
      </c>
      <c r="C144" s="6">
        <f>totalcell!C144/SUM(totalcell!$B144:$Q144)</f>
        <v>3.4631046937291333E-2</v>
      </c>
      <c r="D144" s="6">
        <f>totalcell!D144/SUM(totalcell!$B144:$Q144)</f>
        <v>3.2390214488407773E-2</v>
      </c>
      <c r="E144" s="6">
        <f>totalcell!E144/SUM(totalcell!$B144:$Q144)</f>
        <v>2.1593476325605182E-2</v>
      </c>
      <c r="F144" s="6">
        <f>totalcell!F144/SUM(totalcell!$B144:$Q144)</f>
        <v>4.7668617548977485E-2</v>
      </c>
      <c r="G144" s="6">
        <f>totalcell!G144/SUM(totalcell!$B144:$Q144)</f>
        <v>2.8519685713063448E-5</v>
      </c>
      <c r="H144" s="6">
        <f>totalcell!H144/SUM(totalcell!$B144:$Q144)</f>
        <v>0.28519685713063447</v>
      </c>
      <c r="I144" s="6">
        <f>totalcell!I144/SUM(totalcell!$B144:$Q144)</f>
        <v>0.28519685713063447</v>
      </c>
      <c r="J144" s="6">
        <f>totalcell!J144/SUM(totalcell!$B144:$Q144)</f>
        <v>2.851968571306345E-3</v>
      </c>
      <c r="K144" s="6">
        <f>totalcell!K144/SUM(totalcell!$B144:$Q144)</f>
        <v>2.0371204080759605E-3</v>
      </c>
      <c r="L144" s="6">
        <f>totalcell!L144/SUM(totalcell!$B144:$Q144)</f>
        <v>1.6296963264607684E-5</v>
      </c>
      <c r="M144" s="6">
        <f>totalcell!M144/SUM(totalcell!$B144:$Q144)</f>
        <v>4.318695265121037E-4</v>
      </c>
      <c r="N144" s="6">
        <f>totalcell!N144/SUM(totalcell!$B144:$Q144)</f>
        <v>2.0371204080759606E-4</v>
      </c>
      <c r="O144" s="6">
        <f>totalcell!O144/SUM(totalcell!$B144:$Q144)</f>
        <v>3.0353094080331816E-4</v>
      </c>
      <c r="P144" s="6">
        <f>totalcell!P144/SUM(totalcell!$B144:$Q144)</f>
        <v>1.2222722448455764E-5</v>
      </c>
      <c r="Q144" s="6">
        <f>totalcell!Q144/SUM(totalcell!$B144:$Q144)</f>
        <v>0.28519685713063447</v>
      </c>
      <c r="R144" s="6">
        <f t="shared" si="2"/>
        <v>1.0000000000000002</v>
      </c>
    </row>
    <row r="145" spans="1:18">
      <c r="A145" s="6">
        <v>144</v>
      </c>
      <c r="B145" s="6">
        <f>totalcell!B145/SUM(totalcell!$B145:$Q145)</f>
        <v>4.0732440523667406E-4</v>
      </c>
      <c r="C145" s="6">
        <f>totalcell!C145/SUM(totalcell!$B145:$Q145)</f>
        <v>0.18585143965171444</v>
      </c>
      <c r="D145" s="6">
        <f>totalcell!D145/SUM(totalcell!$B145:$Q145)</f>
        <v>0.21682667959366683</v>
      </c>
      <c r="E145" s="6">
        <f>totalcell!E145/SUM(totalcell!$B145:$Q145)</f>
        <v>1.7036381968073823E-5</v>
      </c>
      <c r="F145" s="6">
        <f>totalcell!F145/SUM(totalcell!$B145:$Q145)</f>
        <v>1.54876199709762E-3</v>
      </c>
      <c r="G145" s="6">
        <f>totalcell!G145/SUM(totalcell!$B145:$Q145)</f>
        <v>2.1682667959366684E-3</v>
      </c>
      <c r="H145" s="6">
        <f>totalcell!H145/SUM(totalcell!$B145:$Q145)</f>
        <v>2.1682667959366684E-3</v>
      </c>
      <c r="I145" s="6">
        <f>totalcell!I145/SUM(totalcell!$B145:$Q145)</f>
        <v>0.21682667959366683</v>
      </c>
      <c r="J145" s="6">
        <f>totalcell!J145/SUM(totalcell!$B145:$Q145)</f>
        <v>1.8585143965171438E-2</v>
      </c>
      <c r="K145" s="6">
        <f>totalcell!K145/SUM(totalcell!$B145:$Q145)</f>
        <v>0.10841333979683342</v>
      </c>
      <c r="L145" s="6">
        <f>totalcell!L145/SUM(totalcell!$B145:$Q145)</f>
        <v>2.9581354144564545E-2</v>
      </c>
      <c r="M145" s="6">
        <f>totalcell!M145/SUM(totalcell!$B145:$Q145)</f>
        <v>0.21682667959366683</v>
      </c>
      <c r="N145" s="6">
        <f>totalcell!N145/SUM(totalcell!$B145:$Q145)</f>
        <v>2.7722839748047396E-4</v>
      </c>
      <c r="O145" s="6">
        <f>totalcell!O145/SUM(totalcell!$B145:$Q145)</f>
        <v>2.5864325351530258E-4</v>
      </c>
      <c r="P145" s="6">
        <f>totalcell!P145/SUM(totalcell!$B145:$Q145)</f>
        <v>2.2147296558495968E-4</v>
      </c>
      <c r="Q145" s="6">
        <f>totalcell!Q145/SUM(totalcell!$B145:$Q145)</f>
        <v>2.1682667959366682E-5</v>
      </c>
      <c r="R145" s="6">
        <f t="shared" si="2"/>
        <v>1.0000000000000002</v>
      </c>
    </row>
    <row r="146" spans="1:18">
      <c r="A146" s="6">
        <v>145</v>
      </c>
      <c r="B146" s="6">
        <f>totalcell!B146/SUM(totalcell!$B146:$Q146)</f>
        <v>2.2035576278223105E-2</v>
      </c>
      <c r="C146" s="6">
        <f>totalcell!C146/SUM(totalcell!$B146:$Q146)</f>
        <v>0.22354932456168369</v>
      </c>
      <c r="D146" s="6">
        <f>totalcell!D146/SUM(totalcell!$B146:$Q146)</f>
        <v>1.4371028007536809E-5</v>
      </c>
      <c r="E146" s="6">
        <f>totalcell!E146/SUM(totalcell!$B146:$Q146)</f>
        <v>2.235493245616837E-5</v>
      </c>
      <c r="F146" s="6">
        <f>totalcell!F146/SUM(totalcell!$B146:$Q146)</f>
        <v>3.1775939705553605E-2</v>
      </c>
      <c r="G146" s="6">
        <f>totalcell!G146/SUM(totalcell!$B146:$Q146)</f>
        <v>1.5967808897263117E-4</v>
      </c>
      <c r="H146" s="6">
        <f>totalcell!H146/SUM(totalcell!$B146:$Q146)</f>
        <v>1.5967808897263117E-4</v>
      </c>
      <c r="I146" s="6">
        <f>totalcell!I146/SUM(totalcell!$B146:$Q146)</f>
        <v>0.22354932456168369</v>
      </c>
      <c r="J146" s="6">
        <f>totalcell!J146/SUM(totalcell!$B146:$Q146)</f>
        <v>2.0758151566442056E-4</v>
      </c>
      <c r="K146" s="6">
        <f>totalcell!K146/SUM(totalcell!$B146:$Q146)</f>
        <v>2.7624309392265196E-2</v>
      </c>
      <c r="L146" s="6">
        <f>totalcell!L146/SUM(totalcell!$B146:$Q146)</f>
        <v>2.2354932456168371E-3</v>
      </c>
      <c r="M146" s="6">
        <f>totalcell!M146/SUM(totalcell!$B146:$Q146)</f>
        <v>1.9321048765688374E-2</v>
      </c>
      <c r="N146" s="6">
        <f>totalcell!N146/SUM(totalcell!$B146:$Q146)</f>
        <v>0.22354932456168369</v>
      </c>
      <c r="O146" s="6">
        <f>totalcell!O146/SUM(totalcell!$B146:$Q146)</f>
        <v>1.1177466228084185E-5</v>
      </c>
      <c r="P146" s="6">
        <f>totalcell!P146/SUM(totalcell!$B146:$Q146)</f>
        <v>2.2354932456168371E-3</v>
      </c>
      <c r="Q146" s="6">
        <f>totalcell!Q146/SUM(totalcell!$B146:$Q146)</f>
        <v>0.22354932456168369</v>
      </c>
      <c r="R146" s="6">
        <f t="shared" si="2"/>
        <v>1</v>
      </c>
    </row>
    <row r="147" spans="1:18">
      <c r="A147" s="6">
        <v>146</v>
      </c>
      <c r="B147" s="6">
        <f>totalcell!B147/SUM(totalcell!$B147:$Q147)</f>
        <v>2.210069832816303E-2</v>
      </c>
      <c r="C147" s="6">
        <f>totalcell!C147/SUM(totalcell!$B147:$Q147)</f>
        <v>0.18866449792334297</v>
      </c>
      <c r="D147" s="6">
        <f>totalcell!D147/SUM(totalcell!$B147:$Q147)</f>
        <v>0.18866449792334297</v>
      </c>
      <c r="E147" s="6">
        <f>totalcell!E147/SUM(totalcell!$B147:$Q147)</f>
        <v>1.3880316632931665E-4</v>
      </c>
      <c r="F147" s="6">
        <f>totalcell!F147/SUM(totalcell!$B147:$Q147)</f>
        <v>1.3476035565953068E-5</v>
      </c>
      <c r="G147" s="6">
        <f>totalcell!G147/SUM(totalcell!$B147:$Q147)</f>
        <v>1.3476035565953071E-4</v>
      </c>
      <c r="H147" s="6">
        <f>totalcell!H147/SUM(totalcell!$B147:$Q147)</f>
        <v>0.18866449792334297</v>
      </c>
      <c r="I147" s="6">
        <f>totalcell!I147/SUM(totalcell!$B147:$Q147)</f>
        <v>1.7923127302717581E-2</v>
      </c>
      <c r="J147" s="6">
        <f>totalcell!J147/SUM(totalcell!$B147:$Q147)</f>
        <v>1.0780828452762456E-5</v>
      </c>
      <c r="K147" s="6">
        <f>totalcell!K147/SUM(totalcell!$B147:$Q147)</f>
        <v>0.18866449792334297</v>
      </c>
      <c r="L147" s="6">
        <f>totalcell!L147/SUM(totalcell!$B147:$Q147)</f>
        <v>1.3476035565953072E-2</v>
      </c>
      <c r="M147" s="6">
        <f>totalcell!M147/SUM(totalcell!$B147:$Q147)</f>
        <v>8.0856213395718408E-4</v>
      </c>
      <c r="N147" s="6">
        <f>totalcell!N147/SUM(totalcell!$B147:$Q147)</f>
        <v>1.8866449792334298E-3</v>
      </c>
      <c r="O147" s="6">
        <f>totalcell!O147/SUM(totalcell!$B147:$Q147)</f>
        <v>1.8866449792334297E-5</v>
      </c>
      <c r="P147" s="6">
        <f>totalcell!P147/SUM(totalcell!$B147:$Q147)</f>
        <v>0.18866449792334297</v>
      </c>
      <c r="Q147" s="6">
        <f>totalcell!Q147/SUM(totalcell!$B147:$Q147)</f>
        <v>1.6575523746122276E-4</v>
      </c>
      <c r="R147" s="6">
        <f t="shared" si="2"/>
        <v>1.0000000000000002</v>
      </c>
    </row>
    <row r="148" spans="1:18">
      <c r="A148" s="6">
        <v>147</v>
      </c>
      <c r="B148" s="6">
        <f>totalcell!B148/SUM(totalcell!$B148:$Q148)</f>
        <v>2.2803085583237775E-2</v>
      </c>
      <c r="C148" s="6">
        <f>totalcell!C148/SUM(totalcell!$B148:$Q148)</f>
        <v>4.9949616039473219E-2</v>
      </c>
      <c r="D148" s="6">
        <f>totalcell!D148/SUM(totalcell!$B148:$Q148)</f>
        <v>3.6484936933180445E-2</v>
      </c>
      <c r="E148" s="6">
        <f>totalcell!E148/SUM(totalcell!$B148:$Q148)</f>
        <v>3.0404114110983699E-5</v>
      </c>
      <c r="F148" s="6">
        <f>totalcell!F148/SUM(totalcell!$B148:$Q148)</f>
        <v>3.4096042253031728E-2</v>
      </c>
      <c r="G148" s="6">
        <f>totalcell!G148/SUM(totalcell!$B148:$Q148)</f>
        <v>2.1717224364988359E-2</v>
      </c>
      <c r="H148" s="6">
        <f>totalcell!H148/SUM(totalcell!$B148:$Q148)</f>
        <v>0.30404114110983699</v>
      </c>
      <c r="I148" s="6">
        <f>totalcell!I148/SUM(totalcell!$B148:$Q148)</f>
        <v>3.04041141109837E-3</v>
      </c>
      <c r="J148" s="6">
        <f>totalcell!J148/SUM(totalcell!$B148:$Q148)</f>
        <v>4.5388998922825663E-2</v>
      </c>
      <c r="K148" s="6">
        <f>totalcell!K148/SUM(totalcell!$B148:$Q148)</f>
        <v>2.1717224364988355E-5</v>
      </c>
      <c r="L148" s="6">
        <f>totalcell!L148/SUM(totalcell!$B148:$Q148)</f>
        <v>0.17373779491990687</v>
      </c>
      <c r="M148" s="6">
        <f>totalcell!M148/SUM(totalcell!$B148:$Q148)</f>
        <v>0.30404114110983699</v>
      </c>
      <c r="N148" s="6">
        <f>totalcell!N148/SUM(totalcell!$B148:$Q148)</f>
        <v>3.0404114110983699E-5</v>
      </c>
      <c r="O148" s="6">
        <f>totalcell!O148/SUM(totalcell!$B148:$Q148)</f>
        <v>1.3030334618993015E-3</v>
      </c>
      <c r="P148" s="6">
        <f>totalcell!P148/SUM(totalcell!$B148:$Q148)</f>
        <v>2.7363702699885332E-4</v>
      </c>
      <c r="Q148" s="6">
        <f>totalcell!Q148/SUM(totalcell!$B148:$Q148)</f>
        <v>3.04041141109837E-3</v>
      </c>
      <c r="R148" s="6">
        <f t="shared" si="2"/>
        <v>0.99999999999999989</v>
      </c>
    </row>
    <row r="149" spans="1:18">
      <c r="A149" s="6">
        <v>148</v>
      </c>
      <c r="B149" s="6">
        <f>totalcell!B149/SUM(totalcell!$B149:$Q149)</f>
        <v>4.394031649582254E-5</v>
      </c>
      <c r="C149" s="6">
        <f>totalcell!C149/SUM(totalcell!$B149:$Q149)</f>
        <v>4.4254175899364139E-4</v>
      </c>
      <c r="D149" s="6">
        <f>totalcell!D149/SUM(totalcell!$B149:$Q149)</f>
        <v>3.9860144249781876E-2</v>
      </c>
      <c r="E149" s="6">
        <f>totalcell!E149/SUM(totalcell!$B149:$Q149)</f>
        <v>3.546611260019962E-2</v>
      </c>
      <c r="F149" s="6">
        <f>totalcell!F149/SUM(totalcell!$B149:$Q149)</f>
        <v>0.4394031649582254</v>
      </c>
      <c r="G149" s="6">
        <f>totalcell!G149/SUM(totalcell!$B149:$Q149)</f>
        <v>3.138594035415896E-2</v>
      </c>
      <c r="H149" s="6">
        <f>totalcell!H149/SUM(totalcell!$B149:$Q149)</f>
        <v>9.7610274501434358E-4</v>
      </c>
      <c r="I149" s="6">
        <f>totalcell!I149/SUM(totalcell!$B149:$Q149)</f>
        <v>4.394031649582254E-5</v>
      </c>
      <c r="J149" s="6">
        <f>totalcell!J149/SUM(totalcell!$B149:$Q149)</f>
        <v>7.093222520039924E-2</v>
      </c>
      <c r="K149" s="6">
        <f>totalcell!K149/SUM(totalcell!$B149:$Q149)</f>
        <v>3.138594035415896E-2</v>
      </c>
      <c r="L149" s="6">
        <f>totalcell!L149/SUM(totalcell!$B149:$Q149)</f>
        <v>4.394031649582254E-5</v>
      </c>
      <c r="M149" s="6">
        <f>totalcell!M149/SUM(totalcell!$B149:$Q149)</f>
        <v>4.0801722460406644E-3</v>
      </c>
      <c r="N149" s="6">
        <f>totalcell!N149/SUM(totalcell!$B149:$Q149)</f>
        <v>0.34524534389574857</v>
      </c>
      <c r="O149" s="6">
        <f>totalcell!O149/SUM(totalcell!$B149:$Q149)</f>
        <v>2.5108752283327165E-5</v>
      </c>
      <c r="P149" s="6">
        <f>totalcell!P149/SUM(totalcell!$B149:$Q149)</f>
        <v>6.2144161901234738E-4</v>
      </c>
      <c r="Q149" s="6">
        <f>totalcell!Q149/SUM(totalcell!$B149:$Q149)</f>
        <v>4.394031649582254E-5</v>
      </c>
      <c r="R149" s="6">
        <f t="shared" si="2"/>
        <v>1.0000000000000002</v>
      </c>
    </row>
    <row r="150" spans="1:18">
      <c r="A150" s="6">
        <v>149</v>
      </c>
      <c r="B150" s="6">
        <f>totalcell!B150/SUM(totalcell!$B150:$Q150)</f>
        <v>2.9977726549173966E-2</v>
      </c>
      <c r="C150" s="6">
        <f>totalcell!C150/SUM(totalcell!$B150:$Q150)</f>
        <v>2.9977726549173964E-4</v>
      </c>
      <c r="D150" s="6">
        <f>totalcell!D150/SUM(totalcell!$B150:$Q150)</f>
        <v>4.1968817168843552E-3</v>
      </c>
      <c r="E150" s="6">
        <f>totalcell!E150/SUM(totalcell!$B150:$Q150)</f>
        <v>4.1968817168843553E-5</v>
      </c>
      <c r="F150" s="6">
        <f>totalcell!F150/SUM(totalcell!$B150:$Q150)</f>
        <v>7.7042757231377077E-4</v>
      </c>
      <c r="G150" s="6">
        <f>totalcell!G150/SUM(totalcell!$B150:$Q150)</f>
        <v>4.1968817168843552E-3</v>
      </c>
      <c r="H150" s="6">
        <f>totalcell!H150/SUM(totalcell!$B150:$Q150)</f>
        <v>4.1968817168843552E-3</v>
      </c>
      <c r="I150" s="6">
        <f>totalcell!I150/SUM(totalcell!$B150:$Q150)</f>
        <v>4.1968817168843552E-3</v>
      </c>
      <c r="J150" s="6">
        <f>totalcell!J150/SUM(totalcell!$B150:$Q150)</f>
        <v>3.8971044513926153E-3</v>
      </c>
      <c r="K150" s="6">
        <f>totalcell!K150/SUM(totalcell!$B150:$Q150)</f>
        <v>0.41968817168843547</v>
      </c>
      <c r="L150" s="6">
        <f>totalcell!L150/SUM(totalcell!$B150:$Q150)</f>
        <v>0.41968817168843547</v>
      </c>
      <c r="M150" s="6">
        <f>totalcell!M150/SUM(totalcell!$B150:$Q150)</f>
        <v>9.6228502222848414E-2</v>
      </c>
      <c r="N150" s="6">
        <f>totalcell!N150/SUM(totalcell!$B150:$Q150)</f>
        <v>2.9977726549173961E-5</v>
      </c>
      <c r="O150" s="6">
        <f>totalcell!O150/SUM(totalcell!$B150:$Q150)</f>
        <v>4.1968817168843552E-3</v>
      </c>
      <c r="P150" s="6">
        <f>totalcell!P150/SUM(totalcell!$B150:$Q150)</f>
        <v>4.1968817168843552E-3</v>
      </c>
      <c r="Q150" s="6">
        <f>totalcell!Q150/SUM(totalcell!$B150:$Q150)</f>
        <v>4.1968817168843552E-3</v>
      </c>
      <c r="R150" s="6">
        <f t="shared" si="2"/>
        <v>1</v>
      </c>
    </row>
    <row r="151" spans="1:18">
      <c r="A151" s="6">
        <v>150</v>
      </c>
      <c r="B151" s="6">
        <f>totalcell!B151/SUM(totalcell!$B151:$Q151)</f>
        <v>3.5169414184403475E-2</v>
      </c>
      <c r="C151" s="6">
        <f>totalcell!C151/SUM(totalcell!$B151:$Q151)</f>
        <v>3.4279049268342627E-4</v>
      </c>
      <c r="D151" s="6">
        <f>totalcell!D151/SUM(totalcell!$B151:$Q151)</f>
        <v>3.3611275581296995E-4</v>
      </c>
      <c r="E151" s="6">
        <f>totalcell!E151/SUM(totalcell!$B151:$Q151)</f>
        <v>0.31162772062129662</v>
      </c>
      <c r="F151" s="6">
        <f>totalcell!F151/SUM(totalcell!$B151:$Q151)</f>
        <v>3.2053136978190511E-4</v>
      </c>
      <c r="G151" s="6">
        <f>totalcell!G151/SUM(totalcell!$B151:$Q151)</f>
        <v>3.1162772062129662E-3</v>
      </c>
      <c r="H151" s="6">
        <f>totalcell!H151/SUM(totalcell!$B151:$Q151)</f>
        <v>3.1162772062129659E-5</v>
      </c>
      <c r="I151" s="6">
        <f>totalcell!I151/SUM(totalcell!$B151:$Q151)</f>
        <v>3.0494998375084028E-4</v>
      </c>
      <c r="J151" s="6">
        <f>totalcell!J151/SUM(totalcell!$B151:$Q151)</f>
        <v>0.31162772062129662</v>
      </c>
      <c r="K151" s="6">
        <f>totalcell!K151/SUM(totalcell!$B151:$Q151)</f>
        <v>0.31162772062129662</v>
      </c>
      <c r="L151" s="6">
        <f>totalcell!L151/SUM(totalcell!$B151:$Q151)</f>
        <v>1.5581386031064831E-3</v>
      </c>
      <c r="M151" s="6">
        <f>totalcell!M151/SUM(totalcell!$B151:$Q151)</f>
        <v>2.8046494855916694E-4</v>
      </c>
      <c r="N151" s="6">
        <f>totalcell!N151/SUM(totalcell!$B151:$Q151)</f>
        <v>2.2259122901521187E-2</v>
      </c>
      <c r="O151" s="6">
        <f>totalcell!O151/SUM(totalcell!$B151:$Q151)</f>
        <v>2.7601312397886269E-4</v>
      </c>
      <c r="P151" s="6">
        <f>totalcell!P151/SUM(totalcell!$B151:$Q151)</f>
        <v>1.1129561450760593E-3</v>
      </c>
      <c r="Q151" s="6">
        <f>totalcell!Q151/SUM(totalcell!$B151:$Q151)</f>
        <v>8.9036491606084748E-6</v>
      </c>
      <c r="R151" s="6">
        <f t="shared" si="2"/>
        <v>0.99999999999999989</v>
      </c>
    </row>
    <row r="152" spans="1:18">
      <c r="A152" s="6">
        <v>151</v>
      </c>
      <c r="B152" s="6">
        <f>totalcell!B152/SUM(totalcell!$B152:$Q152)</f>
        <v>0.19943048351920728</v>
      </c>
      <c r="C152" s="6">
        <f>totalcell!C152/SUM(totalcell!$B152:$Q152)</f>
        <v>1.4245034537086235E-4</v>
      </c>
      <c r="D152" s="6">
        <f>totalcell!D152/SUM(totalcell!$B152:$Q152)</f>
        <v>0.19943048351920728</v>
      </c>
      <c r="E152" s="6">
        <f>totalcell!E152/SUM(totalcell!$B152:$Q152)</f>
        <v>2.7777817347318158E-4</v>
      </c>
      <c r="F152" s="6">
        <f>totalcell!F152/SUM(totalcell!$B152:$Q152)</f>
        <v>0.19943048351920728</v>
      </c>
      <c r="G152" s="6">
        <f>totalcell!G152/SUM(totalcell!$B152:$Q152)</f>
        <v>2.7065565620463847E-2</v>
      </c>
      <c r="H152" s="6">
        <f>totalcell!H152/SUM(totalcell!$B152:$Q152)</f>
        <v>2.6495764238980399E-2</v>
      </c>
      <c r="I152" s="6">
        <f>totalcell!I152/SUM(totalcell!$B152:$Q152)</f>
        <v>2.4074108367675733E-4</v>
      </c>
      <c r="J152" s="6">
        <f>totalcell!J152/SUM(totalcell!$B152:$Q152)</f>
        <v>2.2934505604708841E-4</v>
      </c>
      <c r="K152" s="6">
        <f>totalcell!K152/SUM(totalcell!$B152:$Q152)</f>
        <v>2.1794902841741937E-4</v>
      </c>
      <c r="L152" s="6">
        <f>totalcell!L152/SUM(totalcell!$B152:$Q152)</f>
        <v>0.11396027629668988</v>
      </c>
      <c r="M152" s="6">
        <f>totalcell!M152/SUM(totalcell!$B152:$Q152)</f>
        <v>9.9715241759603646E-6</v>
      </c>
      <c r="N152" s="6">
        <f>totalcell!N152/SUM(totalcell!$B152:$Q152)</f>
        <v>1.4245034537086235E-2</v>
      </c>
      <c r="O152" s="6">
        <f>totalcell!O152/SUM(totalcell!$B152:$Q152)</f>
        <v>1.9943048351920729E-5</v>
      </c>
      <c r="P152" s="6">
        <f>totalcell!P152/SUM(totalcell!$B152:$Q152)</f>
        <v>0.19943048351920728</v>
      </c>
      <c r="Q152" s="6">
        <f>totalcell!Q152/SUM(totalcell!$B152:$Q152)</f>
        <v>1.9373246970437276E-2</v>
      </c>
      <c r="R152" s="6">
        <f t="shared" si="2"/>
        <v>1</v>
      </c>
    </row>
    <row r="153" spans="1:18">
      <c r="A153" s="6">
        <v>152</v>
      </c>
      <c r="B153" s="6">
        <f>totalcell!B153/SUM(totalcell!$B153:$Q153)</f>
        <v>2.2806730400298366E-4</v>
      </c>
      <c r="C153" s="6">
        <f>totalcell!C153/SUM(totalcell!$B153:$Q153)</f>
        <v>0.1878201327083395</v>
      </c>
      <c r="D153" s="6">
        <f>totalcell!D153/SUM(totalcell!$B153:$Q153)</f>
        <v>2.1867629736756672E-4</v>
      </c>
      <c r="E153" s="6">
        <f>totalcell!E153/SUM(totalcell!$B153:$Q153)</f>
        <v>1.3415723764881392E-2</v>
      </c>
      <c r="F153" s="6">
        <f>totalcell!F153/SUM(totalcell!$B153:$Q153)</f>
        <v>0.1878201327083395</v>
      </c>
      <c r="G153" s="6">
        <f>totalcell!G153/SUM(totalcell!$B153:$Q153)</f>
        <v>9.391006635416975E-4</v>
      </c>
      <c r="H153" s="6">
        <f>totalcell!H153/SUM(totalcell!$B153:$Q153)</f>
        <v>1.878201327083395E-5</v>
      </c>
      <c r="I153" s="6">
        <f>totalcell!I153/SUM(totalcell!$B153:$Q153)</f>
        <v>0.1878201327083395</v>
      </c>
      <c r="J153" s="6">
        <f>totalcell!J153/SUM(totalcell!$B153:$Q153)</f>
        <v>0.1878201327083395</v>
      </c>
      <c r="K153" s="6">
        <f>totalcell!K153/SUM(totalcell!$B153:$Q153)</f>
        <v>1.8245384320238697E-2</v>
      </c>
      <c r="L153" s="6">
        <f>totalcell!L153/SUM(totalcell!$B153:$Q153)</f>
        <v>1.3415723764881392E-2</v>
      </c>
      <c r="M153" s="6">
        <f>totalcell!M153/SUM(totalcell!$B153:$Q153)</f>
        <v>1.878201327083395E-5</v>
      </c>
      <c r="N153" s="6">
        <f>totalcell!N153/SUM(totalcell!$B153:$Q153)</f>
        <v>1.7842912607292255E-4</v>
      </c>
      <c r="O153" s="6">
        <f>totalcell!O153/SUM(totalcell!$B153:$Q153)</f>
        <v>1.3415723764881392E-2</v>
      </c>
      <c r="P153" s="6">
        <f>totalcell!P153/SUM(totalcell!$B153:$Q153)</f>
        <v>8.049434258928837E-4</v>
      </c>
      <c r="Q153" s="6">
        <f>totalcell!Q153/SUM(totalcell!$B153:$Q153)</f>
        <v>0.1878201327083395</v>
      </c>
      <c r="R153" s="6">
        <f t="shared" si="2"/>
        <v>1.0000000000000002</v>
      </c>
    </row>
    <row r="154" spans="1:18">
      <c r="A154" s="6">
        <v>153</v>
      </c>
      <c r="B154" s="6">
        <f>totalcell!B154/SUM(totalcell!$B154:$Q154)</f>
        <v>0.14761143609057437</v>
      </c>
      <c r="C154" s="6">
        <f>totalcell!C154/SUM(totalcell!$B154:$Q154)</f>
        <v>0.14761143609057437</v>
      </c>
      <c r="D154" s="6">
        <f>totalcell!D154/SUM(totalcell!$B154:$Q154)</f>
        <v>1.1492604667051862E-4</v>
      </c>
      <c r="E154" s="6">
        <f>totalcell!E154/SUM(totalcell!$B154:$Q154)</f>
        <v>2.2879772594039028E-4</v>
      </c>
      <c r="F154" s="6">
        <f>totalcell!F154/SUM(totalcell!$B154:$Q154)</f>
        <v>1.4761143609057437E-5</v>
      </c>
      <c r="G154" s="6">
        <f>totalcell!G154/SUM(totalcell!$B154:$Q154)</f>
        <v>1.6026384489833789E-2</v>
      </c>
      <c r="H154" s="6">
        <f>totalcell!H154/SUM(totalcell!$B154:$Q154)</f>
        <v>1.0543674006469597E-4</v>
      </c>
      <c r="I154" s="6">
        <f>totalcell!I154/SUM(totalcell!$B154:$Q154)</f>
        <v>0.14761143609057437</v>
      </c>
      <c r="J154" s="6">
        <f>totalcell!J154/SUM(totalcell!$B154:$Q154)</f>
        <v>0.14761143609057437</v>
      </c>
      <c r="K154" s="6">
        <f>totalcell!K154/SUM(totalcell!$B154:$Q154)</f>
        <v>0.14761143609057437</v>
      </c>
      <c r="L154" s="6">
        <f>totalcell!L154/SUM(totalcell!$B154:$Q154)</f>
        <v>2.0665601052680411E-4</v>
      </c>
      <c r="M154" s="6">
        <f>totalcell!M154/SUM(totalcell!$B154:$Q154)</f>
        <v>0.14761143609057437</v>
      </c>
      <c r="N154" s="6">
        <f>totalcell!N154/SUM(totalcell!$B154:$Q154)</f>
        <v>1.0543674006469597E-4</v>
      </c>
      <c r="O154" s="6">
        <f>totalcell!O154/SUM(totalcell!$B154:$Q154)</f>
        <v>1.4761143609057436E-3</v>
      </c>
      <c r="P154" s="6">
        <f>totalcell!P154/SUM(totalcell!$B154:$Q154)</f>
        <v>1.1598041407116558E-3</v>
      </c>
      <c r="Q154" s="6">
        <f>totalcell!Q154/SUM(totalcell!$B154:$Q154)</f>
        <v>9.4893066058226366E-2</v>
      </c>
      <c r="R154" s="6">
        <f t="shared" si="2"/>
        <v>0.99999999999999989</v>
      </c>
    </row>
    <row r="155" spans="1:18">
      <c r="A155" s="6">
        <v>154</v>
      </c>
      <c r="B155" s="6">
        <f>totalcell!B155/SUM(totalcell!$B155:$Q155)</f>
        <v>0.13704932796883107</v>
      </c>
      <c r="C155" s="6">
        <f>totalcell!C155/SUM(totalcell!$B155:$Q155)</f>
        <v>0.13704932796883107</v>
      </c>
      <c r="D155" s="6">
        <f>totalcell!D155/SUM(totalcell!$B155:$Q155)</f>
        <v>9.7892377120593607E-2</v>
      </c>
      <c r="E155" s="6">
        <f>totalcell!E155/SUM(totalcell!$B155:$Q155)</f>
        <v>8.810313940853425E-6</v>
      </c>
      <c r="F155" s="6">
        <f>totalcell!F155/SUM(totalcell!$B155:$Q155)</f>
        <v>2.0557399195324656E-4</v>
      </c>
      <c r="G155" s="6">
        <f>totalcell!G155/SUM(totalcell!$B155:$Q155)</f>
        <v>7.8313901696474897E-2</v>
      </c>
      <c r="H155" s="6">
        <f>totalcell!H155/SUM(totalcell!$B155:$Q155)</f>
        <v>0.13704932796883107</v>
      </c>
      <c r="I155" s="6">
        <f>totalcell!I155/SUM(totalcell!$B155:$Q155)</f>
        <v>1.8697444030033383E-4</v>
      </c>
      <c r="J155" s="6">
        <f>totalcell!J155/SUM(totalcell!$B155:$Q155)</f>
        <v>0.13704932796883107</v>
      </c>
      <c r="K155" s="6">
        <f>totalcell!K155/SUM(totalcell!$B155:$Q155)</f>
        <v>0.13704932796883107</v>
      </c>
      <c r="L155" s="6">
        <f>totalcell!L155/SUM(totalcell!$B155:$Q155)</f>
        <v>1.68374888647421E-4</v>
      </c>
      <c r="M155" s="6">
        <f>totalcell!M155/SUM(totalcell!$B155:$Q155)</f>
        <v>1.3117578534159544E-4</v>
      </c>
      <c r="N155" s="6">
        <f>totalcell!N155/SUM(totalcell!$B155:$Q155)</f>
        <v>5.8735426272356166E-4</v>
      </c>
      <c r="O155" s="6">
        <f>totalcell!O155/SUM(totalcell!$B155:$Q155)</f>
        <v>0.13704932796883107</v>
      </c>
      <c r="P155" s="6">
        <f>totalcell!P155/SUM(totalcell!$B155:$Q155)</f>
        <v>1.1159730991747673E-4</v>
      </c>
      <c r="Q155" s="6">
        <f>totalcell!Q155/SUM(totalcell!$B155:$Q155)</f>
        <v>9.78923771205936E-5</v>
      </c>
      <c r="R155" s="6">
        <f t="shared" si="2"/>
        <v>1.0000000000000002</v>
      </c>
    </row>
    <row r="156" spans="1:18">
      <c r="A156" s="6">
        <v>155</v>
      </c>
      <c r="B156" s="6">
        <f>totalcell!B156/SUM(totalcell!$B156:$Q156)</f>
        <v>1.7956561363615852E-2</v>
      </c>
      <c r="C156" s="6">
        <f>totalcell!C156/SUM(totalcell!$B156:$Q156)</f>
        <v>1.3083926621730146E-2</v>
      </c>
      <c r="D156" s="6">
        <f>totalcell!D156/SUM(totalcell!$B156:$Q156)</f>
        <v>0.12632756738222209</v>
      </c>
      <c r="E156" s="6">
        <f>totalcell!E156/SUM(totalcell!$B156:$Q156)</f>
        <v>0.12632756738222209</v>
      </c>
      <c r="F156" s="6">
        <f>totalcell!F156/SUM(totalcell!$B156:$Q156)</f>
        <v>1.1730416971206337E-4</v>
      </c>
      <c r="G156" s="6">
        <f>totalcell!G156/SUM(totalcell!$B156:$Q156)</f>
        <v>0.12632756738222209</v>
      </c>
      <c r="H156" s="6">
        <f>totalcell!H156/SUM(totalcell!$B156:$Q156)</f>
        <v>8.1210579031428497E-4</v>
      </c>
      <c r="I156" s="6">
        <f>totalcell!I156/SUM(totalcell!$B156:$Q156)</f>
        <v>6.3163783691111045E-2</v>
      </c>
      <c r="J156" s="6">
        <f>totalcell!J156/SUM(totalcell!$B156:$Q156)</f>
        <v>4.5116988350793604E-4</v>
      </c>
      <c r="K156" s="6">
        <f>totalcell!K156/SUM(totalcell!$B156:$Q156)</f>
        <v>9.0233976701587209E-3</v>
      </c>
      <c r="L156" s="6">
        <f>totalcell!L156/SUM(totalcell!$B156:$Q156)</f>
        <v>0.12632756738222209</v>
      </c>
      <c r="M156" s="6">
        <f>totalcell!M156/SUM(totalcell!$B156:$Q156)</f>
        <v>0.12632756738222209</v>
      </c>
      <c r="N156" s="6">
        <f>totalcell!N156/SUM(totalcell!$B156:$Q156)</f>
        <v>0.12632756738222209</v>
      </c>
      <c r="O156" s="6">
        <f>totalcell!O156/SUM(totalcell!$B156:$Q156)</f>
        <v>9.8355034604730059E-3</v>
      </c>
      <c r="P156" s="6">
        <f>totalcell!P156/SUM(totalcell!$B156:$Q156)</f>
        <v>0.12632756738222209</v>
      </c>
      <c r="Q156" s="6">
        <f>totalcell!Q156/SUM(totalcell!$B156:$Q156)</f>
        <v>1.263275673822221E-3</v>
      </c>
      <c r="R156" s="6">
        <f t="shared" si="2"/>
        <v>0.99999999999999989</v>
      </c>
    </row>
    <row r="157" spans="1:18">
      <c r="A157" s="6">
        <v>156</v>
      </c>
      <c r="B157" s="6">
        <f>totalcell!B157/SUM(totalcell!$B157:$Q157)</f>
        <v>1.9108474990827934E-5</v>
      </c>
      <c r="C157" s="6">
        <f>totalcell!C157/SUM(totalcell!$B157:$Q157)</f>
        <v>0.26751864987159107</v>
      </c>
      <c r="D157" s="6">
        <f>totalcell!D157/SUM(totalcell!$B157:$Q157)</f>
        <v>2.7516203986792219E-4</v>
      </c>
      <c r="E157" s="6">
        <f>totalcell!E157/SUM(totalcell!$B157:$Q157)</f>
        <v>4.5287085728262203E-4</v>
      </c>
      <c r="F157" s="6">
        <f>totalcell!F157/SUM(totalcell!$B157:$Q157)</f>
        <v>1.7197627491745137E-5</v>
      </c>
      <c r="G157" s="6">
        <f>totalcell!G157/SUM(totalcell!$B157:$Q157)</f>
        <v>2.3503424238718358E-4</v>
      </c>
      <c r="H157" s="6">
        <f>totalcell!H157/SUM(totalcell!$B157:$Q157)</f>
        <v>0.1719762749174514</v>
      </c>
      <c r="I157" s="6">
        <f>totalcell!I157/SUM(totalcell!$B157:$Q157)</f>
        <v>2.6751864987159104E-5</v>
      </c>
      <c r="J157" s="6">
        <f>totalcell!J157/SUM(totalcell!$B157:$Q157)</f>
        <v>0.15286779992662344</v>
      </c>
      <c r="K157" s="6">
        <f>totalcell!K157/SUM(totalcell!$B157:$Q157)</f>
        <v>2.6751864987159106E-3</v>
      </c>
      <c r="L157" s="6">
        <f>totalcell!L157/SUM(totalcell!$B157:$Q157)</f>
        <v>0.26751864987159107</v>
      </c>
      <c r="M157" s="6">
        <f>totalcell!M157/SUM(totalcell!$B157:$Q157)</f>
        <v>1.9681729240552774E-2</v>
      </c>
      <c r="N157" s="6">
        <f>totalcell!N157/SUM(totalcell!$B157:$Q157)</f>
        <v>1.3375932493579553E-3</v>
      </c>
      <c r="O157" s="6">
        <f>totalcell!O157/SUM(totalcell!$B157:$Q157)</f>
        <v>3.9363458481105545E-4</v>
      </c>
      <c r="P157" s="6">
        <f>totalcell!P157/SUM(totalcell!$B157:$Q157)</f>
        <v>0.11465084994496759</v>
      </c>
      <c r="Q157" s="6">
        <f>totalcell!Q157/SUM(totalcell!$B157:$Q157)</f>
        <v>3.5350678733031673E-4</v>
      </c>
      <c r="R157" s="6">
        <f t="shared" si="2"/>
        <v>1</v>
      </c>
    </row>
    <row r="158" spans="1:18">
      <c r="A158" s="6">
        <v>157</v>
      </c>
      <c r="B158" s="6">
        <f>totalcell!B158/SUM(totalcell!$B158:$Q158)</f>
        <v>2.1066687409251196E-5</v>
      </c>
      <c r="C158" s="6">
        <f>totalcell!C158/SUM(totalcell!$B158:$Q158)</f>
        <v>2.0742584526031943E-4</v>
      </c>
      <c r="D158" s="6">
        <f>totalcell!D158/SUM(totalcell!$B158:$Q158)</f>
        <v>2.2687201825347438E-5</v>
      </c>
      <c r="E158" s="6">
        <f>totalcell!E158/SUM(totalcell!$B158:$Q158)</f>
        <v>4.5536455092304501E-2</v>
      </c>
      <c r="F158" s="6">
        <f>totalcell!F158/SUM(totalcell!$B158:$Q158)</f>
        <v>0.22687201825347442</v>
      </c>
      <c r="G158" s="6">
        <f>totalcell!G158/SUM(totalcell!$B158:$Q158)</f>
        <v>1.8635915785106824E-4</v>
      </c>
      <c r="H158" s="6">
        <f>totalcell!H158/SUM(totalcell!$B158:$Q158)</f>
        <v>2.2687201825347439E-3</v>
      </c>
      <c r="I158" s="6">
        <f>totalcell!I158/SUM(totalcell!$B158:$Q158)</f>
        <v>0.22687201825347442</v>
      </c>
      <c r="J158" s="6">
        <f>totalcell!J158/SUM(totalcell!$B158:$Q158)</f>
        <v>2.2687201825347438E-5</v>
      </c>
      <c r="K158" s="6">
        <f>totalcell!K158/SUM(totalcell!$B158:$Q158)</f>
        <v>1.6205144160962457E-4</v>
      </c>
      <c r="L158" s="6">
        <f>totalcell!L158/SUM(totalcell!$B158:$Q158)</f>
        <v>4.1323117610454263E-2</v>
      </c>
      <c r="M158" s="6">
        <f>totalcell!M158/SUM(totalcell!$B158:$Q158)</f>
        <v>1.6205144160962457E-4</v>
      </c>
      <c r="N158" s="6">
        <f>totalcell!N158/SUM(totalcell!$B158:$Q158)</f>
        <v>0.22687201825347442</v>
      </c>
      <c r="O158" s="6">
        <f>totalcell!O158/SUM(totalcell!$B158:$Q158)</f>
        <v>3.3058494088363406E-4</v>
      </c>
      <c r="P158" s="6">
        <f>totalcell!P158/SUM(totalcell!$B158:$Q158)</f>
        <v>0.22687201825347442</v>
      </c>
      <c r="Q158" s="6">
        <f>totalcell!Q158/SUM(totalcell!$B158:$Q158)</f>
        <v>2.2687201825347439E-3</v>
      </c>
      <c r="R158" s="6">
        <f t="shared" si="2"/>
        <v>1.0000000000000002</v>
      </c>
    </row>
    <row r="159" spans="1:18">
      <c r="A159" s="6">
        <v>158</v>
      </c>
      <c r="B159" s="6">
        <f>totalcell!B159/SUM(totalcell!$B159:$Q159)</f>
        <v>0.14435102870729533</v>
      </c>
      <c r="C159" s="6">
        <f>totalcell!C159/SUM(totalcell!$B159:$Q159)</f>
        <v>0.14435102870729533</v>
      </c>
      <c r="D159" s="6">
        <f>totalcell!D159/SUM(totalcell!$B159:$Q159)</f>
        <v>1.4435102870729531E-3</v>
      </c>
      <c r="E159" s="6">
        <f>totalcell!E159/SUM(totalcell!$B159:$Q159)</f>
        <v>0.14435102870729533</v>
      </c>
      <c r="F159" s="6">
        <f>totalcell!F159/SUM(totalcell!$B159:$Q159)</f>
        <v>1.2372945317768171E-3</v>
      </c>
      <c r="G159" s="6">
        <f>totalcell!G159/SUM(totalcell!$B159:$Q159)</f>
        <v>1.1341866541287489E-3</v>
      </c>
      <c r="H159" s="6">
        <f>totalcell!H159/SUM(totalcell!$B159:$Q159)</f>
        <v>2.5158322146128613E-2</v>
      </c>
      <c r="I159" s="6">
        <f>totalcell!I159/SUM(totalcell!$B159:$Q159)</f>
        <v>2.2683733082574979E-4</v>
      </c>
      <c r="J159" s="6">
        <f>totalcell!J159/SUM(totalcell!$B159:$Q159)</f>
        <v>0.10310787764806809</v>
      </c>
      <c r="K159" s="6">
        <f>totalcell!K159/SUM(totalcell!$B159:$Q159)</f>
        <v>1.4435102870729531E-3</v>
      </c>
      <c r="L159" s="6">
        <f>totalcell!L159/SUM(totalcell!$B159:$Q159)</f>
        <v>0.14435102870729533</v>
      </c>
      <c r="M159" s="6">
        <f>totalcell!M159/SUM(totalcell!$B159:$Q159)</f>
        <v>1.2579161073064308E-4</v>
      </c>
      <c r="N159" s="6">
        <f>totalcell!N159/SUM(totalcell!$B159:$Q159)</f>
        <v>0.14435102870729533</v>
      </c>
      <c r="O159" s="6">
        <f>totalcell!O159/SUM(totalcell!$B159:$Q159)</f>
        <v>0.14435102870729533</v>
      </c>
      <c r="P159" s="6">
        <f>totalcell!P159/SUM(totalcell!$B159:$Q159)</f>
        <v>9.2797089883261274E-6</v>
      </c>
      <c r="Q159" s="6">
        <f>totalcell!Q159/SUM(totalcell!$B159:$Q159)</f>
        <v>7.2175514353647665E-6</v>
      </c>
      <c r="R159" s="6">
        <f t="shared" si="2"/>
        <v>1.0000000000000002</v>
      </c>
    </row>
    <row r="160" spans="1:18">
      <c r="A160" s="6">
        <v>159</v>
      </c>
      <c r="B160" s="6">
        <f>totalcell!B160/SUM(totalcell!$B160:$Q160)</f>
        <v>1.1054976397625392E-3</v>
      </c>
      <c r="C160" s="6">
        <f>totalcell!C160/SUM(totalcell!$B160:$Q160)</f>
        <v>0.11054976397625392</v>
      </c>
      <c r="D160" s="6">
        <f>totalcell!D160/SUM(totalcell!$B160:$Q160)</f>
        <v>2.2741665732257948E-4</v>
      </c>
      <c r="E160" s="6">
        <f>totalcell!E160/SUM(totalcell!$B160:$Q160)</f>
        <v>0.11054976397625392</v>
      </c>
      <c r="F160" s="6">
        <f>totalcell!F160/SUM(totalcell!$B160:$Q160)</f>
        <v>0.11054976397625392</v>
      </c>
      <c r="G160" s="6">
        <f>totalcell!G160/SUM(totalcell!$B160:$Q160)</f>
        <v>0.10265335226366436</v>
      </c>
      <c r="H160" s="6">
        <f>totalcell!H160/SUM(totalcell!$B160:$Q160)</f>
        <v>0.11054976397625392</v>
      </c>
      <c r="I160" s="6">
        <f>totalcell!I160/SUM(totalcell!$B160:$Q160)</f>
        <v>0.11054976397625392</v>
      </c>
      <c r="J160" s="6">
        <f>totalcell!J160/SUM(totalcell!$B160:$Q160)</f>
        <v>1.6582464596438091E-4</v>
      </c>
      <c r="K160" s="6">
        <f>totalcell!K160/SUM(totalcell!$B160:$Q160)</f>
        <v>1.5555931073801444E-2</v>
      </c>
      <c r="L160" s="6">
        <f>totalcell!L160/SUM(totalcell!$B160:$Q160)</f>
        <v>7.8964117125895669E-2</v>
      </c>
      <c r="M160" s="6">
        <f>totalcell!M160/SUM(totalcell!$B160:$Q160)</f>
        <v>1.4450433434038908E-2</v>
      </c>
      <c r="N160" s="6">
        <f>totalcell!N160/SUM(totalcell!$B160:$Q160)</f>
        <v>0.11054976397625392</v>
      </c>
      <c r="O160" s="6">
        <f>totalcell!O160/SUM(totalcell!$B160:$Q160)</f>
        <v>0.11054976397625392</v>
      </c>
      <c r="P160" s="6">
        <f>totalcell!P160/SUM(totalcell!$B160:$Q160)</f>
        <v>1.2397366388765619E-2</v>
      </c>
      <c r="Q160" s="6">
        <f>totalcell!Q160/SUM(totalcell!$B160:$Q160)</f>
        <v>6.317129370071652E-4</v>
      </c>
      <c r="R160" s="6">
        <f t="shared" si="2"/>
        <v>1.0000000000000002</v>
      </c>
    </row>
    <row r="161" spans="1:18">
      <c r="A161" s="6">
        <v>160</v>
      </c>
      <c r="B161" s="6">
        <f>totalcell!B161/SUM(totalcell!$B161:$Q161)</f>
        <v>0.20300371681350604</v>
      </c>
      <c r="C161" s="6">
        <f>totalcell!C161/SUM(totalcell!$B161:$Q161)</f>
        <v>3.1188752855893193E-2</v>
      </c>
      <c r="D161" s="6">
        <f>totalcell!D161/SUM(totalcell!$B161:$Q161)</f>
        <v>4.299987819776991E-2</v>
      </c>
      <c r="E161" s="6">
        <f>totalcell!E161/SUM(totalcell!$B161:$Q161)</f>
        <v>3.912435269496662E-2</v>
      </c>
      <c r="F161" s="6">
        <f>totalcell!F161/SUM(totalcell!$B161:$Q161)</f>
        <v>3.5064278358696498E-4</v>
      </c>
      <c r="G161" s="6">
        <f>totalcell!G161/SUM(totalcell!$B161:$Q161)</f>
        <v>1.8454883346682368E-5</v>
      </c>
      <c r="H161" s="6">
        <f>totalcell!H161/SUM(totalcell!$B161:$Q161)</f>
        <v>2.934326452122496E-2</v>
      </c>
      <c r="I161" s="6">
        <f>totalcell!I161/SUM(totalcell!$B161:$Q161)</f>
        <v>2.7313227353089903E-4</v>
      </c>
      <c r="J161" s="6">
        <f>totalcell!J161/SUM(totalcell!$B161:$Q161)</f>
        <v>2.5836836685355314E-3</v>
      </c>
      <c r="K161" s="6">
        <f>totalcell!K161/SUM(totalcell!$B161:$Q161)</f>
        <v>0.25836836685355308</v>
      </c>
      <c r="L161" s="6">
        <f>totalcell!L161/SUM(totalcell!$B161:$Q161)</f>
        <v>1.4763906677345891E-3</v>
      </c>
      <c r="M161" s="6">
        <f>totalcell!M161/SUM(totalcell!$B161:$Q161)</f>
        <v>2.5836836685355314E-3</v>
      </c>
      <c r="N161" s="6">
        <f>totalcell!N161/SUM(totalcell!$B161:$Q161)</f>
        <v>0.12918418342677654</v>
      </c>
      <c r="O161" s="6">
        <f>totalcell!O161/SUM(totalcell!$B161:$Q161)</f>
        <v>0.25836836685355308</v>
      </c>
      <c r="P161" s="6">
        <f>totalcell!P161/SUM(totalcell!$B161:$Q161)</f>
        <v>1.1072930008009421E-3</v>
      </c>
      <c r="Q161" s="6">
        <f>totalcell!Q161/SUM(totalcell!$B161:$Q161)</f>
        <v>2.5836836685355315E-5</v>
      </c>
      <c r="R161" s="6">
        <f t="shared" si="2"/>
        <v>0.99999999999999989</v>
      </c>
    </row>
    <row r="162" spans="1:18">
      <c r="A162" s="6">
        <v>161</v>
      </c>
      <c r="B162" s="6">
        <f>totalcell!B162/SUM(totalcell!$B162:$Q162)</f>
        <v>1.114273722578033E-3</v>
      </c>
      <c r="C162" s="6">
        <f>totalcell!C162/SUM(totalcell!$B162:$Q162)</f>
        <v>0.17333146795658291</v>
      </c>
      <c r="D162" s="6">
        <f>totalcell!D162/SUM(totalcell!$B162:$Q162)</f>
        <v>2.649495295907767E-2</v>
      </c>
      <c r="E162" s="6">
        <f>totalcell!E162/SUM(totalcell!$B162:$Q162)</f>
        <v>8.6665733978291457E-2</v>
      </c>
      <c r="F162" s="6">
        <f>totalcell!F162/SUM(totalcell!$B162:$Q162)</f>
        <v>1.8447420518236321E-2</v>
      </c>
      <c r="G162" s="6">
        <f>totalcell!G162/SUM(totalcell!$B162:$Q162)</f>
        <v>0.17333146795658291</v>
      </c>
      <c r="H162" s="6">
        <f>totalcell!H162/SUM(totalcell!$B162:$Q162)</f>
        <v>0.17333146795658291</v>
      </c>
      <c r="I162" s="6">
        <f>totalcell!I162/SUM(totalcell!$B162:$Q162)</f>
        <v>1.7333146795658293E-5</v>
      </c>
      <c r="J162" s="6">
        <f>totalcell!J162/SUM(totalcell!$B162:$Q162)</f>
        <v>2.302832359994602E-4</v>
      </c>
      <c r="K162" s="6">
        <f>totalcell!K162/SUM(totalcell!$B162:$Q162)</f>
        <v>7.4284914838535532E-6</v>
      </c>
      <c r="L162" s="6">
        <f>totalcell!L162/SUM(totalcell!$B162:$Q162)</f>
        <v>1.2380819139755922E-4</v>
      </c>
      <c r="M162" s="6">
        <f>totalcell!M162/SUM(totalcell!$B162:$Q162)</f>
        <v>1.7333146795658293E-5</v>
      </c>
      <c r="N162" s="6">
        <f>totalcell!N162/SUM(totalcell!$B162:$Q162)</f>
        <v>0.17333146795658291</v>
      </c>
      <c r="O162" s="6">
        <f>totalcell!O162/SUM(totalcell!$B162:$Q162)</f>
        <v>0.17333146795658291</v>
      </c>
      <c r="P162" s="6">
        <f>totalcell!P162/SUM(totalcell!$B162:$Q162)</f>
        <v>1.7333146795658293E-5</v>
      </c>
      <c r="Q162" s="6">
        <f>totalcell!Q162/SUM(totalcell!$B162:$Q162)</f>
        <v>2.0675967963392392E-4</v>
      </c>
      <c r="R162" s="6">
        <f t="shared" si="2"/>
        <v>0.99999999999999989</v>
      </c>
    </row>
    <row r="163" spans="1:18">
      <c r="A163" s="6">
        <v>162</v>
      </c>
      <c r="B163" s="6">
        <f>totalcell!B163/SUM(totalcell!$B163:$Q163)</f>
        <v>2.8355722539254953E-2</v>
      </c>
      <c r="C163" s="6">
        <f>totalcell!C163/SUM(totalcell!$B163:$Q163)</f>
        <v>2.6583489880551519E-2</v>
      </c>
      <c r="D163" s="6">
        <f>totalcell!D163/SUM(totalcell!$B163:$Q163)</f>
        <v>0.24811257221848079</v>
      </c>
      <c r="E163" s="6">
        <f>totalcell!E163/SUM(totalcell!$B163:$Q163)</f>
        <v>0.24811257221848079</v>
      </c>
      <c r="F163" s="6">
        <f>totalcell!F163/SUM(totalcell!$B163:$Q163)</f>
        <v>0.17722326587034345</v>
      </c>
      <c r="G163" s="6">
        <f>totalcell!G163/SUM(totalcell!$B163:$Q163)</f>
        <v>3.8989118491475561E-4</v>
      </c>
      <c r="H163" s="6">
        <f>totalcell!H163/SUM(totalcell!$B163:$Q163)</f>
        <v>1.7722326587034345E-2</v>
      </c>
      <c r="I163" s="6">
        <f>totalcell!I163/SUM(totalcell!$B163:$Q163)</f>
        <v>1.5950093928330908E-3</v>
      </c>
      <c r="J163" s="6">
        <f>totalcell!J163/SUM(totalcell!$B163:$Q163)</f>
        <v>1.4177861269627475E-3</v>
      </c>
      <c r="K163" s="6">
        <f>totalcell!K163/SUM(totalcell!$B163:$Q163)</f>
        <v>1.7722326587034343E-4</v>
      </c>
      <c r="L163" s="6">
        <f>totalcell!L163/SUM(totalcell!$B163:$Q163)</f>
        <v>0.24811257221848079</v>
      </c>
      <c r="M163" s="6">
        <f>totalcell!M163/SUM(totalcell!$B163:$Q163)</f>
        <v>3.5444653174068687E-4</v>
      </c>
      <c r="N163" s="6">
        <f>totalcell!N163/SUM(totalcell!$B163:$Q163)</f>
        <v>2.4811257221848081E-4</v>
      </c>
      <c r="O163" s="6">
        <f>totalcell!O163/SUM(totalcell!$B163:$Q163)</f>
        <v>1.0633395952220608E-3</v>
      </c>
      <c r="P163" s="6">
        <f>totalcell!P163/SUM(totalcell!$B163:$Q163)</f>
        <v>2.1266791904441215E-4</v>
      </c>
      <c r="Q163" s="6">
        <f>totalcell!Q163/SUM(totalcell!$B163:$Q163)</f>
        <v>3.1900187856661818E-4</v>
      </c>
      <c r="R163" s="6">
        <f t="shared" si="2"/>
        <v>0.99999999999999967</v>
      </c>
    </row>
    <row r="164" spans="1:18">
      <c r="A164" s="6">
        <v>163</v>
      </c>
      <c r="B164" s="6">
        <f>totalcell!B164/SUM(totalcell!$B164:$Q164)</f>
        <v>0.19330822167482239</v>
      </c>
      <c r="C164" s="6">
        <f>totalcell!C164/SUM(totalcell!$B164:$Q164)</f>
        <v>0.19330822167482239</v>
      </c>
      <c r="D164" s="6">
        <f>totalcell!D164/SUM(totalcell!$B164:$Q164)</f>
        <v>1.3807730119630169E-4</v>
      </c>
      <c r="E164" s="6">
        <f>totalcell!E164/SUM(totalcell!$B164:$Q164)</f>
        <v>0.19330822167482239</v>
      </c>
      <c r="F164" s="6">
        <f>totalcell!F164/SUM(totalcell!$B164:$Q164)</f>
        <v>1.380773011963017E-3</v>
      </c>
      <c r="G164" s="6">
        <f>totalcell!G164/SUM(totalcell!$B164:$Q164)</f>
        <v>2.3196986600978683E-4</v>
      </c>
      <c r="H164" s="6">
        <f>totalcell!H164/SUM(totalcell!$B164:$Q164)</f>
        <v>2.8996233251223358E-2</v>
      </c>
      <c r="I164" s="6">
        <f>totalcell!I164/SUM(totalcell!$B164:$Q164)</f>
        <v>1.2426957107667153E-3</v>
      </c>
      <c r="J164" s="6">
        <f>totalcell!J164/SUM(totalcell!$B164:$Q164)</f>
        <v>1.1046184095704136E-5</v>
      </c>
      <c r="K164" s="6">
        <f>totalcell!K164/SUM(totalcell!$B164:$Q164)</f>
        <v>2.0297363275856355E-4</v>
      </c>
      <c r="L164" s="6">
        <f>totalcell!L164/SUM(totalcell!$B164:$Q164)</f>
        <v>2.6096609926101017E-4</v>
      </c>
      <c r="M164" s="6">
        <f>totalcell!M164/SUM(totalcell!$B164:$Q164)</f>
        <v>0.19330822167482239</v>
      </c>
      <c r="N164" s="6">
        <f>totalcell!N164/SUM(totalcell!$B164:$Q164)</f>
        <v>9.66541108374112E-4</v>
      </c>
      <c r="O164" s="6">
        <f>totalcell!O164/SUM(totalcell!$B164:$Q164)</f>
        <v>1.9330822167482237E-5</v>
      </c>
      <c r="P164" s="6">
        <f>totalcell!P164/SUM(totalcell!$B164:$Q164)</f>
        <v>0.19330822167482239</v>
      </c>
      <c r="Q164" s="6">
        <f>totalcell!Q164/SUM(totalcell!$B164:$Q164)</f>
        <v>8.2846380717781014E-6</v>
      </c>
      <c r="R164" s="6">
        <f t="shared" si="2"/>
        <v>0.99999999999999989</v>
      </c>
    </row>
    <row r="165" spans="1:18">
      <c r="A165" s="6">
        <v>164</v>
      </c>
      <c r="B165" s="6">
        <f>totalcell!B165/SUM(totalcell!$B165:$Q165)</f>
        <v>3.0414905476176569E-2</v>
      </c>
      <c r="C165" s="6">
        <f>totalcell!C165/SUM(totalcell!$B165:$Q165)</f>
        <v>0.19009315922610359</v>
      </c>
      <c r="D165" s="6">
        <f>totalcell!D165/SUM(totalcell!$B165:$Q165)</f>
        <v>0.19009315922610359</v>
      </c>
      <c r="E165" s="6">
        <f>totalcell!E165/SUM(totalcell!$B165:$Q165)</f>
        <v>1.3578082801864541E-4</v>
      </c>
      <c r="F165" s="6">
        <f>totalcell!F165/SUM(totalcell!$B165:$Q165)</f>
        <v>1.3578082801864542E-3</v>
      </c>
      <c r="G165" s="6">
        <f>totalcell!G165/SUM(totalcell!$B165:$Q165)</f>
        <v>2.9057097195990117E-2</v>
      </c>
      <c r="H165" s="6">
        <f>totalcell!H165/SUM(totalcell!$B165:$Q165)</f>
        <v>0.19009315922610359</v>
      </c>
      <c r="I165" s="6">
        <f>totalcell!I165/SUM(totalcell!$B165:$Q165)</f>
        <v>2.7699288915803661E-2</v>
      </c>
      <c r="J165" s="6">
        <f>totalcell!J165/SUM(totalcell!$B165:$Q165)</f>
        <v>0.19009315922610359</v>
      </c>
      <c r="K165" s="6">
        <f>totalcell!K165/SUM(totalcell!$B165:$Q165)</f>
        <v>2.6477261463635857E-2</v>
      </c>
      <c r="L165" s="6">
        <f>totalcell!L165/SUM(totalcell!$B165:$Q165)</f>
        <v>0.10862466241491633</v>
      </c>
      <c r="M165" s="6">
        <f>totalcell!M165/SUM(totalcell!$B165:$Q165)</f>
        <v>1.9009315922610358E-3</v>
      </c>
      <c r="N165" s="6">
        <f>totalcell!N165/SUM(totalcell!$B165:$Q165)</f>
        <v>1.3578082801864541E-4</v>
      </c>
      <c r="O165" s="6">
        <f>totalcell!O165/SUM(totalcell!$B165:$Q165)</f>
        <v>2.3761644903262948E-4</v>
      </c>
      <c r="P165" s="6">
        <f>totalcell!P165/SUM(totalcell!$B165:$Q165)</f>
        <v>8.1468496811187258E-6</v>
      </c>
      <c r="Q165" s="6">
        <f>totalcell!Q165/SUM(totalcell!$B165:$Q165)</f>
        <v>1.3578082801864542E-2</v>
      </c>
      <c r="R165" s="6">
        <f t="shared" si="2"/>
        <v>0.99999999999999989</v>
      </c>
    </row>
    <row r="166" spans="1:18">
      <c r="A166" s="6">
        <v>165</v>
      </c>
      <c r="B166" s="6">
        <f>totalcell!B166/SUM(totalcell!$B166:$Q166)</f>
        <v>1.3366356791437035E-2</v>
      </c>
      <c r="C166" s="6">
        <f>totalcell!C166/SUM(totalcell!$B166:$Q166)</f>
        <v>0.12392648680802551</v>
      </c>
      <c r="D166" s="6">
        <f>totalcell!D166/SUM(totalcell!$B166:$Q166)</f>
        <v>7.9667027233730675E-2</v>
      </c>
      <c r="E166" s="6">
        <f>totalcell!E166/SUM(totalcell!$B166:$Q166)</f>
        <v>1.9208605455243954E-2</v>
      </c>
      <c r="F166" s="6">
        <f>totalcell!F166/SUM(totalcell!$B166:$Q166)</f>
        <v>1.239264868080255E-5</v>
      </c>
      <c r="G166" s="6">
        <f>totalcell!G166/SUM(totalcell!$B166:$Q166)</f>
        <v>8.8518919148589635E-3</v>
      </c>
      <c r="H166" s="6">
        <f>totalcell!H166/SUM(totalcell!$B166:$Q166)</f>
        <v>7.0815135318871708E-2</v>
      </c>
      <c r="I166" s="6">
        <f>totalcell!I166/SUM(totalcell!$B166:$Q166)</f>
        <v>5.3111351489153788E-2</v>
      </c>
      <c r="J166" s="6">
        <f>totalcell!J166/SUM(totalcell!$B166:$Q166)</f>
        <v>0.12392648680802551</v>
      </c>
      <c r="K166" s="6">
        <f>totalcell!K166/SUM(totalcell!$B166:$Q166)</f>
        <v>1.6641556799934854E-4</v>
      </c>
      <c r="L166" s="6">
        <f>totalcell!L166/SUM(totalcell!$B166:$Q166)</f>
        <v>0.12392648680802551</v>
      </c>
      <c r="M166" s="6">
        <f>totalcell!M166/SUM(totalcell!$B166:$Q166)</f>
        <v>0.12392648680802551</v>
      </c>
      <c r="N166" s="6">
        <f>totalcell!N166/SUM(totalcell!$B166:$Q166)</f>
        <v>1.2392648680802552E-3</v>
      </c>
      <c r="O166" s="6">
        <f>totalcell!O166/SUM(totalcell!$B166:$Q166)</f>
        <v>0.12392648680802551</v>
      </c>
      <c r="P166" s="6">
        <f>totalcell!P166/SUM(totalcell!$B166:$Q166)</f>
        <v>0.12392648680802551</v>
      </c>
      <c r="Q166" s="6">
        <f>totalcell!Q166/SUM(totalcell!$B166:$Q166)</f>
        <v>1.0002637863790629E-2</v>
      </c>
      <c r="R166" s="6">
        <f t="shared" si="2"/>
        <v>1.0000000000000002</v>
      </c>
    </row>
    <row r="167" spans="1:18">
      <c r="A167" s="6">
        <v>166</v>
      </c>
      <c r="B167" s="6">
        <f>totalcell!B167/SUM(totalcell!$B167:$Q167)</f>
        <v>1.4519715900681395E-2</v>
      </c>
      <c r="C167" s="6">
        <f>totalcell!C167/SUM(totalcell!$B167:$Q167)</f>
        <v>1.3582960036121305E-2</v>
      </c>
      <c r="D167" s="6">
        <f>totalcell!D167/SUM(totalcell!$B167:$Q167)</f>
        <v>0.1311458210384126</v>
      </c>
      <c r="E167" s="6">
        <f>totalcell!E167/SUM(totalcell!$B167:$Q167)</f>
        <v>9.3675586456008989E-3</v>
      </c>
      <c r="F167" s="6">
        <f>totalcell!F167/SUM(totalcell!$B167:$Q167)</f>
        <v>0.1311458210384126</v>
      </c>
      <c r="G167" s="6">
        <f>totalcell!G167/SUM(totalcell!$B167:$Q167)</f>
        <v>9.3675586456008986E-5</v>
      </c>
      <c r="H167" s="6">
        <f>totalcell!H167/SUM(totalcell!$B167:$Q167)</f>
        <v>1.9952899915129916E-2</v>
      </c>
      <c r="I167" s="6">
        <f>totalcell!I167/SUM(totalcell!$B167:$Q167)</f>
        <v>1.2646204171561214E-2</v>
      </c>
      <c r="J167" s="6">
        <f>totalcell!J167/SUM(totalcell!$B167:$Q167)</f>
        <v>9.3675586456008991E-4</v>
      </c>
      <c r="K167" s="6">
        <f>totalcell!K167/SUM(totalcell!$B167:$Q167)</f>
        <v>0.1311458210384126</v>
      </c>
      <c r="L167" s="6">
        <f>totalcell!L167/SUM(totalcell!$B167:$Q167)</f>
        <v>1.3114582103841261E-5</v>
      </c>
      <c r="M167" s="6">
        <f>totalcell!M167/SUM(totalcell!$B167:$Q167)</f>
        <v>0.1311458210384126</v>
      </c>
      <c r="N167" s="6">
        <f>totalcell!N167/SUM(totalcell!$B167:$Q167)</f>
        <v>1.0866368028897044E-2</v>
      </c>
      <c r="O167" s="6">
        <f>totalcell!O167/SUM(totalcell!$B167:$Q167)</f>
        <v>0.1311458210384126</v>
      </c>
      <c r="P167" s="6">
        <f>totalcell!P167/SUM(totalcell!$B167:$Q167)</f>
        <v>0.1311458210384126</v>
      </c>
      <c r="Q167" s="6">
        <f>totalcell!Q167/SUM(totalcell!$B167:$Q167)</f>
        <v>0.1311458210384126</v>
      </c>
      <c r="R167" s="6">
        <f t="shared" si="2"/>
        <v>1</v>
      </c>
    </row>
    <row r="168" spans="1:18">
      <c r="A168" s="6">
        <v>167</v>
      </c>
      <c r="B168" s="6">
        <f>totalcell!B168/SUM(totalcell!$B168:$Q168)</f>
        <v>2.2916115165331864E-4</v>
      </c>
      <c r="C168" s="6">
        <f>totalcell!C168/SUM(totalcell!$B168:$Q168)</f>
        <v>1.0536144903600859E-3</v>
      </c>
      <c r="D168" s="6">
        <f>totalcell!D168/SUM(totalcell!$B168:$Q168)</f>
        <v>1.6594428223171351E-2</v>
      </c>
      <c r="E168" s="6">
        <f>totalcell!E168/SUM(totalcell!$B168:$Q168)</f>
        <v>0.18438253581301503</v>
      </c>
      <c r="F168" s="6">
        <f>totalcell!F168/SUM(totalcell!$B168:$Q168)</f>
        <v>0.18438253581301503</v>
      </c>
      <c r="G168" s="6">
        <f>totalcell!G168/SUM(totalcell!$B168:$Q168)</f>
        <v>1.6067620977991307E-2</v>
      </c>
      <c r="H168" s="6">
        <f>totalcell!H168/SUM(totalcell!$B168:$Q168)</f>
        <v>0.18438253581301503</v>
      </c>
      <c r="I168" s="6">
        <f>totalcell!I168/SUM(totalcell!$B168:$Q168)</f>
        <v>7.9021086777006446E-6</v>
      </c>
      <c r="J168" s="6">
        <f>totalcell!J168/SUM(totalcell!$B168:$Q168)</f>
        <v>1.5672515544106279E-2</v>
      </c>
      <c r="K168" s="6">
        <f>totalcell!K168/SUM(totalcell!$B168:$Q168)</f>
        <v>6.5850905647505363E-4</v>
      </c>
      <c r="L168" s="6">
        <f>totalcell!L168/SUM(totalcell!$B168:$Q168)</f>
        <v>0.18438253581301503</v>
      </c>
      <c r="M168" s="6">
        <f>totalcell!M168/SUM(totalcell!$B168:$Q168)</f>
        <v>1.461890105374619E-4</v>
      </c>
      <c r="N168" s="6">
        <f>totalcell!N168/SUM(totalcell!$B168:$Q168)</f>
        <v>1.3960391997271135E-2</v>
      </c>
      <c r="O168" s="6">
        <f>totalcell!O168/SUM(totalcell!$B168:$Q168)</f>
        <v>1.3565286563386106E-2</v>
      </c>
      <c r="P168" s="6">
        <f>totalcell!P168/SUM(totalcell!$B168:$Q168)</f>
        <v>1.3170181129501074E-4</v>
      </c>
      <c r="Q168" s="6">
        <f>totalcell!Q168/SUM(totalcell!$B168:$Q168)</f>
        <v>0.18438253581301503</v>
      </c>
      <c r="R168" s="6">
        <f t="shared" si="2"/>
        <v>0.99999999999999989</v>
      </c>
    </row>
    <row r="169" spans="1:18">
      <c r="A169" s="6">
        <v>168</v>
      </c>
      <c r="B169" s="6">
        <f>totalcell!B169/SUM(totalcell!$B169:$Q169)</f>
        <v>1.7640006338442952E-4</v>
      </c>
      <c r="C169" s="6">
        <f>totalcell!C169/SUM(totalcell!$B169:$Q169)</f>
        <v>0.13952547386339062</v>
      </c>
      <c r="D169" s="6">
        <f>totalcell!D169/SUM(totalcell!$B169:$Q169)</f>
        <v>9.9661052759564709E-5</v>
      </c>
      <c r="E169" s="6">
        <f>totalcell!E169/SUM(totalcell!$B169:$Q169)</f>
        <v>1.3952547386339063E-3</v>
      </c>
      <c r="F169" s="6">
        <f>totalcell!F169/SUM(totalcell!$B169:$Q169)</f>
        <v>1.6145090547049483E-4</v>
      </c>
      <c r="G169" s="6">
        <f>totalcell!G169/SUM(totalcell!$B169:$Q169)</f>
        <v>0.13952547386339062</v>
      </c>
      <c r="H169" s="6">
        <f>totalcell!H169/SUM(totalcell!$B169:$Q169)</f>
        <v>7.9728842207651777E-6</v>
      </c>
      <c r="I169" s="6">
        <f>totalcell!I169/SUM(totalcell!$B169:$Q169)</f>
        <v>1.5347802124972967E-4</v>
      </c>
      <c r="J169" s="6">
        <f>totalcell!J169/SUM(totalcell!$B169:$Q169)</f>
        <v>0.13952547386339062</v>
      </c>
      <c r="K169" s="6">
        <f>totalcell!K169/SUM(totalcell!$B169:$Q169)</f>
        <v>1.3952547386339063E-3</v>
      </c>
      <c r="L169" s="6">
        <f>totalcell!L169/SUM(totalcell!$B169:$Q169)</f>
        <v>0.13952547386339062</v>
      </c>
      <c r="M169" s="6">
        <f>totalcell!M169/SUM(totalcell!$B169:$Q169)</f>
        <v>9.9661052759564724E-3</v>
      </c>
      <c r="N169" s="6">
        <f>totalcell!N169/SUM(totalcell!$B169:$Q169)</f>
        <v>0.13952547386339062</v>
      </c>
      <c r="O169" s="6">
        <f>totalcell!O169/SUM(totalcell!$B169:$Q169)</f>
        <v>9.9661052759564724E-3</v>
      </c>
      <c r="P169" s="6">
        <f>totalcell!P169/SUM(totalcell!$B169:$Q169)</f>
        <v>0.13952547386339062</v>
      </c>
      <c r="Q169" s="6">
        <f>totalcell!Q169/SUM(totalcell!$B169:$Q169)</f>
        <v>0.13952547386339062</v>
      </c>
      <c r="R169" s="6">
        <f t="shared" si="2"/>
        <v>1</v>
      </c>
    </row>
    <row r="170" spans="1:18">
      <c r="A170" s="6">
        <v>169</v>
      </c>
      <c r="B170" s="6">
        <f>totalcell!B170/SUM(totalcell!$B170:$Q170)</f>
        <v>1.2615897292177873E-3</v>
      </c>
      <c r="C170" s="6">
        <f>totalcell!C170/SUM(totalcell!$B170:$Q170)</f>
        <v>0.12615897292177872</v>
      </c>
      <c r="D170" s="6">
        <f>totalcell!D170/SUM(totalcell!$B170:$Q170)</f>
        <v>9.9124907295683287E-6</v>
      </c>
      <c r="E170" s="6">
        <f>totalcell!E170/SUM(totalcell!$B170:$Q170)</f>
        <v>1.5499530958961388E-4</v>
      </c>
      <c r="F170" s="6">
        <f>totalcell!F170/SUM(totalcell!$B170:$Q170)</f>
        <v>1.2615897292177872E-5</v>
      </c>
      <c r="G170" s="6">
        <f>totalcell!G170/SUM(totalcell!$B170:$Q170)</f>
        <v>1.9464527250788722E-2</v>
      </c>
      <c r="H170" s="6">
        <f>totalcell!H170/SUM(totalcell!$B170:$Q170)</f>
        <v>1.2615897292177873E-3</v>
      </c>
      <c r="I170" s="6">
        <f>totalcell!I170/SUM(totalcell!$B170:$Q170)</f>
        <v>0.12615897292177872</v>
      </c>
      <c r="J170" s="6">
        <f>totalcell!J170/SUM(totalcell!$B170:$Q170)</f>
        <v>0.12615897292177872</v>
      </c>
      <c r="K170" s="6">
        <f>totalcell!K170/SUM(totalcell!$B170:$Q170)</f>
        <v>0.12615897292177872</v>
      </c>
      <c r="L170" s="6">
        <f>totalcell!L170/SUM(totalcell!$B170:$Q170)</f>
        <v>1.2615897292177872E-5</v>
      </c>
      <c r="M170" s="6">
        <f>totalcell!M170/SUM(totalcell!$B170:$Q170)</f>
        <v>0.12615897292177872</v>
      </c>
      <c r="N170" s="6">
        <f>totalcell!N170/SUM(totalcell!$B170:$Q170)</f>
        <v>1.3607146365134706E-2</v>
      </c>
      <c r="O170" s="6">
        <f>totalcell!O170/SUM(totalcell!$B170:$Q170)</f>
        <v>8.1102196878286334E-2</v>
      </c>
      <c r="P170" s="6">
        <f>totalcell!P170/SUM(totalcell!$B170:$Q170)</f>
        <v>0.12615897292177872</v>
      </c>
      <c r="Q170" s="6">
        <f>totalcell!Q170/SUM(totalcell!$B170:$Q170)</f>
        <v>0.12615897292177872</v>
      </c>
      <c r="R170" s="6">
        <f t="shared" si="2"/>
        <v>0.99999999999999978</v>
      </c>
    </row>
    <row r="171" spans="1:18">
      <c r="A171" s="6">
        <v>170</v>
      </c>
      <c r="B171" s="6">
        <f>totalcell!B171/SUM(totalcell!$B171:$Q171)</f>
        <v>3.9322800872361218E-3</v>
      </c>
      <c r="C171" s="6">
        <f>totalcell!C171/SUM(totalcell!$B171:$Q171)</f>
        <v>3.9020317788727658E-2</v>
      </c>
      <c r="D171" s="6">
        <f>totalcell!D171/SUM(totalcell!$B171:$Q171)</f>
        <v>3.6297970036025729E-5</v>
      </c>
      <c r="E171" s="6">
        <f>totalcell!E171/SUM(totalcell!$B171:$Q171)</f>
        <v>3.660045311965928E-4</v>
      </c>
      <c r="F171" s="6">
        <f>totalcell!F171/SUM(totalcell!$B171:$Q171)</f>
        <v>3.6297970036025728E-3</v>
      </c>
      <c r="G171" s="6">
        <f>totalcell!G171/SUM(totalcell!$B171:$Q171)</f>
        <v>4.234763170869669E-3</v>
      </c>
      <c r="H171" s="6">
        <f>totalcell!H171/SUM(totalcell!$B171:$Q171)</f>
        <v>6.2311515228510847E-2</v>
      </c>
      <c r="I171" s="6">
        <f>totalcell!I171/SUM(totalcell!$B171:$Q171)</f>
        <v>3.0248308363354778E-5</v>
      </c>
      <c r="J171" s="6">
        <f>totalcell!J171/SUM(totalcell!$B171:$Q171)</f>
        <v>8.5905195751927567E-4</v>
      </c>
      <c r="K171" s="6">
        <f>totalcell!K171/SUM(totalcell!$B171:$Q171)</f>
        <v>3.5088037701491541E-2</v>
      </c>
      <c r="L171" s="6">
        <f>totalcell!L171/SUM(totalcell!$B171:$Q171)</f>
        <v>3.115575761425542E-4</v>
      </c>
      <c r="M171" s="6">
        <f>totalcell!M171/SUM(totalcell!$B171:$Q171)</f>
        <v>7.8040635577455325E-4</v>
      </c>
      <c r="N171" s="6">
        <f>totalcell!N171/SUM(totalcell!$B171:$Q171)</f>
        <v>2.7223477527019297E-5</v>
      </c>
      <c r="O171" s="6">
        <f>totalcell!O171/SUM(totalcell!$B171:$Q171)</f>
        <v>0.42347631708696687</v>
      </c>
      <c r="P171" s="6">
        <f>totalcell!P171/SUM(totalcell!$B171:$Q171)</f>
        <v>2.4198646690683822E-3</v>
      </c>
      <c r="Q171" s="6">
        <f>totalcell!Q171/SUM(totalcell!$B171:$Q171)</f>
        <v>0.42347631708696687</v>
      </c>
      <c r="R171" s="6">
        <f t="shared" si="2"/>
        <v>0.99999999999999989</v>
      </c>
    </row>
    <row r="172" spans="1:18">
      <c r="A172" s="6">
        <v>171</v>
      </c>
      <c r="B172" s="6">
        <f>totalcell!B172/SUM(totalcell!$B172:$Q172)</f>
        <v>1.0425004256876736E-5</v>
      </c>
      <c r="C172" s="6">
        <f>totalcell!C172/SUM(totalcell!$B172:$Q172)</f>
        <v>0.16216673288474925</v>
      </c>
      <c r="D172" s="6">
        <f>totalcell!D172/SUM(totalcell!$B172:$Q172)</f>
        <v>0.16216673288474925</v>
      </c>
      <c r="E172" s="6">
        <f>totalcell!E172/SUM(totalcell!$B172:$Q172)</f>
        <v>9.266670450557099E-2</v>
      </c>
      <c r="F172" s="6">
        <f>totalcell!F172/SUM(totalcell!$B172:$Q172)</f>
        <v>1.1583338063196374E-2</v>
      </c>
      <c r="G172" s="6">
        <f>totalcell!G172/SUM(totalcell!$B172:$Q172)</f>
        <v>8.1083366442374626E-6</v>
      </c>
      <c r="H172" s="6">
        <f>totalcell!H172/SUM(totalcell!$B172:$Q172)</f>
        <v>0.16216673288474925</v>
      </c>
      <c r="I172" s="6">
        <f>totalcell!I172/SUM(totalcell!$B172:$Q172)</f>
        <v>0.16216673288474925</v>
      </c>
      <c r="J172" s="6">
        <f>totalcell!J172/SUM(totalcell!$B172:$Q172)</f>
        <v>2.096584189438544E-4</v>
      </c>
      <c r="K172" s="6">
        <f>totalcell!K172/SUM(totalcell!$B172:$Q172)</f>
        <v>1.888084104301009E-4</v>
      </c>
      <c r="L172" s="6">
        <f>totalcell!L172/SUM(totalcell!$B172:$Q172)</f>
        <v>0.16216673288474925</v>
      </c>
      <c r="M172" s="6">
        <f>totalcell!M172/SUM(totalcell!$B172:$Q172)</f>
        <v>1.5753339765947068E-4</v>
      </c>
      <c r="N172" s="6">
        <f>totalcell!N172/SUM(totalcell!$B172:$Q172)</f>
        <v>1.4710839340259395E-2</v>
      </c>
      <c r="O172" s="6">
        <f>totalcell!O172/SUM(totalcell!$B172:$Q172)</f>
        <v>6.950002837917825E-2</v>
      </c>
      <c r="P172" s="6">
        <f>totalcell!P172/SUM(totalcell!$B172:$Q172)</f>
        <v>5.7916690315981873E-6</v>
      </c>
      <c r="Q172" s="6">
        <f>totalcell!Q172/SUM(totalcell!$B172:$Q172)</f>
        <v>1.2510005108252087E-4</v>
      </c>
      <c r="R172" s="6">
        <f t="shared" si="2"/>
        <v>1</v>
      </c>
    </row>
    <row r="173" spans="1:18">
      <c r="A173" s="6">
        <v>172</v>
      </c>
      <c r="B173" s="6">
        <f>totalcell!B173/SUM(totalcell!$B173:$Q173)</f>
        <v>0.11457350422244283</v>
      </c>
      <c r="C173" s="6">
        <f>totalcell!C173/SUM(totalcell!$B173:$Q173)</f>
        <v>0.11457350422244283</v>
      </c>
      <c r="D173" s="6">
        <f>totalcell!D173/SUM(totalcell!$B173:$Q173)</f>
        <v>9.002203903191936E-4</v>
      </c>
      <c r="E173" s="6">
        <f>totalcell!E173/SUM(totalcell!$B173:$Q173)</f>
        <v>8.9203656858901914E-3</v>
      </c>
      <c r="F173" s="6">
        <f>totalcell!F173/SUM(totalcell!$B173:$Q173)</f>
        <v>0.11457350422244283</v>
      </c>
      <c r="G173" s="6">
        <f>totalcell!G173/SUM(totalcell!$B173:$Q173)</f>
        <v>0.11457350422244283</v>
      </c>
      <c r="H173" s="6">
        <f>totalcell!H173/SUM(totalcell!$B173:$Q173)</f>
        <v>0.11457350422244283</v>
      </c>
      <c r="I173" s="6">
        <f>totalcell!I173/SUM(totalcell!$B173:$Q173)</f>
        <v>8.1838217301744888E-4</v>
      </c>
      <c r="J173" s="6">
        <f>totalcell!J173/SUM(totalcell!$B173:$Q173)</f>
        <v>0.11457350422244283</v>
      </c>
      <c r="K173" s="6">
        <f>totalcell!K173/SUM(totalcell!$B173:$Q173)</f>
        <v>7.3654395571570391E-6</v>
      </c>
      <c r="L173" s="6">
        <f>totalcell!L173/SUM(totalcell!$B173:$Q173)</f>
        <v>0.11457350422244283</v>
      </c>
      <c r="M173" s="6">
        <f>totalcell!M173/SUM(totalcell!$B173:$Q173)</f>
        <v>1.1457350422244284E-5</v>
      </c>
      <c r="N173" s="6">
        <f>totalcell!N173/SUM(totalcell!$B173:$Q173)</f>
        <v>5.7286752111221417E-2</v>
      </c>
      <c r="O173" s="6">
        <f>totalcell!O173/SUM(totalcell!$B173:$Q173)</f>
        <v>1.4321688027805354E-2</v>
      </c>
      <c r="P173" s="6">
        <f>totalcell!P173/SUM(totalcell!$B173:$Q173)</f>
        <v>0.11457350422244283</v>
      </c>
      <c r="Q173" s="6">
        <f>totalcell!Q173/SUM(totalcell!$B173:$Q173)</f>
        <v>1.1457350422244283E-3</v>
      </c>
      <c r="R173" s="6">
        <f t="shared" si="2"/>
        <v>1</v>
      </c>
    </row>
    <row r="174" spans="1:18">
      <c r="A174" s="6">
        <v>173</v>
      </c>
      <c r="B174" s="6">
        <f>totalcell!B174/SUM(totalcell!$B174:$Q174)</f>
        <v>2.1742472833556712E-3</v>
      </c>
      <c r="C174" s="6">
        <f>totalcell!C174/SUM(totalcell!$B174:$Q174)</f>
        <v>2.1742472833556712E-3</v>
      </c>
      <c r="D174" s="6">
        <f>totalcell!D174/SUM(totalcell!$B174:$Q174)</f>
        <v>3.1060675476509591E-4</v>
      </c>
      <c r="E174" s="6">
        <f>totalcell!E174/SUM(totalcell!$B174:$Q174)</f>
        <v>2.1587169456174168E-2</v>
      </c>
      <c r="F174" s="6">
        <f>totalcell!F174/SUM(totalcell!$B174:$Q174)</f>
        <v>1.3977303964429316E-5</v>
      </c>
      <c r="G174" s="6">
        <f>totalcell!G174/SUM(totalcell!$B174:$Q174)</f>
        <v>1.5530337738254794E-2</v>
      </c>
      <c r="H174" s="6">
        <f>totalcell!H174/SUM(totalcell!$B174:$Q174)</f>
        <v>0.21742472833556714</v>
      </c>
      <c r="I174" s="6">
        <f>totalcell!I174/SUM(totalcell!$B174:$Q174)</f>
        <v>2.0344742437113782E-2</v>
      </c>
      <c r="J174" s="6">
        <f>totalcell!J174/SUM(totalcell!$B174:$Q174)</f>
        <v>0.21742472833556714</v>
      </c>
      <c r="K174" s="6">
        <f>totalcell!K174/SUM(totalcell!$B174:$Q174)</f>
        <v>2.9818248457449205E-4</v>
      </c>
      <c r="L174" s="6">
        <f>totalcell!L174/SUM(totalcell!$B174:$Q174)</f>
        <v>2.7022787664563338E-2</v>
      </c>
      <c r="M174" s="6">
        <f>totalcell!M174/SUM(totalcell!$B174:$Q174)</f>
        <v>0.21742472833556714</v>
      </c>
      <c r="N174" s="6">
        <f>totalcell!N174/SUM(totalcell!$B174:$Q174)</f>
        <v>2.4382630249060028E-2</v>
      </c>
      <c r="O174" s="6">
        <f>totalcell!O174/SUM(totalcell!$B174:$Q174)</f>
        <v>0.21742472833556714</v>
      </c>
      <c r="P174" s="6">
        <f>totalcell!P174/SUM(totalcell!$B174:$Q174)</f>
        <v>1.5530337738254795E-4</v>
      </c>
      <c r="Q174" s="6">
        <f>totalcell!Q174/SUM(totalcell!$B174:$Q174)</f>
        <v>1.6306854625167535E-2</v>
      </c>
      <c r="R174" s="6">
        <f t="shared" si="2"/>
        <v>1</v>
      </c>
    </row>
    <row r="175" spans="1:18">
      <c r="A175" s="6">
        <v>174</v>
      </c>
      <c r="B175" s="6">
        <f>totalcell!B175/SUM(totalcell!$B175:$Q175)</f>
        <v>1.4287050217682693E-5</v>
      </c>
      <c r="C175" s="6">
        <f>totalcell!C175/SUM(totalcell!$B175:$Q175)</f>
        <v>2.259951579887989E-4</v>
      </c>
      <c r="D175" s="6">
        <f>totalcell!D175/SUM(totalcell!$B175:$Q175)</f>
        <v>0.1818351845886888</v>
      </c>
      <c r="E175" s="6">
        <f>totalcell!E175/SUM(totalcell!$B175:$Q175)</f>
        <v>1.2988227470620629E-3</v>
      </c>
      <c r="F175" s="6">
        <f>totalcell!F175/SUM(totalcell!$B175:$Q175)</f>
        <v>3.1041863654783307E-4</v>
      </c>
      <c r="G175" s="6">
        <f>totalcell!G175/SUM(totalcell!$B175:$Q175)</f>
        <v>0.1818351845886888</v>
      </c>
      <c r="H175" s="6">
        <f>totalcell!H175/SUM(totalcell!$B175:$Q175)</f>
        <v>2.8184453611246767E-2</v>
      </c>
      <c r="I175" s="6">
        <f>totalcell!I175/SUM(totalcell!$B175:$Q175)</f>
        <v>0.1818351845886888</v>
      </c>
      <c r="J175" s="6">
        <f>totalcell!J175/SUM(totalcell!$B175:$Q175)</f>
        <v>0.11689404723558568</v>
      </c>
      <c r="K175" s="6">
        <f>totalcell!K175/SUM(totalcell!$B175:$Q175)</f>
        <v>1.2988227470620629E-2</v>
      </c>
      <c r="L175" s="6">
        <f>totalcell!L175/SUM(totalcell!$B175:$Q175)</f>
        <v>1.0390581976496504E-5</v>
      </c>
      <c r="M175" s="6">
        <f>totalcell!M175/SUM(totalcell!$B175:$Q175)</f>
        <v>1.9742105755343357E-2</v>
      </c>
      <c r="N175" s="6">
        <f>totalcell!N175/SUM(totalcell!$B175:$Q175)</f>
        <v>2.545692584241644E-4</v>
      </c>
      <c r="O175" s="6">
        <f>totalcell!O175/SUM(totalcell!$B175:$Q175)</f>
        <v>0.1818351845886888</v>
      </c>
      <c r="P175" s="6">
        <f>totalcell!P175/SUM(totalcell!$B175:$Q175)</f>
        <v>1.8183518458868883E-3</v>
      </c>
      <c r="Q175" s="6">
        <f>totalcell!Q175/SUM(totalcell!$B175:$Q175)</f>
        <v>9.0917592294344401E-2</v>
      </c>
      <c r="R175" s="6">
        <f t="shared" si="2"/>
        <v>1.0000000000000002</v>
      </c>
    </row>
    <row r="176" spans="1:18">
      <c r="A176" s="6">
        <v>175</v>
      </c>
      <c r="B176" s="6">
        <f>totalcell!B176/SUM(totalcell!$B176:$Q176)</f>
        <v>2.7310358819100085E-5</v>
      </c>
      <c r="C176" s="6">
        <f>totalcell!C176/SUM(totalcell!$B176:$Q176)</f>
        <v>3.8819724321435118E-4</v>
      </c>
      <c r="D176" s="6">
        <f>totalcell!D176/SUM(totalcell!$B176:$Q176)</f>
        <v>1.9507399156500061E-4</v>
      </c>
      <c r="E176" s="6">
        <f>totalcell!E176/SUM(totalcell!$B176:$Q176)</f>
        <v>3.7064058397350116E-4</v>
      </c>
      <c r="F176" s="6">
        <f>totalcell!F176/SUM(totalcell!$B176:$Q176)</f>
        <v>2.7310358819100085E-5</v>
      </c>
      <c r="G176" s="6">
        <f>totalcell!G176/SUM(totalcell!$B176:$Q176)</f>
        <v>1.9507399156500061E-2</v>
      </c>
      <c r="H176" s="6">
        <f>totalcell!H176/SUM(totalcell!$B176:$Q176)</f>
        <v>0.27310358819100089</v>
      </c>
      <c r="I176" s="6">
        <f>totalcell!I176/SUM(totalcell!$B176:$Q176)</f>
        <v>1.7556659240850053E-5</v>
      </c>
      <c r="J176" s="6">
        <f>totalcell!J176/SUM(totalcell!$B176:$Q176)</f>
        <v>3.0431542684140092E-4</v>
      </c>
      <c r="K176" s="6">
        <f>totalcell!K176/SUM(totalcell!$B176:$Q176)</f>
        <v>0.13655179409550045</v>
      </c>
      <c r="L176" s="6">
        <f>totalcell!L176/SUM(totalcell!$B176:$Q176)</f>
        <v>2.7310358819100087E-3</v>
      </c>
      <c r="M176" s="6">
        <f>totalcell!M176/SUM(totalcell!$B176:$Q176)</f>
        <v>0.27310358819100089</v>
      </c>
      <c r="N176" s="6">
        <f>totalcell!N176/SUM(totalcell!$B176:$Q176)</f>
        <v>2.5359618903450081E-4</v>
      </c>
      <c r="O176" s="6">
        <f>totalcell!O176/SUM(totalcell!$B176:$Q176)</f>
        <v>2.7310358819100085E-5</v>
      </c>
      <c r="P176" s="6">
        <f>totalcell!P176/SUM(totalcell!$B176:$Q176)</f>
        <v>0.27310358819100089</v>
      </c>
      <c r="Q176" s="6">
        <f>totalcell!Q176/SUM(totalcell!$B176:$Q176)</f>
        <v>2.0287695122760064E-2</v>
      </c>
      <c r="R176" s="6">
        <f t="shared" si="2"/>
        <v>1.0000000000000002</v>
      </c>
    </row>
    <row r="177" spans="1:18">
      <c r="A177" s="6">
        <v>176</v>
      </c>
      <c r="B177" s="6">
        <f>totalcell!B177/SUM(totalcell!$B177:$Q177)</f>
        <v>0.15806604972271565</v>
      </c>
      <c r="C177" s="6">
        <f>totalcell!C177/SUM(totalcell!$B177:$Q177)</f>
        <v>0.17022497662446301</v>
      </c>
      <c r="D177" s="6">
        <f>totalcell!D177/SUM(totalcell!$B177:$Q177)</f>
        <v>0.17022497662446301</v>
      </c>
      <c r="E177" s="6">
        <f>totalcell!E177/SUM(totalcell!$B177:$Q177)</f>
        <v>1.459071228209683E-5</v>
      </c>
      <c r="F177" s="6">
        <f>totalcell!F177/SUM(totalcell!$B177:$Q177)</f>
        <v>1.7022497662446301E-5</v>
      </c>
      <c r="G177" s="6">
        <f>totalcell!G177/SUM(totalcell!$B177:$Q177)</f>
        <v>0.17022497662446301</v>
      </c>
      <c r="H177" s="6">
        <f>totalcell!H177/SUM(totalcell!$B177:$Q177)</f>
        <v>3.5747245091137227E-2</v>
      </c>
      <c r="I177" s="6">
        <f>totalcell!I177/SUM(totalcell!$B177:$Q177)</f>
        <v>2.2737193306267559E-2</v>
      </c>
      <c r="J177" s="6">
        <f>totalcell!J177/SUM(totalcell!$B177:$Q177)</f>
        <v>1.3374819591922093E-3</v>
      </c>
      <c r="K177" s="6">
        <f>totalcell!K177/SUM(totalcell!$B177:$Q177)</f>
        <v>3.2464334827665443E-4</v>
      </c>
      <c r="L177" s="6">
        <f>totalcell!L177/SUM(totalcell!$B177:$Q177)</f>
        <v>1.7022497662446301E-5</v>
      </c>
      <c r="M177" s="6">
        <f>totalcell!M177/SUM(totalcell!$B177:$Q177)</f>
        <v>1.6292962048341459E-4</v>
      </c>
      <c r="N177" s="6">
        <f>totalcell!N177/SUM(totalcell!$B177:$Q177)</f>
        <v>0.17022497662446301</v>
      </c>
      <c r="O177" s="6">
        <f>totalcell!O177/SUM(totalcell!$B177:$Q177)</f>
        <v>1.7022497662446301E-3</v>
      </c>
      <c r="P177" s="6">
        <f>totalcell!P177/SUM(totalcell!$B177:$Q177)</f>
        <v>9.7271415213978876E-2</v>
      </c>
      <c r="Q177" s="6">
        <f>totalcell!Q177/SUM(totalcell!$B177:$Q177)</f>
        <v>1.7022497662446301E-3</v>
      </c>
      <c r="R177" s="6">
        <f t="shared" si="2"/>
        <v>1</v>
      </c>
    </row>
    <row r="178" spans="1:18">
      <c r="A178" s="6">
        <v>177</v>
      </c>
      <c r="B178" s="6">
        <f>totalcell!B178/SUM(totalcell!$B178:$Q178)</f>
        <v>0.26171844329869931</v>
      </c>
      <c r="C178" s="6">
        <f>totalcell!C178/SUM(totalcell!$B178:$Q178)</f>
        <v>1.8694174521335667E-4</v>
      </c>
      <c r="D178" s="6">
        <f>totalcell!D178/SUM(totalcell!$B178:$Q178)</f>
        <v>0.26171844329869931</v>
      </c>
      <c r="E178" s="6">
        <f>totalcell!E178/SUM(totalcell!$B178:$Q178)</f>
        <v>2.6171844329869933E-3</v>
      </c>
      <c r="F178" s="6">
        <f>totalcell!F178/SUM(totalcell!$B178:$Q178)</f>
        <v>0.14955339617068533</v>
      </c>
      <c r="G178" s="6">
        <f>totalcell!G178/SUM(totalcell!$B178:$Q178)</f>
        <v>0.26171844329869931</v>
      </c>
      <c r="H178" s="6">
        <f>totalcell!H178/SUM(totalcell!$B178:$Q178)</f>
        <v>3.4584222864470979E-4</v>
      </c>
      <c r="I178" s="6">
        <f>totalcell!I178/SUM(totalcell!$B178:$Q178)</f>
        <v>2.3928543387309652E-4</v>
      </c>
      <c r="J178" s="6">
        <f>totalcell!J178/SUM(totalcell!$B178:$Q178)</f>
        <v>3.3088688902764129E-4</v>
      </c>
      <c r="K178" s="6">
        <f>totalcell!K178/SUM(totalcell!$B178:$Q178)</f>
        <v>2.617184432986993E-5</v>
      </c>
      <c r="L178" s="6">
        <f>totalcell!L178/SUM(totalcell!$B178:$Q178)</f>
        <v>3.1593154941057268E-4</v>
      </c>
      <c r="M178" s="6">
        <f>totalcell!M178/SUM(totalcell!$B178:$Q178)</f>
        <v>1.12165047128014E-3</v>
      </c>
      <c r="N178" s="6">
        <f>totalcell!N178/SUM(totalcell!$B178:$Q178)</f>
        <v>3.0097620979350426E-2</v>
      </c>
      <c r="O178" s="6">
        <f>totalcell!O178/SUM(totalcell!$B178:$Q178)</f>
        <v>2.8602087017643568E-4</v>
      </c>
      <c r="P178" s="6">
        <f>totalcell!P178/SUM(totalcell!$B178:$Q178)</f>
        <v>2.7106553055936716E-2</v>
      </c>
      <c r="Q178" s="6">
        <f>totalcell!Q178/SUM(totalcell!$B178:$Q178)</f>
        <v>2.6171844329869933E-3</v>
      </c>
      <c r="R178" s="6">
        <f t="shared" si="2"/>
        <v>1.0000000000000002</v>
      </c>
    </row>
    <row r="179" spans="1:18">
      <c r="A179" s="6">
        <v>178</v>
      </c>
      <c r="B179" s="6">
        <f>totalcell!B179/SUM(totalcell!$B179:$Q179)</f>
        <v>1.5787437935634613E-2</v>
      </c>
      <c r="C179" s="6">
        <f>totalcell!C179/SUM(totalcell!$B179:$Q179)</f>
        <v>1.5787437935634615E-5</v>
      </c>
      <c r="D179" s="6">
        <f>totalcell!D179/SUM(totalcell!$B179:$Q179)</f>
        <v>0.22102413109888464</v>
      </c>
      <c r="E179" s="6">
        <f>totalcell!E179/SUM(totalcell!$B179:$Q179)</f>
        <v>2.368115690345192E-4</v>
      </c>
      <c r="F179" s="6">
        <f>totalcell!F179/SUM(totalcell!$B179:$Q179)</f>
        <v>0.22102413109888464</v>
      </c>
      <c r="G179" s="6">
        <f>totalcell!G179/SUM(totalcell!$B179:$Q179)</f>
        <v>2.2733910627313843E-2</v>
      </c>
      <c r="H179" s="6">
        <f>totalcell!H179/SUM(totalcell!$B179:$Q179)</f>
        <v>2.2102413109888461E-2</v>
      </c>
      <c r="I179" s="6">
        <f>totalcell!I179/SUM(totalcell!$B179:$Q179)</f>
        <v>2.210241310988846E-5</v>
      </c>
      <c r="J179" s="6">
        <f>totalcell!J179/SUM(totalcell!$B179:$Q179)</f>
        <v>2.0523669316324999E-2</v>
      </c>
      <c r="K179" s="6">
        <f>totalcell!K179/SUM(totalcell!$B179:$Q179)</f>
        <v>2.2102413109888462E-3</v>
      </c>
      <c r="L179" s="6">
        <f>totalcell!L179/SUM(totalcell!$B179:$Q179)</f>
        <v>3.4890237837752501E-4</v>
      </c>
      <c r="M179" s="6">
        <f>totalcell!M179/SUM(totalcell!$B179:$Q179)</f>
        <v>0.1262995034850769</v>
      </c>
      <c r="N179" s="6">
        <f>totalcell!N179/SUM(totalcell!$B179:$Q179)</f>
        <v>9.4724627613807677E-2</v>
      </c>
      <c r="O179" s="6">
        <f>totalcell!O179/SUM(totalcell!$B179:$Q179)</f>
        <v>3.173275025062558E-2</v>
      </c>
      <c r="P179" s="6">
        <f>totalcell!P179/SUM(totalcell!$B179:$Q179)</f>
        <v>1.8944925522761542E-4</v>
      </c>
      <c r="Q179" s="6">
        <f>totalcell!Q179/SUM(totalcell!$B179:$Q179)</f>
        <v>0.22102413109888464</v>
      </c>
      <c r="R179" s="6">
        <f t="shared" si="2"/>
        <v>0.99999999999999989</v>
      </c>
    </row>
    <row r="180" spans="1:18">
      <c r="A180" s="6">
        <v>179</v>
      </c>
      <c r="B180" s="6">
        <f>totalcell!B180/SUM(totalcell!$B180:$Q180)</f>
        <v>0.66224852294927639</v>
      </c>
      <c r="C180" s="6">
        <f>totalcell!C180/SUM(totalcell!$B180:$Q180)</f>
        <v>6.6224852294927635E-5</v>
      </c>
      <c r="D180" s="6">
        <f>totalcell!D180/SUM(totalcell!$B180:$Q180)</f>
        <v>6.6224852294927635E-5</v>
      </c>
      <c r="E180" s="6">
        <f>totalcell!E180/SUM(totalcell!$B180:$Q180)</f>
        <v>6.6224852294927633E-3</v>
      </c>
      <c r="F180" s="6">
        <f>totalcell!F180/SUM(totalcell!$B180:$Q180)</f>
        <v>6.6224852294927633E-3</v>
      </c>
      <c r="G180" s="6">
        <f>totalcell!G180/SUM(totalcell!$B180:$Q180)</f>
        <v>8.6092307983405919E-2</v>
      </c>
      <c r="H180" s="6">
        <f>totalcell!H180/SUM(totalcell!$B180:$Q180)</f>
        <v>5.2033812517443137E-3</v>
      </c>
      <c r="I180" s="6">
        <f>totalcell!I180/SUM(totalcell!$B180:$Q180)</f>
        <v>5.3925951154441072E-4</v>
      </c>
      <c r="J180" s="6">
        <f>totalcell!J180/SUM(totalcell!$B180:$Q180)</f>
        <v>4.2573119332453479E-5</v>
      </c>
      <c r="K180" s="6">
        <f>totalcell!K180/SUM(totalcell!$B180:$Q180)</f>
        <v>4.8249535243447272E-2</v>
      </c>
      <c r="L180" s="6">
        <f>totalcell!L180/SUM(totalcell!$B180:$Q180)</f>
        <v>6.6224852294927635E-5</v>
      </c>
      <c r="M180" s="6">
        <f>totalcell!M180/SUM(totalcell!$B180:$Q180)</f>
        <v>7.5212510820667808E-2</v>
      </c>
      <c r="N180" s="6">
        <f>totalcell!N180/SUM(totalcell!$B180:$Q180)</f>
        <v>4.7303465924948313E-4</v>
      </c>
      <c r="O180" s="6">
        <f>totalcell!O180/SUM(totalcell!$B180:$Q180)</f>
        <v>6.4332713657929699E-4</v>
      </c>
      <c r="P180" s="6">
        <f>totalcell!P180/SUM(totalcell!$B180:$Q180)</f>
        <v>4.7303465924948313E-4</v>
      </c>
      <c r="Q180" s="6">
        <f>totalcell!Q180/SUM(totalcell!$B180:$Q180)</f>
        <v>0.10737886764963267</v>
      </c>
      <c r="R180" s="6">
        <f t="shared" si="2"/>
        <v>0.99999999999999989</v>
      </c>
    </row>
    <row r="181" spans="1:18">
      <c r="A181" s="6">
        <v>180</v>
      </c>
      <c r="B181" s="6">
        <f>totalcell!B181/SUM(totalcell!$B181:$Q181)</f>
        <v>4.2481907528035053E-4</v>
      </c>
      <c r="C181" s="6">
        <f>totalcell!C181/SUM(totalcell!$B181:$Q181)</f>
        <v>4.2180617403722751E-5</v>
      </c>
      <c r="D181" s="6">
        <f>totalcell!D181/SUM(totalcell!$B181:$Q181)</f>
        <v>3.9770296409224305E-4</v>
      </c>
      <c r="E181" s="6">
        <f>totalcell!E181/SUM(totalcell!$B181:$Q181)</f>
        <v>2.7116111188107482E-3</v>
      </c>
      <c r="F181" s="6">
        <f>totalcell!F181/SUM(totalcell!$B181:$Q181)</f>
        <v>3.7962555663350478E-4</v>
      </c>
      <c r="G181" s="6">
        <f>totalcell!G181/SUM(totalcell!$B181:$Q181)</f>
        <v>0.42180617403722748</v>
      </c>
      <c r="H181" s="6">
        <f>totalcell!H181/SUM(totalcell!$B181:$Q181)</f>
        <v>3.4347074171602807E-2</v>
      </c>
      <c r="I181" s="6">
        <f>totalcell!I181/SUM(totalcell!$B181:$Q181)</f>
        <v>3.0129012431230531E-4</v>
      </c>
      <c r="J181" s="6">
        <f>totalcell!J181/SUM(totalcell!$B181:$Q181)</f>
        <v>5.8148993992274925E-4</v>
      </c>
      <c r="K181" s="6">
        <f>totalcell!K181/SUM(totalcell!$B181:$Q181)</f>
        <v>3.1635463052792065E-2</v>
      </c>
      <c r="L181" s="6">
        <f>totalcell!L181/SUM(totalcell!$B181:$Q181)</f>
        <v>2.1090308701861376E-3</v>
      </c>
      <c r="M181" s="6">
        <f>totalcell!M181/SUM(totalcell!$B181:$Q181)</f>
        <v>3.0129012431230534E-2</v>
      </c>
      <c r="N181" s="6">
        <f>totalcell!N181/SUM(totalcell!$B181:$Q181)</f>
        <v>4.2180617403722752E-3</v>
      </c>
      <c r="O181" s="6">
        <f>totalcell!O181/SUM(totalcell!$B181:$Q181)</f>
        <v>0.42180617403722748</v>
      </c>
      <c r="P181" s="6">
        <f>totalcell!P181/SUM(totalcell!$B181:$Q181)</f>
        <v>4.7603839641344237E-2</v>
      </c>
      <c r="Q181" s="6">
        <f>totalcell!Q181/SUM(totalcell!$B181:$Q181)</f>
        <v>1.5064506215615267E-3</v>
      </c>
      <c r="R181" s="6">
        <f t="shared" si="2"/>
        <v>1.0000000000000004</v>
      </c>
    </row>
    <row r="182" spans="1:18">
      <c r="A182" s="6">
        <v>181</v>
      </c>
      <c r="B182" s="6">
        <f>totalcell!B182/SUM(totalcell!$B182:$Q182)</f>
        <v>4.7050542993868134E-2</v>
      </c>
      <c r="C182" s="6">
        <f>totalcell!C182/SUM(totalcell!$B182:$Q182)</f>
        <v>5.3553463570256407E-5</v>
      </c>
      <c r="D182" s="6">
        <f>totalcell!D182/SUM(totalcell!$B182:$Q182)</f>
        <v>4.2460246116417577E-2</v>
      </c>
      <c r="E182" s="6">
        <f>totalcell!E182/SUM(totalcell!$B182:$Q182)</f>
        <v>4.5902968774505495E-3</v>
      </c>
      <c r="F182" s="6">
        <f>totalcell!F182/SUM(totalcell!$B182:$Q182)</f>
        <v>4.2077721376630036E-3</v>
      </c>
      <c r="G182" s="6">
        <f>totalcell!G182/SUM(totalcell!$B182:$Q182)</f>
        <v>3.8252473978754579E-2</v>
      </c>
      <c r="H182" s="6">
        <f>totalcell!H182/SUM(totalcell!$B182:$Q182)</f>
        <v>3.8252473978754573E-3</v>
      </c>
      <c r="I182" s="6">
        <f>totalcell!I182/SUM(totalcell!$B182:$Q182)</f>
        <v>7.5357373738146521E-2</v>
      </c>
      <c r="J182" s="6">
        <f>totalcell!J182/SUM(totalcell!$B182:$Q182)</f>
        <v>7.0384552120908411E-2</v>
      </c>
      <c r="K182" s="6">
        <f>totalcell!K182/SUM(totalcell!$B182:$Q182)</f>
        <v>3.8252473978754576E-4</v>
      </c>
      <c r="L182" s="6">
        <f>totalcell!L182/SUM(totalcell!$B182:$Q182)</f>
        <v>5.3553463570256404E-3</v>
      </c>
      <c r="M182" s="6">
        <f>totalcell!M182/SUM(totalcell!$B182:$Q182)</f>
        <v>6.5794255243457889E-2</v>
      </c>
      <c r="N182" s="6">
        <f>totalcell!N182/SUM(totalcell!$B182:$Q182)</f>
        <v>3.4427226580879119E-3</v>
      </c>
      <c r="O182" s="6">
        <f>totalcell!O182/SUM(totalcell!$B182:$Q182)</f>
        <v>0.53553463570256399</v>
      </c>
      <c r="P182" s="6">
        <f>totalcell!P182/SUM(totalcell!$B182:$Q182)</f>
        <v>0.10328167974263737</v>
      </c>
      <c r="Q182" s="6">
        <f>totalcell!Q182/SUM(totalcell!$B182:$Q182)</f>
        <v>2.6776731785128204E-5</v>
      </c>
      <c r="R182" s="6">
        <f t="shared" si="2"/>
        <v>1</v>
      </c>
    </row>
    <row r="183" spans="1:18">
      <c r="A183" s="6">
        <v>182</v>
      </c>
      <c r="B183" s="6">
        <f>totalcell!B183/SUM(totalcell!$B183:$Q183)</f>
        <v>0.10158327695461461</v>
      </c>
      <c r="C183" s="6">
        <f>totalcell!C183/SUM(totalcell!$B183:$Q183)</f>
        <v>0.14221658773646045</v>
      </c>
      <c r="D183" s="6">
        <f>totalcell!D183/SUM(totalcell!$B183:$Q183)</f>
        <v>0.14221658773646045</v>
      </c>
      <c r="E183" s="6">
        <f>totalcell!E183/SUM(totalcell!$B183:$Q183)</f>
        <v>0.14221658773646045</v>
      </c>
      <c r="F183" s="6">
        <f>totalcell!F183/SUM(totalcell!$B183:$Q183)</f>
        <v>8.1266621563691688E-2</v>
      </c>
      <c r="G183" s="6">
        <f>totalcell!G183/SUM(totalcell!$B183:$Q183)</f>
        <v>6.0949966172768766E-2</v>
      </c>
      <c r="H183" s="6">
        <f>totalcell!H183/SUM(totalcell!$B183:$Q183)</f>
        <v>1.015832769546146E-4</v>
      </c>
      <c r="I183" s="6">
        <f>totalcell!I183/SUM(totalcell!$B183:$Q183)</f>
        <v>2.0215072113968308E-2</v>
      </c>
      <c r="J183" s="6">
        <f>totalcell!J183/SUM(totalcell!$B183:$Q183)</f>
        <v>1.0158327695461461E-2</v>
      </c>
      <c r="K183" s="6">
        <f>totalcell!K183/SUM(totalcell!$B183:$Q183)</f>
        <v>0.14221658773646045</v>
      </c>
      <c r="L183" s="6">
        <f>totalcell!L183/SUM(totalcell!$B183:$Q183)</f>
        <v>1.4221658773646046E-2</v>
      </c>
      <c r="M183" s="6">
        <f>totalcell!M183/SUM(totalcell!$B183:$Q183)</f>
        <v>1.8284989851830632E-4</v>
      </c>
      <c r="N183" s="6">
        <f>totalcell!N183/SUM(totalcell!$B183:$Q183)</f>
        <v>1.015832769546146E-4</v>
      </c>
      <c r="O183" s="6">
        <f>totalcell!O183/SUM(totalcell!$B183:$Q183)</f>
        <v>1.2189993234553753E-4</v>
      </c>
      <c r="P183" s="6">
        <f>totalcell!P183/SUM(totalcell!$B183:$Q183)</f>
        <v>0.14221658773646045</v>
      </c>
      <c r="Q183" s="6">
        <f>totalcell!Q183/SUM(totalcell!$B183:$Q183)</f>
        <v>1.4221658773646045E-5</v>
      </c>
      <c r="R183" s="6">
        <f t="shared" si="2"/>
        <v>0.99999999999999989</v>
      </c>
    </row>
    <row r="184" spans="1:18">
      <c r="A184" s="6">
        <v>183</v>
      </c>
      <c r="B184" s="6">
        <f>totalcell!B184/SUM(totalcell!$B184:$Q184)</f>
        <v>0.10663709264630608</v>
      </c>
      <c r="C184" s="6">
        <f>totalcell!C184/SUM(totalcell!$B184:$Q184)</f>
        <v>1.0663709264630609E-3</v>
      </c>
      <c r="D184" s="6">
        <f>totalcell!D184/SUM(totalcell!$B184:$Q184)</f>
        <v>0.16587992189425393</v>
      </c>
      <c r="E184" s="6">
        <f>totalcell!E184/SUM(totalcell!$B184:$Q184)</f>
        <v>1.8009820091376141E-4</v>
      </c>
      <c r="F184" s="6">
        <f>totalcell!F184/SUM(totalcell!$B184:$Q184)</f>
        <v>2.5829873552105255E-4</v>
      </c>
      <c r="G184" s="6">
        <f>totalcell!G184/SUM(totalcell!$B184:$Q184)</f>
        <v>0.16587992189425393</v>
      </c>
      <c r="H184" s="6">
        <f>totalcell!H184/SUM(totalcell!$B184:$Q184)</f>
        <v>1.6587992189425393E-3</v>
      </c>
      <c r="I184" s="6">
        <f>totalcell!I184/SUM(totalcell!$B184:$Q184)</f>
        <v>0.16587992189425393</v>
      </c>
      <c r="J184" s="6">
        <f>totalcell!J184/SUM(totalcell!$B184:$Q184)</f>
        <v>2.4645016967146296E-2</v>
      </c>
      <c r="K184" s="6">
        <f>totalcell!K184/SUM(totalcell!$B184:$Q184)</f>
        <v>1.3507365068532104E-4</v>
      </c>
      <c r="L184" s="6">
        <f>totalcell!L184/SUM(totalcell!$B184:$Q184)</f>
        <v>9.4788526796716537E-4</v>
      </c>
      <c r="M184" s="6">
        <f>totalcell!M184/SUM(totalcell!$B184:$Q184)</f>
        <v>2.2512275114220177E-2</v>
      </c>
      <c r="N184" s="6">
        <f>totalcell!N184/SUM(totalcell!$B184:$Q184)</f>
        <v>0.16587992189425393</v>
      </c>
      <c r="O184" s="6">
        <f>totalcell!O184/SUM(totalcell!$B184:$Q184)</f>
        <v>0.16587992189425393</v>
      </c>
      <c r="P184" s="6">
        <f>totalcell!P184/SUM(totalcell!$B184:$Q184)</f>
        <v>7.1091395097537394E-4</v>
      </c>
      <c r="Q184" s="6">
        <f>totalcell!Q184/SUM(totalcell!$B184:$Q184)</f>
        <v>1.1848565849589567E-2</v>
      </c>
      <c r="R184" s="6">
        <f t="shared" si="2"/>
        <v>1</v>
      </c>
    </row>
    <row r="185" spans="1:18">
      <c r="A185" s="6">
        <v>184</v>
      </c>
      <c r="B185" s="6">
        <f>totalcell!B185/SUM(totalcell!$B185:$Q185)</f>
        <v>0.12923904052936311</v>
      </c>
      <c r="C185" s="6">
        <f>totalcell!C185/SUM(totalcell!$B185:$Q185)</f>
        <v>9.2313600378116512E-4</v>
      </c>
      <c r="D185" s="6">
        <f>totalcell!D185/SUM(totalcell!$B185:$Q185)</f>
        <v>0.12923904052936311</v>
      </c>
      <c r="E185" s="6">
        <f>totalcell!E185/SUM(totalcell!$B185:$Q185)</f>
        <v>0.12923904052936311</v>
      </c>
      <c r="F185" s="6">
        <f>totalcell!F185/SUM(totalcell!$B185:$Q185)</f>
        <v>1.4400921658986175E-4</v>
      </c>
      <c r="G185" s="6">
        <f>totalcell!G185/SUM(totalcell!$B185:$Q185)</f>
        <v>9.2313600378116521E-5</v>
      </c>
      <c r="H185" s="6">
        <f>totalcell!H185/SUM(totalcell!$B185:$Q185)</f>
        <v>9.2313600378116523E-3</v>
      </c>
      <c r="I185" s="6">
        <f>totalcell!I185/SUM(totalcell!$B185:$Q185)</f>
        <v>1.2554649651423846E-2</v>
      </c>
      <c r="J185" s="6">
        <f>totalcell!J185/SUM(totalcell!$B185:$Q185)</f>
        <v>0.12923904052936311</v>
      </c>
      <c r="K185" s="6">
        <f>totalcell!K185/SUM(totalcell!$B185:$Q185)</f>
        <v>0.12923904052936311</v>
      </c>
      <c r="L185" s="6">
        <f>totalcell!L185/SUM(totalcell!$B185:$Q185)</f>
        <v>8.3082240340304854E-4</v>
      </c>
      <c r="M185" s="6">
        <f>totalcell!M185/SUM(totalcell!$B185:$Q185)</f>
        <v>1.6154880066170389E-2</v>
      </c>
      <c r="N185" s="6">
        <f>totalcell!N185/SUM(totalcell!$B185:$Q185)</f>
        <v>7.3850880302493214E-6</v>
      </c>
      <c r="O185" s="6">
        <f>totalcell!O185/SUM(totalcell!$B185:$Q185)</f>
        <v>5.5388160226869911E-2</v>
      </c>
      <c r="P185" s="6">
        <f>totalcell!P185/SUM(totalcell!$B185:$Q185)</f>
        <v>0.12923904052936311</v>
      </c>
      <c r="Q185" s="6">
        <f>totalcell!Q185/SUM(totalcell!$B185:$Q185)</f>
        <v>0.12923904052936311</v>
      </c>
      <c r="R185" s="6">
        <f t="shared" si="2"/>
        <v>0.99999999999999978</v>
      </c>
    </row>
    <row r="186" spans="1:18">
      <c r="A186" s="6">
        <v>185</v>
      </c>
      <c r="B186" s="6">
        <f>totalcell!B186/SUM(totalcell!$B186:$Q186)</f>
        <v>1.460631337978141E-5</v>
      </c>
      <c r="C186" s="6">
        <f>totalcell!C186/SUM(totalcell!$B186:$Q186)</f>
        <v>1.8589853392449068E-5</v>
      </c>
      <c r="D186" s="6">
        <f>totalcell!D186/SUM(totalcell!$B186:$Q186)</f>
        <v>2.3901240076005942E-2</v>
      </c>
      <c r="E186" s="6">
        <f>totalcell!E186/SUM(totalcell!$B186:$Q186)</f>
        <v>1.3278466708892189E-5</v>
      </c>
      <c r="F186" s="6">
        <f>totalcell!F186/SUM(totalcell!$B186:$Q186)</f>
        <v>0.18589853392449066</v>
      </c>
      <c r="G186" s="6">
        <f>totalcell!G186/SUM(totalcell!$B186:$Q186)</f>
        <v>1.195062003800297E-5</v>
      </c>
      <c r="H186" s="6">
        <f>totalcell!H186/SUM(totalcell!$B186:$Q186)</f>
        <v>1.0622773367113751E-5</v>
      </c>
      <c r="I186" s="6">
        <f>totalcell!I186/SUM(totalcell!$B186:$Q186)</f>
        <v>9.294926696224534E-6</v>
      </c>
      <c r="J186" s="6">
        <f>totalcell!J186/SUM(totalcell!$B186:$Q186)</f>
        <v>3.2930597438052635E-2</v>
      </c>
      <c r="K186" s="6">
        <f>totalcell!K186/SUM(totalcell!$B186:$Q186)</f>
        <v>0.18589853392449066</v>
      </c>
      <c r="L186" s="6">
        <f>totalcell!L186/SUM(totalcell!$B186:$Q186)</f>
        <v>0.18589853392449066</v>
      </c>
      <c r="M186" s="6">
        <f>totalcell!M186/SUM(totalcell!$B186:$Q186)</f>
        <v>0.18589853392449066</v>
      </c>
      <c r="N186" s="6">
        <f>totalcell!N186/SUM(totalcell!$B186:$Q186)</f>
        <v>1.8589853392449068E-5</v>
      </c>
      <c r="O186" s="6">
        <f>totalcell!O186/SUM(totalcell!$B186:$Q186)</f>
        <v>0.18589853392449066</v>
      </c>
      <c r="P186" s="6">
        <f>totalcell!P186/SUM(totalcell!$B186:$Q186)</f>
        <v>1.3278466708892189E-2</v>
      </c>
      <c r="Q186" s="6">
        <f>totalcell!Q186/SUM(totalcell!$B186:$Q186)</f>
        <v>3.0009334762096346E-4</v>
      </c>
      <c r="R186" s="6">
        <f t="shared" si="2"/>
        <v>0.99999999999999978</v>
      </c>
    </row>
    <row r="187" spans="1:18">
      <c r="A187" s="6">
        <v>186</v>
      </c>
      <c r="B187" s="6">
        <f>totalcell!B187/SUM(totalcell!$B187:$Q187)</f>
        <v>3.0798927221525101E-2</v>
      </c>
      <c r="C187" s="6">
        <f>totalcell!C187/SUM(totalcell!$B187:$Q187)</f>
        <v>2.9426697790863087E-4</v>
      </c>
      <c r="D187" s="6">
        <f>totalcell!D187/SUM(totalcell!$B187:$Q187)</f>
        <v>2.1345791143631256E-4</v>
      </c>
      <c r="E187" s="6">
        <f>totalcell!E187/SUM(totalcell!$B187:$Q187)</f>
        <v>0.21345791143631254</v>
      </c>
      <c r="F187" s="6">
        <f>totalcell!F187/SUM(totalcell!$B187:$Q187)</f>
        <v>1.3722294306620095E-3</v>
      </c>
      <c r="G187" s="6">
        <f>totalcell!G187/SUM(totalcell!$B187:$Q187)</f>
        <v>1.2197594939217861E-5</v>
      </c>
      <c r="H187" s="6">
        <f>totalcell!H187/SUM(totalcell!$B187:$Q187)</f>
        <v>1.0672895571815628E-5</v>
      </c>
      <c r="I187" s="6">
        <f>totalcell!I187/SUM(totalcell!$B187:$Q187)</f>
        <v>0.21345791143631254</v>
      </c>
      <c r="J187" s="6">
        <f>totalcell!J187/SUM(totalcell!$B187:$Q187)</f>
        <v>2.1345791143631259E-3</v>
      </c>
      <c r="K187" s="6">
        <f>totalcell!K187/SUM(totalcell!$B187:$Q187)</f>
        <v>9.148196204413396E-2</v>
      </c>
      <c r="L187" s="6">
        <f>totalcell!L187/SUM(totalcell!$B187:$Q187)</f>
        <v>0.21345791143631254</v>
      </c>
      <c r="M187" s="6">
        <f>totalcell!M187/SUM(totalcell!$B187:$Q187)</f>
        <v>1.8753802219047461E-2</v>
      </c>
      <c r="N187" s="6">
        <f>totalcell!N187/SUM(totalcell!$B187:$Q187)</f>
        <v>1.7381572788385452E-4</v>
      </c>
      <c r="O187" s="6">
        <f>totalcell!O187/SUM(totalcell!$B187:$Q187)</f>
        <v>7.6234968370111639E-4</v>
      </c>
      <c r="P187" s="6">
        <f>totalcell!P187/SUM(totalcell!$B187:$Q187)</f>
        <v>1.6009343357723446E-4</v>
      </c>
      <c r="Q187" s="6">
        <f>totalcell!Q187/SUM(totalcell!$B187:$Q187)</f>
        <v>0.21345791143631254</v>
      </c>
      <c r="R187" s="6">
        <f t="shared" si="2"/>
        <v>1</v>
      </c>
    </row>
    <row r="188" spans="1:18">
      <c r="A188" s="6">
        <v>187</v>
      </c>
      <c r="B188" s="6">
        <f>totalcell!B188/SUM(totalcell!$B188:$Q188)</f>
        <v>9.2718793172188064E-4</v>
      </c>
      <c r="C188" s="6">
        <f>totalcell!C188/SUM(totalcell!$B188:$Q188)</f>
        <v>1.4835006907550091E-4</v>
      </c>
      <c r="D188" s="6">
        <f>totalcell!D188/SUM(totalcell!$B188:$Q188)</f>
        <v>2.1192867010785845E-2</v>
      </c>
      <c r="E188" s="6">
        <f>totalcell!E188/SUM(totalcell!$B188:$Q188)</f>
        <v>0.18543758634437613</v>
      </c>
      <c r="F188" s="6">
        <f>totalcell!F188/SUM(totalcell!$B188:$Q188)</f>
        <v>0.18543758634437613</v>
      </c>
      <c r="G188" s="6">
        <f>totalcell!G188/SUM(totalcell!$B188:$Q188)</f>
        <v>2.0265679079063965E-2</v>
      </c>
      <c r="H188" s="6">
        <f>totalcell!H188/SUM(totalcell!$B188:$Q188)</f>
        <v>1.3245541881741155E-2</v>
      </c>
      <c r="I188" s="6">
        <f>totalcell!I188/SUM(totalcell!$B188:$Q188)</f>
        <v>0.18543758634437613</v>
      </c>
      <c r="J188" s="6">
        <f>totalcell!J188/SUM(totalcell!$B188:$Q188)</f>
        <v>7.9473251290446913E-6</v>
      </c>
      <c r="K188" s="6">
        <f>totalcell!K188/SUM(totalcell!$B188:$Q188)</f>
        <v>1.8411303215620201E-4</v>
      </c>
      <c r="L188" s="6">
        <f>totalcell!L188/SUM(totalcell!$B188:$Q188)</f>
        <v>0.18543758634437613</v>
      </c>
      <c r="M188" s="6">
        <f>totalcell!M188/SUM(totalcell!$B188:$Q188)</f>
        <v>1.8543758634437614E-5</v>
      </c>
      <c r="N188" s="6">
        <f>totalcell!N188/SUM(totalcell!$B188:$Q188)</f>
        <v>1.3245541881741154E-4</v>
      </c>
      <c r="O188" s="6">
        <f>totalcell!O188/SUM(totalcell!$B188:$Q188)</f>
        <v>0.18543758634437613</v>
      </c>
      <c r="P188" s="6">
        <f>totalcell!P188/SUM(totalcell!$B188:$Q188)</f>
        <v>1.3245541881741154E-4</v>
      </c>
      <c r="Q188" s="6">
        <f>totalcell!Q188/SUM(totalcell!$B188:$Q188)</f>
        <v>1.655692735217644E-2</v>
      </c>
      <c r="R188" s="6">
        <f t="shared" si="2"/>
        <v>0.99999999999999989</v>
      </c>
    </row>
    <row r="189" spans="1:18">
      <c r="A189" s="6">
        <v>188</v>
      </c>
      <c r="B189" s="6">
        <f>totalcell!B189/SUM(totalcell!$B189:$Q189)</f>
        <v>0.33390892872475414</v>
      </c>
      <c r="C189" s="6">
        <f>totalcell!C189/SUM(totalcell!$B189:$Q189)</f>
        <v>0.33390892872475414</v>
      </c>
      <c r="D189" s="6">
        <f>totalcell!D189/SUM(totalcell!$B189:$Q189)</f>
        <v>4.3885173489539115E-4</v>
      </c>
      <c r="E189" s="6">
        <f>totalcell!E189/SUM(totalcell!$B189:$Q189)</f>
        <v>0.19080510212843096</v>
      </c>
      <c r="F189" s="6">
        <f>totalcell!F189/SUM(totalcell!$B189:$Q189)</f>
        <v>2.3850637766053868E-4</v>
      </c>
      <c r="G189" s="6">
        <f>totalcell!G189/SUM(totalcell!$B189:$Q189)</f>
        <v>4.1977122468254816E-2</v>
      </c>
      <c r="H189" s="6">
        <f>totalcell!H189/SUM(totalcell!$B189:$Q189)</f>
        <v>1.9080510212843098E-5</v>
      </c>
      <c r="I189" s="6">
        <f>totalcell!I189/SUM(totalcell!$B189:$Q189)</f>
        <v>3.3390892872475415E-5</v>
      </c>
      <c r="J189" s="6">
        <f>totalcell!J189/SUM(totalcell!$B189:$Q189)</f>
        <v>4.00690714469705E-2</v>
      </c>
      <c r="K189" s="6">
        <f>totalcell!K189/SUM(totalcell!$B189:$Q189)</f>
        <v>3.0051803585227879E-2</v>
      </c>
      <c r="L189" s="6">
        <f>totalcell!L189/SUM(totalcell!$B189:$Q189)</f>
        <v>2.7905246186283029E-2</v>
      </c>
      <c r="M189" s="6">
        <f>totalcell!M189/SUM(totalcell!$B189:$Q189)</f>
        <v>2.408914414371441E-4</v>
      </c>
      <c r="N189" s="6">
        <f>totalcell!N189/SUM(totalcell!$B189:$Q189)</f>
        <v>1.6695446436237708E-5</v>
      </c>
      <c r="O189" s="6">
        <f>totalcell!O189/SUM(totalcell!$B189:$Q189)</f>
        <v>1.431038265963232E-5</v>
      </c>
      <c r="P189" s="6">
        <f>totalcell!P189/SUM(totalcell!$B189:$Q189)</f>
        <v>1.1925318883026935E-5</v>
      </c>
      <c r="Q189" s="6">
        <f>totalcell!Q189/SUM(totalcell!$B189:$Q189)</f>
        <v>3.6014463026741341E-4</v>
      </c>
      <c r="R189" s="6">
        <f t="shared" si="2"/>
        <v>1</v>
      </c>
    </row>
    <row r="190" spans="1:18">
      <c r="A190" s="6">
        <v>189</v>
      </c>
      <c r="B190" s="6">
        <f>totalcell!B190/SUM(totalcell!$B190:$Q190)</f>
        <v>2.4303994361473305E-4</v>
      </c>
      <c r="C190" s="6">
        <f>totalcell!C190/SUM(totalcell!$B190:$Q190)</f>
        <v>2.281875026160549E-4</v>
      </c>
      <c r="D190" s="6">
        <f>totalcell!D190/SUM(totalcell!$B190:$Q190)</f>
        <v>0.18903106725590349</v>
      </c>
      <c r="E190" s="6">
        <f>totalcell!E190/SUM(totalcell!$B190:$Q190)</f>
        <v>1.8903106725590349E-5</v>
      </c>
      <c r="F190" s="6">
        <f>totalcell!F190/SUM(totalcell!$B190:$Q190)</f>
        <v>0.18903106725590349</v>
      </c>
      <c r="G190" s="6">
        <f>totalcell!G190/SUM(totalcell!$B190:$Q190)</f>
        <v>0.18903106725590349</v>
      </c>
      <c r="H190" s="6">
        <f>totalcell!H190/SUM(totalcell!$B190:$Q190)</f>
        <v>1.485244099867813E-3</v>
      </c>
      <c r="I190" s="6">
        <f>totalcell!I190/SUM(totalcell!$B190:$Q190)</f>
        <v>1.9713239870972792E-4</v>
      </c>
      <c r="J190" s="6">
        <f>totalcell!J190/SUM(totalcell!$B190:$Q190)</f>
        <v>0.14852440998678129</v>
      </c>
      <c r="K190" s="6">
        <f>totalcell!K190/SUM(totalcell!$B190:$Q190)</f>
        <v>1.8227995771104979E-2</v>
      </c>
      <c r="L190" s="6">
        <f>totalcell!L190/SUM(totalcell!$B190:$Q190)</f>
        <v>1.3502219089707392E-2</v>
      </c>
      <c r="M190" s="6">
        <f>totalcell!M190/SUM(totalcell!$B190:$Q190)</f>
        <v>1.3502219089707392E-5</v>
      </c>
      <c r="N190" s="6">
        <f>totalcell!N190/SUM(totalcell!$B190:$Q190)</f>
        <v>0.12151997180736651</v>
      </c>
      <c r="O190" s="6">
        <f>totalcell!O190/SUM(totalcell!$B190:$Q190)</f>
        <v>1.0801775271765913E-3</v>
      </c>
      <c r="P190" s="6">
        <f>totalcell!P190/SUM(totalcell!$B190:$Q190)</f>
        <v>9.4515533627951745E-2</v>
      </c>
      <c r="Q190" s="6">
        <f>totalcell!Q190/SUM(totalcell!$B190:$Q190)</f>
        <v>3.3350481151577259E-2</v>
      </c>
      <c r="R190" s="6">
        <f t="shared" si="2"/>
        <v>0.99999999999999989</v>
      </c>
    </row>
    <row r="191" spans="1:18">
      <c r="A191" s="6">
        <v>190</v>
      </c>
      <c r="B191" s="6">
        <f>totalcell!B191/SUM(totalcell!$B191:$Q191)</f>
        <v>1.6865852383313604E-2</v>
      </c>
      <c r="C191" s="6">
        <f>totalcell!C191/SUM(totalcell!$B191:$Q191)</f>
        <v>2.3612193336639041E-3</v>
      </c>
      <c r="D191" s="6">
        <f>totalcell!D191/SUM(totalcell!$B191:$Q191)</f>
        <v>2.5130120051137274E-2</v>
      </c>
      <c r="E191" s="6">
        <f>totalcell!E191/SUM(totalcell!$B191:$Q191)</f>
        <v>0.23612193336639045</v>
      </c>
      <c r="F191" s="6">
        <f>totalcell!F191/SUM(totalcell!$B191:$Q191)</f>
        <v>2.2600242193640229E-4</v>
      </c>
      <c r="G191" s="6">
        <f>totalcell!G191/SUM(totalcell!$B191:$Q191)</f>
        <v>2.1082315479142005E-2</v>
      </c>
      <c r="H191" s="6">
        <f>totalcell!H191/SUM(totalcell!$B191:$Q191)</f>
        <v>0.21925608098307686</v>
      </c>
      <c r="I191" s="6">
        <f>totalcell!I191/SUM(totalcell!$B191:$Q191)</f>
        <v>0.20239022859976324</v>
      </c>
      <c r="J191" s="6">
        <f>totalcell!J191/SUM(totalcell!$B191:$Q191)</f>
        <v>5.5319995817268604E-4</v>
      </c>
      <c r="K191" s="6">
        <f>totalcell!K191/SUM(totalcell!$B191:$Q191)</f>
        <v>2.007036433614319E-2</v>
      </c>
      <c r="L191" s="6">
        <f>totalcell!L191/SUM(totalcell!$B191:$Q191)</f>
        <v>2.3612193336639041E-3</v>
      </c>
      <c r="M191" s="6">
        <f>totalcell!M191/SUM(totalcell!$B191:$Q191)</f>
        <v>4.0309387196119518E-4</v>
      </c>
      <c r="N191" s="6">
        <f>totalcell!N191/SUM(totalcell!$B191:$Q191)</f>
        <v>1.7540486478646148E-4</v>
      </c>
      <c r="O191" s="6">
        <f>totalcell!O191/SUM(totalcell!$B191:$Q191)</f>
        <v>0.23612193336639045</v>
      </c>
      <c r="P191" s="6">
        <f>totalcell!P191/SUM(totalcell!$B191:$Q191)</f>
        <v>1.6865852383313604E-2</v>
      </c>
      <c r="Q191" s="6">
        <f>totalcell!Q191/SUM(totalcell!$B191:$Q191)</f>
        <v>1.5179267144982244E-5</v>
      </c>
      <c r="R191" s="6">
        <f t="shared" si="2"/>
        <v>1.0000000000000004</v>
      </c>
    </row>
    <row r="192" spans="1:18">
      <c r="A192" s="6">
        <v>191</v>
      </c>
      <c r="B192" s="6">
        <f>totalcell!B192/SUM(totalcell!$B192:$Q192)</f>
        <v>1.1471588062920382E-3</v>
      </c>
      <c r="C192" s="6">
        <f>totalcell!C192/SUM(totalcell!$B192:$Q192)</f>
        <v>1.2746208958800426E-2</v>
      </c>
      <c r="D192" s="6">
        <f>totalcell!D192/SUM(totalcell!$B192:$Q192)</f>
        <v>0.17844692542320598</v>
      </c>
      <c r="E192" s="6">
        <f>totalcell!E192/SUM(totalcell!$B192:$Q192)</f>
        <v>8.9223462711602984E-6</v>
      </c>
      <c r="F192" s="6">
        <f>totalcell!F192/SUM(totalcell!$B192:$Q192)</f>
        <v>0.17844692542320598</v>
      </c>
      <c r="G192" s="6">
        <f>totalcell!G192/SUM(totalcell!$B192:$Q192)</f>
        <v>0.17844692542320598</v>
      </c>
      <c r="H192" s="6">
        <f>totalcell!H192/SUM(totalcell!$B192:$Q192)</f>
        <v>1.2746208958800426E-4</v>
      </c>
      <c r="I192" s="6">
        <f>totalcell!I192/SUM(totalcell!$B192:$Q192)</f>
        <v>7.6477253752802561E-4</v>
      </c>
      <c r="J192" s="6">
        <f>totalcell!J192/SUM(totalcell!$B192:$Q192)</f>
        <v>1.6442609556852552E-4</v>
      </c>
      <c r="K192" s="6">
        <f>totalcell!K192/SUM(totalcell!$B192:$Q192)</f>
        <v>2.6894500903068905E-4</v>
      </c>
      <c r="L192" s="6">
        <f>totalcell!L192/SUM(totalcell!$B192:$Q192)</f>
        <v>2.5747342096776864E-2</v>
      </c>
      <c r="M192" s="6">
        <f>totalcell!M192/SUM(totalcell!$B192:$Q192)</f>
        <v>2.3453024484192786E-2</v>
      </c>
      <c r="N192" s="6">
        <f>totalcell!N192/SUM(totalcell!$B192:$Q192)</f>
        <v>2.2305865677900747E-2</v>
      </c>
      <c r="O192" s="6">
        <f>totalcell!O192/SUM(totalcell!$B192:$Q192)</f>
        <v>2.1031244782020703E-2</v>
      </c>
      <c r="P192" s="6">
        <f>totalcell!P192/SUM(totalcell!$B192:$Q192)</f>
        <v>0.17844692542320598</v>
      </c>
      <c r="Q192" s="6">
        <f>totalcell!Q192/SUM(totalcell!$B192:$Q192)</f>
        <v>0.17844692542320598</v>
      </c>
      <c r="R192" s="6">
        <f t="shared" si="2"/>
        <v>0.99999999999999978</v>
      </c>
    </row>
    <row r="193" spans="1:18">
      <c r="A193" s="6">
        <v>192</v>
      </c>
      <c r="B193" s="6">
        <f>totalcell!B193/SUM(totalcell!$B193:$Q193)</f>
        <v>2.1833684779048855E-4</v>
      </c>
      <c r="C193" s="6">
        <f>totalcell!C193/SUM(totalcell!$B193:$Q193)</f>
        <v>0.16087978258246524</v>
      </c>
      <c r="D193" s="6">
        <f>totalcell!D193/SUM(totalcell!$B193:$Q193)</f>
        <v>2.0914371735720482E-2</v>
      </c>
      <c r="E193" s="6">
        <f>totalcell!E193/SUM(totalcell!$B193:$Q193)</f>
        <v>0.16087978258246524</v>
      </c>
      <c r="F193" s="6">
        <f>totalcell!F193/SUM(totalcell!$B193:$Q193)</f>
        <v>1.896083151864769E-4</v>
      </c>
      <c r="G193" s="6">
        <f>totalcell!G193/SUM(totalcell!$B193:$Q193)</f>
        <v>1.6087978258246528E-5</v>
      </c>
      <c r="H193" s="6">
        <f>totalcell!H193/SUM(totalcell!$B193:$Q193)</f>
        <v>1.149141304160466E-2</v>
      </c>
      <c r="I193" s="6">
        <f>totalcell!I193/SUM(totalcell!$B193:$Q193)</f>
        <v>0.16087978258246524</v>
      </c>
      <c r="J193" s="6">
        <f>totalcell!J193/SUM(totalcell!$B193:$Q193)</f>
        <v>0.16087978258246524</v>
      </c>
      <c r="K193" s="6">
        <f>totalcell!K193/SUM(totalcell!$B193:$Q193)</f>
        <v>1.4249352171589782E-4</v>
      </c>
      <c r="L193" s="6">
        <f>totalcell!L193/SUM(totalcell!$B193:$Q193)</f>
        <v>9.193130433283728E-6</v>
      </c>
      <c r="M193" s="6">
        <f>totalcell!M193/SUM(totalcell!$B193:$Q193)</f>
        <v>0.16087978258246524</v>
      </c>
      <c r="N193" s="6">
        <f>totalcell!N193/SUM(totalcell!$B193:$Q193)</f>
        <v>1.6087978258246525E-3</v>
      </c>
      <c r="O193" s="6">
        <f>totalcell!O193/SUM(totalcell!$B193:$Q193)</f>
        <v>0.16087978258246524</v>
      </c>
      <c r="P193" s="6">
        <f>totalcell!P193/SUM(totalcell!$B193:$Q193)</f>
        <v>1.6087978258246528E-5</v>
      </c>
      <c r="Q193" s="6">
        <f>totalcell!Q193/SUM(totalcell!$B193:$Q193)</f>
        <v>1.1491413041604661E-4</v>
      </c>
      <c r="R193" s="6">
        <f t="shared" si="2"/>
        <v>1</v>
      </c>
    </row>
    <row r="194" spans="1:18">
      <c r="A194" s="6">
        <v>193</v>
      </c>
      <c r="B194" s="6">
        <f>totalcell!B194/SUM(totalcell!$B194:$Q194)</f>
        <v>2.9580389844887836E-4</v>
      </c>
      <c r="C194" s="6">
        <f>totalcell!C194/SUM(totalcell!$B194:$Q194)</f>
        <v>1.84877436530549E-4</v>
      </c>
      <c r="D194" s="6">
        <f>totalcell!D194/SUM(totalcell!$B194:$Q194)</f>
        <v>1.0270968696141611E-2</v>
      </c>
      <c r="E194" s="6">
        <f>totalcell!E194/SUM(totalcell!$B194:$Q194)</f>
        <v>1.4379356174598255E-3</v>
      </c>
      <c r="F194" s="6">
        <f>totalcell!F194/SUM(totalcell!$B194:$Q194)</f>
        <v>1.4379356174598252E-5</v>
      </c>
      <c r="G194" s="6">
        <f>totalcell!G194/SUM(totalcell!$B194:$Q194)</f>
        <v>1.4379356174598252E-5</v>
      </c>
      <c r="H194" s="6">
        <f>totalcell!H194/SUM(totalcell!$B194:$Q194)</f>
        <v>0.14379356174598254</v>
      </c>
      <c r="I194" s="6">
        <f>totalcell!I194/SUM(totalcell!$B194:$Q194)</f>
        <v>0.14379356174598254</v>
      </c>
      <c r="J194" s="6">
        <f>totalcell!J194/SUM(totalcell!$B194:$Q194)</f>
        <v>0.14379356174598254</v>
      </c>
      <c r="K194" s="6">
        <f>totalcell!K194/SUM(totalcell!$B194:$Q194)</f>
        <v>0.14379356174598254</v>
      </c>
      <c r="L194" s="6">
        <f>totalcell!L194/SUM(totalcell!$B194:$Q194)</f>
        <v>1.1092646191832942E-4</v>
      </c>
      <c r="M194" s="6">
        <f>totalcell!M194/SUM(totalcell!$B194:$Q194)</f>
        <v>0.14379356174598254</v>
      </c>
      <c r="N194" s="6">
        <f>totalcell!N194/SUM(totalcell!$B194:$Q194)</f>
        <v>1.4379356174598252E-5</v>
      </c>
      <c r="O194" s="6">
        <f>totalcell!O194/SUM(totalcell!$B194:$Q194)</f>
        <v>2.2185292383665883E-2</v>
      </c>
      <c r="P194" s="6">
        <f>totalcell!P194/SUM(totalcell!$B194:$Q194)</f>
        <v>0.13352259304984093</v>
      </c>
      <c r="Q194" s="6">
        <f>totalcell!Q194/SUM(totalcell!$B194:$Q194)</f>
        <v>0.1129806556575577</v>
      </c>
      <c r="R194" s="6">
        <f t="shared" si="2"/>
        <v>1.0000000000000002</v>
      </c>
    </row>
    <row r="195" spans="1:18">
      <c r="A195" s="6">
        <v>194</v>
      </c>
      <c r="B195" s="6">
        <f>totalcell!B195/SUM(totalcell!$B195:$Q195)</f>
        <v>0.18738673141324397</v>
      </c>
      <c r="C195" s="6">
        <f>totalcell!C195/SUM(totalcell!$B195:$Q195)</f>
        <v>0.18738673141324397</v>
      </c>
      <c r="D195" s="6">
        <f>totalcell!D195/SUM(totalcell!$B195:$Q195)</f>
        <v>1.2046289876565684E-3</v>
      </c>
      <c r="E195" s="6">
        <f>totalcell!E195/SUM(totalcell!$B195:$Q195)</f>
        <v>1.8738673141324398E-5</v>
      </c>
      <c r="F195" s="6">
        <f>totalcell!F195/SUM(totalcell!$B195:$Q195)</f>
        <v>0.18738673141324397</v>
      </c>
      <c r="G195" s="6">
        <f>totalcell!G195/SUM(totalcell!$B195:$Q195)</f>
        <v>1.0707813223613941E-3</v>
      </c>
      <c r="H195" s="6">
        <f>totalcell!H195/SUM(totalcell!$B195:$Q195)</f>
        <v>2.7438771385510725E-2</v>
      </c>
      <c r="I195" s="6">
        <f>totalcell!I195/SUM(totalcell!$B195:$Q195)</f>
        <v>9.3693365706621984E-2</v>
      </c>
      <c r="J195" s="6">
        <f>totalcell!J195/SUM(totalcell!$B195:$Q195)</f>
        <v>9.369336570662199E-6</v>
      </c>
      <c r="K195" s="6">
        <f>totalcell!K195/SUM(totalcell!$B195:$Q195)</f>
        <v>1.8738673141324398E-5</v>
      </c>
      <c r="L195" s="6">
        <f>totalcell!L195/SUM(totalcell!$B195:$Q195)</f>
        <v>8.0308599177104548E-2</v>
      </c>
      <c r="M195" s="6">
        <f>totalcell!M195/SUM(totalcell!$B195:$Q195)</f>
        <v>2.6234142397854159E-4</v>
      </c>
      <c r="N195" s="6">
        <f>totalcell!N195/SUM(totalcell!$B195:$Q195)</f>
        <v>2.5029513410197593E-4</v>
      </c>
      <c r="O195" s="6">
        <f>totalcell!O195/SUM(totalcell!$B195:$Q195)</f>
        <v>2.3691036757245848E-2</v>
      </c>
      <c r="P195" s="6">
        <f>totalcell!P195/SUM(totalcell!$B195:$Q195)</f>
        <v>0.18738673141324397</v>
      </c>
      <c r="Q195" s="6">
        <f>totalcell!Q195/SUM(totalcell!$B195:$Q195)</f>
        <v>2.2486407769589278E-2</v>
      </c>
      <c r="R195" s="6">
        <f t="shared" ref="R195:R216" si="3">SUM(B195:Q195)</f>
        <v>1</v>
      </c>
    </row>
    <row r="196" spans="1:18">
      <c r="A196" s="6">
        <v>195</v>
      </c>
      <c r="B196" s="6">
        <f>totalcell!B196/SUM(totalcell!$B196:$Q196)</f>
        <v>0.16268383273098599</v>
      </c>
      <c r="C196" s="6">
        <f>totalcell!C196/SUM(totalcell!$B196:$Q196)</f>
        <v>1.3765555077237279E-3</v>
      </c>
      <c r="D196" s="6">
        <f>totalcell!D196/SUM(totalcell!$B196:$Q196)</f>
        <v>2.5528847597785489E-4</v>
      </c>
      <c r="E196" s="6">
        <f>totalcell!E196/SUM(totalcell!$B196:$Q196)</f>
        <v>0.13765555077237279</v>
      </c>
      <c r="F196" s="6">
        <f>totalcell!F196/SUM(totalcell!$B196:$Q196)</f>
        <v>0.17519797371029264</v>
      </c>
      <c r="G196" s="6">
        <f>totalcell!G196/SUM(totalcell!$B196:$Q196)</f>
        <v>1.2514140979306616E-3</v>
      </c>
      <c r="H196" s="6">
        <f>totalcell!H196/SUM(totalcell!$B196:$Q196)</f>
        <v>1.1262726881375955E-5</v>
      </c>
      <c r="I196" s="6">
        <f>totalcell!I196/SUM(totalcell!$B196:$Q196)</f>
        <v>0.17519797371029264</v>
      </c>
      <c r="J196" s="6">
        <f>totalcell!J196/SUM(totalcell!$B196:$Q196)</f>
        <v>3.5164736151851596E-2</v>
      </c>
      <c r="K196" s="6">
        <f>totalcell!K196/SUM(totalcell!$B196:$Q196)</f>
        <v>1.7519797371029263E-3</v>
      </c>
      <c r="L196" s="6">
        <f>totalcell!L196/SUM(totalcell!$B196:$Q196)</f>
        <v>3.1911059497231865E-2</v>
      </c>
      <c r="M196" s="6">
        <f>totalcell!M196/SUM(totalcell!$B196:$Q196)</f>
        <v>0.17519797371029264</v>
      </c>
      <c r="N196" s="6">
        <f>totalcell!N196/SUM(totalcell!$B196:$Q196)</f>
        <v>1.7519797371029263E-3</v>
      </c>
      <c r="O196" s="6">
        <f>totalcell!O196/SUM(totalcell!$B196:$Q196)</f>
        <v>0.10011312783445293</v>
      </c>
      <c r="P196" s="6">
        <f>totalcell!P196/SUM(totalcell!$B196:$Q196)</f>
        <v>1.9146635698339122E-4</v>
      </c>
      <c r="Q196" s="6">
        <f>totalcell!Q196/SUM(totalcell!$B196:$Q196)</f>
        <v>2.8782524252405213E-4</v>
      </c>
      <c r="R196" s="6">
        <f t="shared" si="3"/>
        <v>1.0000000000000002</v>
      </c>
    </row>
    <row r="197" spans="1:18">
      <c r="A197" s="6">
        <v>196</v>
      </c>
      <c r="B197" s="6">
        <f>totalcell!B197/SUM(totalcell!$B197:$Q197)</f>
        <v>0.18168533916110688</v>
      </c>
      <c r="C197" s="6">
        <f>totalcell!C197/SUM(totalcell!$B197:$Q197)</f>
        <v>1.8168533916110689E-3</v>
      </c>
      <c r="D197" s="6">
        <f>totalcell!D197/SUM(totalcell!$B197:$Q197)</f>
        <v>0.18168533916110688</v>
      </c>
      <c r="E197" s="6">
        <f>totalcell!E197/SUM(totalcell!$B197:$Q197)</f>
        <v>2.1283139730301086E-2</v>
      </c>
      <c r="F197" s="6">
        <f>totalcell!F197/SUM(totalcell!$B197:$Q197)</f>
        <v>0.18168533916110688</v>
      </c>
      <c r="G197" s="6">
        <f>totalcell!G197/SUM(totalcell!$B197:$Q197)</f>
        <v>1.8168533916110687E-5</v>
      </c>
      <c r="H197" s="6">
        <f>totalcell!H197/SUM(totalcell!$B197:$Q197)</f>
        <v>0.18168533916110688</v>
      </c>
      <c r="I197" s="6">
        <f>totalcell!I197/SUM(totalcell!$B197:$Q197)</f>
        <v>1.7260107220305152E-4</v>
      </c>
      <c r="J197" s="6">
        <f>totalcell!J197/SUM(totalcell!$B197:$Q197)</f>
        <v>1.3366849952567151E-4</v>
      </c>
      <c r="K197" s="6">
        <f>totalcell!K197/SUM(totalcell!$B197:$Q197)</f>
        <v>0.12977524225793349</v>
      </c>
      <c r="L197" s="6">
        <f>totalcell!L197/SUM(totalcell!$B197:$Q197)</f>
        <v>1.5962354797725817E-2</v>
      </c>
      <c r="M197" s="6">
        <f>totalcell!M197/SUM(totalcell!$B197:$Q197)</f>
        <v>1.038201938063468E-5</v>
      </c>
      <c r="N197" s="6">
        <f>totalcell!N197/SUM(totalcell!$B197:$Q197)</f>
        <v>1.2977524225793348E-2</v>
      </c>
      <c r="O197" s="6">
        <f>totalcell!O197/SUM(totalcell!$B197:$Q197)</f>
        <v>1.2977524225793348E-2</v>
      </c>
      <c r="P197" s="6">
        <f>totalcell!P197/SUM(totalcell!$B197:$Q197)</f>
        <v>2.6603924662876367E-4</v>
      </c>
      <c r="Q197" s="6">
        <f>totalcell!Q197/SUM(totalcell!$B197:$Q197)</f>
        <v>7.7865145354760093E-2</v>
      </c>
      <c r="R197" s="6">
        <f t="shared" si="3"/>
        <v>0.99999999999999989</v>
      </c>
    </row>
    <row r="198" spans="1:18">
      <c r="A198" s="6">
        <v>197</v>
      </c>
      <c r="B198" s="6">
        <f>totalcell!B198/SUM(totalcell!$B198:$Q198)</f>
        <v>1.7946965892532252E-2</v>
      </c>
      <c r="C198" s="6">
        <f>totalcell!C198/SUM(totalcell!$B198:$Q198)</f>
        <v>0.11525574426396858</v>
      </c>
      <c r="D198" s="6">
        <f>totalcell!D198/SUM(totalcell!$B198:$Q198)</f>
        <v>0.11525574426396858</v>
      </c>
      <c r="E198" s="6">
        <f>totalcell!E198/SUM(totalcell!$B198:$Q198)</f>
        <v>7.4092978455408368E-2</v>
      </c>
      <c r="F198" s="6">
        <f>totalcell!F198/SUM(totalcell!$B198:$Q198)</f>
        <v>1.638278079180696E-2</v>
      </c>
      <c r="G198" s="6">
        <f>totalcell!G198/SUM(totalcell!$B198:$Q198)</f>
        <v>7.4092978455408368E-2</v>
      </c>
      <c r="H198" s="6">
        <f>totalcell!H198/SUM(totalcell!$B198:$Q198)</f>
        <v>0.11525574426396858</v>
      </c>
      <c r="I198" s="6">
        <f>totalcell!I198/SUM(totalcell!$B198:$Q198)</f>
        <v>8.2325531617120414E-3</v>
      </c>
      <c r="J198" s="6">
        <f>totalcell!J198/SUM(totalcell!$B198:$Q198)</f>
        <v>6.5860425293696328E-4</v>
      </c>
      <c r="K198" s="6">
        <f>totalcell!K198/SUM(totalcell!$B198:$Q198)</f>
        <v>4.9395318970272249E-4</v>
      </c>
      <c r="L198" s="6">
        <f>totalcell!L198/SUM(totalcell!$B198:$Q198)</f>
        <v>1.5641851007252875E-4</v>
      </c>
      <c r="M198" s="6">
        <f>totalcell!M198/SUM(totalcell!$B198:$Q198)</f>
        <v>0.11525574426396858</v>
      </c>
      <c r="N198" s="6">
        <f>totalcell!N198/SUM(totalcell!$B198:$Q198)</f>
        <v>0.11525574426396858</v>
      </c>
      <c r="O198" s="6">
        <f>totalcell!O198/SUM(totalcell!$B198:$Q198)</f>
        <v>0.11525574426396858</v>
      </c>
      <c r="P198" s="6">
        <f>totalcell!P198/SUM(totalcell!$B198:$Q198)</f>
        <v>0.11525574426396858</v>
      </c>
      <c r="Q198" s="6">
        <f>totalcell!Q198/SUM(totalcell!$B198:$Q198)</f>
        <v>1.1525574426396858E-3</v>
      </c>
      <c r="R198" s="6">
        <f t="shared" si="3"/>
        <v>0.99999999999999967</v>
      </c>
    </row>
    <row r="199" spans="1:18">
      <c r="A199" s="6">
        <v>198</v>
      </c>
      <c r="B199" s="6">
        <f>totalcell!B199/SUM(totalcell!$B199:$Q199)</f>
        <v>3.743905270489899E-4</v>
      </c>
      <c r="C199" s="6">
        <f>totalcell!C199/SUM(totalcell!$B199:$Q199)</f>
        <v>0.1741351288599953</v>
      </c>
      <c r="D199" s="6">
        <f>totalcell!D199/SUM(totalcell!$B199:$Q199)</f>
        <v>0.15962386812166238</v>
      </c>
      <c r="E199" s="6">
        <f>totalcell!E199/SUM(totalcell!$B199:$Q199)</f>
        <v>1.3060134664499648E-3</v>
      </c>
      <c r="F199" s="6">
        <f>totalcell!F199/SUM(totalcell!$B199:$Q199)</f>
        <v>2.7136057580682601E-2</v>
      </c>
      <c r="G199" s="6">
        <f>totalcell!G199/SUM(totalcell!$B199:$Q199)</f>
        <v>0.20315765033666119</v>
      </c>
      <c r="H199" s="6">
        <f>totalcell!H199/SUM(totalcell!$B199:$Q199)</f>
        <v>1.6978175063849543E-4</v>
      </c>
      <c r="I199" s="6">
        <f>totalcell!I199/SUM(totalcell!$B199:$Q199)</f>
        <v>0.20315765033666119</v>
      </c>
      <c r="J199" s="6">
        <f>totalcell!J199/SUM(totalcell!$B199:$Q199)</f>
        <v>2.3798467610866021E-2</v>
      </c>
      <c r="K199" s="6">
        <f>totalcell!K199/SUM(totalcell!$B199:$Q199)</f>
        <v>1.4511260738332943E-4</v>
      </c>
      <c r="L199" s="6">
        <f>totalcell!L199/SUM(totalcell!$B199:$Q199)</f>
        <v>1.4511260738332943E-4</v>
      </c>
      <c r="M199" s="6">
        <f>totalcell!M199/SUM(totalcell!$B199:$Q199)</f>
        <v>3.3956350127699086E-4</v>
      </c>
      <c r="N199" s="6">
        <f>totalcell!N199/SUM(totalcell!$B199:$Q199)</f>
        <v>2.0315765033666121E-3</v>
      </c>
      <c r="O199" s="6">
        <f>totalcell!O199/SUM(totalcell!$B199:$Q199)</f>
        <v>0.20315765033666119</v>
      </c>
      <c r="P199" s="6">
        <f>totalcell!P199/SUM(totalcell!$B199:$Q199)</f>
        <v>3.0618760157882514E-4</v>
      </c>
      <c r="Q199" s="6">
        <f>totalcell!Q199/SUM(totalcell!$B199:$Q199)</f>
        <v>1.015788251683306E-3</v>
      </c>
      <c r="R199" s="6">
        <f t="shared" si="3"/>
        <v>1</v>
      </c>
    </row>
    <row r="200" spans="1:18">
      <c r="A200" s="6">
        <v>199</v>
      </c>
      <c r="B200" s="6">
        <f>totalcell!B200/SUM(totalcell!$B200:$Q200)</f>
        <v>0.21964987809431769</v>
      </c>
      <c r="C200" s="6">
        <f>totalcell!C200/SUM(totalcell!$B200:$Q200)</f>
        <v>0.15689277006736979</v>
      </c>
      <c r="D200" s="6">
        <f>totalcell!D200/SUM(totalcell!$B200:$Q200)</f>
        <v>1.4120349306063284E-5</v>
      </c>
      <c r="E200" s="6">
        <f>totalcell!E200/SUM(totalcell!$B200:$Q200)</f>
        <v>1.6003062546871717E-2</v>
      </c>
      <c r="F200" s="6">
        <f>totalcell!F200/SUM(totalcell!$B200:$Q200)</f>
        <v>0.21964987809431769</v>
      </c>
      <c r="G200" s="6">
        <f>totalcell!G200/SUM(totalcell!$B200:$Q200)</f>
        <v>2.1964987809431772E-3</v>
      </c>
      <c r="H200" s="6">
        <f>totalcell!H200/SUM(totalcell!$B200:$Q200)</f>
        <v>3.6869800965831905E-4</v>
      </c>
      <c r="I200" s="6">
        <f>totalcell!I200/SUM(totalcell!$B200:$Q200)</f>
        <v>3.5143980495090839E-4</v>
      </c>
      <c r="J200" s="6">
        <f>totalcell!J200/SUM(totalcell!$B200:$Q200)</f>
        <v>1.2551421605389583E-3</v>
      </c>
      <c r="K200" s="6">
        <f>totalcell!K200/SUM(totalcell!$B200:$Q200)</f>
        <v>2.2435666119633883E-2</v>
      </c>
      <c r="L200" s="6">
        <f>totalcell!L200/SUM(totalcell!$B200:$Q200)</f>
        <v>3.2006125093743431E-4</v>
      </c>
      <c r="M200" s="6">
        <f>totalcell!M200/SUM(totalcell!$B200:$Q200)</f>
        <v>0.10982493904715884</v>
      </c>
      <c r="N200" s="6">
        <f>totalcell!N200/SUM(totalcell!$B200:$Q200)</f>
        <v>1.5689277006736981E-2</v>
      </c>
      <c r="O200" s="6">
        <f>totalcell!O200/SUM(totalcell!$B200:$Q200)</f>
        <v>9.4135662040421879E-6</v>
      </c>
      <c r="P200" s="6">
        <f>totalcell!P200/SUM(totalcell!$B200:$Q200)</f>
        <v>0.21964987809431769</v>
      </c>
      <c r="Q200" s="6">
        <f>totalcell!Q200/SUM(totalcell!$B200:$Q200)</f>
        <v>1.5689277006736981E-2</v>
      </c>
      <c r="R200" s="6">
        <f t="shared" si="3"/>
        <v>1.0000000000000002</v>
      </c>
    </row>
    <row r="201" spans="1:18">
      <c r="A201" s="6">
        <v>200</v>
      </c>
      <c r="B201" s="6">
        <f>totalcell!B201/SUM(totalcell!$B201:$Q201)</f>
        <v>0.1334336107135059</v>
      </c>
      <c r="C201" s="6">
        <f>totalcell!C201/SUM(totalcell!$B201:$Q201)</f>
        <v>3.0568427181639532E-4</v>
      </c>
      <c r="D201" s="6">
        <f>totalcell!D201/SUM(totalcell!$B201:$Q201)</f>
        <v>1.3222057788883764E-4</v>
      </c>
      <c r="E201" s="6">
        <f>totalcell!E201/SUM(totalcell!$B201:$Q201)</f>
        <v>2.9234091074504476E-2</v>
      </c>
      <c r="F201" s="6">
        <f>totalcell!F201/SUM(totalcell!$B201:$Q201)</f>
        <v>0.12130328246682355</v>
      </c>
      <c r="G201" s="6">
        <f>totalcell!G201/SUM(totalcell!$B201:$Q201)</f>
        <v>0.16982459545355297</v>
      </c>
      <c r="H201" s="6">
        <f>totalcell!H201/SUM(totalcell!$B201:$Q201)</f>
        <v>1.0917295422014121E-5</v>
      </c>
      <c r="I201" s="6">
        <f>totalcell!I201/SUM(totalcell!$B201:$Q201)</f>
        <v>0.16982459545355297</v>
      </c>
      <c r="J201" s="6">
        <f>totalcell!J201/SUM(totalcell!$B201:$Q201)</f>
        <v>2.389674664596424E-2</v>
      </c>
      <c r="K201" s="6">
        <f>totalcell!K201/SUM(totalcell!$B201:$Q201)</f>
        <v>8.4912297726776493E-6</v>
      </c>
      <c r="L201" s="6">
        <f>totalcell!L201/SUM(totalcell!$B201:$Q201)</f>
        <v>1.6982459545355299E-5</v>
      </c>
      <c r="M201" s="6">
        <f>totalcell!M201/SUM(totalcell!$B201:$Q201)</f>
        <v>0.16982459545355297</v>
      </c>
      <c r="N201" s="6">
        <f>totalcell!N201/SUM(totalcell!$B201:$Q201)</f>
        <v>1.6982459545355299E-5</v>
      </c>
      <c r="O201" s="6">
        <f>totalcell!O201/SUM(totalcell!$B201:$Q201)</f>
        <v>1.2130328246682354E-2</v>
      </c>
      <c r="P201" s="6">
        <f>totalcell!P201/SUM(totalcell!$B201:$Q201)</f>
        <v>2.1228074431694122E-4</v>
      </c>
      <c r="Q201" s="6">
        <f>totalcell!Q201/SUM(totalcell!$B201:$Q201)</f>
        <v>0.16982459545355297</v>
      </c>
      <c r="R201" s="6">
        <f t="shared" si="3"/>
        <v>1</v>
      </c>
    </row>
    <row r="202" spans="1:18">
      <c r="A202" s="6">
        <v>201</v>
      </c>
      <c r="B202" s="6">
        <f>totalcell!B202/SUM(totalcell!$B202:$Q202)</f>
        <v>7.0120256239450637E-5</v>
      </c>
      <c r="C202" s="6">
        <f>totalcell!C202/SUM(totalcell!$B202:$Q202)</f>
        <v>7.8133999809673574E-2</v>
      </c>
      <c r="D202" s="6">
        <f>totalcell!D202/SUM(totalcell!$B202:$Q202)</f>
        <v>7.3125410078284255E-4</v>
      </c>
      <c r="E202" s="6">
        <f>totalcell!E202/SUM(totalcell!$B202:$Q202)</f>
        <v>5.0085897313893327E-3</v>
      </c>
      <c r="F202" s="6">
        <f>totalcell!F202/SUM(totalcell!$B202:$Q202)</f>
        <v>0.70120256239450651</v>
      </c>
      <c r="G202" s="6">
        <f>totalcell!G202/SUM(totalcell!$B202:$Q202)</f>
        <v>7.0120256239450646E-2</v>
      </c>
      <c r="H202" s="6">
        <f>totalcell!H202/SUM(totalcell!$B202:$Q202)</f>
        <v>6.8617679320033846E-4</v>
      </c>
      <c r="I202" s="6">
        <f>totalcell!I202/SUM(totalcell!$B202:$Q202)</f>
        <v>4.0068717851114658E-3</v>
      </c>
      <c r="J202" s="6">
        <f>totalcell!J202/SUM(totalcell!$B202:$Q202)</f>
        <v>6.3609089588644516E-2</v>
      </c>
      <c r="K202" s="6">
        <f>totalcell!K202/SUM(totalcell!$B202:$Q202)</f>
        <v>6.0603935749810919E-2</v>
      </c>
      <c r="L202" s="6">
        <f>totalcell!L202/SUM(totalcell!$B202:$Q202)</f>
        <v>7.0120256239450637E-5</v>
      </c>
      <c r="M202" s="6">
        <f>totalcell!M202/SUM(totalcell!$B202:$Q202)</f>
        <v>5.860049985725519E-4</v>
      </c>
      <c r="N202" s="6">
        <f>totalcell!N202/SUM(totalcell!$B202:$Q202)</f>
        <v>7.0120256239450656E-3</v>
      </c>
      <c r="O202" s="6">
        <f>totalcell!O202/SUM(totalcell!$B202:$Q202)</f>
        <v>7.0120256239450656E-3</v>
      </c>
      <c r="P202" s="6">
        <f>totalcell!P202/SUM(totalcell!$B202:$Q202)</f>
        <v>7.0120256239450637E-5</v>
      </c>
      <c r="Q202" s="6">
        <f>totalcell!Q202/SUM(totalcell!$B202:$Q202)</f>
        <v>1.0768467922487063E-3</v>
      </c>
      <c r="R202" s="6">
        <f t="shared" si="3"/>
        <v>1</v>
      </c>
    </row>
    <row r="203" spans="1:18">
      <c r="A203" s="6">
        <v>202</v>
      </c>
      <c r="B203" s="6">
        <f>totalcell!B203/SUM(totalcell!$B203:$Q203)</f>
        <v>7.8133999809673574E-2</v>
      </c>
      <c r="C203" s="6">
        <f>totalcell!C203/SUM(totalcell!$B203:$Q203)</f>
        <v>7.3125410078284255E-4</v>
      </c>
      <c r="D203" s="6">
        <f>totalcell!D203/SUM(totalcell!$B203:$Q203)</f>
        <v>5.0085897313893327E-3</v>
      </c>
      <c r="E203" s="6">
        <f>totalcell!E203/SUM(totalcell!$B203:$Q203)</f>
        <v>0.70120256239450651</v>
      </c>
      <c r="F203" s="6">
        <f>totalcell!F203/SUM(totalcell!$B203:$Q203)</f>
        <v>7.0120256239450646E-2</v>
      </c>
      <c r="G203" s="6">
        <f>totalcell!G203/SUM(totalcell!$B203:$Q203)</f>
        <v>6.8617679320033846E-4</v>
      </c>
      <c r="H203" s="6">
        <f>totalcell!H203/SUM(totalcell!$B203:$Q203)</f>
        <v>4.0068717851114658E-3</v>
      </c>
      <c r="I203" s="6">
        <f>totalcell!I203/SUM(totalcell!$B203:$Q203)</f>
        <v>6.3609089588644516E-2</v>
      </c>
      <c r="J203" s="6">
        <f>totalcell!J203/SUM(totalcell!$B203:$Q203)</f>
        <v>6.0603935749810919E-2</v>
      </c>
      <c r="K203" s="6">
        <f>totalcell!K203/SUM(totalcell!$B203:$Q203)</f>
        <v>7.0120256239450637E-5</v>
      </c>
      <c r="L203" s="6">
        <f>totalcell!L203/SUM(totalcell!$B203:$Q203)</f>
        <v>5.860049985725519E-4</v>
      </c>
      <c r="M203" s="6">
        <f>totalcell!M203/SUM(totalcell!$B203:$Q203)</f>
        <v>7.0120256239450656E-3</v>
      </c>
      <c r="N203" s="6">
        <f>totalcell!N203/SUM(totalcell!$B203:$Q203)</f>
        <v>7.0120256239450656E-3</v>
      </c>
      <c r="O203" s="6">
        <f>totalcell!O203/SUM(totalcell!$B203:$Q203)</f>
        <v>7.0120256239450637E-5</v>
      </c>
      <c r="P203" s="6">
        <f>totalcell!P203/SUM(totalcell!$B203:$Q203)</f>
        <v>1.0768467922487063E-3</v>
      </c>
      <c r="Q203" s="6">
        <f>totalcell!Q203/SUM(totalcell!$B203:$Q203)</f>
        <v>7.0120256239450637E-5</v>
      </c>
      <c r="R203" s="6">
        <f t="shared" si="3"/>
        <v>0.99999999999999989</v>
      </c>
    </row>
    <row r="204" spans="1:18">
      <c r="A204" s="6">
        <v>203</v>
      </c>
      <c r="B204" s="6">
        <f>totalcell!B204/SUM(totalcell!$B204:$Q204)</f>
        <v>7.3125410078284255E-4</v>
      </c>
      <c r="C204" s="6">
        <f>totalcell!C204/SUM(totalcell!$B204:$Q204)</f>
        <v>5.0085897313893327E-3</v>
      </c>
      <c r="D204" s="6">
        <f>totalcell!D204/SUM(totalcell!$B204:$Q204)</f>
        <v>0.70120256239450651</v>
      </c>
      <c r="E204" s="6">
        <f>totalcell!E204/SUM(totalcell!$B204:$Q204)</f>
        <v>7.0120256239450646E-2</v>
      </c>
      <c r="F204" s="6">
        <f>totalcell!F204/SUM(totalcell!$B204:$Q204)</f>
        <v>6.8617679320033846E-4</v>
      </c>
      <c r="G204" s="6">
        <f>totalcell!G204/SUM(totalcell!$B204:$Q204)</f>
        <v>4.0068717851114658E-3</v>
      </c>
      <c r="H204" s="6">
        <f>totalcell!H204/SUM(totalcell!$B204:$Q204)</f>
        <v>6.3609089588644516E-2</v>
      </c>
      <c r="I204" s="6">
        <f>totalcell!I204/SUM(totalcell!$B204:$Q204)</f>
        <v>6.0603935749810919E-2</v>
      </c>
      <c r="J204" s="6">
        <f>totalcell!J204/SUM(totalcell!$B204:$Q204)</f>
        <v>7.0120256239450637E-5</v>
      </c>
      <c r="K204" s="6">
        <f>totalcell!K204/SUM(totalcell!$B204:$Q204)</f>
        <v>5.860049985725519E-4</v>
      </c>
      <c r="L204" s="6">
        <f>totalcell!L204/SUM(totalcell!$B204:$Q204)</f>
        <v>7.0120256239450656E-3</v>
      </c>
      <c r="M204" s="6">
        <f>totalcell!M204/SUM(totalcell!$B204:$Q204)</f>
        <v>7.0120256239450656E-3</v>
      </c>
      <c r="N204" s="6">
        <f>totalcell!N204/SUM(totalcell!$B204:$Q204)</f>
        <v>7.0120256239450637E-5</v>
      </c>
      <c r="O204" s="6">
        <f>totalcell!O204/SUM(totalcell!$B204:$Q204)</f>
        <v>1.0768467922487063E-3</v>
      </c>
      <c r="P204" s="6">
        <f>totalcell!P204/SUM(totalcell!$B204:$Q204)</f>
        <v>7.0120256239450637E-5</v>
      </c>
      <c r="Q204" s="6">
        <f>totalcell!Q204/SUM(totalcell!$B204:$Q204)</f>
        <v>7.8133999809673574E-2</v>
      </c>
      <c r="R204" s="6">
        <f t="shared" si="3"/>
        <v>1</v>
      </c>
    </row>
    <row r="205" spans="1:18">
      <c r="A205" s="6">
        <v>204</v>
      </c>
      <c r="B205" s="6">
        <f>totalcell!B205/SUM(totalcell!$B205:$Q205)</f>
        <v>5.0085897313893318E-3</v>
      </c>
      <c r="C205" s="6">
        <f>totalcell!C205/SUM(totalcell!$B205:$Q205)</f>
        <v>0.7012025623945064</v>
      </c>
      <c r="D205" s="6">
        <f>totalcell!D205/SUM(totalcell!$B205:$Q205)</f>
        <v>7.0120256239450632E-2</v>
      </c>
      <c r="E205" s="6">
        <f>totalcell!E205/SUM(totalcell!$B205:$Q205)</f>
        <v>6.8617679320033835E-4</v>
      </c>
      <c r="F205" s="6">
        <f>totalcell!F205/SUM(totalcell!$B205:$Q205)</f>
        <v>4.0068717851114641E-3</v>
      </c>
      <c r="G205" s="6">
        <f>totalcell!G205/SUM(totalcell!$B205:$Q205)</f>
        <v>6.3609089588644516E-2</v>
      </c>
      <c r="H205" s="6">
        <f>totalcell!H205/SUM(totalcell!$B205:$Q205)</f>
        <v>6.0603935749810905E-2</v>
      </c>
      <c r="I205" s="6">
        <f>totalcell!I205/SUM(totalcell!$B205:$Q205)</f>
        <v>7.0120256239450637E-5</v>
      </c>
      <c r="J205" s="6">
        <f>totalcell!J205/SUM(totalcell!$B205:$Q205)</f>
        <v>5.8600499857255179E-4</v>
      </c>
      <c r="K205" s="6">
        <f>totalcell!K205/SUM(totalcell!$B205:$Q205)</f>
        <v>7.0120256239450647E-3</v>
      </c>
      <c r="L205" s="6">
        <f>totalcell!L205/SUM(totalcell!$B205:$Q205)</f>
        <v>7.0120256239450647E-3</v>
      </c>
      <c r="M205" s="6">
        <f>totalcell!M205/SUM(totalcell!$B205:$Q205)</f>
        <v>7.0120256239450637E-5</v>
      </c>
      <c r="N205" s="6">
        <f>totalcell!N205/SUM(totalcell!$B205:$Q205)</f>
        <v>1.0768467922487061E-3</v>
      </c>
      <c r="O205" s="6">
        <f>totalcell!O205/SUM(totalcell!$B205:$Q205)</f>
        <v>7.0120256239450637E-5</v>
      </c>
      <c r="P205" s="6">
        <f>totalcell!P205/SUM(totalcell!$B205:$Q205)</f>
        <v>7.813399980967356E-2</v>
      </c>
      <c r="Q205" s="6">
        <f>totalcell!Q205/SUM(totalcell!$B205:$Q205)</f>
        <v>7.3125410078284233E-4</v>
      </c>
      <c r="R205" s="6">
        <f t="shared" si="3"/>
        <v>0.99999999999999978</v>
      </c>
    </row>
    <row r="206" spans="1:18">
      <c r="A206" s="6">
        <v>205</v>
      </c>
      <c r="B206" s="6">
        <f>totalcell!B206/SUM(totalcell!$B206:$Q206)</f>
        <v>0.70120256239450651</v>
      </c>
      <c r="C206" s="6">
        <f>totalcell!C206/SUM(totalcell!$B206:$Q206)</f>
        <v>7.0120256239450646E-2</v>
      </c>
      <c r="D206" s="6">
        <f>totalcell!D206/SUM(totalcell!$B206:$Q206)</f>
        <v>6.8617679320033846E-4</v>
      </c>
      <c r="E206" s="6">
        <f>totalcell!E206/SUM(totalcell!$B206:$Q206)</f>
        <v>4.0068717851114658E-3</v>
      </c>
      <c r="F206" s="6">
        <f>totalcell!F206/SUM(totalcell!$B206:$Q206)</f>
        <v>6.3609089588644516E-2</v>
      </c>
      <c r="G206" s="6">
        <f>totalcell!G206/SUM(totalcell!$B206:$Q206)</f>
        <v>6.0603935749810919E-2</v>
      </c>
      <c r="H206" s="6">
        <f>totalcell!H206/SUM(totalcell!$B206:$Q206)</f>
        <v>7.0120256239450637E-5</v>
      </c>
      <c r="I206" s="6">
        <f>totalcell!I206/SUM(totalcell!$B206:$Q206)</f>
        <v>5.860049985725519E-4</v>
      </c>
      <c r="J206" s="6">
        <f>totalcell!J206/SUM(totalcell!$B206:$Q206)</f>
        <v>7.0120256239450656E-3</v>
      </c>
      <c r="K206" s="6">
        <f>totalcell!K206/SUM(totalcell!$B206:$Q206)</f>
        <v>7.0120256239450656E-3</v>
      </c>
      <c r="L206" s="6">
        <f>totalcell!L206/SUM(totalcell!$B206:$Q206)</f>
        <v>7.0120256239450637E-5</v>
      </c>
      <c r="M206" s="6">
        <f>totalcell!M206/SUM(totalcell!$B206:$Q206)</f>
        <v>1.0768467922487063E-3</v>
      </c>
      <c r="N206" s="6">
        <f>totalcell!N206/SUM(totalcell!$B206:$Q206)</f>
        <v>7.0120256239450637E-5</v>
      </c>
      <c r="O206" s="6">
        <f>totalcell!O206/SUM(totalcell!$B206:$Q206)</f>
        <v>7.8133999809673574E-2</v>
      </c>
      <c r="P206" s="6">
        <f>totalcell!P206/SUM(totalcell!$B206:$Q206)</f>
        <v>7.3125410078284255E-4</v>
      </c>
      <c r="Q206" s="6">
        <f>totalcell!Q206/SUM(totalcell!$B206:$Q206)</f>
        <v>5.0085897313893327E-3</v>
      </c>
      <c r="R206" s="6">
        <f t="shared" si="3"/>
        <v>1</v>
      </c>
    </row>
    <row r="207" spans="1:18">
      <c r="A207" s="6">
        <v>206</v>
      </c>
      <c r="B207" s="6">
        <f>totalcell!B207/SUM(totalcell!$B207:$Q207)</f>
        <v>7.012025623945066E-2</v>
      </c>
      <c r="C207" s="6">
        <f>totalcell!C207/SUM(totalcell!$B207:$Q207)</f>
        <v>6.8617679320033857E-4</v>
      </c>
      <c r="D207" s="6">
        <f>totalcell!D207/SUM(totalcell!$B207:$Q207)</f>
        <v>4.0068717851114667E-3</v>
      </c>
      <c r="E207" s="6">
        <f>totalcell!E207/SUM(totalcell!$B207:$Q207)</f>
        <v>6.360908958864453E-2</v>
      </c>
      <c r="F207" s="6">
        <f>totalcell!F207/SUM(totalcell!$B207:$Q207)</f>
        <v>6.0603935749810933E-2</v>
      </c>
      <c r="G207" s="6">
        <f>totalcell!G207/SUM(totalcell!$B207:$Q207)</f>
        <v>7.0120256239450651E-5</v>
      </c>
      <c r="H207" s="6">
        <f>totalcell!H207/SUM(totalcell!$B207:$Q207)</f>
        <v>5.8600499857255201E-4</v>
      </c>
      <c r="I207" s="6">
        <f>totalcell!I207/SUM(totalcell!$B207:$Q207)</f>
        <v>7.0120256239450665E-3</v>
      </c>
      <c r="J207" s="6">
        <f>totalcell!J207/SUM(totalcell!$B207:$Q207)</f>
        <v>7.0120256239450665E-3</v>
      </c>
      <c r="K207" s="6">
        <f>totalcell!K207/SUM(totalcell!$B207:$Q207)</f>
        <v>7.0120256239450651E-5</v>
      </c>
      <c r="L207" s="6">
        <f>totalcell!L207/SUM(totalcell!$B207:$Q207)</f>
        <v>1.0768467922487065E-3</v>
      </c>
      <c r="M207" s="6">
        <f>totalcell!M207/SUM(totalcell!$B207:$Q207)</f>
        <v>7.0120256239450651E-5</v>
      </c>
      <c r="N207" s="6">
        <f>totalcell!N207/SUM(totalcell!$B207:$Q207)</f>
        <v>7.8133999809673588E-2</v>
      </c>
      <c r="O207" s="6">
        <f>totalcell!O207/SUM(totalcell!$B207:$Q207)</f>
        <v>7.3125410078284266E-4</v>
      </c>
      <c r="P207" s="6">
        <f>totalcell!P207/SUM(totalcell!$B207:$Q207)</f>
        <v>5.0085897313893336E-3</v>
      </c>
      <c r="Q207" s="6">
        <f>totalcell!Q207/SUM(totalcell!$B207:$Q207)</f>
        <v>0.70120256239450651</v>
      </c>
      <c r="R207" s="6">
        <f t="shared" si="3"/>
        <v>1</v>
      </c>
    </row>
    <row r="208" spans="1:18">
      <c r="A208" s="6">
        <v>207</v>
      </c>
      <c r="B208" s="6">
        <f>totalcell!B208/SUM(totalcell!$B208:$Q208)</f>
        <v>6.8617679320033857E-4</v>
      </c>
      <c r="C208" s="6">
        <f>totalcell!C208/SUM(totalcell!$B208:$Q208)</f>
        <v>4.0068717851114667E-3</v>
      </c>
      <c r="D208" s="6">
        <f>totalcell!D208/SUM(totalcell!$B208:$Q208)</f>
        <v>6.360908958864453E-2</v>
      </c>
      <c r="E208" s="6">
        <f>totalcell!E208/SUM(totalcell!$B208:$Q208)</f>
        <v>6.0603935749810933E-2</v>
      </c>
      <c r="F208" s="6">
        <f>totalcell!F208/SUM(totalcell!$B208:$Q208)</f>
        <v>7.0120256239450651E-5</v>
      </c>
      <c r="G208" s="6">
        <f>totalcell!G208/SUM(totalcell!$B208:$Q208)</f>
        <v>5.8600499857255201E-4</v>
      </c>
      <c r="H208" s="6">
        <f>totalcell!H208/SUM(totalcell!$B208:$Q208)</f>
        <v>7.0120256239450665E-3</v>
      </c>
      <c r="I208" s="6">
        <f>totalcell!I208/SUM(totalcell!$B208:$Q208)</f>
        <v>7.0120256239450665E-3</v>
      </c>
      <c r="J208" s="6">
        <f>totalcell!J208/SUM(totalcell!$B208:$Q208)</f>
        <v>7.0120256239450651E-5</v>
      </c>
      <c r="K208" s="6">
        <f>totalcell!K208/SUM(totalcell!$B208:$Q208)</f>
        <v>1.0768467922487065E-3</v>
      </c>
      <c r="L208" s="6">
        <f>totalcell!L208/SUM(totalcell!$B208:$Q208)</f>
        <v>7.0120256239450651E-5</v>
      </c>
      <c r="M208" s="6">
        <f>totalcell!M208/SUM(totalcell!$B208:$Q208)</f>
        <v>7.8133999809673588E-2</v>
      </c>
      <c r="N208" s="6">
        <f>totalcell!N208/SUM(totalcell!$B208:$Q208)</f>
        <v>7.3125410078284266E-4</v>
      </c>
      <c r="O208" s="6">
        <f>totalcell!O208/SUM(totalcell!$B208:$Q208)</f>
        <v>5.0085897313893336E-3</v>
      </c>
      <c r="P208" s="6">
        <f>totalcell!P208/SUM(totalcell!$B208:$Q208)</f>
        <v>0.70120256239450651</v>
      </c>
      <c r="Q208" s="6">
        <f>totalcell!Q208/SUM(totalcell!$B208:$Q208)</f>
        <v>7.012025623945066E-2</v>
      </c>
      <c r="R208" s="6">
        <f t="shared" si="3"/>
        <v>0.99999999999999989</v>
      </c>
    </row>
    <row r="209" spans="1:18">
      <c r="A209" s="6">
        <v>208</v>
      </c>
      <c r="B209" s="6">
        <f>totalcell!B209/SUM(totalcell!$B209:$Q209)</f>
        <v>4.0068717851114667E-3</v>
      </c>
      <c r="C209" s="6">
        <f>totalcell!C209/SUM(totalcell!$B209:$Q209)</f>
        <v>6.360908958864453E-2</v>
      </c>
      <c r="D209" s="6">
        <f>totalcell!D209/SUM(totalcell!$B209:$Q209)</f>
        <v>6.0603935749810933E-2</v>
      </c>
      <c r="E209" s="6">
        <f>totalcell!E209/SUM(totalcell!$B209:$Q209)</f>
        <v>7.0120256239450651E-5</v>
      </c>
      <c r="F209" s="6">
        <f>totalcell!F209/SUM(totalcell!$B209:$Q209)</f>
        <v>5.8600499857255201E-4</v>
      </c>
      <c r="G209" s="6">
        <f>totalcell!G209/SUM(totalcell!$B209:$Q209)</f>
        <v>7.0120256239450665E-3</v>
      </c>
      <c r="H209" s="6">
        <f>totalcell!H209/SUM(totalcell!$B209:$Q209)</f>
        <v>7.0120256239450665E-3</v>
      </c>
      <c r="I209" s="6">
        <f>totalcell!I209/SUM(totalcell!$B209:$Q209)</f>
        <v>7.0120256239450651E-5</v>
      </c>
      <c r="J209" s="6">
        <f>totalcell!J209/SUM(totalcell!$B209:$Q209)</f>
        <v>1.0768467922487065E-3</v>
      </c>
      <c r="K209" s="6">
        <f>totalcell!K209/SUM(totalcell!$B209:$Q209)</f>
        <v>7.0120256239450651E-5</v>
      </c>
      <c r="L209" s="6">
        <f>totalcell!L209/SUM(totalcell!$B209:$Q209)</f>
        <v>7.8133999809673588E-2</v>
      </c>
      <c r="M209" s="6">
        <f>totalcell!M209/SUM(totalcell!$B209:$Q209)</f>
        <v>7.3125410078284266E-4</v>
      </c>
      <c r="N209" s="6">
        <f>totalcell!N209/SUM(totalcell!$B209:$Q209)</f>
        <v>5.0085897313893336E-3</v>
      </c>
      <c r="O209" s="6">
        <f>totalcell!O209/SUM(totalcell!$B209:$Q209)</f>
        <v>0.70120256239450651</v>
      </c>
      <c r="P209" s="6">
        <f>totalcell!P209/SUM(totalcell!$B209:$Q209)</f>
        <v>7.012025623945066E-2</v>
      </c>
      <c r="Q209" s="6">
        <f>totalcell!Q209/SUM(totalcell!$B209:$Q209)</f>
        <v>6.8617679320033857E-4</v>
      </c>
      <c r="R209" s="6">
        <f t="shared" si="3"/>
        <v>1</v>
      </c>
    </row>
    <row r="210" spans="1:18">
      <c r="A210" s="6">
        <v>209</v>
      </c>
      <c r="B210" s="6">
        <f>totalcell!B210/SUM(totalcell!$B210:$Q210)</f>
        <v>6.360908958864453E-2</v>
      </c>
      <c r="C210" s="6">
        <f>totalcell!C210/SUM(totalcell!$B210:$Q210)</f>
        <v>6.0603935749810933E-2</v>
      </c>
      <c r="D210" s="6">
        <f>totalcell!D210/SUM(totalcell!$B210:$Q210)</f>
        <v>7.0120256239450651E-5</v>
      </c>
      <c r="E210" s="6">
        <f>totalcell!E210/SUM(totalcell!$B210:$Q210)</f>
        <v>5.8600499857255201E-4</v>
      </c>
      <c r="F210" s="6">
        <f>totalcell!F210/SUM(totalcell!$B210:$Q210)</f>
        <v>7.0120256239450665E-3</v>
      </c>
      <c r="G210" s="6">
        <f>totalcell!G210/SUM(totalcell!$B210:$Q210)</f>
        <v>7.0120256239450665E-3</v>
      </c>
      <c r="H210" s="6">
        <f>totalcell!H210/SUM(totalcell!$B210:$Q210)</f>
        <v>7.0120256239450651E-5</v>
      </c>
      <c r="I210" s="6">
        <f>totalcell!I210/SUM(totalcell!$B210:$Q210)</f>
        <v>1.0768467922487065E-3</v>
      </c>
      <c r="J210" s="6">
        <f>totalcell!J210/SUM(totalcell!$B210:$Q210)</f>
        <v>7.0120256239450651E-5</v>
      </c>
      <c r="K210" s="6">
        <f>totalcell!K210/SUM(totalcell!$B210:$Q210)</f>
        <v>7.8133999809673588E-2</v>
      </c>
      <c r="L210" s="6">
        <f>totalcell!L210/SUM(totalcell!$B210:$Q210)</f>
        <v>7.3125410078284266E-4</v>
      </c>
      <c r="M210" s="6">
        <f>totalcell!M210/SUM(totalcell!$B210:$Q210)</f>
        <v>5.0085897313893336E-3</v>
      </c>
      <c r="N210" s="6">
        <f>totalcell!N210/SUM(totalcell!$B210:$Q210)</f>
        <v>0.70120256239450651</v>
      </c>
      <c r="O210" s="6">
        <f>totalcell!O210/SUM(totalcell!$B210:$Q210)</f>
        <v>7.012025623945066E-2</v>
      </c>
      <c r="P210" s="6">
        <f>totalcell!P210/SUM(totalcell!$B210:$Q210)</f>
        <v>6.8617679320033857E-4</v>
      </c>
      <c r="Q210" s="6">
        <f>totalcell!Q210/SUM(totalcell!$B210:$Q210)</f>
        <v>4.0068717851114667E-3</v>
      </c>
      <c r="R210" s="6">
        <f t="shared" si="3"/>
        <v>1</v>
      </c>
    </row>
    <row r="211" spans="1:18">
      <c r="A211" s="6">
        <v>210</v>
      </c>
      <c r="B211" s="6">
        <f>totalcell!B211/SUM(totalcell!$B211:$Q211)</f>
        <v>6.0603935749810933E-2</v>
      </c>
      <c r="C211" s="6">
        <f>totalcell!C211/SUM(totalcell!$B211:$Q211)</f>
        <v>7.0120256239450651E-5</v>
      </c>
      <c r="D211" s="6">
        <f>totalcell!D211/SUM(totalcell!$B211:$Q211)</f>
        <v>5.8600499857255201E-4</v>
      </c>
      <c r="E211" s="6">
        <f>totalcell!E211/SUM(totalcell!$B211:$Q211)</f>
        <v>7.0120256239450665E-3</v>
      </c>
      <c r="F211" s="6">
        <f>totalcell!F211/SUM(totalcell!$B211:$Q211)</f>
        <v>7.0120256239450665E-3</v>
      </c>
      <c r="G211" s="6">
        <f>totalcell!G211/SUM(totalcell!$B211:$Q211)</f>
        <v>7.0120256239450651E-5</v>
      </c>
      <c r="H211" s="6">
        <f>totalcell!H211/SUM(totalcell!$B211:$Q211)</f>
        <v>1.0768467922487065E-3</v>
      </c>
      <c r="I211" s="6">
        <f>totalcell!I211/SUM(totalcell!$B211:$Q211)</f>
        <v>7.0120256239450651E-5</v>
      </c>
      <c r="J211" s="6">
        <f>totalcell!J211/SUM(totalcell!$B211:$Q211)</f>
        <v>7.8133999809673588E-2</v>
      </c>
      <c r="K211" s="6">
        <f>totalcell!K211/SUM(totalcell!$B211:$Q211)</f>
        <v>7.3125410078284266E-4</v>
      </c>
      <c r="L211" s="6">
        <f>totalcell!L211/SUM(totalcell!$B211:$Q211)</f>
        <v>5.0085897313893336E-3</v>
      </c>
      <c r="M211" s="6">
        <f>totalcell!M211/SUM(totalcell!$B211:$Q211)</f>
        <v>0.70120256239450651</v>
      </c>
      <c r="N211" s="6">
        <f>totalcell!N211/SUM(totalcell!$B211:$Q211)</f>
        <v>7.012025623945066E-2</v>
      </c>
      <c r="O211" s="6">
        <f>totalcell!O211/SUM(totalcell!$B211:$Q211)</f>
        <v>6.8617679320033857E-4</v>
      </c>
      <c r="P211" s="6">
        <f>totalcell!P211/SUM(totalcell!$B211:$Q211)</f>
        <v>4.0068717851114667E-3</v>
      </c>
      <c r="Q211" s="6">
        <f>totalcell!Q211/SUM(totalcell!$B211:$Q211)</f>
        <v>6.360908958864453E-2</v>
      </c>
      <c r="R211" s="6">
        <f t="shared" si="3"/>
        <v>1</v>
      </c>
    </row>
    <row r="212" spans="1:18">
      <c r="A212" s="6">
        <v>211</v>
      </c>
      <c r="B212" s="6">
        <f>totalcell!B212/SUM(totalcell!$B212:$Q212)</f>
        <v>7.0120256239450651E-5</v>
      </c>
      <c r="C212" s="6">
        <f>totalcell!C212/SUM(totalcell!$B212:$Q212)</f>
        <v>5.8600499857255201E-4</v>
      </c>
      <c r="D212" s="6">
        <f>totalcell!D212/SUM(totalcell!$B212:$Q212)</f>
        <v>7.0120256239450665E-3</v>
      </c>
      <c r="E212" s="6">
        <f>totalcell!E212/SUM(totalcell!$B212:$Q212)</f>
        <v>7.0120256239450665E-3</v>
      </c>
      <c r="F212" s="6">
        <f>totalcell!F212/SUM(totalcell!$B212:$Q212)</f>
        <v>7.0120256239450651E-5</v>
      </c>
      <c r="G212" s="6">
        <f>totalcell!G212/SUM(totalcell!$B212:$Q212)</f>
        <v>1.0768467922487065E-3</v>
      </c>
      <c r="H212" s="6">
        <f>totalcell!H212/SUM(totalcell!$B212:$Q212)</f>
        <v>7.0120256239450651E-5</v>
      </c>
      <c r="I212" s="6">
        <f>totalcell!I212/SUM(totalcell!$B212:$Q212)</f>
        <v>7.8133999809673588E-2</v>
      </c>
      <c r="J212" s="6">
        <f>totalcell!J212/SUM(totalcell!$B212:$Q212)</f>
        <v>7.3125410078284266E-4</v>
      </c>
      <c r="K212" s="6">
        <f>totalcell!K212/SUM(totalcell!$B212:$Q212)</f>
        <v>5.0085897313893336E-3</v>
      </c>
      <c r="L212" s="6">
        <f>totalcell!L212/SUM(totalcell!$B212:$Q212)</f>
        <v>0.70120256239450651</v>
      </c>
      <c r="M212" s="6">
        <f>totalcell!M212/SUM(totalcell!$B212:$Q212)</f>
        <v>7.012025623945066E-2</v>
      </c>
      <c r="N212" s="6">
        <f>totalcell!N212/SUM(totalcell!$B212:$Q212)</f>
        <v>6.8617679320033857E-4</v>
      </c>
      <c r="O212" s="6">
        <f>totalcell!O212/SUM(totalcell!$B212:$Q212)</f>
        <v>4.0068717851114667E-3</v>
      </c>
      <c r="P212" s="6">
        <f>totalcell!P212/SUM(totalcell!$B212:$Q212)</f>
        <v>6.360908958864453E-2</v>
      </c>
      <c r="Q212" s="6">
        <f>totalcell!Q212/SUM(totalcell!$B212:$Q212)</f>
        <v>6.0603935749810933E-2</v>
      </c>
      <c r="R212" s="6">
        <f t="shared" si="3"/>
        <v>1</v>
      </c>
    </row>
    <row r="213" spans="1:18">
      <c r="A213" s="6">
        <v>212</v>
      </c>
      <c r="B213" s="6">
        <f>totalcell!B213/SUM(totalcell!$B213:$Q213)</f>
        <v>5.8600499857255201E-4</v>
      </c>
      <c r="C213" s="6">
        <f>totalcell!C213/SUM(totalcell!$B213:$Q213)</f>
        <v>7.0120256239450665E-3</v>
      </c>
      <c r="D213" s="6">
        <f>totalcell!D213/SUM(totalcell!$B213:$Q213)</f>
        <v>7.0120256239450665E-3</v>
      </c>
      <c r="E213" s="6">
        <f>totalcell!E213/SUM(totalcell!$B213:$Q213)</f>
        <v>7.0120256239450651E-5</v>
      </c>
      <c r="F213" s="6">
        <f>totalcell!F213/SUM(totalcell!$B213:$Q213)</f>
        <v>1.0768467922487065E-3</v>
      </c>
      <c r="G213" s="6">
        <f>totalcell!G213/SUM(totalcell!$B213:$Q213)</f>
        <v>7.0120256239450651E-5</v>
      </c>
      <c r="H213" s="6">
        <f>totalcell!H213/SUM(totalcell!$B213:$Q213)</f>
        <v>7.8133999809673588E-2</v>
      </c>
      <c r="I213" s="6">
        <f>totalcell!I213/SUM(totalcell!$B213:$Q213)</f>
        <v>7.3125410078284266E-4</v>
      </c>
      <c r="J213" s="6">
        <f>totalcell!J213/SUM(totalcell!$B213:$Q213)</f>
        <v>5.0085897313893336E-3</v>
      </c>
      <c r="K213" s="6">
        <f>totalcell!K213/SUM(totalcell!$B213:$Q213)</f>
        <v>0.70120256239450651</v>
      </c>
      <c r="L213" s="6">
        <f>totalcell!L213/SUM(totalcell!$B213:$Q213)</f>
        <v>7.012025623945066E-2</v>
      </c>
      <c r="M213" s="6">
        <f>totalcell!M213/SUM(totalcell!$B213:$Q213)</f>
        <v>6.8617679320033857E-4</v>
      </c>
      <c r="N213" s="6">
        <f>totalcell!N213/SUM(totalcell!$B213:$Q213)</f>
        <v>4.0068717851114667E-3</v>
      </c>
      <c r="O213" s="6">
        <f>totalcell!O213/SUM(totalcell!$B213:$Q213)</f>
        <v>6.360908958864453E-2</v>
      </c>
      <c r="P213" s="6">
        <f>totalcell!P213/SUM(totalcell!$B213:$Q213)</f>
        <v>6.0603935749810933E-2</v>
      </c>
      <c r="Q213" s="6">
        <f>totalcell!Q213/SUM(totalcell!$B213:$Q213)</f>
        <v>7.0120256239450651E-5</v>
      </c>
      <c r="R213" s="6">
        <f t="shared" si="3"/>
        <v>0.99999999999999989</v>
      </c>
    </row>
    <row r="214" spans="1:18">
      <c r="A214" s="6">
        <v>213</v>
      </c>
      <c r="B214" s="6">
        <f>totalcell!B214/SUM(totalcell!$B214:$Q214)</f>
        <v>7.0120256239450665E-3</v>
      </c>
      <c r="C214" s="6">
        <f>totalcell!C214/SUM(totalcell!$B214:$Q214)</f>
        <v>7.0120256239450665E-3</v>
      </c>
      <c r="D214" s="6">
        <f>totalcell!D214/SUM(totalcell!$B214:$Q214)</f>
        <v>7.0120256239450651E-5</v>
      </c>
      <c r="E214" s="6">
        <f>totalcell!E214/SUM(totalcell!$B214:$Q214)</f>
        <v>1.0768467922487065E-3</v>
      </c>
      <c r="F214" s="6">
        <f>totalcell!F214/SUM(totalcell!$B214:$Q214)</f>
        <v>7.0120256239450651E-5</v>
      </c>
      <c r="G214" s="6">
        <f>totalcell!G214/SUM(totalcell!$B214:$Q214)</f>
        <v>7.8133999809673588E-2</v>
      </c>
      <c r="H214" s="6">
        <f>totalcell!H214/SUM(totalcell!$B214:$Q214)</f>
        <v>7.3125410078284255E-4</v>
      </c>
      <c r="I214" s="6">
        <f>totalcell!I214/SUM(totalcell!$B214:$Q214)</f>
        <v>5.0085897313893327E-3</v>
      </c>
      <c r="J214" s="6">
        <f>totalcell!J214/SUM(totalcell!$B214:$Q214)</f>
        <v>0.70120256239450651</v>
      </c>
      <c r="K214" s="6">
        <f>totalcell!K214/SUM(totalcell!$B214:$Q214)</f>
        <v>7.012025623945066E-2</v>
      </c>
      <c r="L214" s="6">
        <f>totalcell!L214/SUM(totalcell!$B214:$Q214)</f>
        <v>6.8617679320033857E-4</v>
      </c>
      <c r="M214" s="6">
        <f>totalcell!M214/SUM(totalcell!$B214:$Q214)</f>
        <v>4.0068717851114658E-3</v>
      </c>
      <c r="N214" s="6">
        <f>totalcell!N214/SUM(totalcell!$B214:$Q214)</f>
        <v>6.360908958864453E-2</v>
      </c>
      <c r="O214" s="6">
        <f>totalcell!O214/SUM(totalcell!$B214:$Q214)</f>
        <v>6.0603935749810919E-2</v>
      </c>
      <c r="P214" s="6">
        <f>totalcell!P214/SUM(totalcell!$B214:$Q214)</f>
        <v>7.0120256239450651E-5</v>
      </c>
      <c r="Q214" s="6">
        <f>totalcell!Q214/SUM(totalcell!$B214:$Q214)</f>
        <v>5.860049985725519E-4</v>
      </c>
      <c r="R214" s="6">
        <f t="shared" si="3"/>
        <v>0.99999999999999989</v>
      </c>
    </row>
    <row r="215" spans="1:18">
      <c r="A215" s="6">
        <v>214</v>
      </c>
      <c r="B215" s="6">
        <f>totalcell!B215/SUM(totalcell!$B215:$Q215)</f>
        <v>7.0120256239450656E-3</v>
      </c>
      <c r="C215" s="6">
        <f>totalcell!C215/SUM(totalcell!$B215:$Q215)</f>
        <v>7.0120256239450637E-5</v>
      </c>
      <c r="D215" s="6">
        <f>totalcell!D215/SUM(totalcell!$B215:$Q215)</f>
        <v>1.0768467922487063E-3</v>
      </c>
      <c r="E215" s="6">
        <f>totalcell!E215/SUM(totalcell!$B215:$Q215)</f>
        <v>7.0120256239450637E-5</v>
      </c>
      <c r="F215" s="6">
        <f>totalcell!F215/SUM(totalcell!$B215:$Q215)</f>
        <v>7.8133999809673574E-2</v>
      </c>
      <c r="G215" s="6">
        <f>totalcell!G215/SUM(totalcell!$B215:$Q215)</f>
        <v>7.3125410078284255E-4</v>
      </c>
      <c r="H215" s="6">
        <f>totalcell!H215/SUM(totalcell!$B215:$Q215)</f>
        <v>5.0085897313893327E-3</v>
      </c>
      <c r="I215" s="6">
        <f>totalcell!I215/SUM(totalcell!$B215:$Q215)</f>
        <v>0.70120256239450651</v>
      </c>
      <c r="J215" s="6">
        <f>totalcell!J215/SUM(totalcell!$B215:$Q215)</f>
        <v>7.0120256239450646E-2</v>
      </c>
      <c r="K215" s="6">
        <f>totalcell!K215/SUM(totalcell!$B215:$Q215)</f>
        <v>6.8617679320033846E-4</v>
      </c>
      <c r="L215" s="6">
        <f>totalcell!L215/SUM(totalcell!$B215:$Q215)</f>
        <v>4.0068717851114658E-3</v>
      </c>
      <c r="M215" s="6">
        <f>totalcell!M215/SUM(totalcell!$B215:$Q215)</f>
        <v>6.3609089588644516E-2</v>
      </c>
      <c r="N215" s="6">
        <f>totalcell!N215/SUM(totalcell!$B215:$Q215)</f>
        <v>6.0603935749810919E-2</v>
      </c>
      <c r="O215" s="6">
        <f>totalcell!O215/SUM(totalcell!$B215:$Q215)</f>
        <v>7.0120256239450637E-5</v>
      </c>
      <c r="P215" s="6">
        <f>totalcell!P215/SUM(totalcell!$B215:$Q215)</f>
        <v>5.860049985725519E-4</v>
      </c>
      <c r="Q215" s="6">
        <f>totalcell!Q215/SUM(totalcell!$B215:$Q215)</f>
        <v>7.0120256239450656E-3</v>
      </c>
      <c r="R215" s="6">
        <f t="shared" si="3"/>
        <v>0.99999999999999989</v>
      </c>
    </row>
    <row r="216" spans="1:18">
      <c r="A216" s="6">
        <v>215</v>
      </c>
      <c r="B216" s="6">
        <f>totalcell!B216/SUM(totalcell!$B216:$Q216)</f>
        <v>7.0120256239450637E-5</v>
      </c>
      <c r="C216" s="6">
        <f>totalcell!C216/SUM(totalcell!$B216:$Q216)</f>
        <v>1.0768467922487063E-3</v>
      </c>
      <c r="D216" s="6">
        <f>totalcell!D216/SUM(totalcell!$B216:$Q216)</f>
        <v>7.0120256239450637E-5</v>
      </c>
      <c r="E216" s="6">
        <f>totalcell!E216/SUM(totalcell!$B216:$Q216)</f>
        <v>7.8133999809673574E-2</v>
      </c>
      <c r="F216" s="6">
        <f>totalcell!F216/SUM(totalcell!$B216:$Q216)</f>
        <v>7.3125410078284255E-4</v>
      </c>
      <c r="G216" s="6">
        <f>totalcell!G216/SUM(totalcell!$B216:$Q216)</f>
        <v>5.0085897313893327E-3</v>
      </c>
      <c r="H216" s="6">
        <f>totalcell!H216/SUM(totalcell!$B216:$Q216)</f>
        <v>0.70120256239450651</v>
      </c>
      <c r="I216" s="6">
        <f>totalcell!I216/SUM(totalcell!$B216:$Q216)</f>
        <v>7.0120256239450646E-2</v>
      </c>
      <c r="J216" s="6">
        <f>totalcell!J216/SUM(totalcell!$B216:$Q216)</f>
        <v>6.8617679320033846E-4</v>
      </c>
      <c r="K216" s="6">
        <f>totalcell!K216/SUM(totalcell!$B216:$Q216)</f>
        <v>4.0068717851114658E-3</v>
      </c>
      <c r="L216" s="6">
        <f>totalcell!L216/SUM(totalcell!$B216:$Q216)</f>
        <v>6.3609089588644516E-2</v>
      </c>
      <c r="M216" s="6">
        <f>totalcell!M216/SUM(totalcell!$B216:$Q216)</f>
        <v>6.0603935749810919E-2</v>
      </c>
      <c r="N216" s="6">
        <f>totalcell!N216/SUM(totalcell!$B216:$Q216)</f>
        <v>7.0120256239450637E-5</v>
      </c>
      <c r="O216" s="6">
        <f>totalcell!O216/SUM(totalcell!$B216:$Q216)</f>
        <v>5.860049985725519E-4</v>
      </c>
      <c r="P216" s="6">
        <f>totalcell!P216/SUM(totalcell!$B216:$Q216)</f>
        <v>7.0120256239450656E-3</v>
      </c>
      <c r="Q216" s="6">
        <f>totalcell!Q216/SUM(totalcell!$B216:$Q216)</f>
        <v>7.0120256239450656E-3</v>
      </c>
      <c r="R216" s="6">
        <f t="shared" si="3"/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sheetPr enableFormatConditionsCalculation="0">
    <tabColor rgb="FFC00000"/>
  </sheetPr>
  <dimension ref="A1:U216"/>
  <sheetViews>
    <sheetView topLeftCell="C1" workbookViewId="0">
      <selection activeCell="T1" sqref="T1:U1048576"/>
    </sheetView>
  </sheetViews>
  <sheetFormatPr defaultColWidth="8.85546875" defaultRowHeight="15"/>
  <cols>
    <col min="1" max="1" width="8.85546875" style="6"/>
    <col min="17" max="17" width="12.28515625" customWidth="1"/>
    <col min="18" max="18" width="22.42578125" bestFit="1" customWidth="1"/>
    <col min="19" max="19" width="14.28515625" customWidth="1"/>
    <col min="20" max="20" width="12.85546875" customWidth="1"/>
    <col min="21" max="21" width="14.140625" style="6" customWidth="1"/>
  </cols>
  <sheetData>
    <row r="1" spans="1:21" s="6" customFormat="1">
      <c r="A1" s="6" t="s">
        <v>27</v>
      </c>
      <c r="B1" s="6" t="s">
        <v>23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25</v>
      </c>
      <c r="S1" s="10" t="s">
        <v>26</v>
      </c>
      <c r="T1" s="11" t="s">
        <v>28</v>
      </c>
      <c r="U1" s="6" t="s">
        <v>39</v>
      </c>
    </row>
    <row r="2" spans="1:21">
      <c r="A2" s="6">
        <v>1</v>
      </c>
      <c r="B2">
        <f>'proportion pi'!B2*LN('proportion pi'!B2)</f>
        <v>-0.26510835186618659</v>
      </c>
      <c r="C2" s="6">
        <f>'proportion pi'!C2*LN('proportion pi'!C2)</f>
        <v>-8.6144293869876154E-4</v>
      </c>
      <c r="D2" s="6">
        <f>'proportion pi'!D2*LN('proportion pi'!D2)</f>
        <v>-0.1607824634582731</v>
      </c>
      <c r="E2" s="6">
        <f>'proportion pi'!E2*LN('proportion pi'!E2)</f>
        <v>-0.26510835186618659</v>
      </c>
      <c r="F2" s="6">
        <f>'proportion pi'!F2*LN('proportion pi'!F2)</f>
        <v>-5.3481897534796196E-3</v>
      </c>
      <c r="G2" s="6">
        <f>'proportion pi'!G2*LN('proportion pi'!G2)</f>
        <v>-0.26510835186618659</v>
      </c>
      <c r="H2" s="6">
        <f>'proportion pi'!H2*LN('proportion pi'!H2)</f>
        <v>-0.26510835186618659</v>
      </c>
      <c r="I2" s="6">
        <f>'proportion pi'!I2*LN('proportion pi'!I2)</f>
        <v>-0.26510835186618659</v>
      </c>
      <c r="J2" s="6">
        <f>'proportion pi'!J2*LN('proportion pi'!J2)</f>
        <v>-5.67276906510992E-2</v>
      </c>
      <c r="K2" s="6">
        <f>'proportion pi'!K2*LN('proportion pi'!K2)</f>
        <v>-0.26510835186618659</v>
      </c>
      <c r="L2" s="6">
        <f>'proportion pi'!L2*LN('proportion pi'!L2)</f>
        <v>-0.26510835186618659</v>
      </c>
      <c r="M2" s="6">
        <f>'proportion pi'!M2*LN('proportion pi'!M2)</f>
        <v>-8.6324787552307363E-3</v>
      </c>
      <c r="N2" s="6">
        <f>'proportion pi'!N2*LN('proportion pi'!N2)</f>
        <v>-7.4255690990073855E-2</v>
      </c>
      <c r="O2" s="6">
        <f>'proportion pi'!O2*LN('proportion pi'!O2)</f>
        <v>-6.4782168024987334E-3</v>
      </c>
      <c r="P2" s="6">
        <f>'proportion pi'!P2*LN('proportion pi'!P2)</f>
        <v>-1.315789460997481E-3</v>
      </c>
      <c r="Q2" s="6">
        <f>'proportion pi'!Q2*LN('proportion pi'!Q2)</f>
        <v>-1.7412002754249038E-3</v>
      </c>
      <c r="R2">
        <f>-SUM(B2:Q2)</f>
        <v>2.1719016261490824</v>
      </c>
      <c r="S2">
        <f>R2/LN(16)</f>
        <v>0.78334792633598915</v>
      </c>
      <c r="T2">
        <f>cells_to_be_added!S2</f>
        <v>0.78334792633598904</v>
      </c>
      <c r="U2" s="7">
        <f>totalcell!R2</f>
        <v>112092554.07653913</v>
      </c>
    </row>
    <row r="3" spans="1:21">
      <c r="A3" s="6">
        <v>2</v>
      </c>
      <c r="B3" s="6">
        <f>'proportion pi'!B3*LN('proportion pi'!B3)</f>
        <v>-1.2621234525888143E-3</v>
      </c>
      <c r="C3" s="6">
        <f>'proportion pi'!C3*LN('proportion pi'!C3)</f>
        <v>-0.29077497633755345</v>
      </c>
      <c r="D3" s="6">
        <f>'proportion pi'!D3*LN('proportion pi'!D3)</f>
        <v>-0.29077497633755345</v>
      </c>
      <c r="E3" s="6">
        <f>'proportion pi'!E3*LN('proportion pi'!E3)</f>
        <v>-0.29077497633755345</v>
      </c>
      <c r="F3" s="6">
        <f>'proportion pi'!F3*LN('proportion pi'!F3)</f>
        <v>-1.7377505143062577E-4</v>
      </c>
      <c r="G3" s="6">
        <f>'proportion pi'!G3*LN('proportion pi'!G3)</f>
        <v>-0.18166642630841293</v>
      </c>
      <c r="H3" s="6">
        <f>'proportion pi'!H3*LN('proportion pi'!H3)</f>
        <v>-5.0384270292084761E-2</v>
      </c>
      <c r="I3" s="6">
        <f>'proportion pi'!I3*LN('proportion pi'!I3)</f>
        <v>-1.0206196807668135E-3</v>
      </c>
      <c r="J3" s="6">
        <f>'proportion pi'!J3*LN('proportion pi'!J3)</f>
        <v>-1.0432388812099637E-4</v>
      </c>
      <c r="K3" s="6">
        <f>'proportion pi'!K3*LN('proportion pi'!K3)</f>
        <v>-0.25823470269010279</v>
      </c>
      <c r="L3" s="6">
        <f>'proportion pi'!L3*LN('proportion pi'!L3)</f>
        <v>-1.0206196807668135E-3</v>
      </c>
      <c r="M3" s="6">
        <f>'proportion pi'!M3*LN('proportion pi'!M3)</f>
        <v>-0.29077497633755345</v>
      </c>
      <c r="N3" s="6">
        <f>'proportion pi'!N3*LN('proportion pi'!N3)</f>
        <v>-0.29077497633755345</v>
      </c>
      <c r="O3" s="6">
        <f>'proportion pi'!O3*LN('proportion pi'!O3)</f>
        <v>-1.6338263647365148E-3</v>
      </c>
      <c r="P3" s="6">
        <f>'proportion pi'!P3*LN('proportion pi'!P3)</f>
        <v>-5.2714219615224676E-2</v>
      </c>
      <c r="Q3" s="6">
        <f>'proportion pi'!Q3*LN('proportion pi'!Q3)</f>
        <v>-1.7377505143062577E-4</v>
      </c>
      <c r="R3" s="6">
        <f t="shared" ref="R3:R66" si="0">-SUM(B3:Q3)</f>
        <v>2.0022635637634338</v>
      </c>
      <c r="S3" s="6">
        <f t="shared" ref="S3:S66" si="1">R3/LN(16)</f>
        <v>0.72216392849854216</v>
      </c>
      <c r="T3" s="6">
        <f>cells_to_be_added!S3</f>
        <v>0.72216392849854205</v>
      </c>
      <c r="U3" s="7">
        <f>totalcell!R3</f>
        <v>102799315.54256712</v>
      </c>
    </row>
    <row r="4" spans="1:21">
      <c r="A4" s="6">
        <v>3</v>
      </c>
      <c r="B4" s="6">
        <f>'proportion pi'!B4*LN('proportion pi'!B4)</f>
        <v>-2.5740878982102091E-4</v>
      </c>
      <c r="C4" s="6">
        <f>'proportion pi'!C4*LN('proportion pi'!C4)</f>
        <v>-7.0184810463046407E-2</v>
      </c>
      <c r="D4" s="6">
        <f>'proportion pi'!D4*LN('proportion pi'!D4)</f>
        <v>-1.4587606714642201E-2</v>
      </c>
      <c r="E4" s="6">
        <f>'proportion pi'!E4*LN('proportion pi'!E4)</f>
        <v>-0.34343344471823123</v>
      </c>
      <c r="F4" s="6">
        <f>'proportion pi'!F4*LN('proportion pi'!F4)</f>
        <v>-0.30351695222118236</v>
      </c>
      <c r="G4" s="6">
        <f>'proportion pi'!G4*LN('proportion pi'!G4)</f>
        <v>-2.6725945923230204E-3</v>
      </c>
      <c r="H4" s="6">
        <f>'proportion pi'!H4*LN('proportion pi'!H4)</f>
        <v>-2.5740878982102091E-4</v>
      </c>
      <c r="I4" s="6">
        <f>'proportion pi'!I4*LN('proportion pi'!I4)</f>
        <v>-1.8968415618583095E-4</v>
      </c>
      <c r="J4" s="6">
        <f>'proportion pi'!J4*LN('proportion pi'!J4)</f>
        <v>-1.192060387165291E-2</v>
      </c>
      <c r="K4" s="6">
        <f>'proportion pi'!K4*LN('proportion pi'!K4)</f>
        <v>-7.0184810463046407E-2</v>
      </c>
      <c r="L4" s="6">
        <f>'proportion pi'!L4*LN('proportion pi'!L4)</f>
        <v>-2.4068906875319149E-4</v>
      </c>
      <c r="M4" s="6">
        <f>'proportion pi'!M4*LN('proportion pi'!M4)</f>
        <v>-2.5740878982102091E-4</v>
      </c>
      <c r="N4" s="6">
        <f>'proportion pi'!N4*LN('proportion pi'!N4)</f>
        <v>-0.34343344471823123</v>
      </c>
      <c r="O4" s="6">
        <f>'proportion pi'!O4*LN('proportion pi'!O4)</f>
        <v>-0.34343344471823123</v>
      </c>
      <c r="P4" s="6">
        <f>'proportion pi'!P4*LN('proportion pi'!P4)</f>
        <v>-8.437030833547067E-2</v>
      </c>
      <c r="Q4" s="6">
        <f>'proportion pi'!Q4*LN('proportion pi'!Q4)</f>
        <v>-0.12635163817487152</v>
      </c>
      <c r="R4" s="6">
        <f t="shared" si="0"/>
        <v>1.7152922585853314</v>
      </c>
      <c r="S4" s="6">
        <f t="shared" si="1"/>
        <v>0.61866090878407176</v>
      </c>
      <c r="T4" s="6">
        <f>cells_to_be_added!S4</f>
        <v>0.61866090878407198</v>
      </c>
      <c r="U4" s="7">
        <f>totalcell!R4</f>
        <v>58014652.749899641</v>
      </c>
    </row>
    <row r="5" spans="1:21">
      <c r="A5" s="6">
        <v>4</v>
      </c>
      <c r="B5" s="6">
        <f>'proportion pi'!B5*LN('proportion pi'!B5)</f>
        <v>-0.34277654985187767</v>
      </c>
      <c r="C5" s="6">
        <f>'proportion pi'!C5*LN('proportion pi'!C5)</f>
        <v>-2.0553088093151943E-3</v>
      </c>
      <c r="D5" s="6">
        <f>'proportion pi'!D5*LN('proportion pi'!D5)</f>
        <v>-9.3854818605034446E-2</v>
      </c>
      <c r="E5" s="6">
        <f>'proportion pi'!E5*LN('proportion pi'!E5)</f>
        <v>-1.4509226369161342E-2</v>
      </c>
      <c r="F5" s="6">
        <f>'proportion pi'!F5*LN('proportion pi'!F5)</f>
        <v>-1.4509226369161342E-2</v>
      </c>
      <c r="G5" s="6">
        <f>'proportion pi'!G5*LN('proportion pi'!G5)</f>
        <v>-1.4509226369161342E-2</v>
      </c>
      <c r="H5" s="6">
        <f>'proportion pi'!H5*LN('proportion pi'!H5)</f>
        <v>-2.2051225692942067E-3</v>
      </c>
      <c r="I5" s="6">
        <f>'proportion pi'!I5*LN('proportion pi'!I5)</f>
        <v>-0.34277654985187767</v>
      </c>
      <c r="J5" s="6">
        <f>'proportion pi'!J5*LN('proportion pi'!J5)</f>
        <v>-0.34277654985187767</v>
      </c>
      <c r="K5" s="6">
        <f>'proportion pi'!K5*LN('proportion pi'!K5)</f>
        <v>-2.5000992926861344E-3</v>
      </c>
      <c r="L5" s="6">
        <f>'proportion pi'!L5*LN('proportion pi'!L5)</f>
        <v>-1.4509226369161342E-2</v>
      </c>
      <c r="M5" s="6">
        <f>'proportion pi'!M5*LN('proportion pi'!M5)</f>
        <v>-2.5590687239803909E-4</v>
      </c>
      <c r="N5" s="6">
        <f>'proportion pi'!N5*LN('proportion pi'!N5)</f>
        <v>-0.34277654985187767</v>
      </c>
      <c r="O5" s="6">
        <f>'proportion pi'!O5*LN('proportion pi'!O5)</f>
        <v>-8.0885762140406985E-3</v>
      </c>
      <c r="P5" s="6">
        <f>'proportion pi'!P5*LN('proportion pi'!P5)</f>
        <v>-1.4899723470870535E-3</v>
      </c>
      <c r="Q5" s="6">
        <f>'proportion pi'!Q5*LN('proportion pi'!Q5)</f>
        <v>-1.8857388067528594E-4</v>
      </c>
      <c r="R5" s="6">
        <f t="shared" si="0"/>
        <v>1.5397814834746872</v>
      </c>
      <c r="S5" s="6">
        <f t="shared" si="1"/>
        <v>0.55535877756539564</v>
      </c>
      <c r="T5" s="6">
        <f>cells_to_be_added!S5</f>
        <v>0.55535877756539598</v>
      </c>
      <c r="U5" s="7">
        <f>totalcell!R5</f>
        <v>58068134.939117715</v>
      </c>
    </row>
    <row r="6" spans="1:21">
      <c r="A6" s="6">
        <v>5</v>
      </c>
      <c r="B6" s="6">
        <f>'proportion pi'!B6*LN('proportion pi'!B6)</f>
        <v>-0.36787860396535876</v>
      </c>
      <c r="C6" s="6">
        <f>'proportion pi'!C6*LN('proportion pi'!C6)</f>
        <v>-3.6281217554898931E-3</v>
      </c>
      <c r="D6" s="6">
        <f>'proportion pi'!D6*LN('proportion pi'!D6)</f>
        <v>-2.434928535999695E-3</v>
      </c>
      <c r="E6" s="6">
        <f>'proportion pi'!E6*LN('proportion pi'!E6)</f>
        <v>-0.29153455771137121</v>
      </c>
      <c r="F6" s="6">
        <f>'proportion pi'!F6*LN('proportion pi'!F6)</f>
        <v>-0.36787860396535876</v>
      </c>
      <c r="G6" s="6">
        <f>'proportion pi'!G6*LN('proportion pi'!G6)</f>
        <v>-1.1605902363060418E-2</v>
      </c>
      <c r="H6" s="6">
        <f>'proportion pi'!H6*LN('proportion pi'!H6)</f>
        <v>-0.14985255800778177</v>
      </c>
      <c r="I6" s="6">
        <f>'proportion pi'!I6*LN('proportion pi'!I6)</f>
        <v>-2.7867615599686825E-3</v>
      </c>
      <c r="J6" s="6">
        <f>'proportion pi'!J6*LN('proportion pi'!J6)</f>
        <v>-1.2982583884566357E-2</v>
      </c>
      <c r="K6" s="6">
        <f>'proportion pi'!K6*LN('proportion pi'!K6)</f>
        <v>-3.7634047332683077E-4</v>
      </c>
      <c r="L6" s="6">
        <f>'proportion pi'!L6*LN('proportion pi'!L6)</f>
        <v>-3.9585047795288857E-3</v>
      </c>
      <c r="M6" s="6">
        <f>'proportion pi'!M6*LN('proportion pi'!M6)</f>
        <v>-4.1304406090661864E-3</v>
      </c>
      <c r="N6" s="6">
        <f>'proportion pi'!N6*LN('proportion pi'!N6)</f>
        <v>-2.0656416686168331E-2</v>
      </c>
      <c r="O6" s="6">
        <f>'proportion pi'!O6*LN('proportion pi'!O6)</f>
        <v>-1.432626266675348E-2</v>
      </c>
      <c r="P6" s="6">
        <f>'proportion pi'!P6*LN('proportion pi'!P6)</f>
        <v>-1.432626266675348E-2</v>
      </c>
      <c r="Q6" s="6">
        <f>'proportion pi'!Q6*LN('proportion pi'!Q6)</f>
        <v>-0.12881368804313822</v>
      </c>
      <c r="R6" s="6">
        <f t="shared" si="0"/>
        <v>1.3971705376736909</v>
      </c>
      <c r="S6" s="6">
        <f t="shared" si="1"/>
        <v>0.50392275149450017</v>
      </c>
      <c r="T6" s="6">
        <f>cells_to_be_added!S6</f>
        <v>0.50392275149450005</v>
      </c>
      <c r="U6" s="7">
        <f>totalcell!R6</f>
        <v>53350519.808935098</v>
      </c>
    </row>
    <row r="7" spans="1:21">
      <c r="A7" s="6">
        <v>6</v>
      </c>
      <c r="B7" s="6">
        <f>'proportion pi'!B7*LN('proportion pi'!B7)</f>
        <v>-0.33799683815858311</v>
      </c>
      <c r="C7" s="6">
        <f>'proportion pi'!C7*LN('proportion pi'!C7)</f>
        <v>-0.11299729929392542</v>
      </c>
      <c r="D7" s="6">
        <f>'proportion pi'!D7*LN('proportion pi'!D7)</f>
        <v>-0.33799683815858311</v>
      </c>
      <c r="E7" s="6">
        <f>'proportion pi'!E7*LN('proportion pi'!E7)</f>
        <v>-0.33799683815858311</v>
      </c>
      <c r="F7" s="6">
        <f>'proportion pi'!F7*LN('proportion pi'!F7)</f>
        <v>-0.12112208209197411</v>
      </c>
      <c r="G7" s="6">
        <f>'proportion pi'!G7*LN('proportion pi'!G7)</f>
        <v>-1.3969052945585796E-2</v>
      </c>
      <c r="H7" s="6">
        <f>'proportion pi'!H7*LN('proportion pi'!H7)</f>
        <v>-6.8217092546239083E-3</v>
      </c>
      <c r="I7" s="6">
        <f>'proportion pi'!I7*LN('proportion pi'!I7)</f>
        <v>-2.4558137509585762E-4</v>
      </c>
      <c r="J7" s="6">
        <f>'proportion pi'!J7*LN('proportion pi'!J7)</f>
        <v>-3.0223519096725018E-3</v>
      </c>
      <c r="K7" s="6">
        <f>'proportion pi'!K7*LN('proportion pi'!K7)</f>
        <v>-1.4312340207907007E-3</v>
      </c>
      <c r="L7" s="6">
        <f>'proportion pi'!L7*LN('proportion pi'!L7)</f>
        <v>-0.33799683815858311</v>
      </c>
      <c r="M7" s="6">
        <f>'proportion pi'!M7*LN('proportion pi'!M7)</f>
        <v>-1.4312340207907007E-3</v>
      </c>
      <c r="N7" s="6">
        <f>'proportion pi'!N7*LN('proportion pi'!N7)</f>
        <v>-1.3969052945585796E-2</v>
      </c>
      <c r="O7" s="6">
        <f>'proportion pi'!O7*LN('proportion pi'!O7)</f>
        <v>-1.6440482276718107E-4</v>
      </c>
      <c r="P7" s="6">
        <f>'proportion pi'!P7*LN('proportion pi'!P7)</f>
        <v>-1.3969052945585796E-2</v>
      </c>
      <c r="Q7" s="6">
        <f>'proportion pi'!Q7*LN('proportion pi'!Q7)</f>
        <v>-1.1411383254333931E-2</v>
      </c>
      <c r="R7" s="6">
        <f t="shared" si="0"/>
        <v>1.6525417915150642</v>
      </c>
      <c r="S7" s="6">
        <f t="shared" si="1"/>
        <v>0.59602846187013658</v>
      </c>
      <c r="T7" s="6">
        <f>cells_to_be_added!S7</f>
        <v>0.59602846187013703</v>
      </c>
      <c r="U7" s="7">
        <f>totalcell!R7</f>
        <v>62302032.880824082</v>
      </c>
    </row>
    <row r="8" spans="1:21">
      <c r="A8" s="6">
        <v>7</v>
      </c>
      <c r="B8" s="6">
        <f>'proportion pi'!B8*LN('proportion pi'!B8)</f>
        <v>-0.2474131891311194</v>
      </c>
      <c r="C8" s="6">
        <f>'proportion pi'!C8*LN('proportion pi'!C8)</f>
        <v>-0.32145029021123228</v>
      </c>
      <c r="D8" s="6">
        <f>'proportion pi'!D8*LN('proportion pi'!D8)</f>
        <v>-0.32145029021123228</v>
      </c>
      <c r="E8" s="6">
        <f>'proportion pi'!E8*LN('proportion pi'!E8)</f>
        <v>-8.5322577373362855E-3</v>
      </c>
      <c r="F8" s="6">
        <f>'proportion pi'!F8*LN('proportion pi'!F8)</f>
        <v>-9.3303097684665718E-3</v>
      </c>
      <c r="G8" s="6">
        <f>'proportion pi'!G8*LN('proportion pi'!G8)</f>
        <v>-1.2391896431318656E-2</v>
      </c>
      <c r="H8" s="6">
        <f>'proportion pi'!H8*LN('proportion pi'!H8)</f>
        <v>-2.5770650880614409E-3</v>
      </c>
      <c r="I8" s="6">
        <f>'proportion pi'!I8*LN('proportion pi'!I8)</f>
        <v>-2.1569289960524985E-4</v>
      </c>
      <c r="J8" s="6">
        <f>'proportion pi'!J8*LN('proportion pi'!J8)</f>
        <v>-0.11467757059527214</v>
      </c>
      <c r="K8" s="6">
        <f>'proportion pi'!K8*LN('proportion pi'!K8)</f>
        <v>-0.11870912287411609</v>
      </c>
      <c r="L8" s="6">
        <f>'proportion pi'!L8*LN('proportion pi'!L8)</f>
        <v>-1.7324912569325235E-4</v>
      </c>
      <c r="M8" s="6">
        <f>'proportion pi'!M8*LN('proportion pi'!M8)</f>
        <v>-6.0526692223214544E-2</v>
      </c>
      <c r="N8" s="6">
        <f>'proportion pi'!N8*LN('proportion pi'!N8)</f>
        <v>-0.32145029021123228</v>
      </c>
      <c r="O8" s="6">
        <f>'proportion pi'!O8*LN('proportion pi'!O8)</f>
        <v>-0.32145029021123228</v>
      </c>
      <c r="P8" s="6">
        <f>'proportion pi'!P8*LN('proportion pi'!P8)</f>
        <v>-1.8046179696163572E-3</v>
      </c>
      <c r="Q8" s="6">
        <f>'proportion pi'!Q8*LN('proportion pi'!Q8)</f>
        <v>-2.0165763162053891E-4</v>
      </c>
      <c r="R8" s="6">
        <f t="shared" si="0"/>
        <v>1.8623544823203699</v>
      </c>
      <c r="S8" s="6">
        <f t="shared" si="1"/>
        <v>0.67170239400523257</v>
      </c>
      <c r="T8" s="6">
        <f>cells_to_be_added!S8</f>
        <v>0.67170239400523302</v>
      </c>
      <c r="U8" s="7">
        <f>totalcell!R8</f>
        <v>72859676.415681392</v>
      </c>
    </row>
    <row r="9" spans="1:21">
      <c r="A9" s="6">
        <v>8</v>
      </c>
      <c r="B9" s="6">
        <f>'proportion pi'!B9*LN('proportion pi'!B9)</f>
        <v>-4.5801778200093055E-2</v>
      </c>
      <c r="C9" s="6">
        <f>'proportion pi'!C9*LN('proportion pi'!C9)</f>
        <v>-0.27431569342556089</v>
      </c>
      <c r="D9" s="6">
        <f>'proportion pi'!D9*LN('proportion pi'!D9)</f>
        <v>-0.27431569342556089</v>
      </c>
      <c r="E9" s="6">
        <f>'proportion pi'!E9*LN('proportion pi'!E9)</f>
        <v>-0.27431569342556089</v>
      </c>
      <c r="F9" s="6">
        <f>'proportion pi'!F9*LN('proportion pi'!F9)</f>
        <v>-0.27431569342556089</v>
      </c>
      <c r="G9" s="6">
        <f>'proportion pi'!G9*LN('proportion pi'!G9)</f>
        <v>-1.0390250589677004E-4</v>
      </c>
      <c r="H9" s="6">
        <f>'proportion pi'!H9*LN('proportion pi'!H9)</f>
        <v>-1.5548330176828561E-4</v>
      </c>
      <c r="I9" s="6">
        <f>'proportion pi'!I9*LN('proportion pi'!I9)</f>
        <v>-1.3510839845693213E-4</v>
      </c>
      <c r="J9" s="6">
        <f>'proportion pi'!J9*LN('proportion pi'!J9)</f>
        <v>-0.27431569342556089</v>
      </c>
      <c r="K9" s="6">
        <f>'proportion pi'!K9*LN('proportion pi'!K9)</f>
        <v>-9.6413239403098561E-4</v>
      </c>
      <c r="L9" s="6">
        <f>'proportion pi'!L9*LN('proportion pi'!L9)</f>
        <v>-1.7823352980466298E-3</v>
      </c>
      <c r="M9" s="6">
        <f>'proportion pi'!M9*LN('proportion pi'!M9)</f>
        <v>-1.0846626095481757E-3</v>
      </c>
      <c r="N9" s="6">
        <f>'proportion pi'!N9*LN('proportion pi'!N9)</f>
        <v>-0.27431569342556089</v>
      </c>
      <c r="O9" s="6">
        <f>'proportion pi'!O9*LN('proportion pi'!O9)</f>
        <v>-0.27431569342556089</v>
      </c>
      <c r="P9" s="6">
        <f>'proportion pi'!P9*LN('proportion pi'!P9)</f>
        <v>-9.1457435555420876E-3</v>
      </c>
      <c r="Q9" s="6">
        <f>'proportion pi'!Q9*LN('proportion pi'!Q9)</f>
        <v>-6.2980926987606614E-2</v>
      </c>
      <c r="R9" s="6">
        <f t="shared" si="0"/>
        <v>2.0423639272299154</v>
      </c>
      <c r="S9" s="6">
        <f t="shared" si="1"/>
        <v>0.73662707737627675</v>
      </c>
      <c r="T9" s="6">
        <f>cells_to_be_added!S9</f>
        <v>0.73662707737627697</v>
      </c>
      <c r="U9" s="7">
        <f>totalcell!R9</f>
        <v>98145614.03508772</v>
      </c>
    </row>
    <row r="10" spans="1:21">
      <c r="A10" s="6">
        <v>9</v>
      </c>
      <c r="B10" s="6">
        <f>'proportion pi'!B10*LN('proportion pi'!B10)</f>
        <v>-0.23448651934355649</v>
      </c>
      <c r="C10" s="6">
        <f>'proportion pi'!C10*LN('proportion pi'!C10)</f>
        <v>-1.277094369435235E-2</v>
      </c>
      <c r="D10" s="6">
        <f>'proportion pi'!D10*LN('proportion pi'!D10)</f>
        <v>-0.32578701417212996</v>
      </c>
      <c r="E10" s="6">
        <f>'proportion pi'!E10*LN('proportion pi'!E10)</f>
        <v>-1.8078383545316332E-3</v>
      </c>
      <c r="F10" s="6">
        <f>'proportion pi'!F10*LN('proportion pi'!F10)</f>
        <v>-1.277094369435235E-2</v>
      </c>
      <c r="G10" s="6">
        <f>'proportion pi'!G10*LN('proportion pi'!G10)</f>
        <v>-8.3926415171525465E-2</v>
      </c>
      <c r="H10" s="6">
        <f>'proportion pi'!H10*LN('proportion pi'!H10)</f>
        <v>-0.32578701417212996</v>
      </c>
      <c r="I10" s="6">
        <f>'proportion pi'!I10*LN('proportion pi'!I10)</f>
        <v>-1.6413629016241206E-4</v>
      </c>
      <c r="J10" s="6">
        <f>'proportion pi'!J10*LN('proportion pi'!J10)</f>
        <v>-6.2210502098507939E-2</v>
      </c>
      <c r="K10" s="6">
        <f>'proportion pi'!K10*LN('proportion pi'!K10)</f>
        <v>-2.068872934293474E-3</v>
      </c>
      <c r="L10" s="6">
        <f>'proportion pi'!L10*LN('proportion pi'!L10)</f>
        <v>-1.3016102747444404E-3</v>
      </c>
      <c r="M10" s="6">
        <f>'proportion pi'!M10*LN('proportion pi'!M10)</f>
        <v>-9.6755006739161764E-2</v>
      </c>
      <c r="N10" s="6">
        <f>'proportion pi'!N10*LN('proportion pi'!N10)</f>
        <v>-1.277094369435235E-2</v>
      </c>
      <c r="O10" s="6">
        <f>'proportion pi'!O10*LN('proportion pi'!O10)</f>
        <v>-0.32578701417212996</v>
      </c>
      <c r="P10" s="6">
        <f>'proportion pi'!P10*LN('proportion pi'!P10)</f>
        <v>-1.3016102747444404E-3</v>
      </c>
      <c r="Q10" s="6">
        <f>'proportion pi'!Q10*LN('proportion pi'!Q10)</f>
        <v>-0.32578701417212996</v>
      </c>
      <c r="R10" s="6">
        <f t="shared" si="0"/>
        <v>1.8254833992528052</v>
      </c>
      <c r="S10" s="6">
        <f t="shared" si="1"/>
        <v>0.65840396183178751</v>
      </c>
      <c r="T10" s="6">
        <f>cells_to_be_added!S10</f>
        <v>0.65840396183178695</v>
      </c>
      <c r="U10" s="7">
        <f>totalcell!R10</f>
        <v>81692864.030858248</v>
      </c>
    </row>
    <row r="11" spans="1:21">
      <c r="A11" s="6">
        <v>10</v>
      </c>
      <c r="B11" s="6">
        <f>'proportion pi'!B11*LN('proportion pi'!B11)</f>
        <v>-0.30026875828781102</v>
      </c>
      <c r="C11" s="6">
        <f>'proportion pi'!C11*LN('proportion pi'!C11)</f>
        <v>-0.30026875828781102</v>
      </c>
      <c r="D11" s="6">
        <f>'proportion pi'!D11*LN('proportion pi'!D11)</f>
        <v>-5.3259200663143179E-2</v>
      </c>
      <c r="E11" s="6">
        <f>'proportion pi'!E11*LN('proportion pi'!E11)</f>
        <v>-2.017134581346568E-3</v>
      </c>
      <c r="F11" s="6">
        <f>'proportion pi'!F11*LN('proportion pi'!F11)</f>
        <v>-0.30026875828781102</v>
      </c>
      <c r="G11" s="6">
        <f>'proportion pi'!G11*LN('proportion pi'!G11)</f>
        <v>-0.20862118430305104</v>
      </c>
      <c r="H11" s="6">
        <f>'proportion pi'!H11*LN('proportion pi'!H11)</f>
        <v>-1.8545804481947601E-4</v>
      </c>
      <c r="I11" s="6">
        <f>'proportion pi'!I11*LN('proportion pi'!I11)</f>
        <v>-1.2401633104290209E-4</v>
      </c>
      <c r="J11" s="6">
        <f>'proportion pi'!J11*LN('proportion pi'!J11)</f>
        <v>-0.30026875828781102</v>
      </c>
      <c r="K11" s="6">
        <f>'proportion pi'!K11*LN('proportion pi'!K11)</f>
        <v>-9.7209718653087071E-2</v>
      </c>
      <c r="L11" s="6">
        <f>'proportion pi'!L11*LN('proportion pi'!L11)</f>
        <v>-8.7852478069417681E-3</v>
      </c>
      <c r="M11" s="6">
        <f>'proportion pi'!M11*LN('proportion pi'!M11)</f>
        <v>-1.1933872794879384E-3</v>
      </c>
      <c r="N11" s="6">
        <f>'proportion pi'!N11*LN('proportion pi'!N11)</f>
        <v>-2.4002357849342289E-3</v>
      </c>
      <c r="O11" s="6">
        <f>'proportion pi'!O11*LN('proportion pi'!O11)</f>
        <v>-1.8545804481947601E-4</v>
      </c>
      <c r="P11" s="6">
        <f>'proportion pi'!P11*LN('proportion pi'!P11)</f>
        <v>-0.10733636968066756</v>
      </c>
      <c r="Q11" s="6">
        <f>'proportion pi'!Q11*LN('proportion pi'!Q11)</f>
        <v>-0.30026875828781102</v>
      </c>
      <c r="R11" s="6">
        <f t="shared" si="0"/>
        <v>1.9826612026123962</v>
      </c>
      <c r="S11" s="6">
        <f t="shared" si="1"/>
        <v>0.71509387119296308</v>
      </c>
      <c r="T11" s="6">
        <f>cells_to_be_added!S11</f>
        <v>0.71509387119296297</v>
      </c>
      <c r="U11" s="7">
        <f>totalcell!R11</f>
        <v>91257773.540627763</v>
      </c>
    </row>
    <row r="12" spans="1:21">
      <c r="A12" s="6">
        <v>11</v>
      </c>
      <c r="B12" s="6">
        <f>'proportion pi'!B12*LN('proportion pi'!B12)</f>
        <v>-9.1259584839589361E-2</v>
      </c>
      <c r="C12" s="6">
        <f>'proportion pi'!C12*LN('proportion pi'!C12)</f>
        <v>-2.1902460972374796E-3</v>
      </c>
      <c r="D12" s="6">
        <f>'proportion pi'!D12*LN('proportion pi'!D12)</f>
        <v>-2.649175820237785E-4</v>
      </c>
      <c r="E12" s="6">
        <f>'proportion pi'!E12*LN('proportion pi'!E12)</f>
        <v>-1.4112319265747176E-4</v>
      </c>
      <c r="F12" s="6">
        <f>'proportion pi'!F12*LN('proportion pi'!F12)</f>
        <v>-1.4978750501638334E-2</v>
      </c>
      <c r="G12" s="6">
        <f>'proportion pi'!G12*LN('proportion pi'!G12)</f>
        <v>-7.1881666080695142E-2</v>
      </c>
      <c r="H12" s="6">
        <f>'proportion pi'!H12*LN('proportion pi'!H12)</f>
        <v>-2.649175820237785E-4</v>
      </c>
      <c r="I12" s="6">
        <f>'proportion pi'!I12*LN('proportion pi'!I12)</f>
        <v>-2.649175820237785E-4</v>
      </c>
      <c r="J12" s="6">
        <f>'proportion pi'!J12*LN('proportion pi'!J12)</f>
        <v>-0.34657428008988145</v>
      </c>
      <c r="K12" s="6">
        <f>'proportion pi'!K12*LN('proportion pi'!K12)</f>
        <v>-0.13111882008639347</v>
      </c>
      <c r="L12" s="6">
        <f>'proportion pi'!L12*LN('proportion pi'!L12)</f>
        <v>-0.34657428008988145</v>
      </c>
      <c r="M12" s="6">
        <f>'proportion pi'!M12*LN('proportion pi'!M12)</f>
        <v>-0.29380709388364362</v>
      </c>
      <c r="N12" s="6">
        <f>'proportion pi'!N12*LN('proportion pi'!N12)</f>
        <v>-1.4978750501638334E-2</v>
      </c>
      <c r="O12" s="6">
        <f>'proportion pi'!O12*LN('proportion pi'!O12)</f>
        <v>-2.649175820237785E-4</v>
      </c>
      <c r="P12" s="6">
        <f>'proportion pi'!P12*LN('proportion pi'!P12)</f>
        <v>-0.34657428008988145</v>
      </c>
      <c r="Q12" s="6">
        <f>'proportion pi'!Q12*LN('proportion pi'!Q12)</f>
        <v>-2.6354078347852901E-3</v>
      </c>
      <c r="R12" s="6">
        <f t="shared" si="0"/>
        <v>1.6637739536160179</v>
      </c>
      <c r="S12" s="6">
        <f t="shared" si="1"/>
        <v>0.6000796080105133</v>
      </c>
      <c r="T12" s="6">
        <f>cells_to_be_added!S12</f>
        <v>0.60007960801051297</v>
      </c>
      <c r="U12" s="7">
        <f>totalcell!R12</f>
        <v>55995866.94220385</v>
      </c>
    </row>
    <row r="13" spans="1:21">
      <c r="A13" s="6">
        <v>12</v>
      </c>
      <c r="B13" s="6">
        <f>'proportion pi'!B13*LN('proportion pi'!B13)</f>
        <v>-9.5406910587380144E-5</v>
      </c>
      <c r="C13" s="6">
        <f>'proportion pi'!C13*LN('proportion pi'!C13)</f>
        <v>-0.29554504069257759</v>
      </c>
      <c r="D13" s="6">
        <f>'proportion pi'!D13*LN('proportion pi'!D13)</f>
        <v>-1.0536633379652554E-3</v>
      </c>
      <c r="E13" s="6">
        <f>'proportion pi'!E13*LN('proportion pi'!E13)</f>
        <v>-0.29554504069257759</v>
      </c>
      <c r="F13" s="6">
        <f>'proportion pi'!F13*LN('proportion pi'!F13)</f>
        <v>-0.29554504069257759</v>
      </c>
      <c r="G13" s="6">
        <f>'proportion pi'!G13*LN('proportion pi'!G13)</f>
        <v>-1.4919373963842312E-3</v>
      </c>
      <c r="H13" s="6">
        <f>'proportion pi'!H13*LN('proportion pi'!H13)</f>
        <v>-7.2396463152817503E-2</v>
      </c>
      <c r="I13" s="6">
        <f>'proportion pi'!I13*LN('proportion pi'!I13)</f>
        <v>-0.29554504069257759</v>
      </c>
      <c r="J13" s="6">
        <f>'proportion pi'!J13*LN('proportion pi'!J13)</f>
        <v>-1.0454087583047483E-2</v>
      </c>
      <c r="K13" s="6">
        <f>'proportion pi'!K13*LN('proportion pi'!K13)</f>
        <v>-1.0536633379652554E-3</v>
      </c>
      <c r="L13" s="6">
        <f>'proportion pi'!L13*LN('proportion pi'!L13)</f>
        <v>-1.7952724759169185E-4</v>
      </c>
      <c r="M13" s="6">
        <f>'proportion pi'!M13*LN('proportion pi'!M13)</f>
        <v>-1.0454087583047483E-2</v>
      </c>
      <c r="N13" s="6">
        <f>'proportion pi'!N13*LN('proportion pi'!N13)</f>
        <v>-7.8585486738947993E-3</v>
      </c>
      <c r="O13" s="6">
        <f>'proportion pi'!O13*LN('proportion pi'!O13)</f>
        <v>-0.29554504069257759</v>
      </c>
      <c r="P13" s="6">
        <f>'proportion pi'!P13*LN('proportion pi'!P13)</f>
        <v>-0.29554504069257759</v>
      </c>
      <c r="Q13" s="6">
        <f>'proportion pi'!Q13*LN('proportion pi'!Q13)</f>
        <v>-1.2297831539159086E-3</v>
      </c>
      <c r="R13" s="6">
        <f t="shared" si="0"/>
        <v>1.8795374125326823</v>
      </c>
      <c r="S13" s="6">
        <f t="shared" si="1"/>
        <v>0.67789982605654364</v>
      </c>
      <c r="T13" s="6">
        <f>cells_to_be_added!S13</f>
        <v>0.67789982605654397</v>
      </c>
      <c r="U13" s="7">
        <f>totalcell!R13</f>
        <v>86428226.779252082</v>
      </c>
    </row>
    <row r="14" spans="1:21">
      <c r="A14" s="6">
        <v>13</v>
      </c>
      <c r="B14" s="6">
        <f>'proportion pi'!B14*LN('proportion pi'!B14)</f>
        <v>-7.0841086924142982E-3</v>
      </c>
      <c r="C14" s="6">
        <f>'proportion pi'!C14*LN('proportion pi'!C14)</f>
        <v>-7.7506612605273391E-3</v>
      </c>
      <c r="D14" s="6">
        <f>'proportion pi'!D14*LN('proportion pi'!D14)</f>
        <v>-9.0504231761642118E-3</v>
      </c>
      <c r="E14" s="6">
        <f>'proportion pi'!E14*LN('proportion pi'!E14)</f>
        <v>-5.115669296247418E-2</v>
      </c>
      <c r="F14" s="6">
        <f>'proportion pi'!F14*LN('proportion pi'!F14)</f>
        <v>-7.7649661283585622E-2</v>
      </c>
      <c r="G14" s="6">
        <f>'proportion pi'!G14*LN('proportion pi'!G14)</f>
        <v>-0.29338835850790596</v>
      </c>
      <c r="H14" s="6">
        <f>'proportion pi'!H14*LN('proportion pi'!H14)</f>
        <v>-0.29338835850790596</v>
      </c>
      <c r="I14" s="6">
        <f>'proportion pi'!I14*LN('proportion pi'!I14)</f>
        <v>-2.415972464753593E-3</v>
      </c>
      <c r="J14" s="6">
        <f>'proportion pi'!J14*LN('proportion pi'!J14)</f>
        <v>-0.29338835850790596</v>
      </c>
      <c r="K14" s="6">
        <f>'proportion pi'!K14*LN('proportion pi'!K14)</f>
        <v>-1.0311861085062842E-2</v>
      </c>
      <c r="L14" s="6">
        <f>'proportion pi'!L14*LN('proportion pi'!L14)</f>
        <v>-1.0311861085062842E-2</v>
      </c>
      <c r="M14" s="6">
        <f>'proportion pi'!M14*LN('proportion pi'!M14)</f>
        <v>-0.29338835850790596</v>
      </c>
      <c r="N14" s="6">
        <f>'proportion pi'!N14*LN('proportion pi'!N14)</f>
        <v>-0.29338835850790596</v>
      </c>
      <c r="O14" s="6">
        <f>'proportion pi'!O14*LN('proportion pi'!O14)</f>
        <v>-2.6504742315962542E-3</v>
      </c>
      <c r="P14" s="6">
        <f>'proportion pi'!P14*LN('proportion pi'!P14)</f>
        <v>-1.0385653224807263E-3</v>
      </c>
      <c r="Q14" s="6">
        <f>'proportion pi'!Q14*LN('proportion pi'!Q14)</f>
        <v>-0.29338835850790596</v>
      </c>
      <c r="R14" s="6">
        <f t="shared" si="0"/>
        <v>1.9397504326115576</v>
      </c>
      <c r="S14" s="6">
        <f t="shared" si="1"/>
        <v>0.69961708242272891</v>
      </c>
      <c r="T14" s="6">
        <f>cells_to_be_added!S14</f>
        <v>0.69961708242272902</v>
      </c>
      <c r="U14" s="7">
        <f>totalcell!R14</f>
        <v>86110465.116279066</v>
      </c>
    </row>
    <row r="15" spans="1:21">
      <c r="A15" s="6">
        <v>14</v>
      </c>
      <c r="B15" s="6">
        <f>'proportion pi'!B15*LN('proportion pi'!B15)</f>
        <v>-0.14778211382311784</v>
      </c>
      <c r="C15" s="6">
        <f>'proportion pi'!C15*LN('proportion pi'!C15)</f>
        <v>-2.91287499350169E-3</v>
      </c>
      <c r="D15" s="6">
        <f>'proportion pi'!D15*LN('proportion pi'!D15)</f>
        <v>-2.7248306867942593E-4</v>
      </c>
      <c r="E15" s="6">
        <f>'proportion pi'!E15*LN('proportion pi'!E15)</f>
        <v>-4.001084677547991E-3</v>
      </c>
      <c r="F15" s="6">
        <f>'proportion pi'!F15*LN('proportion pi'!F15)</f>
        <v>-1.5371659063975883E-2</v>
      </c>
      <c r="G15" s="6">
        <f>'proportion pi'!G15*LN('proportion pi'!G15)</f>
        <v>-5.2921032556423929E-3</v>
      </c>
      <c r="H15" s="6">
        <f>'proportion pi'!H15*LN('proportion pi'!H15)</f>
        <v>-1.7174038970417981E-2</v>
      </c>
      <c r="I15" s="6">
        <f>'proportion pi'!I15*LN('proportion pi'!I15)</f>
        <v>-0.36602692051538577</v>
      </c>
      <c r="J15" s="6">
        <f>'proportion pi'!J15*LN('proportion pi'!J15)</f>
        <v>-2.0645430075040681E-2</v>
      </c>
      <c r="K15" s="6">
        <f>'proportion pi'!K15*LN('proportion pi'!K15)</f>
        <v>-2.2323710955678183E-2</v>
      </c>
      <c r="L15" s="6">
        <f>'proportion pi'!L15*LN('proportion pi'!L15)</f>
        <v>-0.34147952830876155</v>
      </c>
      <c r="M15" s="6">
        <f>'proportion pi'!M15*LN('proportion pi'!M15)</f>
        <v>-4.264686315291609E-3</v>
      </c>
      <c r="N15" s="6">
        <f>'proportion pi'!N15*LN('proportion pi'!N15)</f>
        <v>-2.7168090891021034E-2</v>
      </c>
      <c r="O15" s="6">
        <f>'proportion pi'!O15*LN('proportion pi'!O15)</f>
        <v>-0.20421550084197115</v>
      </c>
      <c r="P15" s="6">
        <f>'proportion pi'!P15*LN('proportion pi'!P15)</f>
        <v>-6.2833794439847461E-3</v>
      </c>
      <c r="Q15" s="6">
        <f>'proportion pi'!Q15*LN('proportion pi'!Q15)</f>
        <v>-4.7834450717551503E-3</v>
      </c>
      <c r="R15" s="6">
        <f t="shared" si="0"/>
        <v>1.1899970502717732</v>
      </c>
      <c r="S15" s="6">
        <f t="shared" si="1"/>
        <v>0.42920071077489541</v>
      </c>
      <c r="T15" s="6">
        <f>cells_to_be_added!S15</f>
        <v>0.42920071077489502</v>
      </c>
      <c r="U15" s="7">
        <f>totalcell!R15</f>
        <v>43441901.4084507</v>
      </c>
    </row>
    <row r="16" spans="1:21">
      <c r="A16" s="6">
        <v>15</v>
      </c>
      <c r="B16" s="6">
        <f>'proportion pi'!B16*LN('proportion pi'!B16)</f>
        <v>-0.32058785268315809</v>
      </c>
      <c r="C16" s="6">
        <f>'proportion pi'!C16*LN('proportion pi'!C16)</f>
        <v>-6.0201403209198145E-2</v>
      </c>
      <c r="D16" s="6">
        <f>'proportion pi'!D16*LN('proportion pi'!D16)</f>
        <v>-0.32058785268315809</v>
      </c>
      <c r="E16" s="6">
        <f>'proportion pi'!E16*LN('proportion pi'!E16)</f>
        <v>-2.1431828018995524E-4</v>
      </c>
      <c r="F16" s="6">
        <f>'proportion pi'!F16*LN('proportion pi'!F16)</f>
        <v>-0.32058785268315809</v>
      </c>
      <c r="G16" s="6">
        <f>'proportion pi'!G16*LN('proportion pi'!G16)</f>
        <v>-1.2318853272913552E-2</v>
      </c>
      <c r="H16" s="6">
        <f>'proportion pi'!H16*LN('proportion pi'!H16)</f>
        <v>-0.10225311301601497</v>
      </c>
      <c r="I16" s="6">
        <f>'proportion pi'!I16*LN('proportion pi'!I16)</f>
        <v>-1.2529407996692652E-3</v>
      </c>
      <c r="J16" s="6">
        <f>'proportion pi'!J16*LN('proportion pi'!J16)</f>
        <v>-9.9036469691839531E-5</v>
      </c>
      <c r="K16" s="6">
        <f>'proportion pi'!K16*LN('proportion pi'!K16)</f>
        <v>-0.32058785268315809</v>
      </c>
      <c r="L16" s="6">
        <f>'proportion pi'!L16*LN('proportion pi'!L16)</f>
        <v>-0.24647304724795438</v>
      </c>
      <c r="M16" s="6">
        <f>'proportion pi'!M16*LN('proportion pi'!M16)</f>
        <v>-1.433966914052515E-4</v>
      </c>
      <c r="N16" s="6">
        <f>'proportion pi'!N16*LN('proportion pi'!N16)</f>
        <v>-6.3392223656452404E-2</v>
      </c>
      <c r="O16" s="6">
        <f>'proportion pi'!O16*LN('proportion pi'!O16)</f>
        <v>-1.0054061737554226E-2</v>
      </c>
      <c r="P16" s="6">
        <f>'proportion pi'!P16*LN('proportion pi'!P16)</f>
        <v>-1.7934443139621013E-3</v>
      </c>
      <c r="Q16" s="6">
        <f>'proportion pi'!Q16*LN('proportion pi'!Q16)</f>
        <v>-0.11343217982098359</v>
      </c>
      <c r="R16" s="6">
        <f t="shared" si="0"/>
        <v>1.8939794292486216</v>
      </c>
      <c r="S16" s="6">
        <f t="shared" si="1"/>
        <v>0.68310868253067392</v>
      </c>
      <c r="T16" s="6">
        <f>cells_to_be_added!S16</f>
        <v>0.68310868253067403</v>
      </c>
      <c r="U16" s="7">
        <f>totalcell!R16</f>
        <v>83580255.178388596</v>
      </c>
    </row>
    <row r="17" spans="1:21">
      <c r="A17" s="6">
        <v>16</v>
      </c>
      <c r="B17" s="6">
        <f>'proportion pi'!B17*LN('proportion pi'!B17)</f>
        <v>-0.14718919334805675</v>
      </c>
      <c r="C17" s="6">
        <f>'proportion pi'!C17*LN('proportion pi'!C17)</f>
        <v>-3.4913663764692609E-4</v>
      </c>
      <c r="D17" s="6">
        <f>'proportion pi'!D17*LN('proportion pi'!D17)</f>
        <v>-2.6082801548390979E-3</v>
      </c>
      <c r="E17" s="6">
        <f>'proportion pi'!E17*LN('proportion pi'!E17)</f>
        <v>-0.30094372590344098</v>
      </c>
      <c r="F17" s="6">
        <f>'proportion pi'!F17*LN('proportion pi'!F17)</f>
        <v>-3.9067873541001556E-3</v>
      </c>
      <c r="G17" s="6">
        <f>'proportion pi'!G17*LN('proportion pi'!G17)</f>
        <v>-1.929050963651496E-2</v>
      </c>
      <c r="H17" s="6">
        <f>'proportion pi'!H17*LN('proportion pi'!H17)</f>
        <v>-1.3364638850708656E-2</v>
      </c>
      <c r="I17" s="6">
        <f>'proportion pi'!I17*LN('proportion pi'!I17)</f>
        <v>-9.0145878459647208E-2</v>
      </c>
      <c r="J17" s="6">
        <f>'proportion pi'!J17*LN('proportion pi'!J17)</f>
        <v>-1.929050963651496E-2</v>
      </c>
      <c r="K17" s="6">
        <f>'proportion pi'!K17*LN('proportion pi'!K17)</f>
        <v>-2.807499516376818E-4</v>
      </c>
      <c r="L17" s="6">
        <f>'proportion pi'!L17*LN('proportion pi'!L17)</f>
        <v>-0.12436797336987455</v>
      </c>
      <c r="M17" s="6">
        <f>'proportion pi'!M17*LN('proportion pi'!M17)</f>
        <v>-9.0145878459647208E-2</v>
      </c>
      <c r="N17" s="6">
        <f>'proportion pi'!N17*LN('proportion pi'!N17)</f>
        <v>-0.36673555083373055</v>
      </c>
      <c r="O17" s="6">
        <f>'proportion pi'!O17*LN('proportion pi'!O17)</f>
        <v>-1.929050963651496E-2</v>
      </c>
      <c r="P17" s="6">
        <f>'proportion pi'!P17*LN('proportion pi'!P17)</f>
        <v>-0.36673555083373055</v>
      </c>
      <c r="Q17" s="6">
        <f>'proportion pi'!Q17*LN('proportion pi'!Q17)</f>
        <v>-1.929050963651496E-2</v>
      </c>
      <c r="R17" s="6">
        <f t="shared" si="0"/>
        <v>1.5839353827031202</v>
      </c>
      <c r="S17" s="6">
        <f t="shared" si="1"/>
        <v>0.57128393042858849</v>
      </c>
      <c r="T17" s="6">
        <f>cells_to_be_added!S17</f>
        <v>0.57128393042858805</v>
      </c>
      <c r="U17" s="7">
        <f>totalcell!R17</f>
        <v>46177396.493845582</v>
      </c>
    </row>
    <row r="18" spans="1:21">
      <c r="A18" s="6">
        <v>17</v>
      </c>
      <c r="B18" s="6">
        <f>'proportion pi'!B18*LN('proportion pi'!B18)</f>
        <v>-5.5599764524134239E-2</v>
      </c>
      <c r="C18" s="6">
        <f>'proportion pi'!C18*LN('proportion pi'!C18)</f>
        <v>-0.30752925584365098</v>
      </c>
      <c r="D18" s="6">
        <f>'proportion pi'!D18*LN('proportion pi'!D18)</f>
        <v>-1.950862052307654E-4</v>
      </c>
      <c r="E18" s="6">
        <f>'proportion pi'!E18*LN('proportion pi'!E18)</f>
        <v>-1.1733091555576987E-3</v>
      </c>
      <c r="F18" s="6">
        <f>'proportion pi'!F18*LN('proportion pi'!F18)</f>
        <v>-1.6849258626656916E-3</v>
      </c>
      <c r="G18" s="6">
        <f>'proportion pi'!G18*LN('proportion pi'!G18)</f>
        <v>-0.30752925584365098</v>
      </c>
      <c r="H18" s="6">
        <f>'proportion pi'!H18*LN('proportion pi'!H18)</f>
        <v>-0.23278705993848664</v>
      </c>
      <c r="I18" s="6">
        <f>'proportion pi'!I18*LN('proportion pi'!I18)</f>
        <v>-0.30752925584365098</v>
      </c>
      <c r="J18" s="6">
        <f>'proportion pi'!J18*LN('proportion pi'!J18)</f>
        <v>-8.4944993032420001E-3</v>
      </c>
      <c r="K18" s="6">
        <f>'proportion pi'!K18*LN('proportion pi'!K18)</f>
        <v>-2.411784819597783E-3</v>
      </c>
      <c r="L18" s="6">
        <f>'proportion pi'!L18*LN('proportion pi'!L18)</f>
        <v>-1.8089982822814994E-3</v>
      </c>
      <c r="M18" s="6">
        <f>'proportion pi'!M18*LN('proportion pi'!M18)</f>
        <v>-1.9317873863185901E-3</v>
      </c>
      <c r="N18" s="6">
        <f>'proportion pi'!N18*LN('proportion pi'!N18)</f>
        <v>-1.1291956540756523E-2</v>
      </c>
      <c r="O18" s="6">
        <f>'proportion pi'!O18*LN('proportion pi'!O18)</f>
        <v>-0.29784094997025506</v>
      </c>
      <c r="P18" s="6">
        <f>'proportion pi'!P18*LN('proportion pi'!P18)</f>
        <v>-1.1291956540756523E-2</v>
      </c>
      <c r="Q18" s="6">
        <f>'proportion pi'!Q18*LN('proportion pi'!Q18)</f>
        <v>-0.30752925584365098</v>
      </c>
      <c r="R18" s="6">
        <f t="shared" si="0"/>
        <v>1.856629101903887</v>
      </c>
      <c r="S18" s="6">
        <f t="shared" si="1"/>
        <v>0.66963739952171697</v>
      </c>
      <c r="T18" s="6">
        <f>cells_to_be_added!S18</f>
        <v>0.66963739952171697</v>
      </c>
      <c r="U18" s="7">
        <f>totalcell!R18</f>
        <v>85041979.768786132</v>
      </c>
    </row>
    <row r="19" spans="1:21">
      <c r="A19" s="6">
        <v>18</v>
      </c>
      <c r="B19" s="6">
        <f>'proportion pi'!B19*LN('proportion pi'!B19)</f>
        <v>-7.4459783019136153E-2</v>
      </c>
      <c r="C19" s="6">
        <f>'proportion pi'!C19*LN('proportion pi'!C19)</f>
        <v>-0.10010745368123188</v>
      </c>
      <c r="D19" s="6">
        <f>'proportion pi'!D19*LN('proportion pi'!D19)</f>
        <v>-6.4485508201359107E-2</v>
      </c>
      <c r="E19" s="6">
        <f>'proportion pi'!E19*LN('proportion pi'!E19)</f>
        <v>-7.9004468183856091E-2</v>
      </c>
      <c r="F19" s="6">
        <f>'proportion pi'!F19*LN('proportion pi'!F19)</f>
        <v>-8.3430962802276631E-2</v>
      </c>
      <c r="G19" s="6">
        <f>'proportion pi'!G19*LN('proportion pi'!G19)</f>
        <v>-0.33130751521170165</v>
      </c>
      <c r="H19" s="6">
        <f>'proportion pi'!H19*LN('proportion pi'!H19)</f>
        <v>-0.10791052281709568</v>
      </c>
      <c r="I19" s="6">
        <f>'proportion pi'!I19*LN('proportion pi'!I19)</f>
        <v>-0.33130751521170165</v>
      </c>
      <c r="J19" s="6">
        <f>'proportion pi'!J19*LN('proportion pi'!J19)</f>
        <v>-0.2206244673772447</v>
      </c>
      <c r="K19" s="6">
        <f>'proportion pi'!K19*LN('proportion pi'!K19)</f>
        <v>-0.25856724684151966</v>
      </c>
      <c r="L19" s="6">
        <f>'proportion pi'!L19*LN('proportion pi'!L19)</f>
        <v>-6.4485508201359107E-2</v>
      </c>
      <c r="M19" s="6">
        <f>'proportion pi'!M19*LN('proportion pi'!M19)</f>
        <v>-6.4974913412348734E-2</v>
      </c>
      <c r="N19" s="6">
        <f>'proportion pi'!N19*LN('proportion pi'!N19)</f>
        <v>-1.3285601463614818E-2</v>
      </c>
      <c r="O19" s="6">
        <f>'proportion pi'!O19*LN('proportion pi'!O19)</f>
        <v>-0.28869342803152687</v>
      </c>
      <c r="P19" s="6">
        <f>'proportion pi'!P19*LN('proportion pi'!P19)</f>
        <v>-1.3285601463614818E-2</v>
      </c>
      <c r="Q19" s="6">
        <f>'proportion pi'!Q19*LN('proportion pi'!Q19)</f>
        <v>-9.1961853383087516E-2</v>
      </c>
      <c r="R19" s="6">
        <f t="shared" si="0"/>
        <v>2.187892349302675</v>
      </c>
      <c r="S19" s="6">
        <f t="shared" si="1"/>
        <v>0.7891153605844683</v>
      </c>
      <c r="T19" s="6">
        <f>cells_to_be_added!S19</f>
        <v>0.78911536058446796</v>
      </c>
      <c r="U19" s="7">
        <f>totalcell!R19</f>
        <v>104985384.86521596</v>
      </c>
    </row>
    <row r="20" spans="1:21">
      <c r="A20" s="6">
        <v>19</v>
      </c>
      <c r="B20" s="6">
        <f>'proportion pi'!B20*LN('proportion pi'!B20)</f>
        <v>-1.0878286474665313E-2</v>
      </c>
      <c r="C20" s="6">
        <f>'proportion pi'!C20*LN('proportion pi'!C20)</f>
        <v>-1.7670633247948077E-3</v>
      </c>
      <c r="D20" s="6">
        <f>'proportion pi'!D20*LN('proportion pi'!D20)</f>
        <v>-5.943181675824756E-2</v>
      </c>
      <c r="E20" s="6">
        <f>'proportion pi'!E20*LN('proportion pi'!E20)</f>
        <v>-5.2819509326588387E-3</v>
      </c>
      <c r="F20" s="6">
        <f>'proportion pi'!F20*LN('proportion pi'!F20)</f>
        <v>-1.8488098035117876E-3</v>
      </c>
      <c r="G20" s="6">
        <f>'proportion pi'!G20*LN('proportion pi'!G20)</f>
        <v>-0.30176509164694632</v>
      </c>
      <c r="H20" s="6">
        <f>'proportion pi'!H20*LN('proportion pi'!H20)</f>
        <v>-0.30176509164694632</v>
      </c>
      <c r="I20" s="6">
        <f>'proportion pi'!I20*LN('proportion pi'!I20)</f>
        <v>-1.0987809907438621E-3</v>
      </c>
      <c r="J20" s="6">
        <f>'proportion pi'!J20*LN('proportion pi'!J20)</f>
        <v>-6.7620018505224694E-3</v>
      </c>
      <c r="K20" s="6">
        <f>'proportion pi'!K20*LN('proportion pi'!K20)</f>
        <v>-0.24247427218700301</v>
      </c>
      <c r="L20" s="6">
        <f>'proportion pi'!L20*LN('proportion pi'!L20)</f>
        <v>-1.4151349685753145E-3</v>
      </c>
      <c r="M20" s="6">
        <f>'proportion pi'!M20*LN('proportion pi'!M20)</f>
        <v>-7.3911033876899762E-2</v>
      </c>
      <c r="N20" s="6">
        <f>'proportion pi'!N20*LN('proportion pi'!N20)</f>
        <v>-0.30176509164694632</v>
      </c>
      <c r="O20" s="6">
        <f>'proportion pi'!O20*LN('proportion pi'!O20)</f>
        <v>-0.30176509164694632</v>
      </c>
      <c r="P20" s="6">
        <f>'proportion pi'!P20*LN('proportion pi'!P20)</f>
        <v>-2.1086095436512295E-3</v>
      </c>
      <c r="Q20" s="6">
        <f>'proportion pi'!Q20*LN('proportion pi'!Q20)</f>
        <v>-0.30176509164694632</v>
      </c>
      <c r="R20" s="6">
        <f t="shared" si="0"/>
        <v>1.9158032189460057</v>
      </c>
      <c r="S20" s="6">
        <f t="shared" si="1"/>
        <v>0.69097995082312891</v>
      </c>
      <c r="T20" s="6">
        <f>cells_to_be_added!S20</f>
        <v>0.69097995082312902</v>
      </c>
      <c r="U20" s="7">
        <f>totalcell!R20</f>
        <v>104625350.79513563</v>
      </c>
    </row>
    <row r="21" spans="1:21">
      <c r="A21" s="6">
        <v>20</v>
      </c>
      <c r="B21" s="6">
        <f>'proportion pi'!B21*LN('proportion pi'!B21)</f>
        <v>-0.25776734542909036</v>
      </c>
      <c r="C21" s="6">
        <f>'proportion pi'!C21*LN('proportion pi'!C21)</f>
        <v>-0.25776734542909036</v>
      </c>
      <c r="D21" s="6">
        <f>'proportion pi'!D21*LN('proportion pi'!D21)</f>
        <v>-6.4195207969330453E-2</v>
      </c>
      <c r="E21" s="6">
        <f>'proportion pi'!E21*LN('proportion pi'!E21)</f>
        <v>-0.25776734542909036</v>
      </c>
      <c r="F21" s="6">
        <f>'proportion pi'!F21*LN('proportion pi'!F21)</f>
        <v>-1.390741122173379E-4</v>
      </c>
      <c r="G21" s="6">
        <f>'proportion pi'!G21*LN('proportion pi'!G21)</f>
        <v>-1.0084123684899217E-3</v>
      </c>
      <c r="H21" s="6">
        <f>'proportion pi'!H21*LN('proportion pi'!H21)</f>
        <v>-0.25776734542909036</v>
      </c>
      <c r="I21" s="6">
        <f>'proportion pi'!I21*LN('proportion pi'!I21)</f>
        <v>-0.25776734542909036</v>
      </c>
      <c r="J21" s="6">
        <f>'proportion pi'!J21*LN('proportion pi'!J21)</f>
        <v>-0.25776734542909036</v>
      </c>
      <c r="K21" s="6">
        <f>'proportion pi'!K21*LN('proportion pi'!K21)</f>
        <v>-0.25776734542909036</v>
      </c>
      <c r="L21" s="6">
        <f>'proportion pi'!L21*LN('proportion pi'!L21)</f>
        <v>-1.479069209843578E-3</v>
      </c>
      <c r="M21" s="6">
        <f>'proportion pi'!M21*LN('proportion pi'!M21)</f>
        <v>-6.4070062895174517E-5</v>
      </c>
      <c r="N21" s="6">
        <f>'proportion pi'!N21*LN('proportion pi'!N21)</f>
        <v>-1.2122962747035709E-3</v>
      </c>
      <c r="O21" s="6">
        <f>'proportion pi'!O21*LN('proportion pi'!O21)</f>
        <v>-8.2063391864639742E-4</v>
      </c>
      <c r="P21" s="6">
        <f>'proportion pi'!P21*LN('proportion pi'!P21)</f>
        <v>-1.390741122173379E-4</v>
      </c>
      <c r="Q21" s="6">
        <f>'proportion pi'!Q21*LN('proportion pi'!Q21)</f>
        <v>-0.25776734542909036</v>
      </c>
      <c r="R21" s="6">
        <f t="shared" si="0"/>
        <v>2.1311966014610668</v>
      </c>
      <c r="S21" s="6">
        <f t="shared" si="1"/>
        <v>0.76866669202182347</v>
      </c>
      <c r="T21" s="6">
        <f>cells_to_be_added!S21</f>
        <v>0.76866669202182303</v>
      </c>
      <c r="U21" s="7">
        <f>totalcell!R21</f>
        <v>111215863.19218241</v>
      </c>
    </row>
    <row r="22" spans="1:21">
      <c r="A22" s="6">
        <v>21</v>
      </c>
      <c r="B22" s="6">
        <f>'proportion pi'!B22*LN('proportion pi'!B22)</f>
        <v>-0.3388970019365658</v>
      </c>
      <c r="C22" s="6">
        <f>'proportion pi'!C22*LN('proportion pi'!C22)</f>
        <v>-6.7915706540416398E-2</v>
      </c>
      <c r="D22" s="6">
        <f>'proportion pi'!D22*LN('proportion pi'!D22)</f>
        <v>-6.7915706540416398E-2</v>
      </c>
      <c r="E22" s="6">
        <f>'proportion pi'!E22*LN('proportion pi'!E22)</f>
        <v>-7.8371360933249829E-3</v>
      </c>
      <c r="F22" s="6">
        <f>'proportion pi'!F22*LN('proportion pi'!F22)</f>
        <v>-2.4745149105139425E-4</v>
      </c>
      <c r="G22" s="6">
        <f>'proportion pi'!G22*LN('proportion pi'!G22)</f>
        <v>-6.7915706540416398E-2</v>
      </c>
      <c r="H22" s="6">
        <f>'proportion pi'!H22*LN('proportion pi'!H22)</f>
        <v>-0.29779672458677542</v>
      </c>
      <c r="I22" s="6">
        <f>'proportion pi'!I22*LN('proportion pi'!I22)</f>
        <v>-2.0014906665289062E-3</v>
      </c>
      <c r="J22" s="6">
        <f>'proportion pi'!J22*LN('proportion pi'!J22)</f>
        <v>-6.8939484698935002E-2</v>
      </c>
      <c r="K22" s="6">
        <f>'proportion pi'!K22*LN('proportion pi'!K22)</f>
        <v>-1.5560891938812872E-3</v>
      </c>
      <c r="L22" s="6">
        <f>'proportion pi'!L22*LN('proportion pi'!L22)</f>
        <v>-1.4067059562252543E-2</v>
      </c>
      <c r="M22" s="6">
        <f>'proportion pi'!M22*LN('proportion pi'!M22)</f>
        <v>-0.3388970019365658</v>
      </c>
      <c r="N22" s="6">
        <f>'proportion pi'!N22*LN('proportion pi'!N22)</f>
        <v>-0.11046377452048697</v>
      </c>
      <c r="O22" s="6">
        <f>'proportion pi'!O22*LN('proportion pi'!O22)</f>
        <v>-0.1199181335999733</v>
      </c>
      <c r="P22" s="6">
        <f>'proportion pi'!P22*LN('proportion pi'!P22)</f>
        <v>-2.4745149105139425E-4</v>
      </c>
      <c r="Q22" s="6">
        <f>'proportion pi'!Q22*LN('proportion pi'!Q22)</f>
        <v>-0.3388970019365658</v>
      </c>
      <c r="R22" s="6">
        <f t="shared" si="0"/>
        <v>1.8435129213352077</v>
      </c>
      <c r="S22" s="6">
        <f t="shared" si="1"/>
        <v>0.66490673735625749</v>
      </c>
      <c r="T22" s="6">
        <f>cells_to_be_added!S22</f>
        <v>0.66490673735625705</v>
      </c>
      <c r="U22" s="7">
        <f>totalcell!R22</f>
        <v>81095361.747850999</v>
      </c>
    </row>
    <row r="23" spans="1:21">
      <c r="A23" s="6">
        <v>22</v>
      </c>
      <c r="B23" s="6">
        <f>'proportion pi'!B23*LN('proportion pi'!B23)</f>
        <v>-9.7197782253602563E-5</v>
      </c>
      <c r="C23" s="6">
        <f>'proportion pi'!C23*LN('proportion pi'!C23)</f>
        <v>-0.29823709280024269</v>
      </c>
      <c r="D23" s="6">
        <f>'proportion pi'!D23*LN('proportion pi'!D23)</f>
        <v>-6.6085645493456982E-3</v>
      </c>
      <c r="E23" s="6">
        <f>'proportion pi'!E23*LN('proportion pi'!E23)</f>
        <v>-0.29823709280024269</v>
      </c>
      <c r="F23" s="6">
        <f>'proportion pi'!F23*LN('proportion pi'!F23)</f>
        <v>-1.3462035370490064E-4</v>
      </c>
      <c r="G23" s="6">
        <f>'proportion pi'!G23*LN('proportion pi'!G23)</f>
        <v>-1.6003835072934147E-3</v>
      </c>
      <c r="H23" s="6">
        <f>'proportion pi'!H23*LN('proportion pi'!H23)</f>
        <v>-0.29823709280024269</v>
      </c>
      <c r="I23" s="6">
        <f>'proportion pi'!I23*LN('proportion pi'!I23)</f>
        <v>-1.8287714568301751E-4</v>
      </c>
      <c r="J23" s="6">
        <f>'proportion pi'!J23*LN('proportion pi'!J23)</f>
        <v>-1.7079312050835487E-3</v>
      </c>
      <c r="K23" s="6">
        <f>'proportion pi'!K23*LN('proportion pi'!K23)</f>
        <v>-0.29823709280024269</v>
      </c>
      <c r="L23" s="6">
        <f>'proportion pi'!L23*LN('proportion pi'!L23)</f>
        <v>-1.0728938291865184E-3</v>
      </c>
      <c r="M23" s="6">
        <f>'proportion pi'!M23*LN('proportion pi'!M23)</f>
        <v>-0.29823709280024269</v>
      </c>
      <c r="N23" s="6">
        <f>'proportion pi'!N23*LN('proportion pi'!N23)</f>
        <v>-0.29823709280024269</v>
      </c>
      <c r="O23" s="6">
        <f>'proportion pi'!O23*LN('proportion pi'!O23)</f>
        <v>-1.8287714568301751E-4</v>
      </c>
      <c r="P23" s="6">
        <f>'proportion pi'!P23*LN('proportion pi'!P23)</f>
        <v>-1.4683795657968447E-4</v>
      </c>
      <c r="Q23" s="6">
        <f>'proportion pi'!Q23*LN('proportion pi'!Q23)</f>
        <v>-9.3353174171827945E-3</v>
      </c>
      <c r="R23" s="6">
        <f t="shared" si="0"/>
        <v>1.8104920576934527</v>
      </c>
      <c r="S23" s="6">
        <f t="shared" si="1"/>
        <v>0.65299697830079984</v>
      </c>
      <c r="T23" s="6">
        <f>cells_to_be_added!S23</f>
        <v>0.65299697830079995</v>
      </c>
      <c r="U23" s="7">
        <f>totalcell!R23</f>
        <v>76934311.457445532</v>
      </c>
    </row>
    <row r="24" spans="1:21">
      <c r="A24" s="6">
        <v>23</v>
      </c>
      <c r="B24" s="6">
        <f>'proportion pi'!B24*LN('proportion pi'!B24)</f>
        <v>-0.31184224084647383</v>
      </c>
      <c r="C24" s="6">
        <f>'proportion pi'!C24*LN('proportion pi'!C24)</f>
        <v>-0.31184224084647383</v>
      </c>
      <c r="D24" s="6">
        <f>'proportion pi'!D24*LN('proportion pi'!D24)</f>
        <v>-1.1616143859552685E-2</v>
      </c>
      <c r="E24" s="6">
        <f>'proportion pi'!E24*LN('proportion pi'!E24)</f>
        <v>-8.2133545115581921E-2</v>
      </c>
      <c r="F24" s="6">
        <f>'proportion pi'!F24*LN('proportion pi'!F24)</f>
        <v>-0.31184224084647383</v>
      </c>
      <c r="G24" s="6">
        <f>'proportion pi'!G24*LN('proportion pi'!G24)</f>
        <v>-0.31184224084647383</v>
      </c>
      <c r="H24" s="6">
        <f>'proportion pi'!H24*LN('proportion pi'!H24)</f>
        <v>-5.7058291469306188E-2</v>
      </c>
      <c r="I24" s="6">
        <f>'proportion pi'!I24*LN('proportion pi'!I24)</f>
        <v>-1.177563018342201E-3</v>
      </c>
      <c r="J24" s="6">
        <f>'proportion pi'!J24*LN('proportion pi'!J24)</f>
        <v>-1.177563018342201E-3</v>
      </c>
      <c r="K24" s="6">
        <f>'proportion pi'!K24*LN('proportion pi'!K24)</f>
        <v>-2.0113865310640634E-4</v>
      </c>
      <c r="L24" s="6">
        <f>'proportion pi'!L24*LN('proportion pi'!L24)</f>
        <v>-1.1616143859552685E-2</v>
      </c>
      <c r="M24" s="6">
        <f>'proportion pi'!M24*LN('proportion pi'!M24)</f>
        <v>-8.8398171803838438E-2</v>
      </c>
      <c r="N24" s="6">
        <f>'proportion pi'!N24*LN('proportion pi'!N24)</f>
        <v>-2.0573946163067822E-3</v>
      </c>
      <c r="O24" s="6">
        <f>'proportion pi'!O24*LN('proportion pi'!O24)</f>
        <v>-1.1616143859552685E-2</v>
      </c>
      <c r="P24" s="6">
        <f>'proportion pi'!P24*LN('proportion pi'!P24)</f>
        <v>-5.7058291469306188E-2</v>
      </c>
      <c r="Q24" s="6">
        <f>'proportion pi'!Q24*LN('proportion pi'!Q24)</f>
        <v>-0.31184224084647383</v>
      </c>
      <c r="R24" s="6">
        <f t="shared" si="0"/>
        <v>1.8833215949751576</v>
      </c>
      <c r="S24" s="6">
        <f t="shared" si="1"/>
        <v>0.67926468136743823</v>
      </c>
      <c r="T24" s="6">
        <f>cells_to_be_added!S24</f>
        <v>0.67926468136743801</v>
      </c>
      <c r="U24" s="7">
        <f>totalcell!R24</f>
        <v>84119521.028900877</v>
      </c>
    </row>
    <row r="25" spans="1:21">
      <c r="A25" s="6">
        <v>24</v>
      </c>
      <c r="B25" s="6">
        <f>'proportion pi'!B25*LN('proportion pi'!B25)</f>
        <v>-2.0494221024932563E-4</v>
      </c>
      <c r="C25" s="6">
        <f>'proportion pi'!C25*LN('proportion pi'!C25)</f>
        <v>-5.7969949903516144E-2</v>
      </c>
      <c r="D25" s="6">
        <f>'proportion pi'!D25*LN('proportion pi'!D25)</f>
        <v>-1.089995657306805E-4</v>
      </c>
      <c r="E25" s="6">
        <f>'proportion pi'!E25*LN('proportion pi'!E25)</f>
        <v>-2.4051333867139736E-3</v>
      </c>
      <c r="F25" s="6">
        <f>'proportion pi'!F25*LN('proportion pi'!F25)</f>
        <v>-5.7969949903516144E-2</v>
      </c>
      <c r="G25" s="6">
        <f>'proportion pi'!G25*LN('proportion pi'!G25)</f>
        <v>-1.1819390343534351E-2</v>
      </c>
      <c r="H25" s="6">
        <f>'proportion pi'!H25*LN('proportion pi'!H25)</f>
        <v>-0.31445596621361371</v>
      </c>
      <c r="I25" s="6">
        <f>'proportion pi'!I25*LN('proportion pi'!I25)</f>
        <v>-8.1332212941650165E-3</v>
      </c>
      <c r="J25" s="6">
        <f>'proportion pi'!J25*LN('proportion pi'!J25)</f>
        <v>-0.31445596621361371</v>
      </c>
      <c r="K25" s="6">
        <f>'proportion pi'!K25*LN('proportion pi'!K25)</f>
        <v>-8.8951488051366885E-3</v>
      </c>
      <c r="L25" s="6">
        <f>'proportion pi'!L25*LN('proportion pi'!L25)</f>
        <v>-1.0379799750761767E-2</v>
      </c>
      <c r="M25" s="6">
        <f>'proportion pi'!M25*LN('proportion pi'!M25)</f>
        <v>-1.9274170662173195E-3</v>
      </c>
      <c r="N25" s="6">
        <f>'proportion pi'!N25*LN('proportion pi'!N25)</f>
        <v>-0.31445596621361371</v>
      </c>
      <c r="O25" s="6">
        <f>'proportion pi'!O25*LN('proportion pi'!O25)</f>
        <v>-9.1205024962810743E-2</v>
      </c>
      <c r="P25" s="6">
        <f>'proportion pi'!P25*LN('proportion pi'!P25)</f>
        <v>-0.31445596621361371</v>
      </c>
      <c r="Q25" s="6">
        <f>'proportion pi'!Q25*LN('proportion pi'!Q25)</f>
        <v>-0.31445596621361371</v>
      </c>
      <c r="R25" s="6">
        <f t="shared" si="0"/>
        <v>1.8232988082604205</v>
      </c>
      <c r="S25" s="6">
        <f t="shared" si="1"/>
        <v>0.6576160371840164</v>
      </c>
      <c r="T25" s="6">
        <f>cells_to_be_added!S25</f>
        <v>0.65761603718401695</v>
      </c>
      <c r="U25" s="7">
        <f>totalcell!R25</f>
        <v>77557951.857520521</v>
      </c>
    </row>
    <row r="26" spans="1:21">
      <c r="A26" s="6">
        <v>25</v>
      </c>
      <c r="B26" s="6">
        <f>'proportion pi'!B26*LN('proportion pi'!B26)</f>
        <v>-0.24611573088782651</v>
      </c>
      <c r="C26" s="6">
        <f>'proportion pi'!C26*LN('proportion pi'!C26)</f>
        <v>-0.32025884352264705</v>
      </c>
      <c r="D26" s="6">
        <f>'proportion pi'!D26*LN('proportion pi'!D26)</f>
        <v>-1.2291180622995919E-2</v>
      </c>
      <c r="E26" s="6">
        <f>'proportion pi'!E26*LN('proportion pi'!E26)</f>
        <v>-2.1379772810765368E-4</v>
      </c>
      <c r="F26" s="6">
        <f>'proportion pi'!F26*LN('proportion pi'!F26)</f>
        <v>-2.5552131649123431E-3</v>
      </c>
      <c r="G26" s="6">
        <f>'proportion pi'!G26*LN('proportion pi'!G26)</f>
        <v>-0.1179031493543226</v>
      </c>
      <c r="H26" s="6">
        <f>'proportion pi'!H26*LN('proportion pi'!H26)</f>
        <v>-0.32025884352264705</v>
      </c>
      <c r="I26" s="6">
        <f>'proportion pi'!I26*LN('proportion pi'!I26)</f>
        <v>-8.1543458251680911E-2</v>
      </c>
      <c r="J26" s="6">
        <f>'proportion pi'!J26*LN('proportion pi'!J26)</f>
        <v>-0.32025884352264705</v>
      </c>
      <c r="K26" s="6">
        <f>'proportion pi'!K26*LN('proportion pi'!K26)</f>
        <v>-0.12599863073211354</v>
      </c>
      <c r="L26" s="6">
        <f>'proportion pi'!L26*LN('proportion pi'!L26)</f>
        <v>-0.32025884352264705</v>
      </c>
      <c r="M26" s="6">
        <f>'proportion pi'!M26*LN('proportion pi'!M26)</f>
        <v>-1.2499661270443077E-3</v>
      </c>
      <c r="N26" s="6">
        <f>'proportion pi'!N26*LN('proportion pi'!N26)</f>
        <v>-1.574558705178931E-4</v>
      </c>
      <c r="O26" s="6">
        <f>'proportion pi'!O26*LN('proportion pi'!O26)</f>
        <v>-1.2499661270443077E-3</v>
      </c>
      <c r="P26" s="6">
        <f>'proportion pi'!P26*LN('proportion pi'!P26)</f>
        <v>-2.1379772810765368E-4</v>
      </c>
      <c r="Q26" s="6">
        <f>'proportion pi'!Q26*LN('proportion pi'!Q26)</f>
        <v>-2.1379772810765368E-4</v>
      </c>
      <c r="R26" s="6">
        <f t="shared" si="0"/>
        <v>1.8707415184133691</v>
      </c>
      <c r="S26" s="6">
        <f t="shared" si="1"/>
        <v>0.67472737785001424</v>
      </c>
      <c r="T26" s="6">
        <f>cells_to_be_added!S26</f>
        <v>0.67472737785001402</v>
      </c>
      <c r="U26" s="7">
        <f>totalcell!R26</f>
        <v>75465638.297872335</v>
      </c>
    </row>
    <row r="27" spans="1:21">
      <c r="A27" s="6">
        <v>26</v>
      </c>
      <c r="B27" s="6">
        <f>'proportion pi'!B27*LN('proportion pi'!B27)</f>
        <v>-0.27506211227824806</v>
      </c>
      <c r="C27" s="6">
        <f>'proportion pi'!C27*LN('proportion pi'!C27)</f>
        <v>-0.27506211227824806</v>
      </c>
      <c r="D27" s="6">
        <f>'proportion pi'!D27*LN('proportion pi'!D27)</f>
        <v>-1.5626646299470942E-4</v>
      </c>
      <c r="E27" s="6">
        <f>'proportion pi'!E27*LN('proportion pi'!E27)</f>
        <v>-5.6976998397549727E-3</v>
      </c>
      <c r="F27" s="6">
        <f>'proportion pi'!F27*LN('proportion pi'!F27)</f>
        <v>-9.0777512148926834E-2</v>
      </c>
      <c r="G27" s="6">
        <f>'proportion pi'!G27*LN('proportion pi'!G27)</f>
        <v>-0.24261009734725703</v>
      </c>
      <c r="H27" s="6">
        <f>'proportion pi'!H27*LN('proportion pi'!H27)</f>
        <v>-0.27506211227824806</v>
      </c>
      <c r="I27" s="6">
        <f>'proportion pi'!I27*LN('proportion pi'!I27)</f>
        <v>-0.27506211227824806</v>
      </c>
      <c r="J27" s="6">
        <f>'proportion pi'!J27*LN('proportion pi'!J27)</f>
        <v>-1.6335109776622286E-3</v>
      </c>
      <c r="K27" s="6">
        <f>'proportion pi'!K27*LN('proportion pi'!K27)</f>
        <v>-0.27506211227824806</v>
      </c>
      <c r="L27" s="6">
        <f>'proportion pi'!L27*LN('proportion pi'!L27)</f>
        <v>-9.1886337111267129E-3</v>
      </c>
      <c r="M27" s="6">
        <f>'proportion pi'!M27*LN('proportion pi'!M27)</f>
        <v>-1.5626646299470942E-4</v>
      </c>
      <c r="N27" s="6">
        <f>'proportion pi'!N27*LN('proportion pi'!N27)</f>
        <v>-0.27506211227824806</v>
      </c>
      <c r="O27" s="6">
        <f>'proportion pi'!O27*LN('proportion pi'!O27)</f>
        <v>-4.9202120019419995E-2</v>
      </c>
      <c r="P27" s="6">
        <f>'proportion pi'!P27*LN('proportion pi'!P27)</f>
        <v>-1.5626646299470942E-4</v>
      </c>
      <c r="Q27" s="6">
        <f>'proportion pi'!Q27*LN('proportion pi'!Q27)</f>
        <v>-5.8384332713687551E-2</v>
      </c>
      <c r="R27" s="6">
        <f t="shared" si="0"/>
        <v>2.1083353798163076</v>
      </c>
      <c r="S27" s="6">
        <f t="shared" si="1"/>
        <v>0.76042124924793408</v>
      </c>
      <c r="T27" s="6">
        <f>cells_to_be_added!S27</f>
        <v>0.76042124924793397</v>
      </c>
      <c r="U27" s="7">
        <f>totalcell!R27</f>
        <v>90594626.379591107</v>
      </c>
    </row>
    <row r="28" spans="1:21">
      <c r="A28" s="6">
        <v>27</v>
      </c>
      <c r="B28" s="6">
        <f>'proportion pi'!B28*LN('proportion pi'!B28)</f>
        <v>-8.9939810033447087E-2</v>
      </c>
      <c r="C28" s="6">
        <f>'proportion pi'!C28*LN('proportion pi'!C28)</f>
        <v>-1.4065316533733506E-3</v>
      </c>
      <c r="D28" s="6">
        <f>'proportion pi'!D28*LN('proportion pi'!D28)</f>
        <v>-0.32485239575370939</v>
      </c>
      <c r="E28" s="6">
        <f>'proportion pi'!E28*LN('proportion pi'!E28)</f>
        <v>-8.6560254491132687E-5</v>
      </c>
      <c r="F28" s="6">
        <f>'proportion pi'!F28*LN('proportion pi'!F28)</f>
        <v>-0.233461700237901</v>
      </c>
      <c r="G28" s="6">
        <f>'proportion pi'!G28*LN('proportion pi'!G28)</f>
        <v>-1.268751719864099E-2</v>
      </c>
      <c r="H28" s="6">
        <f>'proportion pi'!H28*LN('proportion pi'!H28)</f>
        <v>-0.32485239575370939</v>
      </c>
      <c r="I28" s="6">
        <f>'proportion pi'!I28*LN('proportion pi'!I28)</f>
        <v>-1.2926188992674484E-3</v>
      </c>
      <c r="J28" s="6">
        <f>'proportion pi'!J28*LN('proportion pi'!J28)</f>
        <v>-1.5079102816645371E-3</v>
      </c>
      <c r="K28" s="6">
        <f>'proportion pi'!K28*LN('proportion pi'!K28)</f>
        <v>-1.2926188992674484E-3</v>
      </c>
      <c r="L28" s="6">
        <f>'proportion pi'!L28*LN('proportion pi'!L28)</f>
        <v>-1.4806358699375743E-4</v>
      </c>
      <c r="M28" s="6">
        <f>'proportion pi'!M28*LN('proportion pi'!M28)</f>
        <v>-0.32485239575370939</v>
      </c>
      <c r="N28" s="6">
        <f>'proportion pi'!N28*LN('proportion pi'!N28)</f>
        <v>-6.1840509633145573E-2</v>
      </c>
      <c r="O28" s="6">
        <f>'proportion pi'!O28*LN('proportion pi'!O28)</f>
        <v>-0.32485239575370939</v>
      </c>
      <c r="P28" s="6">
        <f>'proportion pi'!P28*LN('proportion pi'!P28)</f>
        <v>-8.2614186403734344E-2</v>
      </c>
      <c r="Q28" s="6">
        <f>'proportion pi'!Q28*LN('proportion pi'!Q28)</f>
        <v>-6.1840509633145573E-2</v>
      </c>
      <c r="R28" s="6">
        <f t="shared" si="0"/>
        <v>1.8475281197299098</v>
      </c>
      <c r="S28" s="6">
        <f t="shared" si="1"/>
        <v>0.66635491405931302</v>
      </c>
      <c r="T28" s="6">
        <f>cells_to_be_added!S28</f>
        <v>0.66635491405931302</v>
      </c>
      <c r="U28" s="7">
        <f>totalcell!R28</f>
        <v>102038093.81535703</v>
      </c>
    </row>
    <row r="29" spans="1:21">
      <c r="A29" s="6">
        <v>28</v>
      </c>
      <c r="B29" s="6">
        <f>'proportion pi'!B29*LN('proportion pi'!B29)</f>
        <v>-0.30611216918277495</v>
      </c>
      <c r="C29" s="6">
        <f>'proportion pi'!C29*LN('proportion pi'!C29)</f>
        <v>-0.15829460034086518</v>
      </c>
      <c r="D29" s="6">
        <f>'proportion pi'!D29*LN('proportion pi'!D29)</f>
        <v>-2.8791442151585001E-3</v>
      </c>
      <c r="E29" s="6">
        <f>'proportion pi'!E29*LN('proportion pi'!E29)</f>
        <v>-0.34833700747796292</v>
      </c>
      <c r="F29" s="6">
        <f>'proportion pi'!F29*LN('proportion pi'!F29)</f>
        <v>-1.4832261617171074E-2</v>
      </c>
      <c r="G29" s="6">
        <f>'proportion pi'!G29*LN('proportion pi'!G29)</f>
        <v>-4.899542895084435E-4</v>
      </c>
      <c r="H29" s="6">
        <f>'proportion pi'!H29*LN('proportion pi'!H29)</f>
        <v>-4.899542895084435E-4</v>
      </c>
      <c r="I29" s="6">
        <f>'proportion pi'!I29*LN('proportion pi'!I29)</f>
        <v>-0.13391234015660408</v>
      </c>
      <c r="J29" s="6">
        <f>'proportion pi'!J29*LN('proportion pi'!J29)</f>
        <v>-0.11802879810431233</v>
      </c>
      <c r="K29" s="6">
        <f>'proportion pi'!K29*LN('proportion pi'!K29)</f>
        <v>-0.14647671185339337</v>
      </c>
      <c r="L29" s="6">
        <f>'proportion pi'!L29*LN('proportion pi'!L29)</f>
        <v>-4.8781540838934642E-3</v>
      </c>
      <c r="M29" s="6">
        <f>'proportion pi'!M29*LN('proportion pi'!M29)</f>
        <v>-2.6239399512811991E-2</v>
      </c>
      <c r="N29" s="6">
        <f>'proportion pi'!N29*LN('proportion pi'!N29)</f>
        <v>-0.18537124026996732</v>
      </c>
      <c r="O29" s="6">
        <f>'proportion pi'!O29*LN('proportion pi'!O29)</f>
        <v>-0.11802879810431233</v>
      </c>
      <c r="P29" s="6">
        <f>'proportion pi'!P29*LN('proportion pi'!P29)</f>
        <v>-2.8057186551882917E-3</v>
      </c>
      <c r="Q29" s="6">
        <f>'proportion pi'!Q29*LN('proportion pi'!Q29)</f>
        <v>-0.11802879810431233</v>
      </c>
      <c r="R29" s="6">
        <f t="shared" si="0"/>
        <v>1.6852050502577449</v>
      </c>
      <c r="S29" s="6">
        <f t="shared" si="1"/>
        <v>0.6078092422219713</v>
      </c>
      <c r="T29" s="6">
        <f>cells_to_be_added!S29</f>
        <v>0.60780924222197097</v>
      </c>
      <c r="U29" s="7">
        <f>totalcell!R29</f>
        <v>52466666.666666649</v>
      </c>
    </row>
    <row r="30" spans="1:21">
      <c r="A30" s="6">
        <v>29</v>
      </c>
      <c r="B30" s="6">
        <f>'proportion pi'!B30*LN('proportion pi'!B30)</f>
        <v>-6.5927298879669249E-2</v>
      </c>
      <c r="C30" s="6">
        <f>'proportion pi'!C30*LN('proportion pi'!C30)</f>
        <v>-0.32240721730208555</v>
      </c>
      <c r="D30" s="6">
        <f>'proportion pi'!D30*LN('proportion pi'!D30)</f>
        <v>-6.9930554199803124E-2</v>
      </c>
      <c r="E30" s="6">
        <f>'proportion pi'!E30*LN('proportion pi'!E30)</f>
        <v>-0.32240721730208555</v>
      </c>
      <c r="F30" s="6">
        <f>'proportion pi'!F30*LN('proportion pi'!F30)</f>
        <v>-2.1723560738261152E-4</v>
      </c>
      <c r="G30" s="6">
        <f>'proportion pi'!G30*LN('proportion pi'!G30)</f>
        <v>-0.32240721730208555</v>
      </c>
      <c r="H30" s="6">
        <f>'proportion pi'!H30*LN('proportion pi'!H30)</f>
        <v>-1.986846922918473E-3</v>
      </c>
      <c r="I30" s="6">
        <f>'proportion pi'!I30*LN('proportion pi'!I30)</f>
        <v>-0.32240721730208555</v>
      </c>
      <c r="J30" s="6">
        <f>'proportion pi'!J30*LN('proportion pi'!J30)</f>
        <v>-6.0891198540025546E-2</v>
      </c>
      <c r="K30" s="6">
        <f>'proportion pi'!K30*LN('proportion pi'!K30)</f>
        <v>-9.6320682265275792E-2</v>
      </c>
      <c r="L30" s="6">
        <f>'proportion pi'!L30*LN('proportion pi'!L30)</f>
        <v>-1.5906666401606627E-3</v>
      </c>
      <c r="M30" s="6">
        <f>'proportion pi'!M30*LN('proportion pi'!M30)</f>
        <v>-1.0039459851950982E-4</v>
      </c>
      <c r="N30" s="6">
        <f>'proportion pi'!N30*LN('proportion pi'!N30)</f>
        <v>-8.1794622245613041E-2</v>
      </c>
      <c r="O30" s="6">
        <f>'proportion pi'!O30*LN('proportion pi'!O30)</f>
        <v>-0.2308148706832947</v>
      </c>
      <c r="P30" s="6">
        <f>'proportion pi'!P30*LN('proportion pi'!P30)</f>
        <v>-2.3710954217427737E-3</v>
      </c>
      <c r="Q30" s="6">
        <f>'proportion pi'!Q30*LN('proportion pi'!Q30)</f>
        <v>-1.269608005587409E-3</v>
      </c>
      <c r="R30" s="6">
        <f t="shared" si="0"/>
        <v>1.9028439432183348</v>
      </c>
      <c r="S30" s="6">
        <f t="shared" si="1"/>
        <v>0.68630588011667304</v>
      </c>
      <c r="T30" s="6">
        <f>cells_to_be_added!S30</f>
        <v>0.68630588011667304</v>
      </c>
      <c r="U30" s="7">
        <f>totalcell!R30</f>
        <v>109341874.08491944</v>
      </c>
    </row>
    <row r="31" spans="1:21">
      <c r="A31" s="6">
        <v>30</v>
      </c>
      <c r="B31" s="6">
        <f>'proportion pi'!B31*LN('proportion pi'!B31)</f>
        <v>-2.0191469927958986E-4</v>
      </c>
      <c r="C31" s="6">
        <f>'proportion pi'!C31*LN('proportion pi'!C31)</f>
        <v>-7.5089700581727759E-2</v>
      </c>
      <c r="D31" s="6">
        <f>'proportion pi'!D31*LN('proportion pi'!D31)</f>
        <v>-1.1820051417668056E-3</v>
      </c>
      <c r="E31" s="6">
        <f>'proportion pi'!E31*LN('proportion pi'!E31)</f>
        <v>-7.8926623704757067E-5</v>
      </c>
      <c r="F31" s="6">
        <f>'proportion pi'!F31*LN('proportion pi'!F31)</f>
        <v>-0.31238153124678203</v>
      </c>
      <c r="G31" s="6">
        <f>'proportion pi'!G31*LN('proportion pi'!G31)</f>
        <v>-0.31238153124678203</v>
      </c>
      <c r="H31" s="6">
        <f>'proportion pi'!H31*LN('proportion pi'!H31)</f>
        <v>-0.31238153124678203</v>
      </c>
      <c r="I31" s="6">
        <f>'proportion pi'!I31*LN('proportion pi'!I31)</f>
        <v>-1.7817912338388138E-3</v>
      </c>
      <c r="J31" s="6">
        <f>'proportion pi'!J31*LN('proportion pi'!J31)</f>
        <v>-1.1820051417668056E-3</v>
      </c>
      <c r="K31" s="6">
        <f>'proportion pi'!K31*LN('proportion pi'!K31)</f>
        <v>-6.2008210988339293E-2</v>
      </c>
      <c r="L31" s="6">
        <f>'proportion pi'!L31*LN('proportion pi'!L31)</f>
        <v>-0.31238153124678203</v>
      </c>
      <c r="M31" s="6">
        <f>'proportion pi'!M31*LN('proportion pi'!M31)</f>
        <v>-1.1657642620213403E-2</v>
      </c>
      <c r="N31" s="6">
        <f>'proportion pi'!N31*LN('proportion pi'!N31)</f>
        <v>-2.0191469927958986E-4</v>
      </c>
      <c r="O31" s="6">
        <f>'proportion pi'!O31*LN('proportion pi'!O31)</f>
        <v>-0.31238153124678203</v>
      </c>
      <c r="P31" s="6">
        <f>'proportion pi'!P31*LN('proportion pi'!P31)</f>
        <v>-9.011950732788282E-2</v>
      </c>
      <c r="Q31" s="6">
        <f>'proportion pi'!Q31*LN('proportion pi'!Q31)</f>
        <v>-5.7244604835640693E-2</v>
      </c>
      <c r="R31" s="6">
        <f t="shared" si="0"/>
        <v>1.8626558801273505</v>
      </c>
      <c r="S31" s="6">
        <f t="shared" si="1"/>
        <v>0.67181110028559898</v>
      </c>
      <c r="T31" s="6">
        <f>cells_to_be_added!S31</f>
        <v>0.67181110028559898</v>
      </c>
      <c r="U31" s="7">
        <f>totalcell!R31</f>
        <v>89968085.106383011</v>
      </c>
    </row>
    <row r="32" spans="1:21">
      <c r="A32" s="6">
        <v>31</v>
      </c>
      <c r="B32" s="6">
        <f>'proportion pi'!B32*LN('proportion pi'!B32)</f>
        <v>-0.29671314537291843</v>
      </c>
      <c r="C32" s="6">
        <f>'proportion pi'!C32*LN('proportion pi'!C32)</f>
        <v>-0.29671314537291843</v>
      </c>
      <c r="D32" s="6">
        <f>'proportion pi'!D32*LN('proportion pi'!D32)</f>
        <v>-1.9957290999875984E-3</v>
      </c>
      <c r="E32" s="6">
        <f>'proportion pi'!E32*LN('proportion pi'!E32)</f>
        <v>-5.8353868637002317E-3</v>
      </c>
      <c r="F32" s="6">
        <f>'proportion pi'!F32*LN('proportion pi'!F32)</f>
        <v>-2.1922830599899299E-3</v>
      </c>
      <c r="G32" s="6">
        <f>'proportion pi'!G32*LN('proportion pi'!G32)</f>
        <v>-1.8097125048027843E-4</v>
      </c>
      <c r="H32" s="6">
        <f>'proportion pi'!H32*LN('proportion pi'!H32)</f>
        <v>-1.8097125048027843E-4</v>
      </c>
      <c r="I32" s="6">
        <f>'proportion pi'!I32*LN('proportion pi'!I32)</f>
        <v>-0.29671314537291843</v>
      </c>
      <c r="J32" s="6">
        <f>'proportion pi'!J32*LN('proportion pi'!J32)</f>
        <v>-5.215970652316889E-2</v>
      </c>
      <c r="K32" s="6">
        <f>'proportion pi'!K32*LN('proportion pi'!K32)</f>
        <v>-0.29671314537291843</v>
      </c>
      <c r="L32" s="6">
        <f>'proportion pi'!L32*LN('proportion pi'!L32)</f>
        <v>-1.6019898958696845E-3</v>
      </c>
      <c r="M32" s="6">
        <f>'proportion pi'!M32*LN('proportion pi'!M32)</f>
        <v>-0.29671314537291843</v>
      </c>
      <c r="N32" s="6">
        <f>'proportion pi'!N32*LN('proportion pi'!N32)</f>
        <v>-1.8097125048027843E-4</v>
      </c>
      <c r="O32" s="6">
        <f>'proportion pi'!O32*LN('proportion pi'!O32)</f>
        <v>-1.8097125048027843E-4</v>
      </c>
      <c r="P32" s="6">
        <f>'proportion pi'!P32*LN('proportion pi'!P32)</f>
        <v>-7.2372438942344096E-3</v>
      </c>
      <c r="Q32" s="6">
        <f>'proportion pi'!Q32*LN('proportion pi'!Q32)</f>
        <v>-0.29671314537291843</v>
      </c>
      <c r="R32" s="6">
        <f t="shared" si="0"/>
        <v>1.8520250965763825</v>
      </c>
      <c r="S32" s="6">
        <f t="shared" si="1"/>
        <v>0.66797685560816267</v>
      </c>
      <c r="T32" s="6">
        <f>cells_to_be_added!S32</f>
        <v>0.667976855608163</v>
      </c>
      <c r="U32" s="7">
        <f>totalcell!R32</f>
        <v>78475690.607734814</v>
      </c>
    </row>
    <row r="33" spans="1:21">
      <c r="A33" s="6">
        <v>32</v>
      </c>
      <c r="B33" s="6">
        <f>'proportion pi'!B33*LN('proportion pi'!B33)</f>
        <v>-2.6606883213028789E-3</v>
      </c>
      <c r="C33" s="6">
        <f>'proportion pi'!C33*LN('proportion pi'!C33)</f>
        <v>-0.34864583177753095</v>
      </c>
      <c r="D33" s="6">
        <f>'proportion pi'!D33*LN('proportion pi'!D33)</f>
        <v>-0.34864583177753095</v>
      </c>
      <c r="E33" s="6">
        <f>'proportion pi'!E33*LN('proportion pi'!E33)</f>
        <v>-1.5253638935375832E-2</v>
      </c>
      <c r="F33" s="6">
        <f>'proportion pi'!F33*LN('proportion pi'!F33)</f>
        <v>-8.9763757361137037E-2</v>
      </c>
      <c r="G33" s="6">
        <f>'proportion pi'!G33*LN('proportion pi'!G33)</f>
        <v>-7.3070043722400516E-2</v>
      </c>
      <c r="H33" s="6">
        <f>'proportion pi'!H33*LN('proportion pi'!H33)</f>
        <v>-7.4651415356565363E-3</v>
      </c>
      <c r="I33" s="6">
        <f>'proportion pi'!I33*LN('proportion pi'!I33)</f>
        <v>-2.1402427147460936E-3</v>
      </c>
      <c r="J33" s="6">
        <f>'proportion pi'!J33*LN('proportion pi'!J33)</f>
        <v>-2.7020819552976358E-4</v>
      </c>
      <c r="K33" s="6">
        <f>'proportion pi'!K33*LN('proportion pi'!K33)</f>
        <v>-7.3617319553643507E-2</v>
      </c>
      <c r="L33" s="6">
        <f>'proportion pi'!L33*LN('proportion pi'!L33)</f>
        <v>-2.4027245494280852E-3</v>
      </c>
      <c r="M33" s="6">
        <f>'proportion pi'!M33*LN('proportion pi'!M33)</f>
        <v>-0.12209906848089351</v>
      </c>
      <c r="N33" s="6">
        <f>'proportion pi'!N33*LN('proportion pi'!N33)</f>
        <v>-0.26287977414610469</v>
      </c>
      <c r="O33" s="6">
        <f>'proportion pi'!O33*LN('proportion pi'!O33)</f>
        <v>-0.34864583177753095</v>
      </c>
      <c r="P33" s="6">
        <f>'proportion pi'!P33*LN('proportion pi'!P33)</f>
        <v>-9.5334715675978524E-3</v>
      </c>
      <c r="Q33" s="6">
        <f>'proportion pi'!Q33*LN('proportion pi'!Q33)</f>
        <v>-1.1509568878525951E-2</v>
      </c>
      <c r="R33" s="6">
        <f t="shared" si="0"/>
        <v>1.7186031432949354</v>
      </c>
      <c r="S33" s="6">
        <f t="shared" si="1"/>
        <v>0.61985505802194696</v>
      </c>
      <c r="T33" s="6">
        <f>cells_to_be_added!S33</f>
        <v>0.61985505802194696</v>
      </c>
      <c r="U33" s="7">
        <f>totalcell!R33</f>
        <v>73894083.797878087</v>
      </c>
    </row>
    <row r="34" spans="1:21">
      <c r="A34" s="6">
        <v>33</v>
      </c>
      <c r="B34" s="6">
        <f>'proportion pi'!B34*LN('proportion pi'!B34)</f>
        <v>-6.5345911989951079E-5</v>
      </c>
      <c r="C34" s="6">
        <f>'proportion pi'!C34*LN('proportion pi'!C34)</f>
        <v>-4.231068818506141E-2</v>
      </c>
      <c r="D34" s="6">
        <f>'proportion pi'!D34*LN('proportion pi'!D34)</f>
        <v>-7.0267254401776474E-2</v>
      </c>
      <c r="E34" s="6">
        <f>'proportion pi'!E34*LN('proportion pi'!E34)</f>
        <v>-0.17389106096404741</v>
      </c>
      <c r="F34" s="6">
        <f>'proportion pi'!F34*LN('proportion pi'!F34)</f>
        <v>-5.1321011115250899E-2</v>
      </c>
      <c r="G34" s="6">
        <f>'proportion pi'!G34*LN('proportion pi'!G34)</f>
        <v>-0.26066541618448569</v>
      </c>
      <c r="H34" s="6">
        <f>'proportion pi'!H34*LN('proportion pi'!H34)</f>
        <v>-0.26066541618448569</v>
      </c>
      <c r="I34" s="6">
        <f>'proportion pi'!I34*LN('proportion pi'!I34)</f>
        <v>-9.4742867596231384E-5</v>
      </c>
      <c r="J34" s="6">
        <f>'proportion pi'!J34*LN('proportion pi'!J34)</f>
        <v>-0.26066541618448569</v>
      </c>
      <c r="K34" s="6">
        <f>'proportion pi'!K34*LN('proportion pi'!K34)</f>
        <v>-0.26066541618448569</v>
      </c>
      <c r="L34" s="6">
        <f>'proportion pi'!L34*LN('proportion pi'!L34)</f>
        <v>-6.8338773872078104E-3</v>
      </c>
      <c r="M34" s="6">
        <f>'proportion pi'!M34*LN('proportion pi'!M34)</f>
        <v>-4.231068818506141E-2</v>
      </c>
      <c r="N34" s="6">
        <f>'proportion pi'!N34*LN('proportion pi'!N34)</f>
        <v>-0.26066541618448569</v>
      </c>
      <c r="O34" s="6">
        <f>'proportion pi'!O34*LN('proportion pi'!O34)</f>
        <v>-0.26066541618448569</v>
      </c>
      <c r="P34" s="6">
        <f>'proportion pi'!P34*LN('proportion pi'!P34)</f>
        <v>-0.26066541618448569</v>
      </c>
      <c r="Q34" s="6">
        <f>'proportion pi'!Q34*LN('proportion pi'!Q34)</f>
        <v>-4.4622523627987097E-2</v>
      </c>
      <c r="R34" s="6">
        <f t="shared" si="0"/>
        <v>2.2563751059373787</v>
      </c>
      <c r="S34" s="6">
        <f t="shared" si="1"/>
        <v>0.81381529393029139</v>
      </c>
      <c r="T34" s="6">
        <f>cells_to_be_added!S34</f>
        <v>0.81381529393029095</v>
      </c>
      <c r="U34" s="7">
        <f>totalcell!R34</f>
        <v>121712740.38461539</v>
      </c>
    </row>
    <row r="35" spans="1:21">
      <c r="A35" s="6">
        <v>34</v>
      </c>
      <c r="B35" s="6">
        <f>'proportion pi'!B35*LN('proportion pi'!B35)</f>
        <v>-2.3315938343914568E-3</v>
      </c>
      <c r="C35" s="6">
        <f>'proportion pi'!C35*LN('proportion pi'!C35)</f>
        <v>-2.1730594930675841E-2</v>
      </c>
      <c r="D35" s="6">
        <f>'proportion pi'!D35*LN('proportion pi'!D35)</f>
        <v>-3.3236185306986365E-3</v>
      </c>
      <c r="E35" s="6">
        <f>'proportion pi'!E35*LN('proportion pi'!E35)</f>
        <v>-9.2029828807285944E-3</v>
      </c>
      <c r="F35" s="6">
        <f>'proportion pi'!F35*LN('proportion pi'!F35)</f>
        <v>-0.36709522435290898</v>
      </c>
      <c r="G35" s="6">
        <f>'proportion pi'!G35*LN('proportion pi'!G35)</f>
        <v>-3.9790237617822594E-4</v>
      </c>
      <c r="H35" s="6">
        <f>'proportion pi'!H35*LN('proportion pi'!H35)</f>
        <v>-3.9790237617822594E-4</v>
      </c>
      <c r="I35" s="6">
        <f>'proportion pi'!I35*LN('proportion pi'!I35)</f>
        <v>-0.113373918664189</v>
      </c>
      <c r="J35" s="6">
        <f>'proportion pi'!J35*LN('proportion pi'!J35)</f>
        <v>-1.2224421005289128E-2</v>
      </c>
      <c r="K35" s="6">
        <f>'proportion pi'!K35*LN('proportion pi'!K35)</f>
        <v>-0.14497807708063398</v>
      </c>
      <c r="L35" s="6">
        <f>'proportion pi'!L35*LN('proportion pi'!L35)</f>
        <v>-3.9790237617822594E-4</v>
      </c>
      <c r="M35" s="6">
        <f>'proportion pi'!M35*LN('proportion pi'!M35)</f>
        <v>-0.15448340484533407</v>
      </c>
      <c r="N35" s="6">
        <f>'proportion pi'!N35*LN('proportion pi'!N35)</f>
        <v>-0.36709522435290898</v>
      </c>
      <c r="O35" s="6">
        <f>'proportion pi'!O35*LN('proportion pi'!O35)</f>
        <v>-0.11933437047217456</v>
      </c>
      <c r="P35" s="6">
        <f>'proportion pi'!P35*LN('proportion pi'!P35)</f>
        <v>-0.1244832398163495</v>
      </c>
      <c r="Q35" s="6">
        <f>'proportion pi'!Q35*LN('proportion pi'!Q35)</f>
        <v>-2.2914233092650731E-3</v>
      </c>
      <c r="R35" s="6">
        <f t="shared" si="0"/>
        <v>1.4431418012040824</v>
      </c>
      <c r="S35" s="6">
        <f t="shared" si="1"/>
        <v>0.52050337997417406</v>
      </c>
      <c r="T35" s="6">
        <f>cells_to_be_added!S35</f>
        <v>0.52050337997417395</v>
      </c>
      <c r="U35" s="7">
        <f>totalcell!R35</f>
        <v>50069705.469845735</v>
      </c>
    </row>
    <row r="36" spans="1:21">
      <c r="A36" s="6">
        <v>35</v>
      </c>
      <c r="B36" s="6">
        <f>'proportion pi'!B36*LN('proportion pi'!B36)</f>
        <v>-0.13737991844968375</v>
      </c>
      <c r="C36" s="6">
        <f>'proportion pi'!C36*LN('proportion pi'!C36)</f>
        <v>-1.6450453115913786E-2</v>
      </c>
      <c r="D36" s="6">
        <f>'proportion pi'!D36*LN('proportion pi'!D36)</f>
        <v>-2.9337068801112468E-4</v>
      </c>
      <c r="E36" s="6">
        <f>'proportion pi'!E36*LN('proportion pi'!E36)</f>
        <v>-1.6450453115913786E-2</v>
      </c>
      <c r="F36" s="6">
        <f>'proportion pi'!F36*LN('proportion pi'!F36)</f>
        <v>-9.1950410239165815E-3</v>
      </c>
      <c r="G36" s="6">
        <f>'proportion pi'!G36*LN('proportion pi'!G36)</f>
        <v>-0.14731711383181728</v>
      </c>
      <c r="H36" s="6">
        <f>'proportion pi'!H36*LN('proportion pi'!H36)</f>
        <v>-7.8204951368740491E-2</v>
      </c>
      <c r="I36" s="6">
        <f>'proportion pi'!I36*LN('proportion pi'!I36)</f>
        <v>-4.0477357359645864E-3</v>
      </c>
      <c r="J36" s="6">
        <f>'proportion pi'!J36*LN('proportion pi'!J36)</f>
        <v>-1.1370105406292319E-2</v>
      </c>
      <c r="K36" s="6">
        <f>'proportion pi'!K36*LN('proportion pi'!K36)</f>
        <v>-1.2422857881587864E-2</v>
      </c>
      <c r="L36" s="6">
        <f>'proportion pi'!L36*LN('proportion pi'!L36)</f>
        <v>-7.8204951368740491E-2</v>
      </c>
      <c r="M36" s="6">
        <f>'proportion pi'!M36*LN('proportion pi'!M36)</f>
        <v>-0.35638374307151005</v>
      </c>
      <c r="N36" s="6">
        <f>'proportion pi'!N36*LN('proportion pi'!N36)</f>
        <v>-0.34244538903247529</v>
      </c>
      <c r="O36" s="6">
        <f>'proportion pi'!O36*LN('proportion pi'!O36)</f>
        <v>-0.35638374307151005</v>
      </c>
      <c r="P36" s="6">
        <f>'proportion pi'!P36*LN('proportion pi'!P36)</f>
        <v>-2.02858688579366E-3</v>
      </c>
      <c r="Q36" s="6">
        <f>'proportion pi'!Q36*LN('proportion pi'!Q36)</f>
        <v>-0.16172634341979009</v>
      </c>
      <c r="R36" s="6">
        <f t="shared" si="0"/>
        <v>1.7303047574676609</v>
      </c>
      <c r="S36" s="6">
        <f t="shared" si="1"/>
        <v>0.62407552320629378</v>
      </c>
      <c r="T36" s="6">
        <f>cells_to_be_added!S36</f>
        <v>0.624075523206294</v>
      </c>
      <c r="U36" s="7">
        <f>totalcell!R36</f>
        <v>61837302.241265662</v>
      </c>
    </row>
    <row r="37" spans="1:21">
      <c r="A37" s="6">
        <v>36</v>
      </c>
      <c r="B37" s="6">
        <f>'proportion pi'!B37*LN('proportion pi'!B37)</f>
        <v>-1.7326116999675783E-3</v>
      </c>
      <c r="C37" s="6">
        <f>'proportion pi'!C37*LN('proportion pi'!C37)</f>
        <v>-0.25837529558114292</v>
      </c>
      <c r="D37" s="6">
        <f>'proportion pi'!D37*LN('proportion pi'!D37)</f>
        <v>-8.2742315406348459E-3</v>
      </c>
      <c r="E37" s="6">
        <f>'proportion pi'!E37*LN('proportion pi'!E37)</f>
        <v>-9.3335151491242706E-4</v>
      </c>
      <c r="F37" s="6">
        <f>'proportion pi'!F37*LN('proportion pi'!F37)</f>
        <v>-0.25837529558114292</v>
      </c>
      <c r="G37" s="6">
        <f>'proportion pi'!G37*LN('proportion pi'!G37)</f>
        <v>-0.25837529558114292</v>
      </c>
      <c r="H37" s="6">
        <f>'proportion pi'!H37*LN('proportion pi'!H37)</f>
        <v>-0.25837529558114292</v>
      </c>
      <c r="I37" s="6">
        <f>'proportion pi'!I37*LN('proportion pi'!I37)</f>
        <v>-7.2554667231365909E-3</v>
      </c>
      <c r="J37" s="6">
        <f>'proportion pi'!J37*LN('proportion pi'!J37)</f>
        <v>-0.25837529558114292</v>
      </c>
      <c r="K37" s="6">
        <f>'proportion pi'!K37*LN('proportion pi'!K37)</f>
        <v>-0.25837529558114292</v>
      </c>
      <c r="L37" s="6">
        <f>'proportion pi'!L37*LN('proportion pi'!L37)</f>
        <v>-1.3052263018971803E-4</v>
      </c>
      <c r="M37" s="6">
        <f>'proportion pi'!M37*LN('proportion pi'!M37)</f>
        <v>-1.3964710125458264E-4</v>
      </c>
      <c r="N37" s="6">
        <f>'proportion pi'!N37*LN('proportion pi'!N37)</f>
        <v>-0.25837529558114292</v>
      </c>
      <c r="O37" s="6">
        <f>'proportion pi'!O37*LN('proportion pi'!O37)</f>
        <v>-0.25837529558114292</v>
      </c>
      <c r="P37" s="6">
        <f>'proportion pi'!P37*LN('proportion pi'!P37)</f>
        <v>-4.174829626469858E-2</v>
      </c>
      <c r="Q37" s="6">
        <f>'proportion pi'!Q37*LN('proportion pi'!Q37)</f>
        <v>-1.3964710125458264E-4</v>
      </c>
      <c r="R37" s="6">
        <f t="shared" si="0"/>
        <v>2.1273561392251925</v>
      </c>
      <c r="S37" s="6">
        <f t="shared" si="1"/>
        <v>0.76728153806621913</v>
      </c>
      <c r="T37" s="6">
        <f>cells_to_be_added!S37</f>
        <v>0.76728153806621902</v>
      </c>
      <c r="U37" s="7">
        <f>totalcell!R37</f>
        <v>92634934.045568496</v>
      </c>
    </row>
    <row r="38" spans="1:21">
      <c r="A38" s="6">
        <v>37</v>
      </c>
      <c r="B38" s="6">
        <f>'proportion pi'!B38*LN('proportion pi'!B38)</f>
        <v>-2.0680703420538536E-4</v>
      </c>
      <c r="C38" s="6">
        <f>'proportion pi'!C38*LN('proportion pi'!C38)</f>
        <v>-8.2025587013716868E-3</v>
      </c>
      <c r="D38" s="6">
        <f>'proportion pi'!D38*LN('proportion pi'!D38)</f>
        <v>-0.31571057107711886</v>
      </c>
      <c r="E38" s="6">
        <f>'proportion pi'!E38*LN('proportion pi'!E38)</f>
        <v>-0.3062524745173546</v>
      </c>
      <c r="F38" s="6">
        <f>'proportion pi'!F38*LN('proportion pi'!F38)</f>
        <v>-2.0680703420538536E-4</v>
      </c>
      <c r="G38" s="6">
        <f>'proportion pi'!G38*LN('proportion pi'!G38)</f>
        <v>-1.1918904565654861E-2</v>
      </c>
      <c r="H38" s="6">
        <f>'proportion pi'!H38*LN('proportion pi'!H38)</f>
        <v>-1.1918904565654861E-2</v>
      </c>
      <c r="I38" s="6">
        <f>'proportion pi'!I38*LN('proportion pi'!I38)</f>
        <v>-0.31571057107711886</v>
      </c>
      <c r="J38" s="6">
        <f>'proportion pi'!J38*LN('proportion pi'!J38)</f>
        <v>-0.31571057107711886</v>
      </c>
      <c r="K38" s="6">
        <f>'proportion pi'!K38*LN('proportion pi'!K38)</f>
        <v>-1.485023666156562E-3</v>
      </c>
      <c r="L38" s="6">
        <f>'proportion pi'!L38*LN('proportion pi'!L38)</f>
        <v>-0.31571057107711886</v>
      </c>
      <c r="M38" s="6">
        <f>'proportion pi'!M38*LN('proportion pi'!M38)</f>
        <v>-5.8415552614635845E-2</v>
      </c>
      <c r="N38" s="6">
        <f>'proportion pi'!N38*LN('proportion pi'!N38)</f>
        <v>-1.6402592740706913E-3</v>
      </c>
      <c r="O38" s="6">
        <f>'proportion pi'!O38*LN('proportion pi'!O38)</f>
        <v>-1.8034544633568235E-3</v>
      </c>
      <c r="P38" s="6">
        <f>'proportion pi'!P38*LN('proportion pi'!P38)</f>
        <v>-3.0242077967384214E-3</v>
      </c>
      <c r="Q38" s="6">
        <f>'proportion pi'!Q38*LN('proportion pi'!Q38)</f>
        <v>-0.1345978618837447</v>
      </c>
      <c r="R38" s="6">
        <f t="shared" si="0"/>
        <v>1.802515100425625</v>
      </c>
      <c r="S38" s="6">
        <f t="shared" si="1"/>
        <v>0.65011989912788026</v>
      </c>
      <c r="T38" s="6">
        <f>cells_to_be_added!S38</f>
        <v>0.65011989912788004</v>
      </c>
      <c r="U38" s="7">
        <f>totalcell!R38</f>
        <v>76010777.494662911</v>
      </c>
    </row>
    <row r="39" spans="1:21">
      <c r="A39" s="6">
        <v>38</v>
      </c>
      <c r="B39" s="6">
        <f>'proportion pi'!B39*LN('proportion pi'!B39)</f>
        <v>-2.4241770163167594E-4</v>
      </c>
      <c r="C39" s="6">
        <f>'proportion pi'!C39*LN('proportion pi'!C39)</f>
        <v>-7.3202947197568757E-2</v>
      </c>
      <c r="D39" s="6">
        <f>'proportion pi'!D39*LN('proportion pi'!D39)</f>
        <v>-0.2264994089990546</v>
      </c>
      <c r="E39" s="6">
        <f>'proportion pi'!E39*LN('proportion pi'!E39)</f>
        <v>-1.3803079200820733E-2</v>
      </c>
      <c r="F39" s="6">
        <f>'proportion pi'!F39*LN('proportion pi'!F39)</f>
        <v>-7.6871293741935954E-3</v>
      </c>
      <c r="G39" s="6">
        <f>'proportion pi'!G39*LN('proportion pi'!G39)</f>
        <v>-8.6123307097055735E-3</v>
      </c>
      <c r="H39" s="6">
        <f>'proportion pi'!H39*LN('proportion pi'!H39)</f>
        <v>-0.33643882384738744</v>
      </c>
      <c r="I39" s="6">
        <f>'proportion pi'!I39*LN('proportion pi'!I39)</f>
        <v>-8.6123307097055735E-3</v>
      </c>
      <c r="J39" s="6">
        <f>'proportion pi'!J39*LN('proportion pi'!J39)</f>
        <v>-0.33643882384738744</v>
      </c>
      <c r="K39" s="6">
        <f>'proportion pi'!K39*LN('proportion pi'!K39)</f>
        <v>-0.33643882384738744</v>
      </c>
      <c r="L39" s="6">
        <f>'proportion pi'!L39*LN('proportion pi'!L39)</f>
        <v>-2.5791931531180621E-3</v>
      </c>
      <c r="M39" s="6">
        <f>'proportion pi'!M39*LN('proportion pi'!M39)</f>
        <v>-0.11419711074233316</v>
      </c>
      <c r="N39" s="6">
        <f>'proportion pi'!N39*LN('proportion pi'!N39)</f>
        <v>-2.794497757949873E-3</v>
      </c>
      <c r="O39" s="6">
        <f>'proportion pi'!O39*LN('proportion pi'!O39)</f>
        <v>-6.6760188730980469E-2</v>
      </c>
      <c r="P39" s="6">
        <f>'proportion pi'!P39*LN('proportion pi'!P39)</f>
        <v>-0.28066532739116989</v>
      </c>
      <c r="Q39" s="6">
        <f>'proportion pi'!Q39*LN('proportion pi'!Q39)</f>
        <v>-1.3803079200820733E-2</v>
      </c>
      <c r="R39" s="6">
        <f t="shared" si="0"/>
        <v>1.8287755124112151</v>
      </c>
      <c r="S39" s="6">
        <f t="shared" si="1"/>
        <v>0.65959134066370828</v>
      </c>
      <c r="T39" s="6">
        <f>cells_to_be_added!S39</f>
        <v>0.65959134066370795</v>
      </c>
      <c r="U39" s="7">
        <f>totalcell!R39</f>
        <v>71068080.699601114</v>
      </c>
    </row>
    <row r="40" spans="1:21">
      <c r="A40" s="6">
        <v>39</v>
      </c>
      <c r="B40" s="6">
        <f>'proportion pi'!B40*LN('proportion pi'!B40)</f>
        <v>-8.9558437345819766E-2</v>
      </c>
      <c r="C40" s="6">
        <f>'proportion pi'!C40*LN('proportion pi'!C40)</f>
        <v>-2.0236480404468111E-4</v>
      </c>
      <c r="D40" s="6">
        <f>'proportion pi'!D40*LN('proportion pi'!D40)</f>
        <v>-0.31269290249448672</v>
      </c>
      <c r="E40" s="6">
        <f>'proportion pi'!E40*LN('proportion pi'!E40)</f>
        <v>-0.31269290249448672</v>
      </c>
      <c r="F40" s="6">
        <f>'proportion pi'!F40*LN('proportion pi'!F40)</f>
        <v>-5.6810074899959579E-3</v>
      </c>
      <c r="G40" s="6">
        <f>'proportion pi'!G40*LN('proportion pi'!G40)</f>
        <v>-9.6659120041713287E-2</v>
      </c>
      <c r="H40" s="6">
        <f>'proportion pi'!H40*LN('proportion pi'!H40)</f>
        <v>-7.0438216599152212E-2</v>
      </c>
      <c r="I40" s="6">
        <f>'proportion pi'!I40*LN('proportion pi'!I40)</f>
        <v>-1.6059769901815523E-3</v>
      </c>
      <c r="J40" s="6">
        <f>'proportion pi'!J40*LN('proportion pi'!J40)</f>
        <v>-1.2157741942721382E-4</v>
      </c>
      <c r="K40" s="6">
        <f>'proportion pi'!K40*LN('proportion pi'!K40)</f>
        <v>-0.31269290249448672</v>
      </c>
      <c r="L40" s="6">
        <f>'proportion pi'!L40*LN('proportion pi'!L40)</f>
        <v>-1.706147384766809E-3</v>
      </c>
      <c r="M40" s="6">
        <f>'proportion pi'!M40*LN('proportion pi'!M40)</f>
        <v>-2.0236480404468111E-4</v>
      </c>
      <c r="N40" s="6">
        <f>'proportion pi'!N40*LN('proportion pi'!N40)</f>
        <v>-0.31269290249448672</v>
      </c>
      <c r="O40" s="6">
        <f>'proportion pi'!O40*LN('proportion pi'!O40)</f>
        <v>-1.1681704714706488E-2</v>
      </c>
      <c r="P40" s="6">
        <f>'proportion pi'!P40*LN('proportion pi'!P40)</f>
        <v>-0.31269290249448672</v>
      </c>
      <c r="Q40" s="6">
        <f>'proportion pi'!Q40*LN('proportion pi'!Q40)</f>
        <v>-2.0236480404468111E-4</v>
      </c>
      <c r="R40" s="6">
        <f t="shared" si="0"/>
        <v>1.8415237948703309</v>
      </c>
      <c r="S40" s="6">
        <f t="shared" si="1"/>
        <v>0.66418931163461281</v>
      </c>
      <c r="T40" s="6">
        <f>cells_to_be_added!S40</f>
        <v>0.66418931163461303</v>
      </c>
      <c r="U40" s="7">
        <f>totalcell!R40</f>
        <v>76356838.90577507</v>
      </c>
    </row>
    <row r="41" spans="1:21">
      <c r="A41" s="6">
        <v>40</v>
      </c>
      <c r="B41" s="6">
        <f>'proportion pi'!B41*LN('proportion pi'!B41)</f>
        <v>-8.3535883949425238E-2</v>
      </c>
      <c r="C41" s="6">
        <f>'proportion pi'!C41*LN('proportion pi'!C41)</f>
        <v>-1.9245868851539829E-4</v>
      </c>
      <c r="D41" s="6">
        <f>'proportion pi'!D41*LN('proportion pi'!D41)</f>
        <v>-1.1278459915820085E-3</v>
      </c>
      <c r="E41" s="6">
        <f>'proportion pi'!E41*LN('proportion pi'!E41)</f>
        <v>-0.30559710036260107</v>
      </c>
      <c r="F41" s="6">
        <f>'proportion pi'!F41*LN('proportion pi'!F41)</f>
        <v>-1.9245868851539829E-4</v>
      </c>
      <c r="G41" s="6">
        <f>'proportion pi'!G41*LN('proportion pi'!G41)</f>
        <v>-8.7045820798353005E-2</v>
      </c>
      <c r="H41" s="6">
        <f>'proportion pi'!H41*LN('proportion pi'!H41)</f>
        <v>-0.1948006133445776</v>
      </c>
      <c r="I41" s="6">
        <f>'proportion pi'!I41*LN('proportion pi'!I41)</f>
        <v>-6.1846655736611843E-3</v>
      </c>
      <c r="J41" s="6">
        <f>'proportion pi'!J41*LN('proportion pi'!J41)</f>
        <v>-1.1559748083935249E-4</v>
      </c>
      <c r="K41" s="6">
        <f>'proportion pi'!K41*LN('proportion pi'!K41)</f>
        <v>-9.0487486599997682E-2</v>
      </c>
      <c r="L41" s="6">
        <f>'proportion pi'!L41*LN('proportion pi'!L41)</f>
        <v>-0.26053003544376824</v>
      </c>
      <c r="M41" s="6">
        <f>'proportion pi'!M41*LN('proportion pi'!M41)</f>
        <v>-9.3529532664879872E-2</v>
      </c>
      <c r="N41" s="6">
        <f>'proportion pi'!N41*LN('proportion pi'!N41)</f>
        <v>-1.2866845791130539E-3</v>
      </c>
      <c r="O41" s="6">
        <f>'proportion pi'!O41*LN('proportion pi'!O41)</f>
        <v>-0.30559710036260107</v>
      </c>
      <c r="P41" s="6">
        <f>'proportion pi'!P41*LN('proportion pi'!P41)</f>
        <v>-0.30559710036260107</v>
      </c>
      <c r="Q41" s="6">
        <f>'proportion pi'!Q41*LN('proportion pi'!Q41)</f>
        <v>-0.30559710036260107</v>
      </c>
      <c r="R41" s="6">
        <f t="shared" si="0"/>
        <v>2.0414174852536324</v>
      </c>
      <c r="S41" s="6">
        <f t="shared" si="1"/>
        <v>0.73628572058985853</v>
      </c>
      <c r="T41" s="6">
        <f>cells_to_be_added!S41</f>
        <v>0.73628572058985897</v>
      </c>
      <c r="U41" s="7">
        <f>totalcell!R41</f>
        <v>95796487.851816207</v>
      </c>
    </row>
    <row r="42" spans="1:21">
      <c r="A42" s="6">
        <v>41</v>
      </c>
      <c r="B42" s="6">
        <f>'proportion pi'!B42*LN('proportion pi'!B42)</f>
        <v>-1.6464191213162775E-2</v>
      </c>
      <c r="C42" s="6">
        <f>'proportion pi'!C42*LN('proportion pi'!C42)</f>
        <v>-7.8263530898224506E-2</v>
      </c>
      <c r="D42" s="6">
        <f>'proportion pi'!D42*LN('proportion pi'!D42)</f>
        <v>-1.3601635643411872E-4</v>
      </c>
      <c r="E42" s="6">
        <f>'proportion pi'!E42*LN('proportion pi'!E42)</f>
        <v>-3.0486015925166067E-3</v>
      </c>
      <c r="F42" s="6">
        <f>'proportion pi'!F42*LN('proportion pi'!F42)</f>
        <v>-3.3478953676034811E-3</v>
      </c>
      <c r="G42" s="6">
        <f>'proportion pi'!G42*LN('proportion pi'!G42)</f>
        <v>-0.35646064568326141</v>
      </c>
      <c r="H42" s="6">
        <f>'proportion pi'!H42*LN('proportion pi'!H42)</f>
        <v>-0.29326579490591942</v>
      </c>
      <c r="I42" s="6">
        <f>'proportion pi'!I42*LN('proportion pi'!I42)</f>
        <v>-1.9672327140498566E-4</v>
      </c>
      <c r="J42" s="6">
        <f>'proportion pi'!J42*LN('proportion pi'!J42)</f>
        <v>-2.2913983591327861E-3</v>
      </c>
      <c r="K42" s="6">
        <f>'proportion pi'!K42*LN('proportion pi'!K42)</f>
        <v>-1.6464191213162775E-2</v>
      </c>
      <c r="L42" s="6">
        <f>'proportion pi'!L42*LN('proportion pi'!L42)</f>
        <v>-0.32193585339902492</v>
      </c>
      <c r="M42" s="6">
        <f>'proportion pi'!M42*LN('proportion pi'!M42)</f>
        <v>-1.3466916947527373E-2</v>
      </c>
      <c r="N42" s="6">
        <f>'proportion pi'!N42*LN('proportion pi'!N42)</f>
        <v>-7.8263530898224506E-2</v>
      </c>
      <c r="O42" s="6">
        <f>'proportion pi'!O42*LN('proportion pi'!O42)</f>
        <v>-0.10572728974715261</v>
      </c>
      <c r="P42" s="6">
        <f>'proportion pi'!P42*LN('proportion pi'!P42)</f>
        <v>-0.35646064568326141</v>
      </c>
      <c r="Q42" s="6">
        <f>'proportion pi'!Q42*LN('proportion pi'!Q42)</f>
        <v>-3.6293892309518499E-3</v>
      </c>
      <c r="R42" s="6">
        <f t="shared" si="0"/>
        <v>1.6494226147669655</v>
      </c>
      <c r="S42" s="6">
        <f t="shared" si="1"/>
        <v>0.59490345666360211</v>
      </c>
      <c r="T42" s="6">
        <f>cells_to_be_added!S42</f>
        <v>0.594903456663602</v>
      </c>
      <c r="U42" s="7">
        <f>totalcell!R42</f>
        <v>67310378.883102894</v>
      </c>
    </row>
    <row r="43" spans="1:21">
      <c r="A43" s="6">
        <v>42</v>
      </c>
      <c r="B43" s="6">
        <f>'proportion pi'!B43*LN('proportion pi'!B43)</f>
        <v>-7.1432873412632329E-3</v>
      </c>
      <c r="C43" s="6">
        <f>'proportion pi'!C43*LN('proportion pi'!C43)</f>
        <v>-0.25591818015980805</v>
      </c>
      <c r="D43" s="6">
        <f>'proportion pi'!D43*LN('proportion pi'!D43)</f>
        <v>-8.4005350013537095E-2</v>
      </c>
      <c r="E43" s="6">
        <f>'proportion pi'!E43*LN('proportion pi'!E43)</f>
        <v>-2.6407439369985197E-3</v>
      </c>
      <c r="F43" s="6">
        <f>'proportion pi'!F43*LN('proportion pi'!F43)</f>
        <v>-0.34363233052288045</v>
      </c>
      <c r="G43" s="6">
        <f>'proportion pi'!G43*LN('proportion pi'!G43)</f>
        <v>-9.3970384974816204E-2</v>
      </c>
      <c r="H43" s="6">
        <f>'proportion pi'!H43*LN('proportion pi'!H43)</f>
        <v>-1.5511311148053641E-4</v>
      </c>
      <c r="I43" s="6">
        <f>'proportion pi'!I43*LN('proportion pi'!I43)</f>
        <v>-0.34363233052288045</v>
      </c>
      <c r="J43" s="6">
        <f>'proportion pi'!J43*LN('proportion pi'!J43)</f>
        <v>-0.12961130197040718</v>
      </c>
      <c r="K43" s="6">
        <f>'proportion pi'!K43*LN('proportion pi'!K43)</f>
        <v>-0.34363233052288045</v>
      </c>
      <c r="L43" s="6">
        <f>'proportion pi'!L43*LN('proportion pi'!L43)</f>
        <v>-9.8978837108093451E-2</v>
      </c>
      <c r="M43" s="6">
        <f>'proportion pi'!M43*LN('proportion pi'!M43)</f>
        <v>-1.9002356057461057E-4</v>
      </c>
      <c r="N43" s="6">
        <f>'proportion pi'!N43*LN('proportion pi'!N43)</f>
        <v>-1.4611557150329749E-2</v>
      </c>
      <c r="O43" s="6">
        <f>'proportion pi'!O43*LN('proportion pi'!O43)</f>
        <v>-1.1940325702866492E-2</v>
      </c>
      <c r="P43" s="6">
        <f>'proportion pi'!P43*LN('proportion pi'!P43)</f>
        <v>-2.5786790995430689E-4</v>
      </c>
      <c r="Q43" s="6">
        <f>'proportion pi'!Q43*LN('proportion pi'!Q43)</f>
        <v>-0.10341718527559311</v>
      </c>
      <c r="R43" s="6">
        <f t="shared" si="0"/>
        <v>1.8337371497843642</v>
      </c>
      <c r="S43" s="6">
        <f t="shared" si="1"/>
        <v>0.66138087307194116</v>
      </c>
      <c r="T43" s="6">
        <f>cells_to_be_added!S43</f>
        <v>0.66138087307194104</v>
      </c>
      <c r="U43" s="7">
        <f>totalcell!R43</f>
        <v>70782185.50629808</v>
      </c>
    </row>
    <row r="44" spans="1:21">
      <c r="A44" s="6">
        <v>43</v>
      </c>
      <c r="B44" s="6">
        <f>'proportion pi'!B44*LN('proportion pi'!B44)</f>
        <v>-1.4704560262242269E-4</v>
      </c>
      <c r="C44" s="6">
        <f>'proportion pi'!C44*LN('proportion pi'!C44)</f>
        <v>-2.0895340596824275E-3</v>
      </c>
      <c r="D44" s="6">
        <f>'proportion pi'!D44*LN('proportion pi'!D44)</f>
        <v>-0.35076858483055068</v>
      </c>
      <c r="E44" s="6">
        <f>'proportion pi'!E44*LN('proportion pi'!E44)</f>
        <v>-7.4355980744683012E-2</v>
      </c>
      <c r="F44" s="6">
        <f>'proportion pi'!F44*LN('proportion pi'!F44)</f>
        <v>-0.35076858483055068</v>
      </c>
      <c r="G44" s="6">
        <f>'proportion pi'!G44*LN('proportion pi'!G44)</f>
        <v>-1.555197975106423E-2</v>
      </c>
      <c r="H44" s="6">
        <f>'proportion pi'!H44*LN('proportion pi'!H44)</f>
        <v>-1.6038665147867389E-3</v>
      </c>
      <c r="I44" s="6">
        <f>'proportion pi'!I44*LN('proportion pi'!I44)</f>
        <v>-7.4355980744683012E-2</v>
      </c>
      <c r="J44" s="6">
        <f>'proportion pi'!J44*LN('proportion pi'!J44)</f>
        <v>-2.7596273653822953E-4</v>
      </c>
      <c r="K44" s="6">
        <f>'proportion pi'!K44*LN('proportion pi'!K44)</f>
        <v>-0.28407409670119221</v>
      </c>
      <c r="L44" s="6">
        <f>'proportion pi'!L44*LN('proportion pi'!L44)</f>
        <v>-1.074056309223282E-2</v>
      </c>
      <c r="M44" s="6">
        <f>'proportion pi'!M44*LN('proportion pi'!M44)</f>
        <v>-0.35076858483055068</v>
      </c>
      <c r="N44" s="6">
        <f>'proportion pi'!N44*LN('proportion pi'!N44)</f>
        <v>-8.1442256878158731E-2</v>
      </c>
      <c r="O44" s="6">
        <f>'proportion pi'!O44*LN('proportion pi'!O44)</f>
        <v>-2.3990933341127246E-3</v>
      </c>
      <c r="P44" s="6">
        <f>'proportion pi'!P44*LN('proportion pi'!P44)</f>
        <v>-1.2714987546564263E-2</v>
      </c>
      <c r="Q44" s="6">
        <f>'proportion pi'!Q44*LN('proportion pi'!Q44)</f>
        <v>-2.6893083431102781E-3</v>
      </c>
      <c r="R44" s="6">
        <f t="shared" si="0"/>
        <v>1.6147464105410829</v>
      </c>
      <c r="S44" s="6">
        <f t="shared" si="1"/>
        <v>0.5823966596952187</v>
      </c>
      <c r="T44" s="6">
        <f>cells_to_be_added!S44</f>
        <v>0.58239665969521903</v>
      </c>
      <c r="U44" s="7">
        <f>totalcell!R44</f>
        <v>70520024.591603741</v>
      </c>
    </row>
    <row r="45" spans="1:21">
      <c r="A45" s="6">
        <v>44</v>
      </c>
      <c r="B45" s="6">
        <f>'proportion pi'!B45*LN('proportion pi'!B45)</f>
        <v>-0.25025441687796685</v>
      </c>
      <c r="C45" s="6">
        <f>'proportion pi'!C45*LN('proportion pi'!C45)</f>
        <v>-4.863045565867561E-3</v>
      </c>
      <c r="D45" s="6">
        <f>'proportion pi'!D45*LN('proportion pi'!D45)</f>
        <v>-0.25025441687796685</v>
      </c>
      <c r="E45" s="6">
        <f>'proportion pi'!E45*LN('proportion pi'!E45)</f>
        <v>-0.19391741609657828</v>
      </c>
      <c r="F45" s="6">
        <f>'proportion pi'!F45*LN('proportion pi'!F45)</f>
        <v>-5.8934032563700521E-3</v>
      </c>
      <c r="G45" s="6">
        <f>'proportion pi'!G45*LN('proportion pi'!G45)</f>
        <v>-1.3216202057921963E-4</v>
      </c>
      <c r="H45" s="6">
        <f>'proportion pi'!H45*LN('proportion pi'!H45)</f>
        <v>-0.25025441687796685</v>
      </c>
      <c r="I45" s="6">
        <f>'proportion pi'!I45*LN('proportion pi'!I45)</f>
        <v>-0.25025441687796685</v>
      </c>
      <c r="J45" s="6">
        <f>'proportion pi'!J45*LN('proportion pi'!J45)</f>
        <v>-0.25025441687796685</v>
      </c>
      <c r="K45" s="6">
        <f>'proportion pi'!K45*LN('proportion pi'!K45)</f>
        <v>-0.24038375126141615</v>
      </c>
      <c r="L45" s="6">
        <f>'proportion pi'!L45*LN('proportion pi'!L45)</f>
        <v>-1.1667879535934155E-3</v>
      </c>
      <c r="M45" s="6">
        <f>'proportion pi'!M45*LN('proportion pi'!M45)</f>
        <v>-1.3216202057921963E-4</v>
      </c>
      <c r="N45" s="6">
        <f>'proportion pi'!N45*LN('proportion pi'!N45)</f>
        <v>-1.2521643013288935E-3</v>
      </c>
      <c r="O45" s="6">
        <f>'proportion pi'!O45*LN('proportion pi'!O45)</f>
        <v>-0.25025441687796685</v>
      </c>
      <c r="P45" s="6">
        <f>'proportion pi'!P45*LN('proportion pi'!P45)</f>
        <v>-0.25025441687796685</v>
      </c>
      <c r="Q45" s="6">
        <f>'proportion pi'!Q45*LN('proportion pi'!Q45)</f>
        <v>-7.8593731133508159E-3</v>
      </c>
      <c r="R45" s="6">
        <f t="shared" si="0"/>
        <v>2.2073811837354311</v>
      </c>
      <c r="S45" s="6">
        <f t="shared" si="1"/>
        <v>0.79614447178167913</v>
      </c>
      <c r="T45" s="6">
        <f>cells_to_be_added!S45</f>
        <v>0.79614447178167902</v>
      </c>
      <c r="U45" s="7">
        <f>totalcell!R45</f>
        <v>98506711.409395963</v>
      </c>
    </row>
    <row r="46" spans="1:21">
      <c r="A46" s="6">
        <v>45</v>
      </c>
      <c r="B46" s="6">
        <f>'proportion pi'!B46*LN('proportion pi'!B46)</f>
        <v>-1.2988021379637543E-3</v>
      </c>
      <c r="C46" s="6">
        <f>'proportion pi'!C46*LN('proportion pi'!C46)</f>
        <v>-1.1947673594518118E-2</v>
      </c>
      <c r="D46" s="6">
        <f>'proportion pi'!D46*LN('proportion pi'!D46)</f>
        <v>-8.1068669896111338E-5</v>
      </c>
      <c r="E46" s="6">
        <f>'proportion pi'!E46*LN('proportion pi'!E46)</f>
        <v>-0.3160702063712616</v>
      </c>
      <c r="F46" s="6">
        <f>'proportion pi'!F46*LN('proportion pi'!F46)</f>
        <v>-0.3160702063712616</v>
      </c>
      <c r="G46" s="6">
        <f>'proportion pi'!G46*LN('proportion pi'!G46)</f>
        <v>-0.3160702063712616</v>
      </c>
      <c r="H46" s="6">
        <f>'proportion pi'!H46*LN('proportion pi'!H46)</f>
        <v>-1.2130836288999621E-3</v>
      </c>
      <c r="I46" s="6">
        <f>'proportion pi'!I46*LN('proportion pi'!I46)</f>
        <v>-1.9392988909344097E-3</v>
      </c>
      <c r="J46" s="6">
        <f>'proportion pi'!J46*LN('proportion pi'!J46)</f>
        <v>-6.5993228736773366E-2</v>
      </c>
      <c r="K46" s="6">
        <f>'proportion pi'!K46*LN('proportion pi'!K46)</f>
        <v>-9.0590532969902257E-2</v>
      </c>
      <c r="L46" s="6">
        <f>'proportion pi'!L46*LN('proportion pi'!L46)</f>
        <v>-1.2130836288999621E-3</v>
      </c>
      <c r="M46" s="6">
        <f>'proportion pi'!M46*LN('proportion pi'!M46)</f>
        <v>-0.3160702063712616</v>
      </c>
      <c r="N46" s="6">
        <f>'proportion pi'!N46*LN('proportion pi'!N46)</f>
        <v>-0.3160702063712616</v>
      </c>
      <c r="O46" s="6">
        <f>'proportion pi'!O46*LN('proportion pi'!O46)</f>
        <v>-6.6351222977135346E-3</v>
      </c>
      <c r="P46" s="6">
        <f>'proportion pi'!P46*LN('proportion pi'!P46)</f>
        <v>-1.1947673594518118E-2</v>
      </c>
      <c r="Q46" s="6">
        <f>'proportion pi'!Q46*LN('proportion pi'!Q46)</f>
        <v>-1.675276194837115E-3</v>
      </c>
      <c r="R46" s="6">
        <f t="shared" si="0"/>
        <v>1.7748858762011646</v>
      </c>
      <c r="S46" s="6">
        <f t="shared" si="1"/>
        <v>0.64015476293482065</v>
      </c>
      <c r="T46" s="6">
        <f>cells_to_be_added!S46</f>
        <v>0.64015476293482099</v>
      </c>
      <c r="U46" s="7">
        <f>totalcell!R46</f>
        <v>92346912.233596236</v>
      </c>
    </row>
    <row r="47" spans="1:21">
      <c r="A47" s="6">
        <v>46</v>
      </c>
      <c r="B47" s="6">
        <f>'proportion pi'!B47*LN('proportion pi'!B47)</f>
        <v>-0.29429103066319684</v>
      </c>
      <c r="C47" s="6">
        <f>'proportion pi'!C47*LN('proportion pi'!C47)</f>
        <v>-1.3817561503036203E-3</v>
      </c>
      <c r="D47" s="6">
        <f>'proportion pi'!D47*LN('proportion pi'!D47)</f>
        <v>-0.29429103066319684</v>
      </c>
      <c r="E47" s="6">
        <f>'proportion pi'!E47*LN('proportion pi'!E47)</f>
        <v>-5.1426705922253249E-2</v>
      </c>
      <c r="F47" s="6">
        <f>'proportion pi'!F47*LN('proportion pi'!F47)</f>
        <v>-5.0304862646932185E-3</v>
      </c>
      <c r="G47" s="6">
        <f>'proportion pi'!G47*LN('proportion pi'!G47)</f>
        <v>-1.0448520736576089E-3</v>
      </c>
      <c r="H47" s="6">
        <f>'proportion pi'!H47*LN('proportion pi'!H47)</f>
        <v>-0.29429103066319684</v>
      </c>
      <c r="I47" s="6">
        <f>'proportion pi'!I47*LN('proportion pi'!I47)</f>
        <v>-1.5675967424330414E-3</v>
      </c>
      <c r="J47" s="6">
        <f>'proportion pi'!J47*LN('proportion pi'!J47)</f>
        <v>-1.0686832649604311E-4</v>
      </c>
      <c r="K47" s="6">
        <f>'proportion pi'!K47*LN('proportion pi'!K47)</f>
        <v>-0.29429103066319684</v>
      </c>
      <c r="L47" s="6">
        <f>'proportion pi'!L47*LN('proportion pi'!L47)</f>
        <v>-0.29429103066319684</v>
      </c>
      <c r="M47" s="6">
        <f>'proportion pi'!M47*LN('proportion pi'!M47)</f>
        <v>-1.4290797528139612E-4</v>
      </c>
      <c r="N47" s="6">
        <f>'proportion pi'!N47*LN('proportion pi'!N47)</f>
        <v>-1.7799290710814107E-4</v>
      </c>
      <c r="O47" s="6">
        <f>'proportion pi'!O47*LN('proportion pi'!O47)</f>
        <v>-1.7799290710814107E-4</v>
      </c>
      <c r="P47" s="6">
        <f>'proportion pi'!P47*LN('proportion pi'!P47)</f>
        <v>-0.29429103066319684</v>
      </c>
      <c r="Q47" s="6">
        <f>'proportion pi'!Q47*LN('proportion pi'!Q47)</f>
        <v>-7.6693961654990789E-2</v>
      </c>
      <c r="R47" s="6">
        <f t="shared" si="0"/>
        <v>1.9034973049035062</v>
      </c>
      <c r="S47" s="6">
        <f t="shared" si="1"/>
        <v>0.68654153053244893</v>
      </c>
      <c r="T47" s="6">
        <f>cells_to_be_added!S47</f>
        <v>0.68654153053244904</v>
      </c>
      <c r="U47" s="7">
        <f>totalcell!R47</f>
        <v>90637218.045112774</v>
      </c>
    </row>
    <row r="48" spans="1:21">
      <c r="A48" s="6">
        <v>47</v>
      </c>
      <c r="B48" s="6">
        <f>'proportion pi'!B48*LN('proportion pi'!B48)</f>
        <v>-6.3513393645011865E-2</v>
      </c>
      <c r="C48" s="6">
        <f>'proportion pi'!C48*LN('proportion pi'!C48)</f>
        <v>-0.32899618626220495</v>
      </c>
      <c r="D48" s="6">
        <f>'proportion pi'!D48*LN('proportion pi'!D48)</f>
        <v>-0.32899618626220495</v>
      </c>
      <c r="E48" s="6">
        <f>'proportion pi'!E48*LN('proportion pi'!E48)</f>
        <v>-1.3065332629753835E-2</v>
      </c>
      <c r="F48" s="6">
        <f>'proportion pi'!F48*LN('proportion pi'!F48)</f>
        <v>-8.3497876173078578E-2</v>
      </c>
      <c r="G48" s="6">
        <f>'proportion pi'!G48*LN('proportion pi'!G48)</f>
        <v>-0.32899618626220495</v>
      </c>
      <c r="H48" s="6">
        <f>'proportion pi'!H48*LN('proportion pi'!H48)</f>
        <v>-8.8146215423174648E-2</v>
      </c>
      <c r="I48" s="6">
        <f>'proportion pi'!I48*LN('proportion pi'!I48)</f>
        <v>-2.2840703396885621E-4</v>
      </c>
      <c r="J48" s="6">
        <f>'proportion pi'!J48*LN('proportion pi'!J48)</f>
        <v>-0.11415574172674887</v>
      </c>
      <c r="K48" s="6">
        <f>'proportion pi'!K48*LN('proportion pi'!K48)</f>
        <v>-7.2683362697877896E-3</v>
      </c>
      <c r="L48" s="6">
        <f>'proportion pi'!L48*LN('proportion pi'!L48)</f>
        <v>-9.002062743216183E-3</v>
      </c>
      <c r="M48" s="6">
        <f>'proportion pi'!M48*LN('proportion pi'!M48)</f>
        <v>-9.2676092874777558E-2</v>
      </c>
      <c r="N48" s="6">
        <f>'proportion pi'!N48*LN('proportion pi'!N48)</f>
        <v>-2.2840703396885621E-4</v>
      </c>
      <c r="O48" s="6">
        <f>'proportion pi'!O48*LN('proportion pi'!O48)</f>
        <v>-1.8348484659029595E-4</v>
      </c>
      <c r="P48" s="6">
        <f>'proportion pi'!P48*LN('proportion pi'!P48)</f>
        <v>-9.7491883192641557E-2</v>
      </c>
      <c r="Q48" s="6">
        <f>'proportion pi'!Q48*LN('proportion pi'!Q48)</f>
        <v>-0.32899618626220495</v>
      </c>
      <c r="R48" s="6">
        <f t="shared" si="0"/>
        <v>1.8854419786415386</v>
      </c>
      <c r="S48" s="6">
        <f t="shared" si="1"/>
        <v>0.68002944811750565</v>
      </c>
      <c r="T48" s="6">
        <f>cells_to_be_added!S48</f>
        <v>0.68002944811750599</v>
      </c>
      <c r="U48" s="7">
        <f>totalcell!R48</f>
        <v>73472595.618269563</v>
      </c>
    </row>
    <row r="49" spans="1:21">
      <c r="A49" s="6">
        <v>48</v>
      </c>
      <c r="B49" s="6">
        <f>'proportion pi'!B49*LN('proportion pi'!B49)</f>
        <v>-0.24940561940872291</v>
      </c>
      <c r="C49" s="6">
        <f>'proportion pi'!C49*LN('proportion pi'!C49)</f>
        <v>-1.1507481014389122E-3</v>
      </c>
      <c r="D49" s="6">
        <f>'proportion pi'!D49*LN('proportion pi'!D49)</f>
        <v>-1.2220028189519627E-3</v>
      </c>
      <c r="E49" s="6">
        <f>'proportion pi'!E49*LN('proportion pi'!E49)</f>
        <v>-1.382718394576804E-3</v>
      </c>
      <c r="F49" s="6">
        <f>'proportion pi'!F49*LN('proportion pi'!F49)</f>
        <v>-1.1365399975640789E-2</v>
      </c>
      <c r="G49" s="6">
        <f>'proportion pi'!G49*LN('proportion pi'!G49)</f>
        <v>-7.147592692833879E-2</v>
      </c>
      <c r="H49" s="6">
        <f>'proportion pi'!H49*LN('proportion pi'!H49)</f>
        <v>-2.8161995245206159E-3</v>
      </c>
      <c r="I49" s="6">
        <f>'proportion pi'!I49*LN('proportion pi'!I49)</f>
        <v>-0.30852195825383361</v>
      </c>
      <c r="J49" s="6">
        <f>'proportion pi'!J49*LN('proportion pi'!J49)</f>
        <v>-0.30852195825383361</v>
      </c>
      <c r="K49" s="6">
        <f>'proportion pi'!K49*LN('proportion pi'!K49)</f>
        <v>-0.30852195825383361</v>
      </c>
      <c r="L49" s="6">
        <f>'proportion pi'!L49*LN('proportion pi'!L49)</f>
        <v>-1.9645580368743236E-4</v>
      </c>
      <c r="M49" s="6">
        <f>'proportion pi'!M49*LN('proportion pi'!M49)</f>
        <v>-0.27647976560746124</v>
      </c>
      <c r="N49" s="6">
        <f>'proportion pi'!N49*LN('proportion pi'!N49)</f>
        <v>-9.9793420483552005E-3</v>
      </c>
      <c r="O49" s="6">
        <f>'proportion pi'!O49*LN('proportion pi'!O49)</f>
        <v>-1.1365399975640789E-2</v>
      </c>
      <c r="P49" s="6">
        <f>'proportion pi'!P49*LN('proportion pi'!P49)</f>
        <v>-2.2627441895912083E-3</v>
      </c>
      <c r="Q49" s="6">
        <f>'proportion pi'!Q49*LN('proportion pi'!Q49)</f>
        <v>-0.30852195825383361</v>
      </c>
      <c r="R49" s="6">
        <f t="shared" si="0"/>
        <v>1.8731901557922612</v>
      </c>
      <c r="S49" s="6">
        <f t="shared" si="1"/>
        <v>0.67561053710088004</v>
      </c>
      <c r="T49" s="6">
        <f>cells_to_be_added!S49</f>
        <v>0.67561053710088004</v>
      </c>
      <c r="U49" s="7">
        <f>totalcell!R49</f>
        <v>83670212.765957445</v>
      </c>
    </row>
    <row r="50" spans="1:21">
      <c r="A50" s="6">
        <v>49</v>
      </c>
      <c r="B50" s="6">
        <f>'proportion pi'!B50*LN('proportion pi'!B50)</f>
        <v>-0.2697792993884699</v>
      </c>
      <c r="C50" s="6">
        <f>'proportion pi'!C50*LN('proportion pi'!C50)</f>
        <v>-0.2697792993884699</v>
      </c>
      <c r="D50" s="6">
        <f>'proportion pi'!D50*LN('proportion pi'!D50)</f>
        <v>-8.8893033039321376E-3</v>
      </c>
      <c r="E50" s="6">
        <f>'proportion pi'!E50*LN('proportion pi'!E50)</f>
        <v>-0.2697792993884699</v>
      </c>
      <c r="F50" s="6">
        <f>'proportion pi'!F50*LN('proportion pi'!F50)</f>
        <v>-8.3402327578934329E-2</v>
      </c>
      <c r="G50" s="6">
        <f>'proportion pi'!G50*LN('proportion pi'!G50)</f>
        <v>-1.2103966769136882E-4</v>
      </c>
      <c r="H50" s="6">
        <f>'proportion pi'!H50*LN('proportion pi'!H50)</f>
        <v>-8.3468721174353912E-3</v>
      </c>
      <c r="I50" s="6">
        <f>'proportion pi'!I50*LN('proportion pi'!I50)</f>
        <v>-0.2697792993884699</v>
      </c>
      <c r="J50" s="6">
        <f>'proportion pi'!J50*LN('proportion pi'!J50)</f>
        <v>-8.8893033039321376E-3</v>
      </c>
      <c r="K50" s="6">
        <f>'proportion pi'!K50*LN('proportion pi'!K50)</f>
        <v>-0.2697792993884699</v>
      </c>
      <c r="L50" s="6">
        <f>'proportion pi'!L50*LN('proportion pi'!L50)</f>
        <v>-0.11172876416336869</v>
      </c>
      <c r="M50" s="6">
        <f>'proportion pi'!M50*LN('proportion pi'!M50)</f>
        <v>-2.8754087028399632E-3</v>
      </c>
      <c r="N50" s="6">
        <f>'proportion pi'!N50*LN('proportion pi'!N50)</f>
        <v>-0.2697792993884699</v>
      </c>
      <c r="O50" s="6">
        <f>'proportion pi'!O50*LN('proportion pi'!O50)</f>
        <v>-1.5080813613979575E-4</v>
      </c>
      <c r="P50" s="6">
        <f>'proportion pi'!P50*LN('proportion pi'!P50)</f>
        <v>-8.8838821990716089E-4</v>
      </c>
      <c r="Q50" s="6">
        <f>'proportion pi'!Q50*LN('proportion pi'!Q50)</f>
        <v>-0.2697792993884699</v>
      </c>
      <c r="R50" s="6">
        <f t="shared" si="0"/>
        <v>2.1137473109134701</v>
      </c>
      <c r="S50" s="6">
        <f t="shared" si="1"/>
        <v>0.76237319078681132</v>
      </c>
      <c r="T50" s="6">
        <f>cells_to_be_added!S50</f>
        <v>0.76237319078681098</v>
      </c>
      <c r="U50" s="7">
        <f>totalcell!R50</f>
        <v>89535941.530524492</v>
      </c>
    </row>
    <row r="51" spans="1:21">
      <c r="A51" s="6">
        <v>50</v>
      </c>
      <c r="B51" s="6">
        <f>'proportion pi'!B51*LN('proportion pi'!B51)</f>
        <v>-1.7802763813341655E-3</v>
      </c>
      <c r="C51" s="6">
        <f>'proportion pi'!C51*LN('proportion pi'!C51)</f>
        <v>-8.2573767236640644E-2</v>
      </c>
      <c r="D51" s="6">
        <f>'proportion pi'!D51*LN('proportion pi'!D51)</f>
        <v>-1.8638756352419641E-3</v>
      </c>
      <c r="E51" s="6">
        <f>'proportion pi'!E51*LN('proportion pi'!E51)</f>
        <v>-1.3702618329307005E-2</v>
      </c>
      <c r="F51" s="6">
        <f>'proportion pi'!F51*LN('proportion pi'!F51)</f>
        <v>-0.33547517690256023</v>
      </c>
      <c r="G51" s="6">
        <f>'proportion pi'!G51*LN('proportion pi'!G51)</f>
        <v>-0.33547517690256023</v>
      </c>
      <c r="H51" s="6">
        <f>'proportion pi'!H51*LN('proportion pi'!H51)</f>
        <v>-2.4050484889588409E-4</v>
      </c>
      <c r="I51" s="6">
        <f>'proportion pi'!I51*LN('proportion pi'!I51)</f>
        <v>-8.8840372291081535E-2</v>
      </c>
      <c r="J51" s="6">
        <f>'proportion pi'!J51*LN('proportion pi'!J51)</f>
        <v>-9.1025826728279358E-2</v>
      </c>
      <c r="K51" s="6">
        <f>'proportion pi'!K51*LN('proportion pi'!K51)</f>
        <v>-0.33547517690256023</v>
      </c>
      <c r="L51" s="6">
        <f>'proportion pi'!L51*LN('proportion pi'!L51)</f>
        <v>-4.7193114544662757E-3</v>
      </c>
      <c r="M51" s="6">
        <f>'proportion pi'!M51*LN('proportion pi'!M51)</f>
        <v>-2.123029159428537E-3</v>
      </c>
      <c r="N51" s="6">
        <f>'proportion pi'!N51*LN('proportion pi'!N51)</f>
        <v>-0.33547517690256023</v>
      </c>
      <c r="O51" s="6">
        <f>'proportion pi'!O51*LN('proportion pi'!O51)</f>
        <v>-9.7008171871495061E-2</v>
      </c>
      <c r="P51" s="6">
        <f>'proportion pi'!P51*LN('proportion pi'!P51)</f>
        <v>-6.6885024278836702E-3</v>
      </c>
      <c r="Q51" s="6">
        <f>'proportion pi'!Q51*LN('proportion pi'!Q51)</f>
        <v>-1.2803997001237447E-4</v>
      </c>
      <c r="R51" s="6">
        <f t="shared" si="0"/>
        <v>1.7325950039443074</v>
      </c>
      <c r="S51" s="6">
        <f t="shared" si="1"/>
        <v>0.62490155501486155</v>
      </c>
      <c r="T51" s="6">
        <f>cells_to_be_added!S51</f>
        <v>0.624901555014862</v>
      </c>
      <c r="U51" s="7">
        <f>totalcell!R51</f>
        <v>83961458.988410741</v>
      </c>
    </row>
    <row r="52" spans="1:21">
      <c r="A52" s="6">
        <v>51</v>
      </c>
      <c r="B52" s="6">
        <f>'proportion pi'!B52*LN('proportion pi'!B52)</f>
        <v>-1.7232259775912438E-2</v>
      </c>
      <c r="C52" s="6">
        <f>'proportion pi'!C52*LN('proportion pi'!C52)</f>
        <v>-3.0861142258115071E-4</v>
      </c>
      <c r="D52" s="6">
        <f>'proportion pi'!D52*LN('proportion pi'!D52)</f>
        <v>-1.7232259775912438E-2</v>
      </c>
      <c r="E52" s="6">
        <f>'proportion pi'!E52*LN('proportion pi'!E52)</f>
        <v>-2.6734440654395289E-3</v>
      </c>
      <c r="F52" s="6">
        <f>'proportion pi'!F52*LN('proportion pi'!F52)</f>
        <v>-1.7232259775912438E-2</v>
      </c>
      <c r="G52" s="6">
        <f>'proportion pi'!G52*LN('proportion pi'!G52)</f>
        <v>-2.7914759552371228E-3</v>
      </c>
      <c r="H52" s="6">
        <f>'proportion pi'!H52*LN('proportion pi'!H52)</f>
        <v>-0.36033772937098096</v>
      </c>
      <c r="I52" s="6">
        <f>'proportion pi'!I52*LN('proportion pi'!I52)</f>
        <v>-0.1262898976696189</v>
      </c>
      <c r="J52" s="6">
        <f>'proportion pi'!J52*LN('proportion pi'!J52)</f>
        <v>-0.13051881337661331</v>
      </c>
      <c r="K52" s="6">
        <f>'proportion pi'!K52*LN('proportion pi'!K52)</f>
        <v>-0.36033772937098096</v>
      </c>
      <c r="L52" s="6">
        <f>'proportion pi'!L52*LN('proportion pi'!L52)</f>
        <v>-1.2110097995779699E-4</v>
      </c>
      <c r="M52" s="6">
        <f>'proportion pi'!M52*LN('proportion pi'!M52)</f>
        <v>-9.6418054965868114E-3</v>
      </c>
      <c r="N52" s="6">
        <f>'proportion pi'!N52*LN('proportion pi'!N52)</f>
        <v>-8.1525710340128815E-2</v>
      </c>
      <c r="O52" s="6">
        <f>'proportion pi'!O52*LN('proportion pi'!O52)</f>
        <v>-1.7887487092729042E-3</v>
      </c>
      <c r="P52" s="6">
        <f>'proportion pi'!P52*LN('proportion pi'!P52)</f>
        <v>-3.0861142258115071E-4</v>
      </c>
      <c r="Q52" s="6">
        <f>'proportion pi'!Q52*LN('proportion pi'!Q52)</f>
        <v>-0.36033772937098096</v>
      </c>
      <c r="R52" s="6">
        <f t="shared" si="0"/>
        <v>1.4886781868786976</v>
      </c>
      <c r="S52" s="6">
        <f t="shared" si="1"/>
        <v>0.53692715942236768</v>
      </c>
      <c r="T52" s="6">
        <f>cells_to_be_added!S52</f>
        <v>0.53692715942236802</v>
      </c>
      <c r="U52" s="7">
        <f>totalcell!R52</f>
        <v>53348282.084053829</v>
      </c>
    </row>
    <row r="53" spans="1:21">
      <c r="A53" s="6">
        <v>52</v>
      </c>
      <c r="B53" s="6">
        <f>'proportion pi'!B53*LN('proportion pi'!B53)</f>
        <v>-7.7624073797262313E-2</v>
      </c>
      <c r="C53" s="6">
        <f>'proportion pi'!C53*LN('proportion pi'!C53)</f>
        <v>-0.32499915590728456</v>
      </c>
      <c r="D53" s="6">
        <f>'proportion pi'!D53*LN('proportion pi'!D53)</f>
        <v>-0.32499915590728456</v>
      </c>
      <c r="E53" s="6">
        <f>'proportion pi'!E53*LN('proportion pi'!E53)</f>
        <v>-2.2151111777374115E-4</v>
      </c>
      <c r="F53" s="6">
        <f>'proportion pi'!F53*LN('proportion pi'!F53)</f>
        <v>-8.3932360626985128E-2</v>
      </c>
      <c r="G53" s="6">
        <f>'proportion pi'!G53*LN('proportion pi'!G53)</f>
        <v>-4.3632644418638965E-3</v>
      </c>
      <c r="H53" s="6">
        <f>'proportion pi'!H53*LN('proportion pi'!H53)</f>
        <v>-2.2151111777374115E-4</v>
      </c>
      <c r="I53" s="6">
        <f>'proportion pi'!I53*LN('proportion pi'!I53)</f>
        <v>-0.32499915590728456</v>
      </c>
      <c r="J53" s="6">
        <f>'proportion pi'!J53*LN('proportion pi'!J53)</f>
        <v>-8.6799544669611414E-2</v>
      </c>
      <c r="K53" s="6">
        <f>'proportion pi'!K53*LN('proportion pi'!K53)</f>
        <v>-2.0140200619886799E-3</v>
      </c>
      <c r="L53" s="6">
        <f>'proportion pi'!L53*LN('proportion pi'!L53)</f>
        <v>-0.32499915590728456</v>
      </c>
      <c r="M53" s="6">
        <f>'proportion pi'!M53*LN('proportion pi'!M53)</f>
        <v>-2.2151111777374115E-4</v>
      </c>
      <c r="N53" s="6">
        <f>'proportion pi'!N53*LN('proportion pi'!N53)</f>
        <v>-9.2791906927030043E-2</v>
      </c>
      <c r="O53" s="6">
        <f>'proportion pi'!O53*LN('proportion pi'!O53)</f>
        <v>-1.2940234010859605E-3</v>
      </c>
      <c r="P53" s="6">
        <f>'proportion pi'!P53*LN('proportion pi'!P53)</f>
        <v>-0.21380506813594871</v>
      </c>
      <c r="Q53" s="6">
        <f>'proportion pi'!Q53*LN('proportion pi'!Q53)</f>
        <v>-1.2940234010859605E-3</v>
      </c>
      <c r="R53" s="6">
        <f t="shared" si="0"/>
        <v>1.8645794424453213</v>
      </c>
      <c r="S53" s="6">
        <f t="shared" si="1"/>
        <v>0.67250487873984333</v>
      </c>
      <c r="T53" s="6">
        <f>cells_to_be_added!S53</f>
        <v>0.67250487873984399</v>
      </c>
      <c r="U53" s="7">
        <f>totalcell!R53</f>
        <v>86875838.356396988</v>
      </c>
    </row>
    <row r="54" spans="1:21">
      <c r="A54" s="6">
        <v>53</v>
      </c>
      <c r="B54" s="6">
        <f>'proportion pi'!B54*LN('proportion pi'!B54)</f>
        <v>-0.15757807314099259</v>
      </c>
      <c r="C54" s="6">
        <f>'proportion pi'!C54*LN('proportion pi'!C54)</f>
        <v>-0.11984771404914438</v>
      </c>
      <c r="D54" s="6">
        <f>'proportion pi'!D54*LN('proportion pi'!D54)</f>
        <v>-9.5769812019407444E-2</v>
      </c>
      <c r="E54" s="6">
        <f>'proportion pi'!E54*LN('proportion pi'!E54)</f>
        <v>-0.16887339317686123</v>
      </c>
      <c r="F54" s="6">
        <f>'proportion pi'!F54*LN('proportion pi'!F54)</f>
        <v>-0.36787862657659093</v>
      </c>
      <c r="G54" s="6">
        <f>'proportion pi'!G54*LN('proportion pi'!G54)</f>
        <v>-3.2745401044834092E-3</v>
      </c>
      <c r="H54" s="6">
        <f>'proportion pi'!H54*LN('proportion pi'!H54)</f>
        <v>-9.5769812019407444E-2</v>
      </c>
      <c r="I54" s="6">
        <f>'proportion pi'!I54*LN('proportion pi'!I54)</f>
        <v>-9.5769812019407444E-2</v>
      </c>
      <c r="J54" s="6">
        <f>'proportion pi'!J54*LN('proportion pi'!J54)</f>
        <v>-0.36787862657659093</v>
      </c>
      <c r="K54" s="6">
        <f>'proportion pi'!K54*LN('proportion pi'!K54)</f>
        <v>-3.7633064022155873E-4</v>
      </c>
      <c r="L54" s="6">
        <f>'proportion pi'!L54*LN('proportion pi'!L54)</f>
        <v>-4.8393256144339779E-3</v>
      </c>
      <c r="M54" s="6">
        <f>'proportion pi'!M54*LN('proportion pi'!M54)</f>
        <v>-3.7633064022155873E-4</v>
      </c>
      <c r="N54" s="6">
        <f>'proportion pi'!N54*LN('proportion pi'!N54)</f>
        <v>-0.1052442536201964</v>
      </c>
      <c r="O54" s="6">
        <f>'proportion pi'!O54*LN('proportion pi'!O54)</f>
        <v>-3.7633064022155873E-4</v>
      </c>
      <c r="P54" s="6">
        <f>'proportion pi'!P54*LN('proportion pi'!P54)</f>
        <v>-2.0094189021800399E-4</v>
      </c>
      <c r="Q54" s="6">
        <f>'proportion pi'!Q54*LN('proportion pi'!Q54)</f>
        <v>-1.4325916344298504E-2</v>
      </c>
      <c r="R54" s="6">
        <f t="shared" si="0"/>
        <v>1.5983798390726978</v>
      </c>
      <c r="S54" s="6">
        <f t="shared" si="1"/>
        <v>0.57649366682177017</v>
      </c>
      <c r="T54" s="6">
        <f>cells_to_be_added!S54</f>
        <v>0.57649366682176995</v>
      </c>
      <c r="U54" s="7">
        <f>totalcell!R54</f>
        <v>56992496.248124063</v>
      </c>
    </row>
    <row r="55" spans="1:21">
      <c r="A55" s="6">
        <v>54</v>
      </c>
      <c r="B55" s="6">
        <f>'proportion pi'!B55*LN('proportion pi'!B55)</f>
        <v>-0.29760275151473969</v>
      </c>
      <c r="C55" s="6">
        <f>'proportion pi'!C55*LN('proportion pi'!C55)</f>
        <v>-0.29760275151473969</v>
      </c>
      <c r="D55" s="6">
        <f>'proportion pi'!D55*LN('proportion pi'!D55)</f>
        <v>-0.18759803480325715</v>
      </c>
      <c r="E55" s="6">
        <f>'proportion pi'!E55*LN('proportion pi'!E55)</f>
        <v>-5.8691885175173111E-3</v>
      </c>
      <c r="F55" s="6">
        <f>'proportion pi'!F55*LN('proportion pi'!F55)</f>
        <v>-0.29760275151473969</v>
      </c>
      <c r="G55" s="6">
        <f>'proportion pi'!G55*LN('proportion pi'!G55)</f>
        <v>-1.0933466707644239E-4</v>
      </c>
      <c r="H55" s="6">
        <f>'proportion pi'!H55*LN('proportion pi'!H55)</f>
        <v>-1.237549683914878E-3</v>
      </c>
      <c r="I55" s="6">
        <f>'proportion pi'!I55*LN('proportion pi'!I55)</f>
        <v>-8.7186149183008127E-2</v>
      </c>
      <c r="J55" s="6">
        <f>'proportion pi'!J55*LN('proportion pi'!J55)</f>
        <v>-1.0592051240521545E-2</v>
      </c>
      <c r="K55" s="6">
        <f>'proportion pi'!K55*LN('proportion pi'!K55)</f>
        <v>-6.3002984324134384E-2</v>
      </c>
      <c r="L55" s="6">
        <f>'proportion pi'!L55*LN('proportion pi'!L55)</f>
        <v>-9.3603489211523713E-2</v>
      </c>
      <c r="M55" s="6">
        <f>'proportion pi'!M55*LN('proportion pi'!M55)</f>
        <v>-0.29760275151473969</v>
      </c>
      <c r="N55" s="6">
        <f>'proportion pi'!N55*LN('proportion pi'!N55)</f>
        <v>-1.3403237328021129E-4</v>
      </c>
      <c r="O55" s="6">
        <f>'proportion pi'!O55*LN('proportion pi'!O55)</f>
        <v>-7.0385177893948297E-2</v>
      </c>
      <c r="P55" s="6">
        <f>'proportion pi'!P55*LN('proportion pi'!P55)</f>
        <v>-7.3952702137924486E-2</v>
      </c>
      <c r="Q55" s="6">
        <f>'proportion pi'!Q55*LN('proportion pi'!Q55)</f>
        <v>-0.29760275151473969</v>
      </c>
      <c r="R55" s="6">
        <f t="shared" si="0"/>
        <v>2.0816844516098048</v>
      </c>
      <c r="S55" s="6">
        <f t="shared" si="1"/>
        <v>0.75080895875828169</v>
      </c>
      <c r="T55" s="6">
        <f>cells_to_be_added!S55</f>
        <v>0.75080895875828202</v>
      </c>
      <c r="U55" s="7">
        <f>totalcell!R55</f>
        <v>101902255.03571139</v>
      </c>
    </row>
    <row r="56" spans="1:21">
      <c r="A56" s="6">
        <v>55</v>
      </c>
      <c r="B56" s="6">
        <f>'proportion pi'!B56*LN('proportion pi'!B56)</f>
        <v>-0.16702312892987875</v>
      </c>
      <c r="C56" s="6">
        <f>'proportion pi'!C56*LN('proportion pi'!C56)</f>
        <v>-3.1006243706651593E-3</v>
      </c>
      <c r="D56" s="6">
        <f>'proportion pi'!D56*LN('proportion pi'!D56)</f>
        <v>-0.13007957539398488</v>
      </c>
      <c r="E56" s="6">
        <f>'proportion pi'!E56*LN('proportion pi'!E56)</f>
        <v>-2.7235881525633494E-3</v>
      </c>
      <c r="F56" s="6">
        <f>'proportion pi'!F56*LN('proportion pi'!F56)</f>
        <v>-0.13454044425821857</v>
      </c>
      <c r="G56" s="6">
        <f>'proportion pi'!G56*LN('proportion pi'!G56)</f>
        <v>-0.17912877108819833</v>
      </c>
      <c r="H56" s="6">
        <f>'proportion pi'!H56*LN('proportion pi'!H56)</f>
        <v>-2.210059776662083E-4</v>
      </c>
      <c r="I56" s="6">
        <f>'proportion pi'!I56*LN('proportion pi'!I56)</f>
        <v>-0.35441173949583066</v>
      </c>
      <c r="J56" s="6">
        <f>'proportion pi'!J56*LN('proportion pi'!J56)</f>
        <v>-3.5091557679015815E-4</v>
      </c>
      <c r="K56" s="6">
        <f>'proportion pi'!K56*LN('proportion pi'!K56)</f>
        <v>-0.11524529218868847</v>
      </c>
      <c r="L56" s="6">
        <f>'proportion pi'!L56*LN('proportion pi'!L56)</f>
        <v>-3.5386229225457208E-3</v>
      </c>
      <c r="M56" s="6">
        <f>'proportion pi'!M56*LN('proportion pi'!M56)</f>
        <v>-3.7428245384962524E-3</v>
      </c>
      <c r="N56" s="6">
        <f>'proportion pi'!N56*LN('proportion pi'!N56)</f>
        <v>-2.7235881525633494E-3</v>
      </c>
      <c r="O56" s="6">
        <f>'proportion pi'!O56*LN('proportion pi'!O56)</f>
        <v>-0.35292859563757428</v>
      </c>
      <c r="P56" s="6">
        <f>'proportion pi'!P56*LN('proportion pi'!P56)</f>
        <v>-2.7235881525633494E-3</v>
      </c>
      <c r="Q56" s="6">
        <f>'proportion pi'!Q56*LN('proportion pi'!Q56)</f>
        <v>-2.5525179185846243E-2</v>
      </c>
      <c r="R56" s="6">
        <f t="shared" si="0"/>
        <v>1.4780074840220738</v>
      </c>
      <c r="S56" s="6">
        <f t="shared" si="1"/>
        <v>0.53307851689885499</v>
      </c>
      <c r="T56" s="6">
        <f>cells_to_be_added!S56</f>
        <v>0.53307851689885499</v>
      </c>
      <c r="U56" s="7">
        <f>totalcell!R56</f>
        <v>66565707.79712338</v>
      </c>
    </row>
    <row r="57" spans="1:21">
      <c r="A57" s="6">
        <v>56</v>
      </c>
      <c r="B57" s="6">
        <f>'proportion pi'!B57*LN('proportion pi'!B57)</f>
        <v>-1.4845789101129782E-4</v>
      </c>
      <c r="C57" s="6">
        <f>'proportion pi'!C57*LN('proportion pi'!C57)</f>
        <v>-2.0538515429937105E-3</v>
      </c>
      <c r="D57" s="6">
        <f>'proportion pi'!D57*LN('proportion pi'!D57)</f>
        <v>-0.10237812467063842</v>
      </c>
      <c r="E57" s="6">
        <f>'proportion pi'!E57*LN('proportion pi'!E57)</f>
        <v>-2.9238523751346748E-3</v>
      </c>
      <c r="F57" s="6">
        <f>'proportion pi'!F57*LN('proportion pi'!F57)</f>
        <v>-0.26744599316392365</v>
      </c>
      <c r="G57" s="6">
        <f>'proportion pi'!G57*LN('proportion pi'!G57)</f>
        <v>-0.35169522797201591</v>
      </c>
      <c r="H57" s="6">
        <f>'proportion pi'!H57*LN('proportion pi'!H57)</f>
        <v>-1.6764947808192587E-4</v>
      </c>
      <c r="I57" s="6">
        <f>'proportion pi'!I57*LN('proportion pi'!I57)</f>
        <v>-0.35169522797201591</v>
      </c>
      <c r="J57" s="6">
        <f>'proportion pi'!J57*LN('proportion pi'!J57)</f>
        <v>-1.0836020828936617E-2</v>
      </c>
      <c r="K57" s="6">
        <f>'proportion pi'!K57*LN('proportion pi'!K57)</f>
        <v>-2.7859610618701251E-4</v>
      </c>
      <c r="L57" s="6">
        <f>'proportion pi'!L57*LN('proportion pi'!L57)</f>
        <v>-0.35169522797201591</v>
      </c>
      <c r="M57" s="6">
        <f>'proportion pi'!M57*LN('proportion pi'!M57)</f>
        <v>-1.6188023032515306E-3</v>
      </c>
      <c r="N57" s="6">
        <f>'proportion pi'!N57*LN('proportion pi'!N57)</f>
        <v>-1.1841119757697253E-2</v>
      </c>
      <c r="O57" s="6">
        <f>'proportion pi'!O57*LN('proportion pi'!O57)</f>
        <v>-0.13130093876532076</v>
      </c>
      <c r="P57" s="6">
        <f>'proportion pi'!P57*LN('proportion pi'!P57)</f>
        <v>-2.2390495939532106E-4</v>
      </c>
      <c r="Q57" s="6">
        <f>'proportion pi'!Q57*LN('proportion pi'!Q57)</f>
        <v>-3.4884675697911564E-3</v>
      </c>
      <c r="R57" s="6">
        <f t="shared" si="0"/>
        <v>1.5897914633284114</v>
      </c>
      <c r="S57" s="6">
        <f t="shared" si="1"/>
        <v>0.57339606504787688</v>
      </c>
      <c r="T57" s="6">
        <f>cells_to_be_added!S57</f>
        <v>0.57339606504787699</v>
      </c>
      <c r="U57" s="7">
        <f>totalcell!R57</f>
        <v>67119488.089204252</v>
      </c>
    </row>
    <row r="58" spans="1:21">
      <c r="A58" s="6">
        <v>57</v>
      </c>
      <c r="B58" s="6">
        <f>'proportion pi'!B58*LN('proportion pi'!B58)</f>
        <v>-8.8215845828047285E-3</v>
      </c>
      <c r="C58" s="6">
        <f>'proportion pi'!C58*LN('proportion pi'!C58)</f>
        <v>-0.3394935376789896</v>
      </c>
      <c r="D58" s="6">
        <f>'proportion pi'!D58*LN('proportion pi'!D58)</f>
        <v>-2.4870875386227793E-4</v>
      </c>
      <c r="E58" s="6">
        <f>'proportion pi'!E58*LN('proportion pi'!E58)</f>
        <v>-3.2071301386724497E-3</v>
      </c>
      <c r="F58" s="6">
        <f>'proportion pi'!F58*LN('proportion pi'!F58)</f>
        <v>-0.3394935376789896</v>
      </c>
      <c r="G58" s="6">
        <f>'proportion pi'!G58*LN('proportion pi'!G58)</f>
        <v>-6.8203425793786299E-2</v>
      </c>
      <c r="H58" s="6">
        <f>'proportion pi'!H58*LN('proportion pi'!H58)</f>
        <v>-1.4132905381508845E-2</v>
      </c>
      <c r="I58" s="6">
        <f>'proportion pi'!I58*LN('proportion pi'!I58)</f>
        <v>-7.3277622827421438E-2</v>
      </c>
      <c r="J58" s="6">
        <f>'proportion pi'!J58*LN('proportion pi'!J58)</f>
        <v>-2.4870875386227793E-4</v>
      </c>
      <c r="K58" s="6">
        <f>'proportion pi'!K58*LN('proportion pi'!K58)</f>
        <v>-0.3394935376789896</v>
      </c>
      <c r="L58" s="6">
        <f>'proportion pi'!L58*LN('proportion pi'!L58)</f>
        <v>-3.5215083694269608E-3</v>
      </c>
      <c r="M58" s="6">
        <f>'proportion pi'!M58*LN('proportion pi'!M58)</f>
        <v>-1.9133418963959226E-3</v>
      </c>
      <c r="N58" s="6">
        <f>'proportion pi'!N58*LN('proportion pi'!N58)</f>
        <v>-0.3394935376789896</v>
      </c>
      <c r="O58" s="6">
        <f>'proportion pi'!O58*LN('proportion pi'!O58)</f>
        <v>-9.8773850721758538E-2</v>
      </c>
      <c r="P58" s="6">
        <f>'proportion pi'!P58*LN('proportion pi'!P58)</f>
        <v>-2.4870875386227793E-4</v>
      </c>
      <c r="Q58" s="6">
        <f>'proportion pi'!Q58*LN('proportion pi'!Q58)</f>
        <v>-2.4870875386227793E-4</v>
      </c>
      <c r="R58" s="6">
        <f t="shared" si="0"/>
        <v>1.6308203554431828</v>
      </c>
      <c r="S58" s="6">
        <f t="shared" si="1"/>
        <v>0.58819410984466414</v>
      </c>
      <c r="T58" s="6">
        <f>cells_to_be_added!S58</f>
        <v>0.58819410984466403</v>
      </c>
      <c r="U58" s="7">
        <f>totalcell!R58</f>
        <v>62395905.500900641</v>
      </c>
    </row>
    <row r="59" spans="1:21">
      <c r="A59" s="6">
        <v>58</v>
      </c>
      <c r="B59" s="6">
        <f>'proportion pi'!B59*LN('proportion pi'!B59)</f>
        <v>-0.1003478240287853</v>
      </c>
      <c r="C59" s="6">
        <f>'proportion pi'!C59*LN('proportion pi'!C59)</f>
        <v>-1.840480801816374E-4</v>
      </c>
      <c r="D59" s="6">
        <f>'proportion pi'!D59*LN('proportion pi'!D59)</f>
        <v>-0.29916338861338104</v>
      </c>
      <c r="E59" s="6">
        <f>'proportion pi'!E59*LN('proportion pi'!E59)</f>
        <v>-1.6103411316399025E-3</v>
      </c>
      <c r="F59" s="6">
        <f>'proportion pi'!F59*LN('proportion pi'!F59)</f>
        <v>-6.6484102248151036E-3</v>
      </c>
      <c r="G59" s="6">
        <f>'proportion pi'!G59*LN('proportion pi'!G59)</f>
        <v>-0.23985161636579691</v>
      </c>
      <c r="H59" s="6">
        <f>'proportion pi'!H59*LN('proportion pi'!H59)</f>
        <v>-0.29916338861338104</v>
      </c>
      <c r="I59" s="6">
        <f>'proportion pi'!I59*LN('proportion pi'!I59)</f>
        <v>-0.29916338861338104</v>
      </c>
      <c r="J59" s="6">
        <f>'proportion pi'!J59*LN('proportion pi'!J59)</f>
        <v>-8.043782262156296E-3</v>
      </c>
      <c r="K59" s="6">
        <f>'proportion pi'!K59*LN('proportion pi'!K59)</f>
        <v>-0.29916338861338104</v>
      </c>
      <c r="L59" s="6">
        <f>'proportion pi'!L59*LN('proportion pi'!L59)</f>
        <v>-1.0698220952148774E-2</v>
      </c>
      <c r="M59" s="6">
        <f>'proportion pi'!M59*LN('proportion pi'!M59)</f>
        <v>-0.29916338861338104</v>
      </c>
      <c r="N59" s="6">
        <f>'proportion pi'!N59*LN('proportion pi'!N59)</f>
        <v>-8.3614014295834399E-2</v>
      </c>
      <c r="O59" s="6">
        <f>'proportion pi'!O59*LN('proportion pi'!O59)</f>
        <v>-1.1274705083213358E-3</v>
      </c>
      <c r="P59" s="6">
        <f>'proportion pi'!P59*LN('proportion pi'!P59)</f>
        <v>-1.5996663128316853E-4</v>
      </c>
      <c r="Q59" s="6">
        <f>'proportion pi'!Q59*LN('proportion pi'!Q59)</f>
        <v>-1.0049220985556712E-2</v>
      </c>
      <c r="R59" s="6">
        <f t="shared" si="0"/>
        <v>1.9581518585334248</v>
      </c>
      <c r="S59" s="6">
        <f t="shared" si="1"/>
        <v>0.70625399390341981</v>
      </c>
      <c r="T59" s="6">
        <f>cells_to_be_added!S59</f>
        <v>0.70625399390342003</v>
      </c>
      <c r="U59" s="7">
        <f>totalcell!R59</f>
        <v>80030739.795918375</v>
      </c>
    </row>
    <row r="60" spans="1:21">
      <c r="A60" s="6">
        <v>59</v>
      </c>
      <c r="B60" s="6">
        <f>'proportion pi'!B60*LN('proportion pi'!B60)</f>
        <v>-1.5525998588422874E-2</v>
      </c>
      <c r="C60" s="6">
        <f>'proportion pi'!C60*LN('proportion pi'!C60)</f>
        <v>-1.5525998588422874E-2</v>
      </c>
      <c r="D60" s="6">
        <f>'proportion pi'!D60*LN('proportion pi'!D60)</f>
        <v>-0.35058888875193445</v>
      </c>
      <c r="E60" s="6">
        <f>'proportion pi'!E60*LN('proportion pi'!E60)</f>
        <v>-2.7546108289326404E-4</v>
      </c>
      <c r="F60" s="6">
        <f>'proportion pi'!F60*LN('proportion pi'!F60)</f>
        <v>-0.35058888875193445</v>
      </c>
      <c r="G60" s="6">
        <f>'proportion pi'!G60*LN('proportion pi'!G60)</f>
        <v>-0.29951559162147945</v>
      </c>
      <c r="H60" s="6">
        <f>'proportion pi'!H60*LN('proportion pi'!H60)</f>
        <v>-2.7546108289326404E-4</v>
      </c>
      <c r="I60" s="6">
        <f>'proportion pi'!I60*LN('proportion pi'!I60)</f>
        <v>-1.5525998588422874E-2</v>
      </c>
      <c r="J60" s="6">
        <f>'proportion pi'!J60*LN('proportion pi'!J60)</f>
        <v>-0.35058888875193445</v>
      </c>
      <c r="K60" s="6">
        <f>'proportion pi'!K60*LN('proportion pi'!K60)</f>
        <v>-2.7756821376718954E-3</v>
      </c>
      <c r="L60" s="6">
        <f>'proportion pi'!L60*LN('proportion pi'!L60)</f>
        <v>-2.2137950599861623E-4</v>
      </c>
      <c r="M60" s="6">
        <f>'proportion pi'!M60*LN('proportion pi'!M60)</f>
        <v>-2.9564323347166461E-3</v>
      </c>
      <c r="N60" s="6">
        <f>'proportion pi'!N60*LN('proportion pi'!N60)</f>
        <v>-8.2384224874431852E-2</v>
      </c>
      <c r="O60" s="6">
        <f>'proportion pi'!O60*LN('proportion pi'!O60)</f>
        <v>-7.42441517684721E-2</v>
      </c>
      <c r="P60" s="6">
        <f>'proportion pi'!P60*LN('proportion pi'!P60)</f>
        <v>-3.325189976435996E-3</v>
      </c>
      <c r="Q60" s="6">
        <f>'proportion pi'!Q60*LN('proportion pi'!Q60)</f>
        <v>-2.7546108289326404E-4</v>
      </c>
      <c r="R60" s="6">
        <f t="shared" si="0"/>
        <v>1.564593697488958</v>
      </c>
      <c r="S60" s="6">
        <f t="shared" si="1"/>
        <v>0.56430789209336174</v>
      </c>
      <c r="T60" s="6">
        <f>cells_to_be_added!S60</f>
        <v>0.56430789209336196</v>
      </c>
      <c r="U60" s="7">
        <f>totalcell!R60</f>
        <v>52132216.678545974</v>
      </c>
    </row>
    <row r="61" spans="1:21">
      <c r="A61" s="6">
        <v>60</v>
      </c>
      <c r="B61" s="6">
        <f>'proportion pi'!B61*LN('proportion pi'!B61)</f>
        <v>-1.9328601415929435E-4</v>
      </c>
      <c r="C61" s="6">
        <f>'proportion pi'!C61*LN('proportion pi'!C61)</f>
        <v>-0.36532299147259606</v>
      </c>
      <c r="D61" s="6">
        <f>'proportion pi'!D61*LN('proportion pi'!D61)</f>
        <v>-4.18830036611455E-3</v>
      </c>
      <c r="E61" s="6">
        <f>'proportion pi'!E61*LN('proportion pi'!E61)</f>
        <v>-0.36532299147259606</v>
      </c>
      <c r="F61" s="6">
        <f>'proportion pi'!F61*LN('proportion pi'!F61)</f>
        <v>-0.183784400840663</v>
      </c>
      <c r="G61" s="6">
        <f>'proportion pi'!G61*LN('proportion pi'!G61)</f>
        <v>-1.2743616910636401E-2</v>
      </c>
      <c r="H61" s="6">
        <f>'proportion pi'!H61*LN('proportion pi'!H61)</f>
        <v>-3.1719213761592455E-3</v>
      </c>
      <c r="I61" s="6">
        <f>'proportion pi'!I61*LN('proportion pi'!I61)</f>
        <v>-0.13650913431266012</v>
      </c>
      <c r="J61" s="6">
        <f>'proportion pi'!J61*LN('proportion pi'!J61)</f>
        <v>-4.1608413372030625E-4</v>
      </c>
      <c r="K61" s="6">
        <f>'proportion pi'!K61*LN('proportion pi'!K61)</f>
        <v>-3.5883097749052945E-3</v>
      </c>
      <c r="L61" s="6">
        <f>'proportion pi'!L61*LN('proportion pi'!L61)</f>
        <v>-2.5094029601873736E-4</v>
      </c>
      <c r="M61" s="6">
        <f>'proportion pi'!M61*LN('proportion pi'!M61)</f>
        <v>-2.263082164337829E-2</v>
      </c>
      <c r="N61" s="6">
        <f>'proportion pi'!N61*LN('proportion pi'!N61)</f>
        <v>-1.7155286245702901E-2</v>
      </c>
      <c r="O61" s="6">
        <f>'proportion pi'!O61*LN('proportion pi'!O61)</f>
        <v>-0.14927811597400165</v>
      </c>
      <c r="P61" s="6">
        <f>'proportion pi'!P61*LN('proportion pi'!P61)</f>
        <v>-1.8562212431903917E-2</v>
      </c>
      <c r="Q61" s="6">
        <f>'proportion pi'!Q61*LN('proportion pi'!Q61)</f>
        <v>-4.1608413372030625E-4</v>
      </c>
      <c r="R61" s="6">
        <f t="shared" si="0"/>
        <v>1.2835344973989362</v>
      </c>
      <c r="S61" s="6">
        <f t="shared" si="1"/>
        <v>0.46293721355183837</v>
      </c>
      <c r="T61" s="6">
        <f>cells_to_be_added!S61</f>
        <v>0.46293721355183798</v>
      </c>
      <c r="U61" s="7">
        <f>totalcell!R61</f>
        <v>41643662.662417255</v>
      </c>
    </row>
    <row r="62" spans="1:21">
      <c r="A62" s="6">
        <v>61</v>
      </c>
      <c r="B62" s="6">
        <f>'proportion pi'!B62*LN('proportion pi'!B62)</f>
        <v>-1.1522553182263974E-4</v>
      </c>
      <c r="C62" s="6">
        <f>'proportion pi'!C62*LN('proportion pi'!C62)</f>
        <v>-2.4907118446713733E-4</v>
      </c>
      <c r="D62" s="6">
        <f>'proportion pi'!D62*LN('proportion pi'!D62)</f>
        <v>-0.10274078469169429</v>
      </c>
      <c r="E62" s="6">
        <f>'proportion pi'!E62*LN('proportion pi'!E62)</f>
        <v>-1.4979476852854256E-4</v>
      </c>
      <c r="F62" s="6">
        <f>'proportion pi'!F62*LN('proportion pi'!F62)</f>
        <v>-1.6545485813018435E-3</v>
      </c>
      <c r="G62" s="6">
        <f>'proportion pi'!G62*LN('proportion pi'!G62)</f>
        <v>-2.4828474911555961E-3</v>
      </c>
      <c r="H62" s="6">
        <f>'proportion pi'!H62*LN('proportion pi'!H62)</f>
        <v>-1.4510943061805158E-3</v>
      </c>
      <c r="I62" s="6">
        <f>'proportion pi'!I62*LN('proportion pi'!I62)</f>
        <v>-0.33966421596332952</v>
      </c>
      <c r="J62" s="6">
        <f>'proportion pi'!J62*LN('proportion pi'!J62)</f>
        <v>-0.33966421596332952</v>
      </c>
      <c r="K62" s="6">
        <f>'proportion pi'!K62*LN('proportion pi'!K62)</f>
        <v>-1.8352099541640951E-4</v>
      </c>
      <c r="L62" s="6">
        <f>'proportion pi'!L62*LN('proportion pi'!L62)</f>
        <v>-6.8286301021335732E-2</v>
      </c>
      <c r="M62" s="6">
        <f>'proportion pi'!M62*LN('proportion pi'!M62)</f>
        <v>-1.4151880303173514E-2</v>
      </c>
      <c r="N62" s="6">
        <f>'proportion pi'!N62*LN('proportion pi'!N62)</f>
        <v>-6.8286301021335732E-2</v>
      </c>
      <c r="O62" s="6">
        <f>'proportion pi'!O62*LN('proportion pi'!O62)</f>
        <v>-2.822161737104846E-3</v>
      </c>
      <c r="P62" s="6">
        <f>'proportion pi'!P62*LN('proportion pi'!P62)</f>
        <v>-0.33966421596332952</v>
      </c>
      <c r="Q62" s="6">
        <f>'proportion pi'!Q62*LN('proportion pi'!Q62)</f>
        <v>-0.33966421596332952</v>
      </c>
      <c r="R62" s="6">
        <f t="shared" si="0"/>
        <v>1.6212303954868346</v>
      </c>
      <c r="S62" s="6">
        <f t="shared" si="1"/>
        <v>0.58473526292682731</v>
      </c>
      <c r="T62" s="6">
        <f>cells_to_be_added!S62</f>
        <v>0.58473526292682698</v>
      </c>
      <c r="U62" s="7">
        <f>totalcell!R62</f>
        <v>76285441.588190377</v>
      </c>
    </row>
    <row r="63" spans="1:21">
      <c r="A63" s="6">
        <v>62</v>
      </c>
      <c r="B63" s="6">
        <f>'proportion pi'!B63*LN('proportion pi'!B63)</f>
        <v>-0.11642026725682392</v>
      </c>
      <c r="C63" s="6">
        <f>'proportion pi'!C63*LN('proportion pi'!C63)</f>
        <v>-0.36674152356875489</v>
      </c>
      <c r="D63" s="6">
        <f>'proportion pi'!D63*LN('proportion pi'!D63)</f>
        <v>-0.10106800779508843</v>
      </c>
      <c r="E63" s="6">
        <f>'proportion pi'!E63*LN('proportion pi'!E63)</f>
        <v>-4.0250084987490236E-4</v>
      </c>
      <c r="F63" s="6">
        <f>'proportion pi'!F63*LN('proportion pi'!F63)</f>
        <v>-1.869234783886319E-4</v>
      </c>
      <c r="G63" s="6">
        <f>'proportion pi'!G63*LN('proportion pi'!G63)</f>
        <v>-3.9081028405348788E-3</v>
      </c>
      <c r="H63" s="6">
        <f>'proportion pi'!H63*LN('proportion pi'!H63)</f>
        <v>-0.36674152356875489</v>
      </c>
      <c r="I63" s="6">
        <f>'proportion pi'!I63*LN('proportion pi'!I63)</f>
        <v>-1.2355935170389701E-2</v>
      </c>
      <c r="J63" s="6">
        <f>'proportion pi'!J63*LN('proportion pi'!J63)</f>
        <v>-2.4270188660310599E-4</v>
      </c>
      <c r="K63" s="6">
        <f>'proportion pi'!K63*LN('proportion pi'!K63)</f>
        <v>-0.10179356597328189</v>
      </c>
      <c r="L63" s="6">
        <f>'proportion pi'!L63*LN('proportion pi'!L63)</f>
        <v>-2.1958750111588897E-2</v>
      </c>
      <c r="M63" s="6">
        <f>'proportion pi'!M63*LN('proportion pi'!M63)</f>
        <v>-0.16439033655602461</v>
      </c>
      <c r="N63" s="6">
        <f>'proportion pi'!N63*LN('proportion pi'!N63)</f>
        <v>-3.149162137787891E-3</v>
      </c>
      <c r="O63" s="6">
        <f>'proportion pi'!O63*LN('proportion pi'!O63)</f>
        <v>-1.6639420378045038E-2</v>
      </c>
      <c r="P63" s="6">
        <f>'proportion pi'!P63*LN('proportion pi'!P63)</f>
        <v>-0.1415575260069849</v>
      </c>
      <c r="Q63" s="6">
        <f>'proportion pi'!Q63*LN('proportion pi'!Q63)</f>
        <v>-4.6599633868387195E-3</v>
      </c>
      <c r="R63" s="6">
        <f t="shared" si="0"/>
        <v>1.4222162109657657</v>
      </c>
      <c r="S63" s="6">
        <f t="shared" si="1"/>
        <v>0.51295606865805055</v>
      </c>
      <c r="T63" s="6">
        <f>cells_to_be_added!S63</f>
        <v>0.51295606865804999</v>
      </c>
      <c r="U63" s="7">
        <f>totalcell!R63</f>
        <v>53217161.550075494</v>
      </c>
    </row>
    <row r="64" spans="1:21">
      <c r="A64" s="6">
        <v>63</v>
      </c>
      <c r="B64" s="6">
        <f>'proportion pi'!B64*LN('proportion pi'!B64)</f>
        <v>-1.2607807030153601E-3</v>
      </c>
      <c r="C64" s="6">
        <f>'proportion pi'!C64*LN('proportion pi'!C64)</f>
        <v>-9.9120640829269718E-2</v>
      </c>
      <c r="D64" s="6">
        <f>'proportion pi'!D64*LN('proportion pi'!D64)</f>
        <v>-6.0526099174822649E-2</v>
      </c>
      <c r="E64" s="6">
        <f>'proportion pi'!E64*LN('proportion pi'!E64)</f>
        <v>-0.32144872513144118</v>
      </c>
      <c r="F64" s="6">
        <f>'proportion pi'!F64*LN('proportion pi'!F64)</f>
        <v>-6.0344037691712248E-3</v>
      </c>
      <c r="G64" s="6">
        <f>'proportion pi'!G64*LN('proportion pi'!G64)</f>
        <v>-0.32144872513144118</v>
      </c>
      <c r="H64" s="6">
        <f>'proportion pi'!H64*LN('proportion pi'!H64)</f>
        <v>-0.1070583433678568</v>
      </c>
      <c r="I64" s="6">
        <f>'proportion pi'!I64*LN('proportion pi'!I64)</f>
        <v>-7.7182724740380874E-3</v>
      </c>
      <c r="J64" s="6">
        <f>'proportion pi'!J64*LN('proportion pi'!J64)</f>
        <v>-0.26324874415348276</v>
      </c>
      <c r="K64" s="6">
        <f>'proportion pi'!K64*LN('proportion pi'!K64)</f>
        <v>-8.2536529534593797E-2</v>
      </c>
      <c r="L64" s="6">
        <f>'proportion pi'!L64*LN('proportion pi'!L64)</f>
        <v>-0.11433674612676574</v>
      </c>
      <c r="M64" s="6">
        <f>'proportion pi'!M64*LN('proportion pi'!M64)</f>
        <v>-0.32144872513144118</v>
      </c>
      <c r="N64" s="6">
        <f>'proportion pi'!N64*LN('proportion pi'!N64)</f>
        <v>-0.27750113611465971</v>
      </c>
      <c r="O64" s="6">
        <f>'proportion pi'!O64*LN('proportion pi'!O64)</f>
        <v>-2.156903916679415E-4</v>
      </c>
      <c r="P64" s="6">
        <f>'proportion pi'!P64*LN('proportion pi'!P64)</f>
        <v>-1.349811796761604E-3</v>
      </c>
      <c r="Q64" s="6">
        <f>'proportion pi'!Q64*LN('proportion pi'!Q64)</f>
        <v>-1.0113993855570526E-2</v>
      </c>
      <c r="R64" s="6">
        <f t="shared" si="0"/>
        <v>1.9953673676859995</v>
      </c>
      <c r="S64" s="6">
        <f t="shared" si="1"/>
        <v>0.71967665152806415</v>
      </c>
      <c r="T64" s="6">
        <f>cells_to_be_added!S64</f>
        <v>0.71967665152806404</v>
      </c>
      <c r="U64" s="7">
        <f>totalcell!R64</f>
        <v>94884116.693679094</v>
      </c>
    </row>
    <row r="65" spans="1:21">
      <c r="A65" s="6">
        <v>64</v>
      </c>
      <c r="B65" s="6">
        <f>'proportion pi'!B65*LN('proportion pi'!B65)</f>
        <v>-8.4085591005084323E-2</v>
      </c>
      <c r="C65" s="6">
        <f>'proportion pi'!C65*LN('proportion pi'!C65)</f>
        <v>-0.30452989742595798</v>
      </c>
      <c r="D65" s="6">
        <f>'proportion pi'!D65*LN('proportion pi'!D65)</f>
        <v>-0.30452989742595798</v>
      </c>
      <c r="E65" s="6">
        <f>'proportion pi'!E65*LN('proportion pi'!E65)</f>
        <v>-1.1196476509621744E-3</v>
      </c>
      <c r="F65" s="6">
        <f>'proportion pi'!F65*LN('proportion pi'!F65)</f>
        <v>-5.3791151430907722E-3</v>
      </c>
      <c r="G65" s="6">
        <f>'proportion pi'!G65*LN('proportion pi'!G65)</f>
        <v>-8.7556352033434801E-2</v>
      </c>
      <c r="H65" s="6">
        <f>'proportion pi'!H65*LN('proportion pi'!H65)</f>
        <v>-1.1074068303406195E-2</v>
      </c>
      <c r="I65" s="6">
        <f>'proportion pi'!I65*LN('proportion pi'!I65)</f>
        <v>-0.30452989742595798</v>
      </c>
      <c r="J65" s="6">
        <f>'proportion pi'!J65*LN('proportion pi'!J65)</f>
        <v>-1.1196476509621744E-3</v>
      </c>
      <c r="K65" s="6">
        <f>'proportion pi'!K65*LN('proportion pi'!K65)</f>
        <v>-2.2202801892376861E-3</v>
      </c>
      <c r="L65" s="6">
        <f>'proportion pi'!L65*LN('proportion pi'!L65)</f>
        <v>-0.22976841084649494</v>
      </c>
      <c r="M65" s="6">
        <f>'proportion pi'!M65*LN('proportion pi'!M65)</f>
        <v>-1.1074068303406195E-2</v>
      </c>
      <c r="N65" s="6">
        <f>'proportion pi'!N65*LN('proportion pi'!N65)</f>
        <v>-1.1196476509621744E-3</v>
      </c>
      <c r="O65" s="6">
        <f>'proportion pi'!O65*LN('proportion pi'!O65)</f>
        <v>-0.10080539862604822</v>
      </c>
      <c r="P65" s="6">
        <f>'proportion pi'!P65*LN('proportion pi'!P65)</f>
        <v>-0.25942236569646571</v>
      </c>
      <c r="Q65" s="6">
        <f>'proportion pi'!Q65*LN('proportion pi'!Q65)</f>
        <v>-0.30452989742595798</v>
      </c>
      <c r="R65" s="6">
        <f t="shared" si="0"/>
        <v>2.0128641828033871</v>
      </c>
      <c r="S65" s="6">
        <f t="shared" si="1"/>
        <v>0.72598729362836567</v>
      </c>
      <c r="T65" s="6">
        <f>cells_to_be_added!S65</f>
        <v>0.725987293628366</v>
      </c>
      <c r="U65" s="7">
        <f>totalcell!R65</f>
        <v>101152628.48505205</v>
      </c>
    </row>
    <row r="66" spans="1:21">
      <c r="A66" s="6">
        <v>65</v>
      </c>
      <c r="B66" s="6">
        <f>'proportion pi'!B66*LN('proportion pi'!B66)</f>
        <v>-0.23570892702536647</v>
      </c>
      <c r="C66" s="6">
        <f>'proportion pi'!C66*LN('proportion pi'!C66)</f>
        <v>-0.23570892702536647</v>
      </c>
      <c r="D66" s="6">
        <f>'proportion pi'!D66*LN('proportion pi'!D66)</f>
        <v>-5.5039095220349996E-5</v>
      </c>
      <c r="E66" s="6">
        <f>'proportion pi'!E66*LN('proportion pi'!E66)</f>
        <v>-0.23570892702536647</v>
      </c>
      <c r="F66" s="6">
        <f>'proportion pi'!F66*LN('proportion pi'!F66)</f>
        <v>-7.1581066733047947E-3</v>
      </c>
      <c r="G66" s="6">
        <f>'proportion pi'!G66*LN('proportion pi'!G66)</f>
        <v>-0.23570892702536647</v>
      </c>
      <c r="H66" s="6">
        <f>'proportion pi'!H66*LN('proportion pi'!H66)</f>
        <v>-0.16802881262439476</v>
      </c>
      <c r="I66" s="6">
        <f>'proportion pi'!I66*LN('proportion pi'!I66)</f>
        <v>-0.19341934938829378</v>
      </c>
      <c r="J66" s="6">
        <f>'proportion pi'!J66*LN('proportion pi'!J66)</f>
        <v>-1.2188290781363729E-3</v>
      </c>
      <c r="K66" s="6">
        <f>'proportion pi'!K66*LN('proportion pi'!K66)</f>
        <v>-0.23570892702536647</v>
      </c>
      <c r="L66" s="6">
        <f>'proportion pi'!L66*LN('proportion pi'!L66)</f>
        <v>-3.6488425664011975E-2</v>
      </c>
      <c r="M66" s="6">
        <f>'proportion pi'!M66*LN('proportion pi'!M66)</f>
        <v>-0.23570892702536647</v>
      </c>
      <c r="N66" s="6">
        <f>'proportion pi'!N66*LN('proportion pi'!N66)</f>
        <v>-0.23570892702536647</v>
      </c>
      <c r="O66" s="6">
        <f>'proportion pi'!O66*LN('proportion pi'!O66)</f>
        <v>-6.5727258497731422E-2</v>
      </c>
      <c r="P66" s="6">
        <f>'proportion pi'!P66*LN('proportion pi'!P66)</f>
        <v>-3.6488425664011975E-2</v>
      </c>
      <c r="Q66" s="6">
        <f>'proportion pi'!Q66*LN('proportion pi'!Q66)</f>
        <v>-0.23570892702536647</v>
      </c>
      <c r="R66" s="6">
        <f t="shared" si="0"/>
        <v>2.3942556628880372</v>
      </c>
      <c r="S66" s="6">
        <f t="shared" si="1"/>
        <v>0.86354519286722231</v>
      </c>
      <c r="T66" s="6">
        <f>cells_to_be_added!S66</f>
        <v>0.86354519286722198</v>
      </c>
      <c r="U66" s="7">
        <f>totalcell!R66</f>
        <v>129148874.78361219</v>
      </c>
    </row>
    <row r="67" spans="1:21">
      <c r="A67" s="6">
        <v>66</v>
      </c>
      <c r="B67" s="6">
        <f>'proportion pi'!B67*LN('proportion pi'!B67)</f>
        <v>-0.25935456751764863</v>
      </c>
      <c r="C67" s="6">
        <f>'proportion pi'!C67*LN('proportion pi'!C67)</f>
        <v>-0.25935456751764863</v>
      </c>
      <c r="D67" s="6">
        <f>'proportion pi'!D67*LN('proportion pi'!D67)</f>
        <v>-8.3254991885761773E-3</v>
      </c>
      <c r="E67" s="6">
        <f>'proportion pi'!E67*LN('proportion pi'!E67)</f>
        <v>-0.25935456751764863</v>
      </c>
      <c r="F67" s="6">
        <f>'proportion pi'!F67*LN('proportion pi'!F67)</f>
        <v>-0.25935456751764863</v>
      </c>
      <c r="G67" s="6">
        <f>'proportion pi'!G67*LN('proportion pi'!G67)</f>
        <v>-0.25935456751764863</v>
      </c>
      <c r="H67" s="6">
        <f>'proportion pi'!H67*LN('proportion pi'!H67)</f>
        <v>-1.4055651567064971E-3</v>
      </c>
      <c r="I67" s="6">
        <f>'proportion pi'!I67*LN('proportion pi'!I67)</f>
        <v>-1.1262492826152838E-3</v>
      </c>
      <c r="J67" s="6">
        <f>'proportion pi'!J67*LN('proportion pi'!J67)</f>
        <v>-6.4765995495579885E-5</v>
      </c>
      <c r="K67" s="6">
        <f>'proportion pi'!K67*LN('proportion pi'!K67)</f>
        <v>-0.25935456751764863</v>
      </c>
      <c r="L67" s="6">
        <f>'proportion pi'!L67*LN('proportion pi'!L67)</f>
        <v>-8.3254991885761773E-3</v>
      </c>
      <c r="M67" s="6">
        <f>'proportion pi'!M67*LN('proportion pi'!M67)</f>
        <v>-8.2930539278800407E-4</v>
      </c>
      <c r="N67" s="6">
        <f>'proportion pi'!N67*LN('proportion pi'!N67)</f>
        <v>-1.2670144947486803E-3</v>
      </c>
      <c r="O67" s="6">
        <f>'proportion pi'!O67*LN('proportion pi'!O67)</f>
        <v>-0.25935456751764863</v>
      </c>
      <c r="P67" s="6">
        <f>'proportion pi'!P67*LN('proportion pi'!P67)</f>
        <v>-0.25935456751764863</v>
      </c>
      <c r="Q67" s="6">
        <f>'proportion pi'!Q67*LN('proportion pi'!Q67)</f>
        <v>-8.3254991885761773E-3</v>
      </c>
      <c r="R67" s="6">
        <f t="shared" ref="R67:R130" si="2">-SUM(B67:Q67)</f>
        <v>2.1045059380292712</v>
      </c>
      <c r="S67" s="6">
        <f t="shared" ref="S67:S130" si="3">R67/LN(16)</f>
        <v>0.7590400700790515</v>
      </c>
      <c r="T67" s="6">
        <f>cells_to_be_added!S67</f>
        <v>0.75904007007905205</v>
      </c>
      <c r="U67" s="7">
        <f>totalcell!R67</f>
        <v>101741753.60308754</v>
      </c>
    </row>
    <row r="68" spans="1:21">
      <c r="A68" s="6">
        <v>67</v>
      </c>
      <c r="B68" s="6">
        <f>'proportion pi'!B68*LN('proportion pi'!B68)</f>
        <v>-0.3015138816332576</v>
      </c>
      <c r="C68" s="6">
        <f>'proportion pi'!C68*LN('proportion pi'!C68)</f>
        <v>-7.3072949291798023E-5</v>
      </c>
      <c r="D68" s="6">
        <f>'proportion pi'!D68*LN('proportion pi'!D68)</f>
        <v>-0.3015138816332576</v>
      </c>
      <c r="E68" s="6">
        <f>'proportion pi'!E68*LN('proportion pi'!E68)</f>
        <v>-5.4065384327667269E-2</v>
      </c>
      <c r="F68" s="6">
        <f>'proportion pi'!F68*LN('proportion pi'!F68)</f>
        <v>-7.7760258243221247E-2</v>
      </c>
      <c r="G68" s="6">
        <f>'proportion pi'!G68*LN('proportion pi'!G68)</f>
        <v>-5.6118624800629388E-2</v>
      </c>
      <c r="H68" s="6">
        <f>'proportion pi'!H68*LN('proportion pi'!H68)</f>
        <v>-1.0860727780080565E-2</v>
      </c>
      <c r="I68" s="6">
        <f>'proportion pi'!I68*LN('proportion pi'!I68)</f>
        <v>-0.20980088111008968</v>
      </c>
      <c r="J68" s="6">
        <f>'proportion pi'!J68*LN('proportion pi'!J68)</f>
        <v>-0.3015138816332576</v>
      </c>
      <c r="K68" s="6">
        <f>'proportion pi'!K68*LN('proportion pi'!K68)</f>
        <v>-6.7509234836300473E-3</v>
      </c>
      <c r="L68" s="6">
        <f>'proportion pi'!L68*LN('proportion pi'!L68)</f>
        <v>-1.2323014417104324E-3</v>
      </c>
      <c r="M68" s="6">
        <f>'proportion pi'!M68*LN('proportion pi'!M68)</f>
        <v>-1.2705881088126722E-3</v>
      </c>
      <c r="N68" s="6">
        <f>'proportion pi'!N68*LN('proportion pi'!N68)</f>
        <v>-6.2502270380304592E-2</v>
      </c>
      <c r="O68" s="6">
        <f>'proportion pi'!O68*LN('proportion pi'!O68)</f>
        <v>-0.3015138816332576</v>
      </c>
      <c r="P68" s="6">
        <f>'proportion pi'!P68*LN('proportion pi'!P68)</f>
        <v>-1.3750415737966944E-3</v>
      </c>
      <c r="Q68" s="6">
        <f>'proportion pi'!Q68*LN('proportion pi'!Q68)</f>
        <v>-0.3015138816332576</v>
      </c>
      <c r="R68" s="6">
        <f t="shared" si="2"/>
        <v>1.9893794823655226</v>
      </c>
      <c r="S68" s="6">
        <f t="shared" si="3"/>
        <v>0.71751697841374817</v>
      </c>
      <c r="T68" s="6">
        <f>cells_to_be_added!S68</f>
        <v>0.71751697841374795</v>
      </c>
      <c r="U68" s="7">
        <f>totalcell!R68</f>
        <v>109539589.44281524</v>
      </c>
    </row>
    <row r="69" spans="1:21">
      <c r="A69" s="6">
        <v>68</v>
      </c>
      <c r="B69" s="6">
        <f>'proportion pi'!B69*LN('proportion pi'!B69)</f>
        <v>-2.5266647720221342E-3</v>
      </c>
      <c r="C69" s="6">
        <f>'proportion pi'!C69*LN('proportion pi'!C69)</f>
        <v>-2.650882670311455E-3</v>
      </c>
      <c r="D69" s="6">
        <f>'proportion pi'!D69*LN('proportion pi'!D69)</f>
        <v>-3.2063274330129064E-4</v>
      </c>
      <c r="E69" s="6">
        <f>'proportion pi'!E69*LN('proportion pi'!E69)</f>
        <v>-3.2063274330129064E-4</v>
      </c>
      <c r="F69" s="6">
        <f>'proportion pi'!F69*LN('proportion pi'!F69)</f>
        <v>-2.7741592395997003E-3</v>
      </c>
      <c r="G69" s="6">
        <f>'proportion pi'!G69*LN('proportion pi'!G69)</f>
        <v>-0.36284620014082813</v>
      </c>
      <c r="H69" s="6">
        <f>'proportion pi'!H69*LN('proportion pi'!H69)</f>
        <v>-7.5087792290688318E-3</v>
      </c>
      <c r="I69" s="6">
        <f>'proportion pi'!I69*LN('proportion pi'!I69)</f>
        <v>-0.36284620014082813</v>
      </c>
      <c r="J69" s="6">
        <f>'proportion pi'!J69*LN('proportion pi'!J69)</f>
        <v>-2.0192152951931486E-3</v>
      </c>
      <c r="K69" s="6">
        <f>'proportion pi'!K69*LN('proportion pi'!K69)</f>
        <v>-3.2063274330129064E-4</v>
      </c>
      <c r="L69" s="6">
        <f>'proportion pi'!L69*LN('proportion pi'!L69)</f>
        <v>-3.0029281919643019E-3</v>
      </c>
      <c r="M69" s="6">
        <f>'proportion pi'!M69*LN('proportion pi'!M69)</f>
        <v>-9.9561973479929802E-2</v>
      </c>
      <c r="N69" s="6">
        <f>'proportion pi'!N69*LN('proportion pi'!N69)</f>
        <v>-1.784586816576867E-2</v>
      </c>
      <c r="O69" s="6">
        <f>'proportion pi'!O69*LN('proportion pi'!O69)</f>
        <v>-1.8566680046834068E-3</v>
      </c>
      <c r="P69" s="6">
        <f>'proportion pi'!P69*LN('proportion pi'!P69)</f>
        <v>-0.1285641115249965</v>
      </c>
      <c r="Q69" s="6">
        <f>'proportion pi'!Q69*LN('proportion pi'!Q69)</f>
        <v>-0.36284620014082813</v>
      </c>
      <c r="R69" s="6">
        <f t="shared" si="2"/>
        <v>1.3578117492259263</v>
      </c>
      <c r="S69" s="6">
        <f t="shared" si="3"/>
        <v>0.48972706926725318</v>
      </c>
      <c r="T69" s="6">
        <f>cells_to_be_added!S69</f>
        <v>0.48972706926725301</v>
      </c>
      <c r="U69" s="7">
        <f>totalcell!R69</f>
        <v>59459134.615384616</v>
      </c>
    </row>
    <row r="70" spans="1:21">
      <c r="A70" s="6">
        <v>69</v>
      </c>
      <c r="B70" s="6">
        <f>'proportion pi'!B70*LN('proportion pi'!B70)</f>
        <v>-1.4470562251081025E-2</v>
      </c>
      <c r="C70" s="6">
        <f>'proportion pi'!C70*LN('proportion pi'!C70)</f>
        <v>-0.11559996622977621</v>
      </c>
      <c r="D70" s="6">
        <f>'proportion pi'!D70*LN('proportion pi'!D70)</f>
        <v>-0.25435452349319793</v>
      </c>
      <c r="E70" s="6">
        <f>'proportion pi'!E70*LN('proportion pi'!E70)</f>
        <v>-8.6170319932206738E-2</v>
      </c>
      <c r="F70" s="6">
        <f>'proportion pi'!F70*LN('proportion pi'!F70)</f>
        <v>-1.4470562251081025E-2</v>
      </c>
      <c r="G70" s="6">
        <f>'proportion pi'!G70*LN('proportion pi'!G70)</f>
        <v>-0.12434659578568115</v>
      </c>
      <c r="H70" s="6">
        <f>'proportion pi'!H70*LN('proportion pi'!H70)</f>
        <v>-1.4470562251081025E-2</v>
      </c>
      <c r="I70" s="6">
        <f>'proportion pi'!I70*LN('proportion pi'!I70)</f>
        <v>-1.4470562251081025E-2</v>
      </c>
      <c r="J70" s="6">
        <f>'proportion pi'!J70*LN('proportion pi'!J70)</f>
        <v>-3.2639757569937976E-3</v>
      </c>
      <c r="K70" s="6">
        <f>'proportion pi'!K70*LN('proportion pi'!K70)</f>
        <v>-0.34244910935337092</v>
      </c>
      <c r="L70" s="6">
        <f>'proportion pi'!L70*LN('proportion pi'!L70)</f>
        <v>-0.34244910935337092</v>
      </c>
      <c r="M70" s="6">
        <f>'proportion pi'!M70*LN('proportion pi'!M70)</f>
        <v>-9.1799042160378749E-2</v>
      </c>
      <c r="N70" s="6">
        <f>'proportion pi'!N70*LN('proportion pi'!N70)</f>
        <v>-0.34244910935337092</v>
      </c>
      <c r="O70" s="6">
        <f>'proportion pi'!O70*LN('proportion pi'!O70)</f>
        <v>-1.7084843998134151E-4</v>
      </c>
      <c r="P70" s="6">
        <f>'proportion pi'!P70*LN('proportion pi'!P70)</f>
        <v>-0.10643787718175889</v>
      </c>
      <c r="Q70" s="6">
        <f>'proportion pi'!Q70*LN('proportion pi'!Q70)</f>
        <v>-2.5516633408628346E-4</v>
      </c>
      <c r="R70" s="6">
        <f t="shared" si="2"/>
        <v>1.8676278923784977</v>
      </c>
      <c r="S70" s="6">
        <f t="shared" si="3"/>
        <v>0.67360437464009137</v>
      </c>
      <c r="T70" s="6">
        <f>cells_to_be_added!S70</f>
        <v>0.67360437464009104</v>
      </c>
      <c r="U70" s="7">
        <f>totalcell!R70</f>
        <v>62881706.528765351</v>
      </c>
    </row>
    <row r="71" spans="1:21">
      <c r="A71" s="6">
        <v>70</v>
      </c>
      <c r="B71" s="6">
        <f>'proportion pi'!B71*LN('proportion pi'!B71)</f>
        <v>-2.0522663888396172E-4</v>
      </c>
      <c r="C71" s="6">
        <f>'proportion pi'!C71*LN('proportion pi'!C71)</f>
        <v>-1.7755384970531177E-3</v>
      </c>
      <c r="D71" s="6">
        <f>'proportion pi'!D71*LN('proportion pi'!D71)</f>
        <v>-0.31464845889966059</v>
      </c>
      <c r="E71" s="6">
        <f>'proportion pi'!E71*LN('proportion pi'!E71)</f>
        <v>-1.7755384970531177E-3</v>
      </c>
      <c r="F71" s="6">
        <f>'proportion pi'!F71*LN('proportion pi'!F71)</f>
        <v>-0.32752355543648748</v>
      </c>
      <c r="G71" s="6">
        <f>'proportion pi'!G71*LN('proportion pi'!G71)</f>
        <v>-1.7112689862293886E-2</v>
      </c>
      <c r="H71" s="6">
        <f>'proportion pi'!H71*LN('proportion pi'!H71)</f>
        <v>-2.9019041130801458E-3</v>
      </c>
      <c r="I71" s="6">
        <f>'proportion pi'!I71*LN('proportion pi'!I71)</f>
        <v>-0.34716601557467153</v>
      </c>
      <c r="J71" s="6">
        <f>'proportion pi'!J71*LN('proportion pi'!J71)</f>
        <v>-0.35978837405386666</v>
      </c>
      <c r="K71" s="6">
        <f>'proportion pi'!K71*LN('proportion pi'!K71)</f>
        <v>-8.2216502644288467E-2</v>
      </c>
      <c r="L71" s="6">
        <f>'proportion pi'!L71*LN('proportion pi'!L71)</f>
        <v>-2.0235346857321885E-3</v>
      </c>
      <c r="M71" s="6">
        <f>'proportion pi'!M71*LN('proportion pi'!M71)</f>
        <v>-4.5152447664426653E-3</v>
      </c>
      <c r="N71" s="6">
        <f>'proportion pi'!N71*LN('proportion pi'!N71)</f>
        <v>-2.8641767943263788E-4</v>
      </c>
      <c r="O71" s="6">
        <f>'proportion pi'!O71*LN('proportion pi'!O71)</f>
        <v>-9.8720509188929481E-2</v>
      </c>
      <c r="P71" s="6">
        <f>'proportion pi'!P71*LN('proportion pi'!P71)</f>
        <v>-1.7112689862293886E-2</v>
      </c>
      <c r="Q71" s="6">
        <f>'proportion pi'!Q71*LN('proportion pi'!Q71)</f>
        <v>-2.4764666488059145E-3</v>
      </c>
      <c r="R71" s="6">
        <f t="shared" si="2"/>
        <v>1.5802486670489759</v>
      </c>
      <c r="S71" s="6">
        <f t="shared" si="3"/>
        <v>0.5699542288307381</v>
      </c>
      <c r="T71" s="6">
        <f>cells_to_be_added!S71</f>
        <v>0.56995422883073799</v>
      </c>
      <c r="U71" s="7">
        <f>totalcell!R71</f>
        <v>67120814.182534486</v>
      </c>
    </row>
    <row r="72" spans="1:21">
      <c r="A72" s="6">
        <v>71</v>
      </c>
      <c r="B72" s="6">
        <f>'proportion pi'!B72*LN('proportion pi'!B72)</f>
        <v>-0.1732037497583267</v>
      </c>
      <c r="C72" s="6">
        <f>'proportion pi'!C72*LN('proportion pi'!C72)</f>
        <v>-1.5684738050336555E-3</v>
      </c>
      <c r="D72" s="6">
        <f>'proportion pi'!D72*LN('proportion pi'!D72)</f>
        <v>-0.28067041521362862</v>
      </c>
      <c r="E72" s="6">
        <f>'proportion pi'!E72*LN('proportion pi'!E72)</f>
        <v>-0.19083931144476521</v>
      </c>
      <c r="F72" s="6">
        <f>'proportion pi'!F72*LN('proportion pi'!F72)</f>
        <v>-0.28067041521362862</v>
      </c>
      <c r="G72" s="6">
        <f>'proportion pi'!G72*LN('proportion pi'!G72)</f>
        <v>-5.9045936836261441E-3</v>
      </c>
      <c r="H72" s="6">
        <f>'proportion pi'!H72*LN('proportion pi'!H72)</f>
        <v>-0.28067041521362862</v>
      </c>
      <c r="I72" s="6">
        <f>'proportion pi'!I72*LN('proportion pi'!I72)</f>
        <v>-0.28067041521362862</v>
      </c>
      <c r="J72" s="6">
        <f>'proportion pi'!J72*LN('proportion pi'!J72)</f>
        <v>-1.7257635431086158E-3</v>
      </c>
      <c r="K72" s="6">
        <f>'proportion pi'!K72*LN('proportion pi'!K72)</f>
        <v>-1.8732043937931136E-3</v>
      </c>
      <c r="L72" s="6">
        <f>'proportion pi'!L72*LN('proportion pi'!L72)</f>
        <v>-0.28067041521362862</v>
      </c>
      <c r="M72" s="6">
        <f>'proportion pi'!M72*LN('proportion pi'!M72)</f>
        <v>-1.1806446226541017E-3</v>
      </c>
      <c r="N72" s="6">
        <f>'proportion pi'!N72*LN('proportion pi'!N72)</f>
        <v>-6.0270983912380026E-2</v>
      </c>
      <c r="O72" s="6">
        <f>'proportion pi'!O72*LN('proportion pi'!O72)</f>
        <v>-1.0846440518047414E-4</v>
      </c>
      <c r="P72" s="6">
        <f>'proportion pi'!P72*LN('proportion pi'!P72)</f>
        <v>-0.23550179213135319</v>
      </c>
      <c r="Q72" s="6">
        <f>'proportion pi'!Q72*LN('proportion pi'!Q72)</f>
        <v>-6.6906516560404916E-2</v>
      </c>
      <c r="R72" s="6">
        <f t="shared" si="2"/>
        <v>2.1424355743287693</v>
      </c>
      <c r="S72" s="6">
        <f t="shared" si="3"/>
        <v>0.77272029462705338</v>
      </c>
      <c r="T72" s="6">
        <f>cells_to_be_added!S72</f>
        <v>0.77272029462705305</v>
      </c>
      <c r="U72" s="7">
        <f>totalcell!R72</f>
        <v>120059985.00374909</v>
      </c>
    </row>
    <row r="73" spans="1:21">
      <c r="A73" s="6">
        <v>72</v>
      </c>
      <c r="B73" s="6">
        <f>'proportion pi'!B73*LN('proportion pi'!B73)</f>
        <v>-2.5211211759567646E-3</v>
      </c>
      <c r="C73" s="6">
        <f>'proportion pi'!C73*LN('proportion pi'!C73)</f>
        <v>-0.32730399262682536</v>
      </c>
      <c r="D73" s="6">
        <f>'proportion pi'!D73*LN('proportion pi'!D73)</f>
        <v>-7.1794052660625147E-3</v>
      </c>
      <c r="E73" s="6">
        <f>'proportion pi'!E73*LN('proportion pi'!E73)</f>
        <v>-1.3164482498038714E-3</v>
      </c>
      <c r="F73" s="6">
        <f>'proportion pi'!F73*LN('proportion pi'!F73)</f>
        <v>-0.32730399262682536</v>
      </c>
      <c r="G73" s="6">
        <f>'proportion pi'!G73*LN('proportion pi'!G73)</f>
        <v>-2.7727747543547288E-3</v>
      </c>
      <c r="H73" s="6">
        <f>'proportion pi'!H73*LN('proportion pi'!H73)</f>
        <v>-6.2819928385963883E-2</v>
      </c>
      <c r="I73" s="6">
        <f>'proportion pi'!I73*LN('proportion pi'!I73)</f>
        <v>-0.25393912720699291</v>
      </c>
      <c r="J73" s="6">
        <f>'proportion pi'!J73*LN('proportion pi'!J73)</f>
        <v>-1.2908525449487507E-2</v>
      </c>
      <c r="K73" s="6">
        <f>'proportion pi'!K73*LN('proportion pi'!K73)</f>
        <v>-8.8926303565174409E-3</v>
      </c>
      <c r="L73" s="6">
        <f>'proportion pi'!L73*LN('proportion pi'!L73)</f>
        <v>-1.5013493460017736E-3</v>
      </c>
      <c r="M73" s="6">
        <f>'proportion pi'!M73*LN('proportion pi'!M73)</f>
        <v>-0.32730399262682536</v>
      </c>
      <c r="N73" s="6">
        <f>'proportion pi'!N73*LN('proportion pi'!N73)</f>
        <v>-1.1340906737694339E-2</v>
      </c>
      <c r="O73" s="6">
        <f>'proportion pi'!O73*LN('proportion pi'!O73)</f>
        <v>-8.0907826878778802E-2</v>
      </c>
      <c r="P73" s="6">
        <f>'proportion pi'!P73*LN('proportion pi'!P73)</f>
        <v>-3.0104649799996834E-3</v>
      </c>
      <c r="Q73" s="6">
        <f>'proportion pi'!Q73*LN('proportion pi'!Q73)</f>
        <v>-0.32730399262682536</v>
      </c>
      <c r="R73" s="6">
        <f t="shared" si="2"/>
        <v>1.7583264792949158</v>
      </c>
      <c r="S73" s="6">
        <f t="shared" si="3"/>
        <v>0.63418222298563143</v>
      </c>
      <c r="T73" s="6">
        <f>cells_to_be_added!S73</f>
        <v>0.63418222298563098</v>
      </c>
      <c r="U73" s="7">
        <f>totalcell!R73</f>
        <v>85389739.663093418</v>
      </c>
    </row>
    <row r="74" spans="1:21">
      <c r="A74" s="6">
        <v>73</v>
      </c>
      <c r="B74" s="6">
        <f>'proportion pi'!B74*LN('proportion pi'!B74)</f>
        <v>-9.7063210265028038E-3</v>
      </c>
      <c r="C74" s="6">
        <f>'proportion pi'!C74*LN('proportion pi'!C74)</f>
        <v>-9.7063210265028038E-3</v>
      </c>
      <c r="D74" s="6">
        <f>'proportion pi'!D74*LN('proportion pi'!D74)</f>
        <v>-7.0384442071848671E-2</v>
      </c>
      <c r="E74" s="6">
        <f>'proportion pi'!E74*LN('proportion pi'!E74)</f>
        <v>-5.1739568276168144E-2</v>
      </c>
      <c r="F74" s="6">
        <f>'proportion pi'!F74*LN('proportion pi'!F74)</f>
        <v>-0.15619982845821531</v>
      </c>
      <c r="G74" s="6">
        <f>'proportion pi'!G74*LN('proportion pi'!G74)</f>
        <v>-0.28379777728976924</v>
      </c>
      <c r="H74" s="6">
        <f>'proportion pi'!H74*LN('proportion pi'!H74)</f>
        <v>-0.28379777728976924</v>
      </c>
      <c r="I74" s="6">
        <f>'proportion pi'!I74*LN('proportion pi'!I74)</f>
        <v>-1.1290464416903929E-3</v>
      </c>
      <c r="J74" s="6">
        <f>'proportion pi'!J74*LN('proportion pi'!J74)</f>
        <v>-0.28379777728976924</v>
      </c>
      <c r="K74" s="6">
        <f>'proportion pi'!K74*LN('proportion pi'!K74)</f>
        <v>-7.6137206589511952E-2</v>
      </c>
      <c r="L74" s="6">
        <f>'proportion pi'!L74*LN('proportion pi'!L74)</f>
        <v>-1.7932755154949239E-3</v>
      </c>
      <c r="M74" s="6">
        <f>'proportion pi'!M74*LN('proportion pi'!M74)</f>
        <v>-0.28379777728976924</v>
      </c>
      <c r="N74" s="6">
        <f>'proportion pi'!N74*LN('proportion pi'!N74)</f>
        <v>-0.28379777728976924</v>
      </c>
      <c r="O74" s="6">
        <f>'proportion pi'!O74*LN('proportion pi'!O74)</f>
        <v>-1.2052156321315404E-3</v>
      </c>
      <c r="P74" s="6">
        <f>'proportion pi'!P74*LN('proportion pi'!P74)</f>
        <v>-0.28379777728976924</v>
      </c>
      <c r="Q74" s="6">
        <f>'proportion pi'!Q74*LN('proportion pi'!Q74)</f>
        <v>-1.3555590135154322E-3</v>
      </c>
      <c r="R74" s="6">
        <f t="shared" si="2"/>
        <v>2.0821434477901977</v>
      </c>
      <c r="S74" s="6">
        <f t="shared" si="3"/>
        <v>0.7509745066365916</v>
      </c>
      <c r="T74" s="6">
        <f>cells_to_be_added!S74</f>
        <v>0.75097450663659104</v>
      </c>
      <c r="U74" s="7">
        <f>totalcell!R74</f>
        <v>110503335.42614974</v>
      </c>
    </row>
    <row r="75" spans="1:21">
      <c r="A75" s="6">
        <v>74</v>
      </c>
      <c r="B75" s="6">
        <f>'proportion pi'!B75*LN('proportion pi'!B75)</f>
        <v>-7.7492931592842793E-3</v>
      </c>
      <c r="C75" s="6">
        <f>'proportion pi'!C75*LN('proportion pi'!C75)</f>
        <v>-8.4610746445884677E-2</v>
      </c>
      <c r="D75" s="6">
        <f>'proportion pi'!D75*LN('proportion pi'!D75)</f>
        <v>-1.4250940796514918E-3</v>
      </c>
      <c r="E75" s="6">
        <f>'proportion pi'!E75*LN('proportion pi'!E75)</f>
        <v>-8.681733130944792E-3</v>
      </c>
      <c r="F75" s="6">
        <f>'proportion pi'!F75*LN('proportion pi'!F75)</f>
        <v>-0.33747064367612173</v>
      </c>
      <c r="G75" s="6">
        <f>'proportion pi'!G75*LN('proportion pi'!G75)</f>
        <v>-1.4250940796514918E-3</v>
      </c>
      <c r="H75" s="6">
        <f>'proportion pi'!H75*LN('proportion pi'!H75)</f>
        <v>-0.12221793412932459</v>
      </c>
      <c r="I75" s="6">
        <f>'proportion pi'!I75*LN('proportion pi'!I75)</f>
        <v>-1.4250940796514918E-3</v>
      </c>
      <c r="J75" s="6">
        <f>'proportion pi'!J75*LN('proportion pi'!J75)</f>
        <v>-9.5936887497413449E-3</v>
      </c>
      <c r="K75" s="6">
        <f>'proportion pi'!K75*LN('proportion pi'!K75)</f>
        <v>-0.33747064367612173</v>
      </c>
      <c r="L75" s="6">
        <f>'proportion pi'!L75*LN('proportion pi'!L75)</f>
        <v>-1.801443550002141E-4</v>
      </c>
      <c r="M75" s="6">
        <f>'proportion pi'!M75*LN('proportion pi'!M75)</f>
        <v>-0.33747064367612173</v>
      </c>
      <c r="N75" s="6">
        <f>'proportion pi'!N75*LN('proportion pi'!N75)</f>
        <v>-0.33747064367612173</v>
      </c>
      <c r="O75" s="6">
        <f>'proportion pi'!O75*LN('proportion pi'!O75)</f>
        <v>-7.4211609224983544E-2</v>
      </c>
      <c r="P75" s="6">
        <f>'proportion pi'!P75*LN('proportion pi'!P75)</f>
        <v>-1.3912491606579395E-2</v>
      </c>
      <c r="Q75" s="6">
        <f>'proportion pi'!Q75*LN('proportion pi'!Q75)</f>
        <v>-1.9644519783530969E-4</v>
      </c>
      <c r="R75" s="6">
        <f t="shared" si="2"/>
        <v>1.6755119429430196</v>
      </c>
      <c r="S75" s="6">
        <f t="shared" si="3"/>
        <v>0.60431319275853157</v>
      </c>
      <c r="T75" s="6">
        <f>cells_to_be_added!S75</f>
        <v>0.60431319275853201</v>
      </c>
      <c r="U75" s="7">
        <f>totalcell!R75</f>
        <v>74752097.417935997</v>
      </c>
    </row>
    <row r="76" spans="1:21">
      <c r="A76" s="6">
        <v>75</v>
      </c>
      <c r="B76" s="6">
        <f>'proportion pi'!B76*LN('proportion pi'!B76)</f>
        <v>-0.30672047473099701</v>
      </c>
      <c r="C76" s="6">
        <f>'proportion pi'!C76*LN('proportion pi'!C76)</f>
        <v>-1.7042402366327142E-3</v>
      </c>
      <c r="D76" s="6">
        <f>'proportion pi'!D76*LN('proportion pi'!D76)</f>
        <v>-1.9398029808217942E-4</v>
      </c>
      <c r="E76" s="6">
        <f>'proportion pi'!E76*LN('proportion pi'!E76)</f>
        <v>-8.4428198690821771E-2</v>
      </c>
      <c r="F76" s="6">
        <f>'proportion pi'!F76*LN('proportion pi'!F76)</f>
        <v>-0.30672047473099701</v>
      </c>
      <c r="G76" s="6">
        <f>'proportion pi'!G76*LN('proportion pi'!G76)</f>
        <v>-5.5332206138041566E-2</v>
      </c>
      <c r="H76" s="6">
        <f>'proportion pi'!H76*LN('proportion pi'!H76)</f>
        <v>-9.0719129517026806E-2</v>
      </c>
      <c r="I76" s="6">
        <f>'proportion pi'!I76*LN('proportion pi'!I76)</f>
        <v>-4.6636543478112153E-3</v>
      </c>
      <c r="J76" s="6">
        <f>'proportion pi'!J76*LN('proportion pi'!J76)</f>
        <v>-9.3783534275605013E-2</v>
      </c>
      <c r="K76" s="6">
        <f>'proportion pi'!K76*LN('proportion pi'!K76)</f>
        <v>-1.0313523428768266E-4</v>
      </c>
      <c r="L76" s="6">
        <f>'proportion pi'!L76*LN('proportion pi'!L76)</f>
        <v>-1.1232617277763956E-2</v>
      </c>
      <c r="M76" s="6">
        <f>'proportion pi'!M76*LN('proportion pi'!M76)</f>
        <v>-5.7449993814429105E-2</v>
      </c>
      <c r="N76" s="6">
        <f>'proportion pi'!N76*LN('proportion pi'!N76)</f>
        <v>-0.30672047473099701</v>
      </c>
      <c r="O76" s="6">
        <f>'proportion pi'!O76*LN('proportion pi'!O76)</f>
        <v>-5.5332206138041566E-2</v>
      </c>
      <c r="P76" s="6">
        <f>'proportion pi'!P76*LN('proportion pi'!P76)</f>
        <v>-0.30672047473099701</v>
      </c>
      <c r="Q76" s="6">
        <f>'proportion pi'!Q76*LN('proportion pi'!Q76)</f>
        <v>-0.30672047473099701</v>
      </c>
      <c r="R76" s="6">
        <f t="shared" si="2"/>
        <v>1.9885452696235288</v>
      </c>
      <c r="S76" s="6">
        <f t="shared" si="3"/>
        <v>0.71721609976726797</v>
      </c>
      <c r="T76" s="6">
        <f>cells_to_be_added!S76</f>
        <v>0.71721609976726797</v>
      </c>
      <c r="U76" s="7">
        <f>totalcell!R76</f>
        <v>98426701.570680618</v>
      </c>
    </row>
    <row r="77" spans="1:21">
      <c r="A77" s="6">
        <v>76</v>
      </c>
      <c r="B77" s="6">
        <f>'proportion pi'!B77*LN('proportion pi'!B77)</f>
        <v>-1.5603593398435893E-4</v>
      </c>
      <c r="C77" s="6">
        <f>'proportion pi'!C77*LN('proportion pi'!C77)</f>
        <v>-0.10244858293528024</v>
      </c>
      <c r="D77" s="6">
        <f>'proportion pi'!D77*LN('proportion pi'!D77)</f>
        <v>-1.6417126175916164E-2</v>
      </c>
      <c r="E77" s="6">
        <f>'proportion pi'!E77*LN('proportion pi'!E77)</f>
        <v>-1.7619679292009578E-4</v>
      </c>
      <c r="F77" s="6">
        <f>'proportion pi'!F77*LN('proportion pi'!F77)</f>
        <v>-0.3561960751018845</v>
      </c>
      <c r="G77" s="6">
        <f>'proportion pi'!G77*LN('proportion pi'!G77)</f>
        <v>-1.6417126175916164E-2</v>
      </c>
      <c r="H77" s="6">
        <f>'proportion pi'!H77*LN('proportion pi'!H77)</f>
        <v>-0.1358756463254957</v>
      </c>
      <c r="I77" s="6">
        <f>'proportion pi'!I77*LN('proportion pi'!I77)</f>
        <v>-0.3561960751018845</v>
      </c>
      <c r="J77" s="6">
        <f>'proportion pi'!J77*LN('proportion pi'!J77)</f>
        <v>-0.32151505621059773</v>
      </c>
      <c r="K77" s="6">
        <f>'proportion pi'!K77*LN('proportion pi'!K77)</f>
        <v>-0.14586262242316941</v>
      </c>
      <c r="L77" s="6">
        <f>'proportion pi'!L77*LN('proportion pi'!L77)</f>
        <v>-1.6417126175916164E-2</v>
      </c>
      <c r="M77" s="6">
        <f>'proportion pi'!M77*LN('proportion pi'!M77)</f>
        <v>-7.8062810709978767E-2</v>
      </c>
      <c r="N77" s="6">
        <f>'proportion pi'!N77*LN('proportion pi'!N77)</f>
        <v>-0.12535832881320164</v>
      </c>
      <c r="O77" s="6">
        <f>'proportion pi'!O77*LN('proportion pi'!O77)</f>
        <v>-0.15537225669970559</v>
      </c>
      <c r="P77" s="6">
        <f>'proportion pi'!P77*LN('proportion pi'!P77)</f>
        <v>-1.4440656174514141E-2</v>
      </c>
      <c r="Q77" s="6">
        <f>'proportion pi'!Q77*LN('proportion pi'!Q77)</f>
        <v>-2.9272291600813483E-4</v>
      </c>
      <c r="R77" s="6">
        <f t="shared" si="2"/>
        <v>1.8412044446663731</v>
      </c>
      <c r="S77" s="6">
        <f t="shared" si="3"/>
        <v>0.66407413039572361</v>
      </c>
      <c r="T77" s="6">
        <f>cells_to_be_added!S77</f>
        <v>0.66407413039572405</v>
      </c>
      <c r="U77" s="7">
        <f>totalcell!R77</f>
        <v>56729771.510444157</v>
      </c>
    </row>
    <row r="78" spans="1:21">
      <c r="A78" s="6">
        <v>77</v>
      </c>
      <c r="B78" s="6">
        <f>'proportion pi'!B78*LN('proportion pi'!B78)</f>
        <v>-2.1730492823093583E-4</v>
      </c>
      <c r="C78" s="6">
        <f>'proportion pi'!C78*LN('proportion pi'!C78)</f>
        <v>-0.32244994496898216</v>
      </c>
      <c r="D78" s="6">
        <f>'proportion pi'!D78*LN('proportion pi'!D78)</f>
        <v>-0.32244994496898216</v>
      </c>
      <c r="E78" s="6">
        <f>'proportion pi'!E78*LN('proportion pi'!E78)</f>
        <v>-6.0907563628737553E-2</v>
      </c>
      <c r="F78" s="6">
        <f>'proportion pi'!F78*LN('proportion pi'!F78)</f>
        <v>-5.1950971527187665E-3</v>
      </c>
      <c r="G78" s="6">
        <f>'proportion pi'!G78*LN('proportion pi'!G78)</f>
        <v>-6.0907563628737553E-2</v>
      </c>
      <c r="H78" s="6">
        <f>'proportion pi'!H78*LN('proportion pi'!H78)</f>
        <v>-0.32244994496898216</v>
      </c>
      <c r="I78" s="6">
        <f>'proportion pi'!I78*LN('proportion pi'!I78)</f>
        <v>-6.0907563628737553E-2</v>
      </c>
      <c r="J78" s="6">
        <f>'proportion pi'!J78*LN('proportion pi'!J78)</f>
        <v>-8.5059760763818562E-2</v>
      </c>
      <c r="K78" s="6">
        <f>'proportion pi'!K78*LN('proportion pi'!K78)</f>
        <v>-2.1730492823093583E-4</v>
      </c>
      <c r="L78" s="6">
        <f>'proportion pi'!L78*LN('proportion pi'!L78)</f>
        <v>-1.9663694754108178E-3</v>
      </c>
      <c r="M78" s="6">
        <f>'proportion pi'!M78*LN('proportion pi'!M78)</f>
        <v>-0.23086071129640856</v>
      </c>
      <c r="N78" s="6">
        <f>'proportion pi'!N78*LN('proportion pi'!N78)</f>
        <v>-0.32244994496898216</v>
      </c>
      <c r="O78" s="6">
        <f>'proportion pi'!O78*LN('proportion pi'!O78)</f>
        <v>-2.144579287993303E-3</v>
      </c>
      <c r="P78" s="6">
        <f>'proportion pi'!P78*LN('proportion pi'!P78)</f>
        <v>-9.7848119191715058E-2</v>
      </c>
      <c r="Q78" s="6">
        <f>'proportion pi'!Q78*LN('proportion pi'!Q78)</f>
        <v>-1.2477496136391701E-2</v>
      </c>
      <c r="R78" s="6">
        <f t="shared" si="2"/>
        <v>1.9085092139230599</v>
      </c>
      <c r="S78" s="6">
        <f t="shared" si="3"/>
        <v>0.68834919460442312</v>
      </c>
      <c r="T78" s="6">
        <f>cells_to_be_added!S78</f>
        <v>0.68834919460442301</v>
      </c>
      <c r="U78" s="7">
        <f>totalcell!R78</f>
        <v>87169266.055045858</v>
      </c>
    </row>
    <row r="79" spans="1:21">
      <c r="A79" s="6">
        <v>78</v>
      </c>
      <c r="B79" s="6">
        <f>'proportion pi'!B79*LN('proportion pi'!B79)</f>
        <v>-9.7917065632740856E-4</v>
      </c>
      <c r="C79" s="6">
        <f>'proportion pi'!C79*LN('proportion pi'!C79)</f>
        <v>-4.7235211369725675E-3</v>
      </c>
      <c r="D79" s="6">
        <f>'proportion pi'!D79*LN('proportion pi'!D79)</f>
        <v>-1.2279454217927999E-3</v>
      </c>
      <c r="E79" s="6">
        <f>'proportion pi'!E79*LN('proportion pi'!E79)</f>
        <v>-6.0562948072278057E-2</v>
      </c>
      <c r="F79" s="6">
        <f>'proportion pi'!F79*LN('proportion pi'!F79)</f>
        <v>-1.6656681356223095E-4</v>
      </c>
      <c r="G79" s="6">
        <f>'proportion pi'!G79*LN('proportion pi'!G79)</f>
        <v>-1.3203830939730933E-3</v>
      </c>
      <c r="H79" s="6">
        <f>'proportion pi'!H79*LN('proportion pi'!H79)</f>
        <v>-0.28452796902544464</v>
      </c>
      <c r="I79" s="6">
        <f>'proportion pi'!I79*LN('proportion pi'!I79)</f>
        <v>-0.28452796902544464</v>
      </c>
      <c r="J79" s="6">
        <f>'proportion pi'!J79*LN('proportion pi'!J79)</f>
        <v>-0.28452796902544464</v>
      </c>
      <c r="K79" s="6">
        <f>'proportion pi'!K79*LN('proportion pi'!K79)</f>
        <v>-1.6656681356223095E-4</v>
      </c>
      <c r="L79" s="6">
        <f>'proportion pi'!L79*LN('proportion pi'!L79)</f>
        <v>-8.0187387476863395E-2</v>
      </c>
      <c r="M79" s="6">
        <f>'proportion pi'!M79*LN('proportion pi'!M79)</f>
        <v>-0.22550346703589755</v>
      </c>
      <c r="N79" s="6">
        <f>'proportion pi'!N79*LN('proportion pi'!N79)</f>
        <v>-0.25197190770077277</v>
      </c>
      <c r="O79" s="6">
        <f>'proportion pi'!O79*LN('proportion pi'!O79)</f>
        <v>-0.28452796902544464</v>
      </c>
      <c r="P79" s="6">
        <f>'proportion pi'!P79*LN('proportion pi'!P79)</f>
        <v>-0.28452796902544464</v>
      </c>
      <c r="Q79" s="6">
        <f>'proportion pi'!Q79*LN('proportion pi'!Q79)</f>
        <v>-1.6656681356223095E-4</v>
      </c>
      <c r="R79" s="6">
        <f t="shared" si="2"/>
        <v>2.0496162761627876</v>
      </c>
      <c r="S79" s="6">
        <f t="shared" si="3"/>
        <v>0.73924280933633946</v>
      </c>
      <c r="T79" s="6">
        <f>cells_to_be_added!S79</f>
        <v>0.73924280933633901</v>
      </c>
      <c r="U79" s="7">
        <f>totalcell!R79</f>
        <v>96613763.366678163</v>
      </c>
    </row>
    <row r="80" spans="1:21">
      <c r="A80" s="6">
        <v>79</v>
      </c>
      <c r="B80" s="6">
        <f>'proportion pi'!B80*LN('proportion pi'!B80)</f>
        <v>-0.31023094589134492</v>
      </c>
      <c r="C80" s="6">
        <f>'proportion pi'!C80*LN('proportion pi'!C80)</f>
        <v>-1.988460646982096E-4</v>
      </c>
      <c r="D80" s="6">
        <f>'proportion pi'!D80*LN('proportion pi'!D80)</f>
        <v>-0.31023094589134492</v>
      </c>
      <c r="E80" s="6">
        <f>'proportion pi'!E80*LN('proportion pi'!E80)</f>
        <v>-1.988460646982096E-4</v>
      </c>
      <c r="F80" s="6">
        <f>'proportion pi'!F80*LN('proportion pi'!F80)</f>
        <v>-1.1493457964367204E-2</v>
      </c>
      <c r="G80" s="6">
        <f>'proportion pi'!G80*LN('proportion pi'!G80)</f>
        <v>-7.4148062319192756E-2</v>
      </c>
      <c r="H80" s="6">
        <f>'proportion pi'!H80*LN('proportion pi'!H80)</f>
        <v>-6.3782258317367441E-3</v>
      </c>
      <c r="I80" s="6">
        <f>'proportion pi'!I80*LN('proportion pi'!I80)</f>
        <v>-0.31023094589134492</v>
      </c>
      <c r="J80" s="6">
        <f>'proportion pi'!J80*LN('proportion pi'!J80)</f>
        <v>-8.6475349917574107E-3</v>
      </c>
      <c r="K80" s="6">
        <f>'proportion pi'!K80*LN('proportion pi'!K80)</f>
        <v>-5.6506962398096397E-2</v>
      </c>
      <c r="L80" s="6">
        <f>'proportion pi'!L80*LN('proportion pi'!L80)</f>
        <v>-0.31023094589134492</v>
      </c>
      <c r="M80" s="6">
        <f>'proportion pi'!M80*LN('proportion pi'!M80)</f>
        <v>-8.3220289835904335E-2</v>
      </c>
      <c r="N80" s="6">
        <f>'proportion pi'!N80*LN('proportion pi'!N80)</f>
        <v>-0.31023094589134492</v>
      </c>
      <c r="O80" s="6">
        <f>'proportion pi'!O80*LN('proportion pi'!O80)</f>
        <v>-2.0632129531060433E-3</v>
      </c>
      <c r="P80" s="6">
        <f>'proportion pi'!P80*LN('proportion pi'!P80)</f>
        <v>-1.3587386301832447E-3</v>
      </c>
      <c r="Q80" s="6">
        <f>'proportion pi'!Q80*LN('proportion pi'!Q80)</f>
        <v>-0.10794910004356237</v>
      </c>
      <c r="R80" s="6">
        <f t="shared" si="2"/>
        <v>1.9033180065540274</v>
      </c>
      <c r="S80" s="6">
        <f t="shared" si="3"/>
        <v>0.68647686232254079</v>
      </c>
      <c r="T80" s="6">
        <f>cells_to_be_added!S80</f>
        <v>0.68647686232254101</v>
      </c>
      <c r="U80" s="7">
        <f>totalcell!R80</f>
        <v>83159463.164730504</v>
      </c>
    </row>
    <row r="81" spans="1:21">
      <c r="A81" s="6">
        <v>80</v>
      </c>
      <c r="B81" s="6">
        <f>'proportion pi'!B81*LN('proportion pi'!B81)</f>
        <v>-1.220994476382242E-3</v>
      </c>
      <c r="C81" s="6">
        <f>'proportion pi'!C81*LN('proportion pi'!C81)</f>
        <v>-0.30600908305301944</v>
      </c>
      <c r="D81" s="6">
        <f>'proportion pi'!D81*LN('proportion pi'!D81)</f>
        <v>-1.2606720321705024E-3</v>
      </c>
      <c r="E81" s="6">
        <f>'proportion pi'!E81*LN('proportion pi'!E81)</f>
        <v>-0.174132414695916</v>
      </c>
      <c r="F81" s="6">
        <f>'proportion pi'!F81*LN('proportion pi'!F81)</f>
        <v>-6.2556035296477089E-2</v>
      </c>
      <c r="G81" s="6">
        <f>'proportion pi'!G81*LN('proportion pi'!G81)</f>
        <v>-1.3981777709659296E-3</v>
      </c>
      <c r="H81" s="6">
        <f>'proportion pi'!H81*LN('proportion pi'!H81)</f>
        <v>-0.30600908305301944</v>
      </c>
      <c r="I81" s="6">
        <f>'proportion pi'!I81*LN('proportion pi'!I81)</f>
        <v>-1.9301478918813694E-4</v>
      </c>
      <c r="J81" s="6">
        <f>'proportion pi'!J81*LN('proportion pi'!J81)</f>
        <v>-1.7527057027354037E-3</v>
      </c>
      <c r="K81" s="6">
        <f>'proportion pi'!K81*LN('proportion pi'!K81)</f>
        <v>-0.30600908305301944</v>
      </c>
      <c r="L81" s="6">
        <f>'proportion pi'!L81*LN('proportion pi'!L81)</f>
        <v>-0.21411885384892246</v>
      </c>
      <c r="M81" s="6">
        <f>'proportion pi'!M81*LN('proportion pi'!M81)</f>
        <v>-5.5098345622201922E-2</v>
      </c>
      <c r="N81" s="6">
        <f>'proportion pi'!N81*LN('proportion pi'!N81)</f>
        <v>-1.1180784874671943E-2</v>
      </c>
      <c r="O81" s="6">
        <f>'proportion pi'!O81*LN('proportion pi'!O81)</f>
        <v>-0.30600908305301944</v>
      </c>
      <c r="P81" s="6">
        <f>'proportion pi'!P81*LN('proportion pi'!P81)</f>
        <v>-2.0874537406859665E-3</v>
      </c>
      <c r="Q81" s="6">
        <f>'proportion pi'!Q81*LN('proportion pi'!Q81)</f>
        <v>-0.2468065278582558</v>
      </c>
      <c r="R81" s="6">
        <f t="shared" si="2"/>
        <v>1.9958423129206511</v>
      </c>
      <c r="S81" s="6">
        <f t="shared" si="3"/>
        <v>0.71984795181174555</v>
      </c>
      <c r="T81" s="6">
        <f>cells_to_be_added!S81</f>
        <v>0.71984795181174599</v>
      </c>
      <c r="U81" s="7">
        <f>totalcell!R81</f>
        <v>104180780.33417901</v>
      </c>
    </row>
    <row r="82" spans="1:21">
      <c r="A82" s="6">
        <v>81</v>
      </c>
      <c r="B82" s="6">
        <f>'proportion pi'!B82*LN('proportion pi'!B82)</f>
        <v>-6.2653421879287158E-2</v>
      </c>
      <c r="C82" s="6">
        <f>'proportion pi'!C82*LN('proportion pi'!C82)</f>
        <v>-2.2472906812241302E-4</v>
      </c>
      <c r="D82" s="6">
        <f>'proportion pi'!D82*LN('proportion pi'!D82)</f>
        <v>-6.2653421879287158E-2</v>
      </c>
      <c r="E82" s="6">
        <f>'proportion pi'!E82*LN('proportion pi'!E82)</f>
        <v>-8.0215654832047952E-3</v>
      </c>
      <c r="F82" s="6">
        <f>'proportion pi'!F82*LN('proportion pi'!F82)</f>
        <v>-0.26936772671267578</v>
      </c>
      <c r="G82" s="6">
        <f>'proportion pi'!G82*LN('proportion pi'!G82)</f>
        <v>-6.5023119930247397E-2</v>
      </c>
      <c r="H82" s="6">
        <f>'proportion pi'!H82*LN('proportion pi'!H82)</f>
        <v>-0.29635233546934225</v>
      </c>
      <c r="I82" s="6">
        <f>'proportion pi'!I82*LN('proportion pi'!I82)</f>
        <v>-0.32689230029714039</v>
      </c>
      <c r="J82" s="6">
        <f>'proportion pi'!J82*LN('proportion pi'!J82)</f>
        <v>-9.3474287951035753E-2</v>
      </c>
      <c r="K82" s="6">
        <f>'proportion pi'!K82*LN('proportion pi'!K82)</f>
        <v>-0.32689230029714039</v>
      </c>
      <c r="L82" s="6">
        <f>'proportion pi'!L82*LN('proportion pi'!L82)</f>
        <v>-1.2870914907606354E-2</v>
      </c>
      <c r="M82" s="6">
        <f>'proportion pi'!M82*LN('proportion pi'!M82)</f>
        <v>-2.247702162522236E-3</v>
      </c>
      <c r="N82" s="6">
        <f>'proportion pi'!N82*LN('proportion pi'!N82)</f>
        <v>-1.1307708148837352E-2</v>
      </c>
      <c r="O82" s="6">
        <f>'proportion pi'!O82*LN('proportion pi'!O82)</f>
        <v>-0.32689230029714039</v>
      </c>
      <c r="P82" s="6">
        <f>'proportion pi'!P82*LN('proportion pi'!P82)</f>
        <v>-2.8057931750503605E-3</v>
      </c>
      <c r="Q82" s="6">
        <f>'proportion pi'!Q82*LN('proportion pi'!Q82)</f>
        <v>-2.1011180679203018E-4</v>
      </c>
      <c r="R82" s="6">
        <f t="shared" si="2"/>
        <v>1.8678897394654321</v>
      </c>
      <c r="S82" s="6">
        <f t="shared" si="3"/>
        <v>0.6736988160135392</v>
      </c>
      <c r="T82" s="6">
        <f>cells_to_be_added!S82</f>
        <v>0.67369881601353898</v>
      </c>
      <c r="U82" s="7">
        <f>totalcell!R82</f>
        <v>76318254.148670152</v>
      </c>
    </row>
    <row r="83" spans="1:21">
      <c r="A83" s="6">
        <v>82</v>
      </c>
      <c r="B83" s="6">
        <f>'proportion pi'!B83*LN('proportion pi'!B83)</f>
        <v>-1.3070207506302799E-4</v>
      </c>
      <c r="C83" s="6">
        <f>'proportion pi'!C83*LN('proportion pi'!C83)</f>
        <v>-0.35293582957851743</v>
      </c>
      <c r="D83" s="6">
        <f>'proportion pi'!D83*LN('proportion pi'!D83)</f>
        <v>-8.6714265395232262E-2</v>
      </c>
      <c r="E83" s="6">
        <f>'proportion pi'!E83*LN('proportion pi'!E83)</f>
        <v>-7.5753768334099539E-2</v>
      </c>
      <c r="F83" s="6">
        <f>'proportion pi'!F83*LN('proportion pi'!F83)</f>
        <v>-9.9301861993550955E-3</v>
      </c>
      <c r="G83" s="6">
        <f>'proportion pi'!G83*LN('proportion pi'!G83)</f>
        <v>-2.0805329678452638E-4</v>
      </c>
      <c r="H83" s="6">
        <f>'proportion pi'!H83*LN('proportion pi'!H83)</f>
        <v>-1.6395345396771745E-3</v>
      </c>
      <c r="I83" s="6">
        <f>'proportion pi'!I83*LN('proportion pi'!I83)</f>
        <v>-0.12452304533183224</v>
      </c>
      <c r="J83" s="6">
        <f>'proportion pi'!J83*LN('proportion pi'!J83)</f>
        <v>-7.5753768334099539E-2</v>
      </c>
      <c r="K83" s="6">
        <f>'proportion pi'!K83*LN('proportion pi'!K83)</f>
        <v>-2.8225270273198185E-4</v>
      </c>
      <c r="L83" s="6">
        <f>'proportion pi'!L83*LN('proportion pi'!L83)</f>
        <v>-0.35293582957851743</v>
      </c>
      <c r="M83" s="6">
        <f>'proportion pi'!M83*LN('proportion pi'!M83)</f>
        <v>-0.13302111767601646</v>
      </c>
      <c r="N83" s="6">
        <f>'proportion pi'!N83*LN('proportion pi'!N83)</f>
        <v>-0.35293582957851743</v>
      </c>
      <c r="O83" s="6">
        <f>'proportion pi'!O83*LN('proportion pi'!O83)</f>
        <v>-0.10680337469312561</v>
      </c>
      <c r="P83" s="6">
        <f>'proportion pi'!P83*LN('proportion pi'!P83)</f>
        <v>-7.5753768334099539E-2</v>
      </c>
      <c r="Q83" s="6">
        <f>'proportion pi'!Q83*LN('proportion pi'!Q83)</f>
        <v>-1.587731428449168E-2</v>
      </c>
      <c r="R83" s="6">
        <f t="shared" si="2"/>
        <v>1.7651986399321613</v>
      </c>
      <c r="S83" s="6">
        <f t="shared" si="3"/>
        <v>0.636660831003518</v>
      </c>
      <c r="T83" s="6">
        <f>cells_to_be_added!S83</f>
        <v>0.636660831003518</v>
      </c>
      <c r="U83" s="7">
        <f>totalcell!R83</f>
        <v>74604210.325776339</v>
      </c>
    </row>
    <row r="84" spans="1:21">
      <c r="A84" s="6">
        <v>83</v>
      </c>
      <c r="B84" s="6">
        <f>'proportion pi'!B84*LN('proportion pi'!B84)</f>
        <v>-0.16610212742078048</v>
      </c>
      <c r="C84" s="6">
        <f>'proportion pi'!C84*LN('proportion pi'!C84)</f>
        <v>-0.18326146024924772</v>
      </c>
      <c r="D84" s="6">
        <f>'proportion pi'!D84*LN('proportion pi'!D84)</f>
        <v>-9.0069531878848707E-3</v>
      </c>
      <c r="E84" s="6">
        <f>'proportion pi'!E84*LN('proportion pi'!E84)</f>
        <v>-0.27187621435850196</v>
      </c>
      <c r="F84" s="6">
        <f>'proportion pi'!F84*LN('proportion pi'!F84)</f>
        <v>-1.4508039633484551E-3</v>
      </c>
      <c r="G84" s="6">
        <f>'proportion pi'!G84*LN('proportion pi'!G84)</f>
        <v>-5.6362519396661266E-2</v>
      </c>
      <c r="H84" s="6">
        <f>'proportion pi'!H84*LN('proportion pi'!H84)</f>
        <v>-1.5295144232184722E-4</v>
      </c>
      <c r="I84" s="6">
        <f>'proportion pi'!I84*LN('proportion pi'!I84)</f>
        <v>-0.27187621435850196</v>
      </c>
      <c r="J84" s="6">
        <f>'proportion pi'!J84*LN('proportion pi'!J84)</f>
        <v>-1.5924797429893907E-3</v>
      </c>
      <c r="K84" s="6">
        <f>'proportion pi'!K84*LN('proportion pi'!K84)</f>
        <v>-0.27187621435850196</v>
      </c>
      <c r="L84" s="6">
        <f>'proportion pi'!L84*LN('proportion pi'!L84)</f>
        <v>-0.19902268480980875</v>
      </c>
      <c r="M84" s="6">
        <f>'proportion pi'!M84*LN('proportion pi'!M84)</f>
        <v>-0.27187621435850196</v>
      </c>
      <c r="N84" s="6">
        <f>'proportion pi'!N84*LN('proportion pi'!N84)</f>
        <v>-4.5159272631224698E-2</v>
      </c>
      <c r="O84" s="6">
        <f>'proportion pi'!O84*LN('proportion pi'!O84)</f>
        <v>-1.7979315909554699E-3</v>
      </c>
      <c r="P84" s="6">
        <f>'proportion pi'!P84*LN('proportion pi'!P84)</f>
        <v>-0.21356155076131081</v>
      </c>
      <c r="Q84" s="6">
        <f>'proportion pi'!Q84*LN('proportion pi'!Q84)</f>
        <v>-0.27187621435850196</v>
      </c>
      <c r="R84" s="6">
        <f t="shared" si="2"/>
        <v>2.2368518069890433</v>
      </c>
      <c r="S84" s="6">
        <f t="shared" si="3"/>
        <v>0.80677375228665238</v>
      </c>
      <c r="T84" s="6">
        <f>cells_to_be_added!S84</f>
        <v>0.80677375228665305</v>
      </c>
      <c r="U84" s="7">
        <f>totalcell!R84</f>
        <v>112984094.91625038</v>
      </c>
    </row>
    <row r="85" spans="1:21">
      <c r="A85" s="6">
        <v>84</v>
      </c>
      <c r="B85" s="6">
        <f>'proportion pi'!B85*LN('proportion pi'!B85)</f>
        <v>-0.3175199781890895</v>
      </c>
      <c r="C85" s="6">
        <f>'proportion pi'!C85*LN('proportion pi'!C85)</f>
        <v>-5.8715820389867394E-3</v>
      </c>
      <c r="D85" s="6">
        <f>'proportion pi'!D85*LN('proportion pi'!D85)</f>
        <v>-9.9021180878136064E-2</v>
      </c>
      <c r="E85" s="6">
        <f>'proportion pi'!E85*LN('proportion pi'!E85)</f>
        <v>-0.3175199781890895</v>
      </c>
      <c r="F85" s="6">
        <f>'proportion pi'!F85*LN('proportion pi'!F85)</f>
        <v>-6.786474557465208E-2</v>
      </c>
      <c r="G85" s="6">
        <f>'proportion pi'!G85*LN('proportion pi'!G85)</f>
        <v>-0.3175199781890895</v>
      </c>
      <c r="H85" s="6">
        <f>'proportion pi'!H85*LN('proportion pi'!H85)</f>
        <v>-1.2256483274384832E-3</v>
      </c>
      <c r="I85" s="6">
        <f>'proportion pi'!I85*LN('proportion pi'!I85)</f>
        <v>-1.6509568228119669E-3</v>
      </c>
      <c r="J85" s="6">
        <f>'proportion pi'!J85*LN('proportion pi'!J85)</f>
        <v>-8.4139740205664074E-2</v>
      </c>
      <c r="K85" s="6">
        <f>'proportion pi'!K85*LN('proportion pi'!K85)</f>
        <v>-0.10603215684039552</v>
      </c>
      <c r="L85" s="6">
        <f>'proportion pi'!L85*LN('proportion pi'!L85)</f>
        <v>-0.225660737020381</v>
      </c>
      <c r="M85" s="6">
        <f>'proportion pi'!M85*LN('proportion pi'!M85)</f>
        <v>-0.10944210814204577</v>
      </c>
      <c r="N85" s="6">
        <f>'proportion pi'!N85*LN('proportion pi'!N85)</f>
        <v>-1.2591206098709205E-4</v>
      </c>
      <c r="O85" s="6">
        <f>'proportion pi'!O85*LN('proportion pi'!O85)</f>
        <v>-1.5431332904439302E-4</v>
      </c>
      <c r="P85" s="6">
        <f>'proportion pi'!P85*LN('proportion pi'!P85)</f>
        <v>-1.2064778746043413E-2</v>
      </c>
      <c r="Q85" s="6">
        <f>'proportion pi'!Q85*LN('proportion pi'!Q85)</f>
        <v>-0.3175199781890895</v>
      </c>
      <c r="R85" s="6">
        <f t="shared" si="2"/>
        <v>1.9833337727429448</v>
      </c>
      <c r="S85" s="6">
        <f t="shared" si="3"/>
        <v>0.71533644959096121</v>
      </c>
      <c r="T85" s="6">
        <f>cells_to_be_added!S85</f>
        <v>0.71533644959096099</v>
      </c>
      <c r="U85" s="7">
        <f>totalcell!R85</f>
        <v>96529458.740017772</v>
      </c>
    </row>
    <row r="86" spans="1:21">
      <c r="A86" s="6">
        <v>85</v>
      </c>
      <c r="B86" s="6">
        <f>'proportion pi'!B86*LN('proportion pi'!B86)</f>
        <v>-9.4138566311076618E-5</v>
      </c>
      <c r="C86" s="6">
        <f>'proportion pi'!C86*LN('proportion pi'!C86)</f>
        <v>-1.7715449029145702E-4</v>
      </c>
      <c r="D86" s="6">
        <f>'proportion pi'!D86*LN('proportion pi'!D86)</f>
        <v>-1.4197794674106253E-3</v>
      </c>
      <c r="E86" s="6">
        <f>'proportion pi'!E86*LN('proportion pi'!E86)</f>
        <v>-6.4135528130276767E-3</v>
      </c>
      <c r="F86" s="6">
        <f>'proportion pi'!F86*LN('proportion pi'!F86)</f>
        <v>-0.29360018100563956</v>
      </c>
      <c r="G86" s="6">
        <f>'proportion pi'!G86*LN('proportion pi'!G86)</f>
        <v>-1.184428255560075E-4</v>
      </c>
      <c r="H86" s="6">
        <f>'proportion pi'!H86*LN('proportion pi'!H86)</f>
        <v>-1.4223339173521923E-4</v>
      </c>
      <c r="I86" s="6">
        <f>'proportion pi'!I86*LN('proportion pi'!I86)</f>
        <v>-1.539669271294627E-4</v>
      </c>
      <c r="J86" s="6">
        <f>'proportion pi'!J86*LN('proportion pi'!J86)</f>
        <v>-9.0638639429098042E-2</v>
      </c>
      <c r="K86" s="6">
        <f>'proportion pi'!K86*LN('proportion pi'!K86)</f>
        <v>-1.6213532896840841E-3</v>
      </c>
      <c r="L86" s="6">
        <f>'proportion pi'!L86*LN('proportion pi'!L86)</f>
        <v>-0.29360018100563956</v>
      </c>
      <c r="M86" s="6">
        <f>'proportion pi'!M86*LN('proportion pi'!M86)</f>
        <v>-0.29360018100563956</v>
      </c>
      <c r="N86" s="6">
        <f>'proportion pi'!N86*LN('proportion pi'!N86)</f>
        <v>-0.29360018100563956</v>
      </c>
      <c r="O86" s="6">
        <f>'proportion pi'!O86*LN('proportion pi'!O86)</f>
        <v>-5.1219903660447513E-2</v>
      </c>
      <c r="P86" s="6">
        <f>'proportion pi'!P86*LN('proportion pi'!P86)</f>
        <v>-0.29360018100563956</v>
      </c>
      <c r="Q86" s="6">
        <f>'proportion pi'!Q86*LN('proportion pi'!Q86)</f>
        <v>-0.29360018100563956</v>
      </c>
      <c r="R86" s="6">
        <f t="shared" si="2"/>
        <v>1.9136002508945285</v>
      </c>
      <c r="S86" s="6">
        <f t="shared" si="3"/>
        <v>0.69018539805235313</v>
      </c>
      <c r="T86" s="6">
        <f>cells_to_be_added!S86</f>
        <v>0.69018539805235302</v>
      </c>
      <c r="U86" s="7">
        <f>totalcell!R86</f>
        <v>86553571.428571433</v>
      </c>
    </row>
    <row r="87" spans="1:21">
      <c r="A87" s="6">
        <v>86</v>
      </c>
      <c r="B87" s="6">
        <f>'proportion pi'!B87*LN('proportion pi'!B87)</f>
        <v>-0.35203935937098835</v>
      </c>
      <c r="C87" s="6">
        <f>'proportion pi'!C87*LN('proportion pi'!C87)</f>
        <v>-0.35203935937098835</v>
      </c>
      <c r="D87" s="6">
        <f>'proportion pi'!D87*LN('proportion pi'!D87)</f>
        <v>-8.0148527420287635E-2</v>
      </c>
      <c r="E87" s="6">
        <f>'proportion pi'!E87*LN('proportion pi'!E87)</f>
        <v>-2.9861845066167301E-3</v>
      </c>
      <c r="F87" s="6">
        <f>'proportion pi'!F87*LN('proportion pi'!F87)</f>
        <v>-0.22330095848652992</v>
      </c>
      <c r="G87" s="6">
        <f>'proportion pi'!G87*LN('proportion pi'!G87)</f>
        <v>-7.7092242275778313E-3</v>
      </c>
      <c r="H87" s="6">
        <f>'proportion pi'!H87*LN('proportion pi'!H87)</f>
        <v>-0.26798089897751121</v>
      </c>
      <c r="I87" s="6">
        <f>'proportion pi'!I87*LN('proportion pi'!I87)</f>
        <v>-0.12789237077107526</v>
      </c>
      <c r="J87" s="6">
        <f>'proportion pi'!J87*LN('proportion pi'!J87)</f>
        <v>-1.5739935913959856E-2</v>
      </c>
      <c r="K87" s="6">
        <f>'proportion pi'!K87*LN('proportion pi'!K87)</f>
        <v>-0.28601716882208328</v>
      </c>
      <c r="L87" s="6">
        <f>'proportion pi'!L87*LN('proportion pi'!L87)</f>
        <v>-8.4991952686780115E-2</v>
      </c>
      <c r="M87" s="6">
        <f>'proportion pi'!M87*LN('proportion pi'!M87)</f>
        <v>-2.0055385477474852E-3</v>
      </c>
      <c r="N87" s="6">
        <f>'proportion pi'!N87*LN('proportion pi'!N87)</f>
        <v>-2.1300148796441309E-3</v>
      </c>
      <c r="O87" s="6">
        <f>'proportion pi'!O87*LN('proportion pi'!O87)</f>
        <v>-1.8727620999730549E-4</v>
      </c>
      <c r="P87" s="6">
        <f>'proportion pi'!P87*LN('proportion pi'!P87)</f>
        <v>-2.2533615593290047E-3</v>
      </c>
      <c r="Q87" s="6">
        <f>'proportion pi'!Q87*LN('proportion pi'!Q87)</f>
        <v>-1.5739935913959856E-2</v>
      </c>
      <c r="R87" s="6">
        <f t="shared" si="2"/>
        <v>1.8231620676650764</v>
      </c>
      <c r="S87" s="6">
        <f t="shared" si="3"/>
        <v>0.65756671843931869</v>
      </c>
      <c r="T87" s="6">
        <f>cells_to_be_added!S87</f>
        <v>0.65756671843931902</v>
      </c>
      <c r="U87" s="7">
        <f>totalcell!R87</f>
        <v>78019075.315457404</v>
      </c>
    </row>
    <row r="88" spans="1:21">
      <c r="A88" s="6">
        <v>87</v>
      </c>
      <c r="B88" s="6">
        <f>'proportion pi'!B88*LN('proportion pi'!B88)</f>
        <v>-0.19321452944276393</v>
      </c>
      <c r="C88" s="6">
        <f>'proportion pi'!C88*LN('proportion pi'!C88)</f>
        <v>-1.5965217304980495E-3</v>
      </c>
      <c r="D88" s="6">
        <f>'proportion pi'!D88*LN('proportion pi'!D88)</f>
        <v>-1.9711689909592922E-3</v>
      </c>
      <c r="E88" s="6">
        <f>'proportion pi'!E88*LN('proportion pi'!E88)</f>
        <v>-7.4067258743284917E-2</v>
      </c>
      <c r="F88" s="6">
        <f>'proportion pi'!F88*LN('proportion pi'!F88)</f>
        <v>-2.7466803349637949E-4</v>
      </c>
      <c r="G88" s="6">
        <f>'proportion pi'!G88*LN('proportion pi'!G88)</f>
        <v>-9.1961697021082076E-2</v>
      </c>
      <c r="H88" s="6">
        <f>'proportion pi'!H88*LN('proportion pi'!H88)</f>
        <v>-1.5965217304980495E-3</v>
      </c>
      <c r="I88" s="6">
        <f>'proportion pi'!I88*LN('proportion pi'!I88)</f>
        <v>-2.1610607599672348E-3</v>
      </c>
      <c r="J88" s="6">
        <f>'proportion pi'!J88*LN('proportion pi'!J88)</f>
        <v>-7.5811901405404289E-3</v>
      </c>
      <c r="K88" s="6">
        <f>'proportion pi'!K88*LN('proportion pi'!K88)</f>
        <v>-0.35030273438123383</v>
      </c>
      <c r="L88" s="6">
        <f>'proportion pi'!L88*LN('proportion pi'!L88)</f>
        <v>-0.10217987144185953</v>
      </c>
      <c r="M88" s="6">
        <f>'proportion pi'!M88*LN('proportion pi'!M88)</f>
        <v>-0.35030273438123383</v>
      </c>
      <c r="N88" s="6">
        <f>'proportion pi'!N88*LN('proportion pi'!N88)</f>
        <v>-0.35030273438123383</v>
      </c>
      <c r="O88" s="6">
        <f>'proportion pi'!O88*LN('proportion pi'!O88)</f>
        <v>-7.7363420103509023E-2</v>
      </c>
      <c r="P88" s="6">
        <f>'proportion pi'!P88*LN('proportion pi'!P88)</f>
        <v>-8.1129368948977598E-2</v>
      </c>
      <c r="Q88" s="6">
        <f>'proportion pi'!Q88*LN('proportion pi'!Q88)</f>
        <v>-0.10546458626601765</v>
      </c>
      <c r="R88" s="6">
        <f t="shared" si="2"/>
        <v>1.7914700664971557</v>
      </c>
      <c r="S88" s="6">
        <f t="shared" si="3"/>
        <v>0.64613624520911705</v>
      </c>
      <c r="T88" s="6">
        <f>cells_to_be_added!S88</f>
        <v>0.64613624520911705</v>
      </c>
      <c r="U88" s="7">
        <f>totalcell!R88</f>
        <v>102975631.53865781</v>
      </c>
    </row>
    <row r="89" spans="1:21">
      <c r="A89" s="6">
        <v>88</v>
      </c>
      <c r="B89" s="6">
        <f>'proportion pi'!B89*LN('proportion pi'!B89)</f>
        <v>-1.5565243172979666E-3</v>
      </c>
      <c r="C89" s="6">
        <f>'proportion pi'!C89*LN('proportion pi'!C89)</f>
        <v>-0.34089031114040758</v>
      </c>
      <c r="D89" s="6">
        <f>'proportion pi'!D89*LN('proportion pi'!D89)</f>
        <v>-0.10145613942645011</v>
      </c>
      <c r="E89" s="6">
        <f>'proportion pi'!E89*LN('proportion pi'!E89)</f>
        <v>-9.8585483290005026E-5</v>
      </c>
      <c r="F89" s="6">
        <f>'proportion pi'!F89*LN('proportion pi'!F89)</f>
        <v>-2.5171145009963194E-4</v>
      </c>
      <c r="G89" s="6">
        <f>'proportion pi'!G89*LN('proportion pi'!G89)</f>
        <v>-2.4364611753752421E-3</v>
      </c>
      <c r="H89" s="6">
        <f>'proportion pi'!H89*LN('proportion pi'!H89)</f>
        <v>-6.9822960061467479E-3</v>
      </c>
      <c r="I89" s="6">
        <f>'proportion pi'!I89*LN('proportion pi'!I89)</f>
        <v>-1.4290024060683637E-2</v>
      </c>
      <c r="J89" s="6">
        <f>'proportion pi'!J89*LN('proportion pi'!J89)</f>
        <v>-2.6391372578463417E-3</v>
      </c>
      <c r="K89" s="6">
        <f>'proportion pi'!K89*LN('proportion pi'!K89)</f>
        <v>-0.34089031114040758</v>
      </c>
      <c r="L89" s="6">
        <f>'proportion pi'!L89*LN('proportion pi'!L89)</f>
        <v>-8.0920767393181617E-2</v>
      </c>
      <c r="M89" s="6">
        <f>'proportion pi'!M89*LN('proportion pi'!M89)</f>
        <v>-0.34089031114040758</v>
      </c>
      <c r="N89" s="6">
        <f>'proportion pi'!N89*LN('proportion pi'!N89)</f>
        <v>-7.9638979783870373E-3</v>
      </c>
      <c r="O89" s="6">
        <f>'proportion pi'!O89*LN('proportion pi'!O89)</f>
        <v>-1.5139090406559672E-4</v>
      </c>
      <c r="P89" s="6">
        <f>'proportion pi'!P89*LN('proportion pi'!P89)</f>
        <v>-1.685257059836191E-4</v>
      </c>
      <c r="Q89" s="6">
        <f>'proportion pi'!Q89*LN('proportion pi'!Q89)</f>
        <v>-0.34089031114040758</v>
      </c>
      <c r="R89" s="6">
        <f t="shared" si="2"/>
        <v>1.5824767057204379</v>
      </c>
      <c r="S89" s="6">
        <f t="shared" si="3"/>
        <v>0.57075782391629482</v>
      </c>
      <c r="T89" s="6">
        <f>cells_to_be_added!S89</f>
        <v>0.57075782391629504</v>
      </c>
      <c r="U89" s="7">
        <f>totalcell!R89</f>
        <v>70131302.769667789</v>
      </c>
    </row>
    <row r="90" spans="1:21">
      <c r="A90" s="6">
        <v>89</v>
      </c>
      <c r="B90" s="6">
        <f>'proportion pi'!B90*LN('proportion pi'!B90)</f>
        <v>-7.3826419511363151E-2</v>
      </c>
      <c r="C90" s="6">
        <f>'proportion pi'!C90*LN('proportion pi'!C90)</f>
        <v>-0.30417063748376683</v>
      </c>
      <c r="D90" s="6">
        <f>'proportion pi'!D90*LN('proportion pi'!D90)</f>
        <v>-5.4500227477548895E-2</v>
      </c>
      <c r="E90" s="6">
        <f>'proportion pi'!E90*LN('proportion pi'!E90)</f>
        <v>-1.9055014937886539E-4</v>
      </c>
      <c r="F90" s="6">
        <f>'proportion pi'!F90*LN('proportion pi'!F90)</f>
        <v>-7.8223462345156133E-2</v>
      </c>
      <c r="G90" s="6">
        <f>'proportion pi'!G90*LN('proportion pi'!G90)</f>
        <v>-0.30417063748376683</v>
      </c>
      <c r="H90" s="6">
        <f>'proportion pi'!H90*LN('proportion pi'!H90)</f>
        <v>-0.21234139633314084</v>
      </c>
      <c r="I90" s="6">
        <f>'proportion pi'!I90*LN('proportion pi'!I90)</f>
        <v>-0.30417063748376683</v>
      </c>
      <c r="J90" s="6">
        <f>'proportion pi'!J90*LN('proportion pi'!J90)</f>
        <v>-6.8693265559461912E-3</v>
      </c>
      <c r="K90" s="6">
        <f>'proportion pi'!K90*LN('proportion pi'!K90)</f>
        <v>-0.30417063748376683</v>
      </c>
      <c r="L90" s="6">
        <f>'proportion pi'!L90*LN('proportion pi'!L90)</f>
        <v>-1.1169061520272343E-3</v>
      </c>
      <c r="M90" s="6">
        <f>'proportion pi'!M90*LN('proportion pi'!M90)</f>
        <v>-1.2743482804070285E-4</v>
      </c>
      <c r="N90" s="6">
        <f>'proportion pi'!N90*LN('proportion pi'!N90)</f>
        <v>-8.3095421340136175E-3</v>
      </c>
      <c r="O90" s="6">
        <f>'proportion pi'!O90*LN('proportion pi'!O90)</f>
        <v>-0.27193541934206056</v>
      </c>
      <c r="P90" s="6">
        <f>'proportion pi'!P90*LN('proportion pi'!P90)</f>
        <v>-1.6562592718115718E-4</v>
      </c>
      <c r="Q90" s="6">
        <f>'proportion pi'!Q90*LN('proportion pi'!Q90)</f>
        <v>-9.9325052741752781E-2</v>
      </c>
      <c r="R90" s="6">
        <f t="shared" si="2"/>
        <v>2.0236139134326772</v>
      </c>
      <c r="S90" s="6">
        <f t="shared" si="3"/>
        <v>0.72986443939580792</v>
      </c>
      <c r="T90" s="6">
        <f>cells_to_be_added!S90</f>
        <v>0.72986443939580803</v>
      </c>
      <c r="U90" s="7">
        <f>totalcell!R90</f>
        <v>89916809.350107938</v>
      </c>
    </row>
    <row r="91" spans="1:21">
      <c r="A91" s="6">
        <v>90</v>
      </c>
      <c r="B91" s="6">
        <f>'proportion pi'!B91*LN('proportion pi'!B91)</f>
        <v>-0.24592585065845904</v>
      </c>
      <c r="C91" s="6">
        <f>'proportion pi'!C91*LN('proportion pi'!C91)</f>
        <v>-9.4359680090855087E-5</v>
      </c>
      <c r="D91" s="6">
        <f>'proportion pi'!D91*LN('proportion pi'!D91)</f>
        <v>-0.24592585065845904</v>
      </c>
      <c r="E91" s="6">
        <f>'proportion pi'!E91*LN('proportion pi'!E91)</f>
        <v>-1.283143863572662E-4</v>
      </c>
      <c r="F91" s="6">
        <f>'proportion pi'!F91*LN('proportion pi'!F91)</f>
        <v>-7.9891374201107221E-4</v>
      </c>
      <c r="G91" s="6">
        <f>'proportion pi'!G91*LN('proportion pi'!G91)</f>
        <v>-0.24592585065845904</v>
      </c>
      <c r="H91" s="6">
        <f>'proportion pi'!H91*LN('proportion pi'!H91)</f>
        <v>-0.22567324687403267</v>
      </c>
      <c r="I91" s="6">
        <f>'proportion pi'!I91*LN('proportion pi'!I91)</f>
        <v>-7.1767474113098185E-3</v>
      </c>
      <c r="J91" s="6">
        <f>'proportion pi'!J91*LN('proportion pi'!J91)</f>
        <v>-0.24592585065845904</v>
      </c>
      <c r="K91" s="6">
        <f>'proportion pi'!K91*LN('proportion pi'!K91)</f>
        <v>-0.24592585065845904</v>
      </c>
      <c r="L91" s="6">
        <f>'proportion pi'!L91*LN('proportion pi'!L91)</f>
        <v>-7.6453485711556052E-3</v>
      </c>
      <c r="M91" s="6">
        <f>'proportion pi'!M91*LN('proportion pi'!M91)</f>
        <v>-1.3990226916843485E-3</v>
      </c>
      <c r="N91" s="6">
        <f>'proportion pi'!N91*LN('proportion pi'!N91)</f>
        <v>-1.0886461731333182E-3</v>
      </c>
      <c r="O91" s="6">
        <f>'proportion pi'!O91*LN('proportion pi'!O91)</f>
        <v>-0.24592585065845904</v>
      </c>
      <c r="P91" s="6">
        <f>'proportion pi'!P91*LN('proportion pi'!P91)</f>
        <v>-0.24592585065845904</v>
      </c>
      <c r="Q91" s="6">
        <f>'proportion pi'!Q91*LN('proportion pi'!Q91)</f>
        <v>-0.24592585065845904</v>
      </c>
      <c r="R91" s="6">
        <f t="shared" si="2"/>
        <v>2.2114114047974471</v>
      </c>
      <c r="S91" s="6">
        <f t="shared" si="3"/>
        <v>0.79759806676664324</v>
      </c>
      <c r="T91" s="6">
        <f>cells_to_be_added!S91</f>
        <v>0.79759806676664302</v>
      </c>
      <c r="U91" s="7">
        <f>totalcell!R91</f>
        <v>103857894.7368421</v>
      </c>
    </row>
    <row r="92" spans="1:21">
      <c r="A92" s="6">
        <v>91</v>
      </c>
      <c r="B92" s="6">
        <f>'proportion pi'!B92*LN('proportion pi'!B92)</f>
        <v>-9.4829191463418195E-5</v>
      </c>
      <c r="C92" s="6">
        <f>'proportion pi'!C92*LN('proportion pi'!C92)</f>
        <v>-0.31468356781632933</v>
      </c>
      <c r="D92" s="6">
        <f>'proportion pi'!D92*LN('proportion pi'!D92)</f>
        <v>-1.3702483228645252E-3</v>
      </c>
      <c r="E92" s="6">
        <f>'proportion pi'!E92*LN('proportion pi'!E92)</f>
        <v>-7.3676624911012453E-3</v>
      </c>
      <c r="F92" s="6">
        <f>'proportion pi'!F92*LN('proportion pi'!F92)</f>
        <v>-2.0527858148062584E-4</v>
      </c>
      <c r="G92" s="6">
        <f>'proportion pi'!G92*LN('proportion pi'!G92)</f>
        <v>-1.1837346913112938E-2</v>
      </c>
      <c r="H92" s="6">
        <f>'proportion pi'!H92*LN('proportion pi'!H92)</f>
        <v>-1.2012547284635134E-3</v>
      </c>
      <c r="I92" s="6">
        <f>'proportion pi'!I92*LN('proportion pi'!I92)</f>
        <v>-0.27012852471890841</v>
      </c>
      <c r="J92" s="6">
        <f>'proportion pi'!J92*LN('proportion pi'!J92)</f>
        <v>-1.5670831492404253E-3</v>
      </c>
      <c r="K92" s="6">
        <f>'proportion pi'!K92*LN('proportion pi'!K92)</f>
        <v>-8.8016744032991395E-2</v>
      </c>
      <c r="L92" s="6">
        <f>'proportion pi'!L92*LN('proportion pi'!L92)</f>
        <v>-9.1689221772284377E-2</v>
      </c>
      <c r="M92" s="6">
        <f>'proportion pi'!M92*LN('proportion pi'!M92)</f>
        <v>-0.31468356781632933</v>
      </c>
      <c r="N92" s="6">
        <f>'proportion pi'!N92*LN('proportion pi'!N92)</f>
        <v>-0.10193817362986243</v>
      </c>
      <c r="O92" s="6">
        <f>'proportion pi'!O92*LN('proportion pi'!O92)</f>
        <v>-0.10500699512576366</v>
      </c>
      <c r="P92" s="6">
        <f>'proportion pi'!P92*LN('proportion pi'!P92)</f>
        <v>-0.31468356781632933</v>
      </c>
      <c r="Q92" s="6">
        <f>'proportion pi'!Q92*LN('proportion pi'!Q92)</f>
        <v>-0.31468356781632933</v>
      </c>
      <c r="R92" s="6">
        <f t="shared" si="2"/>
        <v>1.9391576339228545</v>
      </c>
      <c r="S92" s="6">
        <f t="shared" si="3"/>
        <v>0.69940327549061954</v>
      </c>
      <c r="T92" s="6">
        <f>cells_to_be_added!S92</f>
        <v>0.69940327549061998</v>
      </c>
      <c r="U92" s="7">
        <f>totalcell!R92</f>
        <v>93168662.089752182</v>
      </c>
    </row>
    <row r="93" spans="1:21">
      <c r="A93" s="6">
        <v>92</v>
      </c>
      <c r="B93" s="6">
        <f>'proportion pi'!B93*LN('proportion pi'!B93)</f>
        <v>-0.3625686721904039</v>
      </c>
      <c r="C93" s="6">
        <f>'proportion pi'!C93*LN('proportion pi'!C93)</f>
        <v>-1.9133806778421289E-3</v>
      </c>
      <c r="D93" s="6">
        <f>'proportion pi'!D93*LN('proportion pi'!D93)</f>
        <v>-2.8533633419427925E-3</v>
      </c>
      <c r="E93" s="6">
        <f>'proportion pi'!E93*LN('proportion pi'!E93)</f>
        <v>-1.7771222739103879E-2</v>
      </c>
      <c r="F93" s="6">
        <f>'proportion pi'!F93*LN('proportion pi'!F93)</f>
        <v>-2.9896717682022138E-3</v>
      </c>
      <c r="G93" s="6">
        <f>'proportion pi'!G93*LN('proportion pi'!G93)</f>
        <v>-1.7771222739103879E-2</v>
      </c>
      <c r="H93" s="6">
        <f>'proportion pi'!H93*LN('proportion pi'!H93)</f>
        <v>-1.7771222739103879E-2</v>
      </c>
      <c r="I93" s="6">
        <f>'proportion pi'!I93*LN('proportion pi'!I93)</f>
        <v>-1.8483943174005992E-3</v>
      </c>
      <c r="J93" s="6">
        <f>'proportion pi'!J93*LN('proportion pi'!J93)</f>
        <v>-0.13246290902202834</v>
      </c>
      <c r="K93" s="6">
        <f>'proportion pi'!K93*LN('proportion pi'!K93)</f>
        <v>-9.1071014161762748E-2</v>
      </c>
      <c r="L93" s="6">
        <f>'proportion pi'!L93*LN('proportion pi'!L93)</f>
        <v>-7.4763813421320161E-3</v>
      </c>
      <c r="M93" s="6">
        <f>'proportion pi'!M93*LN('proportion pi'!M93)</f>
        <v>-1.8483943174005992E-3</v>
      </c>
      <c r="N93" s="6">
        <f>'proportion pi'!N93*LN('proportion pi'!N93)</f>
        <v>-0.3625686721904039</v>
      </c>
      <c r="O93" s="6">
        <f>'proportion pi'!O93*LN('proportion pi'!O93)</f>
        <v>-0.3625686721904039</v>
      </c>
      <c r="P93" s="6">
        <f>'proportion pi'!P93*LN('proportion pi'!P93)</f>
        <v>-1.8483943174005992E-3</v>
      </c>
      <c r="Q93" s="6">
        <f>'proportion pi'!Q93*LN('proportion pi'!Q93)</f>
        <v>-2.4532642571719861E-3</v>
      </c>
      <c r="R93" s="6">
        <f t="shared" si="2"/>
        <v>1.3877848523118073</v>
      </c>
      <c r="S93" s="6">
        <f t="shared" si="3"/>
        <v>0.50053758106276669</v>
      </c>
      <c r="T93" s="6">
        <f>cells_to_be_added!S93</f>
        <v>0.50053758106276702</v>
      </c>
      <c r="U93" s="7">
        <f>totalcell!R93</f>
        <v>67817528.023013607</v>
      </c>
    </row>
    <row r="94" spans="1:21">
      <c r="A94" s="6">
        <v>93</v>
      </c>
      <c r="B94" s="6">
        <f>'proportion pi'!B94*LN('proportion pi'!B94)</f>
        <v>-0.27556506477724763</v>
      </c>
      <c r="C94" s="6">
        <f>'proportion pi'!C94*LN('proportion pi'!C94)</f>
        <v>-0.27556506477724763</v>
      </c>
      <c r="D94" s="6">
        <f>'proportion pi'!D94*LN('proportion pi'!D94)</f>
        <v>-0.27556506477724763</v>
      </c>
      <c r="E94" s="6">
        <f>'proportion pi'!E94*LN('proportion pi'!E94)</f>
        <v>-0.24310396254762076</v>
      </c>
      <c r="F94" s="6">
        <f>'proportion pi'!F94*LN('proportion pi'!F94)</f>
        <v>-1.5679645572948232E-4</v>
      </c>
      <c r="G94" s="6">
        <f>'proportion pi'!G94*LN('proportion pi'!G94)</f>
        <v>-0.27556506477724763</v>
      </c>
      <c r="H94" s="6">
        <f>'proportion pi'!H94*LN('proportion pi'!H94)</f>
        <v>-8.6558055828218454E-3</v>
      </c>
      <c r="I94" s="6">
        <f>'proportion pi'!I94*LN('proportion pi'!I94)</f>
        <v>-0.27556506477724763</v>
      </c>
      <c r="J94" s="6">
        <f>'proportion pi'!J94*LN('proportion pi'!J94)</f>
        <v>-1.5679645572948232E-4</v>
      </c>
      <c r="K94" s="6">
        <f>'proportion pi'!K94*LN('proportion pi'!K94)</f>
        <v>-0.27556506477724763</v>
      </c>
      <c r="L94" s="6">
        <f>'proportion pi'!L94*LN('proportion pi'!L94)</f>
        <v>-7.2437190902052057E-2</v>
      </c>
      <c r="M94" s="6">
        <f>'proportion pi'!M94*LN('proportion pi'!M94)</f>
        <v>-9.2913556300981331E-2</v>
      </c>
      <c r="N94" s="6">
        <f>'proportion pi'!N94*LN('proportion pi'!N94)</f>
        <v>-9.2291330996693963E-4</v>
      </c>
      <c r="O94" s="6">
        <f>'proportion pi'!O94*LN('proportion pi'!O94)</f>
        <v>-2.352649329138058E-3</v>
      </c>
      <c r="P94" s="6">
        <f>'proportion pi'!P94*LN('proportion pi'!P94)</f>
        <v>-9.2176481103603547E-3</v>
      </c>
      <c r="Q94" s="6">
        <f>'proportion pi'!Q94*LN('proportion pi'!Q94)</f>
        <v>-9.2176481103603547E-3</v>
      </c>
      <c r="R94" s="6">
        <f t="shared" si="2"/>
        <v>2.0925253557682466</v>
      </c>
      <c r="S94" s="6">
        <f t="shared" si="3"/>
        <v>0.75471898842531582</v>
      </c>
      <c r="T94" s="6">
        <f>cells_to_be_added!S94</f>
        <v>0.75471898842531604</v>
      </c>
      <c r="U94" s="7">
        <f>totalcell!R94</f>
        <v>86909059.233449489</v>
      </c>
    </row>
    <row r="95" spans="1:21">
      <c r="A95" s="6">
        <v>94</v>
      </c>
      <c r="B95" s="6">
        <f>'proportion pi'!B95*LN('proportion pi'!B95)</f>
        <v>-9.1765505259071053E-2</v>
      </c>
      <c r="C95" s="6">
        <f>'proportion pi'!C95*LN('proportion pi'!C95)</f>
        <v>-2.9406909584988941E-3</v>
      </c>
      <c r="D95" s="6">
        <f>'proportion pi'!D95*LN('proportion pi'!D95)</f>
        <v>-8.4271297365445946E-3</v>
      </c>
      <c r="E95" s="6">
        <f>'proportion pi'!E95*LN('proportion pi'!E95)</f>
        <v>-0.36004116865508606</v>
      </c>
      <c r="F95" s="6">
        <f>'proportion pi'!F95*LN('proportion pi'!F95)</f>
        <v>-1.7167175627654994E-2</v>
      </c>
      <c r="G95" s="6">
        <f>'proportion pi'!G95*LN('proportion pi'!G95)</f>
        <v>-0.28212065658666385</v>
      </c>
      <c r="H95" s="6">
        <f>'proportion pi'!H95*LN('proportion pi'!H95)</f>
        <v>-0.12730733579183537</v>
      </c>
      <c r="I95" s="6">
        <f>'proportion pi'!I95*LN('proportion pi'!I95)</f>
        <v>-0.29994466309529288</v>
      </c>
      <c r="J95" s="6">
        <f>'proportion pi'!J95*LN('proportion pi'!J95)</f>
        <v>-1.1872805430056099E-2</v>
      </c>
      <c r="K95" s="6">
        <f>'proportion pi'!K95*LN('proportion pi'!K95)</f>
        <v>-3.0733939568759126E-4</v>
      </c>
      <c r="L95" s="6">
        <f>'proportion pi'!L95*LN('proportion pi'!L95)</f>
        <v>-0.32797528351162925</v>
      </c>
      <c r="M95" s="6">
        <f>'proportion pi'!M95*LN('proportion pi'!M95)</f>
        <v>-0.1314957192428737</v>
      </c>
      <c r="N95" s="6">
        <f>'proportion pi'!N95*LN('proportion pi'!N95)</f>
        <v>-3.3567285994471696E-3</v>
      </c>
      <c r="O95" s="6">
        <f>'proportion pi'!O95*LN('proportion pi'!O95)</f>
        <v>-0.14049732951011537</v>
      </c>
      <c r="P95" s="6">
        <f>'proportion pi'!P95*LN('proportion pi'!P95)</f>
        <v>-8.1250256712249114E-2</v>
      </c>
      <c r="Q95" s="6">
        <f>'proportion pi'!Q95*LN('proportion pi'!Q95)</f>
        <v>-3.6385591713381997E-3</v>
      </c>
      <c r="R95" s="6">
        <f t="shared" si="2"/>
        <v>1.8901083472840439</v>
      </c>
      <c r="S95" s="6">
        <f t="shared" si="3"/>
        <v>0.68171248484238123</v>
      </c>
      <c r="T95" s="6">
        <f>cells_to_be_added!S95</f>
        <v>0.68171248484238101</v>
      </c>
      <c r="U95" s="7">
        <f>totalcell!R95</f>
        <v>74053033.451069996</v>
      </c>
    </row>
    <row r="96" spans="1:21">
      <c r="A96" s="6">
        <v>95</v>
      </c>
      <c r="B96" s="6">
        <f>'proportion pi'!B96*LN('proportion pi'!B96)</f>
        <v>-6.5950659811488555E-3</v>
      </c>
      <c r="C96" s="6">
        <f>'proportion pi'!C96*LN('proportion pi'!C96)</f>
        <v>-6.5950659811488555E-3</v>
      </c>
      <c r="D96" s="6">
        <f>'proportion pi'!D96*LN('proportion pi'!D96)</f>
        <v>-1.5609982470802283E-3</v>
      </c>
      <c r="E96" s="6">
        <f>'proportion pi'!E96*LN('proportion pi'!E96)</f>
        <v>-7.2939249727974722E-3</v>
      </c>
      <c r="F96" s="6">
        <f>'proportion pi'!F96*LN('proportion pi'!F96)</f>
        <v>-1.7929991327841782E-3</v>
      </c>
      <c r="G96" s="6">
        <f>'proportion pi'!G96*LN('proportion pi'!G96)</f>
        <v>-1.3432757746270244E-4</v>
      </c>
      <c r="H96" s="6">
        <f>'proportion pi'!H96*LN('proportion pi'!H96)</f>
        <v>-1.4651887050357731E-4</v>
      </c>
      <c r="I96" s="6">
        <f>'proportion pi'!I96*LN('proportion pi'!I96)</f>
        <v>-0.29792167256394086</v>
      </c>
      <c r="J96" s="6">
        <f>'proportion pi'!J96*LN('proportion pi'!J96)</f>
        <v>-2.2355768091808252E-3</v>
      </c>
      <c r="K96" s="6">
        <f>'proportion pi'!K96*LN('proportion pi'!K96)</f>
        <v>-0.29792167256394086</v>
      </c>
      <c r="L96" s="6">
        <f>'proportion pi'!L96*LN('proportion pi'!L96)</f>
        <v>-0.29792167256394086</v>
      </c>
      <c r="M96" s="6">
        <f>'proportion pi'!M96*LN('proportion pi'!M96)</f>
        <v>-1.0613638037739558E-2</v>
      </c>
      <c r="N96" s="6">
        <f>'proportion pi'!N96*LN('proportion pi'!N96)</f>
        <v>-0.29792167256394086</v>
      </c>
      <c r="O96" s="6">
        <f>'proportion pi'!O96*LN('proportion pi'!O96)</f>
        <v>-1.7058706847154716E-4</v>
      </c>
      <c r="P96" s="6">
        <f>'proportion pi'!P96*LN('proportion pi'!P96)</f>
        <v>-0.29792167256394086</v>
      </c>
      <c r="Q96" s="6">
        <f>'proportion pi'!Q96*LN('proportion pi'!Q96)</f>
        <v>-0.29792167256394086</v>
      </c>
      <c r="R96" s="6">
        <f t="shared" si="2"/>
        <v>1.8246687380619631</v>
      </c>
      <c r="S96" s="6">
        <f t="shared" si="3"/>
        <v>0.65811013491677928</v>
      </c>
      <c r="T96" s="6">
        <f>cells_to_be_added!S96</f>
        <v>0.65811013491677905</v>
      </c>
      <c r="U96" s="7">
        <f>totalcell!R96</f>
        <v>77895953.757225439</v>
      </c>
    </row>
    <row r="97" spans="1:21">
      <c r="A97" s="6">
        <v>96</v>
      </c>
      <c r="B97" s="6">
        <f>'proportion pi'!B97*LN('proportion pi'!B97)</f>
        <v>-1.6318900513962065E-2</v>
      </c>
      <c r="C97" s="6">
        <f>'proportion pi'!C97*LN('proportion pi'!C97)</f>
        <v>-0.35563378409833168</v>
      </c>
      <c r="D97" s="6">
        <f>'proportion pi'!D97*LN('proportion pi'!D97)</f>
        <v>-0.12338190323417655</v>
      </c>
      <c r="E97" s="6">
        <f>'proportion pi'!E97*LN('proportion pi'!E97)</f>
        <v>-9.2598444443599298E-2</v>
      </c>
      <c r="F97" s="6">
        <f>'proportion pi'!F97*LN('proportion pi'!F97)</f>
        <v>-2.2272494691887262E-3</v>
      </c>
      <c r="G97" s="6">
        <f>'proportion pi'!G97*LN('proportion pi'!G97)</f>
        <v>-2.9081463186940811E-4</v>
      </c>
      <c r="H97" s="6">
        <f>'proportion pi'!H97*LN('proportion pi'!H97)</f>
        <v>-2.3834531081951141E-3</v>
      </c>
      <c r="I97" s="6">
        <f>'proportion pi'!I97*LN('proportion pi'!I97)</f>
        <v>-2.5240476521108837E-3</v>
      </c>
      <c r="J97" s="6">
        <f>'proportion pi'!J97*LN('proportion pi'!J97)</f>
        <v>-7.7643594887743458E-2</v>
      </c>
      <c r="K97" s="6">
        <f>'proportion pi'!K97*LN('proportion pi'!K97)</f>
        <v>-0.25305005285336013</v>
      </c>
      <c r="L97" s="6">
        <f>'proportion pi'!L97*LN('proportion pi'!L97)</f>
        <v>-0.35563378409833168</v>
      </c>
      <c r="M97" s="6">
        <f>'proportion pi'!M97*LN('proportion pi'!M97)</f>
        <v>-0.2918418288641122</v>
      </c>
      <c r="N97" s="6">
        <f>'proportion pi'!N97*LN('proportion pi'!N97)</f>
        <v>-7.7643594887743458E-2</v>
      </c>
      <c r="O97" s="6">
        <f>'proportion pi'!O97*LN('proportion pi'!O97)</f>
        <v>-8.0511663041968468E-2</v>
      </c>
      <c r="P97" s="6">
        <f>'proportion pi'!P97*LN('proportion pi'!P97)</f>
        <v>-0.13264011168988254</v>
      </c>
      <c r="Q97" s="6">
        <f>'proportion pi'!Q97*LN('proportion pi'!Q97)</f>
        <v>-2.3374849869238091E-4</v>
      </c>
      <c r="R97" s="6">
        <f t="shared" si="2"/>
        <v>1.8645569759732679</v>
      </c>
      <c r="S97" s="6">
        <f t="shared" si="3"/>
        <v>0.6724967756728889</v>
      </c>
      <c r="T97" s="6">
        <f>cells_to_be_added!S97</f>
        <v>0.67249677567288901</v>
      </c>
      <c r="U97" s="7">
        <f>totalcell!R97</f>
        <v>80818259.385665536</v>
      </c>
    </row>
    <row r="98" spans="1:21">
      <c r="A98" s="6">
        <v>97</v>
      </c>
      <c r="B98" s="6">
        <f>'proportion pi'!B98*LN('proportion pi'!B98)</f>
        <v>-1.9992012767052962E-3</v>
      </c>
      <c r="C98" s="6">
        <f>'proportion pi'!C98*LN('proportion pi'!C98)</f>
        <v>-0.31963644913557659</v>
      </c>
      <c r="D98" s="6">
        <f>'proportion pi'!D98*LN('proportion pi'!D98)</f>
        <v>-2.0914726873707311E-3</v>
      </c>
      <c r="E98" s="6">
        <f>'proportion pi'!E98*LN('proportion pi'!E98)</f>
        <v>-0.20829111250881749</v>
      </c>
      <c r="F98" s="6">
        <f>'proportion pi'!F98*LN('proportion pi'!F98)</f>
        <v>-9.6602657989846422E-2</v>
      </c>
      <c r="G98" s="6">
        <f>'proportion pi'!G98*LN('proportion pi'!G98)</f>
        <v>-0.22787171697100159</v>
      </c>
      <c r="H98" s="6">
        <f>'proportion pi'!H98*LN('proportion pi'!H98)</f>
        <v>-0.31963644913557659</v>
      </c>
      <c r="I98" s="6">
        <f>'proportion pi'!I98*LN('proportion pi'!I98)</f>
        <v>-1.2443709151017826E-3</v>
      </c>
      <c r="J98" s="6">
        <f>'proportion pi'!J98*LN('proportion pi'!J98)</f>
        <v>-7.6217047241326627E-3</v>
      </c>
      <c r="K98" s="6">
        <f>'proportion pi'!K98*LN('proportion pi'!K98)</f>
        <v>-8.4257379458593396E-3</v>
      </c>
      <c r="L98" s="6">
        <f>'proportion pi'!L98*LN('proportion pi'!L98)</f>
        <v>-2.284230829432046E-3</v>
      </c>
      <c r="M98" s="6">
        <f>'proportion pi'!M98*LN('proportion pi'!M98)</f>
        <v>-0.31963644913557659</v>
      </c>
      <c r="N98" s="6">
        <f>'proportion pi'!N98*LN('proportion pi'!N98)</f>
        <v>-2.3846438741962871E-3</v>
      </c>
      <c r="O98" s="6">
        <f>'proportion pi'!O98*LN('proportion pi'!O98)</f>
        <v>-0.31963644913557659</v>
      </c>
      <c r="P98" s="6">
        <f>'proportion pi'!P98*LN('proportion pi'!P98)</f>
        <v>-2.1281869160910791E-4</v>
      </c>
      <c r="Q98" s="6">
        <f>'proportion pi'!Q98*LN('proportion pi'!Q98)</f>
        <v>-1.2239116826133279E-2</v>
      </c>
      <c r="R98" s="6">
        <f t="shared" si="2"/>
        <v>1.8498145817825125</v>
      </c>
      <c r="S98" s="6">
        <f t="shared" si="3"/>
        <v>0.66717958092543062</v>
      </c>
      <c r="T98" s="6">
        <f>cells_to_be_added!S98</f>
        <v>0.66717958092543095</v>
      </c>
      <c r="U98" s="7">
        <f>totalcell!R98</f>
        <v>85907261.627439946</v>
      </c>
    </row>
    <row r="99" spans="1:21">
      <c r="A99" s="6">
        <v>98</v>
      </c>
      <c r="B99" s="6">
        <f>'proportion pi'!B99*LN('proportion pi'!B99)</f>
        <v>-0.12251728368224853</v>
      </c>
      <c r="C99" s="6">
        <f>'proportion pi'!C99*LN('proportion pi'!C99)</f>
        <v>-1.3550778571150073E-4</v>
      </c>
      <c r="D99" s="6">
        <f>'proportion pi'!D99*LN('proportion pi'!D99)</f>
        <v>-9.011895560794252E-3</v>
      </c>
      <c r="E99" s="6">
        <f>'proportion pi'!E99*LN('proportion pi'!E99)</f>
        <v>-0.30184322212906578</v>
      </c>
      <c r="F99" s="6">
        <f>'proportion pi'!F99*LN('proportion pi'!F99)</f>
        <v>-9.1589075602766579E-2</v>
      </c>
      <c r="G99" s="6">
        <f>'proportion pi'!G99*LN('proportion pi'!G99)</f>
        <v>-1.4432716311139158E-2</v>
      </c>
      <c r="H99" s="6">
        <f>'proportion pi'!H99*LN('proportion pi'!H99)</f>
        <v>-1.4816416653449225E-3</v>
      </c>
      <c r="I99" s="6">
        <f>'proportion pi'!I99*LN('proportion pi'!I99)</f>
        <v>-2.5444168447820485E-4</v>
      </c>
      <c r="J99" s="6">
        <f>'proportion pi'!J99*LN('proportion pi'!J99)</f>
        <v>-0.34212641744578304</v>
      </c>
      <c r="K99" s="6">
        <f>'proportion pi'!K99*LN('proportion pi'!K99)</f>
        <v>-0.34212641744578304</v>
      </c>
      <c r="L99" s="6">
        <f>'proportion pi'!L99*LN('proportion pi'!L99)</f>
        <v>-0.34212641744578304</v>
      </c>
      <c r="M99" s="6">
        <f>'proportion pi'!M99*LN('proportion pi'!M99)</f>
        <v>-3.2202941813134424E-3</v>
      </c>
      <c r="N99" s="6">
        <f>'proportion pi'!N99*LN('proportion pi'!N99)</f>
        <v>-2.5444168447820485E-4</v>
      </c>
      <c r="O99" s="6">
        <f>'proportion pi'!O99*LN('proportion pi'!O99)</f>
        <v>-2.5444168447820485E-4</v>
      </c>
      <c r="P99" s="6">
        <f>'proportion pi'!P99*LN('proportion pi'!P99)</f>
        <v>-0.1404527362323848</v>
      </c>
      <c r="Q99" s="6">
        <f>'proportion pi'!Q99*LN('proportion pi'!Q99)</f>
        <v>-2.2125222113726983E-4</v>
      </c>
      <c r="R99" s="6">
        <f t="shared" si="2"/>
        <v>1.7120482027626902</v>
      </c>
      <c r="S99" s="6">
        <f t="shared" si="3"/>
        <v>0.61749086297214895</v>
      </c>
      <c r="T99" s="6">
        <f>cells_to_be_added!S99</f>
        <v>0.61749086297214895</v>
      </c>
      <c r="U99" s="7">
        <f>totalcell!R99</f>
        <v>60690657.176421806</v>
      </c>
    </row>
    <row r="100" spans="1:21">
      <c r="A100" s="6">
        <v>99</v>
      </c>
      <c r="B100" s="6">
        <f>'proportion pi'!B100*LN('proportion pi'!B100)</f>
        <v>-0.33785182764243288</v>
      </c>
      <c r="C100" s="6">
        <f>'proportion pi'!C100*LN('proportion pi'!C100)</f>
        <v>-0.22817897688198785</v>
      </c>
      <c r="D100" s="6">
        <f>'proportion pi'!D100*LN('proportion pi'!D100)</f>
        <v>-1.3059993804239074E-4</v>
      </c>
      <c r="E100" s="6">
        <f>'proportion pi'!E100*LN('proportion pi'!E100)</f>
        <v>-1.4295360276271086E-3</v>
      </c>
      <c r="F100" s="6">
        <f>'proportion pi'!F100*LN('proportion pi'!F100)</f>
        <v>-1.7534520379319126E-3</v>
      </c>
      <c r="G100" s="6">
        <f>'proportion pi'!G100*LN('proportion pi'!G100)</f>
        <v>-0.33785182764243288</v>
      </c>
      <c r="H100" s="6">
        <f>'proportion pi'!H100*LN('proportion pi'!H100)</f>
        <v>-0.10768724040666959</v>
      </c>
      <c r="I100" s="6">
        <f>'proportion pi'!I100*LN('proportion pi'!I100)</f>
        <v>-0.11602338455882061</v>
      </c>
      <c r="J100" s="6">
        <f>'proportion pi'!J100*LN('proportion pi'!J100)</f>
        <v>-0.26648966541559849</v>
      </c>
      <c r="K100" s="6">
        <f>'proportion pi'!K100*LN('proportion pi'!K100)</f>
        <v>-8.9816246627147364E-2</v>
      </c>
      <c r="L100" s="6">
        <f>'proportion pi'!L100*LN('proportion pi'!L100)</f>
        <v>-0.12401450594872987</v>
      </c>
      <c r="M100" s="6">
        <f>'proportion pi'!M100*LN('proportion pi'!M100)</f>
        <v>-0.28241375652822459</v>
      </c>
      <c r="N100" s="6">
        <f>'proportion pi'!N100*LN('proportion pi'!N100)</f>
        <v>-6.7418641685346697E-2</v>
      </c>
      <c r="O100" s="6">
        <f>'proportion pi'!O100*LN('proportion pi'!O100)</f>
        <v>-1.0518612222402877E-2</v>
      </c>
      <c r="P100" s="6">
        <f>'proportion pi'!P100*LN('proportion pi'!P100)</f>
        <v>-3.0974713351578534E-3</v>
      </c>
      <c r="Q100" s="6">
        <f>'proportion pi'!Q100*LN('proportion pi'!Q100)</f>
        <v>-6.9949294007349214E-2</v>
      </c>
      <c r="R100" s="6">
        <f t="shared" si="2"/>
        <v>2.0446250389059015</v>
      </c>
      <c r="S100" s="6">
        <f t="shared" si="3"/>
        <v>0.73744260102673698</v>
      </c>
      <c r="T100" s="6">
        <f>cells_to_be_added!S100</f>
        <v>0.73744260102673698</v>
      </c>
      <c r="U100" s="7">
        <f>totalcell!R100</f>
        <v>110863256.15226085</v>
      </c>
    </row>
    <row r="101" spans="1:21">
      <c r="A101" s="6">
        <v>100</v>
      </c>
      <c r="B101" s="6">
        <f>'proportion pi'!B101*LN('proportion pi'!B101)</f>
        <v>-7.7435111753407686E-3</v>
      </c>
      <c r="C101" s="6">
        <f>'proportion pi'!C101*LN('proportion pi'!C101)</f>
        <v>-2.6559809774033627E-3</v>
      </c>
      <c r="D101" s="6">
        <f>'proportion pi'!D101*LN('proportion pi'!D101)</f>
        <v>-1.4239896888199126E-3</v>
      </c>
      <c r="E101" s="6">
        <f>'proportion pi'!E101*LN('proportion pi'!E101)</f>
        <v>-0.12176828417504733</v>
      </c>
      <c r="F101" s="6">
        <f>'proportion pi'!F101*LN('proportion pi'!F101)</f>
        <v>-1.4691598767483944E-4</v>
      </c>
      <c r="G101" s="6">
        <f>'proportion pi'!G101*LN('proportion pi'!G101)</f>
        <v>-0.12985970676668815</v>
      </c>
      <c r="H101" s="6">
        <f>'proportion pi'!H101*LN('proportion pi'!H101)</f>
        <v>-9.5865783608053128E-3</v>
      </c>
      <c r="I101" s="6">
        <f>'proportion pi'!I101*LN('proportion pi'!I101)</f>
        <v>-1.3902315957541713E-2</v>
      </c>
      <c r="J101" s="6">
        <f>'proportion pi'!J101*LN('proportion pi'!J101)</f>
        <v>-0.33737545785041134</v>
      </c>
      <c r="K101" s="6">
        <f>'proportion pi'!K101*LN('proportion pi'!K101)</f>
        <v>-1.9628897844153559E-4</v>
      </c>
      <c r="L101" s="6">
        <f>'proportion pi'!L101*LN('proportion pi'!L101)</f>
        <v>-0.33737545785041134</v>
      </c>
      <c r="M101" s="6">
        <f>'proportion pi'!M101*LN('proportion pi'!M101)</f>
        <v>-0.33737545785041134</v>
      </c>
      <c r="N101" s="6">
        <f>'proportion pi'!N101*LN('proportion pi'!N101)</f>
        <v>-1.3902315957541713E-2</v>
      </c>
      <c r="O101" s="6">
        <f>'proportion pi'!O101*LN('proportion pi'!O101)</f>
        <v>-1.4239896888199126E-3</v>
      </c>
      <c r="P101" s="6">
        <f>'proportion pi'!P101*LN('proportion pi'!P101)</f>
        <v>-1.8562251313412649E-3</v>
      </c>
      <c r="Q101" s="6">
        <f>'proportion pi'!Q101*LN('proportion pi'!Q101)</f>
        <v>-0.33737545785041134</v>
      </c>
      <c r="R101" s="6">
        <f t="shared" si="2"/>
        <v>1.6539679342471112</v>
      </c>
      <c r="S101" s="6">
        <f t="shared" si="3"/>
        <v>0.59654283413191767</v>
      </c>
      <c r="T101" s="6">
        <f>cells_to_be_added!S101</f>
        <v>0.596542834131918</v>
      </c>
      <c r="U101" s="7">
        <f>totalcell!R101</f>
        <v>71138127.323420078</v>
      </c>
    </row>
    <row r="102" spans="1:21">
      <c r="A102" s="6">
        <v>101</v>
      </c>
      <c r="B102" s="6">
        <f>'proportion pi'!B102*LN('proportion pi'!B102)</f>
        <v>-0.10936030783270177</v>
      </c>
      <c r="C102" s="6">
        <f>'proportion pi'!C102*LN('proportion pi'!C102)</f>
        <v>-7.9895423896231096E-2</v>
      </c>
      <c r="D102" s="6">
        <f>'proportion pi'!D102*LN('proportion pi'!D102)</f>
        <v>-0.32528727819878489</v>
      </c>
      <c r="E102" s="6">
        <f>'proportion pi'!E102*LN('proportion pi'!E102)</f>
        <v>-0.10424781484309673</v>
      </c>
      <c r="F102" s="6">
        <f>'proportion pi'!F102*LN('proportion pi'!F102)</f>
        <v>-1.8126865540655756E-4</v>
      </c>
      <c r="G102" s="6">
        <f>'proportion pi'!G102*LN('proportion pi'!G102)</f>
        <v>-0.14051776641997316</v>
      </c>
      <c r="H102" s="6">
        <f>'proportion pi'!H102*LN('proportion pi'!H102)</f>
        <v>-1.6847672480572947E-2</v>
      </c>
      <c r="I102" s="6">
        <f>'proportion pi'!I102*LN('proportion pi'!I102)</f>
        <v>-7.9895423896231096E-2</v>
      </c>
      <c r="J102" s="6">
        <f>'proportion pi'!J102*LN('proportion pi'!J102)</f>
        <v>-0.35849975791942162</v>
      </c>
      <c r="K102" s="6">
        <f>'proportion pi'!K102*LN('proportion pi'!K102)</f>
        <v>-1.6847672480572947E-2</v>
      </c>
      <c r="L102" s="6">
        <f>'proportion pi'!L102*LN('proportion pi'!L102)</f>
        <v>-7.9895423896231096E-2</v>
      </c>
      <c r="M102" s="6">
        <f>'proportion pi'!M102*LN('proportion pi'!M102)</f>
        <v>-1.6847672480572947E-2</v>
      </c>
      <c r="N102" s="6">
        <f>'proportion pi'!N102*LN('proportion pi'!N102)</f>
        <v>-3.360568041219696E-3</v>
      </c>
      <c r="O102" s="6">
        <f>'proportion pi'!O102*LN('proportion pi'!O102)</f>
        <v>-8.2662217362348325E-3</v>
      </c>
      <c r="P102" s="6">
        <f>'proportion pi'!P102*LN('proportion pi'!P102)</f>
        <v>-0.35849975791942162</v>
      </c>
      <c r="Q102" s="6">
        <f>'proportion pi'!Q102*LN('proportion pi'!Q102)</f>
        <v>-0.12763465094049178</v>
      </c>
      <c r="R102" s="6">
        <f t="shared" si="2"/>
        <v>1.8260846816371643</v>
      </c>
      <c r="S102" s="6">
        <f t="shared" si="3"/>
        <v>0.65862082861030968</v>
      </c>
      <c r="T102" s="6">
        <f>cells_to_be_added!S102</f>
        <v>0.65862082861031002</v>
      </c>
      <c r="U102" s="7">
        <f>totalcell!R102</f>
        <v>68647947.655808687</v>
      </c>
    </row>
    <row r="103" spans="1:21">
      <c r="A103" s="6">
        <v>102</v>
      </c>
      <c r="B103" s="6">
        <f>'proportion pi'!B103*LN('proportion pi'!B103)</f>
        <v>-2.4223867594845589E-3</v>
      </c>
      <c r="C103" s="6">
        <f>'proportion pi'!C103*LN('proportion pi'!C103)</f>
        <v>-2.2915095160625639E-3</v>
      </c>
      <c r="D103" s="6">
        <f>'proportion pi'!D103*LN('proportion pi'!D103)</f>
        <v>-7.4337415438621116E-2</v>
      </c>
      <c r="E103" s="6">
        <f>'proportion pi'!E103*LN('proportion pi'!E103)</f>
        <v>-0.13098777513850382</v>
      </c>
      <c r="F103" s="6">
        <f>'proportion pi'!F103*LN('proportion pi'!F103)</f>
        <v>-0.34893749030469873</v>
      </c>
      <c r="G103" s="6">
        <f>'proportion pi'!G103*LN('proportion pi'!G103)</f>
        <v>-1.997158902988952E-4</v>
      </c>
      <c r="H103" s="6">
        <f>'proportion pi'!H103*LN('proportion pi'!H103)</f>
        <v>-1.5755805476066714E-3</v>
      </c>
      <c r="I103" s="6">
        <f>'proportion pi'!I103*LN('proportion pi'!I103)</f>
        <v>-1.5755805476066714E-3</v>
      </c>
      <c r="J103" s="6">
        <f>'proportion pi'!J103*LN('proportion pi'!J103)</f>
        <v>-0.28136051629107423</v>
      </c>
      <c r="K103" s="6">
        <f>'proportion pi'!K103*LN('proportion pi'!K103)</f>
        <v>-7.4851729393876215E-3</v>
      </c>
      <c r="L103" s="6">
        <f>'proportion pi'!L103*LN('proportion pi'!L103)</f>
        <v>-1.5755805476066714E-3</v>
      </c>
      <c r="M103" s="6">
        <f>'proportion pi'!M103*LN('proportion pi'!M103)</f>
        <v>-2.1461582905296372E-3</v>
      </c>
      <c r="N103" s="6">
        <f>'proportion pi'!N103*LN('proportion pi'!N103)</f>
        <v>-0.34893749030469873</v>
      </c>
      <c r="O103" s="6">
        <f>'proportion pi'!O103*LN('proportion pi'!O103)</f>
        <v>-8.4914000977529352E-2</v>
      </c>
      <c r="P103" s="6">
        <f>'proportion pi'!P103*LN('proportion pi'!P103)</f>
        <v>-0.34893749030469873</v>
      </c>
      <c r="Q103" s="6">
        <f>'proportion pi'!Q103*LN('proportion pi'!Q103)</f>
        <v>-2.7097762804454675E-4</v>
      </c>
      <c r="R103" s="6">
        <f t="shared" si="2"/>
        <v>1.6379548414264524</v>
      </c>
      <c r="S103" s="6">
        <f t="shared" si="3"/>
        <v>0.59076733173150286</v>
      </c>
      <c r="T103" s="6">
        <f>cells_to_be_added!S103</f>
        <v>0.59076733173150298</v>
      </c>
      <c r="U103" s="7">
        <f>totalcell!R103</f>
        <v>88993373.886595696</v>
      </c>
    </row>
    <row r="104" spans="1:21">
      <c r="A104" s="6">
        <v>103</v>
      </c>
      <c r="B104" s="6">
        <f>'proportion pi'!B104*LN('proportion pi'!B104)</f>
        <v>-4.3408325673308233E-2</v>
      </c>
      <c r="C104" s="6">
        <f>'proportion pi'!C104*LN('proportion pi'!C104)</f>
        <v>-1.1766947884822487E-3</v>
      </c>
      <c r="D104" s="6">
        <f>'proportion pi'!D104*LN('proportion pi'!D104)</f>
        <v>-8.629962156589923E-3</v>
      </c>
      <c r="E104" s="6">
        <f>'proportion pi'!E104*LN('proportion pi'!E104)</f>
        <v>-0.2650619423737744</v>
      </c>
      <c r="F104" s="6">
        <f>'proportion pi'!F104*LN('proportion pi'!F104)</f>
        <v>-0.2650619423737744</v>
      </c>
      <c r="G104" s="6">
        <f>'proportion pi'!G104*LN('proportion pi'!G104)</f>
        <v>-8.1278408522168874E-2</v>
      </c>
      <c r="H104" s="6">
        <f>'proportion pi'!H104*LN('proportion pi'!H104)</f>
        <v>-0.2650619423737744</v>
      </c>
      <c r="I104" s="6">
        <f>'proportion pi'!I104*LN('proportion pi'!I104)</f>
        <v>-0.25506381179042326</v>
      </c>
      <c r="J104" s="6">
        <f>'proportion pi'!J104*LN('proportion pi'!J104)</f>
        <v>-7.5686666199623305E-3</v>
      </c>
      <c r="K104" s="6">
        <f>'proportion pi'!K104*LN('proportion pi'!K104)</f>
        <v>-8.629962156589923E-3</v>
      </c>
      <c r="L104" s="6">
        <f>'proportion pi'!L104*LN('proportion pi'!L104)</f>
        <v>-0.23286557660457355</v>
      </c>
      <c r="M104" s="6">
        <f>'proportion pi'!M104*LN('proportion pi'!M104)</f>
        <v>-1.0747271209672445E-4</v>
      </c>
      <c r="N104" s="6">
        <f>'proportion pi'!N104*LN('proportion pi'!N104)</f>
        <v>-0.2650619423737744</v>
      </c>
      <c r="O104" s="6">
        <f>'proportion pi'!O104*LN('proportion pi'!O104)</f>
        <v>-0.20727604846066019</v>
      </c>
      <c r="P104" s="6">
        <f>'proportion pi'!P104*LN('proportion pi'!P104)</f>
        <v>-4.8100173001124395E-2</v>
      </c>
      <c r="Q104" s="6">
        <f>'proportion pi'!Q104*LN('proportion pi'!Q104)</f>
        <v>-0.2650619423737744</v>
      </c>
      <c r="R104" s="6">
        <f t="shared" si="2"/>
        <v>2.2194148143548516</v>
      </c>
      <c r="S104" s="6">
        <f t="shared" si="3"/>
        <v>0.800484686586311</v>
      </c>
      <c r="T104" s="6">
        <f>cells_to_be_added!S104</f>
        <v>0.800484686586311</v>
      </c>
      <c r="U104" s="7">
        <f>totalcell!R104</f>
        <v>101830762.45041867</v>
      </c>
    </row>
    <row r="105" spans="1:21">
      <c r="A105" s="6">
        <v>104</v>
      </c>
      <c r="B105" s="6">
        <f>'proportion pi'!B105*LN('proportion pi'!B105)</f>
        <v>-1.0711647892755287E-3</v>
      </c>
      <c r="C105" s="6">
        <f>'proportion pi'!C105*LN('proportion pi'!C105)</f>
        <v>-7.4993977188489311E-2</v>
      </c>
      <c r="D105" s="6">
        <f>'proportion pi'!D105*LN('proportion pi'!D105)</f>
        <v>-0.2781178033734954</v>
      </c>
      <c r="E105" s="6">
        <f>'proportion pi'!E105*LN('proportion pi'!E105)</f>
        <v>-1.5951534000946792E-4</v>
      </c>
      <c r="F105" s="6">
        <f>'proportion pi'!F105*LN('proportion pi'!F105)</f>
        <v>-0.2781178033734954</v>
      </c>
      <c r="G105" s="6">
        <f>'proportion pi'!G105*LN('proportion pi'!G105)</f>
        <v>-0.2781178033734954</v>
      </c>
      <c r="H105" s="6">
        <f>'proportion pi'!H105*LN('proportion pi'!H105)</f>
        <v>-1.4721068650847395E-3</v>
      </c>
      <c r="I105" s="6">
        <f>'proportion pi'!I105*LN('proportion pi'!I105)</f>
        <v>-0.2781178033734954</v>
      </c>
      <c r="J105" s="6">
        <f>'proportion pi'!J105*LN('proportion pi'!J105)</f>
        <v>-6.4019040493782972E-2</v>
      </c>
      <c r="K105" s="6">
        <f>'proportion pi'!K105*LN('proportion pi'!K105)</f>
        <v>-1.2899240276191696E-3</v>
      </c>
      <c r="L105" s="6">
        <f>'proportion pi'!L105*LN('proportion pi'!L105)</f>
        <v>-0.2781178033734954</v>
      </c>
      <c r="M105" s="6">
        <f>'proportion pi'!M105*LN('proportion pi'!M105)</f>
        <v>-1.5951534000946792E-4</v>
      </c>
      <c r="N105" s="6">
        <f>'proportion pi'!N105*LN('proportion pi'!N105)</f>
        <v>-6.0405603614370217E-2</v>
      </c>
      <c r="O105" s="6">
        <f>'proportion pi'!O105*LN('proportion pi'!O105)</f>
        <v>-8.2172436684987259E-3</v>
      </c>
      <c r="P105" s="6">
        <f>'proportion pi'!P105*LN('proportion pi'!P105)</f>
        <v>-0.2781178033734954</v>
      </c>
      <c r="Q105" s="6">
        <f>'proportion pi'!Q105*LN('proportion pi'!Q105)</f>
        <v>-0.21940574175742614</v>
      </c>
      <c r="R105" s="6">
        <f t="shared" si="2"/>
        <v>2.0999006533255384</v>
      </c>
      <c r="S105" s="6">
        <f t="shared" si="3"/>
        <v>0.75737906472806216</v>
      </c>
      <c r="T105" s="6">
        <f>cells_to_be_added!S105</f>
        <v>0.75737906472806205</v>
      </c>
      <c r="U105" s="7">
        <f>totalcell!R105</f>
        <v>103428375.2376928</v>
      </c>
    </row>
    <row r="106" spans="1:21">
      <c r="A106" s="6">
        <v>105</v>
      </c>
      <c r="B106" s="6">
        <f>'proportion pi'!B106*LN('proportion pi'!B106)</f>
        <v>-3.0321793789163617E-3</v>
      </c>
      <c r="C106" s="6">
        <f>'proportion pi'!C106*LN('proportion pi'!C106)</f>
        <v>-0.12176864699668888</v>
      </c>
      <c r="D106" s="6">
        <f>'proportion pi'!D106*LN('proportion pi'!D106)</f>
        <v>-9.7239077780828034E-2</v>
      </c>
      <c r="E106" s="6">
        <f>'proportion pi'!E106*LN('proportion pi'!E106)</f>
        <v>-1.0674943221675944E-2</v>
      </c>
      <c r="F106" s="6">
        <f>'proportion pi'!F106*LN('proportion pi'!F106)</f>
        <v>-0.35011582083081572</v>
      </c>
      <c r="G106" s="6">
        <f>'proportion pi'!G106*LN('proportion pi'!G106)</f>
        <v>-1.6496226400498077E-4</v>
      </c>
      <c r="H106" s="6">
        <f>'proportion pi'!H106*LN('proportion pi'!H106)</f>
        <v>-2.8016741905002246E-3</v>
      </c>
      <c r="I106" s="6">
        <f>'proportion pi'!I106*LN('proportion pi'!I106)</f>
        <v>-8.8289963277729949E-2</v>
      </c>
      <c r="J106" s="6">
        <f>'proportion pi'!J106*LN('proportion pi'!J106)</f>
        <v>-0.26504413555982848</v>
      </c>
      <c r="K106" s="6">
        <f>'proportion pi'!K106*LN('proportion pi'!K106)</f>
        <v>-0.35011582083081572</v>
      </c>
      <c r="L106" s="6">
        <f>'proportion pi'!L106*LN('proportion pi'!L106)</f>
        <v>-0.35011582083081572</v>
      </c>
      <c r="M106" s="6">
        <f>'proportion pi'!M106*LN('proportion pi'!M106)</f>
        <v>-2.4498764460029322E-3</v>
      </c>
      <c r="N106" s="6">
        <f>'proportion pi'!N106*LN('proportion pi'!N106)</f>
        <v>-2.7415379765116996E-4</v>
      </c>
      <c r="O106" s="6">
        <f>'proportion pi'!O106*LN('proportion pi'!O106)</f>
        <v>-1.2692292581974844E-4</v>
      </c>
      <c r="P106" s="6">
        <f>'proportion pi'!P106*LN('proportion pi'!P106)</f>
        <v>-6.4755814445780898E-3</v>
      </c>
      <c r="Q106" s="6">
        <f>'proportion pi'!Q106*LN('proportion pi'!Q106)</f>
        <v>-1.7056774150178327E-3</v>
      </c>
      <c r="R106" s="6">
        <f t="shared" si="2"/>
        <v>1.65039525719169</v>
      </c>
      <c r="S106" s="6">
        <f t="shared" si="3"/>
        <v>0.5952542632642791</v>
      </c>
      <c r="T106" s="6">
        <f>cells_to_be_added!S106</f>
        <v>0.59525426326427899</v>
      </c>
      <c r="U106" s="7">
        <f>totalcell!R106</f>
        <v>78983935.546875015</v>
      </c>
    </row>
    <row r="107" spans="1:21">
      <c r="A107" s="6">
        <v>106</v>
      </c>
      <c r="B107" s="6">
        <f>'proportion pi'!B107*LN('proportion pi'!B107)</f>
        <v>-3.0279025716819963E-3</v>
      </c>
      <c r="C107" s="6">
        <f>'proportion pi'!C107*LN('proportion pi'!C107)</f>
        <v>-2.9100601119267694E-3</v>
      </c>
      <c r="D107" s="6">
        <f>'proportion pi'!D107*LN('proportion pi'!D107)</f>
        <v>-2.5495184675440987E-4</v>
      </c>
      <c r="E107" s="6">
        <f>'proportion pi'!E107*LN('proportion pi'!E107)</f>
        <v>-0.117546139628405</v>
      </c>
      <c r="F107" s="6">
        <f>'proportion pi'!F107*LN('proportion pi'!F107)</f>
        <v>-0.34235383140869269</v>
      </c>
      <c r="G107" s="6">
        <f>'proportion pi'!G107*LN('proportion pi'!G107)</f>
        <v>-1.4459361494763958E-2</v>
      </c>
      <c r="H107" s="6">
        <f>'proportion pi'!H107*LN('proportion pi'!H107)</f>
        <v>-1.8786790183702382E-4</v>
      </c>
      <c r="I107" s="6">
        <f>'proportion pi'!I107*LN('proportion pi'!I107)</f>
        <v>-0.34235383140869269</v>
      </c>
      <c r="J107" s="6">
        <f>'proportion pi'!J107*LN('proportion pi'!J107)</f>
        <v>-2.4424874535648022E-3</v>
      </c>
      <c r="K107" s="6">
        <f>'proportion pi'!K107*LN('proportion pi'!K107)</f>
        <v>-0.34235383140869269</v>
      </c>
      <c r="L107" s="6">
        <f>'proportion pi'!L107*LN('proportion pi'!L107)</f>
        <v>-2.197143023088587E-3</v>
      </c>
      <c r="M107" s="6">
        <f>'proportion pi'!M107*LN('proportion pi'!M107)</f>
        <v>-1.4845424762032016E-3</v>
      </c>
      <c r="N107" s="6">
        <f>'proportion pi'!N107*LN('proportion pi'!N107)</f>
        <v>-1.4459361494763958E-2</v>
      </c>
      <c r="O107" s="6">
        <f>'proportion pi'!O107*LN('proportion pi'!O107)</f>
        <v>-1.5334998366388773E-4</v>
      </c>
      <c r="P107" s="6">
        <f>'proportion pi'!P107*LN('proportion pi'!P107)</f>
        <v>-0.34235383140869269</v>
      </c>
      <c r="Q107" s="6">
        <f>'proportion pi'!Q107*LN('proportion pi'!Q107)</f>
        <v>-1.1796706304568658E-4</v>
      </c>
      <c r="R107" s="6">
        <f t="shared" si="2"/>
        <v>1.5286564606844699</v>
      </c>
      <c r="S107" s="6">
        <f t="shared" si="3"/>
        <v>0.55134627376308987</v>
      </c>
      <c r="T107" s="6">
        <f>cells_to_be_added!S107</f>
        <v>0.55134627376308998</v>
      </c>
      <c r="U107" s="7">
        <f>totalcell!R107</f>
        <v>66002485.501242742</v>
      </c>
    </row>
    <row r="108" spans="1:21">
      <c r="A108" s="6">
        <v>107</v>
      </c>
      <c r="B108" s="6">
        <f>'proportion pi'!B108*LN('proportion pi'!B108)</f>
        <v>-1.1306163626799366E-4</v>
      </c>
      <c r="C108" s="6">
        <f>'proportion pi'!C108*LN('proportion pi'!C108)</f>
        <v>-0.25968382544676732</v>
      </c>
      <c r="D108" s="6">
        <f>'proportion pi'!D108*LN('proportion pi'!D108)</f>
        <v>-1.4088760179990098E-4</v>
      </c>
      <c r="E108" s="6">
        <f>'proportion pi'!E108*LN('proportion pi'!E108)</f>
        <v>-1.0363273695911544E-4</v>
      </c>
      <c r="F108" s="6">
        <f>'proportion pi'!F108*LN('proportion pi'!F108)</f>
        <v>-5.7176245213538968E-3</v>
      </c>
      <c r="G108" s="6">
        <f>'proportion pi'!G108*LN('proportion pi'!G108)</f>
        <v>-0.25968382544676732</v>
      </c>
      <c r="H108" s="6">
        <f>'proportion pi'!H108*LN('proportion pi'!H108)</f>
        <v>-0.25968382544676732</v>
      </c>
      <c r="I108" s="6">
        <f>'proportion pi'!I108*LN('proportion pi'!I108)</f>
        <v>-0.25968382544676732</v>
      </c>
      <c r="J108" s="6">
        <f>'proportion pi'!J108*LN('proportion pi'!J108)</f>
        <v>-0.25968382544676732</v>
      </c>
      <c r="K108" s="6">
        <f>'proportion pi'!K108*LN('proportion pi'!K108)</f>
        <v>-0.25968382544676732</v>
      </c>
      <c r="L108" s="6">
        <f>'proportion pi'!L108*LN('proportion pi'!L108)</f>
        <v>-5.1663101641928211E-3</v>
      </c>
      <c r="M108" s="6">
        <f>'proportion pi'!M108*LN('proportion pi'!M108)</f>
        <v>-8.3111447806396828E-4</v>
      </c>
      <c r="N108" s="6">
        <f>'proportion pi'!N108*LN('proportion pi'!N108)</f>
        <v>-1.5726340619235022E-3</v>
      </c>
      <c r="O108" s="6">
        <f>'proportion pi'!O108*LN('proportion pi'!O108)</f>
        <v>-0.25968382544676732</v>
      </c>
      <c r="P108" s="6">
        <f>'proportion pi'!P108*LN('proportion pi'!P108)</f>
        <v>-0.25968382544676732</v>
      </c>
      <c r="Q108" s="6">
        <f>'proportion pi'!Q108*LN('proportion pi'!Q108)</f>
        <v>-7.476806740921402E-5</v>
      </c>
      <c r="R108" s="6">
        <f t="shared" si="2"/>
        <v>2.0911906368421089</v>
      </c>
      <c r="S108" s="6">
        <f t="shared" si="3"/>
        <v>0.75423759033138593</v>
      </c>
      <c r="T108" s="6">
        <f>cells_to_be_added!S108</f>
        <v>0.75423759033138604</v>
      </c>
      <c r="U108" s="7">
        <f>totalcell!R108</f>
        <v>96700402.183280647</v>
      </c>
    </row>
    <row r="109" spans="1:21">
      <c r="A109" s="6">
        <v>108</v>
      </c>
      <c r="B109" s="6">
        <f>'proportion pi'!B109*LN('proportion pi'!B109)</f>
        <v>-0.25686744307028248</v>
      </c>
      <c r="C109" s="6">
        <f>'proportion pi'!C109*LN('proportion pi'!C109)</f>
        <v>-1.382298193824309E-4</v>
      </c>
      <c r="D109" s="6">
        <f>'proportion pi'!D109*LN('proportion pi'!D109)</f>
        <v>-0.25686744307028248</v>
      </c>
      <c r="E109" s="6">
        <f>'proportion pi'!E109*LN('proportion pi'!E109)</f>
        <v>-9.6985521266465091E-2</v>
      </c>
      <c r="F109" s="6">
        <f>'proportion pi'!F109*LN('proportion pi'!F109)</f>
        <v>-1.6630328559333215E-3</v>
      </c>
      <c r="G109" s="6">
        <f>'proportion pi'!G109*LN('proportion pi'!G109)</f>
        <v>-8.1958281844729582E-3</v>
      </c>
      <c r="H109" s="6">
        <f>'proportion pi'!H109*LN('proportion pi'!H109)</f>
        <v>-8.1958281844729582E-3</v>
      </c>
      <c r="I109" s="6">
        <f>'proportion pi'!I109*LN('proportion pi'!I109)</f>
        <v>-0.22497792358787319</v>
      </c>
      <c r="J109" s="6">
        <f>'proportion pi'!J109*LN('proportion pi'!J109)</f>
        <v>-0.25686744307028248</v>
      </c>
      <c r="K109" s="6">
        <f>'proportion pi'!K109*LN('proportion pi'!K109)</f>
        <v>-0.25686744307028248</v>
      </c>
      <c r="L109" s="6">
        <f>'proportion pi'!L109*LN('proportion pi'!L109)</f>
        <v>-0.25686744307028248</v>
      </c>
      <c r="M109" s="6">
        <f>'proportion pi'!M109*LN('proportion pi'!M109)</f>
        <v>-4.5239320634607914E-2</v>
      </c>
      <c r="N109" s="6">
        <f>'proportion pi'!N109*LN('proportion pi'!N109)</f>
        <v>-4.138138407026299E-2</v>
      </c>
      <c r="O109" s="6">
        <f>'proportion pi'!O109*LN('proportion pi'!O109)</f>
        <v>-0.25686744307028248</v>
      </c>
      <c r="P109" s="6">
        <f>'proportion pi'!P109*LN('proportion pi'!P109)</f>
        <v>-5.0740768105485617E-3</v>
      </c>
      <c r="Q109" s="6">
        <f>'proportion pi'!Q109*LN('proportion pi'!Q109)</f>
        <v>-0.25686744307028248</v>
      </c>
      <c r="R109" s="6">
        <f t="shared" si="2"/>
        <v>2.2299232469059969</v>
      </c>
      <c r="S109" s="6">
        <f t="shared" si="3"/>
        <v>0.8042748024685743</v>
      </c>
      <c r="T109" s="6">
        <f>cells_to_be_added!S109</f>
        <v>0.80427480246857397</v>
      </c>
      <c r="U109" s="7">
        <f>totalcell!R109</f>
        <v>103269168.36918636</v>
      </c>
    </row>
    <row r="110" spans="1:21">
      <c r="A110" s="6">
        <v>109</v>
      </c>
      <c r="B110" s="6">
        <f>'proportion pi'!B110*LN('proportion pi'!B110)</f>
        <v>-0.27496446903608585</v>
      </c>
      <c r="C110" s="6">
        <f>'proportion pi'!C110*LN('proportion pi'!C110)</f>
        <v>-1.0462275729562426E-2</v>
      </c>
      <c r="D110" s="6">
        <f>'proportion pi'!D110*LN('proportion pi'!D110)</f>
        <v>-1.0462275729562426E-2</v>
      </c>
      <c r="E110" s="6">
        <f>'proportion pi'!E110*LN('proportion pi'!E110)</f>
        <v>-8.2658342965292078E-2</v>
      </c>
      <c r="F110" s="6">
        <f>'proportion pi'!F110*LN('proportion pi'!F110)</f>
        <v>-1.7967870386995772E-4</v>
      </c>
      <c r="G110" s="6">
        <f>'proportion pi'!G110*LN('proportion pi'!G110)</f>
        <v>-1.7139509358501028E-3</v>
      </c>
      <c r="H110" s="6">
        <f>'proportion pi'!H110*LN('proportion pi'!H110)</f>
        <v>-1.652582279968543E-3</v>
      </c>
      <c r="I110" s="6">
        <f>'proportion pi'!I110*LN('proportion pi'!I110)</f>
        <v>-7.1886749270472063E-3</v>
      </c>
      <c r="J110" s="6">
        <f>'proportion pi'!J110*LN('proportion pi'!J110)</f>
        <v>-0.29566810721290793</v>
      </c>
      <c r="K110" s="6">
        <f>'proportion pi'!K110*LN('proportion pi'!K110)</f>
        <v>-7.4885656169561582E-2</v>
      </c>
      <c r="L110" s="6">
        <f>'proportion pi'!L110*LN('proportion pi'!L110)</f>
        <v>-0.29566810721290793</v>
      </c>
      <c r="M110" s="6">
        <f>'proportion pi'!M110*LN('proportion pi'!M110)</f>
        <v>-0.29566810721290793</v>
      </c>
      <c r="N110" s="6">
        <f>'proportion pi'!N110*LN('proportion pi'!N110)</f>
        <v>-0.29566810721290793</v>
      </c>
      <c r="O110" s="6">
        <f>'proportion pi'!O110*LN('proportion pi'!O110)</f>
        <v>-1.4035116611312642E-3</v>
      </c>
      <c r="P110" s="6">
        <f>'proportion pi'!P110*LN('proportion pi'!P110)</f>
        <v>-0.29566810721290793</v>
      </c>
      <c r="Q110" s="6">
        <f>'proportion pi'!Q110*LN('proportion pi'!Q110)</f>
        <v>-1.0545329971587858E-3</v>
      </c>
      <c r="R110" s="6">
        <f t="shared" si="2"/>
        <v>1.9449664871996297</v>
      </c>
      <c r="S110" s="6">
        <f t="shared" si="3"/>
        <v>0.70149837644453339</v>
      </c>
      <c r="T110" s="6">
        <f>cells_to_be_added!S110</f>
        <v>0.70149837644453406</v>
      </c>
      <c r="U110" s="7">
        <f>totalcell!R110</f>
        <v>90585383.858267739</v>
      </c>
    </row>
    <row r="111" spans="1:21">
      <c r="A111" s="6">
        <v>110</v>
      </c>
      <c r="B111" s="6">
        <f>'proportion pi'!B111*LN('proportion pi'!B111)</f>
        <v>-1.6310537965452589E-2</v>
      </c>
      <c r="C111" s="6">
        <f>'proportion pi'!C111*LN('proportion pi'!C111)</f>
        <v>-1.8056546503775167E-3</v>
      </c>
      <c r="D111" s="6">
        <f>'proportion pi'!D111*LN('proportion pi'!D111)</f>
        <v>-7.76078851763954E-2</v>
      </c>
      <c r="E111" s="6">
        <f>'proportion pi'!E111*LN('proportion pi'!E111)</f>
        <v>-0.14830448814701563</v>
      </c>
      <c r="F111" s="6">
        <f>'proportion pi'!F111*LN('proportion pi'!F111)</f>
        <v>-2.9065223136741917E-4</v>
      </c>
      <c r="G111" s="6">
        <f>'proportion pi'!G111*LN('proportion pi'!G111)</f>
        <v>-2.3361765701870841E-4</v>
      </c>
      <c r="H111" s="6">
        <f>'proportion pi'!H111*LN('proportion pi'!H111)</f>
        <v>-0.35558527941632628</v>
      </c>
      <c r="I111" s="6">
        <f>'proportion pi'!I111*LN('proportion pi'!I111)</f>
        <v>-1.9471463276653396E-4</v>
      </c>
      <c r="J111" s="6">
        <f>'proportion pi'!J111*LN('proportion pi'!J111)</f>
        <v>-0.11550224361990727</v>
      </c>
      <c r="K111" s="6">
        <f>'proportion pi'!K111*LN('proportion pi'!K111)</f>
        <v>-3.6070989012658705E-3</v>
      </c>
      <c r="L111" s="6">
        <f>'proportion pi'!L111*LN('proportion pi'!L111)</f>
        <v>-7.9959651380744692E-3</v>
      </c>
      <c r="M111" s="6">
        <f>'proportion pi'!M111*LN('proportion pi'!M111)</f>
        <v>-7.76078851763954E-2</v>
      </c>
      <c r="N111" s="6">
        <f>'proportion pi'!N111*LN('proportion pi'!N111)</f>
        <v>-0.35558527941632628</v>
      </c>
      <c r="O111" s="6">
        <f>'proportion pi'!O111*LN('proportion pi'!O111)</f>
        <v>-1.6310537965452589E-2</v>
      </c>
      <c r="P111" s="6">
        <f>'proportion pi'!P111*LN('proportion pi'!P111)</f>
        <v>-0.12557239285976735</v>
      </c>
      <c r="Q111" s="6">
        <f>'proportion pi'!Q111*LN('proportion pi'!Q111)</f>
        <v>-0.35558527941632628</v>
      </c>
      <c r="R111" s="6">
        <f t="shared" si="2"/>
        <v>1.6580995123702358</v>
      </c>
      <c r="S111" s="6">
        <f t="shared" si="3"/>
        <v>0.59803298594923693</v>
      </c>
      <c r="T111" s="6">
        <f>cells_to_be_added!S111</f>
        <v>0.59803298594923704</v>
      </c>
      <c r="U111" s="7">
        <f>totalcell!R111</f>
        <v>62338238.921318747</v>
      </c>
    </row>
    <row r="112" spans="1:21">
      <c r="A112" s="6">
        <v>111</v>
      </c>
      <c r="B112" s="6">
        <f>'proportion pi'!B112*LN('proportion pi'!B112)</f>
        <v>-3.421988290467293E-3</v>
      </c>
      <c r="C112" s="6">
        <f>'proportion pi'!C112*LN('proportion pi'!C112)</f>
        <v>-3.2316684344994556E-3</v>
      </c>
      <c r="D112" s="6">
        <f>'proportion pi'!D112*LN('proportion pi'!D112)</f>
        <v>-2.0193504387025787E-2</v>
      </c>
      <c r="E112" s="6">
        <f>'proportion pi'!E112*LN('proportion pi'!E112)</f>
        <v>-2.9522651161839966E-4</v>
      </c>
      <c r="F112" s="6">
        <f>'proportion pi'!F112*LN('proportion pi'!F112)</f>
        <v>-2.0193504387025787E-2</v>
      </c>
      <c r="G112" s="6">
        <f>'proportion pi'!G112*LN('proportion pi'!G112)</f>
        <v>-2.2666229941735653E-3</v>
      </c>
      <c r="H112" s="6">
        <f>'proportion pi'!H112*LN('proportion pi'!H112)</f>
        <v>-3.6709385023104055E-4</v>
      </c>
      <c r="I112" s="6">
        <f>'proportion pi'!I112*LN('proportion pi'!I112)</f>
        <v>-2.0193504387025787E-2</v>
      </c>
      <c r="J112" s="6">
        <f>'proportion pi'!J112*LN('proportion pi'!J112)</f>
        <v>-4.5132299152143293E-3</v>
      </c>
      <c r="K112" s="6">
        <f>'proportion pi'!K112*LN('proportion pi'!K112)</f>
        <v>-4.1497090230352236E-3</v>
      </c>
      <c r="L112" s="6">
        <f>'proportion pi'!L112*LN('proportion pi'!L112)</f>
        <v>-0.12580780409436143</v>
      </c>
      <c r="M112" s="6">
        <f>'proportion pi'!M112*LN('proportion pi'!M112)</f>
        <v>-0.33828447693368596</v>
      </c>
      <c r="N112" s="6">
        <f>'proportion pi'!N112*LN('proportion pi'!N112)</f>
        <v>-3.6709385023104055E-4</v>
      </c>
      <c r="O112" s="6">
        <f>'proportion pi'!O112*LN('proportion pi'!O112)</f>
        <v>-0.36776237509475268</v>
      </c>
      <c r="P112" s="6">
        <f>'proportion pi'!P112*LN('proportion pi'!P112)</f>
        <v>-0.36776237509475268</v>
      </c>
      <c r="Q112" s="6">
        <f>'proportion pi'!Q112*LN('proportion pi'!Q112)</f>
        <v>-2.6665993620965164E-3</v>
      </c>
      <c r="R112" s="6">
        <f t="shared" si="2"/>
        <v>1.2814767766101969</v>
      </c>
      <c r="S112" s="6">
        <f t="shared" si="3"/>
        <v>0.46219504765747627</v>
      </c>
      <c r="T112" s="6">
        <f>cells_to_be_added!S112</f>
        <v>0.46219504765747599</v>
      </c>
      <c r="U112" s="7">
        <f>totalcell!R112</f>
        <v>45118585.298196949</v>
      </c>
    </row>
    <row r="113" spans="1:21">
      <c r="A113" s="6">
        <v>112</v>
      </c>
      <c r="B113" s="6">
        <f>'proportion pi'!B113*LN('proportion pi'!B113)</f>
        <v>-0.26077634322845789</v>
      </c>
      <c r="C113" s="6">
        <f>'proportion pi'!C113*LN('proportion pi'!C113)</f>
        <v>-5.3260630309129378E-2</v>
      </c>
      <c r="D113" s="6">
        <f>'proportion pi'!D113*LN('proportion pi'!D113)</f>
        <v>-0.28161737404345649</v>
      </c>
      <c r="E113" s="6">
        <f>'proportion pi'!E113*LN('proportion pi'!E113)</f>
        <v>-9.5742851244841748E-3</v>
      </c>
      <c r="F113" s="6">
        <f>'proportion pi'!F113*LN('proportion pi'!F113)</f>
        <v>-0.28161737404345649</v>
      </c>
      <c r="G113" s="6">
        <f>'proportion pi'!G113*LN('proportion pi'!G113)</f>
        <v>-0.28161737404345649</v>
      </c>
      <c r="H113" s="6">
        <f>'proportion pi'!H113*LN('proportion pi'!H113)</f>
        <v>-7.0493639625811413E-2</v>
      </c>
      <c r="I113" s="6">
        <f>'proportion pi'!I113*LN('proportion pi'!I113)</f>
        <v>-1.4741019535241949E-3</v>
      </c>
      <c r="J113" s="6">
        <f>'proportion pi'!J113*LN('proportion pi'!J113)</f>
        <v>-9.5742851244841748E-3</v>
      </c>
      <c r="K113" s="6">
        <f>'proportion pi'!K113*LN('proportion pi'!K113)</f>
        <v>-0.28161737404345649</v>
      </c>
      <c r="L113" s="6">
        <f>'proportion pi'!L113*LN('proportion pi'!L113)</f>
        <v>-9.5742851244841748E-3</v>
      </c>
      <c r="M113" s="6">
        <f>'proportion pi'!M113*LN('proportion pi'!M113)</f>
        <v>-9.5742851244841748E-3</v>
      </c>
      <c r="N113" s="6">
        <f>'proportion pi'!N113*LN('proportion pi'!N113)</f>
        <v>-0.22272207557717177</v>
      </c>
      <c r="O113" s="6">
        <f>'proportion pi'!O113*LN('proportion pi'!O113)</f>
        <v>-0.28161737404345649</v>
      </c>
      <c r="P113" s="6">
        <f>'proportion pi'!P113*LN('proportion pi'!P113)</f>
        <v>-1.2789106987502138E-3</v>
      </c>
      <c r="Q113" s="6">
        <f>'proportion pi'!Q113*LN('proportion pi'!Q113)</f>
        <v>-4.7778601451302305E-2</v>
      </c>
      <c r="R113" s="6">
        <f t="shared" si="2"/>
        <v>2.1041683135593665</v>
      </c>
      <c r="S113" s="6">
        <f t="shared" si="3"/>
        <v>0.75891829779194786</v>
      </c>
      <c r="T113" s="6">
        <f>cells_to_be_added!S113</f>
        <v>0.75891829779194797</v>
      </c>
      <c r="U113" s="7">
        <f>totalcell!R113</f>
        <v>93036863.662960812</v>
      </c>
    </row>
    <row r="114" spans="1:21">
      <c r="A114" s="6">
        <v>113</v>
      </c>
      <c r="B114" s="6">
        <f>'proportion pi'!B114*LN('proportion pi'!B114)</f>
        <v>-1.525232427019988E-4</v>
      </c>
      <c r="C114" s="6">
        <f>'proportion pi'!C114*LN('proportion pi'!C114)</f>
        <v>-8.3930028226179409E-3</v>
      </c>
      <c r="D114" s="6">
        <f>'proportion pi'!D114*LN('proportion pi'!D114)</f>
        <v>-7.79380918382362E-3</v>
      </c>
      <c r="E114" s="6">
        <f>'proportion pi'!E114*LN('proportion pi'!E114)</f>
        <v>-0.28147706037659781</v>
      </c>
      <c r="F114" s="6">
        <f>'proportion pi'!F114*LN('proportion pi'!F114)</f>
        <v>-1.8753431673187309E-3</v>
      </c>
      <c r="G114" s="6">
        <f>'proportion pi'!G114*LN('proportion pi'!G114)</f>
        <v>-5.0323536277052182E-2</v>
      </c>
      <c r="H114" s="6">
        <f>'proportion pi'!H114*LN('proportion pi'!H114)</f>
        <v>-0.28147706037659781</v>
      </c>
      <c r="I114" s="6">
        <f>'proportion pi'!I114*LN('proportion pi'!I114)</f>
        <v>-0.28147706037659781</v>
      </c>
      <c r="J114" s="6">
        <f>'proportion pi'!J114*LN('proportion pi'!J114)</f>
        <v>-7.701676881634982E-2</v>
      </c>
      <c r="K114" s="6">
        <f>'proportion pi'!K114*LN('proportion pi'!K114)</f>
        <v>-9.5658549157801274E-3</v>
      </c>
      <c r="L114" s="6">
        <f>'proportion pi'!L114*LN('proportion pi'!L114)</f>
        <v>-0.28147706037659781</v>
      </c>
      <c r="M114" s="6">
        <f>'proportion pi'!M114*LN('proportion pi'!M114)</f>
        <v>-9.5658549157801274E-3</v>
      </c>
      <c r="N114" s="6">
        <f>'proportion pi'!N114*LN('proportion pi'!N114)</f>
        <v>-0.20772318757830086</v>
      </c>
      <c r="O114" s="6">
        <f>'proportion pi'!O114*LN('proportion pi'!O114)</f>
        <v>-2.2876086406167203E-3</v>
      </c>
      <c r="P114" s="6">
        <f>'proportion pi'!P114*LN('proportion pi'!P114)</f>
        <v>-0.28147706037659781</v>
      </c>
      <c r="Q114" s="6">
        <f>'proportion pi'!Q114*LN('proportion pi'!Q114)</f>
        <v>-0.28147706037659781</v>
      </c>
      <c r="R114" s="6">
        <f t="shared" si="2"/>
        <v>2.063559851819929</v>
      </c>
      <c r="S114" s="6">
        <f t="shared" si="3"/>
        <v>0.74427189119954396</v>
      </c>
      <c r="T114" s="6">
        <f>cells_to_be_added!S114</f>
        <v>0.74427189119954396</v>
      </c>
      <c r="U114" s="7">
        <f>totalcell!R114</f>
        <v>87485617.442286551</v>
      </c>
    </row>
    <row r="115" spans="1:21">
      <c r="A115" s="6">
        <v>114</v>
      </c>
      <c r="B115" s="6">
        <f>'proportion pi'!B115*LN('proportion pi'!B115)</f>
        <v>-0.29728721217777049</v>
      </c>
      <c r="C115" s="6">
        <f>'proportion pi'!C115*LN('proportion pi'!C115)</f>
        <v>-0.29728721217777049</v>
      </c>
      <c r="D115" s="6">
        <f>'proportion pi'!D115*LN('proportion pi'!D115)</f>
        <v>-1.3374110696320616E-4</v>
      </c>
      <c r="E115" s="6">
        <f>'proportion pi'!E115*LN('proportion pi'!E115)</f>
        <v>-0.29728721217777049</v>
      </c>
      <c r="F115" s="6">
        <f>'proportion pi'!F115*LN('proportion pi'!F115)</f>
        <v>-1.2148447396542876E-4</v>
      </c>
      <c r="G115" s="6">
        <f>'proportion pi'!G115*LN('proportion pi'!G115)</f>
        <v>-9.7487732110631539E-2</v>
      </c>
      <c r="H115" s="6">
        <f>'proportion pi'!H115*LN('proportion pi'!H115)</f>
        <v>-0.23797499889660634</v>
      </c>
      <c r="I115" s="6">
        <f>'proportion pi'!I115*LN('proportion pi'!I115)</f>
        <v>-1.0909662911020943E-4</v>
      </c>
      <c r="J115" s="6">
        <f>'proportion pi'!J115*LN('proportion pi'!J115)</f>
        <v>-5.857171068494255E-3</v>
      </c>
      <c r="K115" s="6">
        <f>'proportion pi'!K115*LN('proportion pi'!K115)</f>
        <v>-8.3856619686676124E-5</v>
      </c>
      <c r="L115" s="6">
        <f>'proportion pi'!L115*LN('proportion pi'!L115)</f>
        <v>-0.29728721217777049</v>
      </c>
      <c r="M115" s="6">
        <f>'proportion pi'!M115*LN('proportion pi'!M115)</f>
        <v>-6.989828259161103E-2</v>
      </c>
      <c r="N115" s="6">
        <f>'proportion pi'!N115*LN('proportion pi'!N115)</f>
        <v>-1.0570747883226334E-2</v>
      </c>
      <c r="O115" s="6">
        <f>'proportion pi'!O115*LN('proportion pi'!O115)</f>
        <v>-0.29728721217777049</v>
      </c>
      <c r="P115" s="6">
        <f>'proportion pi'!P115*LN('proportion pi'!P115)</f>
        <v>-8.440438188830858E-2</v>
      </c>
      <c r="Q115" s="6">
        <f>'proportion pi'!Q115*LN('proportion pi'!Q115)</f>
        <v>-1.299701962025603E-3</v>
      </c>
      <c r="R115" s="6">
        <f t="shared" si="2"/>
        <v>1.9943772561194819</v>
      </c>
      <c r="S115" s="6">
        <f t="shared" si="3"/>
        <v>0.71931954426632871</v>
      </c>
      <c r="T115" s="6">
        <f>cells_to_be_added!S115</f>
        <v>0.71931954426632905</v>
      </c>
      <c r="U115" s="7">
        <f>totalcell!R115</f>
        <v>90994924.220760658</v>
      </c>
    </row>
    <row r="116" spans="1:21">
      <c r="A116" s="6">
        <v>115</v>
      </c>
      <c r="B116" s="6">
        <f>'proportion pi'!B116*LN('proportion pi'!B116)</f>
        <v>-0.29348302786022812</v>
      </c>
      <c r="C116" s="6">
        <f>'proportion pi'!C116*LN('proportion pi'!C116)</f>
        <v>-0.29348302786022812</v>
      </c>
      <c r="D116" s="6">
        <f>'proportion pi'!D116*LN('proportion pi'!D116)</f>
        <v>-1.0318054660302511E-2</v>
      </c>
      <c r="E116" s="6">
        <f>'proportion pi'!E116*LN('proportion pi'!E116)</f>
        <v>-0.29348302786022812</v>
      </c>
      <c r="F116" s="6">
        <f>'proportion pi'!F116*LN('proportion pi'!F116)</f>
        <v>-0.29348302786022812</v>
      </c>
      <c r="G116" s="6">
        <f>'proportion pi'!G116*LN('proportion pi'!G116)</f>
        <v>-0.29348302786022812</v>
      </c>
      <c r="H116" s="6">
        <f>'proportion pi'!H116*LN('proportion pi'!H116)</f>
        <v>-2.1126555539624225E-3</v>
      </c>
      <c r="I116" s="6">
        <f>'proportion pi'!I116*LN('proportion pi'!I116)</f>
        <v>-5.1184932195622576E-2</v>
      </c>
      <c r="J116" s="6">
        <f>'proportion pi'!J116*LN('proportion pi'!J116)</f>
        <v>-7.7553590701694821E-3</v>
      </c>
      <c r="K116" s="6">
        <f>'proportion pi'!K116*LN('proportion pi'!K116)</f>
        <v>-8.7445648585235194E-2</v>
      </c>
      <c r="L116" s="6">
        <f>'proportion pi'!L116*LN('proportion pi'!L116)</f>
        <v>-1.1834772422087572E-4</v>
      </c>
      <c r="M116" s="6">
        <f>'proportion pi'!M116*LN('proportion pi'!M116)</f>
        <v>-1.0627703580213423E-4</v>
      </c>
      <c r="N116" s="6">
        <f>'proportion pi'!N116*LN('proportion pi'!N116)</f>
        <v>-1.0392224920776707E-3</v>
      </c>
      <c r="O116" s="6">
        <f>'proportion pi'!O116*LN('proportion pi'!O116)</f>
        <v>-8.1684456979483266E-5</v>
      </c>
      <c r="P116" s="6">
        <f>'proportion pi'!P116*LN('proportion pi'!P116)</f>
        <v>-0.29348302786022812</v>
      </c>
      <c r="Q116" s="6">
        <f>'proportion pi'!Q116*LN('proportion pi'!Q116)</f>
        <v>-1.766574183752349E-3</v>
      </c>
      <c r="R116" s="6">
        <f t="shared" si="2"/>
        <v>1.9228269231194934</v>
      </c>
      <c r="S116" s="6">
        <f t="shared" si="3"/>
        <v>0.69351321661806931</v>
      </c>
      <c r="T116" s="6">
        <f>cells_to_be_added!S116</f>
        <v>0.69351321661806897</v>
      </c>
      <c r="U116" s="7">
        <f>totalcell!R116</f>
        <v>94179033.649698019</v>
      </c>
    </row>
    <row r="117" spans="1:21">
      <c r="A117" s="6">
        <v>116</v>
      </c>
      <c r="B117" s="6">
        <f>'proportion pi'!B117*LN('proportion pi'!B117)</f>
        <v>-8.3597179315929901E-2</v>
      </c>
      <c r="C117" s="6">
        <f>'proportion pi'!C117*LN('proportion pi'!C117)</f>
        <v>-0.26552074241202156</v>
      </c>
      <c r="D117" s="6">
        <f>'proportion pi'!D117*LN('proportion pi'!D117)</f>
        <v>-6.3830009373551932E-2</v>
      </c>
      <c r="E117" s="6">
        <f>'proportion pi'!E117*LN('proportion pi'!E117)</f>
        <v>-6.495164506136907E-3</v>
      </c>
      <c r="F117" s="6">
        <f>'proportion pi'!F117*LN('proportion pi'!F117)</f>
        <v>-8.0950344830074253E-2</v>
      </c>
      <c r="G117" s="6">
        <f>'proportion pi'!G117*LN('proportion pi'!G117)</f>
        <v>-8.6548707968945749E-3</v>
      </c>
      <c r="H117" s="6">
        <f>'proportion pi'!H117*LN('proportion pi'!H117)</f>
        <v>-0.19338746648954694</v>
      </c>
      <c r="I117" s="6">
        <f>'proportion pi'!I117*LN('proportion pi'!I117)</f>
        <v>-0.26552074241202156</v>
      </c>
      <c r="J117" s="6">
        <f>'proportion pi'!J117*LN('proportion pi'!J117)</f>
        <v>-0.26552074241202156</v>
      </c>
      <c r="K117" s="6">
        <f>'proportion pi'!K117*LN('proportion pi'!K117)</f>
        <v>-0.16110325047864993</v>
      </c>
      <c r="L117" s="6">
        <f>'proportion pi'!L117*LN('proportion pi'!L117)</f>
        <v>-0.26552074241202156</v>
      </c>
      <c r="M117" s="6">
        <f>'proportion pi'!M117*LN('proportion pi'!M117)</f>
        <v>-4.3524275872889213E-2</v>
      </c>
      <c r="N117" s="6">
        <f>'proportion pi'!N117*LN('proportion pi'!N117)</f>
        <v>-0.26552074241202156</v>
      </c>
      <c r="O117" s="6">
        <f>'proportion pi'!O117*LN('proportion pi'!O117)</f>
        <v>-0.26552074241202156</v>
      </c>
      <c r="P117" s="6">
        <f>'proportion pi'!P117*LN('proportion pi'!P117)</f>
        <v>-6.9643864965296814E-2</v>
      </c>
      <c r="Q117" s="6">
        <f>'proportion pi'!Q117*LN('proportion pi'!Q117)</f>
        <v>-8.6548707968945749E-3</v>
      </c>
      <c r="R117" s="6">
        <f t="shared" si="2"/>
        <v>2.3129657518979947</v>
      </c>
      <c r="S117" s="6">
        <f t="shared" si="3"/>
        <v>0.83422605500231239</v>
      </c>
      <c r="T117" s="6">
        <f>cells_to_be_added!S117</f>
        <v>0.83422605500231195</v>
      </c>
      <c r="U117" s="7">
        <f>totalcell!R117</f>
        <v>111104218.36228289</v>
      </c>
    </row>
    <row r="118" spans="1:21">
      <c r="A118" s="6">
        <v>117</v>
      </c>
      <c r="B118" s="6">
        <f>'proportion pi'!B118*LN('proportion pi'!B118)</f>
        <v>-5.0846743663713743E-2</v>
      </c>
      <c r="C118" s="6">
        <f>'proportion pi'!C118*LN('proportion pi'!C118)</f>
        <v>-4.6838745226468637E-2</v>
      </c>
      <c r="D118" s="6">
        <f>'proportion pi'!D118*LN('proportion pi'!D118)</f>
        <v>-0.26777282250410611</v>
      </c>
      <c r="E118" s="6">
        <f>'proportion pi'!E118*LN('proportion pi'!E118)</f>
        <v>-0.26777282250410611</v>
      </c>
      <c r="F118" s="6">
        <f>'proportion pi'!F118*LN('proportion pi'!F118)</f>
        <v>-7.2816206928834504E-2</v>
      </c>
      <c r="G118" s="6">
        <f>'proportion pi'!G118*LN('proportion pi'!G118)</f>
        <v>-1.4878493626605563E-4</v>
      </c>
      <c r="H118" s="6">
        <f>'proportion pi'!H118*LN('proportion pi'!H118)</f>
        <v>-0.24702246374646958</v>
      </c>
      <c r="I118" s="6">
        <f>'proportion pi'!I118*LN('proportion pi'!I118)</f>
        <v>-4.4097414613625666E-2</v>
      </c>
      <c r="J118" s="6">
        <f>'proportion pi'!J118*LN('proportion pi'!J118)</f>
        <v>-0.22310333539403346</v>
      </c>
      <c r="K118" s="6">
        <f>'proportion pi'!K118*LN('proportion pi'!K118)</f>
        <v>-2.0720319266102761E-3</v>
      </c>
      <c r="L118" s="6">
        <f>'proportion pi'!L118*LN('proportion pi'!L118)</f>
        <v>-1.4779788119525657E-3</v>
      </c>
      <c r="M118" s="6">
        <f>'proportion pi'!M118*LN('proportion pi'!M118)</f>
        <v>-0.26777282250410611</v>
      </c>
      <c r="N118" s="6">
        <f>'proportion pi'!N118*LN('proportion pi'!N118)</f>
        <v>-0.26777282250410611</v>
      </c>
      <c r="O118" s="6">
        <f>'proportion pi'!O118*LN('proportion pi'!O118)</f>
        <v>-0.17979636570118074</v>
      </c>
      <c r="P118" s="6">
        <f>'proportion pi'!P118*LN('proportion pi'!P118)</f>
        <v>-0.26777282250410611</v>
      </c>
      <c r="Q118" s="6">
        <f>'proportion pi'!Q118*LN('proportion pi'!Q118)</f>
        <v>-5.8531907749292018E-2</v>
      </c>
      <c r="R118" s="6">
        <f t="shared" si="2"/>
        <v>2.2656160912189778</v>
      </c>
      <c r="S118" s="6">
        <f t="shared" si="3"/>
        <v>0.81714827483996422</v>
      </c>
      <c r="T118" s="6">
        <f>cells_to_be_added!S118</f>
        <v>0.817148274839964</v>
      </c>
      <c r="U118" s="7">
        <f>totalcell!R118</f>
        <v>127763297.8723404</v>
      </c>
    </row>
    <row r="119" spans="1:21">
      <c r="A119" s="6">
        <v>118</v>
      </c>
      <c r="B119" s="6">
        <f>'proportion pi'!B119*LN('proportion pi'!B119)</f>
        <v>-8.5053802836459039E-2</v>
      </c>
      <c r="C119" s="6">
        <f>'proportion pi'!C119*LN('proportion pi'!C119)</f>
        <v>-0.10692794938913165</v>
      </c>
      <c r="D119" s="6">
        <f>'proportion pi'!D119*LN('proportion pi'!D119)</f>
        <v>-1.2486184999549123E-3</v>
      </c>
      <c r="E119" s="6">
        <f>'proportion pi'!E119*LN('proportion pi'!E119)</f>
        <v>-0.32010936104232213</v>
      </c>
      <c r="F119" s="6">
        <f>'proportion pi'!F119*LN('proportion pi'!F119)</f>
        <v>-1.6711321748764732E-3</v>
      </c>
      <c r="G119" s="6">
        <f>'proportion pi'!G119*LN('proportion pi'!G119)</f>
        <v>-1.2278642411368433E-2</v>
      </c>
      <c r="H119" s="6">
        <f>'proportion pi'!H119*LN('proportion pi'!H119)</f>
        <v>-0.32010936104232213</v>
      </c>
      <c r="I119" s="6">
        <f>'proportion pi'!I119*LN('proportion pi'!I119)</f>
        <v>-2.0882927772959163E-3</v>
      </c>
      <c r="J119" s="6">
        <f>'proportion pi'!J119*LN('proportion pi'!J119)</f>
        <v>-0.27602398556792546</v>
      </c>
      <c r="K119" s="6">
        <f>'proportion pi'!K119*LN('proportion pi'!K119)</f>
        <v>-1.2833877763446748E-4</v>
      </c>
      <c r="L119" s="6">
        <f>'proportion pi'!L119*LN('proportion pi'!L119)</f>
        <v>-6.0022215703025447E-2</v>
      </c>
      <c r="M119" s="6">
        <f>'proportion pi'!M119*LN('proportion pi'!M119)</f>
        <v>-1.2486184999549123E-3</v>
      </c>
      <c r="N119" s="6">
        <f>'proportion pi'!N119*LN('proportion pi'!N119)</f>
        <v>-0.32010936104232213</v>
      </c>
      <c r="O119" s="6">
        <f>'proportion pi'!O119*LN('proportion pi'!O119)</f>
        <v>-5.9780597247564606E-3</v>
      </c>
      <c r="P119" s="6">
        <f>'proportion pi'!P119*LN('proportion pi'!P119)</f>
        <v>-2.1356191212313643E-4</v>
      </c>
      <c r="Q119" s="6">
        <f>'proportion pi'!Q119*LN('proportion pi'!Q119)</f>
        <v>-0.32010936104232213</v>
      </c>
      <c r="R119" s="6">
        <f t="shared" si="2"/>
        <v>1.833320662443795</v>
      </c>
      <c r="S119" s="6">
        <f t="shared" si="3"/>
        <v>0.66123065701673311</v>
      </c>
      <c r="T119" s="6">
        <f>cells_to_be_added!S119</f>
        <v>0.661230657016733</v>
      </c>
      <c r="U119" s="7">
        <f>totalcell!R119</f>
        <v>90323018.228062749</v>
      </c>
    </row>
    <row r="120" spans="1:21">
      <c r="A120" s="6">
        <v>119</v>
      </c>
      <c r="B120" s="6">
        <f>'proportion pi'!B120*LN('proportion pi'!B120)</f>
        <v>-9.2467810996162605E-3</v>
      </c>
      <c r="C120" s="6">
        <f>'proportion pi'!C120*LN('proportion pi'!C120)</f>
        <v>-8.0046647649409747E-2</v>
      </c>
      <c r="D120" s="6">
        <f>'proportion pi'!D120*LN('proportion pi'!D120)</f>
        <v>-0.27606846353153036</v>
      </c>
      <c r="E120" s="6">
        <f>'proportion pi'!E120*LN('proportion pi'!E120)</f>
        <v>-1.0514038873218163E-4</v>
      </c>
      <c r="F120" s="6">
        <f>'proportion pi'!F120*LN('proportion pi'!F120)</f>
        <v>-7.7417656395685902E-2</v>
      </c>
      <c r="G120" s="6">
        <f>'proportion pi'!G120*LN('proportion pi'!G120)</f>
        <v>-5.8054793088789566E-2</v>
      </c>
      <c r="H120" s="6">
        <f>'proportion pi'!H120*LN('proportion pi'!H120)</f>
        <v>-0.27606846353153036</v>
      </c>
      <c r="I120" s="6">
        <f>'proportion pi'!I120*LN('proportion pi'!I120)</f>
        <v>-9.2598068568147619E-4</v>
      </c>
      <c r="J120" s="6">
        <f>'proportion pi'!J120*LN('proportion pi'!J120)</f>
        <v>-0.18684697152888219</v>
      </c>
      <c r="K120" s="6">
        <f>'proportion pi'!K120*LN('proportion pi'!K120)</f>
        <v>-3.8203343438044752E-3</v>
      </c>
      <c r="L120" s="6">
        <f>'proportion pi'!L120*LN('proportion pi'!L120)</f>
        <v>-0.27606846353153036</v>
      </c>
      <c r="M120" s="6">
        <f>'proportion pi'!M120*LN('proportion pi'!M120)</f>
        <v>-4.8779313827508969E-2</v>
      </c>
      <c r="N120" s="6">
        <f>'proportion pi'!N120*LN('proportion pi'!N120)</f>
        <v>-0.27606846353153036</v>
      </c>
      <c r="O120" s="6">
        <f>'proportion pi'!O120*LN('proportion pi'!O120)</f>
        <v>-7.2032900008807077E-2</v>
      </c>
      <c r="P120" s="6">
        <f>'proportion pi'!P120*LN('proportion pi'!P120)</f>
        <v>-0.27606846353153036</v>
      </c>
      <c r="Q120" s="6">
        <f>'proportion pi'!Q120*LN('proportion pi'!Q120)</f>
        <v>-0.27606846353153036</v>
      </c>
      <c r="R120" s="6">
        <f t="shared" si="2"/>
        <v>2.1936873002061006</v>
      </c>
      <c r="S120" s="6">
        <f t="shared" si="3"/>
        <v>0.79120544731711007</v>
      </c>
      <c r="T120" s="6">
        <f>cells_to_be_added!S120</f>
        <v>0.79120544731710996</v>
      </c>
      <c r="U120" s="7">
        <f>totalcell!R120</f>
        <v>116303705.14820592</v>
      </c>
    </row>
    <row r="121" spans="1:21">
      <c r="A121" s="6">
        <v>120</v>
      </c>
      <c r="B121" s="6">
        <f>'proportion pi'!B121*LN('proportion pi'!B121)</f>
        <v>-2.556088463814595E-3</v>
      </c>
      <c r="C121" s="6">
        <f>'proportion pi'!C121*LN('proportion pi'!C121)</f>
        <v>-2.4193471965336414E-3</v>
      </c>
      <c r="D121" s="6">
        <f>'proportion pi'!D121*LN('proportion pi'!D121)</f>
        <v>-3.368459196110321E-3</v>
      </c>
      <c r="E121" s="6">
        <f>'proportion pi'!E121*LN('proportion pi'!E121)</f>
        <v>-1.8111384448752672E-3</v>
      </c>
      <c r="F121" s="6">
        <f>'proportion pi'!F121*LN('proportion pi'!F121)</f>
        <v>-1.74347490649037E-2</v>
      </c>
      <c r="G121" s="6">
        <f>'proportion pi'!G121*LN('proportion pi'!G121)</f>
        <v>-0.36122285143745125</v>
      </c>
      <c r="H121" s="6">
        <f>'proportion pi'!H121*LN('proportion pi'!H121)</f>
        <v>-8.2381554840889701E-2</v>
      </c>
      <c r="I121" s="6">
        <f>'proportion pi'!I121*LN('proportion pi'!I121)</f>
        <v>-9.9229595670311713E-2</v>
      </c>
      <c r="J121" s="6">
        <f>'proportion pi'!J121*LN('proportion pi'!J121)</f>
        <v>-2.1264596595341862E-3</v>
      </c>
      <c r="K121" s="6">
        <f>'proportion pi'!K121*LN('proportion pi'!K121)</f>
        <v>-0.36122285143745125</v>
      </c>
      <c r="L121" s="6">
        <f>'proportion pi'!L121*LN('proportion pi'!L121)</f>
        <v>-0.1280057857171229</v>
      </c>
      <c r="M121" s="6">
        <f>'proportion pi'!M121*LN('proportion pi'!M121)</f>
        <v>-2.0946497419495363E-4</v>
      </c>
      <c r="N121" s="6">
        <f>'proportion pi'!N121*LN('proportion pi'!N121)</f>
        <v>-1.9855283036574168E-3</v>
      </c>
      <c r="O121" s="6">
        <f>'proportion pi'!O121*LN('proportion pi'!O121)</f>
        <v>-1.74347490649037E-2</v>
      </c>
      <c r="P121" s="6">
        <f>'proportion pi'!P121*LN('proportion pi'!P121)</f>
        <v>-1.74347490649037E-2</v>
      </c>
      <c r="Q121" s="6">
        <f>'proportion pi'!Q121*LN('proportion pi'!Q121)</f>
        <v>-0.36122285143745125</v>
      </c>
      <c r="R121" s="6">
        <f t="shared" si="2"/>
        <v>1.4600662239741093</v>
      </c>
      <c r="S121" s="6">
        <f t="shared" si="3"/>
        <v>0.52660757517423051</v>
      </c>
      <c r="T121" s="6">
        <f>cells_to_be_added!S121</f>
        <v>0.52660757517423096</v>
      </c>
      <c r="U121" s="7">
        <f>totalcell!R121</f>
        <v>66411485.52444233</v>
      </c>
    </row>
    <row r="122" spans="1:21">
      <c r="A122" s="6">
        <v>121</v>
      </c>
      <c r="B122" s="6">
        <f>'proportion pi'!B122*LN('proportion pi'!B122)</f>
        <v>-6.001700816380643E-2</v>
      </c>
      <c r="C122" s="6">
        <f>'proportion pi'!C122*LN('proportion pi'!C122)</f>
        <v>-0.30003413280795027</v>
      </c>
      <c r="D122" s="6">
        <f>'proportion pi'!D122*LN('proportion pi'!D122)</f>
        <v>-5.3185752796034706E-2</v>
      </c>
      <c r="E122" s="6">
        <f>'proportion pi'!E122*LN('proportion pi'!E122)</f>
        <v>-0.27943013095691044</v>
      </c>
      <c r="F122" s="6">
        <f>'proportion pi'!F122*LN('proportion pi'!F122)</f>
        <v>-0.30003413280795027</v>
      </c>
      <c r="G122" s="6">
        <f>'proportion pi'!G122*LN('proportion pi'!G122)</f>
        <v>-0.30003413280795027</v>
      </c>
      <c r="H122" s="6">
        <f>'proportion pi'!H122*LN('proportion pi'!H122)</f>
        <v>-0.24072668963020313</v>
      </c>
      <c r="I122" s="6">
        <f>'proportion pi'!I122*LN('proportion pi'!I122)</f>
        <v>-8.5373131085738629E-2</v>
      </c>
      <c r="J122" s="6">
        <f>'proportion pi'!J122*LN('proportion pi'!J122)</f>
        <v>-1.0859796211514659E-3</v>
      </c>
      <c r="K122" s="6">
        <f>'proportion pi'!K122*LN('proportion pi'!K122)</f>
        <v>-5.3185752796034706E-2</v>
      </c>
      <c r="L122" s="6">
        <f>'proportion pi'!L122*LN('proportion pi'!L122)</f>
        <v>-0.30003413280795027</v>
      </c>
      <c r="M122" s="6">
        <f>'proportion pi'!M122*LN('proportion pi'!M122)</f>
        <v>-1.6833858060010757E-3</v>
      </c>
      <c r="N122" s="6">
        <f>'proportion pi'!N122*LN('proportion pi'!N122)</f>
        <v>-1.4636905285093003E-3</v>
      </c>
      <c r="O122" s="6">
        <f>'proportion pi'!O122*LN('proportion pi'!O122)</f>
        <v>-2.4990760208854755E-3</v>
      </c>
      <c r="P122" s="6">
        <f>'proportion pi'!P122*LN('proportion pi'!P122)</f>
        <v>-1.8515759937430838E-4</v>
      </c>
      <c r="Q122" s="6">
        <f>'proportion pi'!Q122*LN('proportion pi'!Q122)</f>
        <v>-5.3185752796034706E-2</v>
      </c>
      <c r="R122" s="6">
        <f t="shared" si="2"/>
        <v>2.0321580390324856</v>
      </c>
      <c r="S122" s="6">
        <f t="shared" si="3"/>
        <v>0.73294608130370187</v>
      </c>
      <c r="T122" s="6">
        <f>cells_to_be_added!S122</f>
        <v>0.73294608130370198</v>
      </c>
      <c r="U122" s="7">
        <f>totalcell!R122</f>
        <v>120271345.87554266</v>
      </c>
    </row>
    <row r="123" spans="1:21">
      <c r="A123" s="6">
        <v>122</v>
      </c>
      <c r="B123" s="6">
        <f>'proportion pi'!B123*LN('proportion pi'!B123)</f>
        <v>-2.2646237208995989E-4</v>
      </c>
      <c r="C123" s="6">
        <f>'proportion pi'!C123*LN('proportion pi'!C123)</f>
        <v>-0.11548578883245565</v>
      </c>
      <c r="D123" s="6">
        <f>'proportion pi'!D123*LN('proportion pi'!D123)</f>
        <v>-2.0769685050194944E-4</v>
      </c>
      <c r="E123" s="6">
        <f>'proportion pi'!E123*LN('proportion pi'!E123)</f>
        <v>-0.35277534779554237</v>
      </c>
      <c r="F123" s="6">
        <f>'proportion pi'!F123*LN('proportion pi'!F123)</f>
        <v>-0.30279955158712596</v>
      </c>
      <c r="G123" s="6">
        <f>'proportion pi'!G123*LN('proportion pi'!G123)</f>
        <v>-0.10713448924510495</v>
      </c>
      <c r="H123" s="6">
        <f>'proportion pi'!H123*LN('proportion pi'!H123)</f>
        <v>-1.808954582403935E-3</v>
      </c>
      <c r="I123" s="6">
        <f>'proportion pi'!I123*LN('proportion pi'!I123)</f>
        <v>-2.817707001855084E-4</v>
      </c>
      <c r="J123" s="6">
        <f>'proportion pi'!J123*LN('proportion pi'!J123)</f>
        <v>-2.4208004892652788E-3</v>
      </c>
      <c r="K123" s="6">
        <f>'proportion pi'!K123*LN('proportion pi'!K123)</f>
        <v>-0.35277534779554237</v>
      </c>
      <c r="L123" s="6">
        <f>'proportion pi'!L123*LN('proportion pi'!L123)</f>
        <v>-7.5646940463045417E-2</v>
      </c>
      <c r="M123" s="6">
        <f>'proportion pi'!M123*LN('proportion pi'!M123)</f>
        <v>-9.386996774246581E-2</v>
      </c>
      <c r="N123" s="6">
        <f>'proportion pi'!N123*LN('proportion pi'!N123)</f>
        <v>-0.14376065804537028</v>
      </c>
      <c r="O123" s="6">
        <f>'proportion pi'!O123*LN('proportion pi'!O123)</f>
        <v>-2.817707001855084E-4</v>
      </c>
      <c r="P123" s="6">
        <f>'proportion pi'!P123*LN('proportion pi'!P123)</f>
        <v>-9.9143383980699502E-3</v>
      </c>
      <c r="Q123" s="6">
        <f>'proportion pi'!Q123*LN('proportion pi'!Q123)</f>
        <v>-0.2691399695394654</v>
      </c>
      <c r="R123" s="6">
        <f t="shared" si="2"/>
        <v>1.8285298551388203</v>
      </c>
      <c r="S123" s="6">
        <f t="shared" si="3"/>
        <v>0.65950273853154773</v>
      </c>
      <c r="T123" s="6">
        <f>cells_to_be_added!S123</f>
        <v>0.65950273853154795</v>
      </c>
      <c r="U123" s="7">
        <f>totalcell!R123</f>
        <v>70135457.633178398</v>
      </c>
    </row>
    <row r="124" spans="1:21">
      <c r="A124" s="6">
        <v>123</v>
      </c>
      <c r="B124" s="6">
        <f>'proportion pi'!B124*LN('proportion pi'!B124)</f>
        <v>-2.4917703888687956E-4</v>
      </c>
      <c r="C124" s="6">
        <f>'proportion pi'!C124*LN('proportion pi'!C124)</f>
        <v>-2.625192270730064E-3</v>
      </c>
      <c r="D124" s="6">
        <f>'proportion pi'!D124*LN('proportion pi'!D124)</f>
        <v>-2.4917703888687956E-4</v>
      </c>
      <c r="E124" s="6">
        <f>'proportion pi'!E124*LN('proportion pi'!E124)</f>
        <v>-0.33971395734407744</v>
      </c>
      <c r="F124" s="6">
        <f>'proportion pi'!F124*LN('proportion pi'!F124)</f>
        <v>-2.4246019591819094E-3</v>
      </c>
      <c r="G124" s="6">
        <f>'proportion pi'!G124*LN('proportion pi'!G124)</f>
        <v>-6.8310500712650976E-2</v>
      </c>
      <c r="H124" s="6">
        <f>'proportion pi'!H124*LN('proportion pi'!H124)</f>
        <v>-1.4516965898139088E-3</v>
      </c>
      <c r="I124" s="6">
        <f>'proportion pi'!I124*LN('proportion pi'!I124)</f>
        <v>-6.8310500712650976E-2</v>
      </c>
      <c r="J124" s="6">
        <f>'proportion pi'!J124*LN('proportion pi'!J124)</f>
        <v>-1.4516965898139088E-3</v>
      </c>
      <c r="K124" s="6">
        <f>'proportion pi'!K124*LN('proportion pi'!K124)</f>
        <v>-0.33971395734407744</v>
      </c>
      <c r="L124" s="6">
        <f>'proportion pi'!L124*LN('proportion pi'!L124)</f>
        <v>-1.4157421731064363E-2</v>
      </c>
      <c r="M124" s="6">
        <f>'proportion pi'!M124*LN('proportion pi'!M124)</f>
        <v>-0.10107255760859445</v>
      </c>
      <c r="N124" s="6">
        <f>'proportion pi'!N124*LN('proportion pi'!N124)</f>
        <v>-0.33971395734407744</v>
      </c>
      <c r="O124" s="6">
        <f>'proportion pi'!O124*LN('proportion pi'!O124)</f>
        <v>-0.33971395734407744</v>
      </c>
      <c r="P124" s="6">
        <f>'proportion pi'!P124*LN('proportion pi'!P124)</f>
        <v>-2.4917703888687956E-4</v>
      </c>
      <c r="Q124" s="6">
        <f>'proportion pi'!Q124*LN('proportion pi'!Q124)</f>
        <v>-2.1125022888877931E-3</v>
      </c>
      <c r="R124" s="6">
        <f t="shared" si="2"/>
        <v>1.6215200309563587</v>
      </c>
      <c r="S124" s="6">
        <f t="shared" si="3"/>
        <v>0.58483972684071428</v>
      </c>
      <c r="T124" s="6">
        <f>cells_to_be_added!S124</f>
        <v>0.58483972684071395</v>
      </c>
      <c r="U124" s="7">
        <f>totalcell!R124</f>
        <v>73081395.348837227</v>
      </c>
    </row>
    <row r="125" spans="1:21">
      <c r="A125" s="6">
        <v>124</v>
      </c>
      <c r="B125" s="6">
        <f>'proportion pi'!B125*LN('proportion pi'!B125)</f>
        <v>-1.481346306930076E-4</v>
      </c>
      <c r="C125" s="6">
        <f>'proportion pi'!C125*LN('proportion pi'!C125)</f>
        <v>-0.26712226283329432</v>
      </c>
      <c r="D125" s="6">
        <f>'proportion pi'!D125*LN('proportion pi'!D125)</f>
        <v>-0.24638088278094786</v>
      </c>
      <c r="E125" s="6">
        <f>'proportion pi'!E125*LN('proportion pi'!E125)</f>
        <v>-9.0827037465431443E-2</v>
      </c>
      <c r="F125" s="6">
        <f>'proportion pi'!F125*LN('proportion pi'!F125)</f>
        <v>-8.7296309965369126E-4</v>
      </c>
      <c r="G125" s="6">
        <f>'proportion pi'!G125*LN('proportion pi'!G125)</f>
        <v>-0.26712226283329432</v>
      </c>
      <c r="H125" s="6">
        <f>'proportion pi'!H125*LN('proportion pi'!H125)</f>
        <v>-1.5366060410037102E-3</v>
      </c>
      <c r="I125" s="6">
        <f>'proportion pi'!I125*LN('proportion pi'!I125)</f>
        <v>-0.23486202775386239</v>
      </c>
      <c r="J125" s="6">
        <f>'proportion pi'!J125*LN('proportion pi'!J125)</f>
        <v>-1.4499771272641398E-3</v>
      </c>
      <c r="K125" s="6">
        <f>'proportion pi'!K125*LN('proportion pi'!K125)</f>
        <v>-0.20916660069749402</v>
      </c>
      <c r="L125" s="6">
        <f>'proportion pi'!L125*LN('proportion pi'!L125)</f>
        <v>-7.8636288580623249E-5</v>
      </c>
      <c r="M125" s="6">
        <f>'proportion pi'!M125*LN('proportion pi'!M125)</f>
        <v>-1.3625815275456045E-3</v>
      </c>
      <c r="N125" s="6">
        <f>'proportion pi'!N125*LN('proportion pi'!N125)</f>
        <v>-0.26712226283329432</v>
      </c>
      <c r="O125" s="6">
        <f>'proportion pi'!O125*LN('proportion pi'!O125)</f>
        <v>-6.1087667777848305E-2</v>
      </c>
      <c r="P125" s="6">
        <f>'proportion pi'!P125*LN('proportion pi'!P125)</f>
        <v>-0.26712226283329432</v>
      </c>
      <c r="Q125" s="6">
        <f>'proportion pi'!Q125*LN('proportion pi'!Q125)</f>
        <v>-0.26712226283329432</v>
      </c>
      <c r="R125" s="6">
        <f t="shared" si="2"/>
        <v>2.1833844293567961</v>
      </c>
      <c r="S125" s="6">
        <f t="shared" si="3"/>
        <v>0.78748947214680731</v>
      </c>
      <c r="T125" s="6">
        <f>cells_to_be_added!S125</f>
        <v>0.78748947214680698</v>
      </c>
      <c r="U125" s="7">
        <f>totalcell!R125</f>
        <v>119374100.71942449</v>
      </c>
    </row>
    <row r="126" spans="1:21">
      <c r="A126" s="6">
        <v>125</v>
      </c>
      <c r="B126" s="6">
        <f>'proportion pi'!B126*LN('proportion pi'!B126)</f>
        <v>-1.8458412687510253E-4</v>
      </c>
      <c r="C126" s="6">
        <f>'proportion pi'!C126*LN('proportion pi'!C126)</f>
        <v>-0.31932331061660019</v>
      </c>
      <c r="D126" s="6">
        <f>'proportion pi'!D126*LN('proportion pi'!D126)</f>
        <v>-0.31932331061660019</v>
      </c>
      <c r="E126" s="6">
        <f>'proportion pi'!E126*LN('proportion pi'!E126)</f>
        <v>-2.1232890514710748E-4</v>
      </c>
      <c r="F126" s="6">
        <f>'proportion pi'!F126*LN('proportion pi'!F126)</f>
        <v>-0.11956758147025609</v>
      </c>
      <c r="G126" s="6">
        <f>'proportion pi'!G126*LN('proportion pi'!G126)</f>
        <v>-0.31932331061660019</v>
      </c>
      <c r="H126" s="6">
        <f>'proportion pi'!H126*LN('proportion pi'!H126)</f>
        <v>-2.1232890514710748E-4</v>
      </c>
      <c r="I126" s="6">
        <f>'proportion pi'!I126*LN('proportion pi'!I126)</f>
        <v>-0.31932331061660019</v>
      </c>
      <c r="J126" s="6">
        <f>'proportion pi'!J126*LN('proportion pi'!J126)</f>
        <v>-8.6606584635719158E-2</v>
      </c>
      <c r="K126" s="6">
        <f>'proportion pi'!K126*LN('proportion pi'!K126)</f>
        <v>-0.10363486442701862</v>
      </c>
      <c r="L126" s="6">
        <f>'proportion pi'!L126*LN('proportion pi'!L126)</f>
        <v>-1.2213061810438373E-2</v>
      </c>
      <c r="M126" s="6">
        <f>'proportion pi'!M126*LN('proportion pi'!M126)</f>
        <v>-1.4269394120693005E-3</v>
      </c>
      <c r="N126" s="6">
        <f>'proportion pi'!N126*LN('proportion pi'!N126)</f>
        <v>-0.26091131110187671</v>
      </c>
      <c r="O126" s="6">
        <f>'proportion pi'!O126*LN('proportion pi'!O126)</f>
        <v>-1.2415715062806655E-3</v>
      </c>
      <c r="P126" s="6">
        <f>'proportion pi'!P126*LN('proportion pi'!P126)</f>
        <v>-2.1232890514710748E-4</v>
      </c>
      <c r="Q126" s="6">
        <f>'proportion pi'!Q126*LN('proportion pi'!Q126)</f>
        <v>-2.1232890514710748E-4</v>
      </c>
      <c r="R126" s="6">
        <f t="shared" si="2"/>
        <v>1.8639290565775231</v>
      </c>
      <c r="S126" s="6">
        <f t="shared" si="3"/>
        <v>0.67227030162330914</v>
      </c>
      <c r="T126" s="6">
        <f>cells_to_be_added!S126</f>
        <v>0.67227030162330903</v>
      </c>
      <c r="U126" s="7">
        <f>totalcell!R126</f>
        <v>68959190.892719314</v>
      </c>
    </row>
    <row r="127" spans="1:21">
      <c r="A127" s="6">
        <v>126</v>
      </c>
      <c r="B127" s="6">
        <f>'proportion pi'!B127*LN('proportion pi'!B127)</f>
        <v>-6.5654780925949591E-2</v>
      </c>
      <c r="C127" s="6">
        <f>'proportion pi'!C127*LN('proportion pi'!C127)</f>
        <v>-0.30781575073742007</v>
      </c>
      <c r="D127" s="6">
        <f>'proportion pi'!D127*LN('proportion pi'!D127)</f>
        <v>-1.9548007990015539E-4</v>
      </c>
      <c r="E127" s="6">
        <f>'proportion pi'!E127*LN('proportion pi'!E127)</f>
        <v>-1.6991707623336682E-4</v>
      </c>
      <c r="F127" s="6">
        <f>'proportion pi'!F127*LN('proportion pi'!F127)</f>
        <v>-2.7849752435531012E-3</v>
      </c>
      <c r="G127" s="6">
        <f>'proportion pi'!G127*LN('proportion pi'!G127)</f>
        <v>-0.26284530229356184</v>
      </c>
      <c r="H127" s="6">
        <f>'proportion pi'!H127*LN('proportion pi'!H127)</f>
        <v>-1.131308274869487E-2</v>
      </c>
      <c r="I127" s="6">
        <f>'proportion pi'!I127*LN('proportion pi'!I127)</f>
        <v>-1.9548007990015539E-4</v>
      </c>
      <c r="J127" s="6">
        <f>'proportion pi'!J127*LN('proportion pi'!J127)</f>
        <v>-8.4599350766408954E-2</v>
      </c>
      <c r="K127" s="6">
        <f>'proportion pi'!K127*LN('proportion pi'!K127)</f>
        <v>-0.30781575073742007</v>
      </c>
      <c r="L127" s="6">
        <f>'proportion pi'!L127*LN('proportion pi'!L127)</f>
        <v>-0.21588186311090929</v>
      </c>
      <c r="M127" s="6">
        <f>'proportion pi'!M127*LN('proportion pi'!M127)</f>
        <v>-0.30781575073742007</v>
      </c>
      <c r="N127" s="6">
        <f>'proportion pi'!N127*LN('proportion pi'!N127)</f>
        <v>-0.30781575073742007</v>
      </c>
      <c r="O127" s="6">
        <f>'proportion pi'!O127*LN('proportion pi'!O127)</f>
        <v>-5.569497751978715E-2</v>
      </c>
      <c r="P127" s="6">
        <f>'proportion pi'!P127*LN('proportion pi'!P127)</f>
        <v>-1.131308274869487E-2</v>
      </c>
      <c r="Q127" s="6">
        <f>'proportion pi'!Q127*LN('proportion pi'!Q127)</f>
        <v>-5.569497751978715E-2</v>
      </c>
      <c r="R127" s="6">
        <f t="shared" si="2"/>
        <v>1.9976062730630608</v>
      </c>
      <c r="S127" s="6">
        <f t="shared" si="3"/>
        <v>0.72048416594919062</v>
      </c>
      <c r="T127" s="6">
        <f>cells_to_be_added!S127</f>
        <v>0.72048416594919096</v>
      </c>
      <c r="U127" s="7">
        <f>totalcell!R127</f>
        <v>78965236.686390519</v>
      </c>
    </row>
    <row r="128" spans="1:21">
      <c r="A128" s="6">
        <v>127</v>
      </c>
      <c r="B128" s="6">
        <f>'proportion pi'!B128*LN('proportion pi'!B128)</f>
        <v>-0.12528292609615388</v>
      </c>
      <c r="C128" s="6">
        <f>'proportion pi'!C128*LN('proportion pi'!C128)</f>
        <v>-9.9882516449565362E-2</v>
      </c>
      <c r="D128" s="6">
        <f>'proportion pi'!D128*LN('proportion pi'!D128)</f>
        <v>-0.35450320315756928</v>
      </c>
      <c r="E128" s="6">
        <f>'proportion pi'!E128*LN('proportion pi'!E128)</f>
        <v>-1.1144262071925315E-2</v>
      </c>
      <c r="F128" s="6">
        <f>'proportion pi'!F128*LN('proportion pi'!F128)</f>
        <v>-9.0111065534163176E-3</v>
      </c>
      <c r="G128" s="6">
        <f>'proportion pi'!G128*LN('proportion pi'!G128)</f>
        <v>-7.682872513249038E-2</v>
      </c>
      <c r="H128" s="6">
        <f>'proportion pi'!H128*LN('proportion pi'!H128)</f>
        <v>-7.682872513249038E-2</v>
      </c>
      <c r="I128" s="6">
        <f>'proportion pi'!I128*LN('proportion pi'!I128)</f>
        <v>-0.35450320315756928</v>
      </c>
      <c r="J128" s="6">
        <f>'proportion pi'!J128*LN('proportion pi'!J128)</f>
        <v>-9.5296280588823945E-2</v>
      </c>
      <c r="K128" s="6">
        <f>'proportion pi'!K128*LN('proportion pi'!K128)</f>
        <v>-1.6670885398495756E-3</v>
      </c>
      <c r="L128" s="6">
        <f>'proportion pi'!L128*LN('proportion pi'!L128)</f>
        <v>-6.7648548479046057E-3</v>
      </c>
      <c r="M128" s="6">
        <f>'proportion pi'!M128*LN('proportion pi'!M128)</f>
        <v>-9.0591978630451472E-2</v>
      </c>
      <c r="N128" s="6">
        <f>'proportion pi'!N128*LN('proportion pi'!N128)</f>
        <v>-7.682872513249038E-2</v>
      </c>
      <c r="O128" s="6">
        <f>'proportion pi'!O128*LN('proportion pi'!O128)</f>
        <v>-2.5343667812362924E-3</v>
      </c>
      <c r="P128" s="6">
        <f>'proportion pi'!P128*LN('proportion pi'!P128)</f>
        <v>-1.7696552928128696E-3</v>
      </c>
      <c r="Q128" s="6">
        <f>'proportion pi'!Q128*LN('proportion pi'!Q128)</f>
        <v>-0.35450320315756928</v>
      </c>
      <c r="R128" s="6">
        <f t="shared" si="2"/>
        <v>1.7379408207223186</v>
      </c>
      <c r="S128" s="6">
        <f t="shared" si="3"/>
        <v>0.62682965085364606</v>
      </c>
      <c r="T128" s="6">
        <f>cells_to_be_added!S128</f>
        <v>0.62682965085364595</v>
      </c>
      <c r="U128" s="7">
        <f>totalcell!R128</f>
        <v>101566274.61345315</v>
      </c>
    </row>
    <row r="129" spans="1:21">
      <c r="A129" s="6">
        <v>128</v>
      </c>
      <c r="B129" s="6">
        <f>'proportion pi'!B129*LN('proportion pi'!B129)</f>
        <v>-7.2455522604185519E-3</v>
      </c>
      <c r="C129" s="6">
        <f>'proportion pi'!C129*LN('proportion pi'!C129)</f>
        <v>-2.1107365559703338E-3</v>
      </c>
      <c r="D129" s="6">
        <f>'proportion pi'!D129*LN('proportion pi'!D129)</f>
        <v>-7.144259131175873E-2</v>
      </c>
      <c r="E129" s="6">
        <f>'proportion pi'!E129*LN('proportion pi'!E129)</f>
        <v>-2.023922978762473E-3</v>
      </c>
      <c r="F129" s="6">
        <f>'proportion pi'!F129*LN('proportion pi'!F129)</f>
        <v>-1.0724442027728538E-4</v>
      </c>
      <c r="G129" s="6">
        <f>'proportion pi'!G129*LN('proportion pi'!G129)</f>
        <v>-5.7183920173705521E-2</v>
      </c>
      <c r="H129" s="6">
        <f>'proportion pi'!H129*LN('proportion pi'!H129)</f>
        <v>-0.31220616697768655</v>
      </c>
      <c r="I129" s="6">
        <f>'proportion pi'!I129*LN('proportion pi'!I129)</f>
        <v>-6.4477084980609847E-2</v>
      </c>
      <c r="J129" s="6">
        <f>'proportion pi'!J129*LN('proportion pi'!J129)</f>
        <v>-0.31220616697768655</v>
      </c>
      <c r="K129" s="6">
        <f>'proportion pi'!K129*LN('proportion pi'!K129)</f>
        <v>-5.7183920173705521E-2</v>
      </c>
      <c r="L129" s="6">
        <f>'proportion pi'!L129*LN('proportion pi'!L129)</f>
        <v>-0.31220616697768655</v>
      </c>
      <c r="M129" s="6">
        <f>'proportion pi'!M129*LN('proportion pi'!M129)</f>
        <v>-0.31220616697768655</v>
      </c>
      <c r="N129" s="6">
        <f>'proportion pi'!N129*LN('proportion pi'!N129)</f>
        <v>-1.7003877682373267E-3</v>
      </c>
      <c r="O129" s="6">
        <f>'proportion pi'!O129*LN('proportion pi'!O129)</f>
        <v>-1.1805579240682219E-3</v>
      </c>
      <c r="P129" s="6">
        <f>'proportion pi'!P129*LN('proportion pi'!P129)</f>
        <v>-5.7183920173705521E-2</v>
      </c>
      <c r="Q129" s="6">
        <f>'proportion pi'!Q129*LN('proportion pi'!Q129)</f>
        <v>-0.31220616697768655</v>
      </c>
      <c r="R129" s="6">
        <f t="shared" si="2"/>
        <v>1.8828706736096521</v>
      </c>
      <c r="S129" s="6">
        <f t="shared" si="3"/>
        <v>0.67910204586297684</v>
      </c>
      <c r="T129" s="6">
        <f>cells_to_be_added!S129</f>
        <v>0.67910204586297696</v>
      </c>
      <c r="U129" s="7">
        <f>totalcell!R129</f>
        <v>117243775.18338671</v>
      </c>
    </row>
    <row r="130" spans="1:21">
      <c r="A130" s="6">
        <v>129</v>
      </c>
      <c r="B130" s="6">
        <f>'proportion pi'!B130*LN('proportion pi'!B130)</f>
        <v>-1.8772715527794141E-3</v>
      </c>
      <c r="C130" s="6">
        <f>'proportion pi'!C130*LN('proportion pi'!C130)</f>
        <v>-0.33000680026572587</v>
      </c>
      <c r="D130" s="6">
        <f>'proportion pi'!D130*LN('proportion pi'!D130)</f>
        <v>-8.099430441774455E-2</v>
      </c>
      <c r="E130" s="6">
        <f>'proportion pi'!E130*LN('proportion pi'!E130)</f>
        <v>-1.3436821115118838E-3</v>
      </c>
      <c r="F130" s="6">
        <f>'proportion pi'!F130*LN('proportion pi'!F130)</f>
        <v>-2.3021428840618415E-4</v>
      </c>
      <c r="G130" s="6">
        <f>'proportion pi'!G130*LN('proportion pi'!G130)</f>
        <v>-0.33000680026572587</v>
      </c>
      <c r="H130" s="6">
        <f>'proportion pi'!H130*LN('proportion pi'!H130)</f>
        <v>-0.10666698357572831</v>
      </c>
      <c r="I130" s="6">
        <f>'proportion pi'!I130*LN('proportion pi'!I130)</f>
        <v>-6.3934779587041399E-2</v>
      </c>
      <c r="J130" s="6">
        <f>'proportion pi'!J130*LN('proportion pi'!J130)</f>
        <v>-6.3934779587041399E-2</v>
      </c>
      <c r="K130" s="6">
        <f>'proportion pi'!K130*LN('proportion pi'!K130)</f>
        <v>-9.9692173368645429E-2</v>
      </c>
      <c r="L130" s="6">
        <f>'proportion pi'!L130*LN('proportion pi'!L130)</f>
        <v>-0.33000680026572587</v>
      </c>
      <c r="M130" s="6">
        <f>'proportion pi'!M130*LN('proportion pi'!M130)</f>
        <v>-0.27296543110449706</v>
      </c>
      <c r="N130" s="6">
        <f>'proportion pi'!N130*LN('proportion pi'!N130)</f>
        <v>-1.4502468836343964E-3</v>
      </c>
      <c r="O130" s="6">
        <f>'proportion pi'!O130*LN('proportion pi'!O130)</f>
        <v>-0.23921241472710364</v>
      </c>
      <c r="P130" s="6">
        <f>'proportion pi'!P130*LN('proportion pi'!P130)</f>
        <v>-2.0795547092382362E-3</v>
      </c>
      <c r="Q130" s="6">
        <f>'proportion pi'!Q130*LN('proportion pi'!Q130)</f>
        <v>-1.3160748421637836E-2</v>
      </c>
      <c r="R130" s="6">
        <f t="shared" si="2"/>
        <v>1.9375629851321874</v>
      </c>
      <c r="S130" s="6">
        <f t="shared" si="3"/>
        <v>0.69882812751505574</v>
      </c>
      <c r="T130" s="6">
        <f>cells_to_be_added!S130</f>
        <v>0.69882812751505596</v>
      </c>
      <c r="U130" s="7">
        <f>totalcell!R130</f>
        <v>99689926.814393178</v>
      </c>
    </row>
    <row r="131" spans="1:21">
      <c r="A131" s="6">
        <v>130</v>
      </c>
      <c r="B131" s="6">
        <f>'proportion pi'!B131*LN('proportion pi'!B131)</f>
        <v>-4.6802896413591248E-2</v>
      </c>
      <c r="C131" s="6">
        <f>'proportion pi'!C131*LN('proportion pi'!C131)</f>
        <v>-0.27805184810943623</v>
      </c>
      <c r="D131" s="6">
        <f>'proportion pi'!D131*LN('proportion pi'!D131)</f>
        <v>-5.5312470888729072E-2</v>
      </c>
      <c r="E131" s="6">
        <f>'proportion pi'!E131*LN('proportion pi'!E131)</f>
        <v>-0.20459156482114887</v>
      </c>
      <c r="F131" s="6">
        <f>'proportion pi'!F131*LN('proportion pi'!F131)</f>
        <v>-0.27805184810943623</v>
      </c>
      <c r="G131" s="6">
        <f>'proportion pi'!G131*LN('proportion pi'!G131)</f>
        <v>-1.5027959540787697E-3</v>
      </c>
      <c r="H131" s="6">
        <f>'proportion pi'!H131*LN('proportion pi'!H131)</f>
        <v>-4.6802896413591248E-2</v>
      </c>
      <c r="I131" s="6">
        <f>'proportion pi'!I131*LN('proportion pi'!I131)</f>
        <v>-0.27805184810943623</v>
      </c>
      <c r="J131" s="6">
        <f>'proportion pi'!J131*LN('proportion pi'!J131)</f>
        <v>-4.6802896413591248E-2</v>
      </c>
      <c r="K131" s="6">
        <f>'proportion pi'!K131*LN('proportion pi'!K131)</f>
        <v>-0.27805184810943623</v>
      </c>
      <c r="L131" s="6">
        <f>'proportion pi'!L131*LN('proportion pi'!L131)</f>
        <v>-6.5288059484054056E-2</v>
      </c>
      <c r="M131" s="6">
        <f>'proportion pi'!M131*LN('proportion pi'!M131)</f>
        <v>-9.3624829726554545E-3</v>
      </c>
      <c r="N131" s="6">
        <f>'proportion pi'!N131*LN('proportion pi'!N131)</f>
        <v>-0.27805184810943623</v>
      </c>
      <c r="O131" s="6">
        <f>'proportion pi'!O131*LN('proportion pi'!O131)</f>
        <v>-1.3212918191966114E-3</v>
      </c>
      <c r="P131" s="6">
        <f>'proportion pi'!P131*LN('proportion pi'!P131)</f>
        <v>-0.27805184810943623</v>
      </c>
      <c r="Q131" s="6">
        <f>'proportion pi'!Q131*LN('proportion pi'!Q131)</f>
        <v>-1.5944447464216548E-4</v>
      </c>
      <c r="R131" s="6">
        <f t="shared" ref="R131:R194" si="4">-SUM(B131:Q131)</f>
        <v>2.1462578883118963</v>
      </c>
      <c r="S131" s="6">
        <f t="shared" ref="S131:S194" si="5">R131/LN(16)</f>
        <v>0.77409890298409789</v>
      </c>
      <c r="T131" s="6">
        <f>cells_to_be_added!S131</f>
        <v>0.774098902984098</v>
      </c>
      <c r="U131" s="7">
        <f>totalcell!R131</f>
        <v>113943117.48739821</v>
      </c>
    </row>
    <row r="132" spans="1:21">
      <c r="A132" s="6">
        <v>131</v>
      </c>
      <c r="B132" s="6">
        <f>'proportion pi'!B132*LN('proportion pi'!B132)</f>
        <v>-1.0513325503242806E-3</v>
      </c>
      <c r="C132" s="6">
        <f>'proportion pi'!C132*LN('proportion pi'!C132)</f>
        <v>-0.28245039909247743</v>
      </c>
      <c r="D132" s="6">
        <f>'proportion pi'!D132*LN('proportion pi'!D132)</f>
        <v>-9.3625739276590056E-2</v>
      </c>
      <c r="E132" s="6">
        <f>'proportion pi'!E132*LN('proportion pi'!E132)</f>
        <v>-0.24990459291782843</v>
      </c>
      <c r="F132" s="6">
        <f>'proportion pi'!F132*LN('proportion pi'!F132)</f>
        <v>-8.7325858774458656E-2</v>
      </c>
      <c r="G132" s="6">
        <f>'proportion pi'!G132*LN('proportion pi'!G132)</f>
        <v>-1.6424493571155476E-4</v>
      </c>
      <c r="H132" s="6">
        <f>'proportion pi'!H132*LN('proportion pi'!H132)</f>
        <v>-0.28245039909247743</v>
      </c>
      <c r="I132" s="6">
        <f>'proportion pi'!I132*LN('proportion pi'!I132)</f>
        <v>-0.28245039909247743</v>
      </c>
      <c r="J132" s="6">
        <f>'proportion pi'!J132*LN('proportion pi'!J132)</f>
        <v>-0.28245039909247743</v>
      </c>
      <c r="K132" s="6">
        <f>'proportion pi'!K132*LN('proportion pi'!K132)</f>
        <v>-0.28245039909247743</v>
      </c>
      <c r="L132" s="6">
        <f>'proportion pi'!L132*LN('proportion pi'!L132)</f>
        <v>-1.4172137269823934E-3</v>
      </c>
      <c r="M132" s="6">
        <f>'proportion pi'!M132*LN('proportion pi'!M132)</f>
        <v>-9.6580936548205031E-4</v>
      </c>
      <c r="N132" s="6">
        <f>'proportion pi'!N132*LN('proportion pi'!N132)</f>
        <v>-1.6424493571155476E-4</v>
      </c>
      <c r="O132" s="6">
        <f>'proportion pi'!O132*LN('proportion pi'!O132)</f>
        <v>-9.6244987810401271E-3</v>
      </c>
      <c r="P132" s="6">
        <f>'proportion pi'!P132*LN('proportion pi'!P132)</f>
        <v>-0.2235159180184082</v>
      </c>
      <c r="Q132" s="6">
        <f>'proportion pi'!Q132*LN('proportion pi'!Q132)</f>
        <v>-1.2362158346751982E-3</v>
      </c>
      <c r="R132" s="6">
        <f t="shared" si="4"/>
        <v>2.0812476645795992</v>
      </c>
      <c r="S132" s="6">
        <f t="shared" si="5"/>
        <v>0.75065142113768113</v>
      </c>
      <c r="T132" s="6">
        <f>cells_to_be_added!S132</f>
        <v>0.75065142113768102</v>
      </c>
      <c r="U132" s="7">
        <f>totalcell!R132</f>
        <v>100451052.40853229</v>
      </c>
    </row>
    <row r="133" spans="1:21">
      <c r="A133" s="6">
        <v>132</v>
      </c>
      <c r="B133" s="6">
        <f>'proportion pi'!B133*LN('proportion pi'!B133)</f>
        <v>-0.32354078902539096</v>
      </c>
      <c r="C133" s="6">
        <f>'proportion pi'!C133*LN('proportion pi'!C133)</f>
        <v>-1.2801858310375685E-3</v>
      </c>
      <c r="D133" s="6">
        <f>'proportion pi'!D133*LN('proportion pi'!D133)</f>
        <v>-0.32354078902539096</v>
      </c>
      <c r="E133" s="6">
        <f>'proportion pi'!E133*LN('proportion pi'!E133)</f>
        <v>-1.2572086866896896E-2</v>
      </c>
      <c r="F133" s="6">
        <f>'proportion pi'!F133*LN('proportion pi'!F133)</f>
        <v>-8.3184309425197361E-2</v>
      </c>
      <c r="G133" s="6">
        <f>'proportion pi'!G133*LN('proportion pi'!G133)</f>
        <v>-1.2801858310375685E-3</v>
      </c>
      <c r="H133" s="6">
        <f>'proportion pi'!H133*LN('proportion pi'!H133)</f>
        <v>-0.27982736925439139</v>
      </c>
      <c r="I133" s="6">
        <f>'proportion pi'!I133*LN('proportion pi'!I133)</f>
        <v>-1.724042635521839E-3</v>
      </c>
      <c r="J133" s="6">
        <f>'proportion pi'!J133*LN('proportion pi'!J133)</f>
        <v>-0.32354078902539096</v>
      </c>
      <c r="K133" s="6">
        <f>'proportion pi'!K133*LN('proportion pi'!K133)</f>
        <v>-1.2801858310375685E-3</v>
      </c>
      <c r="L133" s="6">
        <f>'proportion pi'!L133*LN('proportion pi'!L133)</f>
        <v>-7.0425237601922971E-2</v>
      </c>
      <c r="M133" s="6">
        <f>'proportion pi'!M133*LN('proportion pi'!M133)</f>
        <v>-0.32354078902539096</v>
      </c>
      <c r="N133" s="6">
        <f>'proportion pi'!N133*LN('proportion pi'!N133)</f>
        <v>-8.6579187726055912E-3</v>
      </c>
      <c r="O133" s="6">
        <f>'proportion pi'!O133*LN('proportion pi'!O133)</f>
        <v>-2.1511160895432142E-3</v>
      </c>
      <c r="P133" s="6">
        <f>'proportion pi'!P133*LN('proportion pi'!P133)</f>
        <v>-1.3167628550506691E-4</v>
      </c>
      <c r="Q133" s="6">
        <f>'proportion pi'!Q133*LN('proportion pi'!Q133)</f>
        <v>-6.1242546104885356E-3</v>
      </c>
      <c r="R133" s="6">
        <f t="shared" si="4"/>
        <v>1.7628017251367496</v>
      </c>
      <c r="S133" s="6">
        <f t="shared" si="5"/>
        <v>0.63579632673132458</v>
      </c>
      <c r="T133" s="6">
        <f>cells_to_be_added!S133</f>
        <v>0.63579632673132402</v>
      </c>
      <c r="U133" s="7">
        <f>totalcell!R133</f>
        <v>92564075.067024127</v>
      </c>
    </row>
    <row r="134" spans="1:21">
      <c r="A134" s="6">
        <v>133</v>
      </c>
      <c r="B134" s="6">
        <f>'proportion pi'!B134*LN('proportion pi'!B134)</f>
        <v>-1.9069111452065053E-4</v>
      </c>
      <c r="C134" s="6">
        <f>'proportion pi'!C134*LN('proportion pi'!C134)</f>
        <v>-0.34402088743103326</v>
      </c>
      <c r="D134" s="6">
        <f>'proportion pi'!D134*LN('proportion pi'!D134)</f>
        <v>-0.1299559752134149</v>
      </c>
      <c r="E134" s="6">
        <f>'proportion pi'!E134*LN('proportion pi'!E134)</f>
        <v>-1.011534333226791E-2</v>
      </c>
      <c r="F134" s="6">
        <f>'proportion pi'!F134*LN('proportion pi'!F134)</f>
        <v>-0.10060058840623071</v>
      </c>
      <c r="G134" s="6">
        <f>'proportion pi'!G134*LN('proportion pi'!G134)</f>
        <v>-0.12608061799401774</v>
      </c>
      <c r="H134" s="6">
        <f>'proportion pi'!H134*LN('proportion pi'!H134)</f>
        <v>-0.34402088743103326</v>
      </c>
      <c r="I134" s="6">
        <f>'proportion pi'!I134*LN('proportion pi'!I134)</f>
        <v>-1.5565911818779879E-4</v>
      </c>
      <c r="J134" s="6">
        <f>'proportion pi'!J134*LN('proportion pi'!J134)</f>
        <v>-0.11768391218784066</v>
      </c>
      <c r="K134" s="6">
        <f>'proportion pi'!K134*LN('proportion pi'!K134)</f>
        <v>-2.5517358793288054E-3</v>
      </c>
      <c r="L134" s="6">
        <f>'proportion pi'!L134*LN('proportion pi'!L134)</f>
        <v>-0.23589736592569288</v>
      </c>
      <c r="M134" s="6">
        <f>'proportion pi'!M134*LN('proportion pi'!M134)</f>
        <v>-1.5062525245358865E-3</v>
      </c>
      <c r="N134" s="6">
        <f>'proportion pi'!N134*LN('proportion pi'!N134)</f>
        <v>-1.4658650253087654E-2</v>
      </c>
      <c r="O134" s="6">
        <f>'proportion pi'!O134*LN('proportion pi'!O134)</f>
        <v>-0.34402088743103326</v>
      </c>
      <c r="P134" s="6">
        <f>'proportion pi'!P134*LN('proportion pi'!P134)</f>
        <v>-1.5062525245358865E-3</v>
      </c>
      <c r="Q134" s="6">
        <f>'proportion pi'!Q134*LN('proportion pi'!Q134)</f>
        <v>-7.049352831946494E-2</v>
      </c>
      <c r="R134" s="6">
        <f t="shared" si="4"/>
        <v>1.8434592350862262</v>
      </c>
      <c r="S134" s="6">
        <f t="shared" si="5"/>
        <v>0.66488737413496513</v>
      </c>
      <c r="T134" s="6">
        <f>cells_to_be_added!S134</f>
        <v>0.66488737413496501</v>
      </c>
      <c r="U134" s="7">
        <f>totalcell!R134</f>
        <v>84498137.620074511</v>
      </c>
    </row>
    <row r="135" spans="1:21">
      <c r="A135" s="6">
        <v>134</v>
      </c>
      <c r="B135" s="6">
        <f>'proportion pi'!B135*LN('proportion pi'!B135)</f>
        <v>-0.36034426204576508</v>
      </c>
      <c r="C135" s="6">
        <f>'proportion pi'!C135*LN('proportion pi'!C135)</f>
        <v>-3.0863973647915179E-4</v>
      </c>
      <c r="D135" s="6">
        <f>'proportion pi'!D135*LN('proportion pi'!D135)</f>
        <v>-3.1555168864557293E-3</v>
      </c>
      <c r="E135" s="6">
        <f>'proportion pi'!E135*LN('proportion pi'!E135)</f>
        <v>-1.0794311257687303E-2</v>
      </c>
      <c r="F135" s="6">
        <f>'proportion pi'!F135*LN('proportion pi'!F135)</f>
        <v>-9.6017881570086464E-2</v>
      </c>
      <c r="G135" s="6">
        <f>'proportion pi'!G135*LN('proportion pi'!G135)</f>
        <v>-0.36034426204576508</v>
      </c>
      <c r="H135" s="6">
        <f>'proportion pi'!H135*LN('proportion pi'!H135)</f>
        <v>-8.1531838142636009E-2</v>
      </c>
      <c r="I135" s="6">
        <f>'proportion pi'!I135*LN('proportion pi'!I135)</f>
        <v>-2.0387358854182828E-3</v>
      </c>
      <c r="J135" s="6">
        <f>'proportion pi'!J135*LN('proportion pi'!J135)</f>
        <v>-9.6426337592173793E-3</v>
      </c>
      <c r="K135" s="6">
        <f>'proportion pi'!K135*LN('proportion pi'!K135)</f>
        <v>-0.12582319662806116</v>
      </c>
      <c r="L135" s="6">
        <f>'proportion pi'!L135*LN('proportion pi'!L135)</f>
        <v>-3.0863973647915179E-4</v>
      </c>
      <c r="M135" s="6">
        <f>'proportion pi'!M135*LN('proportion pi'!M135)</f>
        <v>-2.7917236172373644E-3</v>
      </c>
      <c r="N135" s="6">
        <f>'proportion pi'!N135*LN('proportion pi'!N135)</f>
        <v>-0.36034426204576508</v>
      </c>
      <c r="O135" s="6">
        <f>'proportion pi'!O135*LN('proportion pi'!O135)</f>
        <v>-1.9144493117604982E-3</v>
      </c>
      <c r="P135" s="6">
        <f>'proportion pi'!P135*LN('proportion pi'!P135)</f>
        <v>-1.7889087752641292E-3</v>
      </c>
      <c r="Q135" s="6">
        <f>'proportion pi'!Q135*LN('proportion pi'!Q135)</f>
        <v>-8.1531838142636009E-2</v>
      </c>
      <c r="R135" s="6">
        <f t="shared" si="4"/>
        <v>1.4986810995867137</v>
      </c>
      <c r="S135" s="6">
        <f t="shared" si="5"/>
        <v>0.54053494756194265</v>
      </c>
      <c r="T135" s="6">
        <f>cells_to_be_added!S135</f>
        <v>0.54053494756194298</v>
      </c>
      <c r="U135" s="7">
        <f>totalcell!R135</f>
        <v>73228764.578387842</v>
      </c>
    </row>
    <row r="136" spans="1:21">
      <c r="A136" s="6">
        <v>135</v>
      </c>
      <c r="B136" s="6">
        <f>'proportion pi'!B136*LN('proportion pi'!B136)</f>
        <v>-0.31475693318935127</v>
      </c>
      <c r="C136" s="6">
        <f>'proportion pi'!C136*LN('proportion pi'!C136)</f>
        <v>-2.0538718867818461E-4</v>
      </c>
      <c r="D136" s="6">
        <f>'proportion pi'!D136*LN('proportion pi'!D136)</f>
        <v>-1.1843144099855984E-2</v>
      </c>
      <c r="E136" s="6">
        <f>'proportion pi'!E136*LN('proportion pi'!E136)</f>
        <v>-1.1843144099855984E-2</v>
      </c>
      <c r="F136" s="6">
        <f>'proportion pi'!F136*LN('proportion pi'!F136)</f>
        <v>-1.0400755291894296E-2</v>
      </c>
      <c r="G136" s="6">
        <f>'proportion pi'!G136*LN('proportion pi'!G136)</f>
        <v>-0.31475693318935127</v>
      </c>
      <c r="H136" s="6">
        <f>'proportion pi'!H136*LN('proportion pi'!H136)</f>
        <v>-0.31475693318935127</v>
      </c>
      <c r="I136" s="6">
        <f>'proportion pi'!I136*LN('proportion pi'!I136)</f>
        <v>-0.11202571212834242</v>
      </c>
      <c r="J136" s="6">
        <f>'proportion pi'!J136*LN('proportion pi'!J136)</f>
        <v>-1.6495353209866322E-4</v>
      </c>
      <c r="K136" s="6">
        <f>'proportion pi'!K136*LN('proportion pi'!K136)</f>
        <v>-8.9131983784455655E-3</v>
      </c>
      <c r="L136" s="6">
        <f>'proportion pi'!L136*LN('proportion pi'!L136)</f>
        <v>-0.31475693318935127</v>
      </c>
      <c r="M136" s="6">
        <f>'proportion pi'!M136*LN('proportion pi'!M136)</f>
        <v>-1.1843144099855984E-2</v>
      </c>
      <c r="N136" s="6">
        <f>'proportion pi'!N136*LN('proportion pi'!N136)</f>
        <v>-6.5759792586018847E-3</v>
      </c>
      <c r="O136" s="6">
        <f>'proportion pi'!O136*LN('proportion pi'!O136)</f>
        <v>-2.0538718867818461E-4</v>
      </c>
      <c r="P136" s="6">
        <f>'proportion pi'!P136*LN('proportion pi'!P136)</f>
        <v>-5.8076359613161092E-2</v>
      </c>
      <c r="Q136" s="6">
        <f>'proportion pi'!Q136*LN('proportion pi'!Q136)</f>
        <v>-0.31475693318935127</v>
      </c>
      <c r="R136" s="6">
        <f t="shared" si="4"/>
        <v>1.8058818308262246</v>
      </c>
      <c r="S136" s="6">
        <f t="shared" si="5"/>
        <v>0.65133419044111907</v>
      </c>
      <c r="T136" s="6">
        <f>cells_to_be_added!S136</f>
        <v>0.65133419044111895</v>
      </c>
      <c r="U136" s="7">
        <f>totalcell!R136</f>
        <v>60631221.719457008</v>
      </c>
    </row>
    <row r="137" spans="1:21">
      <c r="A137" s="6">
        <v>136</v>
      </c>
      <c r="B137" s="6">
        <f>'proportion pi'!B137*LN('proportion pi'!B137)</f>
        <v>-2.0088961321670807E-3</v>
      </c>
      <c r="C137" s="6">
        <f>'proportion pi'!C137*LN('proportion pi'!C137)</f>
        <v>-0.26456077404829786</v>
      </c>
      <c r="D137" s="6">
        <f>'proportion pi'!D137*LN('proportion pi'!D137)</f>
        <v>-0.26456077404829786</v>
      </c>
      <c r="E137" s="6">
        <f>'proportion pi'!E137*LN('proportion pi'!E137)</f>
        <v>-1.325501287757689E-3</v>
      </c>
      <c r="F137" s="6">
        <f>'proportion pi'!F137*LN('proportion pi'!F137)</f>
        <v>-1.4560049906446167E-4</v>
      </c>
      <c r="G137" s="6">
        <f>'proportion pi'!G137*LN('proportion pi'!G137)</f>
        <v>-2.6574430592848633E-3</v>
      </c>
      <c r="H137" s="6">
        <f>'proportion pi'!H137*LN('proportion pi'!H137)</f>
        <v>-0.26456077404829786</v>
      </c>
      <c r="I137" s="6">
        <f>'proportion pi'!I137*LN('proportion pi'!I137)</f>
        <v>-0.26456077404829786</v>
      </c>
      <c r="J137" s="6">
        <f>'proportion pi'!J137*LN('proportion pi'!J137)</f>
        <v>-0.26456077404829786</v>
      </c>
      <c r="K137" s="6">
        <f>'proportion pi'!K137*LN('proportion pi'!K137)</f>
        <v>-1.0917345703587841E-3</v>
      </c>
      <c r="L137" s="6">
        <f>'proportion pi'!L137*LN('proportion pi'!L137)</f>
        <v>-1.4560049906446167E-4</v>
      </c>
      <c r="M137" s="6">
        <f>'proportion pi'!M137*LN('proportion pi'!M137)</f>
        <v>-1.4560049906446167E-4</v>
      </c>
      <c r="N137" s="6">
        <f>'proportion pi'!N137*LN('proportion pi'!N137)</f>
        <v>-8.0773591420128035E-3</v>
      </c>
      <c r="O137" s="6">
        <f>'proportion pi'!O137*LN('proportion pi'!O137)</f>
        <v>-0.26456077404829786</v>
      </c>
      <c r="P137" s="6">
        <f>'proportion pi'!P137*LN('proportion pi'!P137)</f>
        <v>-0.26456077404829786</v>
      </c>
      <c r="Q137" s="6">
        <f>'proportion pi'!Q137*LN('proportion pi'!Q137)</f>
        <v>-0.22006187485439441</v>
      </c>
      <c r="R137" s="6">
        <f t="shared" si="4"/>
        <v>2.0875850288812541</v>
      </c>
      <c r="S137" s="6">
        <f t="shared" si="5"/>
        <v>0.7529371421502572</v>
      </c>
      <c r="T137" s="6">
        <f>cells_to_be_added!S137</f>
        <v>0.75293714215025698</v>
      </c>
      <c r="U137" s="7">
        <f>totalcell!R137</f>
        <v>94306029.975601241</v>
      </c>
    </row>
    <row r="138" spans="1:21">
      <c r="A138" s="6">
        <v>137</v>
      </c>
      <c r="B138" s="6">
        <f>'proportion pi'!B138*LN('proportion pi'!B138)</f>
        <v>-8.6484582333215814E-4</v>
      </c>
      <c r="C138" s="6">
        <f>'proportion pi'!C138*LN('proportion pi'!C138)</f>
        <v>-0.26570587493122505</v>
      </c>
      <c r="D138" s="6">
        <f>'proportion pi'!D138*LN('proportion pi'!D138)</f>
        <v>-1.4672822469240549E-4</v>
      </c>
      <c r="E138" s="6">
        <f>'proportion pi'!E138*LN('proportion pi'!E138)</f>
        <v>-7.5994669806674561E-3</v>
      </c>
      <c r="F138" s="6">
        <f>'proportion pi'!F138*LN('proportion pi'!F138)</f>
        <v>-0.26570587493122505</v>
      </c>
      <c r="G138" s="6">
        <f>'proportion pi'!G138*LN('proportion pi'!G138)</f>
        <v>-0.20786602727908743</v>
      </c>
      <c r="H138" s="6">
        <f>'proportion pi'!H138*LN('proportion pi'!H138)</f>
        <v>-8.6649406092763996E-3</v>
      </c>
      <c r="I138" s="6">
        <f>'proportion pi'!I138*LN('proportion pi'!I138)</f>
        <v>-1.233251736258502E-3</v>
      </c>
      <c r="J138" s="6">
        <f>'proportion pi'!J138*LN('proportion pi'!J138)</f>
        <v>-1.1223482239568834E-3</v>
      </c>
      <c r="K138" s="6">
        <f>'proportion pi'!K138*LN('proportion pi'!K138)</f>
        <v>-1.0098767479609302E-3</v>
      </c>
      <c r="L138" s="6">
        <f>'proportion pi'!L138*LN('proportion pi'!L138)</f>
        <v>-0.26570587493122505</v>
      </c>
      <c r="M138" s="6">
        <f>'proportion pi'!M138*LN('proportion pi'!M138)</f>
        <v>-1.4672822469240549E-4</v>
      </c>
      <c r="N138" s="6">
        <f>'proportion pi'!N138*LN('proportion pi'!N138)</f>
        <v>-0.26570587493122505</v>
      </c>
      <c r="O138" s="6">
        <f>'proportion pi'!O138*LN('proportion pi'!O138)</f>
        <v>-0.26570587493122505</v>
      </c>
      <c r="P138" s="6">
        <f>'proportion pi'!P138*LN('proportion pi'!P138)</f>
        <v>-0.26570587493122505</v>
      </c>
      <c r="Q138" s="6">
        <f>'proportion pi'!Q138*LN('proportion pi'!Q138)</f>
        <v>-0.26570587493122505</v>
      </c>
      <c r="R138" s="6">
        <f t="shared" si="4"/>
        <v>2.0885953383685001</v>
      </c>
      <c r="S138" s="6">
        <f t="shared" si="5"/>
        <v>0.75330153427201041</v>
      </c>
      <c r="T138" s="6">
        <f>cells_to_be_added!S138</f>
        <v>0.75330153427200996</v>
      </c>
      <c r="U138" s="7">
        <f>totalcell!R138</f>
        <v>96957896.638959169</v>
      </c>
    </row>
    <row r="139" spans="1:21">
      <c r="A139" s="6">
        <v>138</v>
      </c>
      <c r="B139" s="6">
        <f>'proportion pi'!B139*LN('proportion pi'!B139)</f>
        <v>-0.24022395049474599</v>
      </c>
      <c r="C139" s="6">
        <f>'proportion pi'!C139*LN('proportion pi'!C139)</f>
        <v>-9.9879291388057668E-3</v>
      </c>
      <c r="D139" s="6">
        <f>'proportion pi'!D139*LN('proportion pi'!D139)</f>
        <v>-8.9713800320032999E-4</v>
      </c>
      <c r="E139" s="6">
        <f>'proportion pi'!E139*LN('proportion pi'!E139)</f>
        <v>-1.3288152578247135E-3</v>
      </c>
      <c r="F139" s="6">
        <f>'proportion pi'!F139*LN('proportion pi'!F139)</f>
        <v>-4.1016573062727102E-2</v>
      </c>
      <c r="G139" s="6">
        <f>'proportion pi'!G139*LN('proportion pi'!G139)</f>
        <v>-3.6897905245030456E-2</v>
      </c>
      <c r="H139" s="6">
        <f>'proportion pi'!H139*LN('proportion pi'!H139)</f>
        <v>-1.3521817642298102E-2</v>
      </c>
      <c r="I139" s="6">
        <f>'proportion pi'!I139*LN('proportion pi'!I139)</f>
        <v>-0.28154125668145008</v>
      </c>
      <c r="J139" s="6">
        <f>'proportion pi'!J139*LN('proportion pi'!J139)</f>
        <v>-0.33089029026161709</v>
      </c>
      <c r="K139" s="6">
        <f>'proportion pi'!K139*LN('proportion pi'!K139)</f>
        <v>-1.3023108337253689E-2</v>
      </c>
      <c r="L139" s="6">
        <f>'proportion pi'!L139*LN('proportion pi'!L139)</f>
        <v>-1.2012094916648485E-2</v>
      </c>
      <c r="M139" s="6">
        <f>'proportion pi'!M139*LN('proportion pi'!M139)</f>
        <v>-1.1499339422741906E-2</v>
      </c>
      <c r="N139" s="6">
        <f>'proportion pi'!N139*LN('proportion pi'!N139)</f>
        <v>-1.098141075777166E-2</v>
      </c>
      <c r="O139" s="6">
        <f>'proportion pi'!O139*LN('proportion pi'!O139)</f>
        <v>-7.3704357937590106E-3</v>
      </c>
      <c r="P139" s="6">
        <f>'proportion pi'!P139*LN('proportion pi'!P139)</f>
        <v>-5.3011609959020801E-4</v>
      </c>
      <c r="Q139" s="6">
        <f>'proportion pi'!Q139*LN('proportion pi'!Q139)</f>
        <v>-1.3288152578247135E-3</v>
      </c>
      <c r="R139" s="6">
        <f t="shared" si="4"/>
        <v>1.0130509963732894</v>
      </c>
      <c r="S139" s="6">
        <f t="shared" si="5"/>
        <v>0.365380912158842</v>
      </c>
      <c r="T139" s="6">
        <f>cells_to_be_added!S139</f>
        <v>0.365380912158842</v>
      </c>
      <c r="U139" s="7">
        <f>totalcell!R139</f>
        <v>17938266.030189659</v>
      </c>
    </row>
    <row r="140" spans="1:21">
      <c r="A140" s="6">
        <v>139</v>
      </c>
      <c r="B140" s="6">
        <f>'proportion pi'!B140*LN('proportion pi'!B140)</f>
        <v>-7.3588674636896551E-3</v>
      </c>
      <c r="C140" s="6">
        <f>'proportion pi'!C140*LN('proportion pi'!C140)</f>
        <v>-6.7072120592147463E-4</v>
      </c>
      <c r="D140" s="6">
        <f>'proportion pi'!D140*LN('proportion pi'!D140)</f>
        <v>-0.19918934817184009</v>
      </c>
      <c r="E140" s="6">
        <f>'proportion pi'!E140*LN('proportion pi'!E140)</f>
        <v>-5.2802027202790919E-3</v>
      </c>
      <c r="F140" s="6">
        <f>'proportion pi'!F140*LN('proportion pi'!F140)</f>
        <v>-2.6528500850217979E-2</v>
      </c>
      <c r="G140" s="6">
        <f>'proportion pi'!G140*LN('proportion pi'!G140)</f>
        <v>-0.24889778985947555</v>
      </c>
      <c r="H140" s="6">
        <f>'proportion pi'!H140*LN('proportion pi'!H140)</f>
        <v>-0.18634763571982935</v>
      </c>
      <c r="I140" s="6">
        <f>'proportion pi'!I140*LN('proportion pi'!I140)</f>
        <v>-4.998369247732959E-3</v>
      </c>
      <c r="J140" s="6">
        <f>'proportion pi'!J140*LN('proportion pi'!J140)</f>
        <v>-2.2116908279964861E-2</v>
      </c>
      <c r="K140" s="6">
        <f>'proportion pi'!K140*LN('proportion pi'!K140)</f>
        <v>-0.17524297189680449</v>
      </c>
      <c r="L140" s="6">
        <f>'proportion pi'!L140*LN('proportion pi'!L140)</f>
        <v>-0.1698967972270255</v>
      </c>
      <c r="M140" s="6">
        <f>'proportion pi'!M140*LN('proportion pi'!M140)</f>
        <v>-6.7072120592147463E-4</v>
      </c>
      <c r="N140" s="6">
        <f>'proportion pi'!N140*LN('proportion pi'!N140)</f>
        <v>-4.3611559920115651E-3</v>
      </c>
      <c r="O140" s="6">
        <f>'proportion pi'!O140*LN('proportion pi'!O140)</f>
        <v>-3.4780549245371113E-2</v>
      </c>
      <c r="P140" s="6">
        <f>'proportion pi'!P140*LN('proportion pi'!P140)</f>
        <v>-3.4780549245371113E-2</v>
      </c>
      <c r="Q140" s="6">
        <f>'proportion pi'!Q140*LN('proportion pi'!Q140)</f>
        <v>-6.7072120592147463E-4</v>
      </c>
      <c r="R140" s="6">
        <f t="shared" si="4"/>
        <v>1.1217918095373778</v>
      </c>
      <c r="S140" s="6">
        <f t="shared" si="5"/>
        <v>0.4046008701323579</v>
      </c>
      <c r="T140" s="6">
        <f>cells_to_be_added!S140</f>
        <v>0.40460087013235801</v>
      </c>
      <c r="U140" s="7">
        <f>totalcell!R140</f>
        <v>26365481.116295449</v>
      </c>
    </row>
    <row r="141" spans="1:21">
      <c r="A141" s="6">
        <v>140</v>
      </c>
      <c r="B141" s="6">
        <f>'proportion pi'!B141*LN('proportion pi'!B141)</f>
        <v>-0.11947369132776214</v>
      </c>
      <c r="C141" s="6">
        <f>'proportion pi'!C141*LN('proportion pi'!C141)</f>
        <v>-1.4448797886140553E-2</v>
      </c>
      <c r="D141" s="6">
        <f>'proportion pi'!D141*LN('proportion pi'!D141)</f>
        <v>-6.9580953472125104E-2</v>
      </c>
      <c r="E141" s="6">
        <f>'proportion pi'!E141*LN('proportion pi'!E141)</f>
        <v>-2.5474957771322445E-4</v>
      </c>
      <c r="F141" s="6">
        <f>'proportion pi'!F141*LN('proportion pi'!F141)</f>
        <v>-0.34226380009586593</v>
      </c>
      <c r="G141" s="6">
        <f>'proportion pi'!G141*LN('proportion pi'!G141)</f>
        <v>-0.11707148532642185</v>
      </c>
      <c r="H141" s="6">
        <f>'proportion pi'!H141*LN('proportion pi'!H141)</f>
        <v>-0.28803331587470915</v>
      </c>
      <c r="I141" s="6">
        <f>'proportion pi'!I141*LN('proportion pi'!I141)</f>
        <v>-9.0221063300796617E-3</v>
      </c>
      <c r="J141" s="6">
        <f>'proportion pi'!J141*LN('proportion pi'!J141)</f>
        <v>-1.3567280101267889E-4</v>
      </c>
      <c r="K141" s="6">
        <f>'proportion pi'!K141*LN('proportion pi'!K141)</f>
        <v>-0.11585911900251808</v>
      </c>
      <c r="L141" s="6">
        <f>'proportion pi'!L141*LN('proportion pi'!L141)</f>
        <v>-6.0407199499649279E-3</v>
      </c>
      <c r="M141" s="6">
        <f>'proportion pi'!M141*LN('proportion pi'!M141)</f>
        <v>-2.5133808724098245E-3</v>
      </c>
      <c r="N141" s="6">
        <f>'proportion pi'!N141*LN('proportion pi'!N141)</f>
        <v>-2.0712605921627257E-3</v>
      </c>
      <c r="O141" s="6">
        <f>'proportion pi'!O141*LN('proportion pi'!O141)</f>
        <v>-2.4040977344460738E-3</v>
      </c>
      <c r="P141" s="6">
        <f>'proportion pi'!P141*LN('proportion pi'!P141)</f>
        <v>-0.34226380009586593</v>
      </c>
      <c r="Q141" s="6">
        <f>'proportion pi'!Q141*LN('proportion pi'!Q141)</f>
        <v>-0.34226380009586593</v>
      </c>
      <c r="R141" s="6">
        <f t="shared" si="4"/>
        <v>1.7737007510350642</v>
      </c>
      <c r="S141" s="6">
        <f t="shared" si="5"/>
        <v>0.6397273193848293</v>
      </c>
      <c r="T141" s="6">
        <f>cells_to_be_added!S141</f>
        <v>0.63972731938482896</v>
      </c>
      <c r="U141" s="7">
        <f>totalcell!R141</f>
        <v>78902752.788772941</v>
      </c>
    </row>
    <row r="142" spans="1:21">
      <c r="A142" s="6">
        <v>141</v>
      </c>
      <c r="B142" s="6">
        <f>'proportion pi'!B142*LN('proportion pi'!B142)</f>
        <v>-0.32083144965489874</v>
      </c>
      <c r="C142" s="6">
        <f>'proportion pi'!C142*LN('proportion pi'!C142)</f>
        <v>-0.32083144965489874</v>
      </c>
      <c r="D142" s="6">
        <f>'proportion pi'!D142*LN('proportion pi'!D142)</f>
        <v>-0.27681921582799524</v>
      </c>
      <c r="E142" s="6">
        <f>'proportion pi'!E142*LN('proportion pi'!E142)</f>
        <v>-0.11085438397142353</v>
      </c>
      <c r="F142" s="6">
        <f>'proportion pi'!F142*LN('proportion pi'!F142)</f>
        <v>-0.10347692059936651</v>
      </c>
      <c r="G142" s="6">
        <f>'proportion pi'!G142*LN('proportion pi'!G142)</f>
        <v>-8.8170933062067997E-2</v>
      </c>
      <c r="H142" s="6">
        <f>'proportion pi'!H142*LN('proportion pi'!H142)</f>
        <v>-8.4956609167908398E-3</v>
      </c>
      <c r="I142" s="6">
        <f>'proportion pi'!I142*LN('proportion pi'!I142)</f>
        <v>-0.24673807507380685</v>
      </c>
      <c r="J142" s="6">
        <f>'proportion pi'!J142*LN('proportion pi'!J142)</f>
        <v>-8.3833392094913875E-2</v>
      </c>
      <c r="K142" s="6">
        <f>'proportion pi'!K142*LN('proportion pi'!K142)</f>
        <v>-0.32083144965489874</v>
      </c>
      <c r="L142" s="6">
        <f>'proportion pi'!L142*LN('proportion pi'!L142)</f>
        <v>-6.856888412221135E-3</v>
      </c>
      <c r="M142" s="6">
        <f>'proportion pi'!M142*LN('proportion pi'!M142)</f>
        <v>-9.92165189865073E-5</v>
      </c>
      <c r="N142" s="6">
        <f>'proportion pi'!N142*LN('proportion pi'!N142)</f>
        <v>-6.0292976966350081E-2</v>
      </c>
      <c r="O142" s="6">
        <f>'proportion pi'!O142*LN('proportion pi'!O142)</f>
        <v>-1.7436642496937859E-3</v>
      </c>
      <c r="P142" s="6">
        <f>'proportion pi'!P142*LN('proportion pi'!P142)</f>
        <v>-1.5186094990090513E-3</v>
      </c>
      <c r="Q142" s="6">
        <f>'proportion pi'!Q142*LN('proportion pi'!Q142)</f>
        <v>-9.5797208273529069E-2</v>
      </c>
      <c r="R142" s="6">
        <f t="shared" si="4"/>
        <v>2.0471914944308502</v>
      </c>
      <c r="S142" s="6">
        <f t="shared" si="5"/>
        <v>0.73836825419136343</v>
      </c>
      <c r="T142" s="6">
        <f>cells_to_be_added!S142</f>
        <v>0.73836825419136398</v>
      </c>
      <c r="U142" s="7">
        <f>totalcell!R142</f>
        <v>111356587.1096625</v>
      </c>
    </row>
    <row r="143" spans="1:21">
      <c r="A143" s="6">
        <v>142</v>
      </c>
      <c r="B143" s="6">
        <f>'proportion pi'!B143*LN('proportion pi'!B143)</f>
        <v>-1.3198273327616383E-4</v>
      </c>
      <c r="C143" s="6">
        <f>'proportion pi'!C143*LN('proportion pi'!C143)</f>
        <v>-7.2364672034706656E-3</v>
      </c>
      <c r="D143" s="6">
        <f>'proportion pi'!D143*LN('proportion pi'!D143)</f>
        <v>-0.28260188213188286</v>
      </c>
      <c r="E143" s="6">
        <f>'proportion pi'!E143*LN('proportion pi'!E143)</f>
        <v>-0.28260188213188286</v>
      </c>
      <c r="F143" s="6">
        <f>'proportion pi'!F143*LN('proportion pi'!F143)</f>
        <v>-0.28260188213188286</v>
      </c>
      <c r="G143" s="6">
        <f>'proportion pi'!G143*LN('proportion pi'!G143)</f>
        <v>-1.3695639352706882E-3</v>
      </c>
      <c r="H143" s="6">
        <f>'proportion pi'!H143*LN('proportion pi'!H143)</f>
        <v>-5.9776676591983694E-3</v>
      </c>
      <c r="I143" s="6">
        <f>'proportion pi'!I143*LN('proportion pi'!I143)</f>
        <v>-0.28260188213188286</v>
      </c>
      <c r="J143" s="6">
        <f>'proportion pi'!J143*LN('proportion pi'!J143)</f>
        <v>-7.8421223881110266E-2</v>
      </c>
      <c r="K143" s="6">
        <f>'proportion pi'!K143*LN('proportion pi'!K143)</f>
        <v>-9.6336604364487509E-3</v>
      </c>
      <c r="L143" s="6">
        <f>'proportion pi'!L143*LN('proportion pi'!L143)</f>
        <v>-0.28260188213188286</v>
      </c>
      <c r="M143" s="6">
        <f>'proportion pi'!M143*LN('proportion pi'!M143)</f>
        <v>-0.19253354921305391</v>
      </c>
      <c r="N143" s="6">
        <f>'proportion pi'!N143*LN('proportion pi'!N143)</f>
        <v>-9.6336604364487509E-3</v>
      </c>
      <c r="O143" s="6">
        <f>'proportion pi'!O143*LN('proportion pi'!O143)</f>
        <v>-4.665508917829438E-3</v>
      </c>
      <c r="P143" s="6">
        <f>'proportion pi'!P143*LN('proportion pi'!P143)</f>
        <v>-0.28260188213188286</v>
      </c>
      <c r="Q143" s="6">
        <f>'proportion pi'!Q143*LN('proportion pi'!Q143)</f>
        <v>-5.7820414966012874E-2</v>
      </c>
      <c r="R143" s="6">
        <f t="shared" si="4"/>
        <v>2.0630349921734168</v>
      </c>
      <c r="S143" s="6">
        <f t="shared" si="5"/>
        <v>0.74408258809724748</v>
      </c>
      <c r="T143" s="6">
        <f>cells_to_be_added!S143</f>
        <v>0.74408258809724803</v>
      </c>
      <c r="U143" s="7">
        <f>totalcell!R143</f>
        <v>89542294.358651102</v>
      </c>
    </row>
    <row r="144" spans="1:21">
      <c r="A144" s="6">
        <v>143</v>
      </c>
      <c r="B144" s="6">
        <f>'proportion pi'!B144*LN('proportion pi'!B144)</f>
        <v>-1.3671112285068281E-2</v>
      </c>
      <c r="C144" s="6">
        <f>'proportion pi'!C144*LN('proportion pi'!C144)</f>
        <v>-0.11646437323281682</v>
      </c>
      <c r="D144" s="6">
        <f>'proportion pi'!D144*LN('proportion pi'!D144)</f>
        <v>-0.11109516181428773</v>
      </c>
      <c r="E144" s="6">
        <f>'proportion pi'!E144*LN('proportion pi'!E144)</f>
        <v>-8.281884242231774E-2</v>
      </c>
      <c r="F144" s="6">
        <f>'proportion pi'!F144*LN('proportion pi'!F144)</f>
        <v>-0.1450785799817679</v>
      </c>
      <c r="G144" s="6">
        <f>'proportion pi'!G144*LN('proportion pi'!G144)</f>
        <v>-2.9845611483044935E-4</v>
      </c>
      <c r="H144" s="6">
        <f>'proportion pi'!H144*LN('proportion pi'!H144)</f>
        <v>-0.35780102111348738</v>
      </c>
      <c r="I144" s="6">
        <f>'proportion pi'!I144*LN('proportion pi'!I144)</f>
        <v>-0.35780102111348738</v>
      </c>
      <c r="J144" s="6">
        <f>'proportion pi'!J144*LN('proportion pi'!J144)</f>
        <v>-1.6711810847089906E-2</v>
      </c>
      <c r="K144" s="6">
        <f>'proportion pi'!K144*LN('proportion pi'!K144)</f>
        <v>-1.2622442207893398E-2</v>
      </c>
      <c r="L144" s="6">
        <f>'proportion pi'!L144*LN('proportion pi'!L144)</f>
        <v>-1.7966638926996342E-4</v>
      </c>
      <c r="M144" s="6">
        <f>'proportion pi'!M144*LN('proportion pi'!M144)</f>
        <v>-3.345860371505065E-3</v>
      </c>
      <c r="N144" s="6">
        <f>'proportion pi'!N144*LN('proportion pi'!N144)</f>
        <v>-1.7313085292163051E-3</v>
      </c>
      <c r="O144" s="6">
        <f>'proportion pi'!O144*LN('proportion pi'!O144)</f>
        <v>-2.4586088176717382E-3</v>
      </c>
      <c r="P144" s="6">
        <f>'proportion pi'!P144*LN('proportion pi'!P144)</f>
        <v>-1.3826605007744724E-4</v>
      </c>
      <c r="Q144" s="6">
        <f>'proportion pi'!Q144*LN('proportion pi'!Q144)</f>
        <v>-0.35780102111348738</v>
      </c>
      <c r="R144" s="6">
        <f t="shared" si="4"/>
        <v>1.5800175524042748</v>
      </c>
      <c r="S144" s="6">
        <f t="shared" si="5"/>
        <v>0.56987087184279128</v>
      </c>
      <c r="T144" s="6">
        <f>cells_to_be_added!S144</f>
        <v>0.56987087184279095</v>
      </c>
      <c r="U144" s="7">
        <f>totalcell!R144</f>
        <v>63313284.6087704</v>
      </c>
    </row>
    <row r="145" spans="1:21">
      <c r="A145" s="6">
        <v>144</v>
      </c>
      <c r="B145" s="6">
        <f>'proportion pi'!B145*LN('proportion pi'!B145)</f>
        <v>-3.179533829636818E-3</v>
      </c>
      <c r="C145" s="6">
        <f>'proportion pi'!C145*LN('proportion pi'!C145)</f>
        <v>-0.31275222179985479</v>
      </c>
      <c r="D145" s="6">
        <f>'proportion pi'!D145*LN('proportion pi'!D145)</f>
        <v>-0.33145361203577972</v>
      </c>
      <c r="E145" s="6">
        <f>'proportion pi'!E145*LN('proportion pi'!E145)</f>
        <v>-1.8706218935190749E-4</v>
      </c>
      <c r="F145" s="6">
        <f>'proportion pi'!F145*LN('proportion pi'!F145)</f>
        <v>-1.0020953787638277E-2</v>
      </c>
      <c r="G145" s="6">
        <f>'proportion pi'!G145*LN('proportion pi'!G145)</f>
        <v>-1.3299773724273267E-2</v>
      </c>
      <c r="H145" s="6">
        <f>'proportion pi'!H145*LN('proportion pi'!H145)</f>
        <v>-1.3299773724273267E-2</v>
      </c>
      <c r="I145" s="6">
        <f>'proportion pi'!I145*LN('proportion pi'!I145)</f>
        <v>-0.33145361203577972</v>
      </c>
      <c r="J145" s="6">
        <f>'proportion pi'!J145*LN('proportion pi'!J145)</f>
        <v>-7.4069097625337477E-2</v>
      </c>
      <c r="K145" s="6">
        <f>'proportion pi'!K145*LN('proportion pi'!K145)</f>
        <v>-0.24087320683315225</v>
      </c>
      <c r="L145" s="6">
        <f>'proportion pi'!L145*LN('proportion pi'!L145)</f>
        <v>-0.10414444208860965</v>
      </c>
      <c r="M145" s="6">
        <f>'proportion pi'!M145*LN('proportion pi'!M145)</f>
        <v>-0.33145361203577972</v>
      </c>
      <c r="N145" s="6">
        <f>'proportion pi'!N145*LN('proportion pi'!N145)</f>
        <v>-2.2706860001005641E-3</v>
      </c>
      <c r="O145" s="6">
        <f>'proportion pi'!O145*LN('proportion pi'!O145)</f>
        <v>-2.1364090112643819E-3</v>
      </c>
      <c r="P145" s="6">
        <f>'proportion pi'!P145*LN('proportion pi'!P145)</f>
        <v>-1.8637415208025538E-3</v>
      </c>
      <c r="Q145" s="6">
        <f>'proportion pi'!Q145*LN('proportion pi'!Q145)</f>
        <v>-2.3285011328188736E-4</v>
      </c>
      <c r="R145" s="6">
        <f t="shared" si="4"/>
        <v>1.772690588354916</v>
      </c>
      <c r="S145" s="6">
        <f t="shared" si="5"/>
        <v>0.63936298021254401</v>
      </c>
      <c r="T145" s="6">
        <f>cells_to_be_added!S145</f>
        <v>0.63936298021254401</v>
      </c>
      <c r="U145" s="7">
        <f>totalcell!R145</f>
        <v>71939055.18829383</v>
      </c>
    </row>
    <row r="146" spans="1:21">
      <c r="A146" s="6">
        <v>145</v>
      </c>
      <c r="B146" s="6">
        <f>'proportion pi'!B146*LN('proportion pi'!B146)</f>
        <v>-8.4067861573112981E-2</v>
      </c>
      <c r="C146" s="6">
        <f>'proportion pi'!C146*LN('proportion pi'!C146)</f>
        <v>-0.3349044289618715</v>
      </c>
      <c r="D146" s="6">
        <f>'proportion pi'!D146*LN('proportion pi'!D146)</f>
        <v>-1.6024122073552902E-4</v>
      </c>
      <c r="E146" s="6">
        <f>'proportion pi'!E146*LN('proportion pi'!E146)</f>
        <v>-2.3938697981003537E-4</v>
      </c>
      <c r="F146" s="6">
        <f>'proportion pi'!F146*LN('proportion pi'!F146)</f>
        <v>-0.10959667419800041</v>
      </c>
      <c r="G146" s="6">
        <f>'proportion pi'!G146*LN('proportion pi'!G146)</f>
        <v>-1.3959618550329741E-3</v>
      </c>
      <c r="H146" s="6">
        <f>'proportion pi'!H146*LN('proportion pi'!H146)</f>
        <v>-1.3959618550329741E-3</v>
      </c>
      <c r="I146" s="6">
        <f>'proportion pi'!I146*LN('proportion pi'!I146)</f>
        <v>-0.3349044289618715</v>
      </c>
      <c r="J146" s="6">
        <f>'proportion pi'!J146*LN('proportion pi'!J146)</f>
        <v>-1.760288439868524E-3</v>
      </c>
      <c r="K146" s="6">
        <f>'proportion pi'!K146*LN('proportion pi'!K146)</f>
        <v>-9.9145279525738275E-2</v>
      </c>
      <c r="L146" s="6">
        <f>'proportion pi'!L146*LN('proportion pi'!L146)</f>
        <v>-1.3643871135311125E-2</v>
      </c>
      <c r="M146" s="6">
        <f>'proportion pi'!M146*LN('proportion pi'!M146)</f>
        <v>-7.6251681457488008E-2</v>
      </c>
      <c r="N146" s="6">
        <f>'proportion pi'!N146*LN('proportion pi'!N146)</f>
        <v>-0.3349044289618715</v>
      </c>
      <c r="O146" s="6">
        <f>'proportion pi'!O146*LN('proportion pi'!O146)</f>
        <v>-1.2744111910681824E-4</v>
      </c>
      <c r="P146" s="6">
        <f>'proportion pi'!P146*LN('proportion pi'!P146)</f>
        <v>-1.3643871135311125E-2</v>
      </c>
      <c r="Q146" s="6">
        <f>'proportion pi'!Q146*LN('proportion pi'!Q146)</f>
        <v>-0.3349044289618715</v>
      </c>
      <c r="R146" s="6">
        <f t="shared" si="4"/>
        <v>1.7410462363420347</v>
      </c>
      <c r="S146" s="6">
        <f t="shared" si="5"/>
        <v>0.62794969278226187</v>
      </c>
      <c r="T146" s="6">
        <f>cells_to_be_added!S146</f>
        <v>0.62794969278226198</v>
      </c>
      <c r="U146" s="7">
        <f>totalcell!R146</f>
        <v>75996278.618234769</v>
      </c>
    </row>
    <row r="147" spans="1:21">
      <c r="A147" s="6">
        <v>146</v>
      </c>
      <c r="B147" s="6">
        <f>'proportion pi'!B147*LN('proportion pi'!B147)</f>
        <v>-8.425109032896505E-2</v>
      </c>
      <c r="C147" s="6">
        <f>'proportion pi'!C147*LN('proportion pi'!C147)</f>
        <v>-0.31465181676725074</v>
      </c>
      <c r="D147" s="6">
        <f>'proportion pi'!D147*LN('proportion pi'!D147)</f>
        <v>-0.31465181676725074</v>
      </c>
      <c r="E147" s="6">
        <f>'proportion pi'!E147*LN('proportion pi'!E147)</f>
        <v>-1.2329126980532958E-3</v>
      </c>
      <c r="F147" s="6">
        <f>'proportion pi'!F147*LN('proportion pi'!F147)</f>
        <v>-1.5112831602403704E-4</v>
      </c>
      <c r="G147" s="6">
        <f>'proportion pi'!G147*LN('proportion pi'!G147)</f>
        <v>-1.2009859741721593E-3</v>
      </c>
      <c r="H147" s="6">
        <f>'proportion pi'!H147*LN('proportion pi'!H147)</f>
        <v>-0.31465181676725074</v>
      </c>
      <c r="I147" s="6">
        <f>'proportion pi'!I147*LN('proportion pi'!I147)</f>
        <v>-7.2080784585044744E-2</v>
      </c>
      <c r="J147" s="6">
        <f>'proportion pi'!J147*LN('proportion pi'!J147)</f>
        <v>-1.2330832516628832E-4</v>
      </c>
      <c r="K147" s="6">
        <f>'proportion pi'!K147*LN('proportion pi'!K147)</f>
        <v>-0.31465181676725074</v>
      </c>
      <c r="L147" s="6">
        <f>'proportion pi'!L147*LN('proportion pi'!L147)</f>
        <v>-5.8039160203573699E-2</v>
      </c>
      <c r="M147" s="6">
        <f>'proportion pi'!M147*LN('proportion pi'!M147)</f>
        <v>-5.7571669850559268E-3</v>
      </c>
      <c r="N147" s="6">
        <f>'proportion pi'!N147*LN('proportion pi'!N147)</f>
        <v>-1.183483937758242E-2</v>
      </c>
      <c r="O147" s="6">
        <f>'proportion pi'!O147*LN('proportion pi'!O147)</f>
        <v>-2.0523160587492331E-4</v>
      </c>
      <c r="P147" s="6">
        <f>'proportion pi'!P147*LN('proportion pi'!P147)</f>
        <v>-0.31465181676725074</v>
      </c>
      <c r="Q147" s="6">
        <f>'proportion pi'!Q147*LN('proportion pi'!Q147)</f>
        <v>-1.4428990654276191E-3</v>
      </c>
      <c r="R147" s="6">
        <f t="shared" si="4"/>
        <v>1.8095785913011939</v>
      </c>
      <c r="S147" s="6">
        <f t="shared" si="5"/>
        <v>0.65266751494226716</v>
      </c>
      <c r="T147" s="6">
        <f>cells_to_be_added!S147</f>
        <v>0.65266751494226705</v>
      </c>
      <c r="U147" s="7">
        <f>totalcell!R147</f>
        <v>86132244.834790662</v>
      </c>
    </row>
    <row r="148" spans="1:21">
      <c r="A148" s="6">
        <v>147</v>
      </c>
      <c r="B148" s="6">
        <f>'proportion pi'!B148*LN('proportion pi'!B148)</f>
        <v>-8.6215260922878539E-2</v>
      </c>
      <c r="C148" s="6">
        <f>'proportion pi'!C148*LN('proportion pi'!C148)</f>
        <v>-0.14968603538764091</v>
      </c>
      <c r="D148" s="6">
        <f>'proportion pi'!D148*LN('proportion pi'!D148)</f>
        <v>-0.1207963647052091</v>
      </c>
      <c r="E148" s="6">
        <f>'proportion pi'!E148*LN('proportion pi'!E148)</f>
        <v>-3.1623114242491939E-4</v>
      </c>
      <c r="F148" s="6">
        <f>'proportion pi'!F148*LN('proportion pi'!F148)</f>
        <v>-0.11519600064481522</v>
      </c>
      <c r="G148" s="6">
        <f>'proportion pi'!G148*LN('proportion pi'!G148)</f>
        <v>-8.3169359249575553E-2</v>
      </c>
      <c r="H148" s="6">
        <f>'proportion pi'!H148*LN('proportion pi'!H148)</f>
        <v>-0.36198902754355522</v>
      </c>
      <c r="I148" s="6">
        <f>'proportion pi'!I148*LN('proportion pi'!I148)</f>
        <v>-1.7621502258963747E-2</v>
      </c>
      <c r="J148" s="6">
        <f>'proportion pi'!J148*LN('proportion pi'!J148)</f>
        <v>-0.14036482183504978</v>
      </c>
      <c r="K148" s="6">
        <f>'proportion pi'!K148*LN('proportion pi'!K148)</f>
        <v>-2.3318663050166336E-4</v>
      </c>
      <c r="L148" s="6">
        <f>'proportion pi'!L148*LN('proportion pi'!L148)</f>
        <v>-0.30407728588029809</v>
      </c>
      <c r="M148" s="6">
        <f>'proportion pi'!M148*LN('proportion pi'!M148)</f>
        <v>-0.36198902754355522</v>
      </c>
      <c r="N148" s="6">
        <f>'proportion pi'!N148*LN('proportion pi'!N148)</f>
        <v>-3.1623114242491939E-4</v>
      </c>
      <c r="O148" s="6">
        <f>'proportion pi'!O148*LN('proportion pi'!O148)</f>
        <v>-8.6561298609789585E-3</v>
      </c>
      <c r="P148" s="6">
        <f>'proportion pi'!P148*LN('proportion pi'!P148)</f>
        <v>-2.2448382808331799E-3</v>
      </c>
      <c r="Q148" s="6">
        <f>'proportion pi'!Q148*LN('proportion pi'!Q148)</f>
        <v>-1.7621502258963747E-2</v>
      </c>
      <c r="R148" s="6">
        <f t="shared" si="4"/>
        <v>1.7704928052876683</v>
      </c>
      <c r="S148" s="6">
        <f t="shared" si="5"/>
        <v>0.6385702975295271</v>
      </c>
      <c r="T148" s="6">
        <f>cells_to_be_added!S148</f>
        <v>0.63857029752952699</v>
      </c>
      <c r="U148" s="7">
        <f>totalcell!R148</f>
        <v>58066078.184110977</v>
      </c>
    </row>
    <row r="149" spans="1:21">
      <c r="A149" s="6">
        <v>148</v>
      </c>
      <c r="B149" s="6">
        <f>'proportion pi'!B149*LN('proportion pi'!B149)</f>
        <v>-4.4083905928096756E-4</v>
      </c>
      <c r="C149" s="6">
        <f>'proportion pi'!C149*LN('proportion pi'!C149)</f>
        <v>-3.4177392630518953E-3</v>
      </c>
      <c r="D149" s="6">
        <f>'proportion pi'!D149*LN('proportion pi'!D149)</f>
        <v>-0.12844446567076445</v>
      </c>
      <c r="E149" s="6">
        <f>'proportion pi'!E149*LN('proportion pi'!E149)</f>
        <v>-0.11842764921612657</v>
      </c>
      <c r="F149" s="6">
        <f>'proportion pi'!F149*LN('proportion pi'!F149)</f>
        <v>-0.36133788302082176</v>
      </c>
      <c r="G149" s="6">
        <f>'proportion pi'!G149*LN('proportion pi'!G149)</f>
        <v>-0.10863914472571209</v>
      </c>
      <c r="H149" s="6">
        <f>'proportion pi'!H149*LN('proportion pi'!H149)</f>
        <v>-6.7662883031800042E-3</v>
      </c>
      <c r="I149" s="6">
        <f>'proportion pi'!I149*LN('proportion pi'!I149)</f>
        <v>-4.4083905928096756E-4</v>
      </c>
      <c r="J149" s="6">
        <f>'proportion pi'!J149*LN('proportion pi'!J149)</f>
        <v>-0.18768882652375335</v>
      </c>
      <c r="K149" s="6">
        <f>'proportion pi'!K149*LN('proportion pi'!K149)</f>
        <v>-0.10863914472571209</v>
      </c>
      <c r="L149" s="6">
        <f>'proportion pi'!L149*LN('proportion pi'!L149)</f>
        <v>-4.4083905928096756E-4</v>
      </c>
      <c r="M149" s="6">
        <f>'proportion pi'!M149*LN('proportion pi'!M149)</f>
        <v>-2.2447541214690708E-2</v>
      </c>
      <c r="N149" s="6">
        <f>'proportion pi'!N149*LN('proportion pi'!N149)</f>
        <v>-0.36716841389956972</v>
      </c>
      <c r="O149" s="6">
        <f>'proportion pi'!O149*LN('proportion pi'!O149)</f>
        <v>-2.659592880679481E-4</v>
      </c>
      <c r="P149" s="6">
        <f>'proportion pi'!P149*LN('proportion pi'!P149)</f>
        <v>-4.5883946726603328E-3</v>
      </c>
      <c r="Q149" s="6">
        <f>'proportion pi'!Q149*LN('proportion pi'!Q149)</f>
        <v>-4.4083905928096756E-4</v>
      </c>
      <c r="R149" s="6">
        <f t="shared" si="4"/>
        <v>1.4195948067612347</v>
      </c>
      <c r="S149" s="6">
        <f t="shared" si="5"/>
        <v>0.51201059694653994</v>
      </c>
      <c r="T149" s="6">
        <f>cells_to_be_added!S149</f>
        <v>0.51201059694654005</v>
      </c>
      <c r="U149" s="7">
        <f>totalcell!R149</f>
        <v>41500607.849947892</v>
      </c>
    </row>
    <row r="150" spans="1:21">
      <c r="A150" s="6">
        <v>149</v>
      </c>
      <c r="B150" s="6">
        <f>'proportion pi'!B150*LN('proportion pi'!B150)</f>
        <v>-0.10514089895504031</v>
      </c>
      <c r="C150" s="6">
        <f>'proportion pi'!C150*LN('proportion pi'!C150)</f>
        <v>-2.4319343150299992E-3</v>
      </c>
      <c r="D150" s="6">
        <f>'proportion pi'!D150*LN('proportion pi'!D150)</f>
        <v>-2.2971268953948062E-2</v>
      </c>
      <c r="E150" s="6">
        <f>'proportion pi'!E150*LN('proportion pi'!E150)</f>
        <v>-4.2298623510662409E-4</v>
      </c>
      <c r="F150" s="6">
        <f>'proportion pi'!F150*LN('proportion pi'!F150)</f>
        <v>-5.5228600594394309E-3</v>
      </c>
      <c r="G150" s="6">
        <f>'proportion pi'!G150*LN('proportion pi'!G150)</f>
        <v>-2.2971268953948062E-2</v>
      </c>
      <c r="H150" s="6">
        <f>'proportion pi'!H150*LN('proportion pi'!H150)</f>
        <v>-2.2971268953948062E-2</v>
      </c>
      <c r="I150" s="6">
        <f>'proportion pi'!I150*LN('proportion pi'!I150)</f>
        <v>-2.2971268953948062E-2</v>
      </c>
      <c r="J150" s="6">
        <f>'proportion pi'!J150*LN('proportion pi'!J150)</f>
        <v>-2.1619270536830004E-2</v>
      </c>
      <c r="K150" s="6">
        <f>'proportion pi'!K150*LN('proportion pi'!K150)</f>
        <v>-0.3643914397233714</v>
      </c>
      <c r="L150" s="6">
        <f>'proportion pi'!L150*LN('proportion pi'!L150)</f>
        <v>-0.3643914397233714</v>
      </c>
      <c r="M150" s="6">
        <f>'proportion pi'!M150*LN('proportion pi'!M150)</f>
        <v>-0.22527378017847413</v>
      </c>
      <c r="N150" s="6">
        <f>'proportion pi'!N150*LN('proportion pi'!N150)</f>
        <v>-3.1221969777697967E-4</v>
      </c>
      <c r="O150" s="6">
        <f>'proportion pi'!O150*LN('proportion pi'!O150)</f>
        <v>-2.2971268953948062E-2</v>
      </c>
      <c r="P150" s="6">
        <f>'proportion pi'!P150*LN('proportion pi'!P150)</f>
        <v>-2.2971268953948062E-2</v>
      </c>
      <c r="Q150" s="6">
        <f>'proportion pi'!Q150*LN('proportion pi'!Q150)</f>
        <v>-2.2971268953948062E-2</v>
      </c>
      <c r="R150" s="6">
        <f t="shared" si="4"/>
        <v>1.2503057121020766</v>
      </c>
      <c r="S150" s="6">
        <f t="shared" si="5"/>
        <v>0.45095246261120253</v>
      </c>
      <c r="T150" s="6">
        <f>cells_to_be_added!S150</f>
        <v>0.45095246261120298</v>
      </c>
      <c r="U150" s="7">
        <f>totalcell!R150</f>
        <v>29299186.087363862</v>
      </c>
    </row>
    <row r="151" spans="1:21">
      <c r="A151" s="6">
        <v>150</v>
      </c>
      <c r="B151" s="6">
        <f>'proportion pi'!B151*LN('proportion pi'!B151)</f>
        <v>-0.11773237440567878</v>
      </c>
      <c r="C151" s="6">
        <f>'proportion pi'!C151*LN('proportion pi'!C151)</f>
        <v>-2.734916618019717E-3</v>
      </c>
      <c r="D151" s="6">
        <f>'proportion pi'!D151*LN('proportion pi'!D151)</f>
        <v>-2.6882512890246311E-3</v>
      </c>
      <c r="E151" s="6">
        <f>'proportion pi'!E151*LN('proportion pi'!E151)</f>
        <v>-0.36334109644887463</v>
      </c>
      <c r="F151" s="6">
        <f>'proportion pi'!F151*LN('proportion pi'!F151)</f>
        <v>-2.5788448825413662E-3</v>
      </c>
      <c r="G151" s="6">
        <f>'proportion pi'!G151*LN('proportion pi'!G151)</f>
        <v>-1.7984397845814962E-2</v>
      </c>
      <c r="H151" s="6">
        <f>'proportion pi'!H151*LN('proportion pi'!H151)</f>
        <v>-3.233538472714118E-4</v>
      </c>
      <c r="I151" s="6">
        <f>'proportion pi'!I151*LN('proportion pi'!I151)</f>
        <v>-2.468680748982508E-3</v>
      </c>
      <c r="J151" s="6">
        <f>'proportion pi'!J151*LN('proportion pi'!J151)</f>
        <v>-0.36334109644887463</v>
      </c>
      <c r="K151" s="6">
        <f>'proportion pi'!K151*LN('proportion pi'!K151)</f>
        <v>-0.36334109644887463</v>
      </c>
      <c r="L151" s="6">
        <f>'proportion pi'!L151*LN('proportion pi'!L151)</f>
        <v>-1.0072218302572352E-2</v>
      </c>
      <c r="M151" s="6">
        <f>'proportion pi'!M151*LN('proportion pi'!M151)</f>
        <v>-2.2939401473871658E-3</v>
      </c>
      <c r="N151" s="6">
        <f>'proportion pi'!N151*LN('proportion pi'!N151)</f>
        <v>-8.4696036904700261E-2</v>
      </c>
      <c r="O151" s="6">
        <f>'proportion pi'!O151*LN('proportion pi'!O151)</f>
        <v>-2.2619447032157002E-3</v>
      </c>
      <c r="P151" s="6">
        <f>'proportion pi'!P151*LN('proportion pi'!P151)</f>
        <v>-7.5689204880896015E-3</v>
      </c>
      <c r="Q151" s="6">
        <f>'proportion pi'!Q151*LN('proportion pi'!Q151)</f>
        <v>-1.0354097545900283E-4</v>
      </c>
      <c r="R151" s="6">
        <f t="shared" si="4"/>
        <v>1.3435307105053813</v>
      </c>
      <c r="S151" s="6">
        <f t="shared" si="5"/>
        <v>0.48457627333203479</v>
      </c>
      <c r="T151" s="6">
        <f>cells_to_be_added!S151</f>
        <v>0.48457627333203501</v>
      </c>
      <c r="U151" s="7">
        <f>totalcell!R151</f>
        <v>69515267.175572515</v>
      </c>
    </row>
    <row r="152" spans="1:21">
      <c r="A152" s="6">
        <v>151</v>
      </c>
      <c r="B152" s="6">
        <f>'proportion pi'!B152*LN('proportion pi'!B152)</f>
        <v>-0.32153968590834103</v>
      </c>
      <c r="C152" s="6">
        <f>'proportion pi'!C152*LN('proportion pi'!C152)</f>
        <v>-1.261613915763045E-3</v>
      </c>
      <c r="D152" s="6">
        <f>'proportion pi'!D152*LN('proportion pi'!D152)</f>
        <v>-0.32153968590834103</v>
      </c>
      <c r="E152" s="6">
        <f>'proportion pi'!E152*LN('proportion pi'!E152)</f>
        <v>-2.2746387124321314E-3</v>
      </c>
      <c r="F152" s="6">
        <f>'proportion pi'!F152*LN('proportion pi'!F152)</f>
        <v>-0.32153968590834103</v>
      </c>
      <c r="G152" s="6">
        <f>'proportion pi'!G152*LN('proportion pi'!G152)</f>
        <v>-9.7692969657765458E-2</v>
      </c>
      <c r="H152" s="6">
        <f>'proportion pi'!H152*LN('proportion pi'!H152)</f>
        <v>-9.6200036492585364E-2</v>
      </c>
      <c r="I152" s="6">
        <f>'proportion pi'!I152*LN('proportion pi'!I152)</f>
        <v>-2.0058038029476272E-3</v>
      </c>
      <c r="J152" s="6">
        <f>'proportion pi'!J152*LN('proportion pi'!J152)</f>
        <v>-1.9219764499050407E-3</v>
      </c>
      <c r="K152" s="6">
        <f>'proportion pi'!K152*LN('proportion pi'!K152)</f>
        <v>-1.8375826013688058E-3</v>
      </c>
      <c r="L152" s="6">
        <f>'proportion pi'!L152*LN('proportion pi'!L152)</f>
        <v>-0.24751093318930545</v>
      </c>
      <c r="M152" s="6">
        <f>'proportion pi'!M152*LN('proportion pi'!M152)</f>
        <v>-1.148298498518536E-4</v>
      </c>
      <c r="N152" s="6">
        <f>'proportion pi'!N152*LN('proportion pi'!N152)</f>
        <v>-6.056058322774429E-2</v>
      </c>
      <c r="O152" s="6">
        <f>'proportion pi'!O152*LN('proportion pi'!O152)</f>
        <v>-2.1583623196680268E-4</v>
      </c>
      <c r="P152" s="6">
        <f>'proportion pi'!P152*LN('proportion pi'!P152)</f>
        <v>-0.32153968590834103</v>
      </c>
      <c r="Q152" s="6">
        <f>'proportion pi'!Q152*LN('proportion pi'!Q152)</f>
        <v>-7.6405416161884218E-2</v>
      </c>
      <c r="R152" s="6">
        <f t="shared" si="4"/>
        <v>1.8741609639268844</v>
      </c>
      <c r="S152" s="6">
        <f t="shared" si="5"/>
        <v>0.67596068212124893</v>
      </c>
      <c r="T152" s="6">
        <f>cells_to_be_added!S152</f>
        <v>0.67596068212124905</v>
      </c>
      <c r="U152" s="7">
        <f>totalcell!R152</f>
        <v>106471031.34479272</v>
      </c>
    </row>
    <row r="153" spans="1:21">
      <c r="A153" s="6">
        <v>152</v>
      </c>
      <c r="B153" s="6">
        <f>'proportion pi'!B153*LN('proportion pi'!B153)</f>
        <v>-1.9125427123478039E-3</v>
      </c>
      <c r="C153" s="6">
        <f>'proportion pi'!C153*LN('proportion pi'!C153)</f>
        <v>-0.31408607005792744</v>
      </c>
      <c r="D153" s="6">
        <f>'proportion pi'!D153*LN('proportion pi'!D153)</f>
        <v>-1.8429859062166366E-3</v>
      </c>
      <c r="E153" s="6">
        <f>'proportion pi'!E153*LN('proportion pi'!E153)</f>
        <v>-5.7839583423655805E-2</v>
      </c>
      <c r="F153" s="6">
        <f>'proportion pi'!F153*LN('proportion pi'!F153)</f>
        <v>-0.31408607005792744</v>
      </c>
      <c r="G153" s="6">
        <f>'proportion pi'!G153*LN('proportion pi'!G153)</f>
        <v>-6.5460837048693984E-3</v>
      </c>
      <c r="H153" s="6">
        <f>'proportion pi'!H153*LN('proportion pi'!H153)</f>
        <v>-2.0439734210114709E-4</v>
      </c>
      <c r="I153" s="6">
        <f>'proportion pi'!I153*LN('proportion pi'!I153)</f>
        <v>-0.31408607005792744</v>
      </c>
      <c r="J153" s="6">
        <f>'proportion pi'!J153*LN('proportion pi'!J153)</f>
        <v>-0.31408607005792744</v>
      </c>
      <c r="K153" s="6">
        <f>'proportion pi'!K153*LN('proportion pi'!K153)</f>
        <v>-7.3051656936677173E-2</v>
      </c>
      <c r="L153" s="6">
        <f>'proportion pi'!L153*LN('proportion pi'!L153)</f>
        <v>-5.7839583423655805E-2</v>
      </c>
      <c r="M153" s="6">
        <f>'proportion pi'!M153*LN('proportion pi'!M153)</f>
        <v>-2.0439734210114709E-4</v>
      </c>
      <c r="N153" s="6">
        <f>'proportion pi'!N153*LN('proportion pi'!N153)</f>
        <v>-1.5400787218004029E-3</v>
      </c>
      <c r="O153" s="6">
        <f>'proportion pi'!O153*LN('proportion pi'!O153)</f>
        <v>-5.7839583423655805E-2</v>
      </c>
      <c r="P153" s="6">
        <f>'proportion pi'!P153*LN('proportion pi'!P153)</f>
        <v>-5.7350114662119266E-3</v>
      </c>
      <c r="Q153" s="6">
        <f>'proportion pi'!Q153*LN('proportion pi'!Q153)</f>
        <v>-0.31408607005792744</v>
      </c>
      <c r="R153" s="6">
        <f t="shared" si="4"/>
        <v>1.8349862546929305</v>
      </c>
      <c r="S153" s="6">
        <f t="shared" si="5"/>
        <v>0.6618313924362258</v>
      </c>
      <c r="T153" s="6">
        <f>cells_to_be_added!S153</f>
        <v>0.66183139243622602</v>
      </c>
      <c r="U153" s="7">
        <f>totalcell!R153</f>
        <v>93158723.546075657</v>
      </c>
    </row>
    <row r="154" spans="1:21">
      <c r="A154" s="6">
        <v>153</v>
      </c>
      <c r="B154" s="6">
        <f>'proportion pi'!B154*LN('proportion pi'!B154)</f>
        <v>-0.28240605010145842</v>
      </c>
      <c r="C154" s="6">
        <f>'proportion pi'!C154*LN('proportion pi'!C154)</f>
        <v>-0.28240605010145842</v>
      </c>
      <c r="D154" s="6">
        <f>'proportion pi'!D154*LN('proportion pi'!D154)</f>
        <v>-1.0425196494746357E-3</v>
      </c>
      <c r="E154" s="6">
        <f>'proportion pi'!E154*LN('proportion pi'!E154)</f>
        <v>-1.9179363452618888E-3</v>
      </c>
      <c r="F154" s="6">
        <f>'proportion pi'!F154*LN('proportion pi'!F154)</f>
        <v>-1.6419576192918577E-4</v>
      </c>
      <c r="G154" s="6">
        <f>'proportion pi'!G154*LN('proportion pi'!G154)</f>
        <v>-6.6245362935553609E-2</v>
      </c>
      <c r="H154" s="6">
        <f>'proportion pi'!H154*LN('proportion pi'!H154)</f>
        <v>-9.65526340747516E-4</v>
      </c>
      <c r="I154" s="6">
        <f>'proportion pi'!I154*LN('proportion pi'!I154)</f>
        <v>-0.28240605010145842</v>
      </c>
      <c r="J154" s="6">
        <f>'proportion pi'!J154*LN('proportion pi'!J154)</f>
        <v>-0.28240605010145842</v>
      </c>
      <c r="K154" s="6">
        <f>'proportion pi'!K154*LN('proportion pi'!K154)</f>
        <v>-0.28240605010145842</v>
      </c>
      <c r="L154" s="6">
        <f>'proportion pi'!L154*LN('proportion pi'!L154)</f>
        <v>-1.7533636077187902E-3</v>
      </c>
      <c r="M154" s="6">
        <f>'proportion pi'!M154*LN('proportion pi'!M154)</f>
        <v>-0.28240605010145842</v>
      </c>
      <c r="N154" s="6">
        <f>'proportion pi'!N154*LN('proportion pi'!N154)</f>
        <v>-9.65526340747516E-4</v>
      </c>
      <c r="O154" s="6">
        <f>'proportion pi'!O154*LN('proportion pi'!O154)</f>
        <v>-9.6218183469665795E-3</v>
      </c>
      <c r="P154" s="6">
        <f>'proportion pi'!P154*LN('proportion pi'!P154)</f>
        <v>-7.8397008818382238E-3</v>
      </c>
      <c r="Q154" s="6">
        <f>'proportion pi'!Q154*LN('proportion pi'!Q154)</f>
        <v>-0.22347361104249752</v>
      </c>
      <c r="R154" s="6">
        <f t="shared" si="4"/>
        <v>2.0084258618614861</v>
      </c>
      <c r="S154" s="6">
        <f t="shared" si="5"/>
        <v>0.7243865077251771</v>
      </c>
      <c r="T154" s="6">
        <f>cells_to_be_added!S154</f>
        <v>0.72438650772517699</v>
      </c>
      <c r="U154" s="7">
        <f>totalcell!R154</f>
        <v>101083842.54653972</v>
      </c>
    </row>
    <row r="155" spans="1:21">
      <c r="A155" s="6">
        <v>154</v>
      </c>
      <c r="B155" s="6">
        <f>'proportion pi'!B155*LN('proportion pi'!B155)</f>
        <v>-0.27237380240520082</v>
      </c>
      <c r="C155" s="6">
        <f>'proportion pi'!C155*LN('proportion pi'!C155)</f>
        <v>-0.27237380240520082</v>
      </c>
      <c r="D155" s="6">
        <f>'proportion pi'!D155*LN('proportion pi'!D155)</f>
        <v>-0.22749078308164822</v>
      </c>
      <c r="E155" s="6">
        <f>'proportion pi'!E155*LN('proportion pi'!E155)</f>
        <v>-1.0254841987649087E-4</v>
      </c>
      <c r="F155" s="6">
        <f>'proportion pi'!F155*LN('proportion pi'!F155)</f>
        <v>-1.7452624508727213E-3</v>
      </c>
      <c r="G155" s="6">
        <f>'proportion pi'!G155*LN('proportion pi'!G155)</f>
        <v>-0.19946786860714191</v>
      </c>
      <c r="H155" s="6">
        <f>'proportion pi'!H155*LN('proportion pi'!H155)</f>
        <v>-0.27237380240520082</v>
      </c>
      <c r="I155" s="6">
        <f>'proportion pi'!I155*LN('proportion pi'!I155)</f>
        <v>-1.6050893062048831E-3</v>
      </c>
      <c r="J155" s="6">
        <f>'proportion pi'!J155*LN('proportion pi'!J155)</f>
        <v>-0.27237380240520082</v>
      </c>
      <c r="K155" s="6">
        <f>'proportion pi'!K155*LN('proportion pi'!K155)</f>
        <v>-0.27237380240520082</v>
      </c>
      <c r="L155" s="6">
        <f>'proportion pi'!L155*LN('proportion pi'!L155)</f>
        <v>-1.4630628807241752E-3</v>
      </c>
      <c r="M155" s="6">
        <f>'proportion pi'!M155*LN('proportion pi'!M155)</f>
        <v>-1.1725767065402478E-3</v>
      </c>
      <c r="N155" s="6">
        <f>'proportion pi'!N155*LN('proportion pi'!N155)</f>
        <v>-4.3698466454248292E-3</v>
      </c>
      <c r="O155" s="6">
        <f>'proportion pi'!O155*LN('proportion pi'!O155)</f>
        <v>-0.27237380240520082</v>
      </c>
      <c r="P155" s="6">
        <f>'proportion pi'!P155*LN('proportion pi'!P155)</f>
        <v>-1.0156039978080184E-3</v>
      </c>
      <c r="Q155" s="6">
        <f>'proportion pi'!Q155*LN('proportion pi'!Q155)</f>
        <v>-9.0370736790853883E-4</v>
      </c>
      <c r="R155" s="6">
        <f t="shared" si="4"/>
        <v>2.0735791638953547</v>
      </c>
      <c r="S155" s="6">
        <f t="shared" si="5"/>
        <v>0.74788559416062783</v>
      </c>
      <c r="T155" s="6">
        <f>cells_to_be_added!S155</f>
        <v>0.74788559416062805</v>
      </c>
      <c r="U155" s="7">
        <f>totalcell!R155</f>
        <v>121408367.00736867</v>
      </c>
    </row>
    <row r="156" spans="1:21">
      <c r="A156" s="6">
        <v>155</v>
      </c>
      <c r="B156" s="6">
        <f>'proportion pi'!B156*LN('proportion pi'!B156)</f>
        <v>-7.2181779897420306E-2</v>
      </c>
      <c r="C156" s="6">
        <f>'proportion pi'!C156*LN('proportion pi'!C156)</f>
        <v>-5.6736757058290212E-2</v>
      </c>
      <c r="D156" s="6">
        <f>'proportion pi'!D156*LN('proportion pi'!D156)</f>
        <v>-0.26135619917676867</v>
      </c>
      <c r="E156" s="6">
        <f>'proportion pi'!E156*LN('proportion pi'!E156)</f>
        <v>-0.26135619917676867</v>
      </c>
      <c r="F156" s="6">
        <f>'proportion pi'!F156*LN('proportion pi'!F156)</f>
        <v>-1.0616895709532302E-3</v>
      </c>
      <c r="G156" s="6">
        <f>'proportion pi'!G156*LN('proportion pi'!G156)</f>
        <v>-0.26135619917676867</v>
      </c>
      <c r="H156" s="6">
        <f>'proportion pi'!H156*LN('proportion pi'!H156)</f>
        <v>-5.7788473046077454E-3</v>
      </c>
      <c r="I156" s="6">
        <f>'proportion pi'!I156*LN('proportion pi'!I156)</f>
        <v>-0.17445989816737623</v>
      </c>
      <c r="J156" s="6">
        <f>'proportion pi'!J156*LN('proportion pi'!J156)</f>
        <v>-3.4756623659134875E-3</v>
      </c>
      <c r="K156" s="6">
        <f>'proportion pi'!K156*LN('proportion pi'!K156)</f>
        <v>-4.2481563700663388E-2</v>
      </c>
      <c r="L156" s="6">
        <f>'proportion pi'!L156*LN('proportion pi'!L156)</f>
        <v>-0.26135619917676867</v>
      </c>
      <c r="M156" s="6">
        <f>'proportion pi'!M156*LN('proportion pi'!M156)</f>
        <v>-0.26135619917676867</v>
      </c>
      <c r="N156" s="6">
        <f>'proportion pi'!N156*LN('proportion pi'!N156)</f>
        <v>-0.26135619917676867</v>
      </c>
      <c r="O156" s="6">
        <f>'proportion pi'!O156*LN('proportion pi'!O156)</f>
        <v>-4.5457303404128631E-2</v>
      </c>
      <c r="P156" s="6">
        <f>'proportion pi'!P156*LN('proportion pi'!P156)</f>
        <v>-0.26135619917676867</v>
      </c>
      <c r="Q156" s="6">
        <f>'proportion pi'!Q156*LN('proportion pi'!Q156)</f>
        <v>-8.4311614615377953E-3</v>
      </c>
      <c r="R156" s="6">
        <f t="shared" si="4"/>
        <v>2.2395580571682716</v>
      </c>
      <c r="S156" s="6">
        <f t="shared" si="5"/>
        <v>0.80774982571489684</v>
      </c>
      <c r="T156" s="6">
        <f>cells_to_be_added!S156</f>
        <v>0.80774982571489695</v>
      </c>
      <c r="U156" s="7">
        <f>totalcell!R156</f>
        <v>118883286.84831581</v>
      </c>
    </row>
    <row r="157" spans="1:21">
      <c r="A157" s="6">
        <v>156</v>
      </c>
      <c r="B157" s="6">
        <f>'proportion pi'!B157*LN('proportion pi'!B157)</f>
        <v>-2.0762081533049262E-4</v>
      </c>
      <c r="C157" s="6">
        <f>'proportion pi'!C157*LN('proportion pi'!C157)</f>
        <v>-0.35274099499783901</v>
      </c>
      <c r="D157" s="6">
        <f>'proportion pi'!D157*LN('proportion pi'!D157)</f>
        <v>-2.2558197866427428E-3</v>
      </c>
      <c r="E157" s="6">
        <f>'proportion pi'!E157*LN('proportion pi'!E157)</f>
        <v>-3.4870619245742727E-3</v>
      </c>
      <c r="F157" s="6">
        <f>'proportion pi'!F157*LN('proportion pi'!F157)</f>
        <v>-1.8867068469806479E-4</v>
      </c>
      <c r="G157" s="6">
        <f>'proportion pi'!G157*LN('proportion pi'!G157)</f>
        <v>-1.963894267236524E-3</v>
      </c>
      <c r="H157" s="6">
        <f>'proportion pi'!H157*LN('proportion pi'!H157)</f>
        <v>-0.30274681908637074</v>
      </c>
      <c r="I157" s="6">
        <f>'proportion pi'!I157*LN('proportion pi'!I157)</f>
        <v>-2.8166788161667152E-4</v>
      </c>
      <c r="J157" s="6">
        <f>'proportion pi'!J157*LN('proportion pi'!J157)</f>
        <v>-0.28711351716179989</v>
      </c>
      <c r="K157" s="6">
        <f>'proportion pi'!K157*LN('proportion pi'!K157)</f>
        <v>-1.584709905582277E-2</v>
      </c>
      <c r="L157" s="6">
        <f>'proportion pi'!L157*LN('proportion pi'!L157)</f>
        <v>-0.35274099499783901</v>
      </c>
      <c r="M157" s="6">
        <f>'proportion pi'!M157*LN('proportion pi'!M157)</f>
        <v>-7.7311102387088798E-2</v>
      </c>
      <c r="N157" s="6">
        <f>'proportion pi'!N157*LN('proportion pi'!N157)</f>
        <v>-8.8506985174398676E-3</v>
      </c>
      <c r="O157" s="6">
        <f>'proportion pi'!O157*LN('proportion pi'!O157)</f>
        <v>-3.0861295992547812E-3</v>
      </c>
      <c r="P157" s="6">
        <f>'proportion pi'!P157*LN('proportion pi'!P157)</f>
        <v>-0.24831813199187638</v>
      </c>
      <c r="Q157" s="6">
        <f>'proportion pi'!Q157*LN('proportion pi'!Q157)</f>
        <v>-2.8095333259485732E-3</v>
      </c>
      <c r="R157" s="6">
        <f t="shared" si="4"/>
        <v>1.6599497564813785</v>
      </c>
      <c r="S157" s="6">
        <f t="shared" si="5"/>
        <v>0.59870032045013188</v>
      </c>
      <c r="T157" s="6">
        <f>cells_to_be_added!S157</f>
        <v>0.598700320450132</v>
      </c>
      <c r="U157" s="7">
        <f>totalcell!R157</f>
        <v>68272047.3125761</v>
      </c>
    </row>
    <row r="158" spans="1:21">
      <c r="A158" s="6">
        <v>157</v>
      </c>
      <c r="B158" s="6">
        <f>'proportion pi'!B158*LN('proportion pi'!B158)</f>
        <v>-2.2684224663456129E-4</v>
      </c>
      <c r="C158" s="6">
        <f>'proportion pi'!C158*LN('proportion pi'!C158)</f>
        <v>-1.7591239689702595E-3</v>
      </c>
      <c r="D158" s="6">
        <f>'proportion pi'!D158*LN('proportion pi'!D158)</f>
        <v>-2.4261034770071648E-4</v>
      </c>
      <c r="E158" s="6">
        <f>'proportion pi'!E158*LN('proportion pi'!E158)</f>
        <v>-0.14067313247121255</v>
      </c>
      <c r="F158" s="6">
        <f>'proportion pi'!F158*LN('proportion pi'!F158)</f>
        <v>-0.33653496801547228</v>
      </c>
      <c r="G158" s="6">
        <f>'proportion pi'!G158*LN('proportion pi'!G158)</f>
        <v>-1.6004216592214219E-3</v>
      </c>
      <c r="H158" s="6">
        <f>'proportion pi'!H158*LN('proportion pi'!H158)</f>
        <v>-1.3813192225113187E-2</v>
      </c>
      <c r="I158" s="6">
        <f>'proportion pi'!I158*LN('proportion pi'!I158)</f>
        <v>-0.33653496801547228</v>
      </c>
      <c r="J158" s="6">
        <f>'proportion pi'!J158*LN('proportion pi'!J158)</f>
        <v>-2.4261034770071648E-4</v>
      </c>
      <c r="K158" s="6">
        <f>'proportion pi'!K158*LN('proportion pi'!K158)</f>
        <v>-1.4143196322626834E-3</v>
      </c>
      <c r="L158" s="6">
        <f>'proportion pi'!L158*LN('proportion pi'!L158)</f>
        <v>-0.13166922103987991</v>
      </c>
      <c r="M158" s="6">
        <f>'proportion pi'!M158*LN('proportion pi'!M158)</f>
        <v>-1.4143196322626834E-3</v>
      </c>
      <c r="N158" s="6">
        <f>'proportion pi'!N158*LN('proportion pi'!N158)</f>
        <v>-0.33653496801547228</v>
      </c>
      <c r="O158" s="6">
        <f>'proportion pi'!O158*LN('proportion pi'!O158)</f>
        <v>-2.6495215797327581E-3</v>
      </c>
      <c r="P158" s="6">
        <f>'proportion pi'!P158*LN('proportion pi'!P158)</f>
        <v>-0.33653496801547228</v>
      </c>
      <c r="Q158" s="6">
        <f>'proportion pi'!Q158*LN('proportion pi'!Q158)</f>
        <v>-1.3813192225113187E-2</v>
      </c>
      <c r="R158" s="6">
        <f t="shared" si="4"/>
        <v>1.6556583794376938</v>
      </c>
      <c r="S158" s="6">
        <f t="shared" si="5"/>
        <v>0.59715253335525464</v>
      </c>
      <c r="T158" s="6">
        <f>cells_to_be_added!S158</f>
        <v>0.59715253335525498</v>
      </c>
      <c r="U158" s="7">
        <f>totalcell!R158</f>
        <v>67648322.736242041</v>
      </c>
    </row>
    <row r="159" spans="1:21">
      <c r="A159" s="6">
        <v>158</v>
      </c>
      <c r="B159" s="6">
        <f>'proportion pi'!B159*LN('proportion pi'!B159)</f>
        <v>-0.27939246209104013</v>
      </c>
      <c r="C159" s="6">
        <f>'proportion pi'!C159*LN('proportion pi'!C159)</f>
        <v>-0.27939246209104013</v>
      </c>
      <c r="D159" s="6">
        <f>'proportion pi'!D159*LN('proportion pi'!D159)</f>
        <v>-9.4415351581058765E-3</v>
      </c>
      <c r="E159" s="6">
        <f>'proportion pi'!E159*LN('proportion pi'!E159)</f>
        <v>-0.27939246209104013</v>
      </c>
      <c r="F159" s="6">
        <f>'proportion pi'!F159*LN('proportion pi'!F159)</f>
        <v>-8.2834742144535546E-3</v>
      </c>
      <c r="G159" s="6">
        <f>'proportion pi'!G159*LN('proportion pi'!G159)</f>
        <v>-7.6918718391214272E-3</v>
      </c>
      <c r="H159" s="6">
        <f>'proportion pi'!H159*LN('proportion pi'!H159)</f>
        <v>-9.2647195255590828E-2</v>
      </c>
      <c r="I159" s="6">
        <f>'proportion pi'!I159*LN('proportion pi'!I159)</f>
        <v>-1.9034549680106035E-3</v>
      </c>
      <c r="J159" s="6">
        <f>'proportion pi'!J159*LN('proportion pi'!J159)</f>
        <v>-0.23425898255625477</v>
      </c>
      <c r="K159" s="6">
        <f>'proportion pi'!K159*LN('proportion pi'!K159)</f>
        <v>-9.4415351581058765E-3</v>
      </c>
      <c r="L159" s="6">
        <f>'proportion pi'!L159*LN('proportion pi'!L159)</f>
        <v>-0.27939246209104013</v>
      </c>
      <c r="M159" s="6">
        <f>'proportion pi'!M159*LN('proportion pi'!M159)</f>
        <v>-1.1297198519781707E-3</v>
      </c>
      <c r="N159" s="6">
        <f>'proportion pi'!N159*LN('proportion pi'!N159)</f>
        <v>-0.27939246209104013</v>
      </c>
      <c r="O159" s="6">
        <f>'proportion pi'!O159*LN('proportion pi'!O159)</f>
        <v>-0.27939246209104013</v>
      </c>
      <c r="P159" s="6">
        <f>'proportion pi'!P159*LN('proportion pi'!P159)</f>
        <v>-1.0753030168959793E-4</v>
      </c>
      <c r="Q159" s="6">
        <f>'proportion pi'!Q159*LN('proportion pi'!Q159)</f>
        <v>-8.544855390447624E-5</v>
      </c>
      <c r="R159" s="6">
        <f t="shared" si="4"/>
        <v>2.0413455204034561</v>
      </c>
      <c r="S159" s="6">
        <f t="shared" si="5"/>
        <v>0.7362597647567416</v>
      </c>
      <c r="T159" s="6">
        <f>cells_to_be_added!S159</f>
        <v>0.73625976475674204</v>
      </c>
      <c r="U159" s="7">
        <f>totalcell!R159</f>
        <v>87186084.142394796</v>
      </c>
    </row>
    <row r="160" spans="1:21">
      <c r="A160" s="6">
        <v>159</v>
      </c>
      <c r="B160" s="6">
        <f>'proportion pi'!B160*LN('proportion pi'!B160)</f>
        <v>-7.5256306230192188E-3</v>
      </c>
      <c r="C160" s="6">
        <f>'proportion pi'!C160*LN('proportion pi'!C160)</f>
        <v>-0.24346258517045699</v>
      </c>
      <c r="D160" s="6">
        <f>'proportion pi'!D160*LN('proportion pi'!D160)</f>
        <v>-1.9077361917043353E-3</v>
      </c>
      <c r="E160" s="6">
        <f>'proportion pi'!E160*LN('proportion pi'!E160)</f>
        <v>-0.24346258517045699</v>
      </c>
      <c r="F160" s="6">
        <f>'proportion pi'!F160*LN('proportion pi'!F160)</f>
        <v>-0.24346258517045699</v>
      </c>
      <c r="G160" s="6">
        <f>'proportion pi'!G160*LN('proportion pi'!G160)</f>
        <v>-0.23367983228646616</v>
      </c>
      <c r="H160" s="6">
        <f>'proportion pi'!H160*LN('proportion pi'!H160)</f>
        <v>-0.24346258517045699</v>
      </c>
      <c r="I160" s="6">
        <f>'proportion pi'!I160*LN('proportion pi'!I160)</f>
        <v>-0.24346258517045699</v>
      </c>
      <c r="J160" s="6">
        <f>'proportion pi'!J160*LN('proportion pi'!J160)</f>
        <v>-1.4434338432985359E-3</v>
      </c>
      <c r="K160" s="6">
        <f>'proportion pi'!K160*LN('proportion pi'!K160)</f>
        <v>-6.4764214632976963E-2</v>
      </c>
      <c r="L160" s="6">
        <f>'proportion pi'!L160*LN('proportion pi'!L160)</f>
        <v>-0.200471079652496</v>
      </c>
      <c r="M160" s="6">
        <f>'proportion pi'!M160*LN('proportion pi'!M160)</f>
        <v>-6.1226932536786613E-2</v>
      </c>
      <c r="N160" s="6">
        <f>'proportion pi'!N160*LN('proportion pi'!N160)</f>
        <v>-0.24346258517045699</v>
      </c>
      <c r="O160" s="6">
        <f>'proportion pi'!O160*LN('proportion pi'!O160)</f>
        <v>-0.24346258517045699</v>
      </c>
      <c r="P160" s="6">
        <f>'proportion pi'!P160*LN('proportion pi'!P160)</f>
        <v>-5.4427800822351019E-2</v>
      </c>
      <c r="Q160" s="6">
        <f>'proportion pi'!Q160*LN('proportion pi'!Q160)</f>
        <v>-4.6538768890032464E-3</v>
      </c>
      <c r="R160" s="6">
        <f t="shared" si="4"/>
        <v>2.3343386336713015</v>
      </c>
      <c r="S160" s="6">
        <f t="shared" si="5"/>
        <v>0.84193469263827636</v>
      </c>
      <c r="T160" s="6">
        <f>cells_to_be_added!S160</f>
        <v>0.84193469263827603</v>
      </c>
      <c r="U160" s="7">
        <f>totalcell!R160</f>
        <v>123873296.38082816</v>
      </c>
    </row>
    <row r="161" spans="1:21">
      <c r="A161" s="6">
        <v>160</v>
      </c>
      <c r="B161" s="6">
        <f>'proportion pi'!B161*LN('proportion pi'!B161)</f>
        <v>-0.32369571768273286</v>
      </c>
      <c r="C161" s="6">
        <f>'proportion pi'!C161*LN('proportion pi'!C161)</f>
        <v>-0.10815316762167144</v>
      </c>
      <c r="D161" s="6">
        <f>'proportion pi'!D161*LN('proportion pi'!D161)</f>
        <v>-0.13530161056603029</v>
      </c>
      <c r="E161" s="6">
        <f>'proportion pi'!E161*LN('proportion pi'!E161)</f>
        <v>-0.12680242516670492</v>
      </c>
      <c r="F161" s="6">
        <f>'proportion pi'!F161*LN('proportion pi'!F161)</f>
        <v>-2.7896237178953683E-3</v>
      </c>
      <c r="G161" s="6">
        <f>'proportion pi'!G161*LN('proportion pi'!G161)</f>
        <v>-2.0116157882380266E-4</v>
      </c>
      <c r="H161" s="6">
        <f>'proportion pi'!H161*LN('proportion pi'!H161)</f>
        <v>-0.1035433500249955</v>
      </c>
      <c r="I161" s="6">
        <f>'proportion pi'!I161*LN('proportion pi'!I161)</f>
        <v>-2.2412017183903931E-3</v>
      </c>
      <c r="J161" s="6">
        <f>'proportion pi'!J161*LN('proportion pi'!J161)</f>
        <v>-1.5394980212294355E-2</v>
      </c>
      <c r="K161" s="6">
        <f>'proportion pi'!K161*LN('proportion pi'!K161)</f>
        <v>-0.34966772119301864</v>
      </c>
      <c r="L161" s="6">
        <f>'proportion pi'!L161*LN('proportion pi'!L161)</f>
        <v>-9.6233430767072841E-3</v>
      </c>
      <c r="M161" s="6">
        <f>'proportion pi'!M161*LN('proportion pi'!M161)</f>
        <v>-1.5394980212294355E-2</v>
      </c>
      <c r="N161" s="6">
        <f>'proportion pi'!N161*LN('proportion pi'!N161)</f>
        <v>-0.26437751311171831</v>
      </c>
      <c r="O161" s="6">
        <f>'proportion pi'!O161*LN('proportion pi'!O161)</f>
        <v>-0.34966772119301864</v>
      </c>
      <c r="P161" s="6">
        <f>'proportion pi'!P161*LN('proportion pi'!P161)</f>
        <v>-7.5360556528122303E-3</v>
      </c>
      <c r="Q161" s="6">
        <f>'proportion pi'!Q161*LN('proportion pi'!Q161)</f>
        <v>-2.7293283212658523E-4</v>
      </c>
      <c r="R161" s="6">
        <f t="shared" si="4"/>
        <v>1.8146635055612346</v>
      </c>
      <c r="S161" s="6">
        <f t="shared" si="5"/>
        <v>0.65450151008884372</v>
      </c>
      <c r="T161" s="6">
        <f>cells_to_be_added!S161</f>
        <v>0.65450151008884405</v>
      </c>
      <c r="U161" s="7">
        <f>totalcell!R161</f>
        <v>66021687.921371132</v>
      </c>
    </row>
    <row r="162" spans="1:21">
      <c r="A162" s="6">
        <v>161</v>
      </c>
      <c r="B162" s="6">
        <f>'proportion pi'!B162*LN('proportion pi'!B162)</f>
        <v>-7.576562627222054E-3</v>
      </c>
      <c r="C162" s="6">
        <f>'proportion pi'!C162*LN('proportion pi'!C162)</f>
        <v>-0.30377198060795729</v>
      </c>
      <c r="D162" s="6">
        <f>'proportion pi'!D162*LN('proportion pi'!D162)</f>
        <v>-9.6197902189011614E-2</v>
      </c>
      <c r="E162" s="6">
        <f>'proportion pi'!E162*LN('proportion pi'!E162)</f>
        <v>-0.2119580994621896</v>
      </c>
      <c r="F162" s="6">
        <f>'proportion pi'!F162*LN('proportion pi'!F162)</f>
        <v>-7.3657427489794855E-2</v>
      </c>
      <c r="G162" s="6">
        <f>'proportion pi'!G162*LN('proportion pi'!G162)</f>
        <v>-0.30377198060795729</v>
      </c>
      <c r="H162" s="6">
        <f>'proportion pi'!H162*LN('proportion pi'!H162)</f>
        <v>-0.30377198060795729</v>
      </c>
      <c r="I162" s="6">
        <f>'proportion pi'!I162*LN('proportion pi'!I162)</f>
        <v>-1.9002137976623689E-4</v>
      </c>
      <c r="J162" s="6">
        <f>'proportion pi'!J162*LN('proportion pi'!J162)</f>
        <v>-1.9288985670672381E-3</v>
      </c>
      <c r="K162" s="6">
        <f>'proportion pi'!K162*LN('proportion pi'!K162)</f>
        <v>-8.7731879125703784E-5</v>
      </c>
      <c r="L162" s="6">
        <f>'proportion pi'!L162*LN('proportion pi'!L162)</f>
        <v>-1.1138746929278253E-3</v>
      </c>
      <c r="M162" s="6">
        <f>'proportion pi'!M162*LN('proportion pi'!M162)</f>
        <v>-1.9002137976623689E-4</v>
      </c>
      <c r="N162" s="6">
        <f>'proportion pi'!N162*LN('proportion pi'!N162)</f>
        <v>-0.30377198060795729</v>
      </c>
      <c r="O162" s="6">
        <f>'proportion pi'!O162*LN('proportion pi'!O162)</f>
        <v>-0.30377198060795729</v>
      </c>
      <c r="P162" s="6">
        <f>'proportion pi'!P162*LN('proportion pi'!P162)</f>
        <v>-1.9002137976623689E-4</v>
      </c>
      <c r="Q162" s="6">
        <f>'proportion pi'!Q162*LN('proportion pi'!Q162)</f>
        <v>-1.7541394884803712E-3</v>
      </c>
      <c r="R162" s="6">
        <f t="shared" si="4"/>
        <v>1.9137046035749046</v>
      </c>
      <c r="S162" s="6">
        <f t="shared" si="5"/>
        <v>0.69022303532597362</v>
      </c>
      <c r="T162" s="6">
        <f>cells_to_be_added!S162</f>
        <v>0.69022303532597395</v>
      </c>
      <c r="U162" s="7">
        <f>totalcell!R162</f>
        <v>85224500.562746212</v>
      </c>
    </row>
    <row r="163" spans="1:21">
      <c r="A163" s="6">
        <v>162</v>
      </c>
      <c r="B163" s="6">
        <f>'proportion pi'!B163*LN('proportion pi'!B163)</f>
        <v>-0.10102935287821907</v>
      </c>
      <c r="C163" s="6">
        <f>'proportion pi'!C163*LN('proportion pi'!C163)</f>
        <v>-9.6430677446896762E-2</v>
      </c>
      <c r="D163" s="6">
        <f>'proportion pi'!D163*LN('proportion pi'!D163)</f>
        <v>-0.34583734480572043</v>
      </c>
      <c r="E163" s="6">
        <f>'proportion pi'!E163*LN('proportion pi'!E163)</f>
        <v>-0.34583734480572043</v>
      </c>
      <c r="F163" s="6">
        <f>'proportion pi'!F163*LN('proportion pi'!F163)</f>
        <v>-0.30665738350993921</v>
      </c>
      <c r="G163" s="6">
        <f>'proportion pi'!G163*LN('proportion pi'!G163)</f>
        <v>-3.0605065600581845E-3</v>
      </c>
      <c r="H163" s="6">
        <f>'proportion pi'!H163*LN('proportion pi'!H163)</f>
        <v>-7.1472903363471244E-2</v>
      </c>
      <c r="I163" s="6">
        <f>'proportion pi'!I163*LN('proportion pi'!I163)</f>
        <v>-1.0273257165943342E-2</v>
      </c>
      <c r="J163" s="6">
        <f>'proportion pi'!J163*LN('proportion pi'!J163)</f>
        <v>-9.2987753014503721E-3</v>
      </c>
      <c r="K163" s="6">
        <f>'proportion pi'!K163*LN('proportion pi'!K163)</f>
        <v>-1.530872333884259E-3</v>
      </c>
      <c r="L163" s="6">
        <f>'proportion pi'!L163*LN('proportion pi'!L163)</f>
        <v>-0.34583734480572043</v>
      </c>
      <c r="M163" s="6">
        <f>'proportion pi'!M163*LN('proportion pi'!M163)</f>
        <v>-2.8160610536332093E-3</v>
      </c>
      <c r="N163" s="6">
        <f>'proportion pi'!N163*LN('proportion pi'!N163)</f>
        <v>-2.0597382753297679E-3</v>
      </c>
      <c r="O163" s="6">
        <f>'proportion pi'!O163*LN('proportion pi'!O163)</f>
        <v>-7.2799852145613003E-3</v>
      </c>
      <c r="P163" s="6">
        <f>'proportion pi'!P163*LN('proportion pi'!P163)</f>
        <v>-1.7982728545808029E-3</v>
      </c>
      <c r="Q163" s="6">
        <f>'proportion pi'!Q163*LN('proportion pi'!Q163)</f>
        <v>-2.5680651506914827E-3</v>
      </c>
      <c r="R163" s="6">
        <f t="shared" si="4"/>
        <v>1.6537878855258203</v>
      </c>
      <c r="S163" s="6">
        <f t="shared" si="5"/>
        <v>0.59647789528258643</v>
      </c>
      <c r="T163" s="6">
        <f>cells_to_be_added!S163</f>
        <v>0.59647789528258599</v>
      </c>
      <c r="U163" s="7">
        <f>totalcell!R163</f>
        <v>95421645.997745216</v>
      </c>
    </row>
    <row r="164" spans="1:21">
      <c r="A164" s="6">
        <v>163</v>
      </c>
      <c r="B164" s="6">
        <f>'proportion pi'!B164*LN('proportion pi'!B164)</f>
        <v>-0.31769613944270769</v>
      </c>
      <c r="C164" s="6">
        <f>'proportion pi'!C164*LN('proportion pi'!C164)</f>
        <v>-0.31769613944270769</v>
      </c>
      <c r="D164" s="6">
        <f>'proportion pi'!D164*LN('proportion pi'!D164)</f>
        <v>-1.2271891984941483E-3</v>
      </c>
      <c r="E164" s="6">
        <f>'proportion pi'!E164*LN('proportion pi'!E164)</f>
        <v>-0.31769613944270769</v>
      </c>
      <c r="F164" s="6">
        <f>'proportion pi'!F164*LN('proportion pi'!F164)</f>
        <v>-9.0925446307869532E-3</v>
      </c>
      <c r="G164" s="6">
        <f>'proportion pi'!G164*LN('proportion pi'!G164)</f>
        <v>-1.9413333267249439E-3</v>
      </c>
      <c r="H164" s="6">
        <f>'proportion pi'!H164*LN('proportion pi'!H164)</f>
        <v>-0.1026637545037145</v>
      </c>
      <c r="I164" s="6">
        <f>'proportion pi'!I164*LN('proportion pi'!I164)</f>
        <v>-8.3142212286004078E-3</v>
      </c>
      <c r="J164" s="6">
        <f>'proportion pi'!J164*LN('proportion pi'!J164)</f>
        <v>-1.2607479946035409E-4</v>
      </c>
      <c r="K164" s="6">
        <f>'proportion pi'!K164*LN('proportion pi'!K164)</f>
        <v>-1.7257700127326359E-3</v>
      </c>
      <c r="L164" s="6">
        <f>'proportion pi'!L164*LN('proportion pi'!L164)</f>
        <v>-2.1532626131911948E-3</v>
      </c>
      <c r="M164" s="6">
        <f>'proportion pi'!M164*LN('proportion pi'!M164)</f>
        <v>-0.31769613944270769</v>
      </c>
      <c r="N164" s="6">
        <f>'proportion pi'!N164*LN('proportion pi'!N164)</f>
        <v>-6.7095222371946848E-3</v>
      </c>
      <c r="O164" s="6">
        <f>'proportion pi'!O164*LN('proportion pi'!O164)</f>
        <v>-2.0981306577692456E-4</v>
      </c>
      <c r="P164" s="6">
        <f>'proportion pi'!P164*LN('proportion pi'!P164)</f>
        <v>-0.31769613944270769</v>
      </c>
      <c r="Q164" s="6">
        <f>'proportion pi'!Q164*LN('proportion pi'!Q164)</f>
        <v>-9.6939441445267617E-5</v>
      </c>
      <c r="R164" s="6">
        <f t="shared" si="4"/>
        <v>1.7227411222716604</v>
      </c>
      <c r="S164" s="6">
        <f t="shared" si="5"/>
        <v>0.621347518459203</v>
      </c>
      <c r="T164" s="6">
        <f>cells_to_be_added!S164</f>
        <v>0.621347518459203</v>
      </c>
      <c r="U164" s="7">
        <f>totalcell!R164</f>
        <v>82211896.473437279</v>
      </c>
    </row>
    <row r="165" spans="1:21">
      <c r="A165" s="6">
        <v>164</v>
      </c>
      <c r="B165" s="6">
        <f>'proportion pi'!B165*LN('proportion pi'!B165)</f>
        <v>-0.106233865544371</v>
      </c>
      <c r="C165" s="6">
        <f>'proportion pi'!C165*LN('proportion pi'!C165)</f>
        <v>-0.31560045966920536</v>
      </c>
      <c r="D165" s="6">
        <f>'proportion pi'!D165*LN('proportion pi'!D165)</f>
        <v>-0.31560045966920536</v>
      </c>
      <c r="E165" s="6">
        <f>'proportion pi'!E165*LN('proportion pi'!E165)</f>
        <v>-1.2090561101877955E-3</v>
      </c>
      <c r="F165" s="6">
        <f>'proportion pi'!F165*LN('proportion pi'!F165)</f>
        <v>-8.9640919967767449E-3</v>
      </c>
      <c r="G165" s="6">
        <f>'proportion pi'!G165*LN('proportion pi'!G165)</f>
        <v>-0.10281832096034657</v>
      </c>
      <c r="H165" s="6">
        <f>'proportion pi'!H165*LN('proportion pi'!H165)</f>
        <v>-0.31560045966920536</v>
      </c>
      <c r="I165" s="6">
        <f>'proportion pi'!I165*LN('proportion pi'!I165)</f>
        <v>-9.9339304279907323E-2</v>
      </c>
      <c r="J165" s="6">
        <f>'proportion pi'!J165*LN('proportion pi'!J165)</f>
        <v>-0.31560045966920536</v>
      </c>
      <c r="K165" s="6">
        <f>'proportion pi'!K165*LN('proportion pi'!K165)</f>
        <v>-9.6151353476891369E-2</v>
      </c>
      <c r="L165" s="6">
        <f>'proportion pi'!L165*LN('proportion pi'!L165)</f>
        <v>-0.24113119585751719</v>
      </c>
      <c r="M165" s="6">
        <f>'proportion pi'!M165*LN('proportion pi'!M165)</f>
        <v>-1.1910118090975447E-2</v>
      </c>
      <c r="N165" s="6">
        <f>'proportion pi'!N165*LN('proportion pi'!N165)</f>
        <v>-1.2090561101877955E-3</v>
      </c>
      <c r="O165" s="6">
        <f>'proportion pi'!O165*LN('proportion pi'!O165)</f>
        <v>-1.9828742764768301E-3</v>
      </c>
      <c r="P165" s="6">
        <f>'proportion pi'!P165*LN('proportion pi'!P165)</f>
        <v>-9.5463800811960246E-5</v>
      </c>
      <c r="Q165" s="6">
        <f>'proportion pi'!Q165*LN('proportion pi'!Q165)</f>
        <v>-5.837622891675532E-2</v>
      </c>
      <c r="R165" s="6">
        <f t="shared" si="4"/>
        <v>1.9918227680980274</v>
      </c>
      <c r="S165" s="6">
        <f t="shared" si="5"/>
        <v>0.71839820746618799</v>
      </c>
      <c r="T165" s="6">
        <f>cells_to_be_added!S165</f>
        <v>0.71839820746618799</v>
      </c>
      <c r="U165" s="7">
        <f>totalcell!R165</f>
        <v>103129340.92606425</v>
      </c>
    </row>
    <row r="166" spans="1:21">
      <c r="A166" s="6">
        <v>165</v>
      </c>
      <c r="B166" s="6">
        <f>'proportion pi'!B166*LN('proportion pi'!B166)</f>
        <v>-5.7676022248352679E-2</v>
      </c>
      <c r="C166" s="6">
        <f>'proportion pi'!C166*LN('proportion pi'!C166)</f>
        <v>-0.2587667749995079</v>
      </c>
      <c r="D166" s="6">
        <f>'proportion pi'!D166*LN('proportion pi'!D166)</f>
        <v>-0.2015495715511092</v>
      </c>
      <c r="E166" s="6">
        <f>'proportion pi'!E166*LN('proportion pi'!E166)</f>
        <v>-7.5920032646300803E-2</v>
      </c>
      <c r="F166" s="6">
        <f>'proportion pi'!F166*LN('proportion pi'!F166)</f>
        <v>-1.400171899604639E-4</v>
      </c>
      <c r="G166" s="6">
        <f>'proportion pi'!G166*LN('proportion pi'!G166)</f>
        <v>-4.184399131026402E-2</v>
      </c>
      <c r="H166" s="6">
        <f>'proportion pi'!H166*LN('proportion pi'!H166)</f>
        <v>-0.18749599632037134</v>
      </c>
      <c r="I166" s="6">
        <f>'proportion pi'!I166*LN('proportion pi'!I166)</f>
        <v>-0.15590118090739324</v>
      </c>
      <c r="J166" s="6">
        <f>'proportion pi'!J166*LN('proportion pi'!J166)</f>
        <v>-0.2587667749995079</v>
      </c>
      <c r="K166" s="6">
        <f>'proportion pi'!K166*LN('proportion pi'!K166)</f>
        <v>-1.4479855975627414E-3</v>
      </c>
      <c r="L166" s="6">
        <f>'proportion pi'!L166*LN('proportion pi'!L166)</f>
        <v>-0.2587667749995079</v>
      </c>
      <c r="M166" s="6">
        <f>'proportion pi'!M166*LN('proportion pi'!M166)</f>
        <v>-0.2587667749995079</v>
      </c>
      <c r="N166" s="6">
        <f>'proportion pi'!N166*LN('proportion pi'!N166)</f>
        <v>-8.2946933730207346E-3</v>
      </c>
      <c r="O166" s="6">
        <f>'proportion pi'!O166*LN('proportion pi'!O166)</f>
        <v>-0.2587667749995079</v>
      </c>
      <c r="P166" s="6">
        <f>'proportion pi'!P166*LN('proportion pi'!P166)</f>
        <v>-0.2587667749995079</v>
      </c>
      <c r="Q166" s="6">
        <f>'proportion pi'!Q166*LN('proportion pi'!Q166)</f>
        <v>-4.6061211459887903E-2</v>
      </c>
      <c r="R166" s="6">
        <f t="shared" si="4"/>
        <v>2.3289313526012703</v>
      </c>
      <c r="S166" s="6">
        <f t="shared" si="5"/>
        <v>0.83998442824216968</v>
      </c>
      <c r="T166" s="6">
        <f>cells_to_be_added!S166</f>
        <v>0.83998442824217001</v>
      </c>
      <c r="U166" s="7">
        <f>totalcell!R166</f>
        <v>118757656.45805591</v>
      </c>
    </row>
    <row r="167" spans="1:21">
      <c r="A167" s="6">
        <v>166</v>
      </c>
      <c r="B167" s="6">
        <f>'proportion pi'!B167*LN('proportion pi'!B167)</f>
        <v>-6.145103619775294E-2</v>
      </c>
      <c r="C167" s="6">
        <f>'proportion pi'!C167*LN('proportion pi'!C167)</f>
        <v>-5.8392319491822213E-2</v>
      </c>
      <c r="D167" s="6">
        <f>'proportion pi'!D167*LN('proportion pi'!D167)</f>
        <v>-0.26641557975129188</v>
      </c>
      <c r="E167" s="6">
        <f>'proportion pi'!E167*LN('proportion pi'!E167)</f>
        <v>-4.3751208572223255E-2</v>
      </c>
      <c r="F167" s="6">
        <f>'proportion pi'!F167*LN('proportion pi'!F167)</f>
        <v>-0.26641557975129188</v>
      </c>
      <c r="G167" s="6">
        <f>'proportion pi'!G167*LN('proportion pi'!G167)</f>
        <v>-8.6890410362439508E-4</v>
      </c>
      <c r="H167" s="6">
        <f>'proportion pi'!H167*LN('proportion pi'!H167)</f>
        <v>-7.810324807382589E-2</v>
      </c>
      <c r="I167" s="6">
        <f>'proportion pi'!I167*LN('proportion pi'!I167)</f>
        <v>-5.5268947623551265E-2</v>
      </c>
      <c r="J167" s="6">
        <f>'proportion pi'!J167*LN('proportion pi'!J167)</f>
        <v>-6.5320809467331381E-3</v>
      </c>
      <c r="K167" s="6">
        <f>'proportion pi'!K167*LN('proportion pi'!K167)</f>
        <v>-0.26641557975129188</v>
      </c>
      <c r="L167" s="6">
        <f>'proportion pi'!L167*LN('proportion pi'!L167)</f>
        <v>-1.4743132298773471E-4</v>
      </c>
      <c r="M167" s="6">
        <f>'proportion pi'!M167*LN('proportion pi'!M167)</f>
        <v>-0.26641557975129188</v>
      </c>
      <c r="N167" s="6">
        <f>'proportion pi'!N167*LN('proportion pi'!N167)</f>
        <v>-4.9138615545313041E-2</v>
      </c>
      <c r="O167" s="6">
        <f>'proportion pi'!O167*LN('proportion pi'!O167)</f>
        <v>-0.26641557975129188</v>
      </c>
      <c r="P167" s="6">
        <f>'proportion pi'!P167*LN('proportion pi'!P167)</f>
        <v>-0.26641557975129188</v>
      </c>
      <c r="Q167" s="6">
        <f>'proportion pi'!Q167*LN('proportion pi'!Q167)</f>
        <v>-0.26641557975129188</v>
      </c>
      <c r="R167" s="6">
        <f t="shared" si="4"/>
        <v>2.2185628501368773</v>
      </c>
      <c r="S167" s="6">
        <f t="shared" si="5"/>
        <v>0.80017740544823934</v>
      </c>
      <c r="T167" s="6">
        <f>cells_to_be_added!S167</f>
        <v>0.80017740544823901</v>
      </c>
      <c r="U167" s="7">
        <f>totalcell!R167</f>
        <v>121640154.96809481</v>
      </c>
    </row>
    <row r="168" spans="1:21">
      <c r="A168" s="6">
        <v>167</v>
      </c>
      <c r="B168" s="6">
        <f>'proportion pi'!B168*LN('proportion pi'!B168)</f>
        <v>-1.9206191097004451E-3</v>
      </c>
      <c r="C168" s="6">
        <f>'proportion pi'!C168*LN('proportion pi'!C168)</f>
        <v>-7.2230843293974289E-3</v>
      </c>
      <c r="D168" s="6">
        <f>'proportion pi'!D168*LN('proportion pi'!D168)</f>
        <v>-6.8015388623767742E-2</v>
      </c>
      <c r="E168" s="6">
        <f>'proportion pi'!E168*LN('proportion pi'!E168)</f>
        <v>-0.31174342284104006</v>
      </c>
      <c r="F168" s="6">
        <f>'proportion pi'!F168*LN('proportion pi'!F168)</f>
        <v>-0.31174342284104006</v>
      </c>
      <c r="G168" s="6">
        <f>'proportion pi'!G168*LN('proportion pi'!G168)</f>
        <v>-6.6374525243844504E-2</v>
      </c>
      <c r="H168" s="6">
        <f>'proportion pi'!H168*LN('proportion pi'!H168)</f>
        <v>-0.31174342284104006</v>
      </c>
      <c r="I168" s="6">
        <f>'proportion pi'!I168*LN('proportion pi'!I168)</f>
        <v>-9.2836982760605632E-5</v>
      </c>
      <c r="J168" s="6">
        <f>'proportion pi'!J168*LN('proportion pi'!J168)</f>
        <v>-6.5132572051830373E-2</v>
      </c>
      <c r="K168" s="6">
        <f>'proportion pi'!K168*LN('proportion pi'!K168)</f>
        <v>-4.8239293523078533E-3</v>
      </c>
      <c r="L168" s="6">
        <f>'proportion pi'!L168*LN('proportion pi'!L168)</f>
        <v>-0.31174342284104006</v>
      </c>
      <c r="M168" s="6">
        <f>'proportion pi'!M168*LN('proportion pi'!M168)</f>
        <v>-1.2909381647726373E-3</v>
      </c>
      <c r="N168" s="6">
        <f>'proportion pi'!N168*LN('proportion pi'!N168)</f>
        <v>-5.9632248612572797E-2</v>
      </c>
      <c r="O168" s="6">
        <f>'proportion pi'!O168*LN('proportion pi'!O168)</f>
        <v>-5.8334004276720711E-2</v>
      </c>
      <c r="P168" s="6">
        <f>'proportion pi'!P168*LN('proportion pi'!P168)</f>
        <v>-1.1767517586960027E-3</v>
      </c>
      <c r="Q168" s="6">
        <f>'proportion pi'!Q168*LN('proportion pi'!Q168)</f>
        <v>-0.31174342284104006</v>
      </c>
      <c r="R168" s="6">
        <f t="shared" si="4"/>
        <v>1.8927340127115713</v>
      </c>
      <c r="S168" s="6">
        <f t="shared" si="5"/>
        <v>0.68265949346521304</v>
      </c>
      <c r="T168" s="6">
        <f>cells_to_be_added!S168</f>
        <v>0.68265949346521304</v>
      </c>
      <c r="U168" s="7">
        <f>totalcell!R168</f>
        <v>115499087.31365988</v>
      </c>
    </row>
    <row r="169" spans="1:21">
      <c r="A169" s="6">
        <v>168</v>
      </c>
      <c r="B169" s="6">
        <f>'proportion pi'!B169*LN('proportion pi'!B169)</f>
        <v>-1.5245827159304191E-3</v>
      </c>
      <c r="C169" s="6">
        <f>'proportion pi'!C169*LN('proportion pi'!C169)</f>
        <v>-0.274796548984167</v>
      </c>
      <c r="D169" s="6">
        <f>'proportion pi'!D169*LN('proportion pi'!D169)</f>
        <v>-9.1825058990924093E-4</v>
      </c>
      <c r="E169" s="6">
        <f>'proportion pi'!E169*LN('proportion pi'!E169)</f>
        <v>-9.1733510140571423E-3</v>
      </c>
      <c r="F169" s="6">
        <f>'proportion pi'!F169*LN('proportion pi'!F169)</f>
        <v>-1.409677817034835E-3</v>
      </c>
      <c r="G169" s="6">
        <f>'proportion pi'!G169*LN('proportion pi'!G169)</f>
        <v>-0.274796548984167</v>
      </c>
      <c r="H169" s="6">
        <f>'proportion pi'!H169*LN('proportion pi'!H169)</f>
        <v>-9.35973892468792E-5</v>
      </c>
      <c r="I169" s="6">
        <f>'proportion pi'!I169*LN('proportion pi'!I169)</f>
        <v>-1.3478367975768128E-3</v>
      </c>
      <c r="J169" s="6">
        <f>'proportion pi'!J169*LN('proportion pi'!J169)</f>
        <v>-0.274796548984167</v>
      </c>
      <c r="K169" s="6">
        <f>'proportion pi'!K169*LN('proportion pi'!K169)</f>
        <v>-9.1733510140571423E-3</v>
      </c>
      <c r="L169" s="6">
        <f>'proportion pi'!L169*LN('proportion pi'!L169)</f>
        <v>-0.274796548984167</v>
      </c>
      <c r="M169" s="6">
        <f>'proportion pi'!M169*LN('proportion pi'!M169)</f>
        <v>-4.5929448103670729E-2</v>
      </c>
      <c r="N169" s="6">
        <f>'proportion pi'!N169*LN('proportion pi'!N169)</f>
        <v>-0.274796548984167</v>
      </c>
      <c r="O169" s="6">
        <f>'proportion pi'!O169*LN('proportion pi'!O169)</f>
        <v>-4.5929448103670729E-2</v>
      </c>
      <c r="P169" s="6">
        <f>'proportion pi'!P169*LN('proportion pi'!P169)</f>
        <v>-0.274796548984167</v>
      </c>
      <c r="Q169" s="6">
        <f>'proportion pi'!Q169*LN('proportion pi'!Q169)</f>
        <v>-0.274796548984167</v>
      </c>
      <c r="R169" s="6">
        <f t="shared" si="4"/>
        <v>2.0390753864343227</v>
      </c>
      <c r="S169" s="6">
        <f t="shared" si="5"/>
        <v>0.73544098700188609</v>
      </c>
      <c r="T169" s="6">
        <f>cells_to_be_added!S169</f>
        <v>0.73544098700188598</v>
      </c>
      <c r="U169" s="7">
        <f>totalcell!R169</f>
        <v>106045339.25174382</v>
      </c>
    </row>
    <row r="170" spans="1:21">
      <c r="A170" s="6">
        <v>169</v>
      </c>
      <c r="B170" s="6">
        <f>'proportion pi'!B170*LN('proportion pi'!B170)</f>
        <v>-8.4215942067756636E-3</v>
      </c>
      <c r="C170" s="6">
        <f>'proportion pi'!C170*LN('proportion pi'!C170)</f>
        <v>-0.26117587988331203</v>
      </c>
      <c r="D170" s="6">
        <f>'proportion pi'!D170*LN('proportion pi'!D170)</f>
        <v>-1.1420889219673552E-4</v>
      </c>
      <c r="E170" s="6">
        <f>'proportion pi'!E170*LN('proportion pi'!E170)</f>
        <v>-1.3596367890207366E-3</v>
      </c>
      <c r="F170" s="6">
        <f>'proportion pi'!F170*LN('proportion pi'!F170)</f>
        <v>-1.4231429614718205E-4</v>
      </c>
      <c r="G170" s="6">
        <f>'proportion pi'!G170*LN('proportion pi'!G170)</f>
        <v>-7.6673918023426976E-2</v>
      </c>
      <c r="H170" s="6">
        <f>'proportion pi'!H170*LN('proportion pi'!H170)</f>
        <v>-8.4215942067756636E-3</v>
      </c>
      <c r="I170" s="6">
        <f>'proportion pi'!I170*LN('proportion pi'!I170)</f>
        <v>-0.26117587988331203</v>
      </c>
      <c r="J170" s="6">
        <f>'proportion pi'!J170*LN('proportion pi'!J170)</f>
        <v>-0.26117587988331203</v>
      </c>
      <c r="K170" s="6">
        <f>'proportion pi'!K170*LN('proportion pi'!K170)</f>
        <v>-0.26117587988331203</v>
      </c>
      <c r="L170" s="6">
        <f>'proportion pi'!L170*LN('proportion pi'!L170)</f>
        <v>-1.4231429614718205E-4</v>
      </c>
      <c r="M170" s="6">
        <f>'proportion pi'!M170*LN('proportion pi'!M170)</f>
        <v>-0.26117587988331203</v>
      </c>
      <c r="N170" s="6">
        <f>'proportion pi'!N170*LN('proportion pi'!N170)</f>
        <v>-5.8472087200185471E-2</v>
      </c>
      <c r="O170" s="6">
        <f>'proportion pi'!O170*LN('proportion pi'!O170)</f>
        <v>-0.20373238678759609</v>
      </c>
      <c r="P170" s="6">
        <f>'proportion pi'!P170*LN('proportion pi'!P170)</f>
        <v>-0.26117587988331203</v>
      </c>
      <c r="Q170" s="6">
        <f>'proportion pi'!Q170*LN('proportion pi'!Q170)</f>
        <v>-0.26117587988331203</v>
      </c>
      <c r="R170" s="6">
        <f t="shared" si="4"/>
        <v>2.1857112138814561</v>
      </c>
      <c r="S170" s="6">
        <f t="shared" si="5"/>
        <v>0.78832868227054331</v>
      </c>
      <c r="T170" s="6">
        <f>cells_to_be_added!S170</f>
        <v>0.78832868227054298</v>
      </c>
      <c r="U170" s="7">
        <f>totalcell!R170</f>
        <v>92790372.930486649</v>
      </c>
    </row>
    <row r="171" spans="1:21">
      <c r="A171" s="6">
        <v>170</v>
      </c>
      <c r="B171" s="6">
        <f>'proportion pi'!B171*LN('proportion pi'!B171)</f>
        <v>-2.1779074221509955E-2</v>
      </c>
      <c r="C171" s="6">
        <f>'proportion pi'!C171*LN('proportion pi'!C171)</f>
        <v>-0.12656914344179376</v>
      </c>
      <c r="D171" s="6">
        <f>'proportion pi'!D171*LN('proportion pi'!D171)</f>
        <v>-3.7110132542508454E-4</v>
      </c>
      <c r="E171" s="6">
        <f>'proportion pi'!E171*LN('proportion pi'!E171)</f>
        <v>-2.8961443877677019E-3</v>
      </c>
      <c r="F171" s="6">
        <f>'proportion pi'!F171*LN('proportion pi'!F171)</f>
        <v>-2.0394299600328975E-2</v>
      </c>
      <c r="G171" s="6">
        <f>'proportion pi'!G171*LN('proportion pi'!G171)</f>
        <v>-2.3140557912020149E-2</v>
      </c>
      <c r="H171" s="6">
        <f>'proportion pi'!H171*LN('proportion pi'!H171)</f>
        <v>-0.17295240466152167</v>
      </c>
      <c r="I171" s="6">
        <f>'proportion pi'!I171*LN('proportion pi'!I171)</f>
        <v>-3.1476602319209431E-4</v>
      </c>
      <c r="J171" s="6">
        <f>'proportion pi'!J171*LN('proportion pi'!J171)</f>
        <v>-6.0646329128783722E-3</v>
      </c>
      <c r="K171" s="6">
        <f>'proportion pi'!K171*LN('proportion pi'!K171)</f>
        <v>-0.11754124250598134</v>
      </c>
      <c r="L171" s="6">
        <f>'proportion pi'!L171*LN('proportion pi'!L171)</f>
        <v>-2.5154929396633153E-3</v>
      </c>
      <c r="M171" s="6">
        <f>'proportion pi'!M171*LN('proportion pi'!M171)</f>
        <v>-5.5843504862082708E-3</v>
      </c>
      <c r="N171" s="6">
        <f>'proportion pi'!N171*LN('proportion pi'!N171)</f>
        <v>-2.8615770050313081E-4</v>
      </c>
      <c r="O171" s="6">
        <f>'proportion pi'!O171*LN('proportion pi'!O171)</f>
        <v>-0.36387528128107544</v>
      </c>
      <c r="P171" s="6">
        <f>'proportion pi'!P171*LN('proportion pi'!P171)</f>
        <v>-1.4577370423203593E-2</v>
      </c>
      <c r="Q171" s="6">
        <f>'proportion pi'!Q171*LN('proportion pi'!Q171)</f>
        <v>-0.36387528128107544</v>
      </c>
      <c r="R171" s="6">
        <f t="shared" si="4"/>
        <v>1.2427373011041483</v>
      </c>
      <c r="S171" s="6">
        <f t="shared" si="5"/>
        <v>0.44822273535767232</v>
      </c>
      <c r="T171" s="6">
        <f>cells_to_be_added!S171</f>
        <v>0.44822273535767199</v>
      </c>
      <c r="U171" s="7">
        <f>totalcell!R171</f>
        <v>41964584.920030475</v>
      </c>
    </row>
    <row r="172" spans="1:21">
      <c r="A172" s="6">
        <v>171</v>
      </c>
      <c r="B172" s="6">
        <f>'proportion pi'!B172*LN('proportion pi'!B172)</f>
        <v>-1.1958838658871146E-4</v>
      </c>
      <c r="C172" s="6">
        <f>'proportion pi'!C172*LN('proportion pi'!C172)</f>
        <v>-0.29500241058150423</v>
      </c>
      <c r="D172" s="6">
        <f>'proportion pi'!D172*LN('proportion pi'!D172)</f>
        <v>-0.29500241058150423</v>
      </c>
      <c r="E172" s="6">
        <f>'proportion pi'!E172*LN('proportion pi'!E172)</f>
        <v>-0.22043055690383792</v>
      </c>
      <c r="F172" s="6">
        <f>'proportion pi'!F172*LN('proportion pi'!F172)</f>
        <v>-5.1640693972911537E-2</v>
      </c>
      <c r="G172" s="6">
        <f>'proportion pi'!G172*LN('proportion pi'!G172)</f>
        <v>-9.5050931557053481E-5</v>
      </c>
      <c r="H172" s="6">
        <f>'proportion pi'!H172*LN('proportion pi'!H172)</f>
        <v>-0.29500241058150423</v>
      </c>
      <c r="I172" s="6">
        <f>'proportion pi'!I172*LN('proportion pi'!I172)</f>
        <v>-0.29500241058150423</v>
      </c>
      <c r="J172" s="6">
        <f>'proportion pi'!J172*LN('proportion pi'!J172)</f>
        <v>-1.7758132927734635E-3</v>
      </c>
      <c r="K172" s="6">
        <f>'proportion pi'!K172*LN('proportion pi'!K172)</f>
        <v>-1.6189901583691332E-3</v>
      </c>
      <c r="L172" s="6">
        <f>'proportion pi'!L172*LN('proportion pi'!L172)</f>
        <v>-0.29500241058150423</v>
      </c>
      <c r="M172" s="6">
        <f>'proportion pi'!M172*LN('proportion pi'!M172)</f>
        <v>-1.3793424347507991E-3</v>
      </c>
      <c r="N172" s="6">
        <f>'proportion pi'!N172*LN('proportion pi'!N172)</f>
        <v>-6.2067542123169353E-2</v>
      </c>
      <c r="O172" s="6">
        <f>'proportion pi'!O172*LN('proportion pi'!O172)</f>
        <v>-0.18531682987745804</v>
      </c>
      <c r="P172" s="6">
        <f>'proportion pi'!P172*LN('proportion pi'!P172)</f>
        <v>-6.9842258373584138E-5</v>
      </c>
      <c r="Q172" s="6">
        <f>'proportion pi'!Q172*LN('proportion pi'!Q172)</f>
        <v>-1.1241986902407635E-3</v>
      </c>
      <c r="R172" s="6">
        <f t="shared" si="4"/>
        <v>2.0006505019375513</v>
      </c>
      <c r="S172" s="6">
        <f t="shared" si="5"/>
        <v>0.72158213942433025</v>
      </c>
      <c r="T172" s="6">
        <f>cells_to_be_added!S172</f>
        <v>0.72158213942433003</v>
      </c>
      <c r="U172" s="7">
        <f>totalcell!R172</f>
        <v>114446619.53159525</v>
      </c>
    </row>
    <row r="173" spans="1:21">
      <c r="A173" s="6">
        <v>172</v>
      </c>
      <c r="B173" s="6">
        <f>'proportion pi'!B173*LN('proportion pi'!B173)</f>
        <v>-0.24822793131420096</v>
      </c>
      <c r="C173" s="6">
        <f>'proportion pi'!C173*LN('proportion pi'!C173)</f>
        <v>-0.24822793131420096</v>
      </c>
      <c r="D173" s="6">
        <f>'proportion pi'!D173*LN('proportion pi'!D173)</f>
        <v>-6.3131294207031128E-3</v>
      </c>
      <c r="E173" s="6">
        <f>'proportion pi'!E173*LN('proportion pi'!E173)</f>
        <v>-4.2098937391221988E-2</v>
      </c>
      <c r="F173" s="6">
        <f>'proportion pi'!F173*LN('proportion pi'!F173)</f>
        <v>-0.24822793131420096</v>
      </c>
      <c r="G173" s="6">
        <f>'proportion pi'!G173*LN('proportion pi'!G173)</f>
        <v>-0.24822793131420096</v>
      </c>
      <c r="H173" s="6">
        <f>'proportion pi'!H173*LN('proportion pi'!H173)</f>
        <v>-0.24822793131420096</v>
      </c>
      <c r="I173" s="6">
        <f>'proportion pi'!I173*LN('proportion pi'!I173)</f>
        <v>-5.8172087163345055E-3</v>
      </c>
      <c r="J173" s="6">
        <f>'proportion pi'!J173*LN('proportion pi'!J173)</f>
        <v>-0.24822793131420096</v>
      </c>
      <c r="K173" s="6">
        <f>'proportion pi'!K173*LN('proportion pi'!K173)</f>
        <v>-8.7050007612116099E-5</v>
      </c>
      <c r="L173" s="6">
        <f>'proportion pi'!L173*LN('proportion pi'!L173)</f>
        <v>-0.24822793131420096</v>
      </c>
      <c r="M173" s="6">
        <f>'proportion pi'!M173*LN('proportion pi'!M173)</f>
        <v>-1.3034889028129499E-4</v>
      </c>
      <c r="N173" s="6">
        <f>'proportion pi'!N173*LN('proportion pi'!N173)</f>
        <v>-0.1638221163664301</v>
      </c>
      <c r="O173" s="6">
        <f>'proportion pi'!O173*LN('proportion pi'!O173)</f>
        <v>-6.0809604446272342E-2</v>
      </c>
      <c r="P173" s="6">
        <f>'proportion pi'!P173*LN('proportion pi'!P173)</f>
        <v>-0.24822793131420096</v>
      </c>
      <c r="Q173" s="6">
        <f>'proportion pi'!Q173*LN('proportion pi'!Q173)</f>
        <v>-7.7585841706357536E-3</v>
      </c>
      <c r="R173" s="6">
        <f t="shared" si="4"/>
        <v>2.272660429923099</v>
      </c>
      <c r="S173" s="6">
        <f t="shared" si="5"/>
        <v>0.81968898296865866</v>
      </c>
      <c r="T173" s="6">
        <f>cells_to_be_added!S173</f>
        <v>0.819688982968658</v>
      </c>
      <c r="U173" s="7">
        <f>totalcell!R173</f>
        <v>101917510.00889678</v>
      </c>
    </row>
    <row r="174" spans="1:21">
      <c r="A174" s="6">
        <v>173</v>
      </c>
      <c r="B174" s="6">
        <f>'proportion pi'!B174*LN('proportion pi'!B174)</f>
        <v>-1.3330468272826206E-2</v>
      </c>
      <c r="C174" s="6">
        <f>'proportion pi'!C174*LN('proportion pi'!C174)</f>
        <v>-1.3330468272826206E-2</v>
      </c>
      <c r="D174" s="6">
        <f>'proportion pi'!D174*LN('proportion pi'!D174)</f>
        <v>-2.5087654468662788E-3</v>
      </c>
      <c r="E174" s="6">
        <f>'proportion pi'!E174*LN('proportion pi'!E174)</f>
        <v>-8.28009592304568E-2</v>
      </c>
      <c r="F174" s="6">
        <f>'proportion pi'!F174*LN('proportion pi'!F174)</f>
        <v>-1.5623936164569605E-4</v>
      </c>
      <c r="G174" s="6">
        <f>'proportion pi'!G174*LN('proportion pi'!G174)</f>
        <v>-6.4683233829192263E-2</v>
      </c>
      <c r="H174" s="6">
        <f>'proportion pi'!H174*LN('proportion pi'!H174)</f>
        <v>-0.33176895065510675</v>
      </c>
      <c r="I174" s="6">
        <f>'proportion pi'!I174*LN('proportion pi'!I174)</f>
        <v>-7.9241403758610968E-2</v>
      </c>
      <c r="J174" s="6">
        <f>'proportion pi'!J174*LN('proportion pi'!J174)</f>
        <v>-0.33176895065510675</v>
      </c>
      <c r="K174" s="6">
        <f>'proportion pi'!K174*LN('proportion pi'!K174)</f>
        <v>-2.4205872327429634E-3</v>
      </c>
      <c r="L174" s="6">
        <f>'proportion pi'!L174*LN('proportion pi'!L174)</f>
        <v>-9.7581307057513861E-2</v>
      </c>
      <c r="M174" s="6">
        <f>'proportion pi'!M174*LN('proportion pi'!M174)</f>
        <v>-0.33176895065510675</v>
      </c>
      <c r="N174" s="6">
        <f>'proportion pi'!N174*LN('proportion pi'!N174)</f>
        <v>-9.0554267070605932E-2</v>
      </c>
      <c r="O174" s="6">
        <f>'proportion pi'!O174*LN('proportion pi'!O174)</f>
        <v>-0.33176895065510675</v>
      </c>
      <c r="P174" s="6">
        <f>'proportion pi'!P174*LN('proportion pi'!P174)</f>
        <v>-1.3620308215972895E-3</v>
      </c>
      <c r="Q174" s="6">
        <f>'proportion pi'!Q174*LN('proportion pi'!Q174)</f>
        <v>-6.7121781406402889E-2</v>
      </c>
      <c r="R174" s="6">
        <f t="shared" si="4"/>
        <v>1.8421673143817143</v>
      </c>
      <c r="S174" s="6">
        <f t="shared" si="5"/>
        <v>0.66442141223655982</v>
      </c>
      <c r="T174" s="6">
        <f>cells_to_be_added!S174</f>
        <v>0.66442141223656004</v>
      </c>
      <c r="U174" s="7">
        <f>totalcell!R174</f>
        <v>91135261.370069802</v>
      </c>
    </row>
    <row r="175" spans="1:21">
      <c r="A175" s="6">
        <v>174</v>
      </c>
      <c r="B175" s="6">
        <f>'proportion pi'!B175*LN('proportion pi'!B175)</f>
        <v>-1.5938857544059424E-4</v>
      </c>
      <c r="C175" s="6">
        <f>'proportion pi'!C175*LN('proportion pi'!C175)</f>
        <v>-1.8972286696580325E-3</v>
      </c>
      <c r="D175" s="6">
        <f>'proportion pi'!D175*LN('proportion pi'!D175)</f>
        <v>-0.3099661804638979</v>
      </c>
      <c r="E175" s="6">
        <f>'proportion pi'!E175*LN('proportion pi'!E175)</f>
        <v>-8.6323617325025429E-3</v>
      </c>
      <c r="F175" s="6">
        <f>'proportion pi'!F175*LN('proportion pi'!F175)</f>
        <v>-2.507434080481357E-3</v>
      </c>
      <c r="G175" s="6">
        <f>'proportion pi'!G175*LN('proportion pi'!G175)</f>
        <v>-0.3099661804638979</v>
      </c>
      <c r="H175" s="6">
        <f>'proportion pi'!H175*LN('proportion pi'!H175)</f>
        <v>-0.10058988494061387</v>
      </c>
      <c r="I175" s="6">
        <f>'proportion pi'!I175*LN('proportion pi'!I175)</f>
        <v>-0.3099661804638979</v>
      </c>
      <c r="J175" s="6">
        <f>'proportion pi'!J175*LN('proportion pi'!J175)</f>
        <v>-0.25091159177049777</v>
      </c>
      <c r="K175" s="6">
        <f>'proportion pi'!K175*LN('proportion pi'!K175)</f>
        <v>-5.6417118366758612E-2</v>
      </c>
      <c r="L175" s="6">
        <f>'proportion pi'!L175*LN('proportion pi'!L175)</f>
        <v>-1.1922788355570412E-4</v>
      </c>
      <c r="M175" s="6">
        <f>'proportion pi'!M175*LN('proportion pi'!M175)</f>
        <v>-7.7487796205847573E-2</v>
      </c>
      <c r="N175" s="6">
        <f>'proportion pi'!N175*LN('proportion pi'!N175)</f>
        <v>-2.1067993036385647E-3</v>
      </c>
      <c r="O175" s="6">
        <f>'proportion pi'!O175*LN('proportion pi'!O175)</f>
        <v>-0.3099661804638979</v>
      </c>
      <c r="P175" s="6">
        <f>'proportion pi'!P175*LN('proportion pi'!P175)</f>
        <v>-1.1473481512953691E-2</v>
      </c>
      <c r="Q175" s="6">
        <f>'proportion pi'!Q175*LN('proportion pi'!Q175)</f>
        <v>-0.21800236299407236</v>
      </c>
      <c r="R175" s="6">
        <f t="shared" si="4"/>
        <v>1.9701693978916126</v>
      </c>
      <c r="S175" s="6">
        <f t="shared" si="5"/>
        <v>0.71058840501235609</v>
      </c>
      <c r="T175" s="6">
        <f>cells_to_be_added!S175</f>
        <v>0.71058840501235598</v>
      </c>
      <c r="U175" s="7">
        <f>totalcell!R175</f>
        <v>91818413.102241993</v>
      </c>
    </row>
    <row r="176" spans="1:21">
      <c r="A176" s="6">
        <v>175</v>
      </c>
      <c r="B176" s="6">
        <f>'proportion pi'!B176*LN('proportion pi'!B176)</f>
        <v>-2.8698392741197847E-4</v>
      </c>
      <c r="C176" s="6">
        <f>'proportion pi'!C176*LN('proportion pi'!C176)</f>
        <v>-3.0488999792316921E-3</v>
      </c>
      <c r="D176" s="6">
        <f>'proportion pi'!D176*LN('proportion pi'!D176)</f>
        <v>-1.6663477130399332E-3</v>
      </c>
      <c r="E176" s="6">
        <f>'proportion pi'!E176*LN('proportion pi'!E176)</f>
        <v>-2.9281635555792754E-3</v>
      </c>
      <c r="F176" s="6">
        <f>'proportion pi'!F176*LN('proportion pi'!F176)</f>
        <v>-2.8698392741197847E-4</v>
      </c>
      <c r="G176" s="6">
        <f>'proportion pi'!G176*LN('proportion pi'!G176)</f>
        <v>-7.6799878302309985E-2</v>
      </c>
      <c r="H176" s="6">
        <f>'proportion pi'!H176*LN('proportion pi'!H176)</f>
        <v>-0.35446227007265185</v>
      </c>
      <c r="I176" s="6">
        <f>'proportion pi'!I176*LN('proportion pi'!I176)</f>
        <v>-1.9224677469519615E-4</v>
      </c>
      <c r="J176" s="6">
        <f>'proportion pi'!J176*LN('proportion pi'!J176)</f>
        <v>-2.4641776768347997E-3</v>
      </c>
      <c r="K176" s="6">
        <f>'proportion pi'!K176*LN('proportion pi'!K176)</f>
        <v>-0.27188162611402428</v>
      </c>
      <c r="L176" s="6">
        <f>'proportion pi'!L176*LN('proportion pi'!L176)</f>
        <v>-1.6121507720962186E-2</v>
      </c>
      <c r="M176" s="6">
        <f>'proportion pi'!M176*LN('proportion pi'!M176)</f>
        <v>-0.35446227007265185</v>
      </c>
      <c r="N176" s="6">
        <f>'proportion pi'!N176*LN('proportion pi'!N176)</f>
        <v>-2.0997174493441175E-3</v>
      </c>
      <c r="O176" s="6">
        <f>'proportion pi'!O176*LN('proportion pi'!O176)</f>
        <v>-2.8698392741197847E-4</v>
      </c>
      <c r="P176" s="6">
        <f>'proportion pi'!P176*LN('proportion pi'!P176)</f>
        <v>-0.35446227007265185</v>
      </c>
      <c r="Q176" s="6">
        <f>'proportion pi'!Q176*LN('proportion pi'!Q176)</f>
        <v>-7.9076175563451395E-2</v>
      </c>
      <c r="R176" s="6">
        <f t="shared" si="4"/>
        <v>1.5205265028496644</v>
      </c>
      <c r="S176" s="6">
        <f t="shared" si="5"/>
        <v>0.54841401130036227</v>
      </c>
      <c r="T176" s="6">
        <f>cells_to_be_added!S176</f>
        <v>0.54841401130036205</v>
      </c>
      <c r="U176" s="7">
        <f>totalcell!R176</f>
        <v>62116406.817998216</v>
      </c>
    </row>
    <row r="177" spans="1:21">
      <c r="A177" s="6">
        <v>176</v>
      </c>
      <c r="B177" s="6">
        <f>'proportion pi'!B177*LN('proportion pi'!B177)</f>
        <v>-0.29159112765714768</v>
      </c>
      <c r="C177" s="6">
        <f>'proportion pi'!C177*LN('proportion pi'!C177)</f>
        <v>-0.30140618657245155</v>
      </c>
      <c r="D177" s="6">
        <f>'proportion pi'!D177*LN('proportion pi'!D177)</f>
        <v>-0.30140618657245155</v>
      </c>
      <c r="E177" s="6">
        <f>'proportion pi'!E177*LN('proportion pi'!E177)</f>
        <v>-1.6246941059705876E-4</v>
      </c>
      <c r="F177" s="6">
        <f>'proportion pi'!F177*LN('proportion pi'!F177)</f>
        <v>-1.8692361610954451E-4</v>
      </c>
      <c r="G177" s="6">
        <f>'proportion pi'!G177*LN('proportion pi'!G177)</f>
        <v>-0.30140618657245155</v>
      </c>
      <c r="H177" s="6">
        <f>'proportion pi'!H177*LN('proportion pi'!H177)</f>
        <v>-0.11908415673836335</v>
      </c>
      <c r="I177" s="6">
        <f>'proportion pi'!I177*LN('proportion pi'!I177)</f>
        <v>-8.603192847009998E-2</v>
      </c>
      <c r="J177" s="6">
        <f>'proportion pi'!J177*LN('proportion pi'!J177)</f>
        <v>-8.8500734089295829E-3</v>
      </c>
      <c r="K177" s="6">
        <f>'proportion pi'!K177*LN('proportion pi'!K177)</f>
        <v>-2.607789688609355E-3</v>
      </c>
      <c r="L177" s="6">
        <f>'proportion pi'!L177*LN('proportion pi'!L177)</f>
        <v>-1.8692361610954451E-4</v>
      </c>
      <c r="M177" s="6">
        <f>'proportion pi'!M177*LN('proportion pi'!M177)</f>
        <v>-1.4211034692592627E-3</v>
      </c>
      <c r="N177" s="6">
        <f>'proportion pi'!N177*LN('proportion pi'!N177)</f>
        <v>-0.30140618657245155</v>
      </c>
      <c r="O177" s="6">
        <f>'proportion pi'!O177*LN('proportion pi'!O177)</f>
        <v>-1.0853211738339485E-2</v>
      </c>
      <c r="P177" s="6">
        <f>'proportion pi'!P177*LN('proportion pi'!P177)</f>
        <v>-0.22666672628139389</v>
      </c>
      <c r="Q177" s="6">
        <f>'proportion pi'!Q177*LN('proportion pi'!Q177)</f>
        <v>-1.0853211738339485E-2</v>
      </c>
      <c r="R177" s="6">
        <f t="shared" si="4"/>
        <v>1.9641203921231047</v>
      </c>
      <c r="S177" s="6">
        <f t="shared" si="5"/>
        <v>0.70840668735622236</v>
      </c>
      <c r="T177" s="6">
        <f>cells_to_be_added!S177</f>
        <v>0.70840668735622203</v>
      </c>
      <c r="U177" s="7">
        <f>totalcell!R177</f>
        <v>74849017.10957408</v>
      </c>
    </row>
    <row r="178" spans="1:21">
      <c r="A178" s="6">
        <v>177</v>
      </c>
      <c r="B178" s="6">
        <f>'proportion pi'!B178*LN('proportion pi'!B178)</f>
        <v>-0.35082990838883765</v>
      </c>
      <c r="C178" s="6">
        <f>'proportion pi'!C178*LN('proportion pi'!C178)</f>
        <v>-1.604841326195822E-3</v>
      </c>
      <c r="D178" s="6">
        <f>'proportion pi'!D178*LN('proportion pi'!D178)</f>
        <v>-0.35082990838883765</v>
      </c>
      <c r="E178" s="6">
        <f>'proportion pi'!E178*LN('proportion pi'!E178)</f>
        <v>-1.5560878805912226E-2</v>
      </c>
      <c r="F178" s="6">
        <f>'proportion pi'!F178*LN('proportion pi'!F178)</f>
        <v>-0.28416667500152659</v>
      </c>
      <c r="G178" s="6">
        <f>'proportion pi'!G178*LN('proportion pi'!G178)</f>
        <v>-0.35082990838883765</v>
      </c>
      <c r="H178" s="6">
        <f>'proportion pi'!H178*LN('proportion pi'!H178)</f>
        <v>-2.7561992810090836E-3</v>
      </c>
      <c r="I178" s="6">
        <f>'proportion pi'!I178*LN('proportion pi'!I178)</f>
        <v>-1.9951268766768603E-3</v>
      </c>
      <c r="J178" s="6">
        <f>'proportion pi'!J178*LN('proportion pi'!J178)</f>
        <v>-2.6516395014984369E-3</v>
      </c>
      <c r="K178" s="6">
        <f>'proportion pi'!K178*LN('proportion pi'!K178)</f>
        <v>-2.7613458527936071E-4</v>
      </c>
      <c r="L178" s="6">
        <f>'proportion pi'!L178*LN('proportion pi'!L178)</f>
        <v>-2.5464035441045787E-3</v>
      </c>
      <c r="M178" s="6">
        <f>'proportion pi'!M178*LN('proportion pi'!M178)</f>
        <v>-7.6193201040946294E-3</v>
      </c>
      <c r="N178" s="6">
        <f>'proportion pi'!N178*LN('proportion pi'!N178)</f>
        <v>-0.10544127089740812</v>
      </c>
      <c r="O178" s="6">
        <f>'proportion pi'!O178*LN('proportion pi'!O178)</f>
        <v>-2.3337717813412943E-3</v>
      </c>
      <c r="P178" s="6">
        <f>'proportion pi'!P178*LN('proportion pi'!P178)</f>
        <v>-9.7799895064200379E-2</v>
      </c>
      <c r="Q178" s="6">
        <f>'proportion pi'!Q178*LN('proportion pi'!Q178)</f>
        <v>-1.5560878805912226E-2</v>
      </c>
      <c r="R178" s="6">
        <f t="shared" si="4"/>
        <v>1.5928027607416724</v>
      </c>
      <c r="S178" s="6">
        <f t="shared" si="5"/>
        <v>0.57448216100906524</v>
      </c>
      <c r="T178" s="6">
        <f>cells_to_be_added!S178</f>
        <v>0.57448216100906502</v>
      </c>
      <c r="U178" s="7">
        <f>totalcell!R178</f>
        <v>72825285.895806849</v>
      </c>
    </row>
    <row r="179" spans="1:21">
      <c r="A179" s="6">
        <v>178</v>
      </c>
      <c r="B179" s="6">
        <f>'proportion pi'!B179*LN('proportion pi'!B179)</f>
        <v>-6.5494829180676173E-2</v>
      </c>
      <c r="C179" s="6">
        <f>'proportion pi'!C179*LN('proportion pi'!C179)</f>
        <v>-1.7455058692215903E-4</v>
      </c>
      <c r="D179" s="6">
        <f>'proportion pi'!D179*LN('proportion pi'!D179)</f>
        <v>-0.33363225533111124</v>
      </c>
      <c r="E179" s="6">
        <f>'proportion pi'!E179*LN('proportion pi'!E179)</f>
        <v>-1.9769611866851259E-3</v>
      </c>
      <c r="F179" s="6">
        <f>'proportion pi'!F179*LN('proportion pi'!F179)</f>
        <v>-0.33363225533111124</v>
      </c>
      <c r="G179" s="6">
        <f>'proportion pi'!G179*LN('proportion pi'!G179)</f>
        <v>-8.6022790065000701E-2</v>
      </c>
      <c r="H179" s="6">
        <f>'proportion pi'!H179*LN('proportion pi'!H179)</f>
        <v>-8.4255912479136455E-2</v>
      </c>
      <c r="I179" s="6">
        <f>'proportion pi'!I179*LN('proportion pi'!I179)</f>
        <v>-2.3693397331721246E-4</v>
      </c>
      <c r="J179" s="6">
        <f>'proportion pi'!J179*LN('proportion pi'!J179)</f>
        <v>-7.9758600530527399E-2</v>
      </c>
      <c r="K179" s="6">
        <f>'proportion pi'!K179*LN('proportion pi'!K179)</f>
        <v>-1.351485994251618E-2</v>
      </c>
      <c r="L179" s="6">
        <f>'proportion pi'!L179*LN('proportion pi'!L179)</f>
        <v>-2.7775135809135825E-3</v>
      </c>
      <c r="M179" s="6">
        <f>'proportion pi'!M179*LN('proportion pi'!M179)</f>
        <v>-0.26132619920500327</v>
      </c>
      <c r="N179" s="6">
        <f>'proportion pi'!N179*LN('proportion pi'!N179)</f>
        <v>-0.22324522658791582</v>
      </c>
      <c r="O179" s="6">
        <f>'proportion pi'!O179*LN('proportion pi'!O179)</f>
        <v>-0.10949087187639067</v>
      </c>
      <c r="P179" s="6">
        <f>'proportion pi'!P179*LN('proportion pi'!P179)</f>
        <v>-1.6238433289534233E-3</v>
      </c>
      <c r="Q179" s="6">
        <f>'proportion pi'!Q179*LN('proportion pi'!Q179)</f>
        <v>-0.33363225533111124</v>
      </c>
      <c r="R179" s="6">
        <f t="shared" si="4"/>
        <v>1.9307958585172922</v>
      </c>
      <c r="S179" s="6">
        <f t="shared" si="5"/>
        <v>0.6963874025129615</v>
      </c>
      <c r="T179" s="6">
        <f>cells_to_be_added!S179</f>
        <v>0.69638740251296105</v>
      </c>
      <c r="U179" s="7">
        <f>totalcell!R179</f>
        <v>89583490.477088451</v>
      </c>
    </row>
    <row r="180" spans="1:21">
      <c r="A180" s="6">
        <v>179</v>
      </c>
      <c r="B180" s="6">
        <f>'proportion pi'!B180*LN('proportion pi'!B180)</f>
        <v>-0.27292214022566552</v>
      </c>
      <c r="C180" s="6">
        <f>'proportion pi'!C180*LN('proportion pi'!C180)</f>
        <v>-6.3724564474269818E-4</v>
      </c>
      <c r="D180" s="6">
        <f>'proportion pi'!D180*LN('proportion pi'!D180)</f>
        <v>-6.3724564474269818E-4</v>
      </c>
      <c r="E180" s="6">
        <f>'proportion pi'!E180*LN('proportion pi'!E180)</f>
        <v>-3.3226892938263232E-2</v>
      </c>
      <c r="F180" s="6">
        <f>'proportion pi'!F180*LN('proportion pi'!F180)</f>
        <v>-3.3226892938263232E-2</v>
      </c>
      <c r="G180" s="6">
        <f>'proportion pi'!G180*LN('proportion pi'!G180)</f>
        <v>-0.21112719815300426</v>
      </c>
      <c r="H180" s="6">
        <f>'proportion pi'!H180*LN('proportion pi'!H180)</f>
        <v>-2.736170257656563E-2</v>
      </c>
      <c r="I180" s="6">
        <f>'proportion pi'!I180*LN('proportion pi'!I180)</f>
        <v>-4.0580969546950936E-3</v>
      </c>
      <c r="J180" s="6">
        <f>'proportion pi'!J180*LN('proportion pi'!J180)</f>
        <v>-4.2846811296521069E-4</v>
      </c>
      <c r="K180" s="6">
        <f>'proportion pi'!K180*LN('proportion pi'!K180)</f>
        <v>-0.14626214943040788</v>
      </c>
      <c r="L180" s="6">
        <f>'proportion pi'!L180*LN('proportion pi'!L180)</f>
        <v>-6.3724564474269818E-4</v>
      </c>
      <c r="M180" s="6">
        <f>'proportion pi'!M180*LN('proportion pi'!M180)</f>
        <v>-0.19460768560047934</v>
      </c>
      <c r="N180" s="6">
        <f>'proportion pi'!N180*LN('proportion pi'!N180)</f>
        <v>-3.6217150802446358E-3</v>
      </c>
      <c r="O180" s="6">
        <f>'proportion pi'!O180*LN('proportion pi'!O180)</f>
        <v>-4.7277192577019041E-3</v>
      </c>
      <c r="P180" s="6">
        <f>'proportion pi'!P180*LN('proportion pi'!P180)</f>
        <v>-3.6217150802446358E-3</v>
      </c>
      <c r="Q180" s="6">
        <f>'proportion pi'!Q180*LN('proportion pi'!Q180)</f>
        <v>-0.23960433328252437</v>
      </c>
      <c r="R180" s="6">
        <f t="shared" si="4"/>
        <v>1.1767084465652531</v>
      </c>
      <c r="S180" s="6">
        <f t="shared" si="5"/>
        <v>0.42440786010796161</v>
      </c>
      <c r="T180" s="6">
        <f>cells_to_be_added!S180</f>
        <v>0.424407860107962</v>
      </c>
      <c r="U180" s="7">
        <f>totalcell!R180</f>
        <v>27526171.875</v>
      </c>
    </row>
    <row r="181" spans="1:21">
      <c r="A181" s="6">
        <v>180</v>
      </c>
      <c r="B181" s="6">
        <f>'proportion pi'!B181*LN('proportion pi'!B181)</f>
        <v>-3.2982303817074912E-3</v>
      </c>
      <c r="C181" s="6">
        <f>'proportion pi'!C181*LN('proportion pi'!C181)</f>
        <v>-4.2490854771920765E-4</v>
      </c>
      <c r="D181" s="6">
        <f>'proportion pi'!D181*LN('proportion pi'!D181)</f>
        <v>-3.1139367174905456E-3</v>
      </c>
      <c r="E181" s="6">
        <f>'proportion pi'!E181*LN('proportion pi'!E181)</f>
        <v>-1.6026197419628303E-2</v>
      </c>
      <c r="F181" s="6">
        <f>'proportion pi'!F181*LN('proportion pi'!F181)</f>
        <v>-2.9900543262527893E-3</v>
      </c>
      <c r="G181" s="6">
        <f>'proportion pi'!G181*LN('proportion pi'!G181)</f>
        <v>-0.36410704330818794</v>
      </c>
      <c r="H181" s="6">
        <f>'proportion pi'!H181*LN('proportion pi'!H181)</f>
        <v>-0.11579217677962507</v>
      </c>
      <c r="I181" s="6">
        <f>'proportion pi'!I181*LN('proportion pi'!I181)</f>
        <v>-2.4426906682286044E-3</v>
      </c>
      <c r="J181" s="6">
        <f>'proportion pi'!J181*LN('proportion pi'!J181)</f>
        <v>-4.3320517226871141E-3</v>
      </c>
      <c r="K181" s="6">
        <f>'proportion pi'!K181*LN('proportion pi'!K181)</f>
        <v>-0.10925232945743597</v>
      </c>
      <c r="L181" s="6">
        <f>'proportion pi'!L181*LN('proportion pi'!L181)</f>
        <v>-1.2994850102634072E-2</v>
      </c>
      <c r="M181" s="6">
        <f>'proportion pi'!M181*LN('proportion pi'!M181)</f>
        <v>-0.10551983704129304</v>
      </c>
      <c r="N181" s="6">
        <f>'proportion pi'!N181*LN('proportion pi'!N181)</f>
        <v>-2.3065962602501322E-2</v>
      </c>
      <c r="O181" s="6">
        <f>'proportion pi'!O181*LN('proportion pi'!O181)</f>
        <v>-0.36410704330818794</v>
      </c>
      <c r="P181" s="6">
        <f>'proportion pi'!P181*LN('proportion pi'!P181)</f>
        <v>-0.14494616345883796</v>
      </c>
      <c r="Q181" s="6">
        <f>'proportion pi'!Q181*LN('proportion pi'!Q181)</f>
        <v>-9.7889145975919873E-3</v>
      </c>
      <c r="R181" s="6">
        <f t="shared" si="4"/>
        <v>1.2822023904400095</v>
      </c>
      <c r="S181" s="6">
        <f t="shared" si="5"/>
        <v>0.46245675752594406</v>
      </c>
      <c r="T181" s="6">
        <f>cells_to_be_added!S181</f>
        <v>0.46245675752594401</v>
      </c>
      <c r="U181" s="7">
        <f>totalcell!R181</f>
        <v>56134738.978464313</v>
      </c>
    </row>
    <row r="182" spans="1:21">
      <c r="A182" s="6">
        <v>181</v>
      </c>
      <c r="B182" s="6">
        <f>'proportion pi'!B182*LN('proportion pi'!B182)</f>
        <v>-0.14381153131720523</v>
      </c>
      <c r="C182" s="6">
        <f>'proportion pi'!C182*LN('proportion pi'!C182)</f>
        <v>-5.2668921462203108E-4</v>
      </c>
      <c r="D182" s="6">
        <f>'proportion pi'!D182*LN('proportion pi'!D182)</f>
        <v>-0.13413985866422945</v>
      </c>
      <c r="E182" s="6">
        <f>'proportion pi'!E182*LN('proportion pi'!E182)</f>
        <v>-2.4713288884143963E-2</v>
      </c>
      <c r="F182" s="6">
        <f>'proportion pi'!F182*LN('proportion pi'!F182)</f>
        <v>-2.3019972191555285E-2</v>
      </c>
      <c r="G182" s="6">
        <f>'proportion pi'!G182*LN('proportion pi'!G182)</f>
        <v>-0.12483874828793688</v>
      </c>
      <c r="H182" s="6">
        <f>'proportion pi'!H182*LN('proportion pi'!H182)</f>
        <v>-2.1291832464155978E-2</v>
      </c>
      <c r="I182" s="6">
        <f>'proportion pi'!I182*LN('proportion pi'!I182)</f>
        <v>-0.19483750703923211</v>
      </c>
      <c r="J182" s="6">
        <f>'proportion pi'!J182*LN('proportion pi'!J182)</f>
        <v>-0.18678522019251748</v>
      </c>
      <c r="K182" s="6">
        <f>'proportion pi'!K182*LN('proportion pi'!K182)</f>
        <v>-3.009979009951827E-3</v>
      </c>
      <c r="L182" s="6">
        <f>'proportion pi'!L182*LN('proportion pi'!L182)</f>
        <v>-2.8006640083188688E-2</v>
      </c>
      <c r="M182" s="6">
        <f>'proportion pi'!M182*LN('proportion pi'!M182)</f>
        <v>-0.17904082423996032</v>
      </c>
      <c r="N182" s="6">
        <f>'proportion pi'!N182*LN('proportion pi'!N182)</f>
        <v>-1.9525376252263405E-2</v>
      </c>
      <c r="O182" s="6">
        <f>'proportion pi'!O182*LN('proportion pi'!O182)</f>
        <v>-0.33443587041742706</v>
      </c>
      <c r="P182" s="6">
        <f>'proportion pi'!P182*LN('proportion pi'!P182)</f>
        <v>-0.23447990885357473</v>
      </c>
      <c r="Q182" s="6">
        <f>'proportion pi'!Q182*LN('proportion pi'!Q182)</f>
        <v>-2.81904823452487E-4</v>
      </c>
      <c r="R182" s="6">
        <f t="shared" si="4"/>
        <v>1.652745151935417</v>
      </c>
      <c r="S182" s="6">
        <f t="shared" si="5"/>
        <v>0.59610180863762563</v>
      </c>
      <c r="T182" s="6">
        <f>cells_to_be_added!S182</f>
        <v>0.59610180863762596</v>
      </c>
      <c r="U182" s="7">
        <f>totalcell!R182</f>
        <v>37861494.641305394</v>
      </c>
    </row>
    <row r="183" spans="1:21">
      <c r="A183" s="6">
        <v>182</v>
      </c>
      <c r="B183" s="6">
        <f>'proportion pi'!B183*LN('proportion pi'!B183)</f>
        <v>-0.2323083940586696</v>
      </c>
      <c r="C183" s="6">
        <f>'proportion pi'!C183*LN('proportion pi'!C183)</f>
        <v>-0.27737981832181363</v>
      </c>
      <c r="D183" s="6">
        <f>'proportion pi'!D183*LN('proportion pi'!D183)</f>
        <v>-0.27737981832181363</v>
      </c>
      <c r="E183" s="6">
        <f>'proportion pi'!E183*LN('proportion pi'!E183)</f>
        <v>-0.27737981832181363</v>
      </c>
      <c r="F183" s="6">
        <f>'proportion pi'!F183*LN('proportion pi'!F183)</f>
        <v>-0.20398083778596576</v>
      </c>
      <c r="G183" s="6">
        <f>'proportion pi'!G183*LN('proportion pi'!G183)</f>
        <v>-0.17051984092392239</v>
      </c>
      <c r="H183" s="6">
        <f>'proportion pi'!H183*LN('proportion pi'!H183)</f>
        <v>-9.3402081169821302E-4</v>
      </c>
      <c r="I183" s="6">
        <f>'proportion pi'!I183*LN('proportion pi'!I183)</f>
        <v>-7.8865602774922425E-2</v>
      </c>
      <c r="J183" s="6">
        <f>'proportion pi'!J183*LN('proportion pi'!J183)</f>
        <v>-4.6621253327185072E-2</v>
      </c>
      <c r="K183" s="6">
        <f>'proportion pi'!K183*LN('proportion pi'!K183)</f>
        <v>-0.27737981832181363</v>
      </c>
      <c r="L183" s="6">
        <f>'proportion pi'!L183*LN('proportion pi'!L183)</f>
        <v>-6.0484561322026731E-2</v>
      </c>
      <c r="M183" s="6">
        <f>'proportion pi'!M183*LN('proportion pi'!M183)</f>
        <v>-1.5737607290290175E-3</v>
      </c>
      <c r="N183" s="6">
        <f>'proportion pi'!N183*LN('proportion pi'!N183)</f>
        <v>-9.3402081169821302E-4</v>
      </c>
      <c r="O183" s="6">
        <f>'proportion pi'!O183*LN('proportion pi'!O183)</f>
        <v>-1.0985999885995395E-3</v>
      </c>
      <c r="P183" s="6">
        <f>'proportion pi'!P183*LN('proportion pi'!P183)</f>
        <v>-0.27737981832181363</v>
      </c>
      <c r="Q183" s="6">
        <f>'proportion pi'!Q183*LN('proportion pi'!Q183)</f>
        <v>-1.5872429979156281E-4</v>
      </c>
      <c r="R183" s="6">
        <f t="shared" si="4"/>
        <v>2.1843787084425763</v>
      </c>
      <c r="S183" s="6">
        <f t="shared" si="5"/>
        <v>0.78784808252338601</v>
      </c>
      <c r="T183" s="6">
        <f>cells_to_be_added!S183</f>
        <v>0.78784808252338601</v>
      </c>
      <c r="U183" s="7">
        <f>totalcell!R183</f>
        <v>125787630.97367749</v>
      </c>
    </row>
    <row r="184" spans="1:21">
      <c r="A184" s="6">
        <v>183</v>
      </c>
      <c r="B184" s="6">
        <f>'proportion pi'!B184*LN('proportion pi'!B184)</f>
        <v>-0.23868834954999443</v>
      </c>
      <c r="C184" s="6">
        <f>'proportion pi'!C184*LN('proportion pi'!C184)</f>
        <v>-7.2977030932521317E-3</v>
      </c>
      <c r="D184" s="6">
        <f>'proportion pi'!D184*LN('proportion pi'!D184)</f>
        <v>-0.29800180575050994</v>
      </c>
      <c r="E184" s="6">
        <f>'proportion pi'!E184*LN('proportion pi'!E184)</f>
        <v>-1.5528081822301554E-3</v>
      </c>
      <c r="F184" s="6">
        <f>'proportion pi'!F184*LN('proportion pi'!F184)</f>
        <v>-2.1339075601094436E-3</v>
      </c>
      <c r="G184" s="6">
        <f>'proportion pi'!G184*LN('proportion pi'!G184)</f>
        <v>-0.29800180575050994</v>
      </c>
      <c r="H184" s="6">
        <f>'proportion pi'!H184*LN('proportion pi'!H184)</f>
        <v>-1.0619070765119613E-2</v>
      </c>
      <c r="I184" s="6">
        <f>'proportion pi'!I184*LN('proportion pi'!I184)</f>
        <v>-0.29800180575050994</v>
      </c>
      <c r="J184" s="6">
        <f>'proportion pi'!J184*LN('proportion pi'!J184)</f>
        <v>-9.1264947496102797E-2</v>
      </c>
      <c r="K184" s="6">
        <f>'proportion pi'!K184*LN('proportion pi'!K184)</f>
        <v>-1.2034644044353973E-3</v>
      </c>
      <c r="L184" s="6">
        <f>'proportion pi'!L184*LN('proportion pi'!L184)</f>
        <v>-6.5984919983170329E-3</v>
      </c>
      <c r="M184" s="6">
        <f>'proportion pi'!M184*LN('proportion pi'!M184)</f>
        <v>-8.5404695586851417E-2</v>
      </c>
      <c r="N184" s="6">
        <f>'proportion pi'!N184*LN('proportion pi'!N184)</f>
        <v>-0.29800180575050994</v>
      </c>
      <c r="O184" s="6">
        <f>'proportion pi'!O184*LN('proportion pi'!O184)</f>
        <v>-0.29800180575050994</v>
      </c>
      <c r="P184" s="6">
        <f>'proportion pi'!P184*LN('proportion pi'!P184)</f>
        <v>-5.1533861974892535E-3</v>
      </c>
      <c r="Q184" s="6">
        <f>'proportion pi'!Q184*LN('proportion pi'!Q184)</f>
        <v>-5.2554887818681957E-2</v>
      </c>
      <c r="R184" s="6">
        <f t="shared" si="4"/>
        <v>1.9924807414051335</v>
      </c>
      <c r="S184" s="6">
        <f t="shared" si="5"/>
        <v>0.71863552117298779</v>
      </c>
      <c r="T184" s="6">
        <f>cells_to_be_added!S184</f>
        <v>0.71863552117298801</v>
      </c>
      <c r="U184" s="7">
        <f>totalcell!R184</f>
        <v>100618025.75107297</v>
      </c>
    </row>
    <row r="185" spans="1:21">
      <c r="A185" s="6">
        <v>184</v>
      </c>
      <c r="B185" s="6">
        <f>'proportion pi'!B185*LN('proportion pi'!B185)</f>
        <v>-0.2644349103078838</v>
      </c>
      <c r="C185" s="6">
        <f>'proportion pi'!C185*LN('proportion pi'!C185)</f>
        <v>-6.4506288260364848E-3</v>
      </c>
      <c r="D185" s="6">
        <f>'proportion pi'!D185*LN('proportion pi'!D185)</f>
        <v>-0.2644349103078838</v>
      </c>
      <c r="E185" s="6">
        <f>'proportion pi'!E185*LN('proportion pi'!E185)</f>
        <v>-0.2644349103078838</v>
      </c>
      <c r="F185" s="6">
        <f>'proportion pi'!F185*LN('proportion pi'!F185)</f>
        <v>-1.2738527154867779E-3</v>
      </c>
      <c r="G185" s="6">
        <f>'proportion pi'!G185*LN('proportion pi'!G185)</f>
        <v>-8.5762280271490913E-4</v>
      </c>
      <c r="H185" s="6">
        <f>'proportion pi'!H185*LN('proportion pi'!H185)</f>
        <v>-4.325029624923879E-2</v>
      </c>
      <c r="I185" s="6">
        <f>'proportion pi'!I185*LN('proportion pi'!I185)</f>
        <v>-5.4960040220455857E-2</v>
      </c>
      <c r="J185" s="6">
        <f>'proportion pi'!J185*LN('proportion pi'!J185)</f>
        <v>-0.2644349103078838</v>
      </c>
      <c r="K185" s="6">
        <f>'proportion pi'!K185*LN('proportion pi'!K185)</f>
        <v>-0.2644349103078838</v>
      </c>
      <c r="L185" s="6">
        <f>'proportion pi'!L185*LN('proportion pi'!L185)</f>
        <v>-5.8931018202754547E-3</v>
      </c>
      <c r="M185" s="6">
        <f>'proportion pi'!M185*LN('proportion pi'!M185)</f>
        <v>-6.6647492498935673E-2</v>
      </c>
      <c r="N185" s="6">
        <f>'proportion pi'!N185*LN('proportion pi'!N185)</f>
        <v>-8.7262552595931476E-5</v>
      </c>
      <c r="O185" s="6">
        <f>'proportion pi'!O185*LN('proportion pi'!O185)</f>
        <v>-0.16025951692581783</v>
      </c>
      <c r="P185" s="6">
        <f>'proportion pi'!P185*LN('proportion pi'!P185)</f>
        <v>-0.2644349103078838</v>
      </c>
      <c r="Q185" s="6">
        <f>'proportion pi'!Q185*LN('proportion pi'!Q185)</f>
        <v>-0.2644349103078838</v>
      </c>
      <c r="R185" s="6">
        <f t="shared" si="4"/>
        <v>2.1907241867667446</v>
      </c>
      <c r="S185" s="6">
        <f t="shared" si="5"/>
        <v>0.79013673005097251</v>
      </c>
      <c r="T185" s="6">
        <f>cells_to_be_added!S185</f>
        <v>0.79013673005097196</v>
      </c>
      <c r="U185" s="7">
        <f>totalcell!R185</f>
        <v>118028328.61189801</v>
      </c>
    </row>
    <row r="186" spans="1:21">
      <c r="A186" s="6">
        <v>185</v>
      </c>
      <c r="B186" s="6">
        <f>'proportion pi'!B186*LN('proportion pi'!B186)</f>
        <v>-1.6262752134035249E-4</v>
      </c>
      <c r="C186" s="6">
        <f>'proportion pi'!C186*LN('proportion pi'!C186)</f>
        <v>-2.0249731442585574E-4</v>
      </c>
      <c r="D186" s="6">
        <f>'proportion pi'!D186*LN('proportion pi'!D186)</f>
        <v>-8.9243046181944646E-2</v>
      </c>
      <c r="E186" s="6">
        <f>'proportion pi'!E186*LN('proportion pi'!E186)</f>
        <v>-1.4910877426805251E-4</v>
      </c>
      <c r="F186" s="6">
        <f>'proportion pi'!F186*LN('proportion pi'!F186)</f>
        <v>-0.31278437216263694</v>
      </c>
      <c r="G186" s="6">
        <f>'proportion pi'!G186*LN('proportion pi'!G186)</f>
        <v>-1.3545702033088198E-4</v>
      </c>
      <c r="H186" s="6">
        <f>'proportion pi'!H186*LN('proportion pi'!H186)</f>
        <v>-1.2165742278838577E-4</v>
      </c>
      <c r="I186" s="6">
        <f>'proportion pi'!I186*LN('proportion pi'!I186)</f>
        <v>-1.0769140944592727E-4</v>
      </c>
      <c r="J186" s="6">
        <f>'proportion pi'!J186*LN('proportion pi'!J186)</f>
        <v>-0.11240375487717602</v>
      </c>
      <c r="K186" s="6">
        <f>'proportion pi'!K186*LN('proportion pi'!K186)</f>
        <v>-0.31278437216263694</v>
      </c>
      <c r="L186" s="6">
        <f>'proportion pi'!L186*LN('proportion pi'!L186)</f>
        <v>-0.31278437216263694</v>
      </c>
      <c r="M186" s="6">
        <f>'proportion pi'!M186*LN('proportion pi'!M186)</f>
        <v>-0.31278437216263694</v>
      </c>
      <c r="N186" s="6">
        <f>'proportion pi'!N186*LN('proportion pi'!N186)</f>
        <v>-2.0249731442585574E-4</v>
      </c>
      <c r="O186" s="6">
        <f>'proportion pi'!O186*LN('proportion pi'!O186)</f>
        <v>-0.31278437216263694</v>
      </c>
      <c r="P186" s="6">
        <f>'proportion pi'!P186*LN('proportion pi'!P186)</f>
        <v>-5.7384375762913914E-2</v>
      </c>
      <c r="Q186" s="6">
        <f>'proportion pi'!Q186*LN('proportion pi'!Q186)</f>
        <v>-2.4341822733684798E-3</v>
      </c>
      <c r="R186" s="6">
        <f t="shared" si="4"/>
        <v>1.826468756685613</v>
      </c>
      <c r="S186" s="6">
        <f t="shared" si="5"/>
        <v>0.6587593544022412</v>
      </c>
      <c r="T186" s="6">
        <f>cells_to_be_added!S186</f>
        <v>0.65875935440224098</v>
      </c>
      <c r="U186" s="7">
        <f>totalcell!R186</f>
        <v>75039756.875249118</v>
      </c>
    </row>
    <row r="187" spans="1:21">
      <c r="A187" s="6">
        <v>186</v>
      </c>
      <c r="B187" s="6">
        <f>'proportion pi'!B187*LN('proportion pi'!B187)</f>
        <v>-0.10718874937388097</v>
      </c>
      <c r="C187" s="6">
        <f>'proportion pi'!C187*LN('proportion pi'!C187)</f>
        <v>-2.3926915992278476E-3</v>
      </c>
      <c r="D187" s="6">
        <f>'proportion pi'!D187*LN('proportion pi'!D187)</f>
        <v>-1.8041613975398707E-3</v>
      </c>
      <c r="E187" s="6">
        <f>'proportion pi'!E187*LN('proportion pi'!E187)</f>
        <v>-0.32964638297518112</v>
      </c>
      <c r="F187" s="6">
        <f>'proportion pi'!F187*LN('proportion pi'!F187)</f>
        <v>-9.0448012876539578E-3</v>
      </c>
      <c r="G187" s="6">
        <f>'proportion pi'!G187*LN('proportion pi'!G187)</f>
        <v>-1.3800690398252851E-4</v>
      </c>
      <c r="H187" s="6">
        <f>'proportion pi'!H187*LN('proportion pi'!H187)</f>
        <v>-1.221812075937531E-4</v>
      </c>
      <c r="I187" s="6">
        <f>'proportion pi'!I187*LN('proportion pi'!I187)</f>
        <v>-0.32964638297518112</v>
      </c>
      <c r="J187" s="6">
        <f>'proportion pi'!J187*LN('proportion pi'!J187)</f>
        <v>-1.3126563926849744E-2</v>
      </c>
      <c r="K187" s="6">
        <f>'proportion pi'!K187*LN('proportion pi'!K187)</f>
        <v>-0.21878949197909572</v>
      </c>
      <c r="L187" s="6">
        <f>'proportion pi'!L187*LN('proportion pi'!L187)</f>
        <v>-0.32964638297518112</v>
      </c>
      <c r="M187" s="6">
        <f>'proportion pi'!M187*LN('proportion pi'!M187)</f>
        <v>-7.4571845776548976E-2</v>
      </c>
      <c r="N187" s="6">
        <f>'proportion pi'!N187*LN('proportion pi'!N187)</f>
        <v>-1.504812246199965E-3</v>
      </c>
      <c r="O187" s="6">
        <f>'proportion pi'!O187*LN('proportion pi'!O187)</f>
        <v>-5.4729885823240629E-3</v>
      </c>
      <c r="P187" s="6">
        <f>'proportion pi'!P187*LN('proportion pi'!P187)</f>
        <v>-1.3991770589123237E-3</v>
      </c>
      <c r="Q187" s="6">
        <f>'proportion pi'!Q187*LN('proportion pi'!Q187)</f>
        <v>-0.32964638297518112</v>
      </c>
      <c r="R187" s="6">
        <f t="shared" si="4"/>
        <v>1.7541410032405347</v>
      </c>
      <c r="S187" s="6">
        <f t="shared" si="5"/>
        <v>0.63267263159877762</v>
      </c>
      <c r="T187" s="6">
        <f>cells_to_be_added!S187</f>
        <v>0.63267263159877796</v>
      </c>
      <c r="U187" s="7">
        <f>totalcell!R187</f>
        <v>86472752.04359673</v>
      </c>
    </row>
    <row r="188" spans="1:21">
      <c r="A188" s="6">
        <v>187</v>
      </c>
      <c r="B188" s="6">
        <f>'proportion pi'!B188*LN('proportion pi'!B188)</f>
        <v>-6.4748818130733726E-3</v>
      </c>
      <c r="C188" s="6">
        <f>'proportion pi'!C188*LN('proportion pi'!C188)</f>
        <v>-1.307844676825284E-3</v>
      </c>
      <c r="D188" s="6">
        <f>'proportion pi'!D188*LN('proportion pi'!D188)</f>
        <v>-8.1679229865528849E-2</v>
      </c>
      <c r="E188" s="6">
        <f>'proportion pi'!E188*LN('proportion pi'!E188)</f>
        <v>-0.31246917847551536</v>
      </c>
      <c r="F188" s="6">
        <f>'proportion pi'!F188*LN('proportion pi'!F188)</f>
        <v>-0.31246917847551536</v>
      </c>
      <c r="G188" s="6">
        <f>'proportion pi'!G188*LN('proportion pi'!G188)</f>
        <v>-7.9012366826816671E-2</v>
      </c>
      <c r="H188" s="6">
        <f>'proportion pi'!H188*LN('proportion pi'!H188)</f>
        <v>-5.7274971421700266E-2</v>
      </c>
      <c r="I188" s="6">
        <f>'proportion pi'!I188*LN('proportion pi'!I188)</f>
        <v>-0.31246917847551536</v>
      </c>
      <c r="J188" s="6">
        <f>'proportion pi'!J188*LN('proportion pi'!J188)</f>
        <v>-9.332285728328139E-5</v>
      </c>
      <c r="K188" s="6">
        <f>'proportion pi'!K188*LN('proportion pi'!K188)</f>
        <v>-1.5833648379124186E-3</v>
      </c>
      <c r="L188" s="6">
        <f>'proportion pi'!L188*LN('proportion pi'!L188)</f>
        <v>-0.31246917847551536</v>
      </c>
      <c r="M188" s="6">
        <f>'proportion pi'!M188*LN('proportion pi'!M188)</f>
        <v>-2.0204124664649422E-4</v>
      </c>
      <c r="N188" s="6">
        <f>'proportion pi'!N188*LN('proportion pi'!N188)</f>
        <v>-1.1827294599275123E-3</v>
      </c>
      <c r="O188" s="6">
        <f>'proportion pi'!O188*LN('proportion pi'!O188)</f>
        <v>-0.31246917847551536</v>
      </c>
      <c r="P188" s="6">
        <f>'proportion pi'!P188*LN('proportion pi'!P188)</f>
        <v>-1.1827294599275123E-3</v>
      </c>
      <c r="Q188" s="6">
        <f>'proportion pi'!Q188*LN('proportion pi'!Q188)</f>
        <v>-6.7899142708909288E-2</v>
      </c>
      <c r="R188" s="6">
        <f t="shared" si="4"/>
        <v>1.8602385175521279</v>
      </c>
      <c r="S188" s="6">
        <f t="shared" si="5"/>
        <v>0.67093922103577297</v>
      </c>
      <c r="T188" s="6">
        <f>cells_to_be_added!S188</f>
        <v>0.67093922103577297</v>
      </c>
      <c r="U188" s="7">
        <f>totalcell!R188</f>
        <v>105945972.4950884</v>
      </c>
    </row>
    <row r="189" spans="1:21">
      <c r="A189" s="6">
        <v>188</v>
      </c>
      <c r="B189" s="6">
        <f>'proportion pi'!B189*LN('proportion pi'!B189)</f>
        <v>-0.36626036032232018</v>
      </c>
      <c r="C189" s="6">
        <f>'proportion pi'!C189*LN('proportion pi'!C189)</f>
        <v>-0.36626036032232018</v>
      </c>
      <c r="D189" s="6">
        <f>'proportion pi'!D189*LN('proportion pi'!D189)</f>
        <v>-3.3929158934949142E-3</v>
      </c>
      <c r="E189" s="6">
        <f>'proportion pi'!E189*LN('proportion pi'!E189)</f>
        <v>-0.31606918203959794</v>
      </c>
      <c r="F189" s="6">
        <f>'proportion pi'!F189*LN('proportion pi'!F189)</f>
        <v>-1.9894090067827299E-3</v>
      </c>
      <c r="G189" s="6">
        <f>'proportion pi'!G189*LN('proportion pi'!G189)</f>
        <v>-0.13309394531389263</v>
      </c>
      <c r="H189" s="6">
        <f>'proportion pi'!H189*LN('proportion pi'!H189)</f>
        <v>-2.0734491173521246E-4</v>
      </c>
      <c r="I189" s="6">
        <f>'proportion pi'!I189*LN('proportion pi'!I189)</f>
        <v>-3.4416752471192407E-4</v>
      </c>
      <c r="J189" s="6">
        <f>'proportion pi'!J189*LN('proportion pi'!J189)</f>
        <v>-0.1289082343570862</v>
      </c>
      <c r="K189" s="6">
        <f>'proportion pi'!K189*LN('proportion pi'!K189)</f>
        <v>-0.10532654090412687</v>
      </c>
      <c r="L189" s="6">
        <f>'proportion pi'!L189*LN('proportion pi'!L189)</f>
        <v>-9.9871217761147921E-2</v>
      </c>
      <c r="M189" s="6">
        <f>'proportion pi'!M189*LN('proportion pi'!M189)</f>
        <v>-2.0069061473085618E-3</v>
      </c>
      <c r="N189" s="6">
        <f>'proportion pi'!N189*LN('proportion pi'!N189)</f>
        <v>-1.8365616398142981E-4</v>
      </c>
      <c r="O189" s="6">
        <f>'proportion pi'!O189*LN('proportion pi'!O189)</f>
        <v>-1.5962552434251037E-4</v>
      </c>
      <c r="P189" s="6">
        <f>'proportion pi'!P189*LN('proportion pi'!P189)</f>
        <v>-1.3519551298944314E-4</v>
      </c>
      <c r="Q189" s="6">
        <f>'proportion pi'!Q189*LN('proportion pi'!Q189)</f>
        <v>-2.8555885224152595E-3</v>
      </c>
      <c r="R189" s="6">
        <f t="shared" si="4"/>
        <v>1.5270646502282537</v>
      </c>
      <c r="S189" s="6">
        <f t="shared" si="5"/>
        <v>0.5507721495002853</v>
      </c>
      <c r="T189" s="6">
        <f>cells_to_be_added!S189</f>
        <v>0.55077214950028497</v>
      </c>
      <c r="U189" s="7">
        <f>totalcell!R189</f>
        <v>72098360.655737683</v>
      </c>
    </row>
    <row r="190" spans="1:21">
      <c r="A190" s="6">
        <v>189</v>
      </c>
      <c r="B190" s="6">
        <f>'proportion pi'!B190*LN('proportion pi'!B190)</f>
        <v>-2.0226476166571761E-3</v>
      </c>
      <c r="C190" s="6">
        <f>'proportion pi'!C190*LN('proportion pi'!C190)</f>
        <v>-1.9134304519829799E-3</v>
      </c>
      <c r="D190" s="6">
        <f>'proportion pi'!D190*LN('proportion pi'!D190)</f>
        <v>-0.31489625037728913</v>
      </c>
      <c r="E190" s="6">
        <f>'proportion pi'!E190*LN('proportion pi'!E190)</f>
        <v>-2.055936720682082E-4</v>
      </c>
      <c r="F190" s="6">
        <f>'proportion pi'!F190*LN('proportion pi'!F190)</f>
        <v>-0.31489625037728913</v>
      </c>
      <c r="G190" s="6">
        <f>'proportion pi'!G190*LN('proportion pi'!G190)</f>
        <v>-0.31489625037728913</v>
      </c>
      <c r="H190" s="6">
        <f>'proportion pi'!H190*LN('proportion pi'!H190)</f>
        <v>-9.6721711940182271E-3</v>
      </c>
      <c r="I190" s="6">
        <f>'proportion pi'!I190*LN('proportion pi'!I190)</f>
        <v>-1.6818616685820968E-3</v>
      </c>
      <c r="J190" s="6">
        <f>'proportion pi'!J190*LN('proportion pi'!J190)</f>
        <v>-0.2832369346392255</v>
      </c>
      <c r="K190" s="6">
        <f>'proportion pi'!K190*LN('proportion pi'!K190)</f>
        <v>-7.2999416173952322E-2</v>
      </c>
      <c r="L190" s="6">
        <f>'proportion pi'!L190*LN('proportion pi'!L190)</f>
        <v>-5.8125719567426869E-2</v>
      </c>
      <c r="M190" s="6">
        <f>'proportion pi'!M190*LN('proportion pi'!M190)</f>
        <v>-1.5139574476232649E-4</v>
      </c>
      <c r="N190" s="6">
        <f>'proportion pi'!N190*LN('proportion pi'!N190)</f>
        <v>-0.25612480741449156</v>
      </c>
      <c r="O190" s="6">
        <f>'proportion pi'!O190*LN('proportion pi'!O190)</f>
        <v>-7.3782928867221253E-3</v>
      </c>
      <c r="P190" s="6">
        <f>'proportion pi'!P190*LN('proportion pi'!P190)</f>
        <v>-0.22296130084197799</v>
      </c>
      <c r="Q190" s="6">
        <f>'proportion pi'!Q190*LN('proportion pi'!Q190)</f>
        <v>-0.11341441694171479</v>
      </c>
      <c r="R190" s="6">
        <f t="shared" si="4"/>
        <v>1.9745767399454492</v>
      </c>
      <c r="S190" s="6">
        <f t="shared" si="5"/>
        <v>0.71217801764349897</v>
      </c>
      <c r="T190" s="6">
        <f>cells_to_be_added!S190</f>
        <v>0.71217801764349897</v>
      </c>
      <c r="U190" s="7">
        <f>totalcell!R190</f>
        <v>91231707.317073181</v>
      </c>
    </row>
    <row r="191" spans="1:21">
      <c r="A191" s="6">
        <v>190</v>
      </c>
      <c r="B191" s="6">
        <f>'proportion pi'!B191*LN('proportion pi'!B191)</f>
        <v>-6.8854239741200002E-2</v>
      </c>
      <c r="C191" s="6">
        <f>'proportion pi'!C191*LN('proportion pi'!C191)</f>
        <v>-1.4282017252400693E-2</v>
      </c>
      <c r="D191" s="6">
        <f>'proportion pi'!D191*LN('proportion pi'!D191)</f>
        <v>-9.2571525446332639E-2</v>
      </c>
      <c r="E191" s="6">
        <f>'proportion pi'!E191*LN('proportion pi'!E191)</f>
        <v>-0.34082003744330158</v>
      </c>
      <c r="F191" s="6">
        <f>'proportion pi'!F191*LN('proportion pi'!F191)</f>
        <v>-1.8972823864119119E-3</v>
      </c>
      <c r="G191" s="6">
        <f>'proportion pi'!G191*LN('proportion pi'!G191)</f>
        <v>-8.1363416930557722E-2</v>
      </c>
      <c r="H191" s="6">
        <f>'proportion pi'!H191*LN('proportion pi'!H191)</f>
        <v>-0.33272437259852239</v>
      </c>
      <c r="I191" s="6">
        <f>'proportion pi'!I191*LN('proportion pi'!I191)</f>
        <v>-0.32333005199473486</v>
      </c>
      <c r="J191" s="6">
        <f>'proportion pi'!J191*LN('proportion pi'!J191)</f>
        <v>-4.148884086192876E-3</v>
      </c>
      <c r="K191" s="6">
        <f>'proportion pi'!K191*LN('proportion pi'!K191)</f>
        <v>-7.8445239040583592E-2</v>
      </c>
      <c r="L191" s="6">
        <f>'proportion pi'!L191*LN('proportion pi'!L191)</f>
        <v>-1.4282017252400693E-2</v>
      </c>
      <c r="M191" s="6">
        <f>'proportion pi'!M191*LN('proportion pi'!M191)</f>
        <v>-3.1507191946326422E-3</v>
      </c>
      <c r="N191" s="6">
        <f>'proportion pi'!N191*LN('proportion pi'!N191)</f>
        <v>-1.516973843212885E-3</v>
      </c>
      <c r="O191" s="6">
        <f>'proportion pi'!O191*LN('proportion pi'!O191)</f>
        <v>-0.34082003744330158</v>
      </c>
      <c r="P191" s="6">
        <f>'proportion pi'!P191*LN('proportion pi'!P191)</f>
        <v>-6.8854239741200002E-2</v>
      </c>
      <c r="Q191" s="6">
        <f>'proportion pi'!Q191*LN('proportion pi'!Q191)</f>
        <v>-1.6842277393261444E-4</v>
      </c>
      <c r="R191" s="6">
        <f t="shared" si="4"/>
        <v>1.7672294771689192</v>
      </c>
      <c r="S191" s="6">
        <f t="shared" si="5"/>
        <v>0.6373933007060989</v>
      </c>
      <c r="T191" s="6">
        <f>cells_to_be_added!S191</f>
        <v>0.63739330070609901</v>
      </c>
      <c r="U191" s="7">
        <f>totalcell!R191</f>
        <v>85532890.940565497</v>
      </c>
    </row>
    <row r="192" spans="1:21">
      <c r="A192" s="6">
        <v>191</v>
      </c>
      <c r="B192" s="6">
        <f>'proportion pi'!B192*LN('proportion pi'!B192)</f>
        <v>-7.766800838097364E-3</v>
      </c>
      <c r="C192" s="6">
        <f>'proportion pi'!C192*LN('proportion pi'!C192)</f>
        <v>-5.5605609200668087E-2</v>
      </c>
      <c r="D192" s="6">
        <f>'proportion pi'!D192*LN('proportion pi'!D192)</f>
        <v>-0.30754686232393402</v>
      </c>
      <c r="E192" s="6">
        <f>'proportion pi'!E192*LN('proportion pi'!E192)</f>
        <v>-1.0373968835204986E-4</v>
      </c>
      <c r="F192" s="6">
        <f>'proportion pi'!F192*LN('proportion pi'!F192)</f>
        <v>-0.30754686232393402</v>
      </c>
      <c r="G192" s="6">
        <f>'proportion pi'!G192*LN('proportion pi'!G192)</f>
        <v>-0.30754686232393402</v>
      </c>
      <c r="H192" s="6">
        <f>'proportion pi'!H192*LN('proportion pi'!H192)</f>
        <v>-1.1430407068211011E-3</v>
      </c>
      <c r="I192" s="6">
        <f>'proportion pi'!I192*LN('proportion pi'!I192)</f>
        <v>-5.4879558050051997E-3</v>
      </c>
      <c r="J192" s="6">
        <f>'proportion pi'!J192*LN('proportion pi'!J192)</f>
        <v>-1.432652686065145E-3</v>
      </c>
      <c r="K192" s="6">
        <f>'proportion pi'!K192*LN('proportion pi'!K192)</f>
        <v>-2.2109978946122637E-3</v>
      </c>
      <c r="L192" s="6">
        <f>'proportion pi'!L192*LN('proportion pi'!L192)</f>
        <v>-9.4220438431603631E-2</v>
      </c>
      <c r="M192" s="6">
        <f>'proportion pi'!M192*LN('proportion pi'!M192)</f>
        <v>-8.8013474048386636E-2</v>
      </c>
      <c r="N192" s="6">
        <f>'proportion pi'!N192*LN('proportion pi'!N192)</f>
        <v>-8.482710150424902E-2</v>
      </c>
      <c r="O192" s="6">
        <f>'proportion pi'!O192*LN('proportion pi'!O192)</f>
        <v>-8.121732752022788E-2</v>
      </c>
      <c r="P192" s="6">
        <f>'proportion pi'!P192*LN('proportion pi'!P192)</f>
        <v>-0.30754686232393402</v>
      </c>
      <c r="Q192" s="6">
        <f>'proportion pi'!Q192*LN('proportion pi'!Q192)</f>
        <v>-0.30754686232393402</v>
      </c>
      <c r="R192" s="6">
        <f t="shared" si="4"/>
        <v>1.9597634499437584</v>
      </c>
      <c r="S192" s="6">
        <f t="shared" si="5"/>
        <v>0.70683525263732661</v>
      </c>
      <c r="T192" s="6">
        <f>cells_to_be_added!S192</f>
        <v>0.70683525263732705</v>
      </c>
      <c r="U192" s="7">
        <f>totalcell!R192</f>
        <v>112442241.54404742</v>
      </c>
    </row>
    <row r="193" spans="1:21">
      <c r="A193" s="6">
        <v>192</v>
      </c>
      <c r="B193" s="6">
        <f>'proportion pi'!B193*LN('proportion pi'!B193)</f>
        <v>-1.840464238988649E-3</v>
      </c>
      <c r="C193" s="6">
        <f>'proportion pi'!C193*LN('proportion pi'!C193)</f>
        <v>-0.29394311048689786</v>
      </c>
      <c r="D193" s="6">
        <f>'proportion pi'!D193*LN('proportion pi'!D193)</f>
        <v>-8.0882541194060728E-2</v>
      </c>
      <c r="E193" s="6">
        <f>'proportion pi'!E193*LN('proportion pi'!E193)</f>
        <v>-0.29394311048689786</v>
      </c>
      <c r="F193" s="6">
        <f>'proportion pi'!F193*LN('proportion pi'!F193)</f>
        <v>-1.6250475670782311E-3</v>
      </c>
      <c r="G193" s="6">
        <f>'proportion pi'!G193*LN('proportion pi'!G193)</f>
        <v>-1.7757006670409285E-4</v>
      </c>
      <c r="H193" s="6">
        <f>'proportion pi'!H193*LN('proportion pi'!H193)</f>
        <v>-5.1322434278432999E-2</v>
      </c>
      <c r="I193" s="6">
        <f>'proportion pi'!I193*LN('proportion pi'!I193)</f>
        <v>-0.29394311048689786</v>
      </c>
      <c r="J193" s="6">
        <f>'proportion pi'!J193*LN('proportion pi'!J193)</f>
        <v>-0.29394311048689786</v>
      </c>
      <c r="K193" s="6">
        <f>'proportion pi'!K193*LN('proportion pi'!K193)</f>
        <v>-1.2619531249122846E-3</v>
      </c>
      <c r="L193" s="6">
        <f>'proportion pi'!L193*LN('proportion pi'!L193)</f>
        <v>-1.0661323047621108E-4</v>
      </c>
      <c r="M193" s="6">
        <f>'proportion pi'!M193*LN('proportion pi'!M193)</f>
        <v>-0.29394311048689786</v>
      </c>
      <c r="N193" s="6">
        <f>'proportion pi'!N193*LN('proportion pi'!N193)</f>
        <v>-1.034821888763913E-2</v>
      </c>
      <c r="O193" s="6">
        <f>'proportion pi'!O193*LN('proportion pi'!O193)</f>
        <v>-0.29394311048689786</v>
      </c>
      <c r="P193" s="6">
        <f>'proportion pi'!P193*LN('proportion pi'!P193)</f>
        <v>-1.7757006670409285E-4</v>
      </c>
      <c r="Q193" s="6">
        <f>'proportion pi'!Q193*LN('proportion pi'!Q193)</f>
        <v>-1.0424234701250552E-3</v>
      </c>
      <c r="R193" s="6">
        <f t="shared" si="4"/>
        <v>1.9124434990465087</v>
      </c>
      <c r="S193" s="6">
        <f t="shared" si="5"/>
        <v>0.68976818801368378</v>
      </c>
      <c r="T193" s="6">
        <f>cells_to_be_added!S193</f>
        <v>0.689768188013684</v>
      </c>
      <c r="U193" s="7">
        <f>totalcell!R193</f>
        <v>91530923.497650936</v>
      </c>
    </row>
    <row r="194" spans="1:21">
      <c r="A194" s="6">
        <v>193</v>
      </c>
      <c r="B194" s="6">
        <f>'proportion pi'!B194*LN('proportion pi'!B194)</f>
        <v>-2.4036474085206007E-3</v>
      </c>
      <c r="C194" s="6">
        <f>'proportion pi'!C194*LN('proportion pi'!C194)</f>
        <v>-1.5891726964603816E-3</v>
      </c>
      <c r="D194" s="6">
        <f>'proportion pi'!D194*LN('proportion pi'!D194)</f>
        <v>-4.7024951640107587E-2</v>
      </c>
      <c r="E194" s="6">
        <f>'proportion pi'!E194*LN('proportion pi'!E194)</f>
        <v>-9.4106369337392318E-3</v>
      </c>
      <c r="F194" s="6">
        <f>'proportion pi'!F194*LN('proportion pi'!F194)</f>
        <v>-1.6032575168635596E-4</v>
      </c>
      <c r="G194" s="6">
        <f>'proportion pi'!G194*LN('proportion pi'!G194)</f>
        <v>-1.6032575168635596E-4</v>
      </c>
      <c r="H194" s="6">
        <f>'proportion pi'!H194*LN('proportion pi'!H194)</f>
        <v>-0.27886986988428664</v>
      </c>
      <c r="I194" s="6">
        <f>'proportion pi'!I194*LN('proportion pi'!I194)</f>
        <v>-0.27886986988428664</v>
      </c>
      <c r="J194" s="6">
        <f>'proportion pi'!J194*LN('proportion pi'!J194)</f>
        <v>-0.27886986988428664</v>
      </c>
      <c r="K194" s="6">
        <f>'proportion pi'!K194*LN('proportion pi'!K194)</f>
        <v>-0.27886986988428664</v>
      </c>
      <c r="L194" s="6">
        <f>'proportion pi'!L194*LN('proportion pi'!L194)</f>
        <v>-1.0101676969778142E-3</v>
      </c>
      <c r="M194" s="6">
        <f>'proportion pi'!M194*LN('proportion pi'!M194)</f>
        <v>-0.27886986988428664</v>
      </c>
      <c r="N194" s="6">
        <f>'proportion pi'!N194*LN('proportion pi'!N194)</f>
        <v>-1.6032575168635596E-4</v>
      </c>
      <c r="O194" s="6">
        <f>'proportion pi'!O194*LN('proportion pi'!O194)</f>
        <v>-8.4488819477240004E-2</v>
      </c>
      <c r="P194" s="6">
        <f>'proportion pi'!P194*LN('proportion pi'!P194)</f>
        <v>-0.2688456820716108</v>
      </c>
      <c r="Q194" s="6">
        <f>'proportion pi'!Q194*LN('proportion pi'!Q194)</f>
        <v>-0.24635868792226523</v>
      </c>
      <c r="R194" s="6">
        <f t="shared" si="4"/>
        <v>2.0559620925234139</v>
      </c>
      <c r="S194" s="6">
        <f t="shared" si="5"/>
        <v>0.74153157878480636</v>
      </c>
      <c r="T194" s="6">
        <f>cells_to_be_added!S194</f>
        <v>0.74153157878480602</v>
      </c>
      <c r="U194" s="7">
        <f>totalcell!R194</f>
        <v>91896992.19733198</v>
      </c>
    </row>
    <row r="195" spans="1:21">
      <c r="A195" s="6">
        <v>194</v>
      </c>
      <c r="B195" s="6">
        <f>'proportion pi'!B195*LN('proportion pi'!B195)</f>
        <v>-0.3137942067169322</v>
      </c>
      <c r="C195" s="6">
        <f>'proportion pi'!C195*LN('proportion pi'!C195)</f>
        <v>-0.3137942067169322</v>
      </c>
      <c r="D195" s="6">
        <f>'proportion pi'!D195*LN('proportion pi'!D195)</f>
        <v>-8.0970145119761659E-3</v>
      </c>
      <c r="E195" s="6">
        <f>'proportion pi'!E195*LN('proportion pi'!E195)</f>
        <v>-2.0396897842249909E-4</v>
      </c>
      <c r="F195" s="6">
        <f>'proportion pi'!F195*LN('proportion pi'!F195)</f>
        <v>-0.3137942067169322</v>
      </c>
      <c r="G195" s="6">
        <f>'proportion pi'!G195*LN('proportion pi'!G195)</f>
        <v>-7.3234661075395847E-3</v>
      </c>
      <c r="H195" s="6">
        <f>'proportion pi'!H195*LN('proportion pi'!H195)</f>
        <v>-9.8664286177017863E-2</v>
      </c>
      <c r="I195" s="6">
        <f>'proportion pi'!I195*LN('proportion pi'!I195)</f>
        <v>-0.22184039563518301</v>
      </c>
      <c r="J195" s="6">
        <f>'proportion pi'!J195*LN('proportion pi'!J195)</f>
        <v>-1.0847881843892124E-4</v>
      </c>
      <c r="K195" s="6">
        <f>'proportion pi'!K195*LN('proportion pi'!K195)</f>
        <v>-2.0396897842249909E-4</v>
      </c>
      <c r="L195" s="6">
        <f>'proportion pi'!L195*LN('proportion pi'!L195)</f>
        <v>-0.20252853570356802</v>
      </c>
      <c r="M195" s="6">
        <f>'proportion pi'!M195*LN('proportion pi'!M195)</f>
        <v>-2.1632316401027133E-3</v>
      </c>
      <c r="N195" s="6">
        <f>'proportion pi'!N195*LN('proportion pi'!N195)</f>
        <v>-2.0756649586760427E-3</v>
      </c>
      <c r="O195" s="6">
        <f>'proportion pi'!O195*LN('proportion pi'!O195)</f>
        <v>-8.8667460052379451E-2</v>
      </c>
      <c r="P195" s="6">
        <f>'proportion pi'!P195*LN('proportion pi'!P195)</f>
        <v>-0.3137942067169322</v>
      </c>
      <c r="Q195" s="6">
        <f>'proportion pi'!Q195*LN('proportion pi'!Q195)</f>
        <v>-8.5332415260018432E-2</v>
      </c>
      <c r="R195" s="6">
        <f t="shared" ref="R195:R216" si="6">-SUM(B195:Q195)</f>
        <v>1.9723857136894738</v>
      </c>
      <c r="S195" s="6">
        <f t="shared" ref="S195:S216" si="7">R195/LN(16)</f>
        <v>0.71138777196501068</v>
      </c>
      <c r="T195" s="6">
        <f>cells_to_be_added!S195</f>
        <v>0.71138777196501102</v>
      </c>
      <c r="U195" s="7">
        <f>totalcell!R195</f>
        <v>85987646.742883444</v>
      </c>
    </row>
    <row r="196" spans="1:21">
      <c r="A196" s="6">
        <v>195</v>
      </c>
      <c r="B196" s="6">
        <f>'proportion pi'!B196*LN('proportion pi'!B196)</f>
        <v>-0.29542515915049783</v>
      </c>
      <c r="C196" s="6">
        <f>'proportion pi'!C196*LN('proportion pi'!C196)</f>
        <v>-9.0689829505158984E-3</v>
      </c>
      <c r="D196" s="6">
        <f>'proportion pi'!D196*LN('proportion pi'!D196)</f>
        <v>-2.1120312706738517E-3</v>
      </c>
      <c r="E196" s="6">
        <f>'proportion pi'!E196*LN('proportion pi'!E196)</f>
        <v>-0.27297105669888866</v>
      </c>
      <c r="F196" s="6">
        <f>'proportion pi'!F196*LN('proportion pi'!F196)</f>
        <v>-0.30516660483573305</v>
      </c>
      <c r="G196" s="6">
        <f>'proportion pi'!G196*LN('proportion pi'!G196)</f>
        <v>-8.36380245769789E-3</v>
      </c>
      <c r="H196" s="6">
        <f>'proportion pi'!H196*LN('proportion pi'!H196)</f>
        <v>-1.2832764287825523E-4</v>
      </c>
      <c r="I196" s="6">
        <f>'proportion pi'!I196*LN('proportion pi'!I196)</f>
        <v>-0.30516660483573305</v>
      </c>
      <c r="J196" s="6">
        <f>'proportion pi'!J196*LN('proportion pi'!J196)</f>
        <v>-0.1177213920459514</v>
      </c>
      <c r="K196" s="6">
        <f>'proportion pi'!K196*LN('proportion pi'!K196)</f>
        <v>-1.111983090011898E-2</v>
      </c>
      <c r="L196" s="6">
        <f>'proportion pi'!L196*LN('proportion pi'!L196)</f>
        <v>-0.10992730189187583</v>
      </c>
      <c r="M196" s="6">
        <f>'proportion pi'!M196*LN('proportion pi'!M196)</f>
        <v>-0.30516660483573305</v>
      </c>
      <c r="N196" s="6">
        <f>'proportion pi'!N196*LN('proportion pi'!N196)</f>
        <v>-1.111983090011898E-2</v>
      </c>
      <c r="O196" s="6">
        <f>'proportion pi'!O196*LN('proportion pi'!O196)</f>
        <v>-0.23040580396474736</v>
      </c>
      <c r="P196" s="6">
        <f>'proportion pi'!P196*LN('proportion pi'!P196)</f>
        <v>-1.6391048913871639E-3</v>
      </c>
      <c r="Q196" s="6">
        <f>'proportion pi'!Q196*LN('proportion pi'!Q196)</f>
        <v>-2.346684407784501E-3</v>
      </c>
      <c r="R196" s="6">
        <f t="shared" si="6"/>
        <v>1.9878491236803357</v>
      </c>
      <c r="S196" s="6">
        <f t="shared" si="7"/>
        <v>0.71696501819227298</v>
      </c>
      <c r="T196" s="6">
        <f>cells_to_be_added!S196</f>
        <v>0.71696501819227298</v>
      </c>
      <c r="U196" s="7">
        <f>totalcell!R196</f>
        <v>83686657.823081762</v>
      </c>
    </row>
    <row r="197" spans="1:21">
      <c r="A197" s="6">
        <v>196</v>
      </c>
      <c r="B197" s="6">
        <f>'proportion pi'!B197*LN('proportion pi'!B197)</f>
        <v>-0.30986052943811793</v>
      </c>
      <c r="C197" s="6">
        <f>'proportion pi'!C197*LN('proportion pi'!C197)</f>
        <v>-1.146552436573982E-2</v>
      </c>
      <c r="D197" s="6">
        <f>'proportion pi'!D197*LN('proportion pi'!D197)</f>
        <v>-0.30986052943811793</v>
      </c>
      <c r="E197" s="6">
        <f>'proportion pi'!E197*LN('proportion pi'!E197)</f>
        <v>-8.193668439760364E-2</v>
      </c>
      <c r="F197" s="6">
        <f>'proportion pi'!F197*LN('proportion pi'!F197)</f>
        <v>-0.30986052943811793</v>
      </c>
      <c r="G197" s="6">
        <f>'proportion pi'!G197*LN('proportion pi'!G197)</f>
        <v>-1.9832443437098457E-4</v>
      </c>
      <c r="H197" s="6">
        <f>'proportion pi'!H197*LN('proportion pi'!H197)</f>
        <v>-0.30986052943811793</v>
      </c>
      <c r="I197" s="6">
        <f>'proportion pi'!I197*LN('proportion pi'!I197)</f>
        <v>-1.4955067482429361E-3</v>
      </c>
      <c r="J197" s="6">
        <f>'proportion pi'!J197*LN('proportion pi'!J197)</f>
        <v>-1.1923427595764949E-3</v>
      </c>
      <c r="K197" s="6">
        <f>'proportion pi'!K197*LN('proportion pi'!K197)</f>
        <v>-0.26499471561924232</v>
      </c>
      <c r="L197" s="6">
        <f>'proportion pi'!L197*LN('proportion pi'!L197)</f>
        <v>-6.6044596607623129E-2</v>
      </c>
      <c r="M197" s="6">
        <f>'proportion pi'!M197*LN('proportion pi'!M197)</f>
        <v>-1.1913819016804591E-4</v>
      </c>
      <c r="N197" s="6">
        <f>'proportion pi'!N197*LN('proportion pi'!N197)</f>
        <v>-5.6381325388205082E-2</v>
      </c>
      <c r="O197" s="6">
        <f>'proportion pi'!O197*LN('proportion pi'!O197)</f>
        <v>-5.6381325388205082E-2</v>
      </c>
      <c r="P197" s="6">
        <f>'proportion pi'!P197*LN('proportion pi'!P197)</f>
        <v>-2.1899996195658615E-3</v>
      </c>
      <c r="Q197" s="6">
        <f>'proportion pi'!Q197*LN('proportion pi'!Q197)</f>
        <v>-0.19877234081702022</v>
      </c>
      <c r="R197" s="6">
        <f t="shared" si="6"/>
        <v>1.9806139420880351</v>
      </c>
      <c r="S197" s="6">
        <f t="shared" si="7"/>
        <v>0.71435547804148725</v>
      </c>
      <c r="T197" s="6">
        <f>cells_to_be_added!S197</f>
        <v>0.71435547804148702</v>
      </c>
      <c r="U197" s="7">
        <f>totalcell!R197</f>
        <v>98554271.828103706</v>
      </c>
    </row>
    <row r="198" spans="1:21">
      <c r="A198" s="6">
        <v>197</v>
      </c>
      <c r="B198" s="6">
        <f>'proportion pi'!B198*LN('proportion pi'!B198)</f>
        <v>-7.2152800932537176E-2</v>
      </c>
      <c r="C198" s="6">
        <f>'proportion pi'!C198*LN('proportion pi'!C198)</f>
        <v>-0.24902176351239452</v>
      </c>
      <c r="D198" s="6">
        <f>'proportion pi'!D198*LN('proportion pi'!D198)</f>
        <v>-0.24902176351239452</v>
      </c>
      <c r="E198" s="6">
        <f>'proportion pi'!E198*LN('proportion pi'!E198)</f>
        <v>-0.19282212399632967</v>
      </c>
      <c r="F198" s="6">
        <f>'proportion pi'!F198*LN('proportion pi'!F198)</f>
        <v>-6.7358203742835132E-2</v>
      </c>
      <c r="G198" s="6">
        <f>'proportion pi'!G198*LN('proportion pi'!G198)</f>
        <v>-0.19282212399632967</v>
      </c>
      <c r="H198" s="6">
        <f>'proportion pi'!H198*LN('proportion pi'!H198)</f>
        <v>-0.24902176351239452</v>
      </c>
      <c r="I198" s="6">
        <f>'proportion pi'!I198*LN('proportion pi'!I198)</f>
        <v>-3.951344858517733E-2</v>
      </c>
      <c r="J198" s="6">
        <f>'proportion pi'!J198*LN('proportion pi'!J198)</f>
        <v>-4.8245315137203136E-3</v>
      </c>
      <c r="K198" s="6">
        <f>'proportion pi'!K198*LN('proportion pi'!K198)</f>
        <v>-3.7605001125980827E-3</v>
      </c>
      <c r="L198" s="6">
        <f>'proportion pi'!L198*LN('proportion pi'!L198)</f>
        <v>-1.370691553681708E-3</v>
      </c>
      <c r="M198" s="6">
        <f>'proportion pi'!M198*LN('proportion pi'!M198)</f>
        <v>-0.24902176351239452</v>
      </c>
      <c r="N198" s="6">
        <f>'proportion pi'!N198*LN('proportion pi'!N198)</f>
        <v>-0.24902176351239452</v>
      </c>
      <c r="O198" s="6">
        <f>'proportion pi'!O198*LN('proportion pi'!O198)</f>
        <v>-0.24902176351239452</v>
      </c>
      <c r="P198" s="6">
        <f>'proportion pi'!P198*LN('proportion pi'!P198)</f>
        <v>-0.24902176351239452</v>
      </c>
      <c r="Q198" s="6">
        <f>'proportion pi'!Q198*LN('proportion pi'!Q198)</f>
        <v>-7.7979408076069056E-3</v>
      </c>
      <c r="R198" s="6">
        <f t="shared" si="6"/>
        <v>2.3255747098275781</v>
      </c>
      <c r="S198" s="6">
        <f t="shared" si="7"/>
        <v>0.83877377527125929</v>
      </c>
      <c r="T198" s="6">
        <f>cells_to_be_added!S198</f>
        <v>0.83877377527125896</v>
      </c>
      <c r="U198" s="7">
        <f>totalcell!R198</f>
        <v>120608658.23790297</v>
      </c>
    </row>
    <row r="199" spans="1:21">
      <c r="A199" s="6">
        <v>198</v>
      </c>
      <c r="B199" s="6">
        <f>'proportion pi'!B199*LN('proportion pi'!B199)</f>
        <v>-2.9540202980097951E-3</v>
      </c>
      <c r="C199" s="6">
        <f>'proportion pi'!C199*LN('proportion pi'!C199)</f>
        <v>-0.30437491499717106</v>
      </c>
      <c r="D199" s="6">
        <f>'proportion pi'!D199*LN('proportion pi'!D199)</f>
        <v>-0.29289943131308371</v>
      </c>
      <c r="E199" s="6">
        <f>'proportion pi'!E199*LN('proportion pi'!E199)</f>
        <v>-8.6729428013513788E-3</v>
      </c>
      <c r="F199" s="6">
        <f>'proportion pi'!F199*LN('proportion pi'!F199)</f>
        <v>-9.7876826216372101E-2</v>
      </c>
      <c r="G199" s="6">
        <f>'proportion pi'!G199*LN('proportion pi'!G199)</f>
        <v>-0.32378717758519476</v>
      </c>
      <c r="H199" s="6">
        <f>'proportion pi'!H199*LN('proportion pi'!H199)</f>
        <v>-1.4738748281320395E-3</v>
      </c>
      <c r="I199" s="6">
        <f>'proportion pi'!I199*LN('proportion pi'!I199)</f>
        <v>-0.32378717758519476</v>
      </c>
      <c r="J199" s="6">
        <f>'proportion pi'!J199*LN('proportion pi'!J199)</f>
        <v>-8.8961862982064946E-2</v>
      </c>
      <c r="K199" s="6">
        <f>'proportion pi'!K199*LN('proportion pi'!K199)</f>
        <v>-1.2825052986852571E-3</v>
      </c>
      <c r="L199" s="6">
        <f>'proportion pi'!L199*LN('proportion pi'!L199)</f>
        <v>-1.2825052986852571E-3</v>
      </c>
      <c r="M199" s="6">
        <f>'proportion pi'!M199*LN('proportion pi'!M199)</f>
        <v>-2.7123821727328694E-3</v>
      </c>
      <c r="N199" s="6">
        <f>'proportion pi'!N199*LN('proportion pi'!N199)</f>
        <v>-1.2593627319709805E-2</v>
      </c>
      <c r="O199" s="6">
        <f>'proportion pi'!O199*LN('proportion pi'!O199)</f>
        <v>-0.32378717758519476</v>
      </c>
      <c r="P199" s="6">
        <f>'proportion pi'!P199*LN('proportion pi'!P199)</f>
        <v>-2.4774595884567339E-3</v>
      </c>
      <c r="Q199" s="6">
        <f>'proportion pi'!Q199*LN('proportion pi'!Q199)</f>
        <v>-7.0009044225551025E-3</v>
      </c>
      <c r="R199" s="6">
        <f t="shared" si="6"/>
        <v>1.7959247902925946</v>
      </c>
      <c r="S199" s="6">
        <f t="shared" si="7"/>
        <v>0.64774294719116943</v>
      </c>
      <c r="T199" s="6">
        <f>cells_to_be_added!S199</f>
        <v>0.64774294719116898</v>
      </c>
      <c r="U199" s="7">
        <f>totalcell!R199</f>
        <v>95086008.646858647</v>
      </c>
    </row>
    <row r="200" spans="1:21">
      <c r="A200" s="6">
        <v>199</v>
      </c>
      <c r="B200" s="6">
        <f>'proportion pi'!B200*LN('proportion pi'!B200)</f>
        <v>-0.33292781504605939</v>
      </c>
      <c r="C200" s="6">
        <f>'proportion pi'!C200*LN('proportion pi'!C200)</f>
        <v>-0.29059564343002231</v>
      </c>
      <c r="D200" s="6">
        <f>'proportion pi'!D200*LN('proportion pi'!D200)</f>
        <v>-1.57694558472898E-4</v>
      </c>
      <c r="E200" s="6">
        <f>'proportion pi'!E200*LN('proportion pi'!E200)</f>
        <v>-6.6172266209327271E-2</v>
      </c>
      <c r="F200" s="6">
        <f>'proportion pi'!F200*LN('proportion pi'!F200)</f>
        <v>-0.33292781504605939</v>
      </c>
      <c r="G200" s="6">
        <f>'proportion pi'!G200*LN('proportion pi'!G200)</f>
        <v>-1.34445288500193E-2</v>
      </c>
      <c r="H200" s="6">
        <f>'proportion pi'!H200*LN('proportion pi'!H200)</f>
        <v>-2.9147541537153112E-3</v>
      </c>
      <c r="I200" s="6">
        <f>'proportion pi'!I200*LN('proportion pi'!I200)</f>
        <v>-2.7951666881794448E-3</v>
      </c>
      <c r="J200" s="6">
        <f>'proportion pi'!J200*LN('proportion pi'!J200)</f>
        <v>-8.3849852834377205E-3</v>
      </c>
      <c r="K200" s="6">
        <f>'proportion pi'!K200*LN('proportion pi'!K200)</f>
        <v>-8.5190542957745682E-2</v>
      </c>
      <c r="L200" s="6">
        <f>'proportion pi'!L200*LN('proportion pi'!L200)</f>
        <v>-2.5755323009998992E-3</v>
      </c>
      <c r="M200" s="6">
        <f>'proportion pi'!M200*LN('proportion pi'!M200)</f>
        <v>-0.24258875437873567</v>
      </c>
      <c r="N200" s="6">
        <f>'proportion pi'!N200*LN('proportion pi'!N200)</f>
        <v>-6.5185459698569037E-2</v>
      </c>
      <c r="O200" s="6">
        <f>'proportion pi'!O200*LN('proportion pi'!O200)</f>
        <v>-1.0894657828720399E-4</v>
      </c>
      <c r="P200" s="6">
        <f>'proportion pi'!P200*LN('proportion pi'!P200)</f>
        <v>-0.33292781504605939</v>
      </c>
      <c r="Q200" s="6">
        <f>'proportion pi'!Q200*LN('proportion pi'!Q200)</f>
        <v>-6.5185459698569037E-2</v>
      </c>
      <c r="R200" s="6">
        <f t="shared" si="6"/>
        <v>1.8440831799242594</v>
      </c>
      <c r="S200" s="6">
        <f t="shared" si="7"/>
        <v>0.66511241466586979</v>
      </c>
      <c r="T200" s="6">
        <f>cells_to_be_added!S200</f>
        <v>0.66511241466587001</v>
      </c>
      <c r="U200" s="7">
        <f>totalcell!R200</f>
        <v>89285300.709749699</v>
      </c>
    </row>
    <row r="201" spans="1:21">
      <c r="A201" s="6">
        <v>200</v>
      </c>
      <c r="B201" s="6">
        <f>'proportion pi'!B201*LN('proportion pi'!B201)</f>
        <v>-0.26875547018945717</v>
      </c>
      <c r="C201" s="6">
        <f>'proportion pi'!C201*LN('proportion pi'!C201)</f>
        <v>-2.4738899058582833E-3</v>
      </c>
      <c r="D201" s="6">
        <f>'proportion pi'!D201*LN('proportion pi'!D201)</f>
        <v>-1.1808671357982634E-3</v>
      </c>
      <c r="E201" s="6">
        <f>'proportion pi'!E201*LN('proportion pi'!E201)</f>
        <v>-0.10326708063101411</v>
      </c>
      <c r="F201" s="6">
        <f>'proportion pi'!F201*LN('proportion pi'!F201)</f>
        <v>-0.25588459238045613</v>
      </c>
      <c r="G201" s="6">
        <f>'proportion pi'!G201*LN('proportion pi'!G201)</f>
        <v>-0.30109716786708896</v>
      </c>
      <c r="H201" s="6">
        <f>'proportion pi'!H201*LN('proportion pi'!H201)</f>
        <v>-1.247318719676607E-4</v>
      </c>
      <c r="I201" s="6">
        <f>'proportion pi'!I201*LN('proportion pi'!I201)</f>
        <v>-0.30109716786708896</v>
      </c>
      <c r="J201" s="6">
        <f>'proportion pi'!J201*LN('proportion pi'!J201)</f>
        <v>-8.9230761508442724E-2</v>
      </c>
      <c r="K201" s="6">
        <f>'proportion pi'!K201*LN('proportion pi'!K201)</f>
        <v>-9.9147646752791721E-5</v>
      </c>
      <c r="L201" s="6">
        <f>'proportion pi'!L201*LN('proportion pi'!L201)</f>
        <v>-1.865239495527471E-4</v>
      </c>
      <c r="M201" s="6">
        <f>'proportion pi'!M201*LN('proportion pi'!M201)</f>
        <v>-0.30109716786708896</v>
      </c>
      <c r="N201" s="6">
        <f>'proportion pi'!N201*LN('proportion pi'!N201)</f>
        <v>-1.865239495527471E-4</v>
      </c>
      <c r="O201" s="6">
        <f>'proportion pi'!O201*LN('proportion pi'!O201)</f>
        <v>-5.3519572231980998E-2</v>
      </c>
      <c r="P201" s="6">
        <f>'proportion pi'!P201*LN('proportion pi'!P201)</f>
        <v>-1.7953858128529634E-3</v>
      </c>
      <c r="Q201" s="6">
        <f>'proportion pi'!Q201*LN('proportion pi'!Q201)</f>
        <v>-0.30109716786708896</v>
      </c>
      <c r="R201" s="6">
        <f t="shared" si="6"/>
        <v>1.9810932186820427</v>
      </c>
      <c r="S201" s="6">
        <f t="shared" si="7"/>
        <v>0.71452834053283443</v>
      </c>
      <c r="T201" s="6">
        <f>cells_to_be_added!S201</f>
        <v>0.71452834053283398</v>
      </c>
      <c r="U201" s="7">
        <f>totalcell!R201</f>
        <v>93864429.937756181</v>
      </c>
    </row>
    <row r="202" spans="1:21">
      <c r="A202" s="6">
        <v>201</v>
      </c>
      <c r="B202" s="6">
        <f>'proportion pi'!B202*LN('proportion pi'!B202)</f>
        <v>-6.7072120592147463E-4</v>
      </c>
      <c r="C202" s="6">
        <f>'proportion pi'!C202*LN('proportion pi'!C202)</f>
        <v>-0.19918934817184009</v>
      </c>
      <c r="D202" s="6">
        <f>'proportion pi'!D202*LN('proportion pi'!D202)</f>
        <v>-5.2802027202790919E-3</v>
      </c>
      <c r="E202" s="6">
        <f>'proportion pi'!E202*LN('proportion pi'!E202)</f>
        <v>-2.6528500850217979E-2</v>
      </c>
      <c r="F202" s="6">
        <f>'proportion pi'!F202*LN('proportion pi'!F202)</f>
        <v>-0.24889778985947555</v>
      </c>
      <c r="G202" s="6">
        <f>'proportion pi'!G202*LN('proportion pi'!G202)</f>
        <v>-0.18634763571982935</v>
      </c>
      <c r="H202" s="6">
        <f>'proportion pi'!H202*LN('proportion pi'!H202)</f>
        <v>-4.998369247732959E-3</v>
      </c>
      <c r="I202" s="6">
        <f>'proportion pi'!I202*LN('proportion pi'!I202)</f>
        <v>-2.2116908279964861E-2</v>
      </c>
      <c r="J202" s="6">
        <f>'proportion pi'!J202*LN('proportion pi'!J202)</f>
        <v>-0.17524297189680449</v>
      </c>
      <c r="K202" s="6">
        <f>'proportion pi'!K202*LN('proportion pi'!K202)</f>
        <v>-0.1698967972270255</v>
      </c>
      <c r="L202" s="6">
        <f>'proportion pi'!L202*LN('proportion pi'!L202)</f>
        <v>-6.7072120592147463E-4</v>
      </c>
      <c r="M202" s="6">
        <f>'proportion pi'!M202*LN('proportion pi'!M202)</f>
        <v>-4.3611559920115651E-3</v>
      </c>
      <c r="N202" s="6">
        <f>'proportion pi'!N202*LN('proportion pi'!N202)</f>
        <v>-3.4780549245371113E-2</v>
      </c>
      <c r="O202" s="6">
        <f>'proportion pi'!O202*LN('proportion pi'!O202)</f>
        <v>-3.4780549245371113E-2</v>
      </c>
      <c r="P202" s="6">
        <f>'proportion pi'!P202*LN('proportion pi'!P202)</f>
        <v>-6.7072120592147463E-4</v>
      </c>
      <c r="Q202" s="6">
        <f>'proportion pi'!Q202*LN('proportion pi'!Q202)</f>
        <v>-7.3588674636896551E-3</v>
      </c>
      <c r="R202" s="6">
        <f t="shared" si="6"/>
        <v>1.121791809537378</v>
      </c>
      <c r="S202" s="6">
        <f t="shared" si="7"/>
        <v>0.40460087013235796</v>
      </c>
      <c r="T202" s="6">
        <f>cells_to_be_added!S202</f>
        <v>0.40460087013235801</v>
      </c>
      <c r="U202" s="7">
        <f>totalcell!R202</f>
        <v>26365481.116295449</v>
      </c>
    </row>
    <row r="203" spans="1:21">
      <c r="A203" s="6">
        <v>202</v>
      </c>
      <c r="B203" s="6">
        <f>'proportion pi'!B203*LN('proportion pi'!B203)</f>
        <v>-0.19918934817184009</v>
      </c>
      <c r="C203" s="6">
        <f>'proportion pi'!C203*LN('proportion pi'!C203)</f>
        <v>-5.2802027202790919E-3</v>
      </c>
      <c r="D203" s="6">
        <f>'proportion pi'!D203*LN('proportion pi'!D203)</f>
        <v>-2.6528500850217979E-2</v>
      </c>
      <c r="E203" s="6">
        <f>'proportion pi'!E203*LN('proportion pi'!E203)</f>
        <v>-0.24889778985947555</v>
      </c>
      <c r="F203" s="6">
        <f>'proportion pi'!F203*LN('proportion pi'!F203)</f>
        <v>-0.18634763571982935</v>
      </c>
      <c r="G203" s="6">
        <f>'proportion pi'!G203*LN('proportion pi'!G203)</f>
        <v>-4.998369247732959E-3</v>
      </c>
      <c r="H203" s="6">
        <f>'proportion pi'!H203*LN('proportion pi'!H203)</f>
        <v>-2.2116908279964861E-2</v>
      </c>
      <c r="I203" s="6">
        <f>'proportion pi'!I203*LN('proportion pi'!I203)</f>
        <v>-0.17524297189680449</v>
      </c>
      <c r="J203" s="6">
        <f>'proportion pi'!J203*LN('proportion pi'!J203)</f>
        <v>-0.1698967972270255</v>
      </c>
      <c r="K203" s="6">
        <f>'proportion pi'!K203*LN('proportion pi'!K203)</f>
        <v>-6.7072120592147463E-4</v>
      </c>
      <c r="L203" s="6">
        <f>'proportion pi'!L203*LN('proportion pi'!L203)</f>
        <v>-4.3611559920115651E-3</v>
      </c>
      <c r="M203" s="6">
        <f>'proportion pi'!M203*LN('proportion pi'!M203)</f>
        <v>-3.4780549245371113E-2</v>
      </c>
      <c r="N203" s="6">
        <f>'proportion pi'!N203*LN('proportion pi'!N203)</f>
        <v>-3.4780549245371113E-2</v>
      </c>
      <c r="O203" s="6">
        <f>'proportion pi'!O203*LN('proportion pi'!O203)</f>
        <v>-6.7072120592147463E-4</v>
      </c>
      <c r="P203" s="6">
        <f>'proportion pi'!P203*LN('proportion pi'!P203)</f>
        <v>-7.3588674636896551E-3</v>
      </c>
      <c r="Q203" s="6">
        <f>'proportion pi'!Q203*LN('proportion pi'!Q203)</f>
        <v>-6.7072120592147463E-4</v>
      </c>
      <c r="R203" s="6">
        <f t="shared" si="6"/>
        <v>1.1217918095373778</v>
      </c>
      <c r="S203" s="6">
        <f t="shared" si="7"/>
        <v>0.4046008701323579</v>
      </c>
      <c r="T203" s="6">
        <f>cells_to_be_added!S203</f>
        <v>0.40460087013235801</v>
      </c>
      <c r="U203" s="7">
        <f>totalcell!R203</f>
        <v>26365481.116295449</v>
      </c>
    </row>
    <row r="204" spans="1:21">
      <c r="A204" s="6">
        <v>203</v>
      </c>
      <c r="B204" s="6">
        <f>'proportion pi'!B204*LN('proportion pi'!B204)</f>
        <v>-5.2802027202790919E-3</v>
      </c>
      <c r="C204" s="6">
        <f>'proportion pi'!C204*LN('proportion pi'!C204)</f>
        <v>-2.6528500850217979E-2</v>
      </c>
      <c r="D204" s="6">
        <f>'proportion pi'!D204*LN('proportion pi'!D204)</f>
        <v>-0.24889778985947555</v>
      </c>
      <c r="E204" s="6">
        <f>'proportion pi'!E204*LN('proportion pi'!E204)</f>
        <v>-0.18634763571982935</v>
      </c>
      <c r="F204" s="6">
        <f>'proportion pi'!F204*LN('proportion pi'!F204)</f>
        <v>-4.998369247732959E-3</v>
      </c>
      <c r="G204" s="6">
        <f>'proportion pi'!G204*LN('proportion pi'!G204)</f>
        <v>-2.2116908279964861E-2</v>
      </c>
      <c r="H204" s="6">
        <f>'proportion pi'!H204*LN('proportion pi'!H204)</f>
        <v>-0.17524297189680449</v>
      </c>
      <c r="I204" s="6">
        <f>'proportion pi'!I204*LN('proportion pi'!I204)</f>
        <v>-0.1698967972270255</v>
      </c>
      <c r="J204" s="6">
        <f>'proportion pi'!J204*LN('proportion pi'!J204)</f>
        <v>-6.7072120592147463E-4</v>
      </c>
      <c r="K204" s="6">
        <f>'proportion pi'!K204*LN('proportion pi'!K204)</f>
        <v>-4.3611559920115651E-3</v>
      </c>
      <c r="L204" s="6">
        <f>'proportion pi'!L204*LN('proportion pi'!L204)</f>
        <v>-3.4780549245371113E-2</v>
      </c>
      <c r="M204" s="6">
        <f>'proportion pi'!M204*LN('proportion pi'!M204)</f>
        <v>-3.4780549245371113E-2</v>
      </c>
      <c r="N204" s="6">
        <f>'proportion pi'!N204*LN('proportion pi'!N204)</f>
        <v>-6.7072120592147463E-4</v>
      </c>
      <c r="O204" s="6">
        <f>'proportion pi'!O204*LN('proportion pi'!O204)</f>
        <v>-7.3588674636896551E-3</v>
      </c>
      <c r="P204" s="6">
        <f>'proportion pi'!P204*LN('proportion pi'!P204)</f>
        <v>-6.7072120592147463E-4</v>
      </c>
      <c r="Q204" s="6">
        <f>'proportion pi'!Q204*LN('proportion pi'!Q204)</f>
        <v>-0.19918934817184009</v>
      </c>
      <c r="R204" s="6">
        <f t="shared" si="6"/>
        <v>1.1217918095373778</v>
      </c>
      <c r="S204" s="6">
        <f t="shared" si="7"/>
        <v>0.4046008701323579</v>
      </c>
      <c r="T204" s="6">
        <f>cells_to_be_added!S204</f>
        <v>0.40460087013235801</v>
      </c>
      <c r="U204" s="7">
        <f>totalcell!R204</f>
        <v>26365481.116295449</v>
      </c>
    </row>
    <row r="205" spans="1:21">
      <c r="A205" s="6">
        <v>204</v>
      </c>
      <c r="B205" s="6">
        <f>'proportion pi'!B205*LN('proportion pi'!B205)</f>
        <v>-2.6528500850217972E-2</v>
      </c>
      <c r="C205" s="6">
        <f>'proportion pi'!C205*LN('proportion pi'!C205)</f>
        <v>-0.24889778985947564</v>
      </c>
      <c r="D205" s="6">
        <f>'proportion pi'!D205*LN('proportion pi'!D205)</f>
        <v>-0.18634763571982932</v>
      </c>
      <c r="E205" s="6">
        <f>'proportion pi'!E205*LN('proportion pi'!E205)</f>
        <v>-4.998369247732959E-3</v>
      </c>
      <c r="F205" s="6">
        <f>'proportion pi'!F205*LN('proportion pi'!F205)</f>
        <v>-2.2116908279964851E-2</v>
      </c>
      <c r="G205" s="6">
        <f>'proportion pi'!G205*LN('proportion pi'!G205)</f>
        <v>-0.17524297189680449</v>
      </c>
      <c r="H205" s="6">
        <f>'proportion pi'!H205*LN('proportion pi'!H205)</f>
        <v>-0.16989679722702547</v>
      </c>
      <c r="I205" s="6">
        <f>'proportion pi'!I205*LN('proportion pi'!I205)</f>
        <v>-6.7072120592147463E-4</v>
      </c>
      <c r="J205" s="6">
        <f>'proportion pi'!J205*LN('proportion pi'!J205)</f>
        <v>-4.3611559920115651E-3</v>
      </c>
      <c r="K205" s="6">
        <f>'proportion pi'!K205*LN('proportion pi'!K205)</f>
        <v>-3.4780549245371113E-2</v>
      </c>
      <c r="L205" s="6">
        <f>'proportion pi'!L205*LN('proportion pi'!L205)</f>
        <v>-3.4780549245371113E-2</v>
      </c>
      <c r="M205" s="6">
        <f>'proportion pi'!M205*LN('proportion pi'!M205)</f>
        <v>-6.7072120592147463E-4</v>
      </c>
      <c r="N205" s="6">
        <f>'proportion pi'!N205*LN('proportion pi'!N205)</f>
        <v>-7.3588674636896534E-3</v>
      </c>
      <c r="O205" s="6">
        <f>'proportion pi'!O205*LN('proportion pi'!O205)</f>
        <v>-6.7072120592147463E-4</v>
      </c>
      <c r="P205" s="6">
        <f>'proportion pi'!P205*LN('proportion pi'!P205)</f>
        <v>-0.19918934817184006</v>
      </c>
      <c r="Q205" s="6">
        <f>'proportion pi'!Q205*LN('proportion pi'!Q205)</f>
        <v>-5.2802027202790902E-3</v>
      </c>
      <c r="R205" s="6">
        <f t="shared" si="6"/>
        <v>1.1217918095373778</v>
      </c>
      <c r="S205" s="6">
        <f t="shared" si="7"/>
        <v>0.4046008701323579</v>
      </c>
      <c r="T205" s="6">
        <f>cells_to_be_added!S205</f>
        <v>0.40460087013235801</v>
      </c>
      <c r="U205" s="7">
        <f>totalcell!R205</f>
        <v>26365481.116295461</v>
      </c>
    </row>
    <row r="206" spans="1:21">
      <c r="A206" s="6">
        <v>205</v>
      </c>
      <c r="B206" s="6">
        <f>'proportion pi'!B206*LN('proportion pi'!B206)</f>
        <v>-0.24889778985947555</v>
      </c>
      <c r="C206" s="6">
        <f>'proportion pi'!C206*LN('proportion pi'!C206)</f>
        <v>-0.18634763571982935</v>
      </c>
      <c r="D206" s="6">
        <f>'proportion pi'!D206*LN('proportion pi'!D206)</f>
        <v>-4.998369247732959E-3</v>
      </c>
      <c r="E206" s="6">
        <f>'proportion pi'!E206*LN('proportion pi'!E206)</f>
        <v>-2.2116908279964861E-2</v>
      </c>
      <c r="F206" s="6">
        <f>'proportion pi'!F206*LN('proportion pi'!F206)</f>
        <v>-0.17524297189680449</v>
      </c>
      <c r="G206" s="6">
        <f>'proportion pi'!G206*LN('proportion pi'!G206)</f>
        <v>-0.1698967972270255</v>
      </c>
      <c r="H206" s="6">
        <f>'proportion pi'!H206*LN('proportion pi'!H206)</f>
        <v>-6.7072120592147463E-4</v>
      </c>
      <c r="I206" s="6">
        <f>'proportion pi'!I206*LN('proportion pi'!I206)</f>
        <v>-4.3611559920115651E-3</v>
      </c>
      <c r="J206" s="6">
        <f>'proportion pi'!J206*LN('proportion pi'!J206)</f>
        <v>-3.4780549245371113E-2</v>
      </c>
      <c r="K206" s="6">
        <f>'proportion pi'!K206*LN('proportion pi'!K206)</f>
        <v>-3.4780549245371113E-2</v>
      </c>
      <c r="L206" s="6">
        <f>'proportion pi'!L206*LN('proportion pi'!L206)</f>
        <v>-6.7072120592147463E-4</v>
      </c>
      <c r="M206" s="6">
        <f>'proportion pi'!M206*LN('proportion pi'!M206)</f>
        <v>-7.3588674636896551E-3</v>
      </c>
      <c r="N206" s="6">
        <f>'proportion pi'!N206*LN('proportion pi'!N206)</f>
        <v>-6.7072120592147463E-4</v>
      </c>
      <c r="O206" s="6">
        <f>'proportion pi'!O206*LN('proportion pi'!O206)</f>
        <v>-0.19918934817184009</v>
      </c>
      <c r="P206" s="6">
        <f>'proportion pi'!P206*LN('proportion pi'!P206)</f>
        <v>-5.2802027202790919E-3</v>
      </c>
      <c r="Q206" s="6">
        <f>'proportion pi'!Q206*LN('proportion pi'!Q206)</f>
        <v>-2.6528500850217979E-2</v>
      </c>
      <c r="R206" s="6">
        <f t="shared" si="6"/>
        <v>1.121791809537378</v>
      </c>
      <c r="S206" s="6">
        <f t="shared" si="7"/>
        <v>0.40460087013235796</v>
      </c>
      <c r="T206" s="6">
        <f>cells_to_be_added!S206</f>
        <v>0.40460087013235801</v>
      </c>
      <c r="U206" s="7">
        <f>totalcell!R206</f>
        <v>26365481.116295449</v>
      </c>
    </row>
    <row r="207" spans="1:21">
      <c r="A207" s="6">
        <v>206</v>
      </c>
      <c r="B207" s="6">
        <f>'proportion pi'!B207*LN('proportion pi'!B207)</f>
        <v>-0.18634763571982935</v>
      </c>
      <c r="C207" s="6">
        <f>'proportion pi'!C207*LN('proportion pi'!C207)</f>
        <v>-4.9983692477329599E-3</v>
      </c>
      <c r="D207" s="6">
        <f>'proportion pi'!D207*LN('proportion pi'!D207)</f>
        <v>-2.2116908279964865E-2</v>
      </c>
      <c r="E207" s="6">
        <f>'proportion pi'!E207*LN('proportion pi'!E207)</f>
        <v>-0.17524297189680452</v>
      </c>
      <c r="F207" s="6">
        <f>'proportion pi'!F207*LN('proportion pi'!F207)</f>
        <v>-0.1698967972270255</v>
      </c>
      <c r="G207" s="6">
        <f>'proportion pi'!G207*LN('proportion pi'!G207)</f>
        <v>-6.7072120592147474E-4</v>
      </c>
      <c r="H207" s="6">
        <f>'proportion pi'!H207*LN('proportion pi'!H207)</f>
        <v>-4.361155992011566E-3</v>
      </c>
      <c r="I207" s="6">
        <f>'proportion pi'!I207*LN('proportion pi'!I207)</f>
        <v>-3.478054924537112E-2</v>
      </c>
      <c r="J207" s="6">
        <f>'proportion pi'!J207*LN('proportion pi'!J207)</f>
        <v>-3.478054924537112E-2</v>
      </c>
      <c r="K207" s="6">
        <f>'proportion pi'!K207*LN('proportion pi'!K207)</f>
        <v>-6.7072120592147474E-4</v>
      </c>
      <c r="L207" s="6">
        <f>'proportion pi'!L207*LN('proportion pi'!L207)</f>
        <v>-7.3588674636896568E-3</v>
      </c>
      <c r="M207" s="6">
        <f>'proportion pi'!M207*LN('proportion pi'!M207)</f>
        <v>-6.7072120592147474E-4</v>
      </c>
      <c r="N207" s="6">
        <f>'proportion pi'!N207*LN('proportion pi'!N207)</f>
        <v>-0.19918934817184009</v>
      </c>
      <c r="O207" s="6">
        <f>'proportion pi'!O207*LN('proportion pi'!O207)</f>
        <v>-5.2802027202790919E-3</v>
      </c>
      <c r="P207" s="6">
        <f>'proportion pi'!P207*LN('proportion pi'!P207)</f>
        <v>-2.6528500850217983E-2</v>
      </c>
      <c r="Q207" s="6">
        <f>'proportion pi'!Q207*LN('proportion pi'!Q207)</f>
        <v>-0.24889778985947555</v>
      </c>
      <c r="R207" s="6">
        <f t="shared" si="6"/>
        <v>1.1217918095373778</v>
      </c>
      <c r="S207" s="6">
        <f t="shared" si="7"/>
        <v>0.4046008701323579</v>
      </c>
      <c r="T207" s="6">
        <f>cells_to_be_added!S207</f>
        <v>0.40460087013235801</v>
      </c>
      <c r="U207" s="7">
        <f>totalcell!R207</f>
        <v>26365481.116295446</v>
      </c>
    </row>
    <row r="208" spans="1:21">
      <c r="A208" s="6">
        <v>207</v>
      </c>
      <c r="B208" s="6">
        <f>'proportion pi'!B208*LN('proportion pi'!B208)</f>
        <v>-4.9983692477329599E-3</v>
      </c>
      <c r="C208" s="6">
        <f>'proportion pi'!C208*LN('proportion pi'!C208)</f>
        <v>-2.2116908279964865E-2</v>
      </c>
      <c r="D208" s="6">
        <f>'proportion pi'!D208*LN('proportion pi'!D208)</f>
        <v>-0.17524297189680452</v>
      </c>
      <c r="E208" s="6">
        <f>'proportion pi'!E208*LN('proportion pi'!E208)</f>
        <v>-0.1698967972270255</v>
      </c>
      <c r="F208" s="6">
        <f>'proportion pi'!F208*LN('proportion pi'!F208)</f>
        <v>-6.7072120592147474E-4</v>
      </c>
      <c r="G208" s="6">
        <f>'proportion pi'!G208*LN('proportion pi'!G208)</f>
        <v>-4.361155992011566E-3</v>
      </c>
      <c r="H208" s="6">
        <f>'proportion pi'!H208*LN('proportion pi'!H208)</f>
        <v>-3.478054924537112E-2</v>
      </c>
      <c r="I208" s="6">
        <f>'proportion pi'!I208*LN('proportion pi'!I208)</f>
        <v>-3.478054924537112E-2</v>
      </c>
      <c r="J208" s="6">
        <f>'proportion pi'!J208*LN('proportion pi'!J208)</f>
        <v>-6.7072120592147474E-4</v>
      </c>
      <c r="K208" s="6">
        <f>'proportion pi'!K208*LN('proportion pi'!K208)</f>
        <v>-7.3588674636896568E-3</v>
      </c>
      <c r="L208" s="6">
        <f>'proportion pi'!L208*LN('proportion pi'!L208)</f>
        <v>-6.7072120592147474E-4</v>
      </c>
      <c r="M208" s="6">
        <f>'proportion pi'!M208*LN('proportion pi'!M208)</f>
        <v>-0.19918934817184009</v>
      </c>
      <c r="N208" s="6">
        <f>'proportion pi'!N208*LN('proportion pi'!N208)</f>
        <v>-5.2802027202790919E-3</v>
      </c>
      <c r="O208" s="6">
        <f>'proportion pi'!O208*LN('proportion pi'!O208)</f>
        <v>-2.6528500850217983E-2</v>
      </c>
      <c r="P208" s="6">
        <f>'proportion pi'!P208*LN('proportion pi'!P208)</f>
        <v>-0.24889778985947555</v>
      </c>
      <c r="Q208" s="6">
        <f>'proportion pi'!Q208*LN('proportion pi'!Q208)</f>
        <v>-0.18634763571982935</v>
      </c>
      <c r="R208" s="6">
        <f t="shared" si="6"/>
        <v>1.1217918095373778</v>
      </c>
      <c r="S208" s="6">
        <f t="shared" si="7"/>
        <v>0.4046008701323579</v>
      </c>
      <c r="T208" s="6">
        <f>cells_to_be_added!S208</f>
        <v>0.40460087013235801</v>
      </c>
      <c r="U208" s="7">
        <f>totalcell!R208</f>
        <v>26365481.116295446</v>
      </c>
    </row>
    <row r="209" spans="1:21">
      <c r="A209" s="6">
        <v>208</v>
      </c>
      <c r="B209" s="6">
        <f>'proportion pi'!B209*LN('proportion pi'!B209)</f>
        <v>-2.2116908279964865E-2</v>
      </c>
      <c r="C209" s="6">
        <f>'proportion pi'!C209*LN('proportion pi'!C209)</f>
        <v>-0.17524297189680452</v>
      </c>
      <c r="D209" s="6">
        <f>'proportion pi'!D209*LN('proportion pi'!D209)</f>
        <v>-0.1698967972270255</v>
      </c>
      <c r="E209" s="6">
        <f>'proportion pi'!E209*LN('proportion pi'!E209)</f>
        <v>-6.7072120592147474E-4</v>
      </c>
      <c r="F209" s="6">
        <f>'proportion pi'!F209*LN('proportion pi'!F209)</f>
        <v>-4.361155992011566E-3</v>
      </c>
      <c r="G209" s="6">
        <f>'proportion pi'!G209*LN('proportion pi'!G209)</f>
        <v>-3.478054924537112E-2</v>
      </c>
      <c r="H209" s="6">
        <f>'proportion pi'!H209*LN('proportion pi'!H209)</f>
        <v>-3.478054924537112E-2</v>
      </c>
      <c r="I209" s="6">
        <f>'proportion pi'!I209*LN('proportion pi'!I209)</f>
        <v>-6.7072120592147474E-4</v>
      </c>
      <c r="J209" s="6">
        <f>'proportion pi'!J209*LN('proportion pi'!J209)</f>
        <v>-7.3588674636896568E-3</v>
      </c>
      <c r="K209" s="6">
        <f>'proportion pi'!K209*LN('proportion pi'!K209)</f>
        <v>-6.7072120592147474E-4</v>
      </c>
      <c r="L209" s="6">
        <f>'proportion pi'!L209*LN('proportion pi'!L209)</f>
        <v>-0.19918934817184009</v>
      </c>
      <c r="M209" s="6">
        <f>'proportion pi'!M209*LN('proportion pi'!M209)</f>
        <v>-5.2802027202790919E-3</v>
      </c>
      <c r="N209" s="6">
        <f>'proportion pi'!N209*LN('proportion pi'!N209)</f>
        <v>-2.6528500850217983E-2</v>
      </c>
      <c r="O209" s="6">
        <f>'proportion pi'!O209*LN('proportion pi'!O209)</f>
        <v>-0.24889778985947555</v>
      </c>
      <c r="P209" s="6">
        <f>'proportion pi'!P209*LN('proportion pi'!P209)</f>
        <v>-0.18634763571982935</v>
      </c>
      <c r="Q209" s="6">
        <f>'proportion pi'!Q209*LN('proportion pi'!Q209)</f>
        <v>-4.9983692477329599E-3</v>
      </c>
      <c r="R209" s="6">
        <f t="shared" si="6"/>
        <v>1.1217918095373776</v>
      </c>
      <c r="S209" s="6">
        <f t="shared" si="7"/>
        <v>0.40460087013235779</v>
      </c>
      <c r="T209" s="6">
        <f>cells_to_be_added!S209</f>
        <v>0.40460087013235801</v>
      </c>
      <c r="U209" s="7">
        <f>totalcell!R209</f>
        <v>26365481.116295446</v>
      </c>
    </row>
    <row r="210" spans="1:21">
      <c r="A210" s="6">
        <v>209</v>
      </c>
      <c r="B210" s="6">
        <f>'proportion pi'!B210*LN('proportion pi'!B210)</f>
        <v>-0.17524297189680452</v>
      </c>
      <c r="C210" s="6">
        <f>'proportion pi'!C210*LN('proportion pi'!C210)</f>
        <v>-0.1698967972270255</v>
      </c>
      <c r="D210" s="6">
        <f>'proportion pi'!D210*LN('proportion pi'!D210)</f>
        <v>-6.7072120592147474E-4</v>
      </c>
      <c r="E210" s="6">
        <f>'proportion pi'!E210*LN('proportion pi'!E210)</f>
        <v>-4.361155992011566E-3</v>
      </c>
      <c r="F210" s="6">
        <f>'proportion pi'!F210*LN('proportion pi'!F210)</f>
        <v>-3.478054924537112E-2</v>
      </c>
      <c r="G210" s="6">
        <f>'proportion pi'!G210*LN('proportion pi'!G210)</f>
        <v>-3.478054924537112E-2</v>
      </c>
      <c r="H210" s="6">
        <f>'proportion pi'!H210*LN('proportion pi'!H210)</f>
        <v>-6.7072120592147474E-4</v>
      </c>
      <c r="I210" s="6">
        <f>'proportion pi'!I210*LN('proportion pi'!I210)</f>
        <v>-7.3588674636896568E-3</v>
      </c>
      <c r="J210" s="6">
        <f>'proportion pi'!J210*LN('proportion pi'!J210)</f>
        <v>-6.7072120592147474E-4</v>
      </c>
      <c r="K210" s="6">
        <f>'proportion pi'!K210*LN('proportion pi'!K210)</f>
        <v>-0.19918934817184009</v>
      </c>
      <c r="L210" s="6">
        <f>'proportion pi'!L210*LN('proportion pi'!L210)</f>
        <v>-5.2802027202790919E-3</v>
      </c>
      <c r="M210" s="6">
        <f>'proportion pi'!M210*LN('proportion pi'!M210)</f>
        <v>-2.6528500850217983E-2</v>
      </c>
      <c r="N210" s="6">
        <f>'proportion pi'!N210*LN('proportion pi'!N210)</f>
        <v>-0.24889778985947555</v>
      </c>
      <c r="O210" s="6">
        <f>'proportion pi'!O210*LN('proportion pi'!O210)</f>
        <v>-0.18634763571982935</v>
      </c>
      <c r="P210" s="6">
        <f>'proportion pi'!P210*LN('proportion pi'!P210)</f>
        <v>-4.9983692477329599E-3</v>
      </c>
      <c r="Q210" s="6">
        <f>'proportion pi'!Q210*LN('proportion pi'!Q210)</f>
        <v>-2.2116908279964865E-2</v>
      </c>
      <c r="R210" s="6">
        <f t="shared" si="6"/>
        <v>1.1217918095373776</v>
      </c>
      <c r="S210" s="6">
        <f t="shared" si="7"/>
        <v>0.40460087013235779</v>
      </c>
      <c r="T210" s="6">
        <f>cells_to_be_added!S210</f>
        <v>0.40460087013235801</v>
      </c>
      <c r="U210" s="7">
        <f>totalcell!R210</f>
        <v>26365481.116295446</v>
      </c>
    </row>
    <row r="211" spans="1:21">
      <c r="A211" s="6">
        <v>210</v>
      </c>
      <c r="B211" s="6">
        <f>'proportion pi'!B211*LN('proportion pi'!B211)</f>
        <v>-0.1698967972270255</v>
      </c>
      <c r="C211" s="6">
        <f>'proportion pi'!C211*LN('proportion pi'!C211)</f>
        <v>-6.7072120592147474E-4</v>
      </c>
      <c r="D211" s="6">
        <f>'proportion pi'!D211*LN('proportion pi'!D211)</f>
        <v>-4.361155992011566E-3</v>
      </c>
      <c r="E211" s="6">
        <f>'proportion pi'!E211*LN('proportion pi'!E211)</f>
        <v>-3.478054924537112E-2</v>
      </c>
      <c r="F211" s="6">
        <f>'proportion pi'!F211*LN('proportion pi'!F211)</f>
        <v>-3.478054924537112E-2</v>
      </c>
      <c r="G211" s="6">
        <f>'proportion pi'!G211*LN('proportion pi'!G211)</f>
        <v>-6.7072120592147474E-4</v>
      </c>
      <c r="H211" s="6">
        <f>'proportion pi'!H211*LN('proportion pi'!H211)</f>
        <v>-7.3588674636896568E-3</v>
      </c>
      <c r="I211" s="6">
        <f>'proportion pi'!I211*LN('proportion pi'!I211)</f>
        <v>-6.7072120592147474E-4</v>
      </c>
      <c r="J211" s="6">
        <f>'proportion pi'!J211*LN('proportion pi'!J211)</f>
        <v>-0.19918934817184009</v>
      </c>
      <c r="K211" s="6">
        <f>'proportion pi'!K211*LN('proportion pi'!K211)</f>
        <v>-5.2802027202790919E-3</v>
      </c>
      <c r="L211" s="6">
        <f>'proportion pi'!L211*LN('proportion pi'!L211)</f>
        <v>-2.6528500850217983E-2</v>
      </c>
      <c r="M211" s="6">
        <f>'proportion pi'!M211*LN('proportion pi'!M211)</f>
        <v>-0.24889778985947555</v>
      </c>
      <c r="N211" s="6">
        <f>'proportion pi'!N211*LN('proportion pi'!N211)</f>
        <v>-0.18634763571982935</v>
      </c>
      <c r="O211" s="6">
        <f>'proportion pi'!O211*LN('proportion pi'!O211)</f>
        <v>-4.9983692477329599E-3</v>
      </c>
      <c r="P211" s="6">
        <f>'proportion pi'!P211*LN('proportion pi'!P211)</f>
        <v>-2.2116908279964865E-2</v>
      </c>
      <c r="Q211" s="6">
        <f>'proportion pi'!Q211*LN('proportion pi'!Q211)</f>
        <v>-0.17524297189680452</v>
      </c>
      <c r="R211" s="6">
        <f t="shared" si="6"/>
        <v>1.1217918095373778</v>
      </c>
      <c r="S211" s="6">
        <f t="shared" si="7"/>
        <v>0.4046008701323579</v>
      </c>
      <c r="T211" s="6">
        <f>cells_to_be_added!S211</f>
        <v>0.40460087013235801</v>
      </c>
      <c r="U211" s="7">
        <f>totalcell!R211</f>
        <v>26365481.116295446</v>
      </c>
    </row>
    <row r="212" spans="1:21">
      <c r="A212" s="6">
        <v>211</v>
      </c>
      <c r="B212" s="6">
        <f>'proportion pi'!B212*LN('proportion pi'!B212)</f>
        <v>-6.7072120592147474E-4</v>
      </c>
      <c r="C212" s="6">
        <f>'proportion pi'!C212*LN('proportion pi'!C212)</f>
        <v>-4.361155992011566E-3</v>
      </c>
      <c r="D212" s="6">
        <f>'proportion pi'!D212*LN('proportion pi'!D212)</f>
        <v>-3.478054924537112E-2</v>
      </c>
      <c r="E212" s="6">
        <f>'proportion pi'!E212*LN('proportion pi'!E212)</f>
        <v>-3.478054924537112E-2</v>
      </c>
      <c r="F212" s="6">
        <f>'proportion pi'!F212*LN('proportion pi'!F212)</f>
        <v>-6.7072120592147474E-4</v>
      </c>
      <c r="G212" s="6">
        <f>'proportion pi'!G212*LN('proportion pi'!G212)</f>
        <v>-7.3588674636896568E-3</v>
      </c>
      <c r="H212" s="6">
        <f>'proportion pi'!H212*LN('proportion pi'!H212)</f>
        <v>-6.7072120592147474E-4</v>
      </c>
      <c r="I212" s="6">
        <f>'proportion pi'!I212*LN('proportion pi'!I212)</f>
        <v>-0.19918934817184009</v>
      </c>
      <c r="J212" s="6">
        <f>'proportion pi'!J212*LN('proportion pi'!J212)</f>
        <v>-5.2802027202790919E-3</v>
      </c>
      <c r="K212" s="6">
        <f>'proportion pi'!K212*LN('proportion pi'!K212)</f>
        <v>-2.6528500850217983E-2</v>
      </c>
      <c r="L212" s="6">
        <f>'proportion pi'!L212*LN('proportion pi'!L212)</f>
        <v>-0.24889778985947555</v>
      </c>
      <c r="M212" s="6">
        <f>'proportion pi'!M212*LN('proportion pi'!M212)</f>
        <v>-0.18634763571982935</v>
      </c>
      <c r="N212" s="6">
        <f>'proportion pi'!N212*LN('proportion pi'!N212)</f>
        <v>-4.9983692477329599E-3</v>
      </c>
      <c r="O212" s="6">
        <f>'proportion pi'!O212*LN('proportion pi'!O212)</f>
        <v>-2.2116908279964865E-2</v>
      </c>
      <c r="P212" s="6">
        <f>'proportion pi'!P212*LN('proportion pi'!P212)</f>
        <v>-0.17524297189680452</v>
      </c>
      <c r="Q212" s="6">
        <f>'proportion pi'!Q212*LN('proportion pi'!Q212)</f>
        <v>-0.1698967972270255</v>
      </c>
      <c r="R212" s="6">
        <f t="shared" si="6"/>
        <v>1.1217918095373778</v>
      </c>
      <c r="S212" s="6">
        <f t="shared" si="7"/>
        <v>0.4046008701323579</v>
      </c>
      <c r="T212" s="6">
        <f>cells_to_be_added!S212</f>
        <v>0.40460087013235801</v>
      </c>
      <c r="U212" s="7">
        <f>totalcell!R212</f>
        <v>26365481.116295446</v>
      </c>
    </row>
    <row r="213" spans="1:21">
      <c r="A213" s="6">
        <v>212</v>
      </c>
      <c r="B213" s="6">
        <f>'proportion pi'!B213*LN('proportion pi'!B213)</f>
        <v>-4.361155992011566E-3</v>
      </c>
      <c r="C213" s="6">
        <f>'proportion pi'!C213*LN('proportion pi'!C213)</f>
        <v>-3.478054924537112E-2</v>
      </c>
      <c r="D213" s="6">
        <f>'proportion pi'!D213*LN('proportion pi'!D213)</f>
        <v>-3.478054924537112E-2</v>
      </c>
      <c r="E213" s="6">
        <f>'proportion pi'!E213*LN('proportion pi'!E213)</f>
        <v>-6.7072120592147474E-4</v>
      </c>
      <c r="F213" s="6">
        <f>'proportion pi'!F213*LN('proportion pi'!F213)</f>
        <v>-7.3588674636896568E-3</v>
      </c>
      <c r="G213" s="6">
        <f>'proportion pi'!G213*LN('proportion pi'!G213)</f>
        <v>-6.7072120592147474E-4</v>
      </c>
      <c r="H213" s="6">
        <f>'proportion pi'!H213*LN('proportion pi'!H213)</f>
        <v>-0.19918934817184009</v>
      </c>
      <c r="I213" s="6">
        <f>'proportion pi'!I213*LN('proportion pi'!I213)</f>
        <v>-5.2802027202790919E-3</v>
      </c>
      <c r="J213" s="6">
        <f>'proportion pi'!J213*LN('proportion pi'!J213)</f>
        <v>-2.6528500850217983E-2</v>
      </c>
      <c r="K213" s="6">
        <f>'proportion pi'!K213*LN('proportion pi'!K213)</f>
        <v>-0.24889778985947555</v>
      </c>
      <c r="L213" s="6">
        <f>'proportion pi'!L213*LN('proportion pi'!L213)</f>
        <v>-0.18634763571982935</v>
      </c>
      <c r="M213" s="6">
        <f>'proportion pi'!M213*LN('proportion pi'!M213)</f>
        <v>-4.9983692477329599E-3</v>
      </c>
      <c r="N213" s="6">
        <f>'proportion pi'!N213*LN('proportion pi'!N213)</f>
        <v>-2.2116908279964865E-2</v>
      </c>
      <c r="O213" s="6">
        <f>'proportion pi'!O213*LN('proportion pi'!O213)</f>
        <v>-0.17524297189680452</v>
      </c>
      <c r="P213" s="6">
        <f>'proportion pi'!P213*LN('proportion pi'!P213)</f>
        <v>-0.1698967972270255</v>
      </c>
      <c r="Q213" s="6">
        <f>'proportion pi'!Q213*LN('proportion pi'!Q213)</f>
        <v>-6.7072120592147474E-4</v>
      </c>
      <c r="R213" s="6">
        <f t="shared" si="6"/>
        <v>1.1217918095373776</v>
      </c>
      <c r="S213" s="6">
        <f t="shared" si="7"/>
        <v>0.40460087013235779</v>
      </c>
      <c r="T213" s="6">
        <f>cells_to_be_added!S213</f>
        <v>0.40460087013235801</v>
      </c>
      <c r="U213" s="7">
        <f>totalcell!R213</f>
        <v>26365481.116295446</v>
      </c>
    </row>
    <row r="214" spans="1:21">
      <c r="A214" s="6">
        <v>213</v>
      </c>
      <c r="B214" s="6">
        <f>'proportion pi'!B214*LN('proportion pi'!B214)</f>
        <v>-3.478054924537112E-2</v>
      </c>
      <c r="C214" s="6">
        <f>'proportion pi'!C214*LN('proportion pi'!C214)</f>
        <v>-3.478054924537112E-2</v>
      </c>
      <c r="D214" s="6">
        <f>'proportion pi'!D214*LN('proportion pi'!D214)</f>
        <v>-6.7072120592147474E-4</v>
      </c>
      <c r="E214" s="6">
        <f>'proportion pi'!E214*LN('proportion pi'!E214)</f>
        <v>-7.3588674636896568E-3</v>
      </c>
      <c r="F214" s="6">
        <f>'proportion pi'!F214*LN('proportion pi'!F214)</f>
        <v>-6.7072120592147474E-4</v>
      </c>
      <c r="G214" s="6">
        <f>'proportion pi'!G214*LN('proportion pi'!G214)</f>
        <v>-0.19918934817184009</v>
      </c>
      <c r="H214" s="6">
        <f>'proportion pi'!H214*LN('proportion pi'!H214)</f>
        <v>-5.2802027202790919E-3</v>
      </c>
      <c r="I214" s="6">
        <f>'proportion pi'!I214*LN('proportion pi'!I214)</f>
        <v>-2.6528500850217979E-2</v>
      </c>
      <c r="J214" s="6">
        <f>'proportion pi'!J214*LN('proportion pi'!J214)</f>
        <v>-0.24889778985947555</v>
      </c>
      <c r="K214" s="6">
        <f>'proportion pi'!K214*LN('proportion pi'!K214)</f>
        <v>-0.18634763571982935</v>
      </c>
      <c r="L214" s="6">
        <f>'proportion pi'!L214*LN('proportion pi'!L214)</f>
        <v>-4.9983692477329599E-3</v>
      </c>
      <c r="M214" s="6">
        <f>'proportion pi'!M214*LN('proportion pi'!M214)</f>
        <v>-2.2116908279964861E-2</v>
      </c>
      <c r="N214" s="6">
        <f>'proportion pi'!N214*LN('proportion pi'!N214)</f>
        <v>-0.17524297189680452</v>
      </c>
      <c r="O214" s="6">
        <f>'proportion pi'!O214*LN('proportion pi'!O214)</f>
        <v>-0.1698967972270255</v>
      </c>
      <c r="P214" s="6">
        <f>'proportion pi'!P214*LN('proportion pi'!P214)</f>
        <v>-6.7072120592147474E-4</v>
      </c>
      <c r="Q214" s="6">
        <f>'proportion pi'!Q214*LN('proportion pi'!Q214)</f>
        <v>-4.3611559920115651E-3</v>
      </c>
      <c r="R214" s="6">
        <f t="shared" si="6"/>
        <v>1.1217918095373776</v>
      </c>
      <c r="S214" s="6">
        <f t="shared" si="7"/>
        <v>0.40460087013235779</v>
      </c>
      <c r="T214" s="6">
        <f>cells_to_be_added!S214</f>
        <v>0.40460087013235801</v>
      </c>
      <c r="U214" s="7">
        <f>totalcell!R214</f>
        <v>26365481.116295442</v>
      </c>
    </row>
    <row r="215" spans="1:21">
      <c r="A215" s="6">
        <v>214</v>
      </c>
      <c r="B215" s="6">
        <f>'proportion pi'!B215*LN('proportion pi'!B215)</f>
        <v>-3.4780549245371113E-2</v>
      </c>
      <c r="C215" s="6">
        <f>'proportion pi'!C215*LN('proportion pi'!C215)</f>
        <v>-6.7072120592147463E-4</v>
      </c>
      <c r="D215" s="6">
        <f>'proportion pi'!D215*LN('proportion pi'!D215)</f>
        <v>-7.3588674636896551E-3</v>
      </c>
      <c r="E215" s="6">
        <f>'proportion pi'!E215*LN('proportion pi'!E215)</f>
        <v>-6.7072120592147463E-4</v>
      </c>
      <c r="F215" s="6">
        <f>'proportion pi'!F215*LN('proportion pi'!F215)</f>
        <v>-0.19918934817184009</v>
      </c>
      <c r="G215" s="6">
        <f>'proportion pi'!G215*LN('proportion pi'!G215)</f>
        <v>-5.2802027202790919E-3</v>
      </c>
      <c r="H215" s="6">
        <f>'proportion pi'!H215*LN('proportion pi'!H215)</f>
        <v>-2.6528500850217979E-2</v>
      </c>
      <c r="I215" s="6">
        <f>'proportion pi'!I215*LN('proportion pi'!I215)</f>
        <v>-0.24889778985947555</v>
      </c>
      <c r="J215" s="6">
        <f>'proportion pi'!J215*LN('proportion pi'!J215)</f>
        <v>-0.18634763571982935</v>
      </c>
      <c r="K215" s="6">
        <f>'proportion pi'!K215*LN('proportion pi'!K215)</f>
        <v>-4.998369247732959E-3</v>
      </c>
      <c r="L215" s="6">
        <f>'proportion pi'!L215*LN('proportion pi'!L215)</f>
        <v>-2.2116908279964861E-2</v>
      </c>
      <c r="M215" s="6">
        <f>'proportion pi'!M215*LN('proportion pi'!M215)</f>
        <v>-0.17524297189680449</v>
      </c>
      <c r="N215" s="6">
        <f>'proportion pi'!N215*LN('proportion pi'!N215)</f>
        <v>-0.1698967972270255</v>
      </c>
      <c r="O215" s="6">
        <f>'proportion pi'!O215*LN('proportion pi'!O215)</f>
        <v>-6.7072120592147463E-4</v>
      </c>
      <c r="P215" s="6">
        <f>'proportion pi'!P215*LN('proportion pi'!P215)</f>
        <v>-4.3611559920115651E-3</v>
      </c>
      <c r="Q215" s="6">
        <f>'proportion pi'!Q215*LN('proportion pi'!Q215)</f>
        <v>-3.4780549245371113E-2</v>
      </c>
      <c r="R215" s="6">
        <f t="shared" si="6"/>
        <v>1.1217918095373778</v>
      </c>
      <c r="S215" s="6">
        <f t="shared" si="7"/>
        <v>0.4046008701323579</v>
      </c>
      <c r="T215" s="6">
        <f>cells_to_be_added!S215</f>
        <v>0.40460087013235801</v>
      </c>
      <c r="U215" s="7">
        <f>totalcell!R215</f>
        <v>26365481.116295449</v>
      </c>
    </row>
    <row r="216" spans="1:21">
      <c r="A216" s="6">
        <v>215</v>
      </c>
      <c r="B216" s="6">
        <f>'proportion pi'!B216*LN('proportion pi'!B216)</f>
        <v>-6.7072120592147463E-4</v>
      </c>
      <c r="C216" s="6">
        <f>'proportion pi'!C216*LN('proportion pi'!C216)</f>
        <v>-7.3588674636896551E-3</v>
      </c>
      <c r="D216" s="6">
        <f>'proportion pi'!D216*LN('proportion pi'!D216)</f>
        <v>-6.7072120592147463E-4</v>
      </c>
      <c r="E216" s="6">
        <f>'proportion pi'!E216*LN('proportion pi'!E216)</f>
        <v>-0.19918934817184009</v>
      </c>
      <c r="F216" s="6">
        <f>'proportion pi'!F216*LN('proportion pi'!F216)</f>
        <v>-5.2802027202790919E-3</v>
      </c>
      <c r="G216" s="6">
        <f>'proportion pi'!G216*LN('proportion pi'!G216)</f>
        <v>-2.6528500850217979E-2</v>
      </c>
      <c r="H216" s="6">
        <f>'proportion pi'!H216*LN('proportion pi'!H216)</f>
        <v>-0.24889778985947555</v>
      </c>
      <c r="I216" s="6">
        <f>'proportion pi'!I216*LN('proportion pi'!I216)</f>
        <v>-0.18634763571982935</v>
      </c>
      <c r="J216" s="6">
        <f>'proportion pi'!J216*LN('proportion pi'!J216)</f>
        <v>-4.998369247732959E-3</v>
      </c>
      <c r="K216" s="6">
        <f>'proportion pi'!K216*LN('proportion pi'!K216)</f>
        <v>-2.2116908279964861E-2</v>
      </c>
      <c r="L216" s="6">
        <f>'proportion pi'!L216*LN('proportion pi'!L216)</f>
        <v>-0.17524297189680449</v>
      </c>
      <c r="M216" s="6">
        <f>'proportion pi'!M216*LN('proportion pi'!M216)</f>
        <v>-0.1698967972270255</v>
      </c>
      <c r="N216" s="6">
        <f>'proportion pi'!N216*LN('proportion pi'!N216)</f>
        <v>-6.7072120592147463E-4</v>
      </c>
      <c r="O216" s="6">
        <f>'proportion pi'!O216*LN('proportion pi'!O216)</f>
        <v>-4.3611559920115651E-3</v>
      </c>
      <c r="P216" s="6">
        <f>'proportion pi'!P216*LN('proportion pi'!P216)</f>
        <v>-3.4780549245371113E-2</v>
      </c>
      <c r="Q216" s="6">
        <f>'proportion pi'!Q216*LN('proportion pi'!Q216)</f>
        <v>-3.4780549245371113E-2</v>
      </c>
      <c r="R216" s="6">
        <f t="shared" si="6"/>
        <v>1.121791809537378</v>
      </c>
      <c r="S216" s="6">
        <f t="shared" si="7"/>
        <v>0.40460087013235796</v>
      </c>
      <c r="T216" s="6">
        <f>cells_to_be_added!S216</f>
        <v>0.40460087013235801</v>
      </c>
      <c r="U216" s="7">
        <f>totalcell!R216</f>
        <v>26365481.116295449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dimension ref="A1:P216"/>
  <sheetViews>
    <sheetView tabSelected="1" topLeftCell="A12" zoomScaleNormal="100" workbookViewId="0">
      <selection activeCell="N6" sqref="N6"/>
    </sheetView>
  </sheetViews>
  <sheetFormatPr defaultColWidth="8.85546875" defaultRowHeight="15"/>
  <cols>
    <col min="1" max="1" width="13.28515625" style="6" customWidth="1"/>
    <col min="2" max="2" width="15.42578125" style="6" customWidth="1"/>
  </cols>
  <sheetData>
    <row r="1" spans="1:16">
      <c r="A1" s="6" t="s">
        <v>30</v>
      </c>
      <c r="B1" s="11" t="s">
        <v>28</v>
      </c>
      <c r="E1" t="s">
        <v>34</v>
      </c>
      <c r="L1" t="s">
        <v>31</v>
      </c>
      <c r="N1" s="15"/>
      <c r="O1" s="15" t="s">
        <v>32</v>
      </c>
      <c r="P1" t="s">
        <v>33</v>
      </c>
    </row>
    <row r="2" spans="1:16">
      <c r="A2" s="6">
        <v>138</v>
      </c>
      <c r="B2" s="6">
        <f>'controll evenness'!T139</f>
        <v>0.365380912158842</v>
      </c>
      <c r="E2">
        <v>188</v>
      </c>
      <c r="L2">
        <v>0.9</v>
      </c>
      <c r="O2" s="13">
        <v>0</v>
      </c>
    </row>
    <row r="3" spans="1:16">
      <c r="A3" s="6">
        <v>139</v>
      </c>
      <c r="B3" s="6">
        <f>'controll evenness'!T140</f>
        <v>0.40460087013235801</v>
      </c>
      <c r="L3">
        <v>0.85</v>
      </c>
      <c r="N3" s="12">
        <v>0.250000000000001</v>
      </c>
      <c r="O3" s="13">
        <v>0</v>
      </c>
    </row>
    <row r="4" spans="1:16">
      <c r="A4" s="6">
        <v>201</v>
      </c>
      <c r="B4" s="6">
        <f>'controll evenness'!T202</f>
        <v>0.40460087013235801</v>
      </c>
      <c r="L4">
        <v>0.8</v>
      </c>
      <c r="N4" s="12">
        <v>0.30000000000000099</v>
      </c>
      <c r="O4" s="13">
        <v>0</v>
      </c>
    </row>
    <row r="5" spans="1:16">
      <c r="A5" s="6">
        <v>202</v>
      </c>
      <c r="B5" s="6">
        <f>'controll evenness'!T203</f>
        <v>0.40460087013235801</v>
      </c>
      <c r="L5" s="6">
        <v>0.75</v>
      </c>
      <c r="N5" s="12" t="str">
        <f>"0.35 - 0.4"</f>
        <v>0.35 - 0.4</v>
      </c>
      <c r="O5" s="13">
        <v>1</v>
      </c>
    </row>
    <row r="6" spans="1:16">
      <c r="A6" s="6">
        <v>203</v>
      </c>
      <c r="B6" s="6">
        <f>'controll evenness'!T204</f>
        <v>0.40460087013235801</v>
      </c>
      <c r="L6" s="6">
        <v>0.7</v>
      </c>
      <c r="N6" s="12" t="str">
        <f>"0.4 - 0.45"</f>
        <v>0.4 - 0.45</v>
      </c>
      <c r="O6" s="13">
        <v>19</v>
      </c>
    </row>
    <row r="7" spans="1:16">
      <c r="A7" s="6">
        <v>204</v>
      </c>
      <c r="B7" s="6">
        <f>'controll evenness'!T205</f>
        <v>0.40460087013235801</v>
      </c>
      <c r="L7" s="6">
        <v>0.65</v>
      </c>
      <c r="N7" s="12" t="str">
        <f>"0.45 - 0.5"</f>
        <v>0.45 - 0.5</v>
      </c>
      <c r="O7" s="13">
        <v>6</v>
      </c>
    </row>
    <row r="8" spans="1:16">
      <c r="A8" s="6">
        <v>205</v>
      </c>
      <c r="B8" s="6">
        <f>'controll evenness'!T206</f>
        <v>0.40460087013235801</v>
      </c>
      <c r="L8" s="6">
        <v>0.6</v>
      </c>
      <c r="N8" s="12" t="str">
        <f>"0.5 - 0.55"</f>
        <v>0.5 - 0.55</v>
      </c>
      <c r="O8" s="13">
        <v>10</v>
      </c>
    </row>
    <row r="9" spans="1:16">
      <c r="A9" s="6">
        <v>206</v>
      </c>
      <c r="B9" s="6">
        <f>'controll evenness'!T207</f>
        <v>0.40460087013235801</v>
      </c>
      <c r="L9" s="6">
        <v>0.55000000000000004</v>
      </c>
      <c r="N9" s="12" t="str">
        <f>"0.55 - 0.6"</f>
        <v>0.55 - 0.6</v>
      </c>
      <c r="O9" s="13">
        <v>25</v>
      </c>
      <c r="P9" s="16">
        <v>1</v>
      </c>
    </row>
    <row r="10" spans="1:16">
      <c r="A10" s="6">
        <v>207</v>
      </c>
      <c r="B10" s="6">
        <f>'controll evenness'!T208</f>
        <v>0.40460087013235801</v>
      </c>
      <c r="L10" s="6">
        <v>0.5</v>
      </c>
      <c r="N10" s="12" t="str">
        <f>"0.6 - 0.65"</f>
        <v>0.6 - 0.65</v>
      </c>
      <c r="O10" s="13">
        <v>22</v>
      </c>
    </row>
    <row r="11" spans="1:16">
      <c r="A11" s="6">
        <v>208</v>
      </c>
      <c r="B11" s="6">
        <f>'controll evenness'!T209</f>
        <v>0.40460087013235801</v>
      </c>
      <c r="L11" s="6">
        <v>0.45000000000000101</v>
      </c>
      <c r="N11" s="12" t="str">
        <f>"0.65 - 0.7"</f>
        <v>0.65 - 0.7</v>
      </c>
      <c r="O11" s="13">
        <v>57</v>
      </c>
      <c r="P11" s="17">
        <v>10</v>
      </c>
    </row>
    <row r="12" spans="1:16">
      <c r="A12" s="6">
        <v>209</v>
      </c>
      <c r="B12" s="6">
        <f>'controll evenness'!T210</f>
        <v>0.40460087013235801</v>
      </c>
      <c r="L12" s="6">
        <v>0.40000000000000102</v>
      </c>
      <c r="N12" s="12" t="str">
        <f>"0.7 - 0.75"</f>
        <v>0.7 - 0.75</v>
      </c>
      <c r="O12" s="13">
        <v>37</v>
      </c>
      <c r="P12" s="18">
        <v>5</v>
      </c>
    </row>
    <row r="13" spans="1:16">
      <c r="A13" s="6">
        <v>210</v>
      </c>
      <c r="B13" s="6">
        <f>'controll evenness'!T211</f>
        <v>0.40460087013235801</v>
      </c>
      <c r="L13" s="6">
        <v>0.35000000000000098</v>
      </c>
      <c r="N13" s="12" t="str">
        <f>"0.75 - 0.8"</f>
        <v>0.75 - 0.8</v>
      </c>
      <c r="O13" s="13">
        <v>25</v>
      </c>
      <c r="P13" s="19">
        <v>3</v>
      </c>
    </row>
    <row r="14" spans="1:16">
      <c r="A14" s="6">
        <v>211</v>
      </c>
      <c r="B14" s="6">
        <f>'controll evenness'!T212</f>
        <v>0.40460087013235801</v>
      </c>
      <c r="L14" s="6">
        <v>0.30000000000000099</v>
      </c>
      <c r="N14" s="12" t="str">
        <f>"0.8 - 0.85"</f>
        <v>0.8 - 0.85</v>
      </c>
      <c r="O14" s="13">
        <v>12</v>
      </c>
      <c r="P14" s="20">
        <v>2</v>
      </c>
    </row>
    <row r="15" spans="1:16" ht="15.75" thickBot="1">
      <c r="A15" s="6">
        <v>212</v>
      </c>
      <c r="B15" s="6">
        <f>'controll evenness'!T213</f>
        <v>0.40460087013235801</v>
      </c>
      <c r="L15" s="6">
        <v>0.250000000000001</v>
      </c>
      <c r="N15" s="12" t="str">
        <f>"0.85 - 0.9"</f>
        <v>0.85 - 0.9</v>
      </c>
      <c r="O15" s="14">
        <v>1</v>
      </c>
    </row>
    <row r="16" spans="1:16">
      <c r="A16" s="6">
        <v>213</v>
      </c>
      <c r="B16" s="6">
        <f>'controll evenness'!T214</f>
        <v>0.40460087013235801</v>
      </c>
      <c r="P16">
        <f>SUM(P2:P15)</f>
        <v>21</v>
      </c>
    </row>
    <row r="17" spans="1:2">
      <c r="A17" s="6">
        <v>214</v>
      </c>
      <c r="B17" s="6">
        <f>'controll evenness'!T215</f>
        <v>0.40460087013235801</v>
      </c>
    </row>
    <row r="18" spans="1:2">
      <c r="A18" s="6">
        <v>215</v>
      </c>
      <c r="B18" s="6">
        <f>'controll evenness'!T216</f>
        <v>0.40460087013235801</v>
      </c>
    </row>
    <row r="19" spans="1:2">
      <c r="A19" s="6">
        <v>179</v>
      </c>
      <c r="B19" s="6">
        <f>'controll evenness'!T180</f>
        <v>0.424407860107962</v>
      </c>
    </row>
    <row r="20" spans="1:2">
      <c r="A20" s="6">
        <v>14</v>
      </c>
      <c r="B20" s="6">
        <f>'controll evenness'!T15</f>
        <v>0.42920071077489502</v>
      </c>
    </row>
    <row r="21" spans="1:2">
      <c r="A21" s="6">
        <v>170</v>
      </c>
      <c r="B21" s="6">
        <f>'controll evenness'!T171</f>
        <v>0.44822273535767199</v>
      </c>
    </row>
    <row r="22" spans="1:2">
      <c r="A22" s="6">
        <v>149</v>
      </c>
      <c r="B22" s="6">
        <f>'controll evenness'!T150</f>
        <v>0.45095246261120298</v>
      </c>
    </row>
    <row r="23" spans="1:2">
      <c r="A23" s="6">
        <v>111</v>
      </c>
      <c r="B23" s="6">
        <f>'controll evenness'!T112</f>
        <v>0.46219504765747599</v>
      </c>
    </row>
    <row r="24" spans="1:2">
      <c r="A24" s="6">
        <v>180</v>
      </c>
      <c r="B24" s="6">
        <f>'controll evenness'!T181</f>
        <v>0.46245675752594401</v>
      </c>
    </row>
    <row r="25" spans="1:2">
      <c r="A25" s="6">
        <v>60</v>
      </c>
      <c r="B25" s="6">
        <f>'controll evenness'!T61</f>
        <v>0.46293721355183798</v>
      </c>
    </row>
    <row r="26" spans="1:2">
      <c r="A26" s="6">
        <v>150</v>
      </c>
      <c r="B26" s="6">
        <f>'controll evenness'!T151</f>
        <v>0.48457627333203501</v>
      </c>
    </row>
    <row r="27" spans="1:2">
      <c r="A27" s="6">
        <v>68</v>
      </c>
      <c r="B27" s="6">
        <f>'controll evenness'!T69</f>
        <v>0.48972706926725301</v>
      </c>
    </row>
    <row r="28" spans="1:2">
      <c r="A28" s="6">
        <v>92</v>
      </c>
      <c r="B28" s="6">
        <f>'controll evenness'!T93</f>
        <v>0.50053758106276702</v>
      </c>
    </row>
    <row r="29" spans="1:2">
      <c r="A29" s="6">
        <v>5</v>
      </c>
      <c r="B29" s="6">
        <f>'controll evenness'!T6</f>
        <v>0.50392275149450005</v>
      </c>
    </row>
    <row r="30" spans="1:2">
      <c r="A30" s="6">
        <v>148</v>
      </c>
      <c r="B30" s="6">
        <f>'controll evenness'!T149</f>
        <v>0.51201059694654005</v>
      </c>
    </row>
    <row r="31" spans="1:2">
      <c r="A31" s="6">
        <v>62</v>
      </c>
      <c r="B31" s="6">
        <f>'controll evenness'!T63</f>
        <v>0.51295606865804999</v>
      </c>
    </row>
    <row r="32" spans="1:2">
      <c r="A32" s="6">
        <v>34</v>
      </c>
      <c r="B32" s="6">
        <f>'controll evenness'!T35</f>
        <v>0.52050337997417395</v>
      </c>
    </row>
    <row r="33" spans="1:2">
      <c r="A33" s="6">
        <v>120</v>
      </c>
      <c r="B33" s="6">
        <f>'controll evenness'!T121</f>
        <v>0.52660757517423096</v>
      </c>
    </row>
    <row r="34" spans="1:2">
      <c r="A34" s="6">
        <v>55</v>
      </c>
      <c r="B34" s="6">
        <f>'controll evenness'!T56</f>
        <v>0.53307851689885499</v>
      </c>
    </row>
    <row r="35" spans="1:2">
      <c r="A35" s="6">
        <v>51</v>
      </c>
      <c r="B35" s="6">
        <f>'controll evenness'!T52</f>
        <v>0.53692715942236802</v>
      </c>
    </row>
    <row r="36" spans="1:2">
      <c r="A36" s="6">
        <v>134</v>
      </c>
      <c r="B36" s="6">
        <f>'controll evenness'!T135</f>
        <v>0.54053494756194298</v>
      </c>
    </row>
    <row r="37" spans="1:2">
      <c r="A37" s="6">
        <v>175</v>
      </c>
      <c r="B37" s="6">
        <f>'controll evenness'!T176</f>
        <v>0.54841401130036205</v>
      </c>
    </row>
    <row r="38" spans="1:2">
      <c r="A38" s="16">
        <v>188</v>
      </c>
      <c r="B38" s="16">
        <f>'controll evenness'!T189</f>
        <v>0.55077214950028497</v>
      </c>
    </row>
    <row r="39" spans="1:2">
      <c r="A39" s="6">
        <v>106</v>
      </c>
      <c r="B39" s="6">
        <f>'controll evenness'!T107</f>
        <v>0.55134627376308998</v>
      </c>
    </row>
    <row r="40" spans="1:2">
      <c r="A40" s="6">
        <v>4</v>
      </c>
      <c r="B40" s="6">
        <f>'controll evenness'!T5</f>
        <v>0.55535877756539598</v>
      </c>
    </row>
    <row r="41" spans="1:2">
      <c r="A41" s="6">
        <v>59</v>
      </c>
      <c r="B41" s="6">
        <f>'controll evenness'!T60</f>
        <v>0.56430789209336196</v>
      </c>
    </row>
    <row r="42" spans="1:2">
      <c r="A42" s="6">
        <v>143</v>
      </c>
      <c r="B42" s="6">
        <f>'controll evenness'!T144</f>
        <v>0.56987087184279095</v>
      </c>
    </row>
    <row r="43" spans="1:2">
      <c r="A43" s="6">
        <v>70</v>
      </c>
      <c r="B43" s="6">
        <f>'controll evenness'!T71</f>
        <v>0.56995422883073799</v>
      </c>
    </row>
    <row r="44" spans="1:2">
      <c r="A44" s="6">
        <v>88</v>
      </c>
      <c r="B44" s="6">
        <f>'controll evenness'!T89</f>
        <v>0.57075782391629504</v>
      </c>
    </row>
    <row r="45" spans="1:2">
      <c r="A45" s="6">
        <v>16</v>
      </c>
      <c r="B45" s="6">
        <f>'controll evenness'!T17</f>
        <v>0.57128393042858805</v>
      </c>
    </row>
    <row r="46" spans="1:2">
      <c r="A46" s="6">
        <v>56</v>
      </c>
      <c r="B46" s="6">
        <f>'controll evenness'!T57</f>
        <v>0.57339606504787699</v>
      </c>
    </row>
    <row r="47" spans="1:2">
      <c r="A47" s="6">
        <v>177</v>
      </c>
      <c r="B47" s="6">
        <f>'controll evenness'!T178</f>
        <v>0.57448216100906502</v>
      </c>
    </row>
    <row r="48" spans="1:2">
      <c r="A48" s="6">
        <v>53</v>
      </c>
      <c r="B48" s="6">
        <f>'controll evenness'!T54</f>
        <v>0.57649366682176995</v>
      </c>
    </row>
    <row r="49" spans="1:2">
      <c r="A49" s="6">
        <v>43</v>
      </c>
      <c r="B49" s="6">
        <f>'controll evenness'!T44</f>
        <v>0.58239665969521903</v>
      </c>
    </row>
    <row r="50" spans="1:2">
      <c r="A50" s="6">
        <v>61</v>
      </c>
      <c r="B50" s="6">
        <f>'controll evenness'!T62</f>
        <v>0.58473526292682698</v>
      </c>
    </row>
    <row r="51" spans="1:2">
      <c r="A51" s="6">
        <v>123</v>
      </c>
      <c r="B51" s="6">
        <f>'controll evenness'!T124</f>
        <v>0.58483972684071395</v>
      </c>
    </row>
    <row r="52" spans="1:2">
      <c r="A52" s="6">
        <v>57</v>
      </c>
      <c r="B52" s="6">
        <f>'controll evenness'!T58</f>
        <v>0.58819410984466403</v>
      </c>
    </row>
    <row r="53" spans="1:2">
      <c r="A53" s="6">
        <v>102</v>
      </c>
      <c r="B53" s="6">
        <f>'controll evenness'!T103</f>
        <v>0.59076733173150298</v>
      </c>
    </row>
    <row r="54" spans="1:2">
      <c r="A54" s="6">
        <v>41</v>
      </c>
      <c r="B54" s="6">
        <f>'controll evenness'!T42</f>
        <v>0.594903456663602</v>
      </c>
    </row>
    <row r="55" spans="1:2">
      <c r="A55" s="6">
        <v>105</v>
      </c>
      <c r="B55" s="6">
        <f>'controll evenness'!T106</f>
        <v>0.59525426326427899</v>
      </c>
    </row>
    <row r="56" spans="1:2">
      <c r="A56" s="6">
        <v>6</v>
      </c>
      <c r="B56" s="6">
        <f>'controll evenness'!T7</f>
        <v>0.59602846187013703</v>
      </c>
    </row>
    <row r="57" spans="1:2">
      <c r="A57" s="6">
        <v>181</v>
      </c>
      <c r="B57" s="6">
        <f>'controll evenness'!T182</f>
        <v>0.59610180863762596</v>
      </c>
    </row>
    <row r="58" spans="1:2">
      <c r="A58" s="6">
        <v>162</v>
      </c>
      <c r="B58" s="6">
        <f>'controll evenness'!T163</f>
        <v>0.59647789528258599</v>
      </c>
    </row>
    <row r="59" spans="1:2">
      <c r="A59" s="6">
        <v>100</v>
      </c>
      <c r="B59" s="6">
        <f>'controll evenness'!T101</f>
        <v>0.596542834131918</v>
      </c>
    </row>
    <row r="60" spans="1:2">
      <c r="A60" s="6">
        <v>157</v>
      </c>
      <c r="B60" s="6">
        <f>'controll evenness'!T158</f>
        <v>0.59715253335525498</v>
      </c>
    </row>
    <row r="61" spans="1:2">
      <c r="A61" s="6">
        <v>110</v>
      </c>
      <c r="B61" s="6">
        <f>'controll evenness'!T111</f>
        <v>0.59803298594923704</v>
      </c>
    </row>
    <row r="62" spans="1:2">
      <c r="A62" s="6">
        <v>156</v>
      </c>
      <c r="B62" s="6">
        <f>'controll evenness'!T157</f>
        <v>0.598700320450132</v>
      </c>
    </row>
    <row r="63" spans="1:2">
      <c r="A63" s="6">
        <v>11</v>
      </c>
      <c r="B63" s="6">
        <f>'controll evenness'!T12</f>
        <v>0.60007960801051297</v>
      </c>
    </row>
    <row r="64" spans="1:2">
      <c r="A64" s="6">
        <v>74</v>
      </c>
      <c r="B64" s="6">
        <f>'controll evenness'!T75</f>
        <v>0.60431319275853201</v>
      </c>
    </row>
    <row r="65" spans="1:6">
      <c r="A65" s="6">
        <v>28</v>
      </c>
      <c r="B65" s="6">
        <f>'controll evenness'!T29</f>
        <v>0.60780924222197097</v>
      </c>
    </row>
    <row r="66" spans="1:6">
      <c r="A66" s="6">
        <v>98</v>
      </c>
      <c r="B66" s="6">
        <f>'controll evenness'!T99</f>
        <v>0.61749086297214895</v>
      </c>
    </row>
    <row r="67" spans="1:6">
      <c r="A67" s="6">
        <v>3</v>
      </c>
      <c r="B67" s="6">
        <f>'controll evenness'!T4</f>
        <v>0.61866090878407198</v>
      </c>
    </row>
    <row r="68" spans="1:6">
      <c r="A68" s="6">
        <v>32</v>
      </c>
      <c r="B68" s="6">
        <f>'controll evenness'!T33</f>
        <v>0.61985505802194696</v>
      </c>
    </row>
    <row r="69" spans="1:6">
      <c r="A69" s="6">
        <v>163</v>
      </c>
      <c r="B69" s="6">
        <f>'controll evenness'!T164</f>
        <v>0.621347518459203</v>
      </c>
    </row>
    <row r="70" spans="1:6">
      <c r="A70" s="6">
        <v>35</v>
      </c>
      <c r="B70" s="6">
        <f>'controll evenness'!T36</f>
        <v>0.624075523206294</v>
      </c>
    </row>
    <row r="71" spans="1:6">
      <c r="A71" s="6">
        <v>50</v>
      </c>
      <c r="B71" s="6">
        <f>'controll evenness'!T51</f>
        <v>0.624901555014862</v>
      </c>
    </row>
    <row r="72" spans="1:6">
      <c r="A72" s="6">
        <v>127</v>
      </c>
      <c r="B72" s="6">
        <f>'controll evenness'!T128</f>
        <v>0.62682965085364595</v>
      </c>
    </row>
    <row r="73" spans="1:6">
      <c r="A73" s="6">
        <v>145</v>
      </c>
      <c r="B73" s="6">
        <f>'controll evenness'!T146</f>
        <v>0.62794969278226198</v>
      </c>
    </row>
    <row r="74" spans="1:6">
      <c r="A74" s="6">
        <v>186</v>
      </c>
      <c r="B74" s="6">
        <f>'controll evenness'!T187</f>
        <v>0.63267263159877796</v>
      </c>
    </row>
    <row r="75" spans="1:6">
      <c r="A75" s="6">
        <v>72</v>
      </c>
      <c r="B75" s="6">
        <f>'controll evenness'!T73</f>
        <v>0.63418222298563098</v>
      </c>
    </row>
    <row r="76" spans="1:6">
      <c r="A76" s="6">
        <v>132</v>
      </c>
      <c r="B76" s="6">
        <f>'controll evenness'!T133</f>
        <v>0.63579632673132402</v>
      </c>
    </row>
    <row r="77" spans="1:6">
      <c r="A77" s="6">
        <v>82</v>
      </c>
      <c r="B77" s="6">
        <f>'controll evenness'!T83</f>
        <v>0.636660831003518</v>
      </c>
    </row>
    <row r="78" spans="1:6">
      <c r="A78" s="6">
        <v>190</v>
      </c>
      <c r="B78" s="6">
        <f>'controll evenness'!T191</f>
        <v>0.63739330070609901</v>
      </c>
    </row>
    <row r="79" spans="1:6">
      <c r="A79" s="6">
        <v>147</v>
      </c>
      <c r="B79" s="6">
        <f>'controll evenness'!T148</f>
        <v>0.63857029752952699</v>
      </c>
      <c r="E79">
        <v>188</v>
      </c>
    </row>
    <row r="80" spans="1:6">
      <c r="A80" s="6">
        <v>144</v>
      </c>
      <c r="B80" s="6">
        <f>'controll evenness'!T145</f>
        <v>0.63936298021254401</v>
      </c>
      <c r="E80">
        <v>146</v>
      </c>
      <c r="F80">
        <f>COUNT(E79:E99)</f>
        <v>21</v>
      </c>
    </row>
    <row r="81" spans="1:5">
      <c r="A81" s="6">
        <v>140</v>
      </c>
      <c r="B81" s="6">
        <f>'controll evenness'!T141</f>
        <v>0.63972731938482896</v>
      </c>
      <c r="E81">
        <v>86</v>
      </c>
    </row>
    <row r="82" spans="1:5">
      <c r="A82" s="6">
        <v>45</v>
      </c>
      <c r="B82" s="6">
        <f>'controll evenness'!T46</f>
        <v>0.64015476293482099</v>
      </c>
      <c r="E82">
        <v>24</v>
      </c>
    </row>
    <row r="83" spans="1:5">
      <c r="A83" s="6">
        <v>87</v>
      </c>
      <c r="B83" s="6">
        <f>'controll evenness'!T88</f>
        <v>0.64613624520911705</v>
      </c>
      <c r="E83">
        <v>39</v>
      </c>
    </row>
    <row r="84" spans="1:5">
      <c r="A84" s="6">
        <v>198</v>
      </c>
      <c r="B84" s="6">
        <f>'controll evenness'!T199</f>
        <v>0.64774294719116898</v>
      </c>
      <c r="E84">
        <v>133</v>
      </c>
    </row>
    <row r="85" spans="1:5">
      <c r="A85" s="6">
        <v>37</v>
      </c>
      <c r="B85" s="6">
        <f>'controll evenness'!T38</f>
        <v>0.65011989912788004</v>
      </c>
      <c r="E85">
        <v>52</v>
      </c>
    </row>
    <row r="86" spans="1:5">
      <c r="A86" s="6">
        <v>135</v>
      </c>
      <c r="B86" s="6">
        <f>'controll evenness'!T136</f>
        <v>0.65133419044111895</v>
      </c>
      <c r="E86">
        <v>25</v>
      </c>
    </row>
    <row r="87" spans="1:5">
      <c r="A87" s="17">
        <v>146</v>
      </c>
      <c r="B87" s="17">
        <f>'controll evenness'!T147</f>
        <v>0.65266751494226705</v>
      </c>
      <c r="E87">
        <v>128</v>
      </c>
    </row>
    <row r="88" spans="1:5">
      <c r="A88" s="6">
        <v>22</v>
      </c>
      <c r="B88" s="6">
        <f>'controll evenness'!T23</f>
        <v>0.65299697830079995</v>
      </c>
      <c r="E88">
        <v>94</v>
      </c>
    </row>
    <row r="89" spans="1:5">
      <c r="A89" s="6">
        <v>160</v>
      </c>
      <c r="B89" s="6">
        <f>'controll evenness'!T161</f>
        <v>0.65450151008884405</v>
      </c>
      <c r="E89">
        <v>46</v>
      </c>
    </row>
    <row r="90" spans="1:5">
      <c r="A90" s="17">
        <v>86</v>
      </c>
      <c r="B90" s="17">
        <f>'controll evenness'!T87</f>
        <v>0.65756671843931902</v>
      </c>
      <c r="E90">
        <v>164</v>
      </c>
    </row>
    <row r="91" spans="1:5">
      <c r="A91" s="17">
        <v>24</v>
      </c>
      <c r="B91" s="17">
        <f>'controll evenness'!T25</f>
        <v>0.65761603718401695</v>
      </c>
      <c r="E91">
        <v>80</v>
      </c>
    </row>
    <row r="92" spans="1:5">
      <c r="A92" s="6">
        <v>95</v>
      </c>
      <c r="B92" s="6">
        <f>'controll evenness'!T96</f>
        <v>0.65811013491677905</v>
      </c>
      <c r="E92">
        <v>64</v>
      </c>
    </row>
    <row r="93" spans="1:5">
      <c r="A93" s="6">
        <v>9</v>
      </c>
      <c r="B93" s="6">
        <f>'controll evenness'!T10</f>
        <v>0.65840396183178695</v>
      </c>
      <c r="E93">
        <v>8</v>
      </c>
    </row>
    <row r="94" spans="1:5">
      <c r="A94" s="6">
        <v>101</v>
      </c>
      <c r="B94" s="6">
        <f>'controll evenness'!T102</f>
        <v>0.65862082861031002</v>
      </c>
      <c r="E94">
        <v>142</v>
      </c>
    </row>
    <row r="95" spans="1:5">
      <c r="A95" s="6">
        <v>185</v>
      </c>
      <c r="B95" s="6">
        <f>'controll evenness'!T186</f>
        <v>0.65875935440224098</v>
      </c>
      <c r="E95">
        <v>66</v>
      </c>
    </row>
    <row r="96" spans="1:5">
      <c r="A96" s="6">
        <v>122</v>
      </c>
      <c r="B96" s="6">
        <f>'controll evenness'!T123</f>
        <v>0.65950273853154795</v>
      </c>
      <c r="E96">
        <v>71</v>
      </c>
    </row>
    <row r="97" spans="1:5">
      <c r="A97" s="6">
        <v>38</v>
      </c>
      <c r="B97" s="6">
        <f>'controll evenness'!T39</f>
        <v>0.65959134066370795</v>
      </c>
      <c r="E97">
        <v>182</v>
      </c>
    </row>
    <row r="98" spans="1:5">
      <c r="A98" s="6">
        <v>118</v>
      </c>
      <c r="B98" s="6">
        <f>'controll evenness'!T119</f>
        <v>0.661230657016733</v>
      </c>
      <c r="E98">
        <v>117</v>
      </c>
    </row>
    <row r="99" spans="1:5">
      <c r="A99" s="6">
        <v>42</v>
      </c>
      <c r="B99" s="6">
        <f>'controll evenness'!T43</f>
        <v>0.66138087307194104</v>
      </c>
      <c r="E99">
        <v>197</v>
      </c>
    </row>
    <row r="100" spans="1:5">
      <c r="A100" s="6">
        <v>152</v>
      </c>
      <c r="B100" s="6">
        <f>'controll evenness'!T153</f>
        <v>0.66183139243622602</v>
      </c>
    </row>
    <row r="101" spans="1:5">
      <c r="A101" s="6">
        <v>76</v>
      </c>
      <c r="B101" s="6">
        <f>'controll evenness'!T77</f>
        <v>0.66407413039572405</v>
      </c>
    </row>
    <row r="102" spans="1:5">
      <c r="A102" s="17">
        <v>39</v>
      </c>
      <c r="B102" s="17">
        <f>'controll evenness'!T40</f>
        <v>0.66418931163461303</v>
      </c>
    </row>
    <row r="103" spans="1:5">
      <c r="A103" s="6">
        <v>173</v>
      </c>
      <c r="B103" s="6">
        <f>'controll evenness'!T174</f>
        <v>0.66442141223656004</v>
      </c>
    </row>
    <row r="104" spans="1:5">
      <c r="A104" s="17">
        <v>133</v>
      </c>
      <c r="B104" s="17">
        <f>'controll evenness'!T134</f>
        <v>0.66488737413496501</v>
      </c>
    </row>
    <row r="105" spans="1:5">
      <c r="A105" s="6">
        <v>21</v>
      </c>
      <c r="B105" s="6">
        <f>'controll evenness'!T22</f>
        <v>0.66490673735625705</v>
      </c>
    </row>
    <row r="106" spans="1:5">
      <c r="A106" s="6">
        <v>199</v>
      </c>
      <c r="B106" s="6">
        <f>'controll evenness'!T200</f>
        <v>0.66511241466587001</v>
      </c>
    </row>
    <row r="107" spans="1:5">
      <c r="A107" s="6">
        <v>27</v>
      </c>
      <c r="B107" s="6">
        <f>'controll evenness'!T28</f>
        <v>0.66635491405931302</v>
      </c>
    </row>
    <row r="108" spans="1:5">
      <c r="A108" s="6">
        <v>97</v>
      </c>
      <c r="B108" s="6">
        <f>'controll evenness'!T98</f>
        <v>0.66717958092543095</v>
      </c>
    </row>
    <row r="109" spans="1:5">
      <c r="A109" s="6">
        <v>31</v>
      </c>
      <c r="B109" s="6">
        <f>'controll evenness'!T32</f>
        <v>0.667976855608163</v>
      </c>
    </row>
    <row r="110" spans="1:5">
      <c r="A110" s="6">
        <v>17</v>
      </c>
      <c r="B110" s="6">
        <f>'controll evenness'!T18</f>
        <v>0.66963739952171697</v>
      </c>
    </row>
    <row r="111" spans="1:5">
      <c r="A111" s="6">
        <v>187</v>
      </c>
      <c r="B111" s="6">
        <f>'controll evenness'!T188</f>
        <v>0.67093922103577297</v>
      </c>
    </row>
    <row r="112" spans="1:5">
      <c r="A112" s="6">
        <v>7</v>
      </c>
      <c r="B112" s="6">
        <f>'controll evenness'!T8</f>
        <v>0.67170239400523302</v>
      </c>
    </row>
    <row r="113" spans="1:2">
      <c r="A113" s="6">
        <v>30</v>
      </c>
      <c r="B113" s="6">
        <f>'controll evenness'!T31</f>
        <v>0.67181110028559898</v>
      </c>
    </row>
    <row r="114" spans="1:2">
      <c r="A114" s="6">
        <v>125</v>
      </c>
      <c r="B114" s="6">
        <f>'controll evenness'!T126</f>
        <v>0.67227030162330903</v>
      </c>
    </row>
    <row r="115" spans="1:2">
      <c r="A115" s="6">
        <v>96</v>
      </c>
      <c r="B115" s="6">
        <f>'controll evenness'!T97</f>
        <v>0.67249677567288901</v>
      </c>
    </row>
    <row r="116" spans="1:2">
      <c r="A116" s="17">
        <v>52</v>
      </c>
      <c r="B116" s="17">
        <f>'controll evenness'!T53</f>
        <v>0.67250487873984399</v>
      </c>
    </row>
    <row r="117" spans="1:2">
      <c r="A117" s="6">
        <v>69</v>
      </c>
      <c r="B117" s="6">
        <f>'controll evenness'!T70</f>
        <v>0.67360437464009104</v>
      </c>
    </row>
    <row r="118" spans="1:2">
      <c r="A118" s="6">
        <v>81</v>
      </c>
      <c r="B118" s="6">
        <f>'controll evenness'!T82</f>
        <v>0.67369881601353898</v>
      </c>
    </row>
    <row r="119" spans="1:2">
      <c r="A119" s="17">
        <v>25</v>
      </c>
      <c r="B119" s="17">
        <f>'controll evenness'!T26</f>
        <v>0.67472737785001402</v>
      </c>
    </row>
    <row r="120" spans="1:2">
      <c r="A120" s="6">
        <v>48</v>
      </c>
      <c r="B120" s="6">
        <f>'controll evenness'!T49</f>
        <v>0.67561053710088004</v>
      </c>
    </row>
    <row r="121" spans="1:2">
      <c r="A121" s="6">
        <v>151</v>
      </c>
      <c r="B121" s="6">
        <f>'controll evenness'!T152</f>
        <v>0.67596068212124905</v>
      </c>
    </row>
    <row r="122" spans="1:2">
      <c r="A122" s="6">
        <v>12</v>
      </c>
      <c r="B122" s="6">
        <f>'controll evenness'!T13</f>
        <v>0.67789982605654397</v>
      </c>
    </row>
    <row r="123" spans="1:2">
      <c r="A123" s="17">
        <v>128</v>
      </c>
      <c r="B123" s="17">
        <f>'controll evenness'!T129</f>
        <v>0.67910204586297696</v>
      </c>
    </row>
    <row r="124" spans="1:2">
      <c r="A124" s="6">
        <v>23</v>
      </c>
      <c r="B124" s="6">
        <f>'controll evenness'!T24</f>
        <v>0.67926468136743801</v>
      </c>
    </row>
    <row r="125" spans="1:2">
      <c r="A125" s="6">
        <v>47</v>
      </c>
      <c r="B125" s="6">
        <f>'controll evenness'!T48</f>
        <v>0.68002944811750599</v>
      </c>
    </row>
    <row r="126" spans="1:2">
      <c r="A126" s="17">
        <v>94</v>
      </c>
      <c r="B126" s="17">
        <f>'controll evenness'!T95</f>
        <v>0.68171248484238101</v>
      </c>
    </row>
    <row r="127" spans="1:2">
      <c r="A127" s="6">
        <v>167</v>
      </c>
      <c r="B127" s="6">
        <f>'controll evenness'!T168</f>
        <v>0.68265949346521304</v>
      </c>
    </row>
    <row r="128" spans="1:2">
      <c r="A128" s="6">
        <v>15</v>
      </c>
      <c r="B128" s="6">
        <f>'controll evenness'!T16</f>
        <v>0.68310868253067403</v>
      </c>
    </row>
    <row r="129" spans="1:2">
      <c r="A129" s="6">
        <v>29</v>
      </c>
      <c r="B129" s="6">
        <f>'controll evenness'!T30</f>
        <v>0.68630588011667304</v>
      </c>
    </row>
    <row r="130" spans="1:2">
      <c r="A130" s="6">
        <v>79</v>
      </c>
      <c r="B130" s="6">
        <f>'controll evenness'!T80</f>
        <v>0.68647686232254101</v>
      </c>
    </row>
    <row r="131" spans="1:2">
      <c r="A131" s="17">
        <v>46</v>
      </c>
      <c r="B131" s="17">
        <f>'controll evenness'!T47</f>
        <v>0.68654153053244904</v>
      </c>
    </row>
    <row r="132" spans="1:2">
      <c r="A132" s="6">
        <v>77</v>
      </c>
      <c r="B132" s="6">
        <f>'controll evenness'!T78</f>
        <v>0.68834919460442301</v>
      </c>
    </row>
    <row r="133" spans="1:2">
      <c r="A133" s="6">
        <v>192</v>
      </c>
      <c r="B133" s="6">
        <f>'controll evenness'!T193</f>
        <v>0.689768188013684</v>
      </c>
    </row>
    <row r="134" spans="1:2">
      <c r="A134" s="6">
        <v>85</v>
      </c>
      <c r="B134" s="6">
        <f>'controll evenness'!T86</f>
        <v>0.69018539805235302</v>
      </c>
    </row>
    <row r="135" spans="1:2">
      <c r="A135" s="6">
        <v>161</v>
      </c>
      <c r="B135" s="6">
        <f>'controll evenness'!T162</f>
        <v>0.69022303532597395</v>
      </c>
    </row>
    <row r="136" spans="1:2">
      <c r="A136" s="6">
        <v>19</v>
      </c>
      <c r="B136" s="6">
        <f>'controll evenness'!T20</f>
        <v>0.69097995082312902</v>
      </c>
    </row>
    <row r="137" spans="1:2">
      <c r="A137" s="6">
        <v>115</v>
      </c>
      <c r="B137" s="6">
        <f>'controll evenness'!T116</f>
        <v>0.69351321661806897</v>
      </c>
    </row>
    <row r="138" spans="1:2">
      <c r="A138" s="6">
        <v>178</v>
      </c>
      <c r="B138" s="6">
        <f>'controll evenness'!T179</f>
        <v>0.69638740251296105</v>
      </c>
    </row>
    <row r="139" spans="1:2">
      <c r="A139" s="6">
        <v>129</v>
      </c>
      <c r="B139" s="6">
        <f>'controll evenness'!T130</f>
        <v>0.69882812751505596</v>
      </c>
    </row>
    <row r="140" spans="1:2">
      <c r="A140" s="6">
        <v>91</v>
      </c>
      <c r="B140" s="6">
        <f>'controll evenness'!T92</f>
        <v>0.69940327549061998</v>
      </c>
    </row>
    <row r="141" spans="1:2">
      <c r="A141" s="6">
        <v>13</v>
      </c>
      <c r="B141" s="6">
        <f>'controll evenness'!T14</f>
        <v>0.69961708242272902</v>
      </c>
    </row>
    <row r="142" spans="1:2">
      <c r="A142" s="6">
        <v>109</v>
      </c>
      <c r="B142" s="6">
        <f>'controll evenness'!T110</f>
        <v>0.70149837644453406</v>
      </c>
    </row>
    <row r="143" spans="1:2">
      <c r="A143" s="6">
        <v>58</v>
      </c>
      <c r="B143" s="6">
        <f>'controll evenness'!T59</f>
        <v>0.70625399390342003</v>
      </c>
    </row>
    <row r="144" spans="1:2">
      <c r="A144" s="6">
        <v>191</v>
      </c>
      <c r="B144" s="6">
        <f>'controll evenness'!T192</f>
        <v>0.70683525263732705</v>
      </c>
    </row>
    <row r="145" spans="1:2">
      <c r="A145" s="6">
        <v>176</v>
      </c>
      <c r="B145" s="6">
        <f>'controll evenness'!T177</f>
        <v>0.70840668735622203</v>
      </c>
    </row>
    <row r="146" spans="1:2">
      <c r="A146" s="6">
        <v>174</v>
      </c>
      <c r="B146" s="6">
        <f>'controll evenness'!T175</f>
        <v>0.71058840501235598</v>
      </c>
    </row>
    <row r="147" spans="1:2">
      <c r="A147" s="6">
        <v>194</v>
      </c>
      <c r="B147" s="6">
        <f>'controll evenness'!T195</f>
        <v>0.71138777196501102</v>
      </c>
    </row>
    <row r="148" spans="1:2">
      <c r="A148" s="6">
        <v>189</v>
      </c>
      <c r="B148" s="6">
        <f>'controll evenness'!T190</f>
        <v>0.71217801764349897</v>
      </c>
    </row>
    <row r="149" spans="1:2">
      <c r="A149" s="6">
        <v>196</v>
      </c>
      <c r="B149" s="6">
        <f>'controll evenness'!T197</f>
        <v>0.71435547804148702</v>
      </c>
    </row>
    <row r="150" spans="1:2">
      <c r="A150" s="6">
        <v>200</v>
      </c>
      <c r="B150" s="6">
        <f>'controll evenness'!T201</f>
        <v>0.71452834053283398</v>
      </c>
    </row>
    <row r="151" spans="1:2">
      <c r="A151" s="6">
        <v>10</v>
      </c>
      <c r="B151" s="6">
        <f>'controll evenness'!T11</f>
        <v>0.71509387119296297</v>
      </c>
    </row>
    <row r="152" spans="1:2">
      <c r="A152" s="6">
        <v>84</v>
      </c>
      <c r="B152" s="6">
        <f>'controll evenness'!T85</f>
        <v>0.71533644959096099</v>
      </c>
    </row>
    <row r="153" spans="1:2">
      <c r="A153" s="6">
        <v>195</v>
      </c>
      <c r="B153" s="6">
        <f>'controll evenness'!T196</f>
        <v>0.71696501819227298</v>
      </c>
    </row>
    <row r="154" spans="1:2">
      <c r="A154" s="6">
        <v>75</v>
      </c>
      <c r="B154" s="6">
        <f>'controll evenness'!T76</f>
        <v>0.71721609976726797</v>
      </c>
    </row>
    <row r="155" spans="1:2">
      <c r="A155" s="6">
        <v>67</v>
      </c>
      <c r="B155" s="6">
        <f>'controll evenness'!T68</f>
        <v>0.71751697841374795</v>
      </c>
    </row>
    <row r="156" spans="1:2">
      <c r="A156" s="18">
        <v>164</v>
      </c>
      <c r="B156" s="18">
        <f>'controll evenness'!T165</f>
        <v>0.71839820746618799</v>
      </c>
    </row>
    <row r="157" spans="1:2">
      <c r="A157" s="6">
        <v>183</v>
      </c>
      <c r="B157" s="6">
        <f>'controll evenness'!T184</f>
        <v>0.71863552117298801</v>
      </c>
    </row>
    <row r="158" spans="1:2">
      <c r="A158" s="6">
        <v>114</v>
      </c>
      <c r="B158" s="6">
        <f>'controll evenness'!T115</f>
        <v>0.71931954426632905</v>
      </c>
    </row>
    <row r="159" spans="1:2">
      <c r="A159" s="6">
        <v>63</v>
      </c>
      <c r="B159" s="6">
        <f>'controll evenness'!T64</f>
        <v>0.71967665152806404</v>
      </c>
    </row>
    <row r="160" spans="1:2">
      <c r="A160" s="18">
        <v>80</v>
      </c>
      <c r="B160" s="18">
        <f>'controll evenness'!T81</f>
        <v>0.71984795181174599</v>
      </c>
    </row>
    <row r="161" spans="1:2">
      <c r="A161" s="6">
        <v>126</v>
      </c>
      <c r="B161" s="6">
        <f>'controll evenness'!T127</f>
        <v>0.72048416594919096</v>
      </c>
    </row>
    <row r="162" spans="1:2">
      <c r="A162" s="6">
        <v>171</v>
      </c>
      <c r="B162" s="6">
        <f>'controll evenness'!T172</f>
        <v>0.72158213942433003</v>
      </c>
    </row>
    <row r="163" spans="1:2">
      <c r="A163" s="6">
        <v>2</v>
      </c>
      <c r="B163" s="6">
        <f>'controll evenness'!T3</f>
        <v>0.72216392849854205</v>
      </c>
    </row>
    <row r="164" spans="1:2">
      <c r="A164" s="6">
        <v>153</v>
      </c>
      <c r="B164" s="6">
        <f>'controll evenness'!T154</f>
        <v>0.72438650772517699</v>
      </c>
    </row>
    <row r="165" spans="1:2">
      <c r="A165" s="18">
        <v>64</v>
      </c>
      <c r="B165" s="18">
        <f>'controll evenness'!T65</f>
        <v>0.725987293628366</v>
      </c>
    </row>
    <row r="166" spans="1:2">
      <c r="A166" s="6">
        <v>89</v>
      </c>
      <c r="B166" s="6">
        <f>'controll evenness'!T90</f>
        <v>0.72986443939580803</v>
      </c>
    </row>
    <row r="167" spans="1:2">
      <c r="A167" s="6">
        <v>121</v>
      </c>
      <c r="B167" s="6">
        <f>'controll evenness'!T122</f>
        <v>0.73294608130370198</v>
      </c>
    </row>
    <row r="168" spans="1:2">
      <c r="A168" s="6">
        <v>168</v>
      </c>
      <c r="B168" s="6">
        <f>'controll evenness'!T169</f>
        <v>0.73544098700188598</v>
      </c>
    </row>
    <row r="169" spans="1:2">
      <c r="A169" s="6">
        <v>158</v>
      </c>
      <c r="B169" s="6">
        <f>'controll evenness'!T159</f>
        <v>0.73625976475674204</v>
      </c>
    </row>
    <row r="170" spans="1:2">
      <c r="A170" s="6">
        <v>40</v>
      </c>
      <c r="B170" s="6">
        <f>'controll evenness'!T41</f>
        <v>0.73628572058985897</v>
      </c>
    </row>
    <row r="171" spans="1:2">
      <c r="A171" s="18">
        <v>8</v>
      </c>
      <c r="B171" s="18">
        <f>'controll evenness'!T9</f>
        <v>0.73662707737627697</v>
      </c>
    </row>
    <row r="172" spans="1:2">
      <c r="A172" s="6">
        <v>99</v>
      </c>
      <c r="B172" s="6">
        <f>'controll evenness'!T100</f>
        <v>0.73744260102673698</v>
      </c>
    </row>
    <row r="173" spans="1:2">
      <c r="A173" s="6">
        <v>141</v>
      </c>
      <c r="B173" s="6">
        <f>'controll evenness'!T142</f>
        <v>0.73836825419136398</v>
      </c>
    </row>
    <row r="174" spans="1:2">
      <c r="A174" s="6">
        <v>78</v>
      </c>
      <c r="B174" s="6">
        <f>'controll evenness'!T79</f>
        <v>0.73924280933633901</v>
      </c>
    </row>
    <row r="175" spans="1:2">
      <c r="A175" s="6">
        <v>193</v>
      </c>
      <c r="B175" s="6">
        <f>'controll evenness'!T194</f>
        <v>0.74153157878480602</v>
      </c>
    </row>
    <row r="176" spans="1:2">
      <c r="A176" s="18">
        <v>142</v>
      </c>
      <c r="B176" s="18">
        <f>'controll evenness'!T143</f>
        <v>0.74408258809724803</v>
      </c>
    </row>
    <row r="177" spans="1:2">
      <c r="A177" s="6">
        <v>113</v>
      </c>
      <c r="B177" s="6">
        <f>'controll evenness'!T114</f>
        <v>0.74427189119954396</v>
      </c>
    </row>
    <row r="178" spans="1:2">
      <c r="A178" s="6">
        <v>154</v>
      </c>
      <c r="B178" s="6">
        <f>'controll evenness'!T155</f>
        <v>0.74788559416062805</v>
      </c>
    </row>
    <row r="179" spans="1:2">
      <c r="A179" s="6">
        <v>131</v>
      </c>
      <c r="B179" s="6">
        <f>'controll evenness'!T132</f>
        <v>0.75065142113768102</v>
      </c>
    </row>
    <row r="180" spans="1:2">
      <c r="A180" s="6">
        <v>54</v>
      </c>
      <c r="B180" s="6">
        <f>'controll evenness'!T55</f>
        <v>0.75080895875828202</v>
      </c>
    </row>
    <row r="181" spans="1:2">
      <c r="A181" s="6">
        <v>73</v>
      </c>
      <c r="B181" s="6">
        <f>'controll evenness'!T74</f>
        <v>0.75097450663659104</v>
      </c>
    </row>
    <row r="182" spans="1:2">
      <c r="A182" s="6">
        <v>136</v>
      </c>
      <c r="B182" s="6">
        <f>'controll evenness'!T137</f>
        <v>0.75293714215025698</v>
      </c>
    </row>
    <row r="183" spans="1:2">
      <c r="A183" s="6">
        <v>137</v>
      </c>
      <c r="B183" s="6">
        <f>'controll evenness'!T138</f>
        <v>0.75330153427200996</v>
      </c>
    </row>
    <row r="184" spans="1:2">
      <c r="A184" s="6">
        <v>107</v>
      </c>
      <c r="B184" s="6">
        <f>'controll evenness'!T108</f>
        <v>0.75423759033138604</v>
      </c>
    </row>
    <row r="185" spans="1:2">
      <c r="A185" s="6">
        <v>93</v>
      </c>
      <c r="B185" s="6">
        <f>'controll evenness'!T94</f>
        <v>0.75471898842531604</v>
      </c>
    </row>
    <row r="186" spans="1:2">
      <c r="A186" s="6">
        <v>104</v>
      </c>
      <c r="B186" s="6">
        <f>'controll evenness'!T105</f>
        <v>0.75737906472806205</v>
      </c>
    </row>
    <row r="187" spans="1:2">
      <c r="A187" s="6">
        <v>112</v>
      </c>
      <c r="B187" s="6">
        <f>'controll evenness'!T113</f>
        <v>0.75891829779194797</v>
      </c>
    </row>
    <row r="188" spans="1:2">
      <c r="A188" s="19">
        <v>66</v>
      </c>
      <c r="B188" s="19">
        <f>'controll evenness'!T67</f>
        <v>0.75904007007905205</v>
      </c>
    </row>
    <row r="189" spans="1:2">
      <c r="A189" s="6">
        <v>26</v>
      </c>
      <c r="B189" s="6">
        <f>'controll evenness'!T27</f>
        <v>0.76042124924793397</v>
      </c>
    </row>
    <row r="190" spans="1:2">
      <c r="A190" s="6">
        <v>49</v>
      </c>
      <c r="B190" s="6">
        <f>'controll evenness'!T50</f>
        <v>0.76237319078681098</v>
      </c>
    </row>
    <row r="191" spans="1:2">
      <c r="A191" s="6">
        <v>36</v>
      </c>
      <c r="B191" s="6">
        <f>'controll evenness'!T37</f>
        <v>0.76728153806621902</v>
      </c>
    </row>
    <row r="192" spans="1:2">
      <c r="A192" s="6">
        <v>20</v>
      </c>
      <c r="B192" s="6">
        <f>'controll evenness'!T21</f>
        <v>0.76866669202182303</v>
      </c>
    </row>
    <row r="193" spans="1:2">
      <c r="A193" s="19">
        <v>71</v>
      </c>
      <c r="B193" s="19">
        <f>'controll evenness'!T72</f>
        <v>0.77272029462705305</v>
      </c>
    </row>
    <row r="194" spans="1:2">
      <c r="A194" s="6">
        <v>130</v>
      </c>
      <c r="B194" s="6">
        <f>'controll evenness'!T131</f>
        <v>0.774098902984098</v>
      </c>
    </row>
    <row r="195" spans="1:2">
      <c r="A195" s="6">
        <v>1</v>
      </c>
      <c r="B195" s="6">
        <f>'controll evenness'!T2</f>
        <v>0.78334792633598904</v>
      </c>
    </row>
    <row r="196" spans="1:2">
      <c r="A196" s="6">
        <v>124</v>
      </c>
      <c r="B196" s="6">
        <f>'controll evenness'!T125</f>
        <v>0.78748947214680698</v>
      </c>
    </row>
    <row r="197" spans="1:2">
      <c r="A197" s="19">
        <v>182</v>
      </c>
      <c r="B197" s="19">
        <f>'controll evenness'!T183</f>
        <v>0.78784808252338601</v>
      </c>
    </row>
    <row r="198" spans="1:2">
      <c r="A198" s="6">
        <v>169</v>
      </c>
      <c r="B198" s="6">
        <f>'controll evenness'!T170</f>
        <v>0.78832868227054298</v>
      </c>
    </row>
    <row r="199" spans="1:2">
      <c r="A199" s="6">
        <v>18</v>
      </c>
      <c r="B199" s="6">
        <f>'controll evenness'!T19</f>
        <v>0.78911536058446796</v>
      </c>
    </row>
    <row r="200" spans="1:2">
      <c r="A200" s="6">
        <v>184</v>
      </c>
      <c r="B200" s="6">
        <f>'controll evenness'!T185</f>
        <v>0.79013673005097196</v>
      </c>
    </row>
    <row r="201" spans="1:2">
      <c r="A201" s="6">
        <v>119</v>
      </c>
      <c r="B201" s="6">
        <f>'controll evenness'!T120</f>
        <v>0.79120544731710996</v>
      </c>
    </row>
    <row r="202" spans="1:2">
      <c r="A202" s="6">
        <v>44</v>
      </c>
      <c r="B202" s="6">
        <f>'controll evenness'!T45</f>
        <v>0.79614447178167902</v>
      </c>
    </row>
    <row r="203" spans="1:2">
      <c r="A203" s="6">
        <v>90</v>
      </c>
      <c r="B203" s="6">
        <f>'controll evenness'!T91</f>
        <v>0.79759806676664302</v>
      </c>
    </row>
    <row r="204" spans="1:2">
      <c r="A204" s="6">
        <v>166</v>
      </c>
      <c r="B204" s="6">
        <f>'controll evenness'!T167</f>
        <v>0.80017740544823901</v>
      </c>
    </row>
    <row r="205" spans="1:2">
      <c r="A205" s="6">
        <v>103</v>
      </c>
      <c r="B205" s="6">
        <f>'controll evenness'!T104</f>
        <v>0.800484686586311</v>
      </c>
    </row>
    <row r="206" spans="1:2">
      <c r="A206" s="6">
        <v>108</v>
      </c>
      <c r="B206" s="6">
        <f>'controll evenness'!T109</f>
        <v>0.80427480246857397</v>
      </c>
    </row>
    <row r="207" spans="1:2">
      <c r="A207" s="6">
        <v>83</v>
      </c>
      <c r="B207" s="6">
        <f>'controll evenness'!T84</f>
        <v>0.80677375228665305</v>
      </c>
    </row>
    <row r="208" spans="1:2">
      <c r="A208" s="21">
        <v>155</v>
      </c>
      <c r="B208" s="21">
        <f>'controll evenness'!T156</f>
        <v>0.80774982571489695</v>
      </c>
    </row>
    <row r="209" spans="1:2">
      <c r="A209" s="6">
        <v>33</v>
      </c>
      <c r="B209" s="6">
        <f>'controll evenness'!T34</f>
        <v>0.81381529393029095</v>
      </c>
    </row>
    <row r="210" spans="1:2">
      <c r="A210" s="20">
        <v>117</v>
      </c>
      <c r="B210" s="20">
        <f>'controll evenness'!T118</f>
        <v>0.817148274839964</v>
      </c>
    </row>
    <row r="211" spans="1:2">
      <c r="A211" s="6">
        <v>172</v>
      </c>
      <c r="B211" s="6">
        <f>'controll evenness'!T173</f>
        <v>0.819688982968658</v>
      </c>
    </row>
    <row r="212" spans="1:2">
      <c r="A212" s="6">
        <v>116</v>
      </c>
      <c r="B212" s="6">
        <f>'controll evenness'!T117</f>
        <v>0.83422605500231195</v>
      </c>
    </row>
    <row r="213" spans="1:2">
      <c r="A213" s="20">
        <v>197</v>
      </c>
      <c r="B213" s="20">
        <f>'controll evenness'!T198</f>
        <v>0.83877377527125896</v>
      </c>
    </row>
    <row r="214" spans="1:2">
      <c r="A214" s="6">
        <v>165</v>
      </c>
      <c r="B214" s="6">
        <f>'controll evenness'!T166</f>
        <v>0.83998442824217001</v>
      </c>
    </row>
    <row r="215" spans="1:2">
      <c r="A215" s="6">
        <v>159</v>
      </c>
      <c r="B215" s="6">
        <f>'controll evenness'!T160</f>
        <v>0.84193469263827603</v>
      </c>
    </row>
    <row r="216" spans="1:2">
      <c r="A216" s="6">
        <v>65</v>
      </c>
      <c r="B216" s="6">
        <f>'controll evenness'!T66</f>
        <v>0.86354519286722198</v>
      </c>
    </row>
  </sheetData>
  <sortState ref="N4:N15">
    <sortCondition ref="N2"/>
  </sortState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sheetPr enableFormatConditionsCalculation="0">
    <tabColor theme="8" tint="-0.249977111117893"/>
  </sheetPr>
  <dimension ref="A1:U195"/>
  <sheetViews>
    <sheetView workbookViewId="0">
      <selection activeCell="O44" sqref="O44"/>
    </sheetView>
  </sheetViews>
  <sheetFormatPr defaultColWidth="8.85546875" defaultRowHeight="15"/>
  <cols>
    <col min="1" max="1" width="8.85546875" style="6"/>
    <col min="2" max="16" width="11" style="6" bestFit="1" customWidth="1"/>
    <col min="17" max="17" width="11.140625" style="6" bestFit="1" customWidth="1"/>
    <col min="18" max="16384" width="8.85546875" style="6"/>
  </cols>
  <sheetData>
    <row r="1" spans="1:21">
      <c r="A1" s="6" t="s">
        <v>22</v>
      </c>
      <c r="B1" s="6" t="s">
        <v>23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T1" s="23" t="s">
        <v>34</v>
      </c>
      <c r="U1" s="24"/>
    </row>
    <row r="2" spans="1:21">
      <c r="A2" s="6">
        <v>1</v>
      </c>
      <c r="B2" s="6" t="str">
        <f>IF(ISNUMBER(SEARCH("10^8", 'final matrix'!B2)), ROUND(matrix_normalized!B2,0)&amp;"x 10^8", IF(ISNUMBER(SEARCH("10^6", 'final matrix'!B2)), ROUND(matrix_normalized!B2,0)&amp;"x 10^6", ROUND(matrix_normalized!B2,0)&amp;"x 10^4"))</f>
        <v>146x 10^8</v>
      </c>
      <c r="C2" s="6" t="str">
        <f>IF(ISNUMBER(SEARCH("10^8", 'final matrix'!C2)), ROUND(matrix_normalized!C2,0)&amp;"x 10^8", IF(ISNUMBER(SEARCH("10^6", 'final matrix'!C2)), ROUND(matrix_normalized!C2,0)&amp;"x 10^6", ROUND(matrix_normalized!C2,0)&amp;"x 10^4"))</f>
        <v>10x 10^6</v>
      </c>
      <c r="D2" s="6" t="str">
        <f>IF(ISNUMBER(SEARCH("10^8", 'final matrix'!D2)), ROUND(matrix_normalized!D2,0)&amp;"x 10^8", IF(ISNUMBER(SEARCH("10^6", 'final matrix'!D2)), ROUND(matrix_normalized!D2,0)&amp;"x 10^6", ROUND(matrix_normalized!D2,0)&amp;"x 10^4"))</f>
        <v>62x 10^8</v>
      </c>
      <c r="E2" s="6" t="str">
        <f>IF(ISNUMBER(SEARCH("10^8", 'final matrix'!E2)), ROUND(matrix_normalized!E2,0)&amp;"x 10^8", IF(ISNUMBER(SEARCH("10^6", 'final matrix'!E2)), ROUND(matrix_normalized!E2,0)&amp;"x 10^6", ROUND(matrix_normalized!E2,0)&amp;"x 10^4"))</f>
        <v>146x 10^8</v>
      </c>
      <c r="F2" s="6" t="str">
        <f>IF(ISNUMBER(SEARCH("10^8", 'final matrix'!F2)), ROUND(matrix_normalized!F2,0)&amp;"x 10^8", IF(ISNUMBER(SEARCH("10^6", 'final matrix'!F2)), ROUND(matrix_normalized!F2,0)&amp;"x 10^6", ROUND(matrix_normalized!F2,0)&amp;"x 10^4"))</f>
        <v>83x 10^6</v>
      </c>
      <c r="G2" s="6" t="str">
        <f>IF(ISNUMBER(SEARCH("10^8", 'final matrix'!G2)), ROUND(matrix_normalized!G2,0)&amp;"x 10^8", IF(ISNUMBER(SEARCH("10^6", 'final matrix'!G2)), ROUND(matrix_normalized!G2,0)&amp;"x 10^6", ROUND(matrix_normalized!G2,0)&amp;"x 10^4"))</f>
        <v>146x 10^8</v>
      </c>
      <c r="H2" s="6" t="str">
        <f>IF(ISNUMBER(SEARCH("10^8", 'final matrix'!H2)), ROUND(matrix_normalized!H2,0)&amp;"x 10^8", IF(ISNUMBER(SEARCH("10^6", 'final matrix'!H2)), ROUND(matrix_normalized!H2,0)&amp;"x 10^6", ROUND(matrix_normalized!H2,0)&amp;"x 10^4"))</f>
        <v>146x 10^8</v>
      </c>
      <c r="I2" s="6" t="str">
        <f>IF(ISNUMBER(SEARCH("10^8", 'final matrix'!I2)), ROUND(matrix_normalized!I2,0)&amp;"x 10^8", IF(ISNUMBER(SEARCH("10^6", 'final matrix'!I2)), ROUND(matrix_normalized!I2,0)&amp;"x 10^6", ROUND(matrix_normalized!I2,0)&amp;"x 10^4"))</f>
        <v>146x 10^8</v>
      </c>
      <c r="J2" s="6" t="str">
        <f>IF(ISNUMBER(SEARCH("10^8", 'final matrix'!J2)), ROUND(matrix_normalized!J2,0)&amp;"x 10^8", IF(ISNUMBER(SEARCH("10^6", 'final matrix'!J2)), ROUND(matrix_normalized!J2,0)&amp;"x 10^6", ROUND(matrix_normalized!J2,0)&amp;"x 10^4"))</f>
        <v>15x 10^8</v>
      </c>
      <c r="K2" s="6" t="str">
        <f>IF(ISNUMBER(SEARCH("10^8", 'final matrix'!K2)), ROUND(matrix_normalized!K2,0)&amp;"x 10^8", IF(ISNUMBER(SEARCH("10^6", 'final matrix'!K2)), ROUND(matrix_normalized!K2,0)&amp;"x 10^6", ROUND(matrix_normalized!K2,0)&amp;"x 10^4"))</f>
        <v>146x 10^8</v>
      </c>
      <c r="L2" s="6" t="str">
        <f>IF(ISNUMBER(SEARCH("10^8", 'final matrix'!L2)), ROUND(matrix_normalized!L2,0)&amp;"x 10^8", IF(ISNUMBER(SEARCH("10^6", 'final matrix'!L2)), ROUND(matrix_normalized!L2,0)&amp;"x 10^6", ROUND(matrix_normalized!L2,0)&amp;"x 10^4"))</f>
        <v>146x 10^8</v>
      </c>
      <c r="M2" s="6" t="str">
        <f>IF(ISNUMBER(SEARCH("10^8", 'final matrix'!M2)), ROUND(matrix_normalized!M2,0)&amp;"x 10^8", IF(ISNUMBER(SEARCH("10^6", 'final matrix'!M2)), ROUND(matrix_normalized!M2,0)&amp;"x 10^6", ROUND(matrix_normalized!M2,0)&amp;"x 10^4"))</f>
        <v>146x 10^6</v>
      </c>
      <c r="N2" s="6" t="str">
        <f>IF(ISNUMBER(SEARCH("10^8", 'final matrix'!N2)), ROUND(matrix_normalized!N2,0)&amp;"x 10^8", IF(ISNUMBER(SEARCH("10^6", 'final matrix'!N2)), ROUND(matrix_normalized!N2,0)&amp;"x 10^6", ROUND(matrix_normalized!N2,0)&amp;"x 10^4"))</f>
        <v>21x 10^8</v>
      </c>
      <c r="O2" s="6" t="str">
        <f>IF(ISNUMBER(SEARCH("10^8", 'final matrix'!O2)), ROUND(matrix_normalized!O2,0)&amp;"x 10^8", IF(ISNUMBER(SEARCH("10^6", 'final matrix'!O2)), ROUND(matrix_normalized!O2,0)&amp;"x 10^6", ROUND(matrix_normalized!O2,0)&amp;"x 10^4"))</f>
        <v>104x 10^6</v>
      </c>
      <c r="P2" s="6" t="str">
        <f>IF(ISNUMBER(SEARCH("10^8", 'final matrix'!P2)), ROUND(matrix_normalized!P2,0)&amp;"x 10^8", IF(ISNUMBER(SEARCH("10^6", 'final matrix'!P2)), ROUND(matrix_normalized!P2,0)&amp;"x 10^6", ROUND(matrix_normalized!P2,0)&amp;"x 10^4"))</f>
        <v>17x 10^6</v>
      </c>
      <c r="Q2" s="6" t="str">
        <f>IF(ISNUMBER(SEARCH("10^8", 'final matrix'!Q2)), ROUND(matrix_normalized!Q2,0)&amp;"x 10^8", IF(ISNUMBER(SEARCH("10^6", 'final matrix'!Q2)), ROUND(matrix_normalized!Q2,0)&amp;"x 10^6", ROUND(matrix_normalized!Q2,0)&amp;"x 10^4"))</f>
        <v>23x 10^6</v>
      </c>
      <c r="R2" s="6">
        <v>1</v>
      </c>
      <c r="T2" s="25">
        <v>146</v>
      </c>
      <c r="U2" s="26" t="s">
        <v>35</v>
      </c>
    </row>
    <row r="3" spans="1:21">
      <c r="A3" s="6">
        <v>2</v>
      </c>
      <c r="B3" s="6" t="str">
        <f>IF(ISNUMBER(SEARCH("10^8", 'final matrix'!B3)), ROUND(matrix_normalized!B3,0)&amp;"x 10^8", IF(ISNUMBER(SEARCH("10^6", 'final matrix'!B3)), ROUND(matrix_normalized!B3,0)&amp;"x 10^6", ROUND(matrix_normalized!B3,0)&amp;"x 10^4"))</f>
        <v>15x 10^6</v>
      </c>
      <c r="C3" s="6" t="str">
        <f>IF(ISNUMBER(SEARCH("10^8", 'final matrix'!C3)), ROUND(matrix_normalized!C3,0)&amp;"x 10^8", IF(ISNUMBER(SEARCH("10^6", 'final matrix'!C3)), ROUND(matrix_normalized!C3,0)&amp;"x 10^6", ROUND(matrix_normalized!C3,0)&amp;"x 10^4"))</f>
        <v>162x 10^8</v>
      </c>
      <c r="D3" s="6" t="str">
        <f>IF(ISNUMBER(SEARCH("10^8", 'final matrix'!D3)), ROUND(matrix_normalized!D3,0)&amp;"x 10^8", IF(ISNUMBER(SEARCH("10^6", 'final matrix'!D3)), ROUND(matrix_normalized!D3,0)&amp;"x 10^6", ROUND(matrix_normalized!D3,0)&amp;"x 10^4"))</f>
        <v>162x 10^8</v>
      </c>
      <c r="E3" s="6" t="str">
        <f>IF(ISNUMBER(SEARCH("10^8", 'final matrix'!E3)), ROUND(matrix_normalized!E3,0)&amp;"x 10^8", IF(ISNUMBER(SEARCH("10^6", 'final matrix'!E3)), ROUND(matrix_normalized!E3,0)&amp;"x 10^6", ROUND(matrix_normalized!E3,0)&amp;"x 10^4"))</f>
        <v>162x 10^8</v>
      </c>
      <c r="F3" s="6" t="str">
        <f>IF(ISNUMBER(SEARCH("10^8", 'final matrix'!F3)), ROUND(matrix_normalized!F3,0)&amp;"x 10^8", IF(ISNUMBER(SEARCH("10^6", 'final matrix'!F3)), ROUND(matrix_normalized!F3,0)&amp;"x 10^6", ROUND(matrix_normalized!F3,0)&amp;"x 10^4"))</f>
        <v>162x 10^4</v>
      </c>
      <c r="G3" s="6" t="str">
        <f>IF(ISNUMBER(SEARCH("10^8", 'final matrix'!G3)), ROUND(matrix_normalized!G3,0)&amp;"x 10^8", IF(ISNUMBER(SEARCH("10^6", 'final matrix'!G3)), ROUND(matrix_normalized!G3,0)&amp;"x 10^6", ROUND(matrix_normalized!G3,0)&amp;"x 10^4"))</f>
        <v>69x 10^8</v>
      </c>
      <c r="H3" s="6" t="str">
        <f>IF(ISNUMBER(SEARCH("10^8", 'final matrix'!H3)), ROUND(matrix_normalized!H3,0)&amp;"x 10^8", IF(ISNUMBER(SEARCH("10^6", 'final matrix'!H3)), ROUND(matrix_normalized!H3,0)&amp;"x 10^6", ROUND(matrix_normalized!H3,0)&amp;"x 10^4"))</f>
        <v>12x 10^8</v>
      </c>
      <c r="I3" s="6" t="str">
        <f>IF(ISNUMBER(SEARCH("10^8", 'final matrix'!I3)), ROUND(matrix_normalized!I3,0)&amp;"x 10^8", IF(ISNUMBER(SEARCH("10^6", 'final matrix'!I3)), ROUND(matrix_normalized!I3,0)&amp;"x 10^6", ROUND(matrix_normalized!I3,0)&amp;"x 10^4"))</f>
        <v>12x 10^6</v>
      </c>
      <c r="J3" s="6" t="str">
        <f>IF(ISNUMBER(SEARCH("10^8", 'final matrix'!J3)), ROUND(matrix_normalized!J3,0)&amp;"x 10^8", IF(ISNUMBER(SEARCH("10^6", 'final matrix'!J3)), ROUND(matrix_normalized!J3,0)&amp;"x 10^6", ROUND(matrix_normalized!J3,0)&amp;"x 10^4"))</f>
        <v>92x 10^4</v>
      </c>
      <c r="K3" s="6" t="str">
        <f>IF(ISNUMBER(SEARCH("10^8", 'final matrix'!K3)), ROUND(matrix_normalized!K3,0)&amp;"x 10^8", IF(ISNUMBER(SEARCH("10^6", 'final matrix'!K3)), ROUND(matrix_normalized!K3,0)&amp;"x 10^6", ROUND(matrix_normalized!K3,0)&amp;"x 10^4"))</f>
        <v>127x 10^8</v>
      </c>
      <c r="L3" s="6" t="str">
        <f>IF(ISNUMBER(SEARCH("10^8", 'final matrix'!L3)), ROUND(matrix_normalized!L3,0)&amp;"x 10^8", IF(ISNUMBER(SEARCH("10^6", 'final matrix'!L3)), ROUND(matrix_normalized!L3,0)&amp;"x 10^6", ROUND(matrix_normalized!L3,0)&amp;"x 10^4"))</f>
        <v>12x 10^6</v>
      </c>
      <c r="M3" s="6" t="str">
        <f>IF(ISNUMBER(SEARCH("10^8", 'final matrix'!M3)), ROUND(matrix_normalized!M3,0)&amp;"x 10^8", IF(ISNUMBER(SEARCH("10^6", 'final matrix'!M3)), ROUND(matrix_normalized!M3,0)&amp;"x 10^6", ROUND(matrix_normalized!M3,0)&amp;"x 10^4"))</f>
        <v>162x 10^8</v>
      </c>
      <c r="N3" s="6" t="str">
        <f>IF(ISNUMBER(SEARCH("10^8", 'final matrix'!N3)), ROUND(matrix_normalized!N3,0)&amp;"x 10^8", IF(ISNUMBER(SEARCH("10^6", 'final matrix'!N3)), ROUND(matrix_normalized!N3,0)&amp;"x 10^6", ROUND(matrix_normalized!N3,0)&amp;"x 10^4"))</f>
        <v>162x 10^8</v>
      </c>
      <c r="O3" s="6" t="str">
        <f>IF(ISNUMBER(SEARCH("10^8", 'final matrix'!O3)), ROUND(matrix_normalized!O3,0)&amp;"x 10^8", IF(ISNUMBER(SEARCH("10^6", 'final matrix'!O3)), ROUND(matrix_normalized!O3,0)&amp;"x 10^6", ROUND(matrix_normalized!O3,0)&amp;"x 10^4"))</f>
        <v>20x 10^6</v>
      </c>
      <c r="P3" s="6" t="str">
        <f>IF(ISNUMBER(SEARCH("10^8", 'final matrix'!P3)), ROUND(matrix_normalized!P3,0)&amp;"x 10^8", IF(ISNUMBER(SEARCH("10^6", 'final matrix'!P3)), ROUND(matrix_normalized!P3,0)&amp;"x 10^6", ROUND(matrix_normalized!P3,0)&amp;"x 10^4"))</f>
        <v>12x 10^8</v>
      </c>
      <c r="Q3" s="6" t="str">
        <f>IF(ISNUMBER(SEARCH("10^8", 'final matrix'!Q3)), ROUND(matrix_normalized!Q3,0)&amp;"x 10^8", IF(ISNUMBER(SEARCH("10^6", 'final matrix'!Q3)), ROUND(matrix_normalized!Q3,0)&amp;"x 10^6", ROUND(matrix_normalized!Q3,0)&amp;"x 10^4"))</f>
        <v>162x 10^4</v>
      </c>
      <c r="R3" s="6">
        <v>2</v>
      </c>
      <c r="T3" s="25">
        <v>86</v>
      </c>
      <c r="U3" s="26" t="s">
        <v>35</v>
      </c>
    </row>
    <row r="4" spans="1:21">
      <c r="A4" s="6">
        <v>3</v>
      </c>
      <c r="B4" s="6" t="str">
        <f>IF(ISNUMBER(SEARCH("10^8", 'final matrix'!B4)), ROUND(matrix_normalized!B4,0)&amp;"x 10^8", IF(ISNUMBER(SEARCH("10^6", 'final matrix'!B4)), ROUND(matrix_normalized!B4,0)&amp;"x 10^6", ROUND(matrix_normalized!B4,0)&amp;"x 10^4"))</f>
        <v>141x 10^4</v>
      </c>
      <c r="C4" s="6" t="str">
        <f>IF(ISNUMBER(SEARCH("10^8", 'final matrix'!C4)), ROUND(matrix_normalized!C4,0)&amp;"x 10^8", IF(ISNUMBER(SEARCH("10^6", 'final matrix'!C4)), ROUND(matrix_normalized!C4,0)&amp;"x 10^6", ROUND(matrix_normalized!C4,0)&amp;"x 10^4"))</f>
        <v>10x 10^8</v>
      </c>
      <c r="D4" s="6" t="str">
        <f>IF(ISNUMBER(SEARCH("10^8", 'final matrix'!D4)), ROUND(matrix_normalized!D4,0)&amp;"x 10^8", IF(ISNUMBER(SEARCH("10^6", 'final matrix'!D4)), ROUND(matrix_normalized!D4,0)&amp;"x 10^6", ROUND(matrix_normalized!D4,0)&amp;"x 10^4"))</f>
        <v>141x 10^6</v>
      </c>
      <c r="E4" s="6" t="str">
        <f>IF(ISNUMBER(SEARCH("10^8", 'final matrix'!E4)), ROUND(matrix_normalized!E4,0)&amp;"x 10^8", IF(ISNUMBER(SEARCH("10^6", 'final matrix'!E4)), ROUND(matrix_normalized!E4,0)&amp;"x 10^6", ROUND(matrix_normalized!E4,0)&amp;"x 10^4"))</f>
        <v>141x 10^8</v>
      </c>
      <c r="F4" s="6" t="str">
        <f>IF(ISNUMBER(SEARCH("10^8", 'final matrix'!F4)), ROUND(matrix_normalized!F4,0)&amp;"x 10^8", IF(ISNUMBER(SEARCH("10^6", 'final matrix'!F4)), ROUND(matrix_normalized!F4,0)&amp;"x 10^6", ROUND(matrix_normalized!F4,0)&amp;"x 10^4"))</f>
        <v>100x 10^8</v>
      </c>
      <c r="G4" s="6" t="str">
        <f>IF(ISNUMBER(SEARCH("10^8", 'final matrix'!G4)), ROUND(matrix_normalized!G4,0)&amp;"x 10^8", IF(ISNUMBER(SEARCH("10^6", 'final matrix'!G4)), ROUND(matrix_normalized!G4,0)&amp;"x 10^6", ROUND(matrix_normalized!G4,0)&amp;"x 10^4"))</f>
        <v>19x 10^6</v>
      </c>
      <c r="H4" s="6" t="str">
        <f>IF(ISNUMBER(SEARCH("10^8", 'final matrix'!H4)), ROUND(matrix_normalized!H4,0)&amp;"x 10^8", IF(ISNUMBER(SEARCH("10^6", 'final matrix'!H4)), ROUND(matrix_normalized!H4,0)&amp;"x 10^6", ROUND(matrix_normalized!H4,0)&amp;"x 10^4"))</f>
        <v>141x 10^4</v>
      </c>
      <c r="I4" s="6" t="str">
        <f>IF(ISNUMBER(SEARCH("10^8", 'final matrix'!I4)), ROUND(matrix_normalized!I4,0)&amp;"x 10^8", IF(ISNUMBER(SEARCH("10^6", 'final matrix'!I4)), ROUND(matrix_normalized!I4,0)&amp;"x 10^6", ROUND(matrix_normalized!I4,0)&amp;"x 10^4"))</f>
        <v>100x 10^4</v>
      </c>
      <c r="J4" s="6" t="str">
        <f>IF(ISNUMBER(SEARCH("10^8", 'final matrix'!J4)), ROUND(matrix_normalized!J4,0)&amp;"x 10^8", IF(ISNUMBER(SEARCH("10^6", 'final matrix'!J4)), ROUND(matrix_normalized!J4,0)&amp;"x 10^6", ROUND(matrix_normalized!J4,0)&amp;"x 10^4"))</f>
        <v>110x 10^6</v>
      </c>
      <c r="K4" s="6" t="str">
        <f>IF(ISNUMBER(SEARCH("10^8", 'final matrix'!K4)), ROUND(matrix_normalized!K4,0)&amp;"x 10^8", IF(ISNUMBER(SEARCH("10^6", 'final matrix'!K4)), ROUND(matrix_normalized!K4,0)&amp;"x 10^6", ROUND(matrix_normalized!K4,0)&amp;"x 10^4"))</f>
        <v>10x 10^8</v>
      </c>
      <c r="L4" s="6" t="str">
        <f>IF(ISNUMBER(SEARCH("10^8", 'final matrix'!L4)), ROUND(matrix_normalized!L4,0)&amp;"x 10^8", IF(ISNUMBER(SEARCH("10^6", 'final matrix'!L4)), ROUND(matrix_normalized!L4,0)&amp;"x 10^6", ROUND(matrix_normalized!L4,0)&amp;"x 10^4"))</f>
        <v>130x 10^4</v>
      </c>
      <c r="M4" s="6" t="str">
        <f>IF(ISNUMBER(SEARCH("10^8", 'final matrix'!M4)), ROUND(matrix_normalized!M4,0)&amp;"x 10^8", IF(ISNUMBER(SEARCH("10^6", 'final matrix'!M4)), ROUND(matrix_normalized!M4,0)&amp;"x 10^6", ROUND(matrix_normalized!M4,0)&amp;"x 10^4"))</f>
        <v>141x 10^4</v>
      </c>
      <c r="N4" s="6" t="str">
        <f>IF(ISNUMBER(SEARCH("10^8", 'final matrix'!N4)), ROUND(matrix_normalized!N4,0)&amp;"x 10^8", IF(ISNUMBER(SEARCH("10^6", 'final matrix'!N4)), ROUND(matrix_normalized!N4,0)&amp;"x 10^6", ROUND(matrix_normalized!N4,0)&amp;"x 10^4"))</f>
        <v>141x 10^8</v>
      </c>
      <c r="O4" s="6" t="str">
        <f>IF(ISNUMBER(SEARCH("10^8", 'final matrix'!O4)), ROUND(matrix_normalized!O4,0)&amp;"x 10^8", IF(ISNUMBER(SEARCH("10^6", 'final matrix'!O4)), ROUND(matrix_normalized!O4,0)&amp;"x 10^6", ROUND(matrix_normalized!O4,0)&amp;"x 10^4"))</f>
        <v>141x 10^8</v>
      </c>
      <c r="P4" s="6" t="str">
        <f>IF(ISNUMBER(SEARCH("10^8", 'final matrix'!P4)), ROUND(matrix_normalized!P4,0)&amp;"x 10^8", IF(ISNUMBER(SEARCH("10^6", 'final matrix'!P4)), ROUND(matrix_normalized!P4,0)&amp;"x 10^6", ROUND(matrix_normalized!P4,0)&amp;"x 10^4"))</f>
        <v>13x 10^8</v>
      </c>
      <c r="Q4" s="6" t="str">
        <f>IF(ISNUMBER(SEARCH("10^8", 'final matrix'!Q4)), ROUND(matrix_normalized!Q4,0)&amp;"x 10^8", IF(ISNUMBER(SEARCH("10^6", 'final matrix'!Q4)), ROUND(matrix_normalized!Q4,0)&amp;"x 10^6", ROUND(matrix_normalized!Q4,0)&amp;"x 10^4"))</f>
        <v>23x 10^8</v>
      </c>
      <c r="R4" s="6">
        <v>3</v>
      </c>
      <c r="T4" s="25">
        <v>24</v>
      </c>
      <c r="U4" s="26" t="s">
        <v>35</v>
      </c>
    </row>
    <row r="5" spans="1:21">
      <c r="A5" s="6">
        <v>4</v>
      </c>
      <c r="B5" s="6" t="str">
        <f>IF(ISNUMBER(SEARCH("10^8", 'final matrix'!B5)), ROUND(matrix_normalized!B5,0)&amp;"x 10^8", IF(ISNUMBER(SEARCH("10^6", 'final matrix'!B5)), ROUND(matrix_normalized!B5,0)&amp;"x 10^6", ROUND(matrix_normalized!B5,0)&amp;"x 10^4"))</f>
        <v>140x 10^8</v>
      </c>
      <c r="C5" s="6" t="str">
        <f>IF(ISNUMBER(SEARCH("10^8", 'final matrix'!C5)), ROUND(matrix_normalized!C5,0)&amp;"x 10^8", IF(ISNUMBER(SEARCH("10^6", 'final matrix'!C5)), ROUND(matrix_normalized!C5,0)&amp;"x 10^6", ROUND(matrix_normalized!C5,0)&amp;"x 10^4"))</f>
        <v>14x 10^6</v>
      </c>
      <c r="D5" s="6" t="str">
        <f>IF(ISNUMBER(SEARCH("10^8", 'final matrix'!D5)), ROUND(matrix_normalized!D5,0)&amp;"x 10^8", IF(ISNUMBER(SEARCH("10^6", 'final matrix'!D5)), ROUND(matrix_normalized!D5,0)&amp;"x 10^6", ROUND(matrix_normalized!D5,0)&amp;"x 10^4"))</f>
        <v>15x 10^8</v>
      </c>
      <c r="E5" s="6" t="str">
        <f>IF(ISNUMBER(SEARCH("10^8", 'final matrix'!E5)), ROUND(matrix_normalized!E5,0)&amp;"x 10^8", IF(ISNUMBER(SEARCH("10^6", 'final matrix'!E5)), ROUND(matrix_normalized!E5,0)&amp;"x 10^6", ROUND(matrix_normalized!E5,0)&amp;"x 10^4"))</f>
        <v>140x 10^6</v>
      </c>
      <c r="F5" s="6" t="str">
        <f>IF(ISNUMBER(SEARCH("10^8", 'final matrix'!F5)), ROUND(matrix_normalized!F5,0)&amp;"x 10^8", IF(ISNUMBER(SEARCH("10^6", 'final matrix'!F5)), ROUND(matrix_normalized!F5,0)&amp;"x 10^6", ROUND(matrix_normalized!F5,0)&amp;"x 10^4"))</f>
        <v>140x 10^6</v>
      </c>
      <c r="G5" s="6" t="str">
        <f>IF(ISNUMBER(SEARCH("10^8", 'final matrix'!G5)), ROUND(matrix_normalized!G5,0)&amp;"x 10^8", IF(ISNUMBER(SEARCH("10^6", 'final matrix'!G5)), ROUND(matrix_normalized!G5,0)&amp;"x 10^6", ROUND(matrix_normalized!G5,0)&amp;"x 10^4"))</f>
        <v>140x 10^6</v>
      </c>
      <c r="H5" s="6" t="str">
        <f>IF(ISNUMBER(SEARCH("10^8", 'final matrix'!H5)), ROUND(matrix_normalized!H5,0)&amp;"x 10^8", IF(ISNUMBER(SEARCH("10^6", 'final matrix'!H5)), ROUND(matrix_normalized!H5,0)&amp;"x 10^6", ROUND(matrix_normalized!H5,0)&amp;"x 10^4"))</f>
        <v>16x 10^6</v>
      </c>
      <c r="I5" s="6" t="str">
        <f>IF(ISNUMBER(SEARCH("10^8", 'final matrix'!I5)), ROUND(matrix_normalized!I5,0)&amp;"x 10^8", IF(ISNUMBER(SEARCH("10^6", 'final matrix'!I5)), ROUND(matrix_normalized!I5,0)&amp;"x 10^6", ROUND(matrix_normalized!I5,0)&amp;"x 10^4"))</f>
        <v>140x 10^8</v>
      </c>
      <c r="J5" s="6" t="str">
        <f>IF(ISNUMBER(SEARCH("10^8", 'final matrix'!J5)), ROUND(matrix_normalized!J5,0)&amp;"x 10^8", IF(ISNUMBER(SEARCH("10^6", 'final matrix'!J5)), ROUND(matrix_normalized!J5,0)&amp;"x 10^6", ROUND(matrix_normalized!J5,0)&amp;"x 10^4"))</f>
        <v>140x 10^8</v>
      </c>
      <c r="K5" s="6" t="str">
        <f>IF(ISNUMBER(SEARCH("10^8", 'final matrix'!K5)), ROUND(matrix_normalized!K5,0)&amp;"x 10^8", IF(ISNUMBER(SEARCH("10^6", 'final matrix'!K5)), ROUND(matrix_normalized!K5,0)&amp;"x 10^6", ROUND(matrix_normalized!K5,0)&amp;"x 10^4"))</f>
        <v>18x 10^6</v>
      </c>
      <c r="L5" s="6" t="str">
        <f>IF(ISNUMBER(SEARCH("10^8", 'final matrix'!L5)), ROUND(matrix_normalized!L5,0)&amp;"x 10^8", IF(ISNUMBER(SEARCH("10^6", 'final matrix'!L5)), ROUND(matrix_normalized!L5,0)&amp;"x 10^6", ROUND(matrix_normalized!L5,0)&amp;"x 10^4"))</f>
        <v>140x 10^6</v>
      </c>
      <c r="M5" s="6" t="str">
        <f>IF(ISNUMBER(SEARCH("10^8", 'final matrix'!M5)), ROUND(matrix_normalized!M5,0)&amp;"x 10^8", IF(ISNUMBER(SEARCH("10^6", 'final matrix'!M5)), ROUND(matrix_normalized!M5,0)&amp;"x 10^6", ROUND(matrix_normalized!M5,0)&amp;"x 10^4"))</f>
        <v>140x 10^4</v>
      </c>
      <c r="N5" s="6" t="str">
        <f>IF(ISNUMBER(SEARCH("10^8", 'final matrix'!N5)), ROUND(matrix_normalized!N5,0)&amp;"x 10^8", IF(ISNUMBER(SEARCH("10^6", 'final matrix'!N5)), ROUND(matrix_normalized!N5,0)&amp;"x 10^6", ROUND(matrix_normalized!N5,0)&amp;"x 10^4"))</f>
        <v>140x 10^8</v>
      </c>
      <c r="O5" s="6" t="str">
        <f>IF(ISNUMBER(SEARCH("10^8", 'final matrix'!O5)), ROUND(matrix_normalized!O5,0)&amp;"x 10^8", IF(ISNUMBER(SEARCH("10^6", 'final matrix'!O5)), ROUND(matrix_normalized!O5,0)&amp;"x 10^6", ROUND(matrix_normalized!O5,0)&amp;"x 10^4"))</f>
        <v>70x 10^6</v>
      </c>
      <c r="P5" s="6" t="str">
        <f>IF(ISNUMBER(SEARCH("10^8", 'final matrix'!P5)), ROUND(matrix_normalized!P5,0)&amp;"x 10^8", IF(ISNUMBER(SEARCH("10^6", 'final matrix'!P5)), ROUND(matrix_normalized!P5,0)&amp;"x 10^6", ROUND(matrix_normalized!P5,0)&amp;"x 10^4"))</f>
        <v>10x 10^6</v>
      </c>
      <c r="Q5" s="6" t="str">
        <f>IF(ISNUMBER(SEARCH("10^8", 'final matrix'!Q5)), ROUND(matrix_normalized!Q5,0)&amp;"x 10^8", IF(ISNUMBER(SEARCH("10^6", 'final matrix'!Q5)), ROUND(matrix_normalized!Q5,0)&amp;"x 10^6", ROUND(matrix_normalized!Q5,0)&amp;"x 10^4"))</f>
        <v>100x 10^4</v>
      </c>
      <c r="R5" s="6">
        <v>4</v>
      </c>
      <c r="T5" s="25">
        <v>39</v>
      </c>
      <c r="U5" s="26" t="s">
        <v>35</v>
      </c>
    </row>
    <row r="6" spans="1:21">
      <c r="A6" s="6">
        <v>5</v>
      </c>
      <c r="B6" s="6" t="str">
        <f>IF(ISNUMBER(SEARCH("10^8", 'final matrix'!B6)), ROUND(matrix_normalized!B6,0)&amp;"x 10^8", IF(ISNUMBER(SEARCH("10^6", 'final matrix'!B6)), ROUND(matrix_normalized!B6,0)&amp;"x 10^6", ROUND(matrix_normalized!B6,0)&amp;"x 10^4"))</f>
        <v>197x 10^8</v>
      </c>
      <c r="C6" s="6" t="str">
        <f>IF(ISNUMBER(SEARCH("10^8", 'final matrix'!C6)), ROUND(matrix_normalized!C6,0)&amp;"x 10^8", IF(ISNUMBER(SEARCH("10^6", 'final matrix'!C6)), ROUND(matrix_normalized!C6,0)&amp;"x 10^6", ROUND(matrix_normalized!C6,0)&amp;"x 10^4"))</f>
        <v>25x 10^6</v>
      </c>
      <c r="D6" s="6" t="str">
        <f>IF(ISNUMBER(SEARCH("10^8", 'final matrix'!D6)), ROUND(matrix_normalized!D6,0)&amp;"x 10^8", IF(ISNUMBER(SEARCH("10^6", 'final matrix'!D6)), ROUND(matrix_normalized!D6,0)&amp;"x 10^6", ROUND(matrix_normalized!D6,0)&amp;"x 10^4"))</f>
        <v>16x 10^6</v>
      </c>
      <c r="E6" s="6" t="str">
        <f>IF(ISNUMBER(SEARCH("10^8", 'final matrix'!E6)), ROUND(matrix_normalized!E6,0)&amp;"x 10^8", IF(ISNUMBER(SEARCH("10^6", 'final matrix'!E6)), ROUND(matrix_normalized!E6,0)&amp;"x 10^6", ROUND(matrix_normalized!E6,0)&amp;"x 10^4"))</f>
        <v>84x 10^8</v>
      </c>
      <c r="F6" s="6" t="str">
        <f>IF(ISNUMBER(SEARCH("10^8", 'final matrix'!F6)), ROUND(matrix_normalized!F6,0)&amp;"x 10^8", IF(ISNUMBER(SEARCH("10^6", 'final matrix'!F6)), ROUND(matrix_normalized!F6,0)&amp;"x 10^6", ROUND(matrix_normalized!F6,0)&amp;"x 10^4"))</f>
        <v>197x 10^8</v>
      </c>
      <c r="G6" s="6" t="str">
        <f>IF(ISNUMBER(SEARCH("10^8", 'final matrix'!G6)), ROUND(matrix_normalized!G6,0)&amp;"x 10^8", IF(ISNUMBER(SEARCH("10^6", 'final matrix'!G6)), ROUND(matrix_normalized!G6,0)&amp;"x 10^6", ROUND(matrix_normalized!G6,0)&amp;"x 10^4"))</f>
        <v>98x 10^6</v>
      </c>
      <c r="H6" s="6" t="str">
        <f>IF(ISNUMBER(SEARCH("10^8", 'final matrix'!H6)), ROUND(matrix_normalized!H6,0)&amp;"x 10^8", IF(ISNUMBER(SEARCH("10^6", 'final matrix'!H6)), ROUND(matrix_normalized!H6,0)&amp;"x 10^6", ROUND(matrix_normalized!H6,0)&amp;"x 10^4"))</f>
        <v>27x 10^8</v>
      </c>
      <c r="I6" s="6" t="str">
        <f>IF(ISNUMBER(SEARCH("10^8", 'final matrix'!I6)), ROUND(matrix_normalized!I6,0)&amp;"x 10^8", IF(ISNUMBER(SEARCH("10^6", 'final matrix'!I6)), ROUND(matrix_normalized!I6,0)&amp;"x 10^6", ROUND(matrix_normalized!I6,0)&amp;"x 10^4"))</f>
        <v>19x 10^6</v>
      </c>
      <c r="J6" s="6" t="str">
        <f>IF(ISNUMBER(SEARCH("10^8", 'final matrix'!J6)), ROUND(matrix_normalized!J6,0)&amp;"x 10^8", IF(ISNUMBER(SEARCH("10^6", 'final matrix'!J6)), ROUND(matrix_normalized!J6,0)&amp;"x 10^6", ROUND(matrix_normalized!J6,0)&amp;"x 10^4"))</f>
        <v>112x 10^6</v>
      </c>
      <c r="K6" s="6" t="str">
        <f>IF(ISNUMBER(SEARCH("10^8", 'final matrix'!K6)), ROUND(matrix_normalized!K6,0)&amp;"x 10^8", IF(ISNUMBER(SEARCH("10^6", 'final matrix'!K6)), ROUND(matrix_normalized!K6,0)&amp;"x 10^6", ROUND(matrix_normalized!K6,0)&amp;"x 10^4"))</f>
        <v>197x 10^4</v>
      </c>
      <c r="L6" s="6" t="str">
        <f>IF(ISNUMBER(SEARCH("10^8", 'final matrix'!L6)), ROUND(matrix_normalized!L6,0)&amp;"x 10^8", IF(ISNUMBER(SEARCH("10^6", 'final matrix'!L6)), ROUND(matrix_normalized!L6,0)&amp;"x 10^6", ROUND(matrix_normalized!L6,0)&amp;"x 10^4"))</f>
        <v>28x 10^6</v>
      </c>
      <c r="M6" s="6" t="str">
        <f>IF(ISNUMBER(SEARCH("10^8", 'final matrix'!M6)), ROUND(matrix_normalized!M6,0)&amp;"x 10^8", IF(ISNUMBER(SEARCH("10^6", 'final matrix'!M6)), ROUND(matrix_normalized!M6,0)&amp;"x 10^6", ROUND(matrix_normalized!M6,0)&amp;"x 10^4"))</f>
        <v>29x 10^6</v>
      </c>
      <c r="N6" s="6" t="str">
        <f>IF(ISNUMBER(SEARCH("10^8", 'final matrix'!N6)), ROUND(matrix_normalized!N6,0)&amp;"x 10^8", IF(ISNUMBER(SEARCH("10^6", 'final matrix'!N6)), ROUND(matrix_normalized!N6,0)&amp;"x 10^6", ROUND(matrix_normalized!N6,0)&amp;"x 10^4"))</f>
        <v>197x 10^6</v>
      </c>
      <c r="O6" s="6" t="str">
        <f>IF(ISNUMBER(SEARCH("10^8", 'final matrix'!O6)), ROUND(matrix_normalized!O6,0)&amp;"x 10^8", IF(ISNUMBER(SEARCH("10^6", 'final matrix'!O6)), ROUND(matrix_normalized!O6,0)&amp;"x 10^6", ROUND(matrix_normalized!O6,0)&amp;"x 10^4"))</f>
        <v>126x 10^6</v>
      </c>
      <c r="P6" s="6" t="str">
        <f>IF(ISNUMBER(SEARCH("10^8", 'final matrix'!P6)), ROUND(matrix_normalized!P6,0)&amp;"x 10^8", IF(ISNUMBER(SEARCH("10^6", 'final matrix'!P6)), ROUND(matrix_normalized!P6,0)&amp;"x 10^6", ROUND(matrix_normalized!P6,0)&amp;"x 10^4"))</f>
        <v>126x 10^6</v>
      </c>
      <c r="Q6" s="6" t="str">
        <f>IF(ISNUMBER(SEARCH("10^8", 'final matrix'!Q6)), ROUND(matrix_normalized!Q6,0)&amp;"x 10^8", IF(ISNUMBER(SEARCH("10^6", 'final matrix'!Q6)), ROUND(matrix_normalized!Q6,0)&amp;"x 10^6", ROUND(matrix_normalized!Q6,0)&amp;"x 10^4"))</f>
        <v>21x 10^8</v>
      </c>
      <c r="R6" s="6">
        <v>5</v>
      </c>
      <c r="T6" s="25">
        <v>133</v>
      </c>
      <c r="U6" s="26" t="s">
        <v>35</v>
      </c>
    </row>
    <row r="7" spans="1:21">
      <c r="A7" s="6">
        <v>6</v>
      </c>
      <c r="B7" s="6" t="str">
        <f>IF(ISNUMBER(SEARCH("10^8", 'final matrix'!B7)), ROUND(matrix_normalized!B7,0)&amp;"x 10^8", IF(ISNUMBER(SEARCH("10^6", 'final matrix'!B7)), ROUND(matrix_normalized!B7,0)&amp;"x 10^6", ROUND(matrix_normalized!B7,0)&amp;"x 10^4"))</f>
        <v>143x 10^8</v>
      </c>
      <c r="C7" s="6" t="str">
        <f>IF(ISNUMBER(SEARCH("10^8", 'final matrix'!C7)), ROUND(matrix_normalized!C7,0)&amp;"x 10^8", IF(ISNUMBER(SEARCH("10^6", 'final matrix'!C7)), ROUND(matrix_normalized!C7,0)&amp;"x 10^6", ROUND(matrix_normalized!C7,0)&amp;"x 10^4"))</f>
        <v>21x 10^8</v>
      </c>
      <c r="D7" s="6" t="str">
        <f>IF(ISNUMBER(SEARCH("10^8", 'final matrix'!D7)), ROUND(matrix_normalized!D7,0)&amp;"x 10^8", IF(ISNUMBER(SEARCH("10^6", 'final matrix'!D7)), ROUND(matrix_normalized!D7,0)&amp;"x 10^6", ROUND(matrix_normalized!D7,0)&amp;"x 10^4"))</f>
        <v>143x 10^8</v>
      </c>
      <c r="E7" s="6" t="str">
        <f>IF(ISNUMBER(SEARCH("10^8", 'final matrix'!E7)), ROUND(matrix_normalized!E7,0)&amp;"x 10^8", IF(ISNUMBER(SEARCH("10^6", 'final matrix'!E7)), ROUND(matrix_normalized!E7,0)&amp;"x 10^6", ROUND(matrix_normalized!E7,0)&amp;"x 10^4"))</f>
        <v>143x 10^8</v>
      </c>
      <c r="F7" s="6" t="str">
        <f>IF(ISNUMBER(SEARCH("10^8", 'final matrix'!F7)), ROUND(matrix_normalized!F7,0)&amp;"x 10^8", IF(ISNUMBER(SEARCH("10^6", 'final matrix'!F7)), ROUND(matrix_normalized!F7,0)&amp;"x 10^6", ROUND(matrix_normalized!F7,0)&amp;"x 10^4"))</f>
        <v>23x 10^8</v>
      </c>
      <c r="G7" s="6" t="str">
        <f>IF(ISNUMBER(SEARCH("10^8", 'final matrix'!G7)), ROUND(matrix_normalized!G7,0)&amp;"x 10^8", IF(ISNUMBER(SEARCH("10^6", 'final matrix'!G7)), ROUND(matrix_normalized!G7,0)&amp;"x 10^6", ROUND(matrix_normalized!G7,0)&amp;"x 10^4"))</f>
        <v>143x 10^6</v>
      </c>
      <c r="H7" s="6" t="str">
        <f>IF(ISNUMBER(SEARCH("10^8", 'final matrix'!H7)), ROUND(matrix_normalized!H7,0)&amp;"x 10^8", IF(ISNUMBER(SEARCH("10^6", 'final matrix'!H7)), ROUND(matrix_normalized!H7,0)&amp;"x 10^6", ROUND(matrix_normalized!H7,0)&amp;"x 10^4"))</f>
        <v>61x 10^6</v>
      </c>
      <c r="I7" s="6" t="str">
        <f>IF(ISNUMBER(SEARCH("10^8", 'final matrix'!I7)), ROUND(matrix_normalized!I7,0)&amp;"x 10^8", IF(ISNUMBER(SEARCH("10^6", 'final matrix'!I7)), ROUND(matrix_normalized!I7,0)&amp;"x 10^6", ROUND(matrix_normalized!I7,0)&amp;"x 10^4"))</f>
        <v>143x 10^4</v>
      </c>
      <c r="J7" s="6" t="str">
        <f>IF(ISNUMBER(SEARCH("10^8", 'final matrix'!J7)), ROUND(matrix_normalized!J7,0)&amp;"x 10^8", IF(ISNUMBER(SEARCH("10^6", 'final matrix'!J7)), ROUND(matrix_normalized!J7,0)&amp;"x 10^6", ROUND(matrix_normalized!J7,0)&amp;"x 10^4"))</f>
        <v>24x 10^6</v>
      </c>
      <c r="K7" s="6" t="str">
        <f>IF(ISNUMBER(SEARCH("10^8", 'final matrix'!K7)), ROUND(matrix_normalized!K7,0)&amp;"x 10^8", IF(ISNUMBER(SEARCH("10^6", 'final matrix'!K7)), ROUND(matrix_normalized!K7,0)&amp;"x 10^6", ROUND(matrix_normalized!K7,0)&amp;"x 10^4"))</f>
        <v>10x 10^6</v>
      </c>
      <c r="L7" s="6" t="str">
        <f>IF(ISNUMBER(SEARCH("10^8", 'final matrix'!L7)), ROUND(matrix_normalized!L7,0)&amp;"x 10^8", IF(ISNUMBER(SEARCH("10^6", 'final matrix'!L7)), ROUND(matrix_normalized!L7,0)&amp;"x 10^6", ROUND(matrix_normalized!L7,0)&amp;"x 10^4"))</f>
        <v>143x 10^8</v>
      </c>
      <c r="M7" s="6" t="str">
        <f>IF(ISNUMBER(SEARCH("10^8", 'final matrix'!M7)), ROUND(matrix_normalized!M7,0)&amp;"x 10^8", IF(ISNUMBER(SEARCH("10^6", 'final matrix'!M7)), ROUND(matrix_normalized!M7,0)&amp;"x 10^6", ROUND(matrix_normalized!M7,0)&amp;"x 10^4"))</f>
        <v>10x 10^6</v>
      </c>
      <c r="N7" s="6" t="str">
        <f>IF(ISNUMBER(SEARCH("10^8", 'final matrix'!N7)), ROUND(matrix_normalized!N7,0)&amp;"x 10^8", IF(ISNUMBER(SEARCH("10^6", 'final matrix'!N7)), ROUND(matrix_normalized!N7,0)&amp;"x 10^6", ROUND(matrix_normalized!N7,0)&amp;"x 10^4"))</f>
        <v>143x 10^6</v>
      </c>
      <c r="O7" s="6" t="str">
        <f>IF(ISNUMBER(SEARCH("10^8", 'final matrix'!O7)), ROUND(matrix_normalized!O7,0)&amp;"x 10^8", IF(ISNUMBER(SEARCH("10^6", 'final matrix'!O7)), ROUND(matrix_normalized!O7,0)&amp;"x 10^6", ROUND(matrix_normalized!O7,0)&amp;"x 10^4"))</f>
        <v>92x 10^4</v>
      </c>
      <c r="P7" s="6" t="str">
        <f>IF(ISNUMBER(SEARCH("10^8", 'final matrix'!P7)), ROUND(matrix_normalized!P7,0)&amp;"x 10^8", IF(ISNUMBER(SEARCH("10^6", 'final matrix'!P7)), ROUND(matrix_normalized!P7,0)&amp;"x 10^6", ROUND(matrix_normalized!P7,0)&amp;"x 10^4"))</f>
        <v>143x 10^6</v>
      </c>
      <c r="Q7" s="6" t="str">
        <f>IF(ISNUMBER(SEARCH("10^8", 'final matrix'!Q7)), ROUND(matrix_normalized!Q7,0)&amp;"x 10^8", IF(ISNUMBER(SEARCH("10^6", 'final matrix'!Q7)), ROUND(matrix_normalized!Q7,0)&amp;"x 10^6", ROUND(matrix_normalized!Q7,0)&amp;"x 10^4"))</f>
        <v>113x 10^6</v>
      </c>
      <c r="R7" s="6">
        <v>6</v>
      </c>
      <c r="T7" s="25">
        <v>52</v>
      </c>
      <c r="U7" s="26" t="s">
        <v>35</v>
      </c>
    </row>
    <row r="8" spans="1:21">
      <c r="A8" s="6">
        <v>7</v>
      </c>
      <c r="B8" s="6" t="str">
        <f>IF(ISNUMBER(SEARCH("10^8", 'final matrix'!B8)), ROUND(matrix_normalized!B8,0)&amp;"x 10^8", IF(ISNUMBER(SEARCH("10^6", 'final matrix'!B8)), ROUND(matrix_normalized!B8,0)&amp;"x 10^6", ROUND(matrix_normalized!B8,0)&amp;"x 10^4"))</f>
        <v>83x 10^8</v>
      </c>
      <c r="C8" s="6" t="str">
        <f>IF(ISNUMBER(SEARCH("10^8", 'final matrix'!C8)), ROUND(matrix_normalized!C8,0)&amp;"x 10^8", IF(ISNUMBER(SEARCH("10^6", 'final matrix'!C8)), ROUND(matrix_normalized!C8,0)&amp;"x 10^6", ROUND(matrix_normalized!C8,0)&amp;"x 10^4"))</f>
        <v>145x 10^8</v>
      </c>
      <c r="D8" s="6" t="str">
        <f>IF(ISNUMBER(SEARCH("10^8", 'final matrix'!D8)), ROUND(matrix_normalized!D8,0)&amp;"x 10^8", IF(ISNUMBER(SEARCH("10^6", 'final matrix'!D8)), ROUND(matrix_normalized!D8,0)&amp;"x 10^6", ROUND(matrix_normalized!D8,0)&amp;"x 10^4"))</f>
        <v>145x 10^8</v>
      </c>
      <c r="E8" s="6" t="str">
        <f>IF(ISNUMBER(SEARCH("10^8", 'final matrix'!E8)), ROUND(matrix_normalized!E8,0)&amp;"x 10^8", IF(ISNUMBER(SEARCH("10^6", 'final matrix'!E8)), ROUND(matrix_normalized!E8,0)&amp;"x 10^6", ROUND(matrix_normalized!E8,0)&amp;"x 10^4"))</f>
        <v>93x 10^6</v>
      </c>
      <c r="F8" s="6" t="str">
        <f>IF(ISNUMBER(SEARCH("10^8", 'final matrix'!F8)), ROUND(matrix_normalized!F8,0)&amp;"x 10^8", IF(ISNUMBER(SEARCH("10^6", 'final matrix'!F8)), ROUND(matrix_normalized!F8,0)&amp;"x 10^6", ROUND(matrix_normalized!F8,0)&amp;"x 10^4"))</f>
        <v>104x 10^6</v>
      </c>
      <c r="G8" s="6" t="str">
        <f>IF(ISNUMBER(SEARCH("10^8", 'final matrix'!G8)), ROUND(matrix_normalized!G8,0)&amp;"x 10^8", IF(ISNUMBER(SEARCH("10^6", 'final matrix'!G8)), ROUND(matrix_normalized!G8,0)&amp;"x 10^6", ROUND(matrix_normalized!G8,0)&amp;"x 10^4"))</f>
        <v>145x 10^6</v>
      </c>
      <c r="H8" s="6" t="str">
        <f>IF(ISNUMBER(SEARCH("10^8", 'final matrix'!H8)), ROUND(matrix_normalized!H8,0)&amp;"x 10^8", IF(ISNUMBER(SEARCH("10^6", 'final matrix'!H8)), ROUND(matrix_normalized!H8,0)&amp;"x 10^6", ROUND(matrix_normalized!H8,0)&amp;"x 10^4"))</f>
        <v>23x 10^6</v>
      </c>
      <c r="I8" s="6" t="str">
        <f>IF(ISNUMBER(SEARCH("10^8", 'final matrix'!I8)), ROUND(matrix_normalized!I8,0)&amp;"x 10^8", IF(ISNUMBER(SEARCH("10^6", 'final matrix'!I8)), ROUND(matrix_normalized!I8,0)&amp;"x 10^6", ROUND(matrix_normalized!I8,0)&amp;"x 10^4"))</f>
        <v>145x 10^4</v>
      </c>
      <c r="J8" s="6" t="str">
        <f>IF(ISNUMBER(SEARCH("10^8", 'final matrix'!J8)), ROUND(matrix_normalized!J8,0)&amp;"x 10^8", IF(ISNUMBER(SEARCH("10^6", 'final matrix'!J8)), ROUND(matrix_normalized!J8,0)&amp;"x 10^6", ROUND(matrix_normalized!J8,0)&amp;"x 10^4"))</f>
        <v>25x 10^8</v>
      </c>
      <c r="K8" s="6" t="str">
        <f>IF(ISNUMBER(SEARCH("10^8", 'final matrix'!K8)), ROUND(matrix_normalized!K8,0)&amp;"x 10^8", IF(ISNUMBER(SEARCH("10^6", 'final matrix'!K8)), ROUND(matrix_normalized!K8,0)&amp;"x 10^6", ROUND(matrix_normalized!K8,0)&amp;"x 10^4"))</f>
        <v>26x 10^8</v>
      </c>
      <c r="L8" s="6" t="str">
        <f>IF(ISNUMBER(SEARCH("10^8", 'final matrix'!L8)), ROUND(matrix_normalized!L8,0)&amp;"x 10^8", IF(ISNUMBER(SEARCH("10^6", 'final matrix'!L8)), ROUND(matrix_normalized!L8,0)&amp;"x 10^6", ROUND(matrix_normalized!L8,0)&amp;"x 10^4"))</f>
        <v>114x 10^4</v>
      </c>
      <c r="M8" s="6" t="str">
        <f>IF(ISNUMBER(SEARCH("10^8", 'final matrix'!M8)), ROUND(matrix_normalized!M8,0)&amp;"x 10^8", IF(ISNUMBER(SEARCH("10^6", 'final matrix'!M8)), ROUND(matrix_normalized!M8,0)&amp;"x 10^6", ROUND(matrix_normalized!M8,0)&amp;"x 10^4"))</f>
        <v>10x 10^8</v>
      </c>
      <c r="N8" s="6" t="str">
        <f>IF(ISNUMBER(SEARCH("10^8", 'final matrix'!N8)), ROUND(matrix_normalized!N8,0)&amp;"x 10^8", IF(ISNUMBER(SEARCH("10^6", 'final matrix'!N8)), ROUND(matrix_normalized!N8,0)&amp;"x 10^6", ROUND(matrix_normalized!N8,0)&amp;"x 10^4"))</f>
        <v>145x 10^8</v>
      </c>
      <c r="O8" s="6" t="str">
        <f>IF(ISNUMBER(SEARCH("10^8", 'final matrix'!O8)), ROUND(matrix_normalized!O8,0)&amp;"x 10^8", IF(ISNUMBER(SEARCH("10^6", 'final matrix'!O8)), ROUND(matrix_normalized!O8,0)&amp;"x 10^6", ROUND(matrix_normalized!O8,0)&amp;"x 10^4"))</f>
        <v>145x 10^8</v>
      </c>
      <c r="P8" s="6" t="str">
        <f>IF(ISNUMBER(SEARCH("10^8", 'final matrix'!P8)), ROUND(matrix_normalized!P8,0)&amp;"x 10^8", IF(ISNUMBER(SEARCH("10^6", 'final matrix'!P8)), ROUND(matrix_normalized!P8,0)&amp;"x 10^6", ROUND(matrix_normalized!P8,0)&amp;"x 10^4"))</f>
        <v>16x 10^6</v>
      </c>
      <c r="Q8" s="6" t="str">
        <f>IF(ISNUMBER(SEARCH("10^8", 'final matrix'!Q8)), ROUND(matrix_normalized!Q8,0)&amp;"x 10^8", IF(ISNUMBER(SEARCH("10^6", 'final matrix'!Q8)), ROUND(matrix_normalized!Q8,0)&amp;"x 10^6", ROUND(matrix_normalized!Q8,0)&amp;"x 10^4"))</f>
        <v>135x 10^4</v>
      </c>
      <c r="R8" s="6">
        <v>7</v>
      </c>
      <c r="T8" s="25">
        <v>25</v>
      </c>
      <c r="U8" s="26" t="s">
        <v>35</v>
      </c>
    </row>
    <row r="9" spans="1:21">
      <c r="A9" s="6">
        <v>9</v>
      </c>
      <c r="B9" s="6" t="str">
        <f>IF(ISNUMBER(SEARCH("10^8", 'final matrix'!B9)), ROUND(matrix_normalized!B9,0)&amp;"x 10^8", IF(ISNUMBER(SEARCH("10^6", 'final matrix'!B9)), ROUND(matrix_normalized!B9,0)&amp;"x 10^6", ROUND(matrix_normalized!B9,0)&amp;"x 10^4"))</f>
        <v>10x 10^8</v>
      </c>
      <c r="C9" s="6" t="str">
        <f>IF(ISNUMBER(SEARCH("10^8", 'final matrix'!C9)), ROUND(matrix_normalized!C9,0)&amp;"x 10^8", IF(ISNUMBER(SEARCH("10^6", 'final matrix'!C9)), ROUND(matrix_normalized!C9,0)&amp;"x 10^6", ROUND(matrix_normalized!C9,0)&amp;"x 10^4"))</f>
        <v>136x 10^8</v>
      </c>
      <c r="D9" s="6" t="str">
        <f>IF(ISNUMBER(SEARCH("10^8", 'final matrix'!D9)), ROUND(matrix_normalized!D9,0)&amp;"x 10^8", IF(ISNUMBER(SEARCH("10^6", 'final matrix'!D9)), ROUND(matrix_normalized!D9,0)&amp;"x 10^6", ROUND(matrix_normalized!D9,0)&amp;"x 10^4"))</f>
        <v>136x 10^8</v>
      </c>
      <c r="E9" s="6" t="str">
        <f>IF(ISNUMBER(SEARCH("10^8", 'final matrix'!E9)), ROUND(matrix_normalized!E9,0)&amp;"x 10^8", IF(ISNUMBER(SEARCH("10^6", 'final matrix'!E9)), ROUND(matrix_normalized!E9,0)&amp;"x 10^6", ROUND(matrix_normalized!E9,0)&amp;"x 10^4"))</f>
        <v>136x 10^8</v>
      </c>
      <c r="F9" s="6" t="str">
        <f>IF(ISNUMBER(SEARCH("10^8", 'final matrix'!F9)), ROUND(matrix_normalized!F9,0)&amp;"x 10^8", IF(ISNUMBER(SEARCH("10^6", 'final matrix'!F9)), ROUND(matrix_normalized!F9,0)&amp;"x 10^6", ROUND(matrix_normalized!F9,0)&amp;"x 10^4"))</f>
        <v>136x 10^8</v>
      </c>
      <c r="G9" s="6" t="str">
        <f>IF(ISNUMBER(SEARCH("10^8", 'final matrix'!G9)), ROUND(matrix_normalized!G9,0)&amp;"x 10^8", IF(ISNUMBER(SEARCH("10^6", 'final matrix'!G9)), ROUND(matrix_normalized!G9,0)&amp;"x 10^6", ROUND(matrix_normalized!G9,0)&amp;"x 10^4"))</f>
        <v>88x 10^4</v>
      </c>
      <c r="H9" s="6" t="str">
        <f>IF(ISNUMBER(SEARCH("10^8", 'final matrix'!H9)), ROUND(matrix_normalized!H9,0)&amp;"x 10^8", IF(ISNUMBER(SEARCH("10^6", 'final matrix'!H9)), ROUND(matrix_normalized!H9,0)&amp;"x 10^6", ROUND(matrix_normalized!H9,0)&amp;"x 10^4"))</f>
        <v>136x 10^4</v>
      </c>
      <c r="I9" s="6" t="str">
        <f>IF(ISNUMBER(SEARCH("10^8", 'final matrix'!I9)), ROUND(matrix_normalized!I9,0)&amp;"x 10^8", IF(ISNUMBER(SEARCH("10^6", 'final matrix'!I9)), ROUND(matrix_normalized!I9,0)&amp;"x 10^6", ROUND(matrix_normalized!I9,0)&amp;"x 10^4"))</f>
        <v>117x 10^4</v>
      </c>
      <c r="J9" s="6" t="str">
        <f>IF(ISNUMBER(SEARCH("10^8", 'final matrix'!J9)), ROUND(matrix_normalized!J9,0)&amp;"x 10^8", IF(ISNUMBER(SEARCH("10^6", 'final matrix'!J9)), ROUND(matrix_normalized!J9,0)&amp;"x 10^6", ROUND(matrix_normalized!J9,0)&amp;"x 10^4"))</f>
        <v>136x 10^8</v>
      </c>
      <c r="K9" s="6" t="str">
        <f>IF(ISNUMBER(SEARCH("10^8", 'final matrix'!K9)), ROUND(matrix_normalized!K9,0)&amp;"x 10^8", IF(ISNUMBER(SEARCH("10^6", 'final matrix'!K9)), ROUND(matrix_normalized!K9,0)&amp;"x 10^6", ROUND(matrix_normalized!K9,0)&amp;"x 10^4"))</f>
        <v>10x 10^6</v>
      </c>
      <c r="L9" s="6" t="str">
        <f>IF(ISNUMBER(SEARCH("10^8", 'final matrix'!L9)), ROUND(matrix_normalized!L9,0)&amp;"x 10^8", IF(ISNUMBER(SEARCH("10^6", 'final matrix'!L9)), ROUND(matrix_normalized!L9,0)&amp;"x 10^6", ROUND(matrix_normalized!L9,0)&amp;"x 10^4"))</f>
        <v>21x 10^6</v>
      </c>
      <c r="M9" s="6" t="str">
        <f>IF(ISNUMBER(SEARCH("10^8", 'final matrix'!M9)), ROUND(matrix_normalized!M9,0)&amp;"x 10^8", IF(ISNUMBER(SEARCH("10^6", 'final matrix'!M9)), ROUND(matrix_normalized!M9,0)&amp;"x 10^6", ROUND(matrix_normalized!M9,0)&amp;"x 10^4"))</f>
        <v>12x 10^6</v>
      </c>
      <c r="N9" s="6" t="str">
        <f>IF(ISNUMBER(SEARCH("10^8", 'final matrix'!N9)), ROUND(matrix_normalized!N9,0)&amp;"x 10^8", IF(ISNUMBER(SEARCH("10^6", 'final matrix'!N9)), ROUND(matrix_normalized!N9,0)&amp;"x 10^6", ROUND(matrix_normalized!N9,0)&amp;"x 10^4"))</f>
        <v>136x 10^8</v>
      </c>
      <c r="O9" s="6" t="str">
        <f>IF(ISNUMBER(SEARCH("10^8", 'final matrix'!O9)), ROUND(matrix_normalized!O9,0)&amp;"x 10^8", IF(ISNUMBER(SEARCH("10^6", 'final matrix'!O9)), ROUND(matrix_normalized!O9,0)&amp;"x 10^6", ROUND(matrix_normalized!O9,0)&amp;"x 10^4"))</f>
        <v>136x 10^8</v>
      </c>
      <c r="P9" s="6" t="str">
        <f>IF(ISNUMBER(SEARCH("10^8", 'final matrix'!P9)), ROUND(matrix_normalized!P9,0)&amp;"x 10^8", IF(ISNUMBER(SEARCH("10^6", 'final matrix'!P9)), ROUND(matrix_normalized!P9,0)&amp;"x 10^6", ROUND(matrix_normalized!P9,0)&amp;"x 10^4"))</f>
        <v>136x 10^6</v>
      </c>
      <c r="Q9" s="6" t="str">
        <f>IF(ISNUMBER(SEARCH("10^8", 'final matrix'!Q9)), ROUND(matrix_normalized!Q9,0)&amp;"x 10^8", IF(ISNUMBER(SEARCH("10^6", 'final matrix'!Q9)), ROUND(matrix_normalized!Q9,0)&amp;"x 10^6", ROUND(matrix_normalized!Q9,0)&amp;"x 10^4"))</f>
        <v>15x 10^8</v>
      </c>
      <c r="R9" s="6">
        <v>8</v>
      </c>
      <c r="T9" s="25">
        <v>128</v>
      </c>
      <c r="U9" s="26" t="s">
        <v>35</v>
      </c>
    </row>
    <row r="10" spans="1:21">
      <c r="A10" s="6">
        <v>10</v>
      </c>
      <c r="B10" s="6" t="str">
        <f>IF(ISNUMBER(SEARCH("10^8", 'final matrix'!B10)), ROUND(matrix_normalized!B10,0)&amp;"x 10^8", IF(ISNUMBER(SEARCH("10^6", 'final matrix'!B10)), ROUND(matrix_normalized!B10,0)&amp;"x 10^6", ROUND(matrix_normalized!B10,0)&amp;"x 10^4"))</f>
        <v>84x 10^8</v>
      </c>
      <c r="C10" s="6" t="str">
        <f>IF(ISNUMBER(SEARCH("10^8", 'final matrix'!C10)), ROUND(matrix_normalized!C10,0)&amp;"x 10^8", IF(ISNUMBER(SEARCH("10^6", 'final matrix'!C10)), ROUND(matrix_normalized!C10,0)&amp;"x 10^6", ROUND(matrix_normalized!C10,0)&amp;"x 10^4"))</f>
        <v>169x 10^6</v>
      </c>
      <c r="D10" s="6" t="str">
        <f>IF(ISNUMBER(SEARCH("10^8", 'final matrix'!D10)), ROUND(matrix_normalized!D10,0)&amp;"x 10^8", IF(ISNUMBER(SEARCH("10^6", 'final matrix'!D10)), ROUND(matrix_normalized!D10,0)&amp;"x 10^6", ROUND(matrix_normalized!D10,0)&amp;"x 10^4"))</f>
        <v>169x 10^8</v>
      </c>
      <c r="E10" s="6" t="str">
        <f>IF(ISNUMBER(SEARCH("10^8", 'final matrix'!E10)), ROUND(matrix_normalized!E10,0)&amp;"x 10^8", IF(ISNUMBER(SEARCH("10^6", 'final matrix'!E10)), ROUND(matrix_normalized!E10,0)&amp;"x 10^6", ROUND(matrix_normalized!E10,0)&amp;"x 10^4"))</f>
        <v>17x 10^6</v>
      </c>
      <c r="F10" s="6" t="str">
        <f>IF(ISNUMBER(SEARCH("10^8", 'final matrix'!F10)), ROUND(matrix_normalized!F10,0)&amp;"x 10^8", IF(ISNUMBER(SEARCH("10^6", 'final matrix'!F10)), ROUND(matrix_normalized!F10,0)&amp;"x 10^6", ROUND(matrix_normalized!F10,0)&amp;"x 10^4"))</f>
        <v>169x 10^6</v>
      </c>
      <c r="G10" s="6" t="str">
        <f>IF(ISNUMBER(SEARCH("10^8", 'final matrix'!G10)), ROUND(matrix_normalized!G10,0)&amp;"x 10^8", IF(ISNUMBER(SEARCH("10^6", 'final matrix'!G10)), ROUND(matrix_normalized!G10,0)&amp;"x 10^6", ROUND(matrix_normalized!G10,0)&amp;"x 10^4"))</f>
        <v>18x 10^8</v>
      </c>
      <c r="H10" s="6" t="str">
        <f>IF(ISNUMBER(SEARCH("10^8", 'final matrix'!H10)), ROUND(matrix_normalized!H10,0)&amp;"x 10^8", IF(ISNUMBER(SEARCH("10^6", 'final matrix'!H10)), ROUND(matrix_normalized!H10,0)&amp;"x 10^6", ROUND(matrix_normalized!H10,0)&amp;"x 10^4"))</f>
        <v>169x 10^8</v>
      </c>
      <c r="I10" s="6" t="str">
        <f>IF(ISNUMBER(SEARCH("10^8", 'final matrix'!I10)), ROUND(matrix_normalized!I10,0)&amp;"x 10^8", IF(ISNUMBER(SEARCH("10^6", 'final matrix'!I10)), ROUND(matrix_normalized!I10,0)&amp;"x 10^6", ROUND(matrix_normalized!I10,0)&amp;"x 10^4"))</f>
        <v>121x 10^4</v>
      </c>
      <c r="J10" s="6" t="str">
        <f>IF(ISNUMBER(SEARCH("10^8", 'final matrix'!J10)), ROUND(matrix_normalized!J10,0)&amp;"x 10^8", IF(ISNUMBER(SEARCH("10^6", 'final matrix'!J10)), ROUND(matrix_normalized!J10,0)&amp;"x 10^6", ROUND(matrix_normalized!J10,0)&amp;"x 10^4"))</f>
        <v>12x 10^8</v>
      </c>
      <c r="K10" s="6" t="str">
        <f>IF(ISNUMBER(SEARCH("10^8", 'final matrix'!K10)), ROUND(matrix_normalized!K10,0)&amp;"x 10^8", IF(ISNUMBER(SEARCH("10^6", 'final matrix'!K10)), ROUND(matrix_normalized!K10,0)&amp;"x 10^6", ROUND(matrix_normalized!K10,0)&amp;"x 10^4"))</f>
        <v>20x 10^6</v>
      </c>
      <c r="L10" s="6" t="str">
        <f>IF(ISNUMBER(SEARCH("10^8", 'final matrix'!L10)), ROUND(matrix_normalized!L10,0)&amp;"x 10^8", IF(ISNUMBER(SEARCH("10^6", 'final matrix'!L10)), ROUND(matrix_normalized!L10,0)&amp;"x 10^6", ROUND(matrix_normalized!L10,0)&amp;"x 10^4"))</f>
        <v>12x 10^6</v>
      </c>
      <c r="M10" s="6" t="str">
        <f>IF(ISNUMBER(SEARCH("10^8", 'final matrix'!M10)), ROUND(matrix_normalized!M10,0)&amp;"x 10^8", IF(ISNUMBER(SEARCH("10^6", 'final matrix'!M10)), ROUND(matrix_normalized!M10,0)&amp;"x 10^6", ROUND(matrix_normalized!M10,0)&amp;"x 10^4"))</f>
        <v>22x 10^8</v>
      </c>
      <c r="N10" s="6" t="str">
        <f>IF(ISNUMBER(SEARCH("10^8", 'final matrix'!N10)), ROUND(matrix_normalized!N10,0)&amp;"x 10^8", IF(ISNUMBER(SEARCH("10^6", 'final matrix'!N10)), ROUND(matrix_normalized!N10,0)&amp;"x 10^6", ROUND(matrix_normalized!N10,0)&amp;"x 10^4"))</f>
        <v>169x 10^6</v>
      </c>
      <c r="O10" s="6" t="str">
        <f>IF(ISNUMBER(SEARCH("10^8", 'final matrix'!O10)), ROUND(matrix_normalized!O10,0)&amp;"x 10^8", IF(ISNUMBER(SEARCH("10^6", 'final matrix'!O10)), ROUND(matrix_normalized!O10,0)&amp;"x 10^6", ROUND(matrix_normalized!O10,0)&amp;"x 10^4"))</f>
        <v>169x 10^8</v>
      </c>
      <c r="P10" s="6" t="str">
        <f>IF(ISNUMBER(SEARCH("10^8", 'final matrix'!P10)), ROUND(matrix_normalized!P10,0)&amp;"x 10^8", IF(ISNUMBER(SEARCH("10^6", 'final matrix'!P10)), ROUND(matrix_normalized!P10,0)&amp;"x 10^6", ROUND(matrix_normalized!P10,0)&amp;"x 10^4"))</f>
        <v>12x 10^6</v>
      </c>
      <c r="Q10" s="6" t="str">
        <f>IF(ISNUMBER(SEARCH("10^8", 'final matrix'!Q10)), ROUND(matrix_normalized!Q10,0)&amp;"x 10^8", IF(ISNUMBER(SEARCH("10^6", 'final matrix'!Q10)), ROUND(matrix_normalized!Q10,0)&amp;"x 10^6", ROUND(matrix_normalized!Q10,0)&amp;"x 10^4"))</f>
        <v>169x 10^8</v>
      </c>
      <c r="R10" s="6">
        <v>9</v>
      </c>
      <c r="T10" s="25">
        <v>94</v>
      </c>
      <c r="U10" s="26" t="s">
        <v>35</v>
      </c>
    </row>
    <row r="11" spans="1:21">
      <c r="A11" s="6">
        <v>11</v>
      </c>
      <c r="B11" s="6" t="str">
        <f>IF(ISNUMBER(SEARCH("10^8", 'final matrix'!B11)), ROUND(matrix_normalized!B11,0)&amp;"x 10^8", IF(ISNUMBER(SEARCH("10^6", 'final matrix'!B11)), ROUND(matrix_normalized!B11,0)&amp;"x 10^6", ROUND(matrix_normalized!B11,0)&amp;"x 10^4"))</f>
        <v>154x 10^8</v>
      </c>
      <c r="C11" s="6" t="str">
        <f>IF(ISNUMBER(SEARCH("10^8", 'final matrix'!C11)), ROUND(matrix_normalized!C11,0)&amp;"x 10^8", IF(ISNUMBER(SEARCH("10^6", 'final matrix'!C11)), ROUND(matrix_normalized!C11,0)&amp;"x 10^6", ROUND(matrix_normalized!C11,0)&amp;"x 10^4"))</f>
        <v>154x 10^8</v>
      </c>
      <c r="D11" s="6" t="str">
        <f>IF(ISNUMBER(SEARCH("10^8", 'final matrix'!D11)), ROUND(matrix_normalized!D11,0)&amp;"x 10^8", IF(ISNUMBER(SEARCH("10^6", 'final matrix'!D11)), ROUND(matrix_normalized!D11,0)&amp;"x 10^6", ROUND(matrix_normalized!D11,0)&amp;"x 10^4"))</f>
        <v>11x 10^8</v>
      </c>
      <c r="E11" s="6" t="str">
        <f>IF(ISNUMBER(SEARCH("10^8", 'final matrix'!E11)), ROUND(matrix_normalized!E11,0)&amp;"x 10^8", IF(ISNUMBER(SEARCH("10^6", 'final matrix'!E11)), ROUND(matrix_normalized!E11,0)&amp;"x 10^6", ROUND(matrix_normalized!E11,0)&amp;"x 10^4"))</f>
        <v>22x 10^6</v>
      </c>
      <c r="F11" s="6" t="str">
        <f>IF(ISNUMBER(SEARCH("10^8", 'final matrix'!F11)), ROUND(matrix_normalized!F11,0)&amp;"x 10^8", IF(ISNUMBER(SEARCH("10^6", 'final matrix'!F11)), ROUND(matrix_normalized!F11,0)&amp;"x 10^6", ROUND(matrix_normalized!F11,0)&amp;"x 10^4"))</f>
        <v>154x 10^8</v>
      </c>
      <c r="G11" s="6" t="str">
        <f>IF(ISNUMBER(SEARCH("10^8", 'final matrix'!G11)), ROUND(matrix_normalized!G11,0)&amp;"x 10^8", IF(ISNUMBER(SEARCH("10^6", 'final matrix'!G11)), ROUND(matrix_normalized!G11,0)&amp;"x 10^6", ROUND(matrix_normalized!G11,0)&amp;"x 10^4"))</f>
        <v>77x 10^8</v>
      </c>
      <c r="H11" s="6" t="str">
        <f>IF(ISNUMBER(SEARCH("10^8", 'final matrix'!H11)), ROUND(matrix_normalized!H11,0)&amp;"x 10^8", IF(ISNUMBER(SEARCH("10^6", 'final matrix'!H11)), ROUND(matrix_normalized!H11,0)&amp;"x 10^6", ROUND(matrix_normalized!H11,0)&amp;"x 10^4"))</f>
        <v>154x 10^4</v>
      </c>
      <c r="I11" s="6" t="str">
        <f>IF(ISNUMBER(SEARCH("10^8", 'final matrix'!I11)), ROUND(matrix_normalized!I11,0)&amp;"x 10^8", IF(ISNUMBER(SEARCH("10^6", 'final matrix'!I11)), ROUND(matrix_normalized!I11,0)&amp;"x 10^6", ROUND(matrix_normalized!I11,0)&amp;"x 10^4"))</f>
        <v>99x 10^4</v>
      </c>
      <c r="J11" s="6" t="str">
        <f>IF(ISNUMBER(SEARCH("10^8", 'final matrix'!J11)), ROUND(matrix_normalized!J11,0)&amp;"x 10^8", IF(ISNUMBER(SEARCH("10^6", 'final matrix'!J11)), ROUND(matrix_normalized!J11,0)&amp;"x 10^6", ROUND(matrix_normalized!J11,0)&amp;"x 10^4"))</f>
        <v>154x 10^8</v>
      </c>
      <c r="K11" s="6" t="str">
        <f>IF(ISNUMBER(SEARCH("10^8", 'final matrix'!K11)), ROUND(matrix_normalized!K11,0)&amp;"x 10^8", IF(ISNUMBER(SEARCH("10^6", 'final matrix'!K11)), ROUND(matrix_normalized!K11,0)&amp;"x 10^6", ROUND(matrix_normalized!K11,0)&amp;"x 10^4"))</f>
        <v>25x 10^8</v>
      </c>
      <c r="L11" s="6" t="str">
        <f>IF(ISNUMBER(SEARCH("10^8", 'final matrix'!L11)), ROUND(matrix_normalized!L11,0)&amp;"x 10^8", IF(ISNUMBER(SEARCH("10^6", 'final matrix'!L11)), ROUND(matrix_normalized!L11,0)&amp;"x 10^6", ROUND(matrix_normalized!L11,0)&amp;"x 10^4"))</f>
        <v>121x 10^6</v>
      </c>
      <c r="M11" s="6" t="str">
        <f>IF(ISNUMBER(SEARCH("10^8", 'final matrix'!M11)), ROUND(matrix_normalized!M11,0)&amp;"x 10^8", IF(ISNUMBER(SEARCH("10^6", 'final matrix'!M11)), ROUND(matrix_normalized!M11,0)&amp;"x 10^6", ROUND(matrix_normalized!M11,0)&amp;"x 10^4"))</f>
        <v>12x 10^6</v>
      </c>
      <c r="N11" s="6" t="str">
        <f>IF(ISNUMBER(SEARCH("10^8", 'final matrix'!N11)), ROUND(matrix_normalized!N11,0)&amp;"x 10^8", IF(ISNUMBER(SEARCH("10^6", 'final matrix'!N11)), ROUND(matrix_normalized!N11,0)&amp;"x 10^6", ROUND(matrix_normalized!N11,0)&amp;"x 10^4"))</f>
        <v>27x 10^6</v>
      </c>
      <c r="O11" s="6" t="str">
        <f>IF(ISNUMBER(SEARCH("10^8", 'final matrix'!O11)), ROUND(matrix_normalized!O11,0)&amp;"x 10^8", IF(ISNUMBER(SEARCH("10^6", 'final matrix'!O11)), ROUND(matrix_normalized!O11,0)&amp;"x 10^6", ROUND(matrix_normalized!O11,0)&amp;"x 10^4"))</f>
        <v>154x 10^4</v>
      </c>
      <c r="P11" s="6" t="str">
        <f>IF(ISNUMBER(SEARCH("10^8", 'final matrix'!P11)), ROUND(matrix_normalized!P11,0)&amp;"x 10^8", IF(ISNUMBER(SEARCH("10^6", 'final matrix'!P11)), ROUND(matrix_normalized!P11,0)&amp;"x 10^6", ROUND(matrix_normalized!P11,0)&amp;"x 10^4"))</f>
        <v>28x 10^8</v>
      </c>
      <c r="Q11" s="6" t="str">
        <f>IF(ISNUMBER(SEARCH("10^8", 'final matrix'!Q11)), ROUND(matrix_normalized!Q11,0)&amp;"x 10^8", IF(ISNUMBER(SEARCH("10^6", 'final matrix'!Q11)), ROUND(matrix_normalized!Q11,0)&amp;"x 10^6", ROUND(matrix_normalized!Q11,0)&amp;"x 10^4"))</f>
        <v>154x 10^8</v>
      </c>
      <c r="R11" s="6">
        <v>10</v>
      </c>
      <c r="T11" s="25">
        <v>46</v>
      </c>
      <c r="U11" s="26" t="s">
        <v>35</v>
      </c>
    </row>
    <row r="12" spans="1:21">
      <c r="A12" s="6">
        <v>12</v>
      </c>
      <c r="B12" s="6" t="str">
        <f>IF(ISNUMBER(SEARCH("10^8", 'final matrix'!B12)), ROUND(matrix_normalized!B12,0)&amp;"x 10^8", IF(ISNUMBER(SEARCH("10^6", 'final matrix'!B12)), ROUND(matrix_normalized!B12,0)&amp;"x 10^6", ROUND(matrix_normalized!B12,0)&amp;"x 10^4"))</f>
        <v>14x 10^8</v>
      </c>
      <c r="C12" s="6" t="str">
        <f>IF(ISNUMBER(SEARCH("10^8", 'final matrix'!C12)), ROUND(matrix_normalized!C12,0)&amp;"x 10^8", IF(ISNUMBER(SEARCH("10^6", 'final matrix'!C12)), ROUND(matrix_normalized!C12,0)&amp;"x 10^6", ROUND(matrix_normalized!C12,0)&amp;"x 10^4"))</f>
        <v>15x 10^6</v>
      </c>
      <c r="D12" s="6" t="str">
        <f>IF(ISNUMBER(SEARCH("10^8", 'final matrix'!D12)), ROUND(matrix_normalized!D12,0)&amp;"x 10^8", IF(ISNUMBER(SEARCH("10^6", 'final matrix'!D12)), ROUND(matrix_normalized!D12,0)&amp;"x 10^6", ROUND(matrix_normalized!D12,0)&amp;"x 10^4"))</f>
        <v>140x 10^4</v>
      </c>
      <c r="E12" s="6" t="str">
        <f>IF(ISNUMBER(SEARCH("10^8", 'final matrix'!E12)), ROUND(matrix_normalized!E12,0)&amp;"x 10^8", IF(ISNUMBER(SEARCH("10^6", 'final matrix'!E12)), ROUND(matrix_normalized!E12,0)&amp;"x 10^6", ROUND(matrix_normalized!E12,0)&amp;"x 10^4"))</f>
        <v>70x 10^4</v>
      </c>
      <c r="F12" s="6" t="str">
        <f>IF(ISNUMBER(SEARCH("10^8", 'final matrix'!F12)), ROUND(matrix_normalized!F12,0)&amp;"x 10^8", IF(ISNUMBER(SEARCH("10^6", 'final matrix'!F12)), ROUND(matrix_normalized!F12,0)&amp;"x 10^6", ROUND(matrix_normalized!F12,0)&amp;"x 10^4"))</f>
        <v>140x 10^6</v>
      </c>
      <c r="G12" s="6" t="str">
        <f>IF(ISNUMBER(SEARCH("10^8", 'final matrix'!G12)), ROUND(matrix_normalized!G12,0)&amp;"x 10^8", IF(ISNUMBER(SEARCH("10^6", 'final matrix'!G12)), ROUND(matrix_normalized!G12,0)&amp;"x 10^6", ROUND(matrix_normalized!G12,0)&amp;"x 10^4"))</f>
        <v>10x 10^8</v>
      </c>
      <c r="H12" s="6" t="str">
        <f>IF(ISNUMBER(SEARCH("10^8", 'final matrix'!H12)), ROUND(matrix_normalized!H12,0)&amp;"x 10^8", IF(ISNUMBER(SEARCH("10^6", 'final matrix'!H12)), ROUND(matrix_normalized!H12,0)&amp;"x 10^6", ROUND(matrix_normalized!H12,0)&amp;"x 10^4"))</f>
        <v>140x 10^4</v>
      </c>
      <c r="I12" s="6" t="str">
        <f>IF(ISNUMBER(SEARCH("10^8", 'final matrix'!I12)), ROUND(matrix_normalized!I12,0)&amp;"x 10^8", IF(ISNUMBER(SEARCH("10^6", 'final matrix'!I12)), ROUND(matrix_normalized!I12,0)&amp;"x 10^6", ROUND(matrix_normalized!I12,0)&amp;"x 10^4"))</f>
        <v>140x 10^4</v>
      </c>
      <c r="J12" s="6" t="str">
        <f>IF(ISNUMBER(SEARCH("10^8", 'final matrix'!J12)), ROUND(matrix_normalized!J12,0)&amp;"x 10^8", IF(ISNUMBER(SEARCH("10^6", 'final matrix'!J12)), ROUND(matrix_normalized!J12,0)&amp;"x 10^6", ROUND(matrix_normalized!J12,0)&amp;"x 10^4"))</f>
        <v>140x 10^8</v>
      </c>
      <c r="K12" s="6" t="str">
        <f>IF(ISNUMBER(SEARCH("10^8", 'final matrix'!K12)), ROUND(matrix_normalized!K12,0)&amp;"x 10^8", IF(ISNUMBER(SEARCH("10^6", 'final matrix'!K12)), ROUND(matrix_normalized!K12,0)&amp;"x 10^6", ROUND(matrix_normalized!K12,0)&amp;"x 10^4"))</f>
        <v>23x 10^8</v>
      </c>
      <c r="L12" s="6" t="str">
        <f>IF(ISNUMBER(SEARCH("10^8", 'final matrix'!L12)), ROUND(matrix_normalized!L12,0)&amp;"x 10^8", IF(ISNUMBER(SEARCH("10^6", 'final matrix'!L12)), ROUND(matrix_normalized!L12,0)&amp;"x 10^6", ROUND(matrix_normalized!L12,0)&amp;"x 10^4"))</f>
        <v>140x 10^8</v>
      </c>
      <c r="M12" s="6" t="str">
        <f>IF(ISNUMBER(SEARCH("10^8", 'final matrix'!M12)), ROUND(matrix_normalized!M12,0)&amp;"x 10^8", IF(ISNUMBER(SEARCH("10^6", 'final matrix'!M12)), ROUND(matrix_normalized!M12,0)&amp;"x 10^6", ROUND(matrix_normalized!M12,0)&amp;"x 10^4"))</f>
        <v>90x 10^8</v>
      </c>
      <c r="N12" s="6" t="str">
        <f>IF(ISNUMBER(SEARCH("10^8", 'final matrix'!N12)), ROUND(matrix_normalized!N12,0)&amp;"x 10^8", IF(ISNUMBER(SEARCH("10^6", 'final matrix'!N12)), ROUND(matrix_normalized!N12,0)&amp;"x 10^6", ROUND(matrix_normalized!N12,0)&amp;"x 10^4"))</f>
        <v>140x 10^6</v>
      </c>
      <c r="O12" s="6" t="str">
        <f>IF(ISNUMBER(SEARCH("10^8", 'final matrix'!O12)), ROUND(matrix_normalized!O12,0)&amp;"x 10^8", IF(ISNUMBER(SEARCH("10^6", 'final matrix'!O12)), ROUND(matrix_normalized!O12,0)&amp;"x 10^6", ROUND(matrix_normalized!O12,0)&amp;"x 10^4"))</f>
        <v>140x 10^4</v>
      </c>
      <c r="P12" s="6" t="str">
        <f>IF(ISNUMBER(SEARCH("10^8", 'final matrix'!P12)), ROUND(matrix_normalized!P12,0)&amp;"x 10^8", IF(ISNUMBER(SEARCH("10^6", 'final matrix'!P12)), ROUND(matrix_normalized!P12,0)&amp;"x 10^6", ROUND(matrix_normalized!P12,0)&amp;"x 10^4"))</f>
        <v>140x 10^8</v>
      </c>
      <c r="Q12" s="6" t="str">
        <f>IF(ISNUMBER(SEARCH("10^8", 'final matrix'!Q12)), ROUND(matrix_normalized!Q12,0)&amp;"x 10^8", IF(ISNUMBER(SEARCH("10^6", 'final matrix'!Q12)), ROUND(matrix_normalized!Q12,0)&amp;"x 10^6", ROUND(matrix_normalized!Q12,0)&amp;"x 10^4"))</f>
        <v>18x 10^6</v>
      </c>
      <c r="R12" s="6">
        <v>11</v>
      </c>
      <c r="T12" s="25">
        <v>164</v>
      </c>
      <c r="U12" s="26" t="s">
        <v>35</v>
      </c>
    </row>
    <row r="13" spans="1:21">
      <c r="A13" s="6">
        <v>13</v>
      </c>
      <c r="B13" s="6" t="str">
        <f>IF(ISNUMBER(SEARCH("10^8", 'final matrix'!B13)), ROUND(matrix_normalized!B13,0)&amp;"x 10^8", IF(ISNUMBER(SEARCH("10^6", 'final matrix'!B13)), ROUND(matrix_normalized!B13,0)&amp;"x 10^6", ROUND(matrix_normalized!B13,0)&amp;"x 10^4"))</f>
        <v>70x 10^4</v>
      </c>
      <c r="C13" s="6" t="str">
        <f>IF(ISNUMBER(SEARCH("10^8", 'final matrix'!C13)), ROUND(matrix_normalized!C13,0)&amp;"x 10^8", IF(ISNUMBER(SEARCH("10^6", 'final matrix'!C13)), ROUND(matrix_normalized!C13,0)&amp;"x 10^6", ROUND(matrix_normalized!C13,0)&amp;"x 10^4"))</f>
        <v>141x 10^8</v>
      </c>
      <c r="D13" s="6" t="str">
        <f>IF(ISNUMBER(SEARCH("10^8", 'final matrix'!D13)), ROUND(matrix_normalized!D13,0)&amp;"x 10^8", IF(ISNUMBER(SEARCH("10^6", 'final matrix'!D13)), ROUND(matrix_normalized!D13,0)&amp;"x 10^6", ROUND(matrix_normalized!D13,0)&amp;"x 10^4"))</f>
        <v>10x 10^6</v>
      </c>
      <c r="E13" s="6" t="str">
        <f>IF(ISNUMBER(SEARCH("10^8", 'final matrix'!E13)), ROUND(matrix_normalized!E13,0)&amp;"x 10^8", IF(ISNUMBER(SEARCH("10^6", 'final matrix'!E13)), ROUND(matrix_normalized!E13,0)&amp;"x 10^6", ROUND(matrix_normalized!E13,0)&amp;"x 10^4"))</f>
        <v>141x 10^8</v>
      </c>
      <c r="F13" s="6" t="str">
        <f>IF(ISNUMBER(SEARCH("10^8", 'final matrix'!F13)), ROUND(matrix_normalized!F13,0)&amp;"x 10^8", IF(ISNUMBER(SEARCH("10^6", 'final matrix'!F13)), ROUND(matrix_normalized!F13,0)&amp;"x 10^6", ROUND(matrix_normalized!F13,0)&amp;"x 10^4"))</f>
        <v>141x 10^8</v>
      </c>
      <c r="G13" s="6" t="str">
        <f>IF(ISNUMBER(SEARCH("10^8", 'final matrix'!G13)), ROUND(matrix_normalized!G13,0)&amp;"x 10^8", IF(ISNUMBER(SEARCH("10^6", 'final matrix'!G13)), ROUND(matrix_normalized!G13,0)&amp;"x 10^6", ROUND(matrix_normalized!G13,0)&amp;"x 10^4"))</f>
        <v>15x 10^6</v>
      </c>
      <c r="H13" s="6" t="str">
        <f>IF(ISNUMBER(SEARCH("10^8", 'final matrix'!H13)), ROUND(matrix_normalized!H13,0)&amp;"x 10^8", IF(ISNUMBER(SEARCH("10^6", 'final matrix'!H13)), ROUND(matrix_normalized!H13,0)&amp;"x 10^6", ROUND(matrix_normalized!H13,0)&amp;"x 10^4"))</f>
        <v>16x 10^8</v>
      </c>
      <c r="I13" s="6" t="str">
        <f>IF(ISNUMBER(SEARCH("10^8", 'final matrix'!I13)), ROUND(matrix_normalized!I13,0)&amp;"x 10^8", IF(ISNUMBER(SEARCH("10^6", 'final matrix'!I13)), ROUND(matrix_normalized!I13,0)&amp;"x 10^6", ROUND(matrix_normalized!I13,0)&amp;"x 10^4"))</f>
        <v>141x 10^8</v>
      </c>
      <c r="J13" s="6" t="str">
        <f>IF(ISNUMBER(SEARCH("10^8", 'final matrix'!J13)), ROUND(matrix_normalized!J13,0)&amp;"x 10^8", IF(ISNUMBER(SEARCH("10^6", 'final matrix'!J13)), ROUND(matrix_normalized!J13,0)&amp;"x 10^6", ROUND(matrix_normalized!J13,0)&amp;"x 10^4"))</f>
        <v>141x 10^6</v>
      </c>
      <c r="K13" s="6" t="str">
        <f>IF(ISNUMBER(SEARCH("10^8", 'final matrix'!K13)), ROUND(matrix_normalized!K13,0)&amp;"x 10^8", IF(ISNUMBER(SEARCH("10^6", 'final matrix'!K13)), ROUND(matrix_normalized!K13,0)&amp;"x 10^6", ROUND(matrix_normalized!K13,0)&amp;"x 10^4"))</f>
        <v>10x 10^6</v>
      </c>
      <c r="L13" s="6" t="str">
        <f>IF(ISNUMBER(SEARCH("10^8", 'final matrix'!L13)), ROUND(matrix_normalized!L13,0)&amp;"x 10^8", IF(ISNUMBER(SEARCH("10^6", 'final matrix'!L13)), ROUND(matrix_normalized!L13,0)&amp;"x 10^6", ROUND(matrix_normalized!L13,0)&amp;"x 10^4"))</f>
        <v>141x 10^4</v>
      </c>
      <c r="M13" s="6" t="str">
        <f>IF(ISNUMBER(SEARCH("10^8", 'final matrix'!M13)), ROUND(matrix_normalized!M13,0)&amp;"x 10^8", IF(ISNUMBER(SEARCH("10^6", 'final matrix'!M13)), ROUND(matrix_normalized!M13,0)&amp;"x 10^6", ROUND(matrix_normalized!M13,0)&amp;"x 10^4"))</f>
        <v>141x 10^6</v>
      </c>
      <c r="N13" s="6" t="str">
        <f>IF(ISNUMBER(SEARCH("10^8", 'final matrix'!N13)), ROUND(matrix_normalized!N13,0)&amp;"x 10^8", IF(ISNUMBER(SEARCH("10^6", 'final matrix'!N13)), ROUND(matrix_normalized!N13,0)&amp;"x 10^6", ROUND(matrix_normalized!N13,0)&amp;"x 10^4"))</f>
        <v>101x 10^6</v>
      </c>
      <c r="O13" s="6" t="str">
        <f>IF(ISNUMBER(SEARCH("10^8", 'final matrix'!O13)), ROUND(matrix_normalized!O13,0)&amp;"x 10^8", IF(ISNUMBER(SEARCH("10^6", 'final matrix'!O13)), ROUND(matrix_normalized!O13,0)&amp;"x 10^6", ROUND(matrix_normalized!O13,0)&amp;"x 10^4"))</f>
        <v>141x 10^8</v>
      </c>
      <c r="P13" s="6" t="str">
        <f>IF(ISNUMBER(SEARCH("10^8", 'final matrix'!P13)), ROUND(matrix_normalized!P13,0)&amp;"x 10^8", IF(ISNUMBER(SEARCH("10^6", 'final matrix'!P13)), ROUND(matrix_normalized!P13,0)&amp;"x 10^6", ROUND(matrix_normalized!P13,0)&amp;"x 10^4"))</f>
        <v>141x 10^8</v>
      </c>
      <c r="Q13" s="6" t="str">
        <f>IF(ISNUMBER(SEARCH("10^8", 'final matrix'!Q13)), ROUND(matrix_normalized!Q13,0)&amp;"x 10^8", IF(ISNUMBER(SEARCH("10^6", 'final matrix'!Q13)), ROUND(matrix_normalized!Q13,0)&amp;"x 10^6", ROUND(matrix_normalized!Q13,0)&amp;"x 10^4"))</f>
        <v>12x 10^6</v>
      </c>
      <c r="R13" s="6">
        <v>12</v>
      </c>
      <c r="T13" s="25">
        <v>80</v>
      </c>
      <c r="U13" s="26" t="s">
        <v>35</v>
      </c>
    </row>
    <row r="14" spans="1:21">
      <c r="A14" s="6">
        <v>14</v>
      </c>
      <c r="B14" s="6" t="str">
        <f>IF(ISNUMBER(SEARCH("10^8", 'final matrix'!B14)), ROUND(matrix_normalized!B14,0)&amp;"x 10^8", IF(ISNUMBER(SEARCH("10^6", 'final matrix'!B14)), ROUND(matrix_normalized!B14,0)&amp;"x 10^6", ROUND(matrix_normalized!B14,0)&amp;"x 10^4"))</f>
        <v>89x 10^6</v>
      </c>
      <c r="C14" s="6" t="str">
        <f>IF(ISNUMBER(SEARCH("10^8", 'final matrix'!C14)), ROUND(matrix_normalized!C14,0)&amp;"x 10^8", IF(ISNUMBER(SEARCH("10^6", 'final matrix'!C14)), ROUND(matrix_normalized!C14,0)&amp;"x 10^6", ROUND(matrix_normalized!C14,0)&amp;"x 10^4"))</f>
        <v>99x 10^6</v>
      </c>
      <c r="D14" s="6" t="str">
        <f>IF(ISNUMBER(SEARCH("10^8", 'final matrix'!D14)), ROUND(matrix_normalized!D14,0)&amp;"x 10^8", IF(ISNUMBER(SEARCH("10^6", 'final matrix'!D14)), ROUND(matrix_normalized!D14,0)&amp;"x 10^6", ROUND(matrix_normalized!D14,0)&amp;"x 10^4"))</f>
        <v>118x 10^6</v>
      </c>
      <c r="E14" s="6" t="str">
        <f>IF(ISNUMBER(SEARCH("10^8", 'final matrix'!E14)), ROUND(matrix_normalized!E14,0)&amp;"x 10^8", IF(ISNUMBER(SEARCH("10^6", 'final matrix'!E14)), ROUND(matrix_normalized!E14,0)&amp;"x 10^6", ROUND(matrix_normalized!E14,0)&amp;"x 10^4"))</f>
        <v>10x 10^8</v>
      </c>
      <c r="F14" s="6" t="str">
        <f>IF(ISNUMBER(SEARCH("10^8", 'final matrix'!F14)), ROUND(matrix_normalized!F14,0)&amp;"x 10^8", IF(ISNUMBER(SEARCH("10^6", 'final matrix'!F14)), ROUND(matrix_normalized!F14,0)&amp;"x 10^6", ROUND(matrix_normalized!F14,0)&amp;"x 10^4"))</f>
        <v>17x 10^8</v>
      </c>
      <c r="G14" s="6" t="str">
        <f>IF(ISNUMBER(SEARCH("10^8", 'final matrix'!G14)), ROUND(matrix_normalized!G14,0)&amp;"x 10^8", IF(ISNUMBER(SEARCH("10^6", 'final matrix'!G14)), ROUND(matrix_normalized!G14,0)&amp;"x 10^6", ROUND(matrix_normalized!G14,0)&amp;"x 10^4"))</f>
        <v>138x 10^8</v>
      </c>
      <c r="H14" s="6" t="str">
        <f>IF(ISNUMBER(SEARCH("10^8", 'final matrix'!H14)), ROUND(matrix_normalized!H14,0)&amp;"x 10^8", IF(ISNUMBER(SEARCH("10^6", 'final matrix'!H14)), ROUND(matrix_normalized!H14,0)&amp;"x 10^6", ROUND(matrix_normalized!H14,0)&amp;"x 10^4"))</f>
        <v>138x 10^8</v>
      </c>
      <c r="I14" s="6" t="str">
        <f>IF(ISNUMBER(SEARCH("10^8", 'final matrix'!I14)), ROUND(matrix_normalized!I14,0)&amp;"x 10^8", IF(ISNUMBER(SEARCH("10^6", 'final matrix'!I14)), ROUND(matrix_normalized!I14,0)&amp;"x 10^6", ROUND(matrix_normalized!I14,0)&amp;"x 10^4"))</f>
        <v>26x 10^6</v>
      </c>
      <c r="J14" s="6" t="str">
        <f>IF(ISNUMBER(SEARCH("10^8", 'final matrix'!J14)), ROUND(matrix_normalized!J14,0)&amp;"x 10^8", IF(ISNUMBER(SEARCH("10^6", 'final matrix'!J14)), ROUND(matrix_normalized!J14,0)&amp;"x 10^6", ROUND(matrix_normalized!J14,0)&amp;"x 10^4"))</f>
        <v>138x 10^8</v>
      </c>
      <c r="K14" s="6" t="str">
        <f>IF(ISNUMBER(SEARCH("10^8", 'final matrix'!K14)), ROUND(matrix_normalized!K14,0)&amp;"x 10^8", IF(ISNUMBER(SEARCH("10^6", 'final matrix'!K14)), ROUND(matrix_normalized!K14,0)&amp;"x 10^6", ROUND(matrix_normalized!K14,0)&amp;"x 10^4"))</f>
        <v>138x 10^6</v>
      </c>
      <c r="L14" s="6" t="str">
        <f>IF(ISNUMBER(SEARCH("10^8", 'final matrix'!L14)), ROUND(matrix_normalized!L14,0)&amp;"x 10^8", IF(ISNUMBER(SEARCH("10^6", 'final matrix'!L14)), ROUND(matrix_normalized!L14,0)&amp;"x 10^6", ROUND(matrix_normalized!L14,0)&amp;"x 10^4"))</f>
        <v>138x 10^6</v>
      </c>
      <c r="M14" s="6" t="str">
        <f>IF(ISNUMBER(SEARCH("10^8", 'final matrix'!M14)), ROUND(matrix_normalized!M14,0)&amp;"x 10^8", IF(ISNUMBER(SEARCH("10^6", 'final matrix'!M14)), ROUND(matrix_normalized!M14,0)&amp;"x 10^6", ROUND(matrix_normalized!M14,0)&amp;"x 10^4"))</f>
        <v>138x 10^8</v>
      </c>
      <c r="N14" s="6" t="str">
        <f>IF(ISNUMBER(SEARCH("10^8", 'final matrix'!N14)), ROUND(matrix_normalized!N14,0)&amp;"x 10^8", IF(ISNUMBER(SEARCH("10^6", 'final matrix'!N14)), ROUND(matrix_normalized!N14,0)&amp;"x 10^6", ROUND(matrix_normalized!N14,0)&amp;"x 10^4"))</f>
        <v>138x 10^8</v>
      </c>
      <c r="O14" s="6" t="str">
        <f>IF(ISNUMBER(SEARCH("10^8", 'final matrix'!O14)), ROUND(matrix_normalized!O14,0)&amp;"x 10^8", IF(ISNUMBER(SEARCH("10^6", 'final matrix'!O14)), ROUND(matrix_normalized!O14,0)&amp;"x 10^6", ROUND(matrix_normalized!O14,0)&amp;"x 10^4"))</f>
        <v>28x 10^6</v>
      </c>
      <c r="P14" s="6" t="str">
        <f>IF(ISNUMBER(SEARCH("10^8", 'final matrix'!P14)), ROUND(matrix_normalized!P14,0)&amp;"x 10^8", IF(ISNUMBER(SEARCH("10^6", 'final matrix'!P14)), ROUND(matrix_normalized!P14,0)&amp;"x 10^6", ROUND(matrix_normalized!P14,0)&amp;"x 10^4"))</f>
        <v>10x 10^6</v>
      </c>
      <c r="Q14" s="6" t="str">
        <f>IF(ISNUMBER(SEARCH("10^8", 'final matrix'!Q14)), ROUND(matrix_normalized!Q14,0)&amp;"x 10^8", IF(ISNUMBER(SEARCH("10^6", 'final matrix'!Q14)), ROUND(matrix_normalized!Q14,0)&amp;"x 10^6", ROUND(matrix_normalized!Q14,0)&amp;"x 10^4"))</f>
        <v>138x 10^8</v>
      </c>
      <c r="R14" s="6">
        <v>13</v>
      </c>
      <c r="T14" s="25">
        <v>64</v>
      </c>
      <c r="U14" s="26" t="s">
        <v>35</v>
      </c>
    </row>
    <row r="15" spans="1:21">
      <c r="A15" s="6">
        <v>15</v>
      </c>
      <c r="B15" s="6" t="str">
        <f>IF(ISNUMBER(SEARCH("10^8", 'final matrix'!B15)), ROUND(matrix_normalized!B15,0)&amp;"x 10^8", IF(ISNUMBER(SEARCH("10^6", 'final matrix'!B15)), ROUND(matrix_normalized!B15,0)&amp;"x 10^6", ROUND(matrix_normalized!B15,0)&amp;"x 10^4"))</f>
        <v>21x 10^8</v>
      </c>
      <c r="C15" s="6" t="str">
        <f>IF(ISNUMBER(SEARCH("10^8", 'final matrix'!C15)), ROUND(matrix_normalized!C15,0)&amp;"x 10^8", IF(ISNUMBER(SEARCH("10^6", 'final matrix'!C15)), ROUND(matrix_normalized!C15,0)&amp;"x 10^6", ROUND(matrix_normalized!C15,0)&amp;"x 10^4"))</f>
        <v>16x 10^6</v>
      </c>
      <c r="D15" s="6" t="str">
        <f>IF(ISNUMBER(SEARCH("10^8", 'final matrix'!D15)), ROUND(matrix_normalized!D15,0)&amp;"x 10^8", IF(ISNUMBER(SEARCH("10^6", 'final matrix'!D15)), ROUND(matrix_normalized!D15,0)&amp;"x 10^6", ROUND(matrix_normalized!D15,0)&amp;"x 10^4"))</f>
        <v>112x 10^4</v>
      </c>
      <c r="E15" s="6" t="str">
        <f>IF(ISNUMBER(SEARCH("10^8", 'final matrix'!E15)), ROUND(matrix_normalized!E15,0)&amp;"x 10^8", IF(ISNUMBER(SEARCH("10^6", 'final matrix'!E15)), ROUND(matrix_normalized!E15,0)&amp;"x 10^6", ROUND(matrix_normalized!E15,0)&amp;"x 10^4"))</f>
        <v>23x 10^6</v>
      </c>
      <c r="F15" s="6" t="str">
        <f>IF(ISNUMBER(SEARCH("10^8", 'final matrix'!F15)), ROUND(matrix_normalized!F15,0)&amp;"x 10^8", IF(ISNUMBER(SEARCH("10^6", 'final matrix'!F15)), ROUND(matrix_normalized!F15,0)&amp;"x 10^6", ROUND(matrix_normalized!F15,0)&amp;"x 10^4"))</f>
        <v>112x 10^6</v>
      </c>
      <c r="G15" s="6" t="str">
        <f>IF(ISNUMBER(SEARCH("10^8", 'final matrix'!G15)), ROUND(matrix_normalized!G15,0)&amp;"x 10^8", IF(ISNUMBER(SEARCH("10^6", 'final matrix'!G15)), ROUND(matrix_normalized!G15,0)&amp;"x 10^6", ROUND(matrix_normalized!G15,0)&amp;"x 10^4"))</f>
        <v>32x 10^6</v>
      </c>
      <c r="H15" s="6" t="str">
        <f>IF(ISNUMBER(SEARCH("10^8", 'final matrix'!H15)), ROUND(matrix_normalized!H15,0)&amp;"x 10^8", IF(ISNUMBER(SEARCH("10^6", 'final matrix'!H15)), ROUND(matrix_normalized!H15,0)&amp;"x 10^6", ROUND(matrix_normalized!H15,0)&amp;"x 10^4"))</f>
        <v>128x 10^6</v>
      </c>
      <c r="I15" s="6" t="str">
        <f>IF(ISNUMBER(SEARCH("10^8", 'final matrix'!I15)), ROUND(matrix_normalized!I15,0)&amp;"x 10^8", IF(ISNUMBER(SEARCH("10^6", 'final matrix'!I15)), ROUND(matrix_normalized!I15,0)&amp;"x 10^6", ROUND(matrix_normalized!I15,0)&amp;"x 10^4"))</f>
        <v>144x 10^8</v>
      </c>
      <c r="J15" s="6" t="str">
        <f>IF(ISNUMBER(SEARCH("10^8", 'final matrix'!J15)), ROUND(matrix_normalized!J15,0)&amp;"x 10^8", IF(ISNUMBER(SEARCH("10^6", 'final matrix'!J15)), ROUND(matrix_normalized!J15,0)&amp;"x 10^6", ROUND(matrix_normalized!J15,0)&amp;"x 10^4"))</f>
        <v>160x 10^6</v>
      </c>
      <c r="K15" s="6" t="str">
        <f>IF(ISNUMBER(SEARCH("10^8", 'final matrix'!K15)), ROUND(matrix_normalized!K15,0)&amp;"x 10^8", IF(ISNUMBER(SEARCH("10^6", 'final matrix'!K15)), ROUND(matrix_normalized!K15,0)&amp;"x 10^6", ROUND(matrix_normalized!K15,0)&amp;"x 10^4"))</f>
        <v>176x 10^6</v>
      </c>
      <c r="L15" s="6" t="str">
        <f>IF(ISNUMBER(SEARCH("10^8", 'final matrix'!L15)), ROUND(matrix_normalized!L15,0)&amp;"x 10^8", IF(ISNUMBER(SEARCH("10^6", 'final matrix'!L15)), ROUND(matrix_normalized!L15,0)&amp;"x 10^6", ROUND(matrix_normalized!L15,0)&amp;"x 10^4"))</f>
        <v>224x 10^8</v>
      </c>
      <c r="M15" s="6" t="str">
        <f>IF(ISNUMBER(SEARCH("10^8", 'final matrix'!M15)), ROUND(matrix_normalized!M15,0)&amp;"x 10^8", IF(ISNUMBER(SEARCH("10^6", 'final matrix'!M15)), ROUND(matrix_normalized!M15,0)&amp;"x 10^6", ROUND(matrix_normalized!M15,0)&amp;"x 10^4"))</f>
        <v>25x 10^6</v>
      </c>
      <c r="N15" s="6" t="str">
        <f>IF(ISNUMBER(SEARCH("10^8", 'final matrix'!N15)), ROUND(matrix_normalized!N15,0)&amp;"x 10^8", IF(ISNUMBER(SEARCH("10^6", 'final matrix'!N15)), ROUND(matrix_normalized!N15,0)&amp;"x 10^6", ROUND(matrix_normalized!N15,0)&amp;"x 10^4"))</f>
        <v>224x 10^6</v>
      </c>
      <c r="O15" s="6" t="str">
        <f>IF(ISNUMBER(SEARCH("10^8", 'final matrix'!O15)), ROUND(matrix_normalized!O15,0)&amp;"x 10^8", IF(ISNUMBER(SEARCH("10^6", 'final matrix'!O15)), ROUND(matrix_normalized!O15,0)&amp;"x 10^6", ROUND(matrix_normalized!O15,0)&amp;"x 10^4"))</f>
        <v>35x 10^8</v>
      </c>
      <c r="P15" s="6" t="str">
        <f>IF(ISNUMBER(SEARCH("10^8", 'final matrix'!P15)), ROUND(matrix_normalized!P15,0)&amp;"x 10^8", IF(ISNUMBER(SEARCH("10^6", 'final matrix'!P15)), ROUND(matrix_normalized!P15,0)&amp;"x 10^6", ROUND(matrix_normalized!P15,0)&amp;"x 10^4"))</f>
        <v>39x 10^6</v>
      </c>
      <c r="Q15" s="6" t="str">
        <f>IF(ISNUMBER(SEARCH("10^8", 'final matrix'!Q15)), ROUND(matrix_normalized!Q15,0)&amp;"x 10^8", IF(ISNUMBER(SEARCH("10^6", 'final matrix'!Q15)), ROUND(matrix_normalized!Q15,0)&amp;"x 10^6", ROUND(matrix_normalized!Q15,0)&amp;"x 10^4"))</f>
        <v>28x 10^6</v>
      </c>
      <c r="R15" s="6">
        <v>14</v>
      </c>
      <c r="T15" s="25">
        <v>8</v>
      </c>
      <c r="U15" s="26" t="s">
        <v>35</v>
      </c>
    </row>
    <row r="16" spans="1:21">
      <c r="A16" s="6">
        <v>16</v>
      </c>
      <c r="B16" s="6" t="str">
        <f>IF(ISNUMBER(SEARCH("10^8", 'final matrix'!B16)), ROUND(matrix_normalized!B16,0)&amp;"x 10^8", IF(ISNUMBER(SEARCH("10^6", 'final matrix'!B16)), ROUND(matrix_normalized!B16,0)&amp;"x 10^6", ROUND(matrix_normalized!B16,0)&amp;"x 10^4"))</f>
        <v>165x 10^8</v>
      </c>
      <c r="C16" s="6" t="str">
        <f>IF(ISNUMBER(SEARCH("10^8", 'final matrix'!C16)), ROUND(matrix_normalized!C16,0)&amp;"x 10^8", IF(ISNUMBER(SEARCH("10^6", 'final matrix'!C16)), ROUND(matrix_normalized!C16,0)&amp;"x 10^6", ROUND(matrix_normalized!C16,0)&amp;"x 10^4"))</f>
        <v>12x 10^8</v>
      </c>
      <c r="D16" s="6" t="str">
        <f>IF(ISNUMBER(SEARCH("10^8", 'final matrix'!D16)), ROUND(matrix_normalized!D16,0)&amp;"x 10^8", IF(ISNUMBER(SEARCH("10^6", 'final matrix'!D16)), ROUND(matrix_normalized!D16,0)&amp;"x 10^6", ROUND(matrix_normalized!D16,0)&amp;"x 10^4"))</f>
        <v>165x 10^8</v>
      </c>
      <c r="E16" s="6" t="str">
        <f>IF(ISNUMBER(SEARCH("10^8", 'final matrix'!E16)), ROUND(matrix_normalized!E16,0)&amp;"x 10^8", IF(ISNUMBER(SEARCH("10^6", 'final matrix'!E16)), ROUND(matrix_normalized!E16,0)&amp;"x 10^6", ROUND(matrix_normalized!E16,0)&amp;"x 10^4"))</f>
        <v>165x 10^4</v>
      </c>
      <c r="F16" s="6" t="str">
        <f>IF(ISNUMBER(SEARCH("10^8", 'final matrix'!F16)), ROUND(matrix_normalized!F16,0)&amp;"x 10^8", IF(ISNUMBER(SEARCH("10^6", 'final matrix'!F16)), ROUND(matrix_normalized!F16,0)&amp;"x 10^6", ROUND(matrix_normalized!F16,0)&amp;"x 10^4"))</f>
        <v>165x 10^8</v>
      </c>
      <c r="G16" s="6" t="str">
        <f>IF(ISNUMBER(SEARCH("10^8", 'final matrix'!G16)), ROUND(matrix_normalized!G16,0)&amp;"x 10^8", IF(ISNUMBER(SEARCH("10^6", 'final matrix'!G16)), ROUND(matrix_normalized!G16,0)&amp;"x 10^6", ROUND(matrix_normalized!G16,0)&amp;"x 10^4"))</f>
        <v>165x 10^6</v>
      </c>
      <c r="H16" s="6" t="str">
        <f>IF(ISNUMBER(SEARCH("10^8", 'final matrix'!H16)), ROUND(matrix_normalized!H16,0)&amp;"x 10^8", IF(ISNUMBER(SEARCH("10^6", 'final matrix'!H16)), ROUND(matrix_normalized!H16,0)&amp;"x 10^6", ROUND(matrix_normalized!H16,0)&amp;"x 10^4"))</f>
        <v>24x 10^8</v>
      </c>
      <c r="I16" s="6" t="str">
        <f>IF(ISNUMBER(SEARCH("10^8", 'final matrix'!I16)), ROUND(matrix_normalized!I16,0)&amp;"x 10^8", IF(ISNUMBER(SEARCH("10^6", 'final matrix'!I16)), ROUND(matrix_normalized!I16,0)&amp;"x 10^6", ROUND(matrix_normalized!I16,0)&amp;"x 10^4"))</f>
        <v>12x 10^6</v>
      </c>
      <c r="J16" s="6" t="str">
        <f>IF(ISNUMBER(SEARCH("10^8", 'final matrix'!J16)), ROUND(matrix_normalized!J16,0)&amp;"x 10^8", IF(ISNUMBER(SEARCH("10^6", 'final matrix'!J16)), ROUND(matrix_normalized!J16,0)&amp;"x 10^6", ROUND(matrix_normalized!J16,0)&amp;"x 10^4"))</f>
        <v>71x 10^4</v>
      </c>
      <c r="K16" s="6" t="str">
        <f>IF(ISNUMBER(SEARCH("10^8", 'final matrix'!K16)), ROUND(matrix_normalized!K16,0)&amp;"x 10^8", IF(ISNUMBER(SEARCH("10^6", 'final matrix'!K16)), ROUND(matrix_normalized!K16,0)&amp;"x 10^6", ROUND(matrix_normalized!K16,0)&amp;"x 10^4"))</f>
        <v>165x 10^8</v>
      </c>
      <c r="L16" s="6" t="str">
        <f>IF(ISNUMBER(SEARCH("10^8", 'final matrix'!L16)), ROUND(matrix_normalized!L16,0)&amp;"x 10^8", IF(ISNUMBER(SEARCH("10^6", 'final matrix'!L16)), ROUND(matrix_normalized!L16,0)&amp;"x 10^6", ROUND(matrix_normalized!L16,0)&amp;"x 10^4"))</f>
        <v>95x 10^8</v>
      </c>
      <c r="M16" s="6" t="str">
        <f>IF(ISNUMBER(SEARCH("10^8", 'final matrix'!M16)), ROUND(matrix_normalized!M16,0)&amp;"x 10^8", IF(ISNUMBER(SEARCH("10^6", 'final matrix'!M16)), ROUND(matrix_normalized!M16,0)&amp;"x 10^6", ROUND(matrix_normalized!M16,0)&amp;"x 10^4"))</f>
        <v>106x 10^4</v>
      </c>
      <c r="N16" s="6" t="str">
        <f>IF(ISNUMBER(SEARCH("10^8", 'final matrix'!N16)), ROUND(matrix_normalized!N16,0)&amp;"x 10^8", IF(ISNUMBER(SEARCH("10^6", 'final matrix'!N16)), ROUND(matrix_normalized!N16,0)&amp;"x 10^6", ROUND(matrix_normalized!N16,0)&amp;"x 10^4"))</f>
        <v>13x 10^8</v>
      </c>
      <c r="O16" s="6" t="str">
        <f>IF(ISNUMBER(SEARCH("10^8", 'final matrix'!O16)), ROUND(matrix_normalized!O16,0)&amp;"x 10^8", IF(ISNUMBER(SEARCH("10^6", 'final matrix'!O16)), ROUND(matrix_normalized!O16,0)&amp;"x 10^6", ROUND(matrix_normalized!O16,0)&amp;"x 10^4"))</f>
        <v>130x 10^6</v>
      </c>
      <c r="P16" s="6" t="str">
        <f>IF(ISNUMBER(SEARCH("10^8", 'final matrix'!P16)), ROUND(matrix_normalized!P16,0)&amp;"x 10^8", IF(ISNUMBER(SEARCH("10^6", 'final matrix'!P16)), ROUND(matrix_normalized!P16,0)&amp;"x 10^6", ROUND(matrix_normalized!P16,0)&amp;"x 10^4"))</f>
        <v>18x 10^6</v>
      </c>
      <c r="Q16" s="6" t="str">
        <f>IF(ISNUMBER(SEARCH("10^8", 'final matrix'!Q16)), ROUND(matrix_normalized!Q16,0)&amp;"x 10^8", IF(ISNUMBER(SEARCH("10^6", 'final matrix'!Q16)), ROUND(matrix_normalized!Q16,0)&amp;"x 10^6", ROUND(matrix_normalized!Q16,0)&amp;"x 10^4"))</f>
        <v>28x 10^8</v>
      </c>
      <c r="R16" s="6">
        <v>15</v>
      </c>
      <c r="T16" s="25">
        <v>142</v>
      </c>
      <c r="U16" s="26" t="s">
        <v>35</v>
      </c>
    </row>
    <row r="17" spans="1:21">
      <c r="A17" s="6">
        <v>17</v>
      </c>
      <c r="B17" s="6" t="str">
        <f>IF(ISNUMBER(SEARCH("10^8", 'final matrix'!B17)), ROUND(matrix_normalized!B17,0)&amp;"x 10^8", IF(ISNUMBER(SEARCH("10^6", 'final matrix'!B17)), ROUND(matrix_normalized!B17,0)&amp;"x 10^6", ROUND(matrix_normalized!B17,0)&amp;"x 10^4"))</f>
        <v>22x 10^8</v>
      </c>
      <c r="C17" s="6" t="str">
        <f>IF(ISNUMBER(SEARCH("10^8", 'final matrix'!C17)), ROUND(matrix_normalized!C17,0)&amp;"x 10^8", IF(ISNUMBER(SEARCH("10^6", 'final matrix'!C17)), ROUND(matrix_normalized!C17,0)&amp;"x 10^6", ROUND(matrix_normalized!C17,0)&amp;"x 10^4"))</f>
        <v>157x 10^4</v>
      </c>
      <c r="D17" s="6" t="str">
        <f>IF(ISNUMBER(SEARCH("10^8", 'final matrix'!D17)), ROUND(matrix_normalized!D17,0)&amp;"x 10^8", IF(ISNUMBER(SEARCH("10^6", 'final matrix'!D17)), ROUND(matrix_normalized!D17,0)&amp;"x 10^6", ROUND(matrix_normalized!D17,0)&amp;"x 10^4"))</f>
        <v>15x 10^6</v>
      </c>
      <c r="E17" s="6" t="str">
        <f>IF(ISNUMBER(SEARCH("10^8", 'final matrix'!E17)), ROUND(matrix_normalized!E17,0)&amp;"x 10^8", IF(ISNUMBER(SEARCH("10^6", 'final matrix'!E17)), ROUND(matrix_normalized!E17,0)&amp;"x 10^6", ROUND(matrix_normalized!E17,0)&amp;"x 10^4"))</f>
        <v>78x 10^8</v>
      </c>
      <c r="F17" s="6" t="str">
        <f>IF(ISNUMBER(SEARCH("10^8", 'final matrix'!F17)), ROUND(matrix_normalized!F17,0)&amp;"x 10^8", IF(ISNUMBER(SEARCH("10^6", 'final matrix'!F17)), ROUND(matrix_normalized!F17,0)&amp;"x 10^6", ROUND(matrix_normalized!F17,0)&amp;"x 10^4"))</f>
        <v>24x 10^6</v>
      </c>
      <c r="G17" s="6" t="str">
        <f>IF(ISNUMBER(SEARCH("10^8", 'final matrix'!G17)), ROUND(matrix_normalized!G17,0)&amp;"x 10^8", IF(ISNUMBER(SEARCH("10^6", 'final matrix'!G17)), ROUND(matrix_normalized!G17,0)&amp;"x 10^6", ROUND(matrix_normalized!G17,0)&amp;"x 10^4"))</f>
        <v>157x 10^6</v>
      </c>
      <c r="H17" s="6" t="str">
        <f>IF(ISNUMBER(SEARCH("10^8", 'final matrix'!H17)), ROUND(matrix_normalized!H17,0)&amp;"x 10^8", IF(ISNUMBER(SEARCH("10^6", 'final matrix'!H17)), ROUND(matrix_normalized!H17,0)&amp;"x 10^6", ROUND(matrix_normalized!H17,0)&amp;"x 10^4"))</f>
        <v>101x 10^6</v>
      </c>
      <c r="I17" s="6" t="str">
        <f>IF(ISNUMBER(SEARCH("10^8", 'final matrix'!I17)), ROUND(matrix_normalized!I17,0)&amp;"x 10^8", IF(ISNUMBER(SEARCH("10^6", 'final matrix'!I17)), ROUND(matrix_normalized!I17,0)&amp;"x 10^6", ROUND(matrix_normalized!I17,0)&amp;"x 10^4"))</f>
        <v>11x 10^8</v>
      </c>
      <c r="J17" s="6" t="str">
        <f>IF(ISNUMBER(SEARCH("10^8", 'final matrix'!J17)), ROUND(matrix_normalized!J17,0)&amp;"x 10^8", IF(ISNUMBER(SEARCH("10^6", 'final matrix'!J17)), ROUND(matrix_normalized!J17,0)&amp;"x 10^6", ROUND(matrix_normalized!J17,0)&amp;"x 10^4"))</f>
        <v>157x 10^6</v>
      </c>
      <c r="K17" s="6" t="str">
        <f>IF(ISNUMBER(SEARCH("10^8", 'final matrix'!K17)), ROUND(matrix_normalized!K17,0)&amp;"x 10^8", IF(ISNUMBER(SEARCH("10^6", 'final matrix'!K17)), ROUND(matrix_normalized!K17,0)&amp;"x 10^6", ROUND(matrix_normalized!K17,0)&amp;"x 10^4"))</f>
        <v>123x 10^4</v>
      </c>
      <c r="L17" s="6" t="str">
        <f>IF(ISNUMBER(SEARCH("10^8", 'final matrix'!L17)), ROUND(matrix_normalized!L17,0)&amp;"x 10^8", IF(ISNUMBER(SEARCH("10^6", 'final matrix'!L17)), ROUND(matrix_normalized!L17,0)&amp;"x 10^6", ROUND(matrix_normalized!L17,0)&amp;"x 10^4"))</f>
        <v>18x 10^8</v>
      </c>
      <c r="M17" s="6" t="str">
        <f>IF(ISNUMBER(SEARCH("10^8", 'final matrix'!M17)), ROUND(matrix_normalized!M17,0)&amp;"x 10^8", IF(ISNUMBER(SEARCH("10^6", 'final matrix'!M17)), ROUND(matrix_normalized!M17,0)&amp;"x 10^6", ROUND(matrix_normalized!M17,0)&amp;"x 10^4"))</f>
        <v>11x 10^8</v>
      </c>
      <c r="N17" s="6" t="str">
        <f>IF(ISNUMBER(SEARCH("10^8", 'final matrix'!N17)), ROUND(matrix_normalized!N17,0)&amp;"x 10^8", IF(ISNUMBER(SEARCH("10^6", 'final matrix'!N17)), ROUND(matrix_normalized!N17,0)&amp;"x 10^6", ROUND(matrix_normalized!N17,0)&amp;"x 10^4"))</f>
        <v>157x 10^8</v>
      </c>
      <c r="O17" s="6" t="str">
        <f>IF(ISNUMBER(SEARCH("10^8", 'final matrix'!O17)), ROUND(matrix_normalized!O17,0)&amp;"x 10^8", IF(ISNUMBER(SEARCH("10^6", 'final matrix'!O17)), ROUND(matrix_normalized!O17,0)&amp;"x 10^6", ROUND(matrix_normalized!O17,0)&amp;"x 10^4"))</f>
        <v>157x 10^6</v>
      </c>
      <c r="P17" s="6" t="str">
        <f>IF(ISNUMBER(SEARCH("10^8", 'final matrix'!P17)), ROUND(matrix_normalized!P17,0)&amp;"x 10^8", IF(ISNUMBER(SEARCH("10^6", 'final matrix'!P17)), ROUND(matrix_normalized!P17,0)&amp;"x 10^6", ROUND(matrix_normalized!P17,0)&amp;"x 10^4"))</f>
        <v>157x 10^8</v>
      </c>
      <c r="Q17" s="6" t="str">
        <f>IF(ISNUMBER(SEARCH("10^8", 'final matrix'!Q17)), ROUND(matrix_normalized!Q17,0)&amp;"x 10^8", IF(ISNUMBER(SEARCH("10^6", 'final matrix'!Q17)), ROUND(matrix_normalized!Q17,0)&amp;"x 10^6", ROUND(matrix_normalized!Q17,0)&amp;"x 10^4"))</f>
        <v>157x 10^6</v>
      </c>
      <c r="R17" s="6">
        <v>16</v>
      </c>
      <c r="T17" s="25">
        <v>66</v>
      </c>
      <c r="U17" s="26" t="s">
        <v>35</v>
      </c>
    </row>
    <row r="18" spans="1:21">
      <c r="A18" s="6">
        <v>18</v>
      </c>
      <c r="B18" s="6" t="str">
        <f>IF(ISNUMBER(SEARCH("10^8", 'final matrix'!B18)), ROUND(matrix_normalized!B18,0)&amp;"x 10^8", IF(ISNUMBER(SEARCH("10^6", 'final matrix'!B18)), ROUND(matrix_normalized!B18,0)&amp;"x 10^6", ROUND(matrix_normalized!B18,0)&amp;"x 10^4"))</f>
        <v>11x 10^8</v>
      </c>
      <c r="C18" s="6" t="str">
        <f>IF(ISNUMBER(SEARCH("10^8", 'final matrix'!C18)), ROUND(matrix_normalized!C18,0)&amp;"x 10^8", IF(ISNUMBER(SEARCH("10^6", 'final matrix'!C18)), ROUND(matrix_normalized!C18,0)&amp;"x 10^6", ROUND(matrix_normalized!C18,0)&amp;"x 10^4"))</f>
        <v>152x 10^8</v>
      </c>
      <c r="D18" s="6" t="str">
        <f>IF(ISNUMBER(SEARCH("10^8", 'final matrix'!D18)), ROUND(matrix_normalized!D18,0)&amp;"x 10^8", IF(ISNUMBER(SEARCH("10^6", 'final matrix'!D18)), ROUND(matrix_normalized!D18,0)&amp;"x 10^6", ROUND(matrix_normalized!D18,0)&amp;"x 10^4"))</f>
        <v>152x 10^4</v>
      </c>
      <c r="E18" s="6" t="str">
        <f>IF(ISNUMBER(SEARCH("10^8", 'final matrix'!E18)), ROUND(matrix_normalized!E18,0)&amp;"x 10^8", IF(ISNUMBER(SEARCH("10^6", 'final matrix'!E18)), ROUND(matrix_normalized!E18,0)&amp;"x 10^6", ROUND(matrix_normalized!E18,0)&amp;"x 10^4"))</f>
        <v>11x 10^6</v>
      </c>
      <c r="F18" s="6" t="str">
        <f>IF(ISNUMBER(SEARCH("10^8", 'final matrix'!F18)), ROUND(matrix_normalized!F18,0)&amp;"x 10^8", IF(ISNUMBER(SEARCH("10^6", 'final matrix'!F18)), ROUND(matrix_normalized!F18,0)&amp;"x 10^6", ROUND(matrix_normalized!F18,0)&amp;"x 10^4"))</f>
        <v>17x 10^6</v>
      </c>
      <c r="G18" s="6" t="str">
        <f>IF(ISNUMBER(SEARCH("10^8", 'final matrix'!G18)), ROUND(matrix_normalized!G18,0)&amp;"x 10^8", IF(ISNUMBER(SEARCH("10^6", 'final matrix'!G18)), ROUND(matrix_normalized!G18,0)&amp;"x 10^6", ROUND(matrix_normalized!G18,0)&amp;"x 10^4"))</f>
        <v>152x 10^8</v>
      </c>
      <c r="H18" s="6" t="str">
        <f>IF(ISNUMBER(SEARCH("10^8", 'final matrix'!H18)), ROUND(matrix_normalized!H18,0)&amp;"x 10^8", IF(ISNUMBER(SEARCH("10^6", 'final matrix'!H18)), ROUND(matrix_normalized!H18,0)&amp;"x 10^6", ROUND(matrix_normalized!H18,0)&amp;"x 10^4"))</f>
        <v>87x 10^8</v>
      </c>
      <c r="I18" s="6" t="str">
        <f>IF(ISNUMBER(SEARCH("10^8", 'final matrix'!I18)), ROUND(matrix_normalized!I18,0)&amp;"x 10^8", IF(ISNUMBER(SEARCH("10^6", 'final matrix'!I18)), ROUND(matrix_normalized!I18,0)&amp;"x 10^6", ROUND(matrix_normalized!I18,0)&amp;"x 10^4"))</f>
        <v>152x 10^8</v>
      </c>
      <c r="J18" s="6" t="str">
        <f>IF(ISNUMBER(SEARCH("10^8", 'final matrix'!J18)), ROUND(matrix_normalized!J18,0)&amp;"x 10^8", IF(ISNUMBER(SEARCH("10^6", 'final matrix'!J18)), ROUND(matrix_normalized!J18,0)&amp;"x 10^6", ROUND(matrix_normalized!J18,0)&amp;"x 10^4"))</f>
        <v>108x 10^6</v>
      </c>
      <c r="K18" s="6" t="str">
        <f>IF(ISNUMBER(SEARCH("10^8", 'final matrix'!K18)), ROUND(matrix_normalized!K18,0)&amp;"x 10^8", IF(ISNUMBER(SEARCH("10^6", 'final matrix'!K18)), ROUND(matrix_normalized!K18,0)&amp;"x 10^6", ROUND(matrix_normalized!K18,0)&amp;"x 10^4"))</f>
        <v>25x 10^6</v>
      </c>
      <c r="L18" s="6" t="str">
        <f>IF(ISNUMBER(SEARCH("10^8", 'final matrix'!L18)), ROUND(matrix_normalized!L18,0)&amp;"x 10^8", IF(ISNUMBER(SEARCH("10^6", 'final matrix'!L18)), ROUND(matrix_normalized!L18,0)&amp;"x 10^6", ROUND(matrix_normalized!L18,0)&amp;"x 10^4"))</f>
        <v>18x 10^6</v>
      </c>
      <c r="M18" s="6" t="str">
        <f>IF(ISNUMBER(SEARCH("10^8", 'final matrix'!M18)), ROUND(matrix_normalized!M18,0)&amp;"x 10^8", IF(ISNUMBER(SEARCH("10^6", 'final matrix'!M18)), ROUND(matrix_normalized!M18,0)&amp;"x 10^6", ROUND(matrix_normalized!M18,0)&amp;"x 10^4"))</f>
        <v>20x 10^6</v>
      </c>
      <c r="N18" s="6" t="str">
        <f>IF(ISNUMBER(SEARCH("10^8", 'final matrix'!N18)), ROUND(matrix_normalized!N18,0)&amp;"x 10^8", IF(ISNUMBER(SEARCH("10^6", 'final matrix'!N18)), ROUND(matrix_normalized!N18,0)&amp;"x 10^6", ROUND(matrix_normalized!N18,0)&amp;"x 10^4"))</f>
        <v>152x 10^6</v>
      </c>
      <c r="O18" s="6" t="str">
        <f>IF(ISNUMBER(SEARCH("10^8", 'final matrix'!O18)), ROUND(matrix_normalized!O18,0)&amp;"x 10^8", IF(ISNUMBER(SEARCH("10^6", 'final matrix'!O18)), ROUND(matrix_normalized!O18,0)&amp;"x 10^6", ROUND(matrix_normalized!O18,0)&amp;"x 10^4"))</f>
        <v>141x 10^8</v>
      </c>
      <c r="P18" s="6" t="str">
        <f>IF(ISNUMBER(SEARCH("10^8", 'final matrix'!P18)), ROUND(matrix_normalized!P18,0)&amp;"x 10^8", IF(ISNUMBER(SEARCH("10^6", 'final matrix'!P18)), ROUND(matrix_normalized!P18,0)&amp;"x 10^6", ROUND(matrix_normalized!P18,0)&amp;"x 10^4"))</f>
        <v>152x 10^6</v>
      </c>
      <c r="Q18" s="6" t="str">
        <f>IF(ISNUMBER(SEARCH("10^8", 'final matrix'!Q18)), ROUND(matrix_normalized!Q18,0)&amp;"x 10^8", IF(ISNUMBER(SEARCH("10^6", 'final matrix'!Q18)), ROUND(matrix_normalized!Q18,0)&amp;"x 10^6", ROUND(matrix_normalized!Q18,0)&amp;"x 10^4"))</f>
        <v>152x 10^8</v>
      </c>
      <c r="R18" s="6">
        <v>17</v>
      </c>
      <c r="T18" s="25">
        <v>71</v>
      </c>
      <c r="U18" s="26" t="s">
        <v>35</v>
      </c>
    </row>
    <row r="19" spans="1:21">
      <c r="A19" s="6">
        <v>19</v>
      </c>
      <c r="B19" s="6" t="str">
        <f>IF(ISNUMBER(SEARCH("10^8", 'final matrix'!B19)), ROUND(matrix_normalized!B19,0)&amp;"x 10^8", IF(ISNUMBER(SEARCH("10^6", 'final matrix'!B19)), ROUND(matrix_normalized!B19,0)&amp;"x 10^6", ROUND(matrix_normalized!B19,0)&amp;"x 10^4"))</f>
        <v>20x 10^8</v>
      </c>
      <c r="C19" s="6" t="str">
        <f>IF(ISNUMBER(SEARCH("10^8", 'final matrix'!C19)), ROUND(matrix_normalized!C19,0)&amp;"x 10^8", IF(ISNUMBER(SEARCH("10^6", 'final matrix'!C19)), ROUND(matrix_normalized!C19,0)&amp;"x 10^6", ROUND(matrix_normalized!C19,0)&amp;"x 10^4"))</f>
        <v>29x 10^8</v>
      </c>
      <c r="D19" s="6" t="str">
        <f>IF(ISNUMBER(SEARCH("10^8", 'final matrix'!D19)), ROUND(matrix_normalized!D19,0)&amp;"x 10^8", IF(ISNUMBER(SEARCH("10^6", 'final matrix'!D19)), ROUND(matrix_normalized!D19,0)&amp;"x 10^6", ROUND(matrix_normalized!D19,0)&amp;"x 10^4"))</f>
        <v>16x 10^8</v>
      </c>
      <c r="E19" s="6" t="str">
        <f>IF(ISNUMBER(SEARCH("10^8", 'final matrix'!E19)), ROUND(matrix_normalized!E19,0)&amp;"x 10^8", IF(ISNUMBER(SEARCH("10^6", 'final matrix'!E19)), ROUND(matrix_normalized!E19,0)&amp;"x 10^6", ROUND(matrix_normalized!E19,0)&amp;"x 10^4"))</f>
        <v>21x 10^8</v>
      </c>
      <c r="F19" s="6" t="str">
        <f>IF(ISNUMBER(SEARCH("10^8", 'final matrix'!F19)), ROUND(matrix_normalized!F19,0)&amp;"x 10^8", IF(ISNUMBER(SEARCH("10^6", 'final matrix'!F19)), ROUND(matrix_normalized!F19,0)&amp;"x 10^6", ROUND(matrix_normalized!F19,0)&amp;"x 10^4"))</f>
        <v>23x 10^8</v>
      </c>
      <c r="G19" s="6" t="str">
        <f>IF(ISNUMBER(SEARCH("10^8", 'final matrix'!G19)), ROUND(matrix_normalized!G19,0)&amp;"x 10^8", IF(ISNUMBER(SEARCH("10^6", 'final matrix'!G19)), ROUND(matrix_normalized!G19,0)&amp;"x 10^6", ROUND(matrix_normalized!G19,0)&amp;"x 10^4"))</f>
        <v>227x 10^8</v>
      </c>
      <c r="H19" s="6" t="str">
        <f>IF(ISNUMBER(SEARCH("10^8", 'final matrix'!H19)), ROUND(matrix_normalized!H19,0)&amp;"x 10^8", IF(ISNUMBER(SEARCH("10^6", 'final matrix'!H19)), ROUND(matrix_normalized!H19,0)&amp;"x 10^6", ROUND(matrix_normalized!H19,0)&amp;"x 10^4"))</f>
        <v>33x 10^8</v>
      </c>
      <c r="I19" s="6" t="str">
        <f>IF(ISNUMBER(SEARCH("10^8", 'final matrix'!I19)), ROUND(matrix_normalized!I19,0)&amp;"x 10^8", IF(ISNUMBER(SEARCH("10^6", 'final matrix'!I19)), ROUND(matrix_normalized!I19,0)&amp;"x 10^6", ROUND(matrix_normalized!I19,0)&amp;"x 10^4"))</f>
        <v>227x 10^8</v>
      </c>
      <c r="J19" s="6" t="str">
        <f>IF(ISNUMBER(SEARCH("10^8", 'final matrix'!J19)), ROUND(matrix_normalized!J19,0)&amp;"x 10^8", IF(ISNUMBER(SEARCH("10^6", 'final matrix'!J19)), ROUND(matrix_normalized!J19,0)&amp;"x 10^6", ROUND(matrix_normalized!J19,0)&amp;"x 10^4"))</f>
        <v>97x 10^8</v>
      </c>
      <c r="K19" s="6" t="str">
        <f>IF(ISNUMBER(SEARCH("10^8", 'final matrix'!K19)), ROUND(matrix_normalized!K19,0)&amp;"x 10^8", IF(ISNUMBER(SEARCH("10^6", 'final matrix'!K19)), ROUND(matrix_normalized!K19,0)&amp;"x 10^6", ROUND(matrix_normalized!K19,0)&amp;"x 10^4"))</f>
        <v>130x 10^8</v>
      </c>
      <c r="L19" s="6" t="str">
        <f>IF(ISNUMBER(SEARCH("10^8", 'final matrix'!L19)), ROUND(matrix_normalized!L19,0)&amp;"x 10^8", IF(ISNUMBER(SEARCH("10^6", 'final matrix'!L19)), ROUND(matrix_normalized!L19,0)&amp;"x 10^6", ROUND(matrix_normalized!L19,0)&amp;"x 10^4"))</f>
        <v>16x 10^8</v>
      </c>
      <c r="M19" s="6" t="str">
        <f>IF(ISNUMBER(SEARCH("10^8", 'final matrix'!M19)), ROUND(matrix_normalized!M19,0)&amp;"x 10^8", IF(ISNUMBER(SEARCH("10^6", 'final matrix'!M19)), ROUND(matrix_normalized!M19,0)&amp;"x 10^6", ROUND(matrix_normalized!M19,0)&amp;"x 10^4"))</f>
        <v>16x 10^8</v>
      </c>
      <c r="N19" s="6" t="str">
        <f>IF(ISNUMBER(SEARCH("10^8", 'final matrix'!N19)), ROUND(matrix_normalized!N19,0)&amp;"x 10^8", IF(ISNUMBER(SEARCH("10^6", 'final matrix'!N19)), ROUND(matrix_normalized!N19,0)&amp;"x 10^6", ROUND(matrix_normalized!N19,0)&amp;"x 10^4"))</f>
        <v>227x 10^6</v>
      </c>
      <c r="O19" s="6" t="str">
        <f>IF(ISNUMBER(SEARCH("10^8", 'final matrix'!O19)), ROUND(matrix_normalized!O19,0)&amp;"x 10^8", IF(ISNUMBER(SEARCH("10^6", 'final matrix'!O19)), ROUND(matrix_normalized!O19,0)&amp;"x 10^6", ROUND(matrix_normalized!O19,0)&amp;"x 10^4"))</f>
        <v>162x 10^8</v>
      </c>
      <c r="P19" s="6" t="str">
        <f>IF(ISNUMBER(SEARCH("10^8", 'final matrix'!P19)), ROUND(matrix_normalized!P19,0)&amp;"x 10^8", IF(ISNUMBER(SEARCH("10^6", 'final matrix'!P19)), ROUND(matrix_normalized!P19,0)&amp;"x 10^6", ROUND(matrix_normalized!P19,0)&amp;"x 10^4"))</f>
        <v>227x 10^6</v>
      </c>
      <c r="Q19" s="6" t="str">
        <f>IF(ISNUMBER(SEARCH("10^8", 'final matrix'!Q19)), ROUND(matrix_normalized!Q19,0)&amp;"x 10^8", IF(ISNUMBER(SEARCH("10^6", 'final matrix'!Q19)), ROUND(matrix_normalized!Q19,0)&amp;"x 10^6", ROUND(matrix_normalized!Q19,0)&amp;"x 10^4"))</f>
        <v>26x 10^8</v>
      </c>
      <c r="R19" s="6">
        <v>18</v>
      </c>
      <c r="T19" s="25">
        <v>182</v>
      </c>
      <c r="U19" s="26" t="s">
        <v>35</v>
      </c>
    </row>
    <row r="20" spans="1:21">
      <c r="A20" s="6">
        <v>20</v>
      </c>
      <c r="B20" s="6" t="str">
        <f>IF(ISNUMBER(SEARCH("10^8", 'final matrix'!B20)), ROUND(matrix_normalized!B20,0)&amp;"x 10^8", IF(ISNUMBER(SEARCH("10^6", 'final matrix'!B20)), ROUND(matrix_normalized!B20,0)&amp;"x 10^6", ROUND(matrix_normalized!B20,0)&amp;"x 10^4"))</f>
        <v>179x 10^6</v>
      </c>
      <c r="C20" s="6" t="str">
        <f>IF(ISNUMBER(SEARCH("10^8", 'final matrix'!C20)), ROUND(matrix_normalized!C20,0)&amp;"x 10^8", IF(ISNUMBER(SEARCH("10^6", 'final matrix'!C20)), ROUND(matrix_normalized!C20,0)&amp;"x 10^6", ROUND(matrix_normalized!C20,0)&amp;"x 10^4"))</f>
        <v>22x 10^6</v>
      </c>
      <c r="D20" s="6" t="str">
        <f>IF(ISNUMBER(SEARCH("10^8", 'final matrix'!D20)), ROUND(matrix_normalized!D20,0)&amp;"x 10^8", IF(ISNUMBER(SEARCH("10^6", 'final matrix'!D20)), ROUND(matrix_normalized!D20,0)&amp;"x 10^6", ROUND(matrix_normalized!D20,0)&amp;"x 10^4"))</f>
        <v>15x 10^8</v>
      </c>
      <c r="E20" s="6" t="str">
        <f>IF(ISNUMBER(SEARCH("10^8", 'final matrix'!E20)), ROUND(matrix_normalized!E20,0)&amp;"x 10^8", IF(ISNUMBER(SEARCH("10^6", 'final matrix'!E20)), ROUND(matrix_normalized!E20,0)&amp;"x 10^6", ROUND(matrix_normalized!E20,0)&amp;"x 10^4"))</f>
        <v>77x 10^6</v>
      </c>
      <c r="F20" s="6" t="str">
        <f>IF(ISNUMBER(SEARCH("10^8", 'final matrix'!F20)), ROUND(matrix_normalized!F20,0)&amp;"x 10^8", IF(ISNUMBER(SEARCH("10^6", 'final matrix'!F20)), ROUND(matrix_normalized!F20,0)&amp;"x 10^6", ROUND(matrix_normalized!F20,0)&amp;"x 10^4"))</f>
        <v>23x 10^6</v>
      </c>
      <c r="G20" s="6" t="str">
        <f>IF(ISNUMBER(SEARCH("10^8", 'final matrix'!G20)), ROUND(matrix_normalized!G20,0)&amp;"x 10^8", IF(ISNUMBER(SEARCH("10^6", 'final matrix'!G20)), ROUND(matrix_normalized!G20,0)&amp;"x 10^6", ROUND(matrix_normalized!G20,0)&amp;"x 10^4"))</f>
        <v>179x 10^8</v>
      </c>
      <c r="H20" s="6" t="str">
        <f>IF(ISNUMBER(SEARCH("10^8", 'final matrix'!H20)), ROUND(matrix_normalized!H20,0)&amp;"x 10^8", IF(ISNUMBER(SEARCH("10^6", 'final matrix'!H20)), ROUND(matrix_normalized!H20,0)&amp;"x 10^6", ROUND(matrix_normalized!H20,0)&amp;"x 10^4"))</f>
        <v>179x 10^8</v>
      </c>
      <c r="I20" s="6" t="str">
        <f>IF(ISNUMBER(SEARCH("10^8", 'final matrix'!I20)), ROUND(matrix_normalized!I20,0)&amp;"x 10^8", IF(ISNUMBER(SEARCH("10^6", 'final matrix'!I20)), ROUND(matrix_normalized!I20,0)&amp;"x 10^6", ROUND(matrix_normalized!I20,0)&amp;"x 10^4"))</f>
        <v>13x 10^6</v>
      </c>
      <c r="J20" s="6" t="str">
        <f>IF(ISNUMBER(SEARCH("10^8", 'final matrix'!J20)), ROUND(matrix_normalized!J20,0)&amp;"x 10^8", IF(ISNUMBER(SEARCH("10^6", 'final matrix'!J20)), ROUND(matrix_normalized!J20,0)&amp;"x 10^6", ROUND(matrix_normalized!J20,0)&amp;"x 10^4"))</f>
        <v>102x 10^6</v>
      </c>
      <c r="K20" s="6" t="str">
        <f>IF(ISNUMBER(SEARCH("10^8", 'final matrix'!K20)), ROUND(matrix_normalized!K20,0)&amp;"x 10^8", IF(ISNUMBER(SEARCH("10^6", 'final matrix'!K20)), ROUND(matrix_normalized!K20,0)&amp;"x 10^6", ROUND(matrix_normalized!K20,0)&amp;"x 10^4"))</f>
        <v>115x 10^8</v>
      </c>
      <c r="L20" s="6" t="str">
        <f>IF(ISNUMBER(SEARCH("10^8", 'final matrix'!L20)), ROUND(matrix_normalized!L20,0)&amp;"x 10^8", IF(ISNUMBER(SEARCH("10^6", 'final matrix'!L20)), ROUND(matrix_normalized!L20,0)&amp;"x 10^6", ROUND(matrix_normalized!L20,0)&amp;"x 10^4"))</f>
        <v>17x 10^6</v>
      </c>
      <c r="M20" s="6" t="str">
        <f>IF(ISNUMBER(SEARCH("10^8", 'final matrix'!M20)), ROUND(matrix_normalized!M20,0)&amp;"x 10^8", IF(ISNUMBER(SEARCH("10^6", 'final matrix'!M20)), ROUND(matrix_normalized!M20,0)&amp;"x 10^6", ROUND(matrix_normalized!M20,0)&amp;"x 10^4"))</f>
        <v>19x 10^8</v>
      </c>
      <c r="N20" s="6" t="str">
        <f>IF(ISNUMBER(SEARCH("10^8", 'final matrix'!N20)), ROUND(matrix_normalized!N20,0)&amp;"x 10^8", IF(ISNUMBER(SEARCH("10^6", 'final matrix'!N20)), ROUND(matrix_normalized!N20,0)&amp;"x 10^6", ROUND(matrix_normalized!N20,0)&amp;"x 10^4"))</f>
        <v>179x 10^8</v>
      </c>
      <c r="O20" s="6" t="str">
        <f>IF(ISNUMBER(SEARCH("10^8", 'final matrix'!O20)), ROUND(matrix_normalized!O20,0)&amp;"x 10^8", IF(ISNUMBER(SEARCH("10^6", 'final matrix'!O20)), ROUND(matrix_normalized!O20,0)&amp;"x 10^6", ROUND(matrix_normalized!O20,0)&amp;"x 10^4"))</f>
        <v>179x 10^8</v>
      </c>
      <c r="P20" s="6" t="str">
        <f>IF(ISNUMBER(SEARCH("10^8", 'final matrix'!P20)), ROUND(matrix_normalized!P20,0)&amp;"x 10^8", IF(ISNUMBER(SEARCH("10^6", 'final matrix'!P20)), ROUND(matrix_normalized!P20,0)&amp;"x 10^6", ROUND(matrix_normalized!P20,0)&amp;"x 10^4"))</f>
        <v>27x 10^6</v>
      </c>
      <c r="Q20" s="6" t="str">
        <f>IF(ISNUMBER(SEARCH("10^8", 'final matrix'!Q20)), ROUND(matrix_normalized!Q20,0)&amp;"x 10^8", IF(ISNUMBER(SEARCH("10^6", 'final matrix'!Q20)), ROUND(matrix_normalized!Q20,0)&amp;"x 10^6", ROUND(matrix_normalized!Q20,0)&amp;"x 10^4"))</f>
        <v>179x 10^8</v>
      </c>
      <c r="R20" s="6">
        <v>19</v>
      </c>
      <c r="T20" s="25">
        <v>117</v>
      </c>
      <c r="U20" s="26" t="s">
        <v>35</v>
      </c>
    </row>
    <row r="21" spans="1:21">
      <c r="A21" s="6">
        <v>21</v>
      </c>
      <c r="B21" s="6" t="str">
        <f>IF(ISNUMBER(SEARCH("10^8", 'final matrix'!B21)), ROUND(matrix_normalized!B21,0)&amp;"x 10^8", IF(ISNUMBER(SEARCH("10^6", 'final matrix'!B21)), ROUND(matrix_normalized!B21,0)&amp;"x 10^6", ROUND(matrix_normalized!B21,0)&amp;"x 10^4"))</f>
        <v>137x 10^8</v>
      </c>
      <c r="C21" s="6" t="str">
        <f>IF(ISNUMBER(SEARCH("10^8", 'final matrix'!C21)), ROUND(matrix_normalized!C21,0)&amp;"x 10^8", IF(ISNUMBER(SEARCH("10^6", 'final matrix'!C21)), ROUND(matrix_normalized!C21,0)&amp;"x 10^6", ROUND(matrix_normalized!C21,0)&amp;"x 10^4"))</f>
        <v>137x 10^8</v>
      </c>
      <c r="D21" s="6" t="str">
        <f>IF(ISNUMBER(SEARCH("10^8", 'final matrix'!D21)), ROUND(matrix_normalized!D21,0)&amp;"x 10^8", IF(ISNUMBER(SEARCH("10^6", 'final matrix'!D21)), ROUND(matrix_normalized!D21,0)&amp;"x 10^6", ROUND(matrix_normalized!D21,0)&amp;"x 10^4"))</f>
        <v>17x 10^8</v>
      </c>
      <c r="E21" s="6" t="str">
        <f>IF(ISNUMBER(SEARCH("10^8", 'final matrix'!E21)), ROUND(matrix_normalized!E21,0)&amp;"x 10^8", IF(ISNUMBER(SEARCH("10^6", 'final matrix'!E21)), ROUND(matrix_normalized!E21,0)&amp;"x 10^6", ROUND(matrix_normalized!E21,0)&amp;"x 10^4"))</f>
        <v>137x 10^8</v>
      </c>
      <c r="F21" s="6" t="str">
        <f>IF(ISNUMBER(SEARCH("10^8", 'final matrix'!F21)), ROUND(matrix_normalized!F21,0)&amp;"x 10^8", IF(ISNUMBER(SEARCH("10^6", 'final matrix'!F21)), ROUND(matrix_normalized!F21,0)&amp;"x 10^6", ROUND(matrix_normalized!F21,0)&amp;"x 10^4"))</f>
        <v>137x 10^4</v>
      </c>
      <c r="G21" s="6" t="str">
        <f>IF(ISNUMBER(SEARCH("10^8", 'final matrix'!G21)), ROUND(matrix_normalized!G21,0)&amp;"x 10^8", IF(ISNUMBER(SEARCH("10^6", 'final matrix'!G21)), ROUND(matrix_normalized!G21,0)&amp;"x 10^6", ROUND(matrix_normalized!G21,0)&amp;"x 10^4"))</f>
        <v>12x 10^6</v>
      </c>
      <c r="H21" s="6" t="str">
        <f>IF(ISNUMBER(SEARCH("10^8", 'final matrix'!H21)), ROUND(matrix_normalized!H21,0)&amp;"x 10^8", IF(ISNUMBER(SEARCH("10^6", 'final matrix'!H21)), ROUND(matrix_normalized!H21,0)&amp;"x 10^6", ROUND(matrix_normalized!H21,0)&amp;"x 10^4"))</f>
        <v>137x 10^8</v>
      </c>
      <c r="I21" s="6" t="str">
        <f>IF(ISNUMBER(SEARCH("10^8", 'final matrix'!I21)), ROUND(matrix_normalized!I21,0)&amp;"x 10^8", IF(ISNUMBER(SEARCH("10^6", 'final matrix'!I21)), ROUND(matrix_normalized!I21,0)&amp;"x 10^6", ROUND(matrix_normalized!I21,0)&amp;"x 10^4"))</f>
        <v>137x 10^8</v>
      </c>
      <c r="J21" s="6" t="str">
        <f>IF(ISNUMBER(SEARCH("10^8", 'final matrix'!J21)), ROUND(matrix_normalized!J21,0)&amp;"x 10^8", IF(ISNUMBER(SEARCH("10^6", 'final matrix'!J21)), ROUND(matrix_normalized!J21,0)&amp;"x 10^6", ROUND(matrix_normalized!J21,0)&amp;"x 10^4"))</f>
        <v>137x 10^8</v>
      </c>
      <c r="K21" s="6" t="str">
        <f>IF(ISNUMBER(SEARCH("10^8", 'final matrix'!K21)), ROUND(matrix_normalized!K21,0)&amp;"x 10^8", IF(ISNUMBER(SEARCH("10^6", 'final matrix'!K21)), ROUND(matrix_normalized!K21,0)&amp;"x 10^6", ROUND(matrix_normalized!K21,0)&amp;"x 10^4"))</f>
        <v>137x 10^8</v>
      </c>
      <c r="L21" s="6" t="str">
        <f>IF(ISNUMBER(SEARCH("10^8", 'final matrix'!L21)), ROUND(matrix_normalized!L21,0)&amp;"x 10^8", IF(ISNUMBER(SEARCH("10^6", 'final matrix'!L21)), ROUND(matrix_normalized!L21,0)&amp;"x 10^6", ROUND(matrix_normalized!L21,0)&amp;"x 10^4"))</f>
        <v>19x 10^6</v>
      </c>
      <c r="M21" s="6" t="str">
        <f>IF(ISNUMBER(SEARCH("10^8", 'final matrix'!M21)), ROUND(matrix_normalized!M21,0)&amp;"x 10^8", IF(ISNUMBER(SEARCH("10^6", 'final matrix'!M21)), ROUND(matrix_normalized!M21,0)&amp;"x 10^6", ROUND(matrix_normalized!M21,0)&amp;"x 10^4"))</f>
        <v>59x 10^4</v>
      </c>
      <c r="N21" s="6" t="str">
        <f>IF(ISNUMBER(SEARCH("10^8", 'final matrix'!N21)), ROUND(matrix_normalized!N21,0)&amp;"x 10^8", IF(ISNUMBER(SEARCH("10^6", 'final matrix'!N21)), ROUND(matrix_normalized!N21,0)&amp;"x 10^6", ROUND(matrix_normalized!N21,0)&amp;"x 10^4"))</f>
        <v>15x 10^6</v>
      </c>
      <c r="O21" s="6" t="str">
        <f>IF(ISNUMBER(SEARCH("10^8", 'final matrix'!O21)), ROUND(matrix_normalized!O21,0)&amp;"x 10^8", IF(ISNUMBER(SEARCH("10^6", 'final matrix'!O21)), ROUND(matrix_normalized!O21,0)&amp;"x 10^6", ROUND(matrix_normalized!O21,0)&amp;"x 10^4"))</f>
        <v>10x 10^6</v>
      </c>
      <c r="P21" s="6" t="str">
        <f>IF(ISNUMBER(SEARCH("10^8", 'final matrix'!P21)), ROUND(matrix_normalized!P21,0)&amp;"x 10^8", IF(ISNUMBER(SEARCH("10^6", 'final matrix'!P21)), ROUND(matrix_normalized!P21,0)&amp;"x 10^6", ROUND(matrix_normalized!P21,0)&amp;"x 10^4"))</f>
        <v>137x 10^4</v>
      </c>
      <c r="Q21" s="6" t="str">
        <f>IF(ISNUMBER(SEARCH("10^8", 'final matrix'!Q21)), ROUND(matrix_normalized!Q21,0)&amp;"x 10^8", IF(ISNUMBER(SEARCH("10^6", 'final matrix'!Q21)), ROUND(matrix_normalized!Q21,0)&amp;"x 10^6", ROUND(matrix_normalized!Q21,0)&amp;"x 10^4"))</f>
        <v>137x 10^8</v>
      </c>
      <c r="R21" s="6">
        <v>20</v>
      </c>
      <c r="T21" s="27">
        <v>197</v>
      </c>
      <c r="U21" s="28" t="s">
        <v>35</v>
      </c>
    </row>
    <row r="22" spans="1:21">
      <c r="A22" s="6">
        <v>22</v>
      </c>
      <c r="B22" s="6" t="str">
        <f>IF(ISNUMBER(SEARCH("10^8", 'final matrix'!B22)), ROUND(matrix_normalized!B22,0)&amp;"x 10^8", IF(ISNUMBER(SEARCH("10^6", 'final matrix'!B22)), ROUND(matrix_normalized!B22,0)&amp;"x 10^6", ROUND(matrix_normalized!B22,0)&amp;"x 10^4"))</f>
        <v>188x 10^8</v>
      </c>
      <c r="C22" s="6" t="str">
        <f>IF(ISNUMBER(SEARCH("10^8", 'final matrix'!C22)), ROUND(matrix_normalized!C22,0)&amp;"x 10^8", IF(ISNUMBER(SEARCH("10^6", 'final matrix'!C22)), ROUND(matrix_normalized!C22,0)&amp;"x 10^6", ROUND(matrix_normalized!C22,0)&amp;"x 10^4"))</f>
        <v>13x 10^8</v>
      </c>
      <c r="D22" s="6" t="str">
        <f>IF(ISNUMBER(SEARCH("10^8", 'final matrix'!D22)), ROUND(matrix_normalized!D22,0)&amp;"x 10^8", IF(ISNUMBER(SEARCH("10^6", 'final matrix'!D22)), ROUND(matrix_normalized!D22,0)&amp;"x 10^6", ROUND(matrix_normalized!D22,0)&amp;"x 10^4"))</f>
        <v>13x 10^8</v>
      </c>
      <c r="E22" s="6" t="str">
        <f>IF(ISNUMBER(SEARCH("10^8", 'final matrix'!E22)), ROUND(matrix_normalized!E22,0)&amp;"x 10^8", IF(ISNUMBER(SEARCH("10^6", 'final matrix'!E22)), ROUND(matrix_normalized!E22,0)&amp;"x 10^6", ROUND(matrix_normalized!E22,0)&amp;"x 10^4"))</f>
        <v>94x 10^6</v>
      </c>
      <c r="F22" s="6" t="str">
        <f>IF(ISNUMBER(SEARCH("10^8", 'final matrix'!F22)), ROUND(matrix_normalized!F22,0)&amp;"x 10^8", IF(ISNUMBER(SEARCH("10^6", 'final matrix'!F22)), ROUND(matrix_normalized!F22,0)&amp;"x 10^6", ROUND(matrix_normalized!F22,0)&amp;"x 10^4"))</f>
        <v>188x 10^4</v>
      </c>
      <c r="G22" s="6" t="str">
        <f>IF(ISNUMBER(SEARCH("10^8", 'final matrix'!G22)), ROUND(matrix_normalized!G22,0)&amp;"x 10^8", IF(ISNUMBER(SEARCH("10^6", 'final matrix'!G22)), ROUND(matrix_normalized!G22,0)&amp;"x 10^6", ROUND(matrix_normalized!G22,0)&amp;"x 10^4"))</f>
        <v>13x 10^8</v>
      </c>
      <c r="H22" s="6" t="str">
        <f>IF(ISNUMBER(SEARCH("10^8", 'final matrix'!H22)), ROUND(matrix_normalized!H22,0)&amp;"x 10^8", IF(ISNUMBER(SEARCH("10^6", 'final matrix'!H22)), ROUND(matrix_normalized!H22,0)&amp;"x 10^6", ROUND(matrix_normalized!H22,0)&amp;"x 10^4"))</f>
        <v>134x 10^8</v>
      </c>
      <c r="I22" s="6" t="str">
        <f>IF(ISNUMBER(SEARCH("10^8", 'final matrix'!I22)), ROUND(matrix_normalized!I22,0)&amp;"x 10^8", IF(ISNUMBER(SEARCH("10^6", 'final matrix'!I22)), ROUND(matrix_normalized!I22,0)&amp;"x 10^6", ROUND(matrix_normalized!I22,0)&amp;"x 10^4"))</f>
        <v>19x 10^6</v>
      </c>
      <c r="J22" s="6" t="str">
        <f>IF(ISNUMBER(SEARCH("10^8", 'final matrix'!J22)), ROUND(matrix_normalized!J22,0)&amp;"x 10^8", IF(ISNUMBER(SEARCH("10^6", 'final matrix'!J22)), ROUND(matrix_normalized!J22,0)&amp;"x 10^6", ROUND(matrix_normalized!J22,0)&amp;"x 10^4"))</f>
        <v>14x 10^8</v>
      </c>
      <c r="K22" s="6" t="str">
        <f>IF(ISNUMBER(SEARCH("10^8", 'final matrix'!K22)), ROUND(matrix_normalized!K22,0)&amp;"x 10^8", IF(ISNUMBER(SEARCH("10^6", 'final matrix'!K22)), ROUND(matrix_normalized!K22,0)&amp;"x 10^6", ROUND(matrix_normalized!K22,0)&amp;"x 10^4"))</f>
        <v>15x 10^6</v>
      </c>
      <c r="L22" s="6" t="str">
        <f>IF(ISNUMBER(SEARCH("10^8", 'final matrix'!L22)), ROUND(matrix_normalized!L22,0)&amp;"x 10^8", IF(ISNUMBER(SEARCH("10^6", 'final matrix'!L22)), ROUND(matrix_normalized!L22,0)&amp;"x 10^6", ROUND(matrix_normalized!L22,0)&amp;"x 10^4"))</f>
        <v>188x 10^6</v>
      </c>
      <c r="M22" s="6" t="str">
        <f>IF(ISNUMBER(SEARCH("10^8", 'final matrix'!M22)), ROUND(matrix_normalized!M22,0)&amp;"x 10^8", IF(ISNUMBER(SEARCH("10^6", 'final matrix'!M22)), ROUND(matrix_normalized!M22,0)&amp;"x 10^6", ROUND(matrix_normalized!M22,0)&amp;"x 10^4"))</f>
        <v>188x 10^8</v>
      </c>
      <c r="N22" s="6" t="str">
        <f>IF(ISNUMBER(SEARCH("10^8", 'final matrix'!N22)), ROUND(matrix_normalized!N22,0)&amp;"x 10^8", IF(ISNUMBER(SEARCH("10^6", 'final matrix'!N22)), ROUND(matrix_normalized!N22,0)&amp;"x 10^6", ROUND(matrix_normalized!N22,0)&amp;"x 10^4"))</f>
        <v>26x 10^8</v>
      </c>
      <c r="O22" s="6" t="str">
        <f>IF(ISNUMBER(SEARCH("10^8", 'final matrix'!O22)), ROUND(matrix_normalized!O22,0)&amp;"x 10^8", IF(ISNUMBER(SEARCH("10^6", 'final matrix'!O22)), ROUND(matrix_normalized!O22,0)&amp;"x 10^6", ROUND(matrix_normalized!O22,0)&amp;"x 10^4"))</f>
        <v>29x 10^8</v>
      </c>
      <c r="P22" s="6" t="str">
        <f>IF(ISNUMBER(SEARCH("10^8", 'final matrix'!P22)), ROUND(matrix_normalized!P22,0)&amp;"x 10^8", IF(ISNUMBER(SEARCH("10^6", 'final matrix'!P22)), ROUND(matrix_normalized!P22,0)&amp;"x 10^6", ROUND(matrix_normalized!P22,0)&amp;"x 10^4"))</f>
        <v>188x 10^4</v>
      </c>
      <c r="Q22" s="6" t="str">
        <f>IF(ISNUMBER(SEARCH("10^8", 'final matrix'!Q22)), ROUND(matrix_normalized!Q22,0)&amp;"x 10^8", IF(ISNUMBER(SEARCH("10^6", 'final matrix'!Q22)), ROUND(matrix_normalized!Q22,0)&amp;"x 10^6", ROUND(matrix_normalized!Q22,0)&amp;"x 10^4"))</f>
        <v>188x 10^8</v>
      </c>
      <c r="R22" s="6">
        <v>21</v>
      </c>
    </row>
    <row r="23" spans="1:21">
      <c r="A23" s="6">
        <v>23</v>
      </c>
      <c r="B23" s="6" t="str">
        <f>IF(ISNUMBER(SEARCH("10^8", 'final matrix'!B23)), ROUND(matrix_normalized!B23,0)&amp;"x 10^8", IF(ISNUMBER(SEARCH("10^6", 'final matrix'!B23)), ROUND(matrix_normalized!B23,0)&amp;"x 10^6", ROUND(matrix_normalized!B23,0)&amp;"x 10^4"))</f>
        <v>64x 10^4</v>
      </c>
      <c r="C23" s="6" t="str">
        <f>IF(ISNUMBER(SEARCH("10^8", 'final matrix'!C23)), ROUND(matrix_normalized!C23,0)&amp;"x 10^8", IF(ISNUMBER(SEARCH("10^6", 'final matrix'!C23)), ROUND(matrix_normalized!C23,0)&amp;"x 10^6", ROUND(matrix_normalized!C23,0)&amp;"x 10^4"))</f>
        <v>128x 10^8</v>
      </c>
      <c r="D23" s="6" t="str">
        <f>IF(ISNUMBER(SEARCH("10^8", 'final matrix'!D23)), ROUND(matrix_normalized!D23,0)&amp;"x 10^8", IF(ISNUMBER(SEARCH("10^6", 'final matrix'!D23)), ROUND(matrix_normalized!D23,0)&amp;"x 10^6", ROUND(matrix_normalized!D23,0)&amp;"x 10^4"))</f>
        <v>73x 10^6</v>
      </c>
      <c r="E23" s="6" t="str">
        <f>IF(ISNUMBER(SEARCH("10^8", 'final matrix'!E23)), ROUND(matrix_normalized!E23,0)&amp;"x 10^8", IF(ISNUMBER(SEARCH("10^6", 'final matrix'!E23)), ROUND(matrix_normalized!E23,0)&amp;"x 10^6", ROUND(matrix_normalized!E23,0)&amp;"x 10^4"))</f>
        <v>128x 10^8</v>
      </c>
      <c r="F23" s="6" t="str">
        <f>IF(ISNUMBER(SEARCH("10^8", 'final matrix'!F23)), ROUND(matrix_normalized!F23,0)&amp;"x 10^8", IF(ISNUMBER(SEARCH("10^6", 'final matrix'!F23)), ROUND(matrix_normalized!F23,0)&amp;"x 10^6", ROUND(matrix_normalized!F23,0)&amp;"x 10^4"))</f>
        <v>91x 10^4</v>
      </c>
      <c r="G23" s="6" t="str">
        <f>IF(ISNUMBER(SEARCH("10^8", 'final matrix'!G23)), ROUND(matrix_normalized!G23,0)&amp;"x 10^8", IF(ISNUMBER(SEARCH("10^6", 'final matrix'!G23)), ROUND(matrix_normalized!G23,0)&amp;"x 10^6", ROUND(matrix_normalized!G23,0)&amp;"x 10^4"))</f>
        <v>14x 10^6</v>
      </c>
      <c r="H23" s="6" t="str">
        <f>IF(ISNUMBER(SEARCH("10^8", 'final matrix'!H23)), ROUND(matrix_normalized!H23,0)&amp;"x 10^8", IF(ISNUMBER(SEARCH("10^6", 'final matrix'!H23)), ROUND(matrix_normalized!H23,0)&amp;"x 10^6", ROUND(matrix_normalized!H23,0)&amp;"x 10^4"))</f>
        <v>128x 10^8</v>
      </c>
      <c r="I23" s="6" t="str">
        <f>IF(ISNUMBER(SEARCH("10^8", 'final matrix'!I23)), ROUND(matrix_normalized!I23,0)&amp;"x 10^8", IF(ISNUMBER(SEARCH("10^6", 'final matrix'!I23)), ROUND(matrix_normalized!I23,0)&amp;"x 10^6", ROUND(matrix_normalized!I23,0)&amp;"x 10^4"))</f>
        <v>128x 10^4</v>
      </c>
      <c r="J23" s="6" t="str">
        <f>IF(ISNUMBER(SEARCH("10^8", 'final matrix'!J23)), ROUND(matrix_normalized!J23,0)&amp;"x 10^8", IF(ISNUMBER(SEARCH("10^6", 'final matrix'!J23)), ROUND(matrix_normalized!J23,0)&amp;"x 10^6", ROUND(matrix_normalized!J23,0)&amp;"x 10^4"))</f>
        <v>15x 10^6</v>
      </c>
      <c r="K23" s="6" t="str">
        <f>IF(ISNUMBER(SEARCH("10^8", 'final matrix'!K23)), ROUND(matrix_normalized!K23,0)&amp;"x 10^8", IF(ISNUMBER(SEARCH("10^6", 'final matrix'!K23)), ROUND(matrix_normalized!K23,0)&amp;"x 10^6", ROUND(matrix_normalized!K23,0)&amp;"x 10^4"))</f>
        <v>128x 10^8</v>
      </c>
      <c r="L23" s="6" t="str">
        <f>IF(ISNUMBER(SEARCH("10^8", 'final matrix'!L23)), ROUND(matrix_normalized!L23,0)&amp;"x 10^8", IF(ISNUMBER(SEARCH("10^6", 'final matrix'!L23)), ROUND(matrix_normalized!L23,0)&amp;"x 10^6", ROUND(matrix_normalized!L23,0)&amp;"x 10^4"))</f>
        <v>9x 10^6</v>
      </c>
      <c r="M23" s="6" t="str">
        <f>IF(ISNUMBER(SEARCH("10^8", 'final matrix'!M23)), ROUND(matrix_normalized!M23,0)&amp;"x 10^8", IF(ISNUMBER(SEARCH("10^6", 'final matrix'!M23)), ROUND(matrix_normalized!M23,0)&amp;"x 10^6", ROUND(matrix_normalized!M23,0)&amp;"x 10^4"))</f>
        <v>128x 10^8</v>
      </c>
      <c r="N23" s="6" t="str">
        <f>IF(ISNUMBER(SEARCH("10^8", 'final matrix'!N23)), ROUND(matrix_normalized!N23,0)&amp;"x 10^8", IF(ISNUMBER(SEARCH("10^6", 'final matrix'!N23)), ROUND(matrix_normalized!N23,0)&amp;"x 10^6", ROUND(matrix_normalized!N23,0)&amp;"x 10^4"))</f>
        <v>128x 10^8</v>
      </c>
      <c r="O23" s="6" t="str">
        <f>IF(ISNUMBER(SEARCH("10^8", 'final matrix'!O23)), ROUND(matrix_normalized!O23,0)&amp;"x 10^8", IF(ISNUMBER(SEARCH("10^6", 'final matrix'!O23)), ROUND(matrix_normalized!O23,0)&amp;"x 10^6", ROUND(matrix_normalized!O23,0)&amp;"x 10^4"))</f>
        <v>128x 10^4</v>
      </c>
      <c r="P23" s="6" t="str">
        <f>IF(ISNUMBER(SEARCH("10^8", 'final matrix'!P23)), ROUND(matrix_normalized!P23,0)&amp;"x 10^8", IF(ISNUMBER(SEARCH("10^6", 'final matrix'!P23)), ROUND(matrix_normalized!P23,0)&amp;"x 10^6", ROUND(matrix_normalized!P23,0)&amp;"x 10^4"))</f>
        <v>100x 10^4</v>
      </c>
      <c r="Q23" s="6" t="str">
        <f>IF(ISNUMBER(SEARCH("10^8", 'final matrix'!Q23)), ROUND(matrix_normalized!Q23,0)&amp;"x 10^8", IF(ISNUMBER(SEARCH("10^6", 'final matrix'!Q23)), ROUND(matrix_normalized!Q23,0)&amp;"x 10^6", ROUND(matrix_normalized!Q23,0)&amp;"x 10^4"))</f>
        <v>110x 10^6</v>
      </c>
      <c r="R23" s="6">
        <v>22</v>
      </c>
    </row>
    <row r="24" spans="1:21">
      <c r="A24" s="6">
        <v>26</v>
      </c>
      <c r="B24" s="6" t="str">
        <f>IF(ISNUMBER(SEARCH("10^8", 'final matrix'!B24)), ROUND(matrix_normalized!B24,0)&amp;"x 10^8", IF(ISNUMBER(SEARCH("10^6", 'final matrix'!B24)), ROUND(matrix_normalized!B24,0)&amp;"x 10^6", ROUND(matrix_normalized!B24,0)&amp;"x 10^4"))</f>
        <v>155x 10^8</v>
      </c>
      <c r="C24" s="6" t="str">
        <f>IF(ISNUMBER(SEARCH("10^8", 'final matrix'!C24)), ROUND(matrix_normalized!C24,0)&amp;"x 10^8", IF(ISNUMBER(SEARCH("10^6", 'final matrix'!C24)), ROUND(matrix_normalized!C24,0)&amp;"x 10^6", ROUND(matrix_normalized!C24,0)&amp;"x 10^4"))</f>
        <v>155x 10^8</v>
      </c>
      <c r="D24" s="6" t="str">
        <f>IF(ISNUMBER(SEARCH("10^8", 'final matrix'!D24)), ROUND(matrix_normalized!D24,0)&amp;"x 10^8", IF(ISNUMBER(SEARCH("10^6", 'final matrix'!D24)), ROUND(matrix_normalized!D24,0)&amp;"x 10^6", ROUND(matrix_normalized!D24,0)&amp;"x 10^4"))</f>
        <v>155x 10^6</v>
      </c>
      <c r="E24" s="6" t="str">
        <f>IF(ISNUMBER(SEARCH("10^8", 'final matrix'!E24)), ROUND(matrix_normalized!E24,0)&amp;"x 10^8", IF(ISNUMBER(SEARCH("10^6", 'final matrix'!E24)), ROUND(matrix_normalized!E24,0)&amp;"x 10^6", ROUND(matrix_normalized!E24,0)&amp;"x 10^4"))</f>
        <v>18x 10^8</v>
      </c>
      <c r="F24" s="6" t="str">
        <f>IF(ISNUMBER(SEARCH("10^8", 'final matrix'!F24)), ROUND(matrix_normalized!F24,0)&amp;"x 10^8", IF(ISNUMBER(SEARCH("10^6", 'final matrix'!F24)), ROUND(matrix_normalized!F24,0)&amp;"x 10^6", ROUND(matrix_normalized!F24,0)&amp;"x 10^4"))</f>
        <v>155x 10^8</v>
      </c>
      <c r="G24" s="6" t="str">
        <f>IF(ISNUMBER(SEARCH("10^8", 'final matrix'!G24)), ROUND(matrix_normalized!G24,0)&amp;"x 10^8", IF(ISNUMBER(SEARCH("10^6", 'final matrix'!G24)), ROUND(matrix_normalized!G24,0)&amp;"x 10^6", ROUND(matrix_normalized!G24,0)&amp;"x 10^4"))</f>
        <v>155x 10^8</v>
      </c>
      <c r="H24" s="6" t="str">
        <f>IF(ISNUMBER(SEARCH("10^8", 'final matrix'!H24)), ROUND(matrix_normalized!H24,0)&amp;"x 10^8", IF(ISNUMBER(SEARCH("10^6", 'final matrix'!H24)), ROUND(matrix_normalized!H24,0)&amp;"x 10^6", ROUND(matrix_normalized!H24,0)&amp;"x 10^4"))</f>
        <v>11x 10^8</v>
      </c>
      <c r="I24" s="6" t="str">
        <f>IF(ISNUMBER(SEARCH("10^8", 'final matrix'!I24)), ROUND(matrix_normalized!I24,0)&amp;"x 10^8", IF(ISNUMBER(SEARCH("10^6", 'final matrix'!I24)), ROUND(matrix_normalized!I24,0)&amp;"x 10^6", ROUND(matrix_normalized!I24,0)&amp;"x 10^4"))</f>
        <v>11x 10^6</v>
      </c>
      <c r="J24" s="6" t="str">
        <f>IF(ISNUMBER(SEARCH("10^8", 'final matrix'!J24)), ROUND(matrix_normalized!J24,0)&amp;"x 10^8", IF(ISNUMBER(SEARCH("10^6", 'final matrix'!J24)), ROUND(matrix_normalized!J24,0)&amp;"x 10^6", ROUND(matrix_normalized!J24,0)&amp;"x 10^4"))</f>
        <v>11x 10^6</v>
      </c>
      <c r="K24" s="6" t="str">
        <f>IF(ISNUMBER(SEARCH("10^8", 'final matrix'!K24)), ROUND(matrix_normalized!K24,0)&amp;"x 10^8", IF(ISNUMBER(SEARCH("10^6", 'final matrix'!K24)), ROUND(matrix_normalized!K24,0)&amp;"x 10^6", ROUND(matrix_normalized!K24,0)&amp;"x 10^4"))</f>
        <v>155x 10^4</v>
      </c>
      <c r="L24" s="6" t="str">
        <f>IF(ISNUMBER(SEARCH("10^8", 'final matrix'!L24)), ROUND(matrix_normalized!L24,0)&amp;"x 10^8", IF(ISNUMBER(SEARCH("10^6", 'final matrix'!L24)), ROUND(matrix_normalized!L24,0)&amp;"x 10^6", ROUND(matrix_normalized!L24,0)&amp;"x 10^4"))</f>
        <v>155x 10^6</v>
      </c>
      <c r="M24" s="6" t="str">
        <f>IF(ISNUMBER(SEARCH("10^8", 'final matrix'!M24)), ROUND(matrix_normalized!M24,0)&amp;"x 10^8", IF(ISNUMBER(SEARCH("10^6", 'final matrix'!M24)), ROUND(matrix_normalized!M24,0)&amp;"x 10^6", ROUND(matrix_normalized!M24,0)&amp;"x 10^4"))</f>
        <v>20x 10^8</v>
      </c>
      <c r="N24" s="6" t="str">
        <f>IF(ISNUMBER(SEARCH("10^8", 'final matrix'!N24)), ROUND(matrix_normalized!N24,0)&amp;"x 10^8", IF(ISNUMBER(SEARCH("10^6", 'final matrix'!N24)), ROUND(matrix_normalized!N24,0)&amp;"x 10^6", ROUND(matrix_normalized!N24,0)&amp;"x 10^4"))</f>
        <v>21x 10^6</v>
      </c>
      <c r="O24" s="6" t="str">
        <f>IF(ISNUMBER(SEARCH("10^8", 'final matrix'!O24)), ROUND(matrix_normalized!O24,0)&amp;"x 10^8", IF(ISNUMBER(SEARCH("10^6", 'final matrix'!O24)), ROUND(matrix_normalized!O24,0)&amp;"x 10^6", ROUND(matrix_normalized!O24,0)&amp;"x 10^4"))</f>
        <v>155x 10^6</v>
      </c>
      <c r="P24" s="6" t="str">
        <f>IF(ISNUMBER(SEARCH("10^8", 'final matrix'!P24)), ROUND(matrix_normalized!P24,0)&amp;"x 10^8", IF(ISNUMBER(SEARCH("10^6", 'final matrix'!P24)), ROUND(matrix_normalized!P24,0)&amp;"x 10^6", ROUND(matrix_normalized!P24,0)&amp;"x 10^4"))</f>
        <v>11x 10^8</v>
      </c>
      <c r="Q24" s="6" t="str">
        <f>IF(ISNUMBER(SEARCH("10^8", 'final matrix'!Q24)), ROUND(matrix_normalized!Q24,0)&amp;"x 10^8", IF(ISNUMBER(SEARCH("10^6", 'final matrix'!Q24)), ROUND(matrix_normalized!Q24,0)&amp;"x 10^6", ROUND(matrix_normalized!Q24,0)&amp;"x 10^4"))</f>
        <v>155x 10^8</v>
      </c>
      <c r="R24" s="6">
        <v>23</v>
      </c>
    </row>
    <row r="25" spans="1:21">
      <c r="A25" s="6">
        <v>27</v>
      </c>
      <c r="B25" s="6" t="str">
        <f>IF(ISNUMBER(SEARCH("10^8", 'final matrix'!B25)), ROUND(matrix_normalized!B25,0)&amp;"x 10^8", IF(ISNUMBER(SEARCH("10^6", 'final matrix'!B25)), ROUND(matrix_normalized!B25,0)&amp;"x 10^6", ROUND(matrix_normalized!B25,0)&amp;"x 10^4"))</f>
        <v>146x 10^4</v>
      </c>
      <c r="C25" s="6" t="str">
        <f>IF(ISNUMBER(SEARCH("10^8", 'final matrix'!C25)), ROUND(matrix_normalized!C25,0)&amp;"x 10^8", IF(ISNUMBER(SEARCH("10^6", 'final matrix'!C25)), ROUND(matrix_normalized!C25,0)&amp;"x 10^6", ROUND(matrix_normalized!C25,0)&amp;"x 10^4"))</f>
        <v>10x 10^8</v>
      </c>
      <c r="D25" s="6" t="str">
        <f>IF(ISNUMBER(SEARCH("10^8", 'final matrix'!D25)), ROUND(matrix_normalized!D25,0)&amp;"x 10^8", IF(ISNUMBER(SEARCH("10^6", 'final matrix'!D25)), ROUND(matrix_normalized!D25,0)&amp;"x 10^6", ROUND(matrix_normalized!D25,0)&amp;"x 10^4"))</f>
        <v>73x 10^4</v>
      </c>
      <c r="E25" s="6" t="str">
        <f>IF(ISNUMBER(SEARCH("10^8", 'final matrix'!E25)), ROUND(matrix_normalized!E25,0)&amp;"x 10^8", IF(ISNUMBER(SEARCH("10^6", 'final matrix'!E25)), ROUND(matrix_normalized!E25,0)&amp;"x 10^6", ROUND(matrix_normalized!E25,0)&amp;"x 10^4"))</f>
        <v>23x 10^6</v>
      </c>
      <c r="F25" s="6" t="str">
        <f>IF(ISNUMBER(SEARCH("10^8", 'final matrix'!F25)), ROUND(matrix_normalized!F25,0)&amp;"x 10^8", IF(ISNUMBER(SEARCH("10^6", 'final matrix'!F25)), ROUND(matrix_normalized!F25,0)&amp;"x 10^6", ROUND(matrix_normalized!F25,0)&amp;"x 10^4"))</f>
        <v>10x 10^8</v>
      </c>
      <c r="G25" s="6" t="str">
        <f>IF(ISNUMBER(SEARCH("10^8", 'final matrix'!G25)), ROUND(matrix_normalized!G25,0)&amp;"x 10^8", IF(ISNUMBER(SEARCH("10^6", 'final matrix'!G25)), ROUND(matrix_normalized!G25,0)&amp;"x 10^6", ROUND(matrix_normalized!G25,0)&amp;"x 10^4"))</f>
        <v>146x 10^6</v>
      </c>
      <c r="H25" s="6" t="str">
        <f>IF(ISNUMBER(SEARCH("10^8", 'final matrix'!H25)), ROUND(matrix_normalized!H25,0)&amp;"x 10^8", IF(ISNUMBER(SEARCH("10^6", 'final matrix'!H25)), ROUND(matrix_normalized!H25,0)&amp;"x 10^6", ROUND(matrix_normalized!H25,0)&amp;"x 10^4"))</f>
        <v>146x 10^8</v>
      </c>
      <c r="I25" s="6" t="str">
        <f>IF(ISNUMBER(SEARCH("10^8", 'final matrix'!I25)), ROUND(matrix_normalized!I25,0)&amp;"x 10^8", IF(ISNUMBER(SEARCH("10^6", 'final matrix'!I25)), ROUND(matrix_normalized!I25,0)&amp;"x 10^6", ROUND(matrix_normalized!I25,0)&amp;"x 10^4"))</f>
        <v>94x 10^6</v>
      </c>
      <c r="J25" s="6" t="str">
        <f>IF(ISNUMBER(SEARCH("10^8", 'final matrix'!J25)), ROUND(matrix_normalized!J25,0)&amp;"x 10^8", IF(ISNUMBER(SEARCH("10^6", 'final matrix'!J25)), ROUND(matrix_normalized!J25,0)&amp;"x 10^6", ROUND(matrix_normalized!J25,0)&amp;"x 10^4"))</f>
        <v>146x 10^8</v>
      </c>
      <c r="K25" s="6" t="str">
        <f>IF(ISNUMBER(SEARCH("10^8", 'final matrix'!K25)), ROUND(matrix_normalized!K25,0)&amp;"x 10^8", IF(ISNUMBER(SEARCH("10^6", 'final matrix'!K25)), ROUND(matrix_normalized!K25,0)&amp;"x 10^6", ROUND(matrix_normalized!K25,0)&amp;"x 10^4"))</f>
        <v>104x 10^6</v>
      </c>
      <c r="L25" s="6" t="str">
        <f>IF(ISNUMBER(SEARCH("10^8", 'final matrix'!L25)), ROUND(matrix_normalized!L25,0)&amp;"x 10^8", IF(ISNUMBER(SEARCH("10^6", 'final matrix'!L25)), ROUND(matrix_normalized!L25,0)&amp;"x 10^6", ROUND(matrix_normalized!L25,0)&amp;"x 10^4"))</f>
        <v>125x 10^6</v>
      </c>
      <c r="M25" s="6" t="str">
        <f>IF(ISNUMBER(SEARCH("10^8", 'final matrix'!M25)), ROUND(matrix_normalized!M25,0)&amp;"x 10^8", IF(ISNUMBER(SEARCH("10^6", 'final matrix'!M25)), ROUND(matrix_normalized!M25,0)&amp;"x 10^6", ROUND(matrix_normalized!M25,0)&amp;"x 10^4"))</f>
        <v>18x 10^6</v>
      </c>
      <c r="N25" s="6" t="str">
        <f>IF(ISNUMBER(SEARCH("10^8", 'final matrix'!N25)), ROUND(matrix_normalized!N25,0)&amp;"x 10^8", IF(ISNUMBER(SEARCH("10^6", 'final matrix'!N25)), ROUND(matrix_normalized!N25,0)&amp;"x 10^6", ROUND(matrix_normalized!N25,0)&amp;"x 10^4"))</f>
        <v>146x 10^8</v>
      </c>
      <c r="O25" s="6" t="str">
        <f>IF(ISNUMBER(SEARCH("10^8", 'final matrix'!O25)), ROUND(matrix_normalized!O25,0)&amp;"x 10^8", IF(ISNUMBER(SEARCH("10^6", 'final matrix'!O25)), ROUND(matrix_normalized!O25,0)&amp;"x 10^6", ROUND(matrix_normalized!O25,0)&amp;"x 10^4"))</f>
        <v>19x 10^8</v>
      </c>
      <c r="P25" s="6" t="str">
        <f>IF(ISNUMBER(SEARCH("10^8", 'final matrix'!P25)), ROUND(matrix_normalized!P25,0)&amp;"x 10^8", IF(ISNUMBER(SEARCH("10^6", 'final matrix'!P25)), ROUND(matrix_normalized!P25,0)&amp;"x 10^6", ROUND(matrix_normalized!P25,0)&amp;"x 10^4"))</f>
        <v>146x 10^8</v>
      </c>
      <c r="Q25" s="6" t="str">
        <f>IF(ISNUMBER(SEARCH("10^8", 'final matrix'!Q25)), ROUND(matrix_normalized!Q25,0)&amp;"x 10^8", IF(ISNUMBER(SEARCH("10^6", 'final matrix'!Q25)), ROUND(matrix_normalized!Q25,0)&amp;"x 10^6", ROUND(matrix_normalized!Q25,0)&amp;"x 10^4"))</f>
        <v>146x 10^8</v>
      </c>
      <c r="R25" s="6">
        <v>24</v>
      </c>
    </row>
    <row r="26" spans="1:21">
      <c r="A26" s="6">
        <v>28</v>
      </c>
      <c r="B26" s="6" t="str">
        <f>IF(ISNUMBER(SEARCH("10^8", 'final matrix'!B26)), ROUND(matrix_normalized!B26,0)&amp;"x 10^8", IF(ISNUMBER(SEARCH("10^6", 'final matrix'!B26)), ROUND(matrix_normalized!B26,0)&amp;"x 10^6", ROUND(matrix_normalized!B26,0)&amp;"x 10^4"))</f>
        <v>85x 10^8</v>
      </c>
      <c r="C26" s="6" t="str">
        <f>IF(ISNUMBER(SEARCH("10^8", 'final matrix'!C26)), ROUND(matrix_normalized!C26,0)&amp;"x 10^8", IF(ISNUMBER(SEARCH("10^6", 'final matrix'!C26)), ROUND(matrix_normalized!C26,0)&amp;"x 10^6", ROUND(matrix_normalized!C26,0)&amp;"x 10^4"))</f>
        <v>149x 10^8</v>
      </c>
      <c r="D26" s="6" t="str">
        <f>IF(ISNUMBER(SEARCH("10^8", 'final matrix'!D26)), ROUND(matrix_normalized!D26,0)&amp;"x 10^8", IF(ISNUMBER(SEARCH("10^6", 'final matrix'!D26)), ROUND(matrix_normalized!D26,0)&amp;"x 10^6", ROUND(matrix_normalized!D26,0)&amp;"x 10^4"))</f>
        <v>149x 10^6</v>
      </c>
      <c r="E26" s="6" t="str">
        <f>IF(ISNUMBER(SEARCH("10^8", 'final matrix'!E26)), ROUND(matrix_normalized!E26,0)&amp;"x 10^8", IF(ISNUMBER(SEARCH("10^6", 'final matrix'!E26)), ROUND(matrix_normalized!E26,0)&amp;"x 10^6", ROUND(matrix_normalized!E26,0)&amp;"x 10^4"))</f>
        <v>149x 10^4</v>
      </c>
      <c r="F26" s="6" t="str">
        <f>IF(ISNUMBER(SEARCH("10^8", 'final matrix'!F26)), ROUND(matrix_normalized!F26,0)&amp;"x 10^8", IF(ISNUMBER(SEARCH("10^6", 'final matrix'!F26)), ROUND(matrix_normalized!F26,0)&amp;"x 10^6", ROUND(matrix_normalized!F26,0)&amp;"x 10^4"))</f>
        <v>24x 10^6</v>
      </c>
      <c r="G26" s="6" t="str">
        <f>IF(ISNUMBER(SEARCH("10^8", 'final matrix'!G26)), ROUND(matrix_normalized!G26,0)&amp;"x 10^8", IF(ISNUMBER(SEARCH("10^6", 'final matrix'!G26)), ROUND(matrix_normalized!G26,0)&amp;"x 10^6", ROUND(matrix_normalized!G26,0)&amp;"x 10^4"))</f>
        <v>27x 10^8</v>
      </c>
      <c r="H26" s="6" t="str">
        <f>IF(ISNUMBER(SEARCH("10^8", 'final matrix'!H26)), ROUND(matrix_normalized!H26,0)&amp;"x 10^8", IF(ISNUMBER(SEARCH("10^6", 'final matrix'!H26)), ROUND(matrix_normalized!H26,0)&amp;"x 10^6", ROUND(matrix_normalized!H26,0)&amp;"x 10^4"))</f>
        <v>149x 10^8</v>
      </c>
      <c r="I26" s="6" t="str">
        <f>IF(ISNUMBER(SEARCH("10^8", 'final matrix'!I26)), ROUND(matrix_normalized!I26,0)&amp;"x 10^8", IF(ISNUMBER(SEARCH("10^6", 'final matrix'!I26)), ROUND(matrix_normalized!I26,0)&amp;"x 10^6", ROUND(matrix_normalized!I26,0)&amp;"x 10^4"))</f>
        <v>16x 10^8</v>
      </c>
      <c r="J26" s="6" t="str">
        <f>IF(ISNUMBER(SEARCH("10^8", 'final matrix'!J26)), ROUND(matrix_normalized!J26,0)&amp;"x 10^8", IF(ISNUMBER(SEARCH("10^6", 'final matrix'!J26)), ROUND(matrix_normalized!J26,0)&amp;"x 10^6", ROUND(matrix_normalized!J26,0)&amp;"x 10^4"))</f>
        <v>149x 10^8</v>
      </c>
      <c r="K26" s="6" t="str">
        <f>IF(ISNUMBER(SEARCH("10^8", 'final matrix'!K26)), ROUND(matrix_normalized!K26,0)&amp;"x 10^8", IF(ISNUMBER(SEARCH("10^6", 'final matrix'!K26)), ROUND(matrix_normalized!K26,0)&amp;"x 10^6", ROUND(matrix_normalized!K26,0)&amp;"x 10^4"))</f>
        <v>29x 10^8</v>
      </c>
      <c r="L26" s="6" t="str">
        <f>IF(ISNUMBER(SEARCH("10^8", 'final matrix'!L26)), ROUND(matrix_normalized!L26,0)&amp;"x 10^8", IF(ISNUMBER(SEARCH("10^6", 'final matrix'!L26)), ROUND(matrix_normalized!L26,0)&amp;"x 10^6", ROUND(matrix_normalized!L26,0)&amp;"x 10^4"))</f>
        <v>149x 10^8</v>
      </c>
      <c r="M26" s="6" t="str">
        <f>IF(ISNUMBER(SEARCH("10^8", 'final matrix'!M26)), ROUND(matrix_normalized!M26,0)&amp;"x 10^8", IF(ISNUMBER(SEARCH("10^6", 'final matrix'!M26)), ROUND(matrix_normalized!M26,0)&amp;"x 10^6", ROUND(matrix_normalized!M26,0)&amp;"x 10^4"))</f>
        <v>11x 10^6</v>
      </c>
      <c r="N26" s="6" t="str">
        <f>IF(ISNUMBER(SEARCH("10^8", 'final matrix'!N26)), ROUND(matrix_normalized!N26,0)&amp;"x 10^8", IF(ISNUMBER(SEARCH("10^6", 'final matrix'!N26)), ROUND(matrix_normalized!N26,0)&amp;"x 10^6", ROUND(matrix_normalized!N26,0)&amp;"x 10^4"))</f>
        <v>106x 10^4</v>
      </c>
      <c r="O26" s="6" t="str">
        <f>IF(ISNUMBER(SEARCH("10^8", 'final matrix'!O26)), ROUND(matrix_normalized!O26,0)&amp;"x 10^8", IF(ISNUMBER(SEARCH("10^6", 'final matrix'!O26)), ROUND(matrix_normalized!O26,0)&amp;"x 10^6", ROUND(matrix_normalized!O26,0)&amp;"x 10^4"))</f>
        <v>11x 10^6</v>
      </c>
      <c r="P26" s="6" t="str">
        <f>IF(ISNUMBER(SEARCH("10^8", 'final matrix'!P26)), ROUND(matrix_normalized!P26,0)&amp;"x 10^8", IF(ISNUMBER(SEARCH("10^6", 'final matrix'!P26)), ROUND(matrix_normalized!P26,0)&amp;"x 10^6", ROUND(matrix_normalized!P26,0)&amp;"x 10^4"))</f>
        <v>149x 10^4</v>
      </c>
      <c r="Q26" s="6" t="str">
        <f>IF(ISNUMBER(SEARCH("10^8", 'final matrix'!Q26)), ROUND(matrix_normalized!Q26,0)&amp;"x 10^8", IF(ISNUMBER(SEARCH("10^6", 'final matrix'!Q26)), ROUND(matrix_normalized!Q26,0)&amp;"x 10^6", ROUND(matrix_normalized!Q26,0)&amp;"x 10^4"))</f>
        <v>149x 10^4</v>
      </c>
      <c r="R26" s="6">
        <v>25</v>
      </c>
    </row>
    <row r="27" spans="1:21">
      <c r="A27" s="6">
        <v>29</v>
      </c>
      <c r="B27" s="6" t="str">
        <f>IF(ISNUMBER(SEARCH("10^8", 'final matrix'!B27)), ROUND(matrix_normalized!B27,0)&amp;"x 10^8", IF(ISNUMBER(SEARCH("10^6", 'final matrix'!B27)), ROUND(matrix_normalized!B27,0)&amp;"x 10^6", ROUND(matrix_normalized!B27,0)&amp;"x 10^4"))</f>
        <v>127x 10^8</v>
      </c>
      <c r="C27" s="6" t="str">
        <f>IF(ISNUMBER(SEARCH("10^8", 'final matrix'!C27)), ROUND(matrix_normalized!C27,0)&amp;"x 10^8", IF(ISNUMBER(SEARCH("10^6", 'final matrix'!C27)), ROUND(matrix_normalized!C27,0)&amp;"x 10^6", ROUND(matrix_normalized!C27,0)&amp;"x 10^4"))</f>
        <v>127x 10^8</v>
      </c>
      <c r="D27" s="6" t="str">
        <f>IF(ISNUMBER(SEARCH("10^8", 'final matrix'!D27)), ROUND(matrix_normalized!D27,0)&amp;"x 10^8", IF(ISNUMBER(SEARCH("10^6", 'final matrix'!D27)), ROUND(matrix_normalized!D27,0)&amp;"x 10^6", ROUND(matrix_normalized!D27,0)&amp;"x 10^4"))</f>
        <v>127x 10^4</v>
      </c>
      <c r="E27" s="6" t="str">
        <f>IF(ISNUMBER(SEARCH("10^8", 'final matrix'!E27)), ROUND(matrix_normalized!E27,0)&amp;"x 10^8", IF(ISNUMBER(SEARCH("10^6", 'final matrix'!E27)), ROUND(matrix_normalized!E27,0)&amp;"x 10^6", ROUND(matrix_normalized!E27,0)&amp;"x 10^4"))</f>
        <v>72x 10^6</v>
      </c>
      <c r="F27" s="6" t="str">
        <f>IF(ISNUMBER(SEARCH("10^8", 'final matrix'!F27)), ROUND(matrix_normalized!F27,0)&amp;"x 10^8", IF(ISNUMBER(SEARCH("10^6", 'final matrix'!F27)), ROUND(matrix_normalized!F27,0)&amp;"x 10^6", ROUND(matrix_normalized!F27,0)&amp;"x 10^4"))</f>
        <v>22x 10^8</v>
      </c>
      <c r="G27" s="6" t="str">
        <f>IF(ISNUMBER(SEARCH("10^8", 'final matrix'!G27)), ROUND(matrix_normalized!G27,0)&amp;"x 10^8", IF(ISNUMBER(SEARCH("10^6", 'final matrix'!G27)), ROUND(matrix_normalized!G27,0)&amp;"x 10^6", ROUND(matrix_normalized!G27,0)&amp;"x 10^4"))</f>
        <v>100x 10^8</v>
      </c>
      <c r="H27" s="6" t="str">
        <f>IF(ISNUMBER(SEARCH("10^8", 'final matrix'!H27)), ROUND(matrix_normalized!H27,0)&amp;"x 10^8", IF(ISNUMBER(SEARCH("10^6", 'final matrix'!H27)), ROUND(matrix_normalized!H27,0)&amp;"x 10^6", ROUND(matrix_normalized!H27,0)&amp;"x 10^4"))</f>
        <v>127x 10^8</v>
      </c>
      <c r="I27" s="6" t="str">
        <f>IF(ISNUMBER(SEARCH("10^8", 'final matrix'!I27)), ROUND(matrix_normalized!I27,0)&amp;"x 10^8", IF(ISNUMBER(SEARCH("10^6", 'final matrix'!I27)), ROUND(matrix_normalized!I27,0)&amp;"x 10^6", ROUND(matrix_normalized!I27,0)&amp;"x 10^4"))</f>
        <v>127x 10^8</v>
      </c>
      <c r="J27" s="6" t="str">
        <f>IF(ISNUMBER(SEARCH("10^8", 'final matrix'!J27)), ROUND(matrix_normalized!J27,0)&amp;"x 10^8", IF(ISNUMBER(SEARCH("10^6", 'final matrix'!J27)), ROUND(matrix_normalized!J27,0)&amp;"x 10^6", ROUND(matrix_normalized!J27,0)&amp;"x 10^4"))</f>
        <v>17x 10^6</v>
      </c>
      <c r="K27" s="6" t="str">
        <f>IF(ISNUMBER(SEARCH("10^8", 'final matrix'!K27)), ROUND(matrix_normalized!K27,0)&amp;"x 10^8", IF(ISNUMBER(SEARCH("10^6", 'final matrix'!K27)), ROUND(matrix_normalized!K27,0)&amp;"x 10^6", ROUND(matrix_normalized!K27,0)&amp;"x 10^4"))</f>
        <v>127x 10^8</v>
      </c>
      <c r="L27" s="6" t="str">
        <f>IF(ISNUMBER(SEARCH("10^8", 'final matrix'!L27)), ROUND(matrix_normalized!L27,0)&amp;"x 10^8", IF(ISNUMBER(SEARCH("10^6", 'final matrix'!L27)), ROUND(matrix_normalized!L27,0)&amp;"x 10^6", ROUND(matrix_normalized!L27,0)&amp;"x 10^4"))</f>
        <v>127x 10^6</v>
      </c>
      <c r="M27" s="6" t="str">
        <f>IF(ISNUMBER(SEARCH("10^8", 'final matrix'!M27)), ROUND(matrix_normalized!M27,0)&amp;"x 10^8", IF(ISNUMBER(SEARCH("10^6", 'final matrix'!M27)), ROUND(matrix_normalized!M27,0)&amp;"x 10^6", ROUND(matrix_normalized!M27,0)&amp;"x 10^4"))</f>
        <v>127x 10^4</v>
      </c>
      <c r="N27" s="6" t="str">
        <f>IF(ISNUMBER(SEARCH("10^8", 'final matrix'!N27)), ROUND(matrix_normalized!N27,0)&amp;"x 10^8", IF(ISNUMBER(SEARCH("10^6", 'final matrix'!N27)), ROUND(matrix_normalized!N27,0)&amp;"x 10^6", ROUND(matrix_normalized!N27,0)&amp;"x 10^4"))</f>
        <v>127x 10^8</v>
      </c>
      <c r="O27" s="6" t="str">
        <f>IF(ISNUMBER(SEARCH("10^8", 'final matrix'!O27)), ROUND(matrix_normalized!O27,0)&amp;"x 10^8", IF(ISNUMBER(SEARCH("10^6", 'final matrix'!O27)), ROUND(matrix_normalized!O27,0)&amp;"x 10^6", ROUND(matrix_normalized!O27,0)&amp;"x 10^4"))</f>
        <v>10x 10^8</v>
      </c>
      <c r="P27" s="6" t="str">
        <f>IF(ISNUMBER(SEARCH("10^8", 'final matrix'!P27)), ROUND(matrix_normalized!P27,0)&amp;"x 10^8", IF(ISNUMBER(SEARCH("10^6", 'final matrix'!P27)), ROUND(matrix_normalized!P27,0)&amp;"x 10^6", ROUND(matrix_normalized!P27,0)&amp;"x 10^4"))</f>
        <v>127x 10^4</v>
      </c>
      <c r="Q27" s="6" t="str">
        <f>IF(ISNUMBER(SEARCH("10^8", 'final matrix'!Q27)), ROUND(matrix_normalized!Q27,0)&amp;"x 10^8", IF(ISNUMBER(SEARCH("10^6", 'final matrix'!Q27)), ROUND(matrix_normalized!Q27,0)&amp;"x 10^6", ROUND(matrix_normalized!Q27,0)&amp;"x 10^4"))</f>
        <v>12x 10^8</v>
      </c>
      <c r="R27" s="6">
        <v>26</v>
      </c>
    </row>
    <row r="28" spans="1:21">
      <c r="A28" s="6">
        <v>30</v>
      </c>
      <c r="B28" s="6" t="str">
        <f>IF(ISNUMBER(SEARCH("10^8", 'final matrix'!B28)), ROUND(matrix_normalized!B28,0)&amp;"x 10^8", IF(ISNUMBER(SEARCH("10^6", 'final matrix'!B28)), ROUND(matrix_normalized!B28,0)&amp;"x 10^6", ROUND(matrix_normalized!B28,0)&amp;"x 10^4"))</f>
        <v>25x 10^8</v>
      </c>
      <c r="C28" s="6" t="str">
        <f>IF(ISNUMBER(SEARCH("10^8", 'final matrix'!C28)), ROUND(matrix_normalized!C28,0)&amp;"x 10^8", IF(ISNUMBER(SEARCH("10^6", 'final matrix'!C28)), ROUND(matrix_normalized!C28,0)&amp;"x 10^6", ROUND(matrix_normalized!C28,0)&amp;"x 10^4"))</f>
        <v>16x 10^6</v>
      </c>
      <c r="D28" s="6" t="str">
        <f>IF(ISNUMBER(SEARCH("10^8", 'final matrix'!D28)), ROUND(matrix_normalized!D28,0)&amp;"x 10^8", IF(ISNUMBER(SEARCH("10^6", 'final matrix'!D28)), ROUND(matrix_normalized!D28,0)&amp;"x 10^6", ROUND(matrix_normalized!D28,0)&amp;"x 10^4"))</f>
        <v>209x 10^8</v>
      </c>
      <c r="E28" s="6" t="str">
        <f>IF(ISNUMBER(SEARCH("10^8", 'final matrix'!E28)), ROUND(matrix_normalized!E28,0)&amp;"x 10^8", IF(ISNUMBER(SEARCH("10^6", 'final matrix'!E28)), ROUND(matrix_normalized!E28,0)&amp;"x 10^6", ROUND(matrix_normalized!E28,0)&amp;"x 10^4"))</f>
        <v>75x 10^4</v>
      </c>
      <c r="F28" s="6" t="str">
        <f>IF(ISNUMBER(SEARCH("10^8", 'final matrix'!F28)), ROUND(matrix_normalized!F28,0)&amp;"x 10^8", IF(ISNUMBER(SEARCH("10^6", 'final matrix'!F28)), ROUND(matrix_normalized!F28,0)&amp;"x 10^6", ROUND(matrix_normalized!F28,0)&amp;"x 10^4"))</f>
        <v>105x 10^8</v>
      </c>
      <c r="G28" s="6" t="str">
        <f>IF(ISNUMBER(SEARCH("10^8", 'final matrix'!G28)), ROUND(matrix_normalized!G28,0)&amp;"x 10^8", IF(ISNUMBER(SEARCH("10^6", 'final matrix'!G28)), ROUND(matrix_normalized!G28,0)&amp;"x 10^6", ROUND(matrix_normalized!G28,0)&amp;"x 10^4"))</f>
        <v>209x 10^6</v>
      </c>
      <c r="H28" s="6" t="str">
        <f>IF(ISNUMBER(SEARCH("10^8", 'final matrix'!H28)), ROUND(matrix_normalized!H28,0)&amp;"x 10^8", IF(ISNUMBER(SEARCH("10^6", 'final matrix'!H28)), ROUND(matrix_normalized!H28,0)&amp;"x 10^6", ROUND(matrix_normalized!H28,0)&amp;"x 10^4"))</f>
        <v>209x 10^8</v>
      </c>
      <c r="I28" s="6" t="str">
        <f>IF(ISNUMBER(SEARCH("10^8", 'final matrix'!I28)), ROUND(matrix_normalized!I28,0)&amp;"x 10^8", IF(ISNUMBER(SEARCH("10^6", 'final matrix'!I28)), ROUND(matrix_normalized!I28,0)&amp;"x 10^6", ROUND(matrix_normalized!I28,0)&amp;"x 10^4"))</f>
        <v>15x 10^6</v>
      </c>
      <c r="J28" s="6" t="str">
        <f>IF(ISNUMBER(SEARCH("10^8", 'final matrix'!J28)), ROUND(matrix_normalized!J28,0)&amp;"x 10^8", IF(ISNUMBER(SEARCH("10^6", 'final matrix'!J28)), ROUND(matrix_normalized!J28,0)&amp;"x 10^6", ROUND(matrix_normalized!J28,0)&amp;"x 10^4"))</f>
        <v>18x 10^6</v>
      </c>
      <c r="K28" s="6" t="str">
        <f>IF(ISNUMBER(SEARCH("10^8", 'final matrix'!K28)), ROUND(matrix_normalized!K28,0)&amp;"x 10^8", IF(ISNUMBER(SEARCH("10^6", 'final matrix'!K28)), ROUND(matrix_normalized!K28,0)&amp;"x 10^6", ROUND(matrix_normalized!K28,0)&amp;"x 10^4"))</f>
        <v>15x 10^6</v>
      </c>
      <c r="L28" s="6" t="str">
        <f>IF(ISNUMBER(SEARCH("10^8", 'final matrix'!L28)), ROUND(matrix_normalized!L28,0)&amp;"x 10^8", IF(ISNUMBER(SEARCH("10^6", 'final matrix'!L28)), ROUND(matrix_normalized!L28,0)&amp;"x 10^6", ROUND(matrix_normalized!L28,0)&amp;"x 10^4"))</f>
        <v>134x 10^4</v>
      </c>
      <c r="M28" s="6" t="str">
        <f>IF(ISNUMBER(SEARCH("10^8", 'final matrix'!M28)), ROUND(matrix_normalized!M28,0)&amp;"x 10^8", IF(ISNUMBER(SEARCH("10^6", 'final matrix'!M28)), ROUND(matrix_normalized!M28,0)&amp;"x 10^6", ROUND(matrix_normalized!M28,0)&amp;"x 10^4"))</f>
        <v>209x 10^8</v>
      </c>
      <c r="N28" s="6" t="str">
        <f>IF(ISNUMBER(SEARCH("10^8", 'final matrix'!N28)), ROUND(matrix_normalized!N28,0)&amp;"x 10^8", IF(ISNUMBER(SEARCH("10^6", 'final matrix'!N28)), ROUND(matrix_normalized!N28,0)&amp;"x 10^6", ROUND(matrix_normalized!N28,0)&amp;"x 10^4"))</f>
        <v>15x 10^8</v>
      </c>
      <c r="O28" s="6" t="str">
        <f>IF(ISNUMBER(SEARCH("10^8", 'final matrix'!O28)), ROUND(matrix_normalized!O28,0)&amp;"x 10^8", IF(ISNUMBER(SEARCH("10^6", 'final matrix'!O28)), ROUND(matrix_normalized!O28,0)&amp;"x 10^6", ROUND(matrix_normalized!O28,0)&amp;"x 10^4"))</f>
        <v>209x 10^8</v>
      </c>
      <c r="P28" s="6" t="str">
        <f>IF(ISNUMBER(SEARCH("10^8", 'final matrix'!P28)), ROUND(matrix_normalized!P28,0)&amp;"x 10^8", IF(ISNUMBER(SEARCH("10^6", 'final matrix'!P28)), ROUND(matrix_normalized!P28,0)&amp;"x 10^6", ROUND(matrix_normalized!P28,0)&amp;"x 10^4"))</f>
        <v>22x 10^8</v>
      </c>
      <c r="Q28" s="6" t="str">
        <f>IF(ISNUMBER(SEARCH("10^8", 'final matrix'!Q28)), ROUND(matrix_normalized!Q28,0)&amp;"x 10^8", IF(ISNUMBER(SEARCH("10^6", 'final matrix'!Q28)), ROUND(matrix_normalized!Q28,0)&amp;"x 10^6", ROUND(matrix_normalized!Q28,0)&amp;"x 10^4"))</f>
        <v>15x 10^8</v>
      </c>
      <c r="R28" s="6">
        <v>27</v>
      </c>
    </row>
    <row r="29" spans="1:21">
      <c r="A29" s="6">
        <v>31</v>
      </c>
      <c r="B29" s="6" t="str">
        <f>IF(ISNUMBER(SEARCH("10^8", 'final matrix'!B29)), ROUND(matrix_normalized!B29,0)&amp;"x 10^8", IF(ISNUMBER(SEARCH("10^6", 'final matrix'!B29)), ROUND(matrix_normalized!B29,0)&amp;"x 10^6", ROUND(matrix_normalized!B29,0)&amp;"x 10^4"))</f>
        <v>93x 10^8</v>
      </c>
      <c r="C29" s="6" t="str">
        <f>IF(ISNUMBER(SEARCH("10^8", 'final matrix'!C29)), ROUND(matrix_normalized!C29,0)&amp;"x 10^8", IF(ISNUMBER(SEARCH("10^6", 'final matrix'!C29)), ROUND(matrix_normalized!C29,0)&amp;"x 10^6", ROUND(matrix_normalized!C29,0)&amp;"x 10^4"))</f>
        <v>29x 10^8</v>
      </c>
      <c r="D29" s="6" t="str">
        <f>IF(ISNUMBER(SEARCH("10^8", 'final matrix'!D29)), ROUND(matrix_normalized!D29,0)&amp;"x 10^8", IF(ISNUMBER(SEARCH("10^6", 'final matrix'!D29)), ROUND(matrix_normalized!D29,0)&amp;"x 10^6", ROUND(matrix_normalized!D29,0)&amp;"x 10^4"))</f>
        <v>19x 10^6</v>
      </c>
      <c r="E29" s="6" t="str">
        <f>IF(ISNUMBER(SEARCH("10^8", 'final matrix'!E29)), ROUND(matrix_normalized!E29,0)&amp;"x 10^8", IF(ISNUMBER(SEARCH("10^6", 'final matrix'!E29)), ROUND(matrix_normalized!E29,0)&amp;"x 10^6", ROUND(matrix_normalized!E29,0)&amp;"x 10^4"))</f>
        <v>259x 10^8</v>
      </c>
      <c r="F29" s="6" t="str">
        <f>IF(ISNUMBER(SEARCH("10^8", 'final matrix'!F29)), ROUND(matrix_normalized!F29,0)&amp;"x 10^8", IF(ISNUMBER(SEARCH("10^6", 'final matrix'!F29)), ROUND(matrix_normalized!F29,0)&amp;"x 10^6", ROUND(matrix_normalized!F29,0)&amp;"x 10^4"))</f>
        <v>130x 10^6</v>
      </c>
      <c r="G29" s="6" t="str">
        <f>IF(ISNUMBER(SEARCH("10^8", 'final matrix'!G29)), ROUND(matrix_normalized!G29,0)&amp;"x 10^8", IF(ISNUMBER(SEARCH("10^6", 'final matrix'!G29)), ROUND(matrix_normalized!G29,0)&amp;"x 10^6", ROUND(matrix_normalized!G29,0)&amp;"x 10^4"))</f>
        <v>259x 10^4</v>
      </c>
      <c r="H29" s="6" t="str">
        <f>IF(ISNUMBER(SEARCH("10^8", 'final matrix'!H29)), ROUND(matrix_normalized!H29,0)&amp;"x 10^8", IF(ISNUMBER(SEARCH("10^6", 'final matrix'!H29)), ROUND(matrix_normalized!H29,0)&amp;"x 10^6", ROUND(matrix_normalized!H29,0)&amp;"x 10^4"))</f>
        <v>259x 10^4</v>
      </c>
      <c r="I29" s="6" t="str">
        <f>IF(ISNUMBER(SEARCH("10^8", 'final matrix'!I29)), ROUND(matrix_normalized!I29,0)&amp;"x 10^8", IF(ISNUMBER(SEARCH("10^6", 'final matrix'!I29)), ROUND(matrix_normalized!I29,0)&amp;"x 10^6", ROUND(matrix_normalized!I29,0)&amp;"x 10^4"))</f>
        <v>22x 10^8</v>
      </c>
      <c r="J29" s="6" t="str">
        <f>IF(ISNUMBER(SEARCH("10^8", 'final matrix'!J29)), ROUND(matrix_normalized!J29,0)&amp;"x 10^8", IF(ISNUMBER(SEARCH("10^6", 'final matrix'!J29)), ROUND(matrix_normalized!J29,0)&amp;"x 10^6", ROUND(matrix_normalized!J29,0)&amp;"x 10^4"))</f>
        <v>19x 10^8</v>
      </c>
      <c r="K29" s="6" t="str">
        <f>IF(ISNUMBER(SEARCH("10^8", 'final matrix'!K29)), ROUND(matrix_normalized!K29,0)&amp;"x 10^8", IF(ISNUMBER(SEARCH("10^6", 'final matrix'!K29)), ROUND(matrix_normalized!K29,0)&amp;"x 10^6", ROUND(matrix_normalized!K29,0)&amp;"x 10^4"))</f>
        <v>25x 10^8</v>
      </c>
      <c r="L29" s="6" t="str">
        <f>IF(ISNUMBER(SEARCH("10^8", 'final matrix'!L29)), ROUND(matrix_normalized!L29,0)&amp;"x 10^8", IF(ISNUMBER(SEARCH("10^6", 'final matrix'!L29)), ROUND(matrix_normalized!L29,0)&amp;"x 10^6", ROUND(matrix_normalized!L29,0)&amp;"x 10^4"))</f>
        <v>35x 10^6</v>
      </c>
      <c r="M29" s="6" t="str">
        <f>IF(ISNUMBER(SEARCH("10^8", 'final matrix'!M29)), ROUND(matrix_normalized!M29,0)&amp;"x 10^8", IF(ISNUMBER(SEARCH("10^6", 'final matrix'!M29)), ROUND(matrix_normalized!M29,0)&amp;"x 10^6", ROUND(matrix_normalized!M29,0)&amp;"x 10^4"))</f>
        <v>259x 10^6</v>
      </c>
      <c r="N29" s="6" t="str">
        <f>IF(ISNUMBER(SEARCH("10^8", 'final matrix'!N29)), ROUND(matrix_normalized!N29,0)&amp;"x 10^8", IF(ISNUMBER(SEARCH("10^6", 'final matrix'!N29)), ROUND(matrix_normalized!N29,0)&amp;"x 10^6", ROUND(matrix_normalized!N29,0)&amp;"x 10^4"))</f>
        <v>36x 10^8</v>
      </c>
      <c r="O29" s="6" t="str">
        <f>IF(ISNUMBER(SEARCH("10^8", 'final matrix'!O29)), ROUND(matrix_normalized!O29,0)&amp;"x 10^8", IF(ISNUMBER(SEARCH("10^6", 'final matrix'!O29)), ROUND(matrix_normalized!O29,0)&amp;"x 10^6", ROUND(matrix_normalized!O29,0)&amp;"x 10^4"))</f>
        <v>19x 10^8</v>
      </c>
      <c r="P29" s="6" t="str">
        <f>IF(ISNUMBER(SEARCH("10^8", 'final matrix'!P29)), ROUND(matrix_normalized!P29,0)&amp;"x 10^8", IF(ISNUMBER(SEARCH("10^6", 'final matrix'!P29)), ROUND(matrix_normalized!P29,0)&amp;"x 10^6", ROUND(matrix_normalized!P29,0)&amp;"x 10^4"))</f>
        <v>19x 10^6</v>
      </c>
      <c r="Q29" s="6" t="str">
        <f>IF(ISNUMBER(SEARCH("10^8", 'final matrix'!Q29)), ROUND(matrix_normalized!Q29,0)&amp;"x 10^8", IF(ISNUMBER(SEARCH("10^6", 'final matrix'!Q29)), ROUND(matrix_normalized!Q29,0)&amp;"x 10^6", ROUND(matrix_normalized!Q29,0)&amp;"x 10^4"))</f>
        <v>19x 10^8</v>
      </c>
      <c r="R29" s="6">
        <v>28</v>
      </c>
    </row>
    <row r="30" spans="1:21">
      <c r="A30" s="6">
        <v>32</v>
      </c>
      <c r="B30" s="6" t="str">
        <f>IF(ISNUMBER(SEARCH("10^8", 'final matrix'!B30)), ROUND(matrix_normalized!B30,0)&amp;"x 10^8", IF(ISNUMBER(SEARCH("10^6", 'final matrix'!B30)), ROUND(matrix_normalized!B30,0)&amp;"x 10^6", ROUND(matrix_normalized!B30,0)&amp;"x 10^4"))</f>
        <v>17x 10^8</v>
      </c>
      <c r="C30" s="6" t="str">
        <f>IF(ISNUMBER(SEARCH("10^8", 'final matrix'!C30)), ROUND(matrix_normalized!C30,0)&amp;"x 10^8", IF(ISNUMBER(SEARCH("10^6", 'final matrix'!C30)), ROUND(matrix_normalized!C30,0)&amp;"x 10^6", ROUND(matrix_normalized!C30,0)&amp;"x 10^4"))</f>
        <v>220x 10^8</v>
      </c>
      <c r="D30" s="6" t="str">
        <f>IF(ISNUMBER(SEARCH("10^8", 'final matrix'!D30)), ROUND(matrix_normalized!D30,0)&amp;"x 10^8", IF(ISNUMBER(SEARCH("10^6", 'final matrix'!D30)), ROUND(matrix_normalized!D30,0)&amp;"x 10^6", ROUND(matrix_normalized!D30,0)&amp;"x 10^4"))</f>
        <v>19x 10^8</v>
      </c>
      <c r="E30" s="6" t="str">
        <f>IF(ISNUMBER(SEARCH("10^8", 'final matrix'!E30)), ROUND(matrix_normalized!E30,0)&amp;"x 10^8", IF(ISNUMBER(SEARCH("10^6", 'final matrix'!E30)), ROUND(matrix_normalized!E30,0)&amp;"x 10^6", ROUND(matrix_normalized!E30,0)&amp;"x 10^4"))</f>
        <v>220x 10^8</v>
      </c>
      <c r="F30" s="6" t="str">
        <f>IF(ISNUMBER(SEARCH("10^8", 'final matrix'!F30)), ROUND(matrix_normalized!F30,0)&amp;"x 10^8", IF(ISNUMBER(SEARCH("10^6", 'final matrix'!F30)), ROUND(matrix_normalized!F30,0)&amp;"x 10^6", ROUND(matrix_normalized!F30,0)&amp;"x 10^4"))</f>
        <v>220x 10^4</v>
      </c>
      <c r="G30" s="6" t="str">
        <f>IF(ISNUMBER(SEARCH("10^8", 'final matrix'!G30)), ROUND(matrix_normalized!G30,0)&amp;"x 10^8", IF(ISNUMBER(SEARCH("10^6", 'final matrix'!G30)), ROUND(matrix_normalized!G30,0)&amp;"x 10^6", ROUND(matrix_normalized!G30,0)&amp;"x 10^4"))</f>
        <v>220x 10^8</v>
      </c>
      <c r="H30" s="6" t="str">
        <f>IF(ISNUMBER(SEARCH("10^8", 'final matrix'!H30)), ROUND(matrix_normalized!H30,0)&amp;"x 10^8", IF(ISNUMBER(SEARCH("10^6", 'final matrix'!H30)), ROUND(matrix_normalized!H30,0)&amp;"x 10^6", ROUND(matrix_normalized!H30,0)&amp;"x 10^4"))</f>
        <v>26x 10^6</v>
      </c>
      <c r="I30" s="6" t="str">
        <f>IF(ISNUMBER(SEARCH("10^8", 'final matrix'!I30)), ROUND(matrix_normalized!I30,0)&amp;"x 10^8", IF(ISNUMBER(SEARCH("10^6", 'final matrix'!I30)), ROUND(matrix_normalized!I30,0)&amp;"x 10^6", ROUND(matrix_normalized!I30,0)&amp;"x 10^4"))</f>
        <v>220x 10^8</v>
      </c>
      <c r="J30" s="6" t="str">
        <f>IF(ISNUMBER(SEARCH("10^8", 'final matrix'!J30)), ROUND(matrix_normalized!J30,0)&amp;"x 10^8", IF(ISNUMBER(SEARCH("10^6", 'final matrix'!J30)), ROUND(matrix_normalized!J30,0)&amp;"x 10^6", ROUND(matrix_normalized!J30,0)&amp;"x 10^4"))</f>
        <v>16x 10^8</v>
      </c>
      <c r="K30" s="6" t="str">
        <f>IF(ISNUMBER(SEARCH("10^8", 'final matrix'!K30)), ROUND(matrix_normalized!K30,0)&amp;"x 10^8", IF(ISNUMBER(SEARCH("10^6", 'final matrix'!K30)), ROUND(matrix_normalized!K30,0)&amp;"x 10^6", ROUND(matrix_normalized!K30,0)&amp;"x 10^4"))</f>
        <v>29x 10^8</v>
      </c>
      <c r="L30" s="6" t="str">
        <f>IF(ISNUMBER(SEARCH("10^8", 'final matrix'!L30)), ROUND(matrix_normalized!L30,0)&amp;"x 10^8", IF(ISNUMBER(SEARCH("10^6", 'final matrix'!L30)), ROUND(matrix_normalized!L30,0)&amp;"x 10^6", ROUND(matrix_normalized!L30,0)&amp;"x 10^4"))</f>
        <v>20x 10^6</v>
      </c>
      <c r="M30" s="6" t="str">
        <f>IF(ISNUMBER(SEARCH("10^8", 'final matrix'!M30)), ROUND(matrix_normalized!M30,0)&amp;"x 10^8", IF(ISNUMBER(SEARCH("10^6", 'final matrix'!M30)), ROUND(matrix_normalized!M30,0)&amp;"x 10^6", ROUND(matrix_normalized!M30,0)&amp;"x 10^4"))</f>
        <v>94x 10^4</v>
      </c>
      <c r="N30" s="6" t="str">
        <f>IF(ISNUMBER(SEARCH("10^8", 'final matrix'!N30)), ROUND(matrix_normalized!N30,0)&amp;"x 10^8", IF(ISNUMBER(SEARCH("10^6", 'final matrix'!N30)), ROUND(matrix_normalized!N30,0)&amp;"x 10^6", ROUND(matrix_normalized!N30,0)&amp;"x 10^4"))</f>
        <v>23x 10^8</v>
      </c>
      <c r="O30" s="6" t="str">
        <f>IF(ISNUMBER(SEARCH("10^8", 'final matrix'!O30)), ROUND(matrix_normalized!O30,0)&amp;"x 10^8", IF(ISNUMBER(SEARCH("10^6", 'final matrix'!O30)), ROUND(matrix_normalized!O30,0)&amp;"x 10^6", ROUND(matrix_normalized!O30,0)&amp;"x 10^4"))</f>
        <v>110x 10^8</v>
      </c>
      <c r="P30" s="6" t="str">
        <f>IF(ISNUMBER(SEARCH("10^8", 'final matrix'!P30)), ROUND(matrix_normalized!P30,0)&amp;"x 10^8", IF(ISNUMBER(SEARCH("10^6", 'final matrix'!P30)), ROUND(matrix_normalized!P30,0)&amp;"x 10^6", ROUND(matrix_normalized!P30,0)&amp;"x 10^4"))</f>
        <v>32x 10^6</v>
      </c>
      <c r="Q30" s="6" t="str">
        <f>IF(ISNUMBER(SEARCH("10^8", 'final matrix'!Q30)), ROUND(matrix_normalized!Q30,0)&amp;"x 10^8", IF(ISNUMBER(SEARCH("10^6", 'final matrix'!Q30)), ROUND(matrix_normalized!Q30,0)&amp;"x 10^6", ROUND(matrix_normalized!Q30,0)&amp;"x 10^4"))</f>
        <v>16x 10^6</v>
      </c>
      <c r="R30" s="6">
        <v>29</v>
      </c>
    </row>
    <row r="31" spans="1:21">
      <c r="A31" s="6">
        <v>33</v>
      </c>
      <c r="B31" s="6" t="str">
        <f>IF(ISNUMBER(SEARCH("10^8", 'final matrix'!B31)), ROUND(matrix_normalized!B31,0)&amp;"x 10^8", IF(ISNUMBER(SEARCH("10^6", 'final matrix'!B31)), ROUND(matrix_normalized!B31,0)&amp;"x 10^6", ROUND(matrix_normalized!B31,0)&amp;"x 10^4"))</f>
        <v>167x 10^4</v>
      </c>
      <c r="C31" s="6" t="str">
        <f>IF(ISNUMBER(SEARCH("10^8", 'final matrix'!C31)), ROUND(matrix_normalized!C31,0)&amp;"x 10^8", IF(ISNUMBER(SEARCH("10^6", 'final matrix'!C31)), ROUND(matrix_normalized!C31,0)&amp;"x 10^6", ROUND(matrix_normalized!C31,0)&amp;"x 10^4"))</f>
        <v>17x 10^8</v>
      </c>
      <c r="D31" s="6" t="str">
        <f>IF(ISNUMBER(SEARCH("10^8", 'final matrix'!D31)), ROUND(matrix_normalized!D31,0)&amp;"x 10^8", IF(ISNUMBER(SEARCH("10^6", 'final matrix'!D31)), ROUND(matrix_normalized!D31,0)&amp;"x 10^6", ROUND(matrix_normalized!D31,0)&amp;"x 10^4"))</f>
        <v>12x 10^6</v>
      </c>
      <c r="E31" s="6" t="str">
        <f>IF(ISNUMBER(SEARCH("10^8", 'final matrix'!E31)), ROUND(matrix_normalized!E31,0)&amp;"x 10^8", IF(ISNUMBER(SEARCH("10^6", 'final matrix'!E31)), ROUND(matrix_normalized!E31,0)&amp;"x 10^6", ROUND(matrix_normalized!E31,0)&amp;"x 10^4"))</f>
        <v>60x 10^4</v>
      </c>
      <c r="F31" s="6" t="str">
        <f>IF(ISNUMBER(SEARCH("10^8", 'final matrix'!F31)), ROUND(matrix_normalized!F31,0)&amp;"x 10^8", IF(ISNUMBER(SEARCH("10^6", 'final matrix'!F31)), ROUND(matrix_normalized!F31,0)&amp;"x 10^6", ROUND(matrix_normalized!F31,0)&amp;"x 10^4"))</f>
        <v>167x 10^8</v>
      </c>
      <c r="G31" s="6" t="str">
        <f>IF(ISNUMBER(SEARCH("10^8", 'final matrix'!G31)), ROUND(matrix_normalized!G31,0)&amp;"x 10^8", IF(ISNUMBER(SEARCH("10^6", 'final matrix'!G31)), ROUND(matrix_normalized!G31,0)&amp;"x 10^6", ROUND(matrix_normalized!G31,0)&amp;"x 10^4"))</f>
        <v>167x 10^8</v>
      </c>
      <c r="H31" s="6" t="str">
        <f>IF(ISNUMBER(SEARCH("10^8", 'final matrix'!H31)), ROUND(matrix_normalized!H31,0)&amp;"x 10^8", IF(ISNUMBER(SEARCH("10^6", 'final matrix'!H31)), ROUND(matrix_normalized!H31,0)&amp;"x 10^6", ROUND(matrix_normalized!H31,0)&amp;"x 10^4"))</f>
        <v>167x 10^8</v>
      </c>
      <c r="I31" s="6" t="str">
        <f>IF(ISNUMBER(SEARCH("10^8", 'final matrix'!I31)), ROUND(matrix_normalized!I31,0)&amp;"x 10^8", IF(ISNUMBER(SEARCH("10^6", 'final matrix'!I31)), ROUND(matrix_normalized!I31,0)&amp;"x 10^6", ROUND(matrix_normalized!I31,0)&amp;"x 10^4"))</f>
        <v>19x 10^6</v>
      </c>
      <c r="J31" s="6" t="str">
        <f>IF(ISNUMBER(SEARCH("10^8", 'final matrix'!J31)), ROUND(matrix_normalized!J31,0)&amp;"x 10^8", IF(ISNUMBER(SEARCH("10^6", 'final matrix'!J31)), ROUND(matrix_normalized!J31,0)&amp;"x 10^6", ROUND(matrix_normalized!J31,0)&amp;"x 10^4"))</f>
        <v>12x 10^6</v>
      </c>
      <c r="K31" s="6" t="str">
        <f>IF(ISNUMBER(SEARCH("10^8", 'final matrix'!K31)), ROUND(matrix_normalized!K31,0)&amp;"x 10^8", IF(ISNUMBER(SEARCH("10^6", 'final matrix'!K31)), ROUND(matrix_normalized!K31,0)&amp;"x 10^6", ROUND(matrix_normalized!K31,0)&amp;"x 10^4"))</f>
        <v>13x 10^8</v>
      </c>
      <c r="L31" s="6" t="str">
        <f>IF(ISNUMBER(SEARCH("10^8", 'final matrix'!L31)), ROUND(matrix_normalized!L31,0)&amp;"x 10^8", IF(ISNUMBER(SEARCH("10^6", 'final matrix'!L31)), ROUND(matrix_normalized!L31,0)&amp;"x 10^6", ROUND(matrix_normalized!L31,0)&amp;"x 10^4"))</f>
        <v>167x 10^8</v>
      </c>
      <c r="M31" s="6" t="str">
        <f>IF(ISNUMBER(SEARCH("10^8", 'final matrix'!M31)), ROUND(matrix_normalized!M31,0)&amp;"x 10^8", IF(ISNUMBER(SEARCH("10^6", 'final matrix'!M31)), ROUND(matrix_normalized!M31,0)&amp;"x 10^6", ROUND(matrix_normalized!M31,0)&amp;"x 10^4"))</f>
        <v>167x 10^6</v>
      </c>
      <c r="N31" s="6" t="str">
        <f>IF(ISNUMBER(SEARCH("10^8", 'final matrix'!N31)), ROUND(matrix_normalized!N31,0)&amp;"x 10^8", IF(ISNUMBER(SEARCH("10^6", 'final matrix'!N31)), ROUND(matrix_normalized!N31,0)&amp;"x 10^6", ROUND(matrix_normalized!N31,0)&amp;"x 10^4"))</f>
        <v>167x 10^4</v>
      </c>
      <c r="O31" s="6" t="str">
        <f>IF(ISNUMBER(SEARCH("10^8", 'final matrix'!O31)), ROUND(matrix_normalized!O31,0)&amp;"x 10^8", IF(ISNUMBER(SEARCH("10^6", 'final matrix'!O31)), ROUND(matrix_normalized!O31,0)&amp;"x 10^6", ROUND(matrix_normalized!O31,0)&amp;"x 10^4"))</f>
        <v>167x 10^8</v>
      </c>
      <c r="P31" s="6" t="str">
        <f>IF(ISNUMBER(SEARCH("10^8", 'final matrix'!P31)), ROUND(matrix_normalized!P31,0)&amp;"x 10^8", IF(ISNUMBER(SEARCH("10^6", 'final matrix'!P31)), ROUND(matrix_normalized!P31,0)&amp;"x 10^6", ROUND(matrix_normalized!P31,0)&amp;"x 10^4"))</f>
        <v>22x 10^8</v>
      </c>
      <c r="Q31" s="6" t="str">
        <f>IF(ISNUMBER(SEARCH("10^8", 'final matrix'!Q31)), ROUND(matrix_normalized!Q31,0)&amp;"x 10^8", IF(ISNUMBER(SEARCH("10^6", 'final matrix'!Q31)), ROUND(matrix_normalized!Q31,0)&amp;"x 10^6", ROUND(matrix_normalized!Q31,0)&amp;"x 10^4"))</f>
        <v>12x 10^8</v>
      </c>
      <c r="R31" s="6">
        <v>30</v>
      </c>
    </row>
    <row r="32" spans="1:21">
      <c r="A32" s="6">
        <v>34</v>
      </c>
      <c r="B32" s="6" t="str">
        <f>IF(ISNUMBER(SEARCH("10^8", 'final matrix'!B32)), ROUND(matrix_normalized!B32,0)&amp;"x 10^8", IF(ISNUMBER(SEARCH("10^6", 'final matrix'!B32)), ROUND(matrix_normalized!B32,0)&amp;"x 10^6", ROUND(matrix_normalized!B32,0)&amp;"x 10^4"))</f>
        <v>129x 10^8</v>
      </c>
      <c r="C32" s="6" t="str">
        <f>IF(ISNUMBER(SEARCH("10^8", 'final matrix'!C32)), ROUND(matrix_normalized!C32,0)&amp;"x 10^8", IF(ISNUMBER(SEARCH("10^6", 'final matrix'!C32)), ROUND(matrix_normalized!C32,0)&amp;"x 10^6", ROUND(matrix_normalized!C32,0)&amp;"x 10^4"))</f>
        <v>129x 10^8</v>
      </c>
      <c r="D32" s="6" t="str">
        <f>IF(ISNUMBER(SEARCH("10^8", 'final matrix'!D32)), ROUND(matrix_normalized!D32,0)&amp;"x 10^8", IF(ISNUMBER(SEARCH("10^6", 'final matrix'!D32)), ROUND(matrix_normalized!D32,0)&amp;"x 10^6", ROUND(matrix_normalized!D32,0)&amp;"x 10^4"))</f>
        <v>19x 10^6</v>
      </c>
      <c r="E32" s="6" t="str">
        <f>IF(ISNUMBER(SEARCH("10^8", 'final matrix'!E32)), ROUND(matrix_normalized!E32,0)&amp;"x 10^8", IF(ISNUMBER(SEARCH("10^6", 'final matrix'!E32)), ROUND(matrix_normalized!E32,0)&amp;"x 10^6", ROUND(matrix_normalized!E32,0)&amp;"x 10^4"))</f>
        <v>64x 10^6</v>
      </c>
      <c r="F32" s="6" t="str">
        <f>IF(ISNUMBER(SEARCH("10^8", 'final matrix'!F32)), ROUND(matrix_normalized!F32,0)&amp;"x 10^8", IF(ISNUMBER(SEARCH("10^6", 'final matrix'!F32)), ROUND(matrix_normalized!F32,0)&amp;"x 10^6", ROUND(matrix_normalized!F32,0)&amp;"x 10^4"))</f>
        <v>21x 10^6</v>
      </c>
      <c r="G32" s="6" t="str">
        <f>IF(ISNUMBER(SEARCH("10^8", 'final matrix'!G32)), ROUND(matrix_normalized!G32,0)&amp;"x 10^8", IF(ISNUMBER(SEARCH("10^6", 'final matrix'!G32)), ROUND(matrix_normalized!G32,0)&amp;"x 10^6", ROUND(matrix_normalized!G32,0)&amp;"x 10^4"))</f>
        <v>129x 10^4</v>
      </c>
      <c r="H32" s="6" t="str">
        <f>IF(ISNUMBER(SEARCH("10^8", 'final matrix'!H32)), ROUND(matrix_normalized!H32,0)&amp;"x 10^8", IF(ISNUMBER(SEARCH("10^6", 'final matrix'!H32)), ROUND(matrix_normalized!H32,0)&amp;"x 10^6", ROUND(matrix_normalized!H32,0)&amp;"x 10^4"))</f>
        <v>129x 10^4</v>
      </c>
      <c r="I32" s="6" t="str">
        <f>IF(ISNUMBER(SEARCH("10^8", 'final matrix'!I32)), ROUND(matrix_normalized!I32,0)&amp;"x 10^8", IF(ISNUMBER(SEARCH("10^6", 'final matrix'!I32)), ROUND(matrix_normalized!I32,0)&amp;"x 10^6", ROUND(matrix_normalized!I32,0)&amp;"x 10^4"))</f>
        <v>129x 10^8</v>
      </c>
      <c r="J32" s="6" t="str">
        <f>IF(ISNUMBER(SEARCH("10^8", 'final matrix'!J32)), ROUND(matrix_normalized!J32,0)&amp;"x 10^8", IF(ISNUMBER(SEARCH("10^6", 'final matrix'!J32)), ROUND(matrix_normalized!J32,0)&amp;"x 10^6", ROUND(matrix_normalized!J32,0)&amp;"x 10^4"))</f>
        <v>9x 10^8</v>
      </c>
      <c r="K32" s="6" t="str">
        <f>IF(ISNUMBER(SEARCH("10^8", 'final matrix'!K32)), ROUND(matrix_normalized!K32,0)&amp;"x 10^8", IF(ISNUMBER(SEARCH("10^6", 'final matrix'!K32)), ROUND(matrix_normalized!K32,0)&amp;"x 10^6", ROUND(matrix_normalized!K32,0)&amp;"x 10^4"))</f>
        <v>129x 10^8</v>
      </c>
      <c r="L32" s="6" t="str">
        <f>IF(ISNUMBER(SEARCH("10^8", 'final matrix'!L32)), ROUND(matrix_normalized!L32,0)&amp;"x 10^8", IF(ISNUMBER(SEARCH("10^6", 'final matrix'!L32)), ROUND(matrix_normalized!L32,0)&amp;"x 10^6", ROUND(matrix_normalized!L32,0)&amp;"x 10^4"))</f>
        <v>15x 10^6</v>
      </c>
      <c r="M32" s="6" t="str">
        <f>IF(ISNUMBER(SEARCH("10^8", 'final matrix'!M32)), ROUND(matrix_normalized!M32,0)&amp;"x 10^8", IF(ISNUMBER(SEARCH("10^6", 'final matrix'!M32)), ROUND(matrix_normalized!M32,0)&amp;"x 10^6", ROUND(matrix_normalized!M32,0)&amp;"x 10^4"))</f>
        <v>129x 10^8</v>
      </c>
      <c r="N32" s="6" t="str">
        <f>IF(ISNUMBER(SEARCH("10^8", 'final matrix'!N32)), ROUND(matrix_normalized!N32,0)&amp;"x 10^8", IF(ISNUMBER(SEARCH("10^6", 'final matrix'!N32)), ROUND(matrix_normalized!N32,0)&amp;"x 10^6", ROUND(matrix_normalized!N32,0)&amp;"x 10^4"))</f>
        <v>129x 10^4</v>
      </c>
      <c r="O32" s="6" t="str">
        <f>IF(ISNUMBER(SEARCH("10^8", 'final matrix'!O32)), ROUND(matrix_normalized!O32,0)&amp;"x 10^8", IF(ISNUMBER(SEARCH("10^6", 'final matrix'!O32)), ROUND(matrix_normalized!O32,0)&amp;"x 10^6", ROUND(matrix_normalized!O32,0)&amp;"x 10^4"))</f>
        <v>129x 10^4</v>
      </c>
      <c r="P32" s="6" t="str">
        <f>IF(ISNUMBER(SEARCH("10^8", 'final matrix'!P32)), ROUND(matrix_normalized!P32,0)&amp;"x 10^8", IF(ISNUMBER(SEARCH("10^6", 'final matrix'!P32)), ROUND(matrix_normalized!P32,0)&amp;"x 10^6", ROUND(matrix_normalized!P32,0)&amp;"x 10^4"))</f>
        <v>83x 10^6</v>
      </c>
      <c r="Q32" s="6" t="str">
        <f>IF(ISNUMBER(SEARCH("10^8", 'final matrix'!Q32)), ROUND(matrix_normalized!Q32,0)&amp;"x 10^8", IF(ISNUMBER(SEARCH("10^6", 'final matrix'!Q32)), ROUND(matrix_normalized!Q32,0)&amp;"x 10^6", ROUND(matrix_normalized!Q32,0)&amp;"x 10^4"))</f>
        <v>129x 10^8</v>
      </c>
      <c r="R32" s="6">
        <v>31</v>
      </c>
    </row>
    <row r="33" spans="1:18">
      <c r="A33" s="6">
        <v>35</v>
      </c>
      <c r="B33" s="6" t="str">
        <f>IF(ISNUMBER(SEARCH("10^8", 'final matrix'!B33)), ROUND(matrix_normalized!B33,0)&amp;"x 10^8", IF(ISNUMBER(SEARCH("10^6", 'final matrix'!B33)), ROUND(matrix_normalized!B33,0)&amp;"x 10^6", ROUND(matrix_normalized!B33,0)&amp;"x 10^4"))</f>
        <v>25x 10^6</v>
      </c>
      <c r="C33" s="6" t="str">
        <f>IF(ISNUMBER(SEARCH("10^8", 'final matrix'!C33)), ROUND(matrix_normalized!C33,0)&amp;"x 10^8", IF(ISNUMBER(SEARCH("10^6", 'final matrix'!C33)), ROUND(matrix_normalized!C33,0)&amp;"x 10^6", ROUND(matrix_normalized!C33,0)&amp;"x 10^4"))</f>
        <v>189x 10^8</v>
      </c>
      <c r="D33" s="6" t="str">
        <f>IF(ISNUMBER(SEARCH("10^8", 'final matrix'!D33)), ROUND(matrix_normalized!D33,0)&amp;"x 10^8", IF(ISNUMBER(SEARCH("10^6", 'final matrix'!D33)), ROUND(matrix_normalized!D33,0)&amp;"x 10^6", ROUND(matrix_normalized!D33,0)&amp;"x 10^4"))</f>
        <v>189x 10^8</v>
      </c>
      <c r="E33" s="6" t="str">
        <f>IF(ISNUMBER(SEARCH("10^8", 'final matrix'!E33)), ROUND(matrix_normalized!E33,0)&amp;"x 10^8", IF(ISNUMBER(SEARCH("10^6", 'final matrix'!E33)), ROUND(matrix_normalized!E33,0)&amp;"x 10^6", ROUND(matrix_normalized!E33,0)&amp;"x 10^4"))</f>
        <v>189x 10^6</v>
      </c>
      <c r="F33" s="6" t="str">
        <f>IF(ISNUMBER(SEARCH("10^8", 'final matrix'!F33)), ROUND(matrix_normalized!F33,0)&amp;"x 10^8", IF(ISNUMBER(SEARCH("10^6", 'final matrix'!F33)), ROUND(matrix_normalized!F33,0)&amp;"x 10^6", ROUND(matrix_normalized!F33,0)&amp;"x 10^4"))</f>
        <v>18x 10^8</v>
      </c>
      <c r="G33" s="6" t="str">
        <f>IF(ISNUMBER(SEARCH("10^8", 'final matrix'!G33)), ROUND(matrix_normalized!G33,0)&amp;"x 10^8", IF(ISNUMBER(SEARCH("10^6", 'final matrix'!G33)), ROUND(matrix_normalized!G33,0)&amp;"x 10^6", ROUND(matrix_normalized!G33,0)&amp;"x 10^4"))</f>
        <v>13x 10^8</v>
      </c>
      <c r="H33" s="6" t="str">
        <f>IF(ISNUMBER(SEARCH("10^8", 'final matrix'!H33)), ROUND(matrix_normalized!H33,0)&amp;"x 10^8", IF(ISNUMBER(SEARCH("10^6", 'final matrix'!H33)), ROUND(matrix_normalized!H33,0)&amp;"x 10^6", ROUND(matrix_normalized!H33,0)&amp;"x 10^4"))</f>
        <v>81x 10^6</v>
      </c>
      <c r="I33" s="6" t="str">
        <f>IF(ISNUMBER(SEARCH("10^8", 'final matrix'!I33)), ROUND(matrix_normalized!I33,0)&amp;"x 10^8", IF(ISNUMBER(SEARCH("10^6", 'final matrix'!I33)), ROUND(matrix_normalized!I33,0)&amp;"x 10^6", ROUND(matrix_normalized!I33,0)&amp;"x 10^4"))</f>
        <v>19x 10^6</v>
      </c>
      <c r="J33" s="6" t="str">
        <f>IF(ISNUMBER(SEARCH("10^8", 'final matrix'!J33)), ROUND(matrix_normalized!J33,0)&amp;"x 10^8", IF(ISNUMBER(SEARCH("10^6", 'final matrix'!J33)), ROUND(matrix_normalized!J33,0)&amp;"x 10^6", ROUND(matrix_normalized!J33,0)&amp;"x 10^4"))</f>
        <v>189x 10^4</v>
      </c>
      <c r="K33" s="6" t="str">
        <f>IF(ISNUMBER(SEARCH("10^8", 'final matrix'!K33)), ROUND(matrix_normalized!K33,0)&amp;"x 10^8", IF(ISNUMBER(SEARCH("10^6", 'final matrix'!K33)), ROUND(matrix_normalized!K33,0)&amp;"x 10^6", ROUND(matrix_normalized!K33,0)&amp;"x 10^4"))</f>
        <v>14x 10^8</v>
      </c>
      <c r="L33" s="6" t="str">
        <f>IF(ISNUMBER(SEARCH("10^8", 'final matrix'!L33)), ROUND(matrix_normalized!L33,0)&amp;"x 10^8", IF(ISNUMBER(SEARCH("10^6", 'final matrix'!L33)), ROUND(matrix_normalized!L33,0)&amp;"x 10^6", ROUND(matrix_normalized!L33,0)&amp;"x 10^4"))</f>
        <v>22x 10^6</v>
      </c>
      <c r="M33" s="6" t="str">
        <f>IF(ISNUMBER(SEARCH("10^8", 'final matrix'!M33)), ROUND(matrix_normalized!M33,0)&amp;"x 10^8", IF(ISNUMBER(SEARCH("10^6", 'final matrix'!M33)), ROUND(matrix_normalized!M33,0)&amp;"x 10^6", ROUND(matrix_normalized!M33,0)&amp;"x 10^4"))</f>
        <v>27x 10^8</v>
      </c>
      <c r="N33" s="6" t="str">
        <f>IF(ISNUMBER(SEARCH("10^8", 'final matrix'!N33)), ROUND(matrix_normalized!N33,0)&amp;"x 10^8", IF(ISNUMBER(SEARCH("10^6", 'final matrix'!N33)), ROUND(matrix_normalized!N33,0)&amp;"x 10^6", ROUND(matrix_normalized!N33,0)&amp;"x 10^4"))</f>
        <v>94x 10^8</v>
      </c>
      <c r="O33" s="6" t="str">
        <f>IF(ISNUMBER(SEARCH("10^8", 'final matrix'!O33)), ROUND(matrix_normalized!O33,0)&amp;"x 10^8", IF(ISNUMBER(SEARCH("10^6", 'final matrix'!O33)), ROUND(matrix_normalized!O33,0)&amp;"x 10^6", ROUND(matrix_normalized!O33,0)&amp;"x 10^4"))</f>
        <v>189x 10^8</v>
      </c>
      <c r="P33" s="6" t="str">
        <f>IF(ISNUMBER(SEARCH("10^8", 'final matrix'!P33)), ROUND(matrix_normalized!P33,0)&amp;"x 10^8", IF(ISNUMBER(SEARCH("10^6", 'final matrix'!P33)), ROUND(matrix_normalized!P33,0)&amp;"x 10^6", ROUND(matrix_normalized!P33,0)&amp;"x 10^4"))</f>
        <v>108x 10^6</v>
      </c>
      <c r="Q33" s="6" t="str">
        <f>IF(ISNUMBER(SEARCH("10^8", 'final matrix'!Q33)), ROUND(matrix_normalized!Q33,0)&amp;"x 10^8", IF(ISNUMBER(SEARCH("10^6", 'final matrix'!Q33)), ROUND(matrix_normalized!Q33,0)&amp;"x 10^6", ROUND(matrix_normalized!Q33,0)&amp;"x 10^4"))</f>
        <v>135x 10^6</v>
      </c>
      <c r="R33" s="6">
        <v>32</v>
      </c>
    </row>
    <row r="34" spans="1:18">
      <c r="A34" s="6">
        <v>36</v>
      </c>
      <c r="B34" s="6" t="str">
        <f>IF(ISNUMBER(SEARCH("10^8", 'final matrix'!B34)), ROUND(matrix_normalized!B34,0)&amp;"x 10^8", IF(ISNUMBER(SEARCH("10^6", 'final matrix'!B34)), ROUND(matrix_normalized!B34,0)&amp;"x 10^6", ROUND(matrix_normalized!B34,0)&amp;"x 10^4"))</f>
        <v>66x 10^4</v>
      </c>
      <c r="C34" s="6" t="str">
        <f>IF(ISNUMBER(SEARCH("10^8", 'final matrix'!C34)), ROUND(matrix_normalized!C34,0)&amp;"x 10^8", IF(ISNUMBER(SEARCH("10^6", 'final matrix'!C34)), ROUND(matrix_normalized!C34,0)&amp;"x 10^6", ROUND(matrix_normalized!C34,0)&amp;"x 10^4"))</f>
        <v>11x 10^8</v>
      </c>
      <c r="D34" s="6" t="str">
        <f>IF(ISNUMBER(SEARCH("10^8", 'final matrix'!D34)), ROUND(matrix_normalized!D34,0)&amp;"x 10^8", IF(ISNUMBER(SEARCH("10^6", 'final matrix'!D34)), ROUND(matrix_normalized!D34,0)&amp;"x 10^6", ROUND(matrix_normalized!D34,0)&amp;"x 10^4"))</f>
        <v>21x 10^8</v>
      </c>
      <c r="E34" s="6" t="str">
        <f>IF(ISNUMBER(SEARCH("10^8", 'final matrix'!E34)), ROUND(matrix_normalized!E34,0)&amp;"x 10^8", IF(ISNUMBER(SEARCH("10^6", 'final matrix'!E34)), ROUND(matrix_normalized!E34,0)&amp;"x 10^6", ROUND(matrix_normalized!E34,0)&amp;"x 10^4"))</f>
        <v>76x 10^8</v>
      </c>
      <c r="F34" s="6" t="str">
        <f>IF(ISNUMBER(SEARCH("10^8", 'final matrix'!F34)), ROUND(matrix_normalized!F34,0)&amp;"x 10^8", IF(ISNUMBER(SEARCH("10^6", 'final matrix'!F34)), ROUND(matrix_normalized!F34,0)&amp;"x 10^6", ROUND(matrix_normalized!F34,0)&amp;"x 10^4"))</f>
        <v>14x 10^8</v>
      </c>
      <c r="G34" s="6" t="str">
        <f>IF(ISNUMBER(SEARCH("10^8", 'final matrix'!G34)), ROUND(matrix_normalized!G34,0)&amp;"x 10^8", IF(ISNUMBER(SEARCH("10^6", 'final matrix'!G34)), ROUND(matrix_normalized!G34,0)&amp;"x 10^6", ROUND(matrix_normalized!G34,0)&amp;"x 10^4"))</f>
        <v>153x 10^8</v>
      </c>
      <c r="H34" s="6" t="str">
        <f>IF(ISNUMBER(SEARCH("10^8", 'final matrix'!H34)), ROUND(matrix_normalized!H34,0)&amp;"x 10^8", IF(ISNUMBER(SEARCH("10^6", 'final matrix'!H34)), ROUND(matrix_normalized!H34,0)&amp;"x 10^6", ROUND(matrix_normalized!H34,0)&amp;"x 10^4"))</f>
        <v>153x 10^8</v>
      </c>
      <c r="I34" s="6" t="str">
        <f>IF(ISNUMBER(SEARCH("10^8", 'final matrix'!I34)), ROUND(matrix_normalized!I34,0)&amp;"x 10^8", IF(ISNUMBER(SEARCH("10^6", 'final matrix'!I34)), ROUND(matrix_normalized!I34,0)&amp;"x 10^6", ROUND(matrix_normalized!I34,0)&amp;"x 10^4"))</f>
        <v>98x 10^4</v>
      </c>
      <c r="J34" s="6" t="str">
        <f>IF(ISNUMBER(SEARCH("10^8", 'final matrix'!J34)), ROUND(matrix_normalized!J34,0)&amp;"x 10^8", IF(ISNUMBER(SEARCH("10^6", 'final matrix'!J34)), ROUND(matrix_normalized!J34,0)&amp;"x 10^6", ROUND(matrix_normalized!J34,0)&amp;"x 10^4"))</f>
        <v>153x 10^8</v>
      </c>
      <c r="K34" s="6" t="str">
        <f>IF(ISNUMBER(SEARCH("10^8", 'final matrix'!K34)), ROUND(matrix_normalized!K34,0)&amp;"x 10^8", IF(ISNUMBER(SEARCH("10^6", 'final matrix'!K34)), ROUND(matrix_normalized!K34,0)&amp;"x 10^6", ROUND(matrix_normalized!K34,0)&amp;"x 10^4"))</f>
        <v>153x 10^8</v>
      </c>
      <c r="L34" s="6" t="str">
        <f>IF(ISNUMBER(SEARCH("10^8", 'final matrix'!L34)), ROUND(matrix_normalized!L34,0)&amp;"x 10^8", IF(ISNUMBER(SEARCH("10^6", 'final matrix'!L34)), ROUND(matrix_normalized!L34,0)&amp;"x 10^6", ROUND(matrix_normalized!L34,0)&amp;"x 10^4"))</f>
        <v>120x 10^6</v>
      </c>
      <c r="M34" s="6" t="str">
        <f>IF(ISNUMBER(SEARCH("10^8", 'final matrix'!M34)), ROUND(matrix_normalized!M34,0)&amp;"x 10^8", IF(ISNUMBER(SEARCH("10^6", 'final matrix'!M34)), ROUND(matrix_normalized!M34,0)&amp;"x 10^6", ROUND(matrix_normalized!M34,0)&amp;"x 10^4"))</f>
        <v>11x 10^8</v>
      </c>
      <c r="N34" s="6" t="str">
        <f>IF(ISNUMBER(SEARCH("10^8", 'final matrix'!N34)), ROUND(matrix_normalized!N34,0)&amp;"x 10^8", IF(ISNUMBER(SEARCH("10^6", 'final matrix'!N34)), ROUND(matrix_normalized!N34,0)&amp;"x 10^6", ROUND(matrix_normalized!N34,0)&amp;"x 10^4"))</f>
        <v>153x 10^8</v>
      </c>
      <c r="O34" s="6" t="str">
        <f>IF(ISNUMBER(SEARCH("10^8", 'final matrix'!O34)), ROUND(matrix_normalized!O34,0)&amp;"x 10^8", IF(ISNUMBER(SEARCH("10^6", 'final matrix'!O34)), ROUND(matrix_normalized!O34,0)&amp;"x 10^6", ROUND(matrix_normalized!O34,0)&amp;"x 10^4"))</f>
        <v>153x 10^8</v>
      </c>
      <c r="P34" s="6" t="str">
        <f>IF(ISNUMBER(SEARCH("10^8", 'final matrix'!P34)), ROUND(matrix_normalized!P34,0)&amp;"x 10^8", IF(ISNUMBER(SEARCH("10^6", 'final matrix'!P34)), ROUND(matrix_normalized!P34,0)&amp;"x 10^6", ROUND(matrix_normalized!P34,0)&amp;"x 10^4"))</f>
        <v>153x 10^8</v>
      </c>
      <c r="Q34" s="6" t="str">
        <f>IF(ISNUMBER(SEARCH("10^8", 'final matrix'!Q34)), ROUND(matrix_normalized!Q34,0)&amp;"x 10^8", IF(ISNUMBER(SEARCH("10^6", 'final matrix'!Q34)), ROUND(matrix_normalized!Q34,0)&amp;"x 10^6", ROUND(matrix_normalized!Q34,0)&amp;"x 10^4"))</f>
        <v>12x 10^8</v>
      </c>
      <c r="R34" s="6">
        <v>33</v>
      </c>
    </row>
    <row r="35" spans="1:18">
      <c r="A35" s="6">
        <v>37</v>
      </c>
      <c r="B35" s="6" t="str">
        <f>IF(ISNUMBER(SEARCH("10^8", 'final matrix'!B35)), ROUND(matrix_normalized!B35,0)&amp;"x 10^8", IF(ISNUMBER(SEARCH("10^6", 'final matrix'!B35)), ROUND(matrix_normalized!B35,0)&amp;"x 10^6", ROUND(matrix_normalized!B35,0)&amp;"x 10^4"))</f>
        <v>14x 10^6</v>
      </c>
      <c r="C35" s="6" t="str">
        <f>IF(ISNUMBER(SEARCH("10^8", 'final matrix'!C35)), ROUND(matrix_normalized!C35,0)&amp;"x 10^8", IF(ISNUMBER(SEARCH("10^6", 'final matrix'!C35)), ROUND(matrix_normalized!C35,0)&amp;"x 10^6", ROUND(matrix_normalized!C35,0)&amp;"x 10^4"))</f>
        <v>196x 10^6</v>
      </c>
      <c r="D35" s="6" t="str">
        <f>IF(ISNUMBER(SEARCH("10^8", 'final matrix'!D35)), ROUND(matrix_normalized!D35,0)&amp;"x 10^8", IF(ISNUMBER(SEARCH("10^6", 'final matrix'!D35)), ROUND(matrix_normalized!D35,0)&amp;"x 10^6", ROUND(matrix_normalized!D35,0)&amp;"x 10^4"))</f>
        <v>21x 10^6</v>
      </c>
      <c r="E35" s="6" t="str">
        <f>IF(ISNUMBER(SEARCH("10^8", 'final matrix'!E35)), ROUND(matrix_normalized!E35,0)&amp;"x 10^8", IF(ISNUMBER(SEARCH("10^6", 'final matrix'!E35)), ROUND(matrix_normalized!E35,0)&amp;"x 10^6", ROUND(matrix_normalized!E35,0)&amp;"x 10^4"))</f>
        <v>70x 10^6</v>
      </c>
      <c r="F35" s="6" t="str">
        <f>IF(ISNUMBER(SEARCH("10^8", 'final matrix'!F35)), ROUND(matrix_normalized!F35,0)&amp;"x 10^8", IF(ISNUMBER(SEARCH("10^6", 'final matrix'!F35)), ROUND(matrix_normalized!F35,0)&amp;"x 10^6", ROUND(matrix_normalized!F35,0)&amp;"x 10^4"))</f>
        <v>196x 10^8</v>
      </c>
      <c r="G35" s="6" t="str">
        <f>IF(ISNUMBER(SEARCH("10^8", 'final matrix'!G35)), ROUND(matrix_normalized!G35,0)&amp;"x 10^8", IF(ISNUMBER(SEARCH("10^6", 'final matrix'!G35)), ROUND(matrix_normalized!G35,0)&amp;"x 10^6", ROUND(matrix_normalized!G35,0)&amp;"x 10^4"))</f>
        <v>196x 10^4</v>
      </c>
      <c r="H35" s="6" t="str">
        <f>IF(ISNUMBER(SEARCH("10^8", 'final matrix'!H35)), ROUND(matrix_normalized!H35,0)&amp;"x 10^8", IF(ISNUMBER(SEARCH("10^6", 'final matrix'!H35)), ROUND(matrix_normalized!H35,0)&amp;"x 10^6", ROUND(matrix_normalized!H35,0)&amp;"x 10^4"))</f>
        <v>196x 10^4</v>
      </c>
      <c r="I35" s="6" t="str">
        <f>IF(ISNUMBER(SEARCH("10^8", 'final matrix'!I35)), ROUND(matrix_normalized!I35,0)&amp;"x 10^8", IF(ISNUMBER(SEARCH("10^6", 'final matrix'!I35)), ROUND(matrix_normalized!I35,0)&amp;"x 10^6", ROUND(matrix_normalized!I35,0)&amp;"x 10^4"))</f>
        <v>17x 10^8</v>
      </c>
      <c r="J35" s="6" t="str">
        <f>IF(ISNUMBER(SEARCH("10^8", 'final matrix'!J35)), ROUND(matrix_normalized!J35,0)&amp;"x 10^8", IF(ISNUMBER(SEARCH("10^6", 'final matrix'!J35)), ROUND(matrix_normalized!J35,0)&amp;"x 10^6", ROUND(matrix_normalized!J35,0)&amp;"x 10^4"))</f>
        <v>98x 10^6</v>
      </c>
      <c r="K35" s="6" t="str">
        <f>IF(ISNUMBER(SEARCH("10^8", 'final matrix'!K35)), ROUND(matrix_normalized!K35,0)&amp;"x 10^8", IF(ISNUMBER(SEARCH("10^6", 'final matrix'!K35)), ROUND(matrix_normalized!K35,0)&amp;"x 10^6", ROUND(matrix_normalized!K35,0)&amp;"x 10^4"))</f>
        <v>24x 10^8</v>
      </c>
      <c r="L35" s="6" t="str">
        <f>IF(ISNUMBER(SEARCH("10^8", 'final matrix'!L35)), ROUND(matrix_normalized!L35,0)&amp;"x 10^8", IF(ISNUMBER(SEARCH("10^6", 'final matrix'!L35)), ROUND(matrix_normalized!L35,0)&amp;"x 10^6", ROUND(matrix_normalized!L35,0)&amp;"x 10^4"))</f>
        <v>196x 10^4</v>
      </c>
      <c r="M35" s="6" t="str">
        <f>IF(ISNUMBER(SEARCH("10^8", 'final matrix'!M35)), ROUND(matrix_normalized!M35,0)&amp;"x 10^8", IF(ISNUMBER(SEARCH("10^6", 'final matrix'!M35)), ROUND(matrix_normalized!M35,0)&amp;"x 10^6", ROUND(matrix_normalized!M35,0)&amp;"x 10^4"))</f>
        <v>26x 10^8</v>
      </c>
      <c r="N35" s="6" t="str">
        <f>IF(ISNUMBER(SEARCH("10^8", 'final matrix'!N35)), ROUND(matrix_normalized!N35,0)&amp;"x 10^8", IF(ISNUMBER(SEARCH("10^6", 'final matrix'!N35)), ROUND(matrix_normalized!N35,0)&amp;"x 10^6", ROUND(matrix_normalized!N35,0)&amp;"x 10^4"))</f>
        <v>196x 10^8</v>
      </c>
      <c r="O35" s="6" t="str">
        <f>IF(ISNUMBER(SEARCH("10^8", 'final matrix'!O35)), ROUND(matrix_normalized!O35,0)&amp;"x 10^8", IF(ISNUMBER(SEARCH("10^6", 'final matrix'!O35)), ROUND(matrix_normalized!O35,0)&amp;"x 10^6", ROUND(matrix_normalized!O35,0)&amp;"x 10^4"))</f>
        <v>18x 10^8</v>
      </c>
      <c r="P35" s="6" t="str">
        <f>IF(ISNUMBER(SEARCH("10^8", 'final matrix'!P35)), ROUND(matrix_normalized!P35,0)&amp;"x 10^8", IF(ISNUMBER(SEARCH("10^6", 'final matrix'!P35)), ROUND(matrix_normalized!P35,0)&amp;"x 10^6", ROUND(matrix_normalized!P35,0)&amp;"x 10^4"))</f>
        <v>19x 10^8</v>
      </c>
      <c r="Q35" s="6" t="str">
        <f>IF(ISNUMBER(SEARCH("10^8", 'final matrix'!Q35)), ROUND(matrix_normalized!Q35,0)&amp;"x 10^8", IF(ISNUMBER(SEARCH("10^6", 'final matrix'!Q35)), ROUND(matrix_normalized!Q35,0)&amp;"x 10^6", ROUND(matrix_normalized!Q35,0)&amp;"x 10^4"))</f>
        <v>14x 10^6</v>
      </c>
      <c r="R35" s="6">
        <v>34</v>
      </c>
    </row>
    <row r="36" spans="1:18">
      <c r="A36" s="6">
        <v>38</v>
      </c>
      <c r="B36" s="6" t="str">
        <f>IF(ISNUMBER(SEARCH("10^8", 'final matrix'!B36)), ROUND(matrix_normalized!B36,0)&amp;"x 10^8", IF(ISNUMBER(SEARCH("10^6", 'final matrix'!B36)), ROUND(matrix_normalized!B36,0)&amp;"x 10^6", ROUND(matrix_normalized!B36,0)&amp;"x 10^4"))</f>
        <v>27x 10^8</v>
      </c>
      <c r="C36" s="6" t="str">
        <f>IF(ISNUMBER(SEARCH("10^8", 'final matrix'!C36)), ROUND(matrix_normalized!C36,0)&amp;"x 10^8", IF(ISNUMBER(SEARCH("10^6", 'final matrix'!C36)), ROUND(matrix_normalized!C36,0)&amp;"x 10^6", ROUND(matrix_normalized!C36,0)&amp;"x 10^4"))</f>
        <v>173x 10^6</v>
      </c>
      <c r="D36" s="6" t="str">
        <f>IF(ISNUMBER(SEARCH("10^8", 'final matrix'!D36)), ROUND(matrix_normalized!D36,0)&amp;"x 10^8", IF(ISNUMBER(SEARCH("10^6", 'final matrix'!D36)), ROUND(matrix_normalized!D36,0)&amp;"x 10^6", ROUND(matrix_normalized!D36,0)&amp;"x 10^4"))</f>
        <v>173x 10^4</v>
      </c>
      <c r="E36" s="6" t="str">
        <f>IF(ISNUMBER(SEARCH("10^8", 'final matrix'!E36)), ROUND(matrix_normalized!E36,0)&amp;"x 10^8", IF(ISNUMBER(SEARCH("10^6", 'final matrix'!E36)), ROUND(matrix_normalized!E36,0)&amp;"x 10^6", ROUND(matrix_normalized!E36,0)&amp;"x 10^4"))</f>
        <v>173x 10^6</v>
      </c>
      <c r="F36" s="6" t="str">
        <f>IF(ISNUMBER(SEARCH("10^8", 'final matrix'!F36)), ROUND(matrix_normalized!F36,0)&amp;"x 10^8", IF(ISNUMBER(SEARCH("10^6", 'final matrix'!F36)), ROUND(matrix_normalized!F36,0)&amp;"x 10^6", ROUND(matrix_normalized!F36,0)&amp;"x 10^4"))</f>
        <v>87x 10^6</v>
      </c>
      <c r="G36" s="6" t="str">
        <f>IF(ISNUMBER(SEARCH("10^8", 'final matrix'!G36)), ROUND(matrix_normalized!G36,0)&amp;"x 10^8", IF(ISNUMBER(SEARCH("10^6", 'final matrix'!G36)), ROUND(matrix_normalized!G36,0)&amp;"x 10^6", ROUND(matrix_normalized!G36,0)&amp;"x 10^4"))</f>
        <v>30x 10^8</v>
      </c>
      <c r="H36" s="6" t="str">
        <f>IF(ISNUMBER(SEARCH("10^8", 'final matrix'!H36)), ROUND(matrix_normalized!H36,0)&amp;"x 10^8", IF(ISNUMBER(SEARCH("10^6", 'final matrix'!H36)), ROUND(matrix_normalized!H36,0)&amp;"x 10^6", ROUND(matrix_normalized!H36,0)&amp;"x 10^4"))</f>
        <v>12x 10^8</v>
      </c>
      <c r="I36" s="6" t="str">
        <f>IF(ISNUMBER(SEARCH("10^8", 'final matrix'!I36)), ROUND(matrix_normalized!I36,0)&amp;"x 10^8", IF(ISNUMBER(SEARCH("10^6", 'final matrix'!I36)), ROUND(matrix_normalized!I36,0)&amp;"x 10^6", ROUND(matrix_normalized!I36,0)&amp;"x 10^4"))</f>
        <v>33x 10^6</v>
      </c>
      <c r="J36" s="6" t="str">
        <f>IF(ISNUMBER(SEARCH("10^8", 'final matrix'!J36)), ROUND(matrix_normalized!J36,0)&amp;"x 10^8", IF(ISNUMBER(SEARCH("10^6", 'final matrix'!J36)), ROUND(matrix_normalized!J36,0)&amp;"x 10^6", ROUND(matrix_normalized!J36,0)&amp;"x 10^4"))</f>
        <v>111x 10^6</v>
      </c>
      <c r="K36" s="6" t="str">
        <f>IF(ISNUMBER(SEARCH("10^8", 'final matrix'!K36)), ROUND(matrix_normalized!K36,0)&amp;"x 10^8", IF(ISNUMBER(SEARCH("10^6", 'final matrix'!K36)), ROUND(matrix_normalized!K36,0)&amp;"x 10^6", ROUND(matrix_normalized!K36,0)&amp;"x 10^4"))</f>
        <v>124x 10^6</v>
      </c>
      <c r="L36" s="6" t="str">
        <f>IF(ISNUMBER(SEARCH("10^8", 'final matrix'!L36)), ROUND(matrix_normalized!L36,0)&amp;"x 10^8", IF(ISNUMBER(SEARCH("10^6", 'final matrix'!L36)), ROUND(matrix_normalized!L36,0)&amp;"x 10^6", ROUND(matrix_normalized!L36,0)&amp;"x 10^4"))</f>
        <v>12x 10^8</v>
      </c>
      <c r="M36" s="6" t="str">
        <f>IF(ISNUMBER(SEARCH("10^8", 'final matrix'!M36)), ROUND(matrix_normalized!M36,0)&amp;"x 10^8", IF(ISNUMBER(SEARCH("10^6", 'final matrix'!M36)), ROUND(matrix_normalized!M36,0)&amp;"x 10^6", ROUND(matrix_normalized!M36,0)&amp;"x 10^4"))</f>
        <v>173x 10^8</v>
      </c>
      <c r="N36" s="6" t="str">
        <f>IF(ISNUMBER(SEARCH("10^8", 'final matrix'!N36)), ROUND(matrix_normalized!N36,0)&amp;"x 10^8", IF(ISNUMBER(SEARCH("10^6", 'final matrix'!N36)), ROUND(matrix_normalized!N36,0)&amp;"x 10^6", ROUND(matrix_normalized!N36,0)&amp;"x 10^4"))</f>
        <v>148x 10^8</v>
      </c>
      <c r="O36" s="6" t="str">
        <f>IF(ISNUMBER(SEARCH("10^8", 'final matrix'!O36)), ROUND(matrix_normalized!O36,0)&amp;"x 10^8", IF(ISNUMBER(SEARCH("10^6", 'final matrix'!O36)), ROUND(matrix_normalized!O36,0)&amp;"x 10^6", ROUND(matrix_normalized!O36,0)&amp;"x 10^4"))</f>
        <v>173x 10^8</v>
      </c>
      <c r="P36" s="6" t="str">
        <f>IF(ISNUMBER(SEARCH("10^8", 'final matrix'!P36)), ROUND(matrix_normalized!P36,0)&amp;"x 10^8", IF(ISNUMBER(SEARCH("10^6", 'final matrix'!P36)), ROUND(matrix_normalized!P36,0)&amp;"x 10^6", ROUND(matrix_normalized!P36,0)&amp;"x 10^4"))</f>
        <v>15x 10^6</v>
      </c>
      <c r="Q36" s="6" t="str">
        <f>IF(ISNUMBER(SEARCH("10^8", 'final matrix'!Q36)), ROUND(matrix_normalized!Q36,0)&amp;"x 10^8", IF(ISNUMBER(SEARCH("10^6", 'final matrix'!Q36)), ROUND(matrix_normalized!Q36,0)&amp;"x 10^6", ROUND(matrix_normalized!Q36,0)&amp;"x 10^4"))</f>
        <v>35x 10^8</v>
      </c>
      <c r="R36" s="6">
        <v>35</v>
      </c>
    </row>
    <row r="37" spans="1:18">
      <c r="A37" s="6">
        <v>40</v>
      </c>
      <c r="B37" s="6" t="str">
        <f>IF(ISNUMBER(SEARCH("10^8", 'final matrix'!B37)), ROUND(matrix_normalized!B37,0)&amp;"x 10^8", IF(ISNUMBER(SEARCH("10^6", 'final matrix'!B37)), ROUND(matrix_normalized!B37,0)&amp;"x 10^6", ROUND(matrix_normalized!B37,0)&amp;"x 10^4"))</f>
        <v>19x 10^6</v>
      </c>
      <c r="C37" s="6" t="str">
        <f>IF(ISNUMBER(SEARCH("10^8", 'final matrix'!C37)), ROUND(matrix_normalized!C37,0)&amp;"x 10^8", IF(ISNUMBER(SEARCH("10^6", 'final matrix'!C37)), ROUND(matrix_normalized!C37,0)&amp;"x 10^6", ROUND(matrix_normalized!C37,0)&amp;"x 10^4"))</f>
        <v>114x 10^8</v>
      </c>
      <c r="D37" s="6" t="str">
        <f>IF(ISNUMBER(SEARCH("10^8", 'final matrix'!D37)), ROUND(matrix_normalized!D37,0)&amp;"x 10^8", IF(ISNUMBER(SEARCH("10^6", 'final matrix'!D37)), ROUND(matrix_normalized!D37,0)&amp;"x 10^6", ROUND(matrix_normalized!D37,0)&amp;"x 10^4"))</f>
        <v>114x 10^6</v>
      </c>
      <c r="E37" s="6" t="str">
        <f>IF(ISNUMBER(SEARCH("10^8", 'final matrix'!E37)), ROUND(matrix_normalized!E37,0)&amp;"x 10^8", IF(ISNUMBER(SEARCH("10^6", 'final matrix'!E37)), ROUND(matrix_normalized!E37,0)&amp;"x 10^6", ROUND(matrix_normalized!E37,0)&amp;"x 10^4"))</f>
        <v>9x 10^6</v>
      </c>
      <c r="F37" s="6" t="str">
        <f>IF(ISNUMBER(SEARCH("10^8", 'final matrix'!F37)), ROUND(matrix_normalized!F37,0)&amp;"x 10^8", IF(ISNUMBER(SEARCH("10^6", 'final matrix'!F37)), ROUND(matrix_normalized!F37,0)&amp;"x 10^6", ROUND(matrix_normalized!F37,0)&amp;"x 10^4"))</f>
        <v>114x 10^8</v>
      </c>
      <c r="G37" s="6" t="str">
        <f>IF(ISNUMBER(SEARCH("10^8", 'final matrix'!G37)), ROUND(matrix_normalized!G37,0)&amp;"x 10^8", IF(ISNUMBER(SEARCH("10^6", 'final matrix'!G37)), ROUND(matrix_normalized!G37,0)&amp;"x 10^6", ROUND(matrix_normalized!G37,0)&amp;"x 10^4"))</f>
        <v>114x 10^8</v>
      </c>
      <c r="H37" s="6" t="str">
        <f>IF(ISNUMBER(SEARCH("10^8", 'final matrix'!H37)), ROUND(matrix_normalized!H37,0)&amp;"x 10^8", IF(ISNUMBER(SEARCH("10^6", 'final matrix'!H37)), ROUND(matrix_normalized!H37,0)&amp;"x 10^6", ROUND(matrix_normalized!H37,0)&amp;"x 10^4"))</f>
        <v>114x 10^8</v>
      </c>
      <c r="I37" s="6" t="str">
        <f>IF(ISNUMBER(SEARCH("10^8", 'final matrix'!I37)), ROUND(matrix_normalized!I37,0)&amp;"x 10^8", IF(ISNUMBER(SEARCH("10^6", 'final matrix'!I37)), ROUND(matrix_normalized!I37,0)&amp;"x 10^6", ROUND(matrix_normalized!I37,0)&amp;"x 10^4"))</f>
        <v>98x 10^6</v>
      </c>
      <c r="J37" s="6" t="str">
        <f>IF(ISNUMBER(SEARCH("10^8", 'final matrix'!J37)), ROUND(matrix_normalized!J37,0)&amp;"x 10^8", IF(ISNUMBER(SEARCH("10^6", 'final matrix'!J37)), ROUND(matrix_normalized!J37,0)&amp;"x 10^6", ROUND(matrix_normalized!J37,0)&amp;"x 10^4"))</f>
        <v>114x 10^8</v>
      </c>
      <c r="K37" s="6" t="str">
        <f>IF(ISNUMBER(SEARCH("10^8", 'final matrix'!K37)), ROUND(matrix_normalized!K37,0)&amp;"x 10^8", IF(ISNUMBER(SEARCH("10^6", 'final matrix'!K37)), ROUND(matrix_normalized!K37,0)&amp;"x 10^6", ROUND(matrix_normalized!K37,0)&amp;"x 10^4"))</f>
        <v>114x 10^8</v>
      </c>
      <c r="L37" s="6" t="str">
        <f>IF(ISNUMBER(SEARCH("10^8", 'final matrix'!L37)), ROUND(matrix_normalized!L37,0)&amp;"x 10^8", IF(ISNUMBER(SEARCH("10^6", 'final matrix'!L37)), ROUND(matrix_normalized!L37,0)&amp;"x 10^6", ROUND(matrix_normalized!L37,0)&amp;"x 10^4"))</f>
        <v>106x 10^4</v>
      </c>
      <c r="M37" s="6" t="str">
        <f>IF(ISNUMBER(SEARCH("10^8", 'final matrix'!M37)), ROUND(matrix_normalized!M37,0)&amp;"x 10^8", IF(ISNUMBER(SEARCH("10^6", 'final matrix'!M37)), ROUND(matrix_normalized!M37,0)&amp;"x 10^6", ROUND(matrix_normalized!M37,0)&amp;"x 10^4"))</f>
        <v>114x 10^4</v>
      </c>
      <c r="N37" s="6" t="str">
        <f>IF(ISNUMBER(SEARCH("10^8", 'final matrix'!N37)), ROUND(matrix_normalized!N37,0)&amp;"x 10^8", IF(ISNUMBER(SEARCH("10^6", 'final matrix'!N37)), ROUND(matrix_normalized!N37,0)&amp;"x 10^6", ROUND(matrix_normalized!N37,0)&amp;"x 10^4"))</f>
        <v>114x 10^8</v>
      </c>
      <c r="O37" s="6" t="str">
        <f>IF(ISNUMBER(SEARCH("10^8", 'final matrix'!O37)), ROUND(matrix_normalized!O37,0)&amp;"x 10^8", IF(ISNUMBER(SEARCH("10^6", 'final matrix'!O37)), ROUND(matrix_normalized!O37,0)&amp;"x 10^6", ROUND(matrix_normalized!O37,0)&amp;"x 10^4"))</f>
        <v>114x 10^8</v>
      </c>
      <c r="P37" s="6" t="str">
        <f>IF(ISNUMBER(SEARCH("10^8", 'final matrix'!P37)), ROUND(matrix_normalized!P37,0)&amp;"x 10^8", IF(ISNUMBER(SEARCH("10^6", 'final matrix'!P37)), ROUND(matrix_normalized!P37,0)&amp;"x 10^6", ROUND(matrix_normalized!P37,0)&amp;"x 10^4"))</f>
        <v>8x 10^8</v>
      </c>
      <c r="Q37" s="6" t="str">
        <f>IF(ISNUMBER(SEARCH("10^8", 'final matrix'!Q37)), ROUND(matrix_normalized!Q37,0)&amp;"x 10^8", IF(ISNUMBER(SEARCH("10^6", 'final matrix'!Q37)), ROUND(matrix_normalized!Q37,0)&amp;"x 10^6", ROUND(matrix_normalized!Q37,0)&amp;"x 10^4"))</f>
        <v>114x 10^4</v>
      </c>
      <c r="R37" s="6">
        <v>36</v>
      </c>
    </row>
    <row r="38" spans="1:18">
      <c r="A38" s="6">
        <v>41</v>
      </c>
      <c r="B38" s="6" t="str">
        <f>IF(ISNUMBER(SEARCH("10^8", 'final matrix'!B38)), ROUND(matrix_normalized!B38,0)&amp;"x 10^8", IF(ISNUMBER(SEARCH("10^6", 'final matrix'!B38)), ROUND(matrix_normalized!B38,0)&amp;"x 10^6", ROUND(matrix_normalized!B38,0)&amp;"x 10^4"))</f>
        <v>145x 10^4</v>
      </c>
      <c r="C38" s="6" t="str">
        <f>IF(ISNUMBER(SEARCH("10^8", 'final matrix'!C38)), ROUND(matrix_normalized!C38,0)&amp;"x 10^8", IF(ISNUMBER(SEARCH("10^6", 'final matrix'!C38)), ROUND(matrix_normalized!C38,0)&amp;"x 10^6", ROUND(matrix_normalized!C38,0)&amp;"x 10^4"))</f>
        <v>93x 10^6</v>
      </c>
      <c r="D38" s="6" t="str">
        <f>IF(ISNUMBER(SEARCH("10^8", 'final matrix'!D38)), ROUND(matrix_normalized!D38,0)&amp;"x 10^8", IF(ISNUMBER(SEARCH("10^6", 'final matrix'!D38)), ROUND(matrix_normalized!D38,0)&amp;"x 10^6", ROUND(matrix_normalized!D38,0)&amp;"x 10^4"))</f>
        <v>145x 10^8</v>
      </c>
      <c r="E38" s="6" t="str">
        <f>IF(ISNUMBER(SEARCH("10^8", 'final matrix'!E38)), ROUND(matrix_normalized!E38,0)&amp;"x 10^8", IF(ISNUMBER(SEARCH("10^6", 'final matrix'!E38)), ROUND(matrix_normalized!E38,0)&amp;"x 10^6", ROUND(matrix_normalized!E38,0)&amp;"x 10^4"))</f>
        <v>134x 10^8</v>
      </c>
      <c r="F38" s="6" t="str">
        <f>IF(ISNUMBER(SEARCH("10^8", 'final matrix'!F38)), ROUND(matrix_normalized!F38,0)&amp;"x 10^8", IF(ISNUMBER(SEARCH("10^6", 'final matrix'!F38)), ROUND(matrix_normalized!F38,0)&amp;"x 10^6", ROUND(matrix_normalized!F38,0)&amp;"x 10^4"))</f>
        <v>145x 10^4</v>
      </c>
      <c r="G38" s="6" t="str">
        <f>IF(ISNUMBER(SEARCH("10^8", 'final matrix'!G38)), ROUND(matrix_normalized!G38,0)&amp;"x 10^8", IF(ISNUMBER(SEARCH("10^6", 'final matrix'!G38)), ROUND(matrix_normalized!G38,0)&amp;"x 10^6", ROUND(matrix_normalized!G38,0)&amp;"x 10^4"))</f>
        <v>145x 10^6</v>
      </c>
      <c r="H38" s="6" t="str">
        <f>IF(ISNUMBER(SEARCH("10^8", 'final matrix'!H38)), ROUND(matrix_normalized!H38,0)&amp;"x 10^8", IF(ISNUMBER(SEARCH("10^6", 'final matrix'!H38)), ROUND(matrix_normalized!H38,0)&amp;"x 10^6", ROUND(matrix_normalized!H38,0)&amp;"x 10^4"))</f>
        <v>145x 10^6</v>
      </c>
      <c r="I38" s="6" t="str">
        <f>IF(ISNUMBER(SEARCH("10^8", 'final matrix'!I38)), ROUND(matrix_normalized!I38,0)&amp;"x 10^8", IF(ISNUMBER(SEARCH("10^6", 'final matrix'!I38)), ROUND(matrix_normalized!I38,0)&amp;"x 10^6", ROUND(matrix_normalized!I38,0)&amp;"x 10^4"))</f>
        <v>145x 10^8</v>
      </c>
      <c r="J38" s="6" t="str">
        <f>IF(ISNUMBER(SEARCH("10^8", 'final matrix'!J38)), ROUND(matrix_normalized!J38,0)&amp;"x 10^8", IF(ISNUMBER(SEARCH("10^6", 'final matrix'!J38)), ROUND(matrix_normalized!J38,0)&amp;"x 10^6", ROUND(matrix_normalized!J38,0)&amp;"x 10^4"))</f>
        <v>145x 10^8</v>
      </c>
      <c r="K38" s="6" t="str">
        <f>IF(ISNUMBER(SEARCH("10^8", 'final matrix'!K38)), ROUND(matrix_normalized!K38,0)&amp;"x 10^8", IF(ISNUMBER(SEARCH("10^6", 'final matrix'!K38)), ROUND(matrix_normalized!K38,0)&amp;"x 10^6", ROUND(matrix_normalized!K38,0)&amp;"x 10^4"))</f>
        <v>13x 10^6</v>
      </c>
      <c r="L38" s="6" t="str">
        <f>IF(ISNUMBER(SEARCH("10^8", 'final matrix'!L38)), ROUND(matrix_normalized!L38,0)&amp;"x 10^8", IF(ISNUMBER(SEARCH("10^6", 'final matrix'!L38)), ROUND(matrix_normalized!L38,0)&amp;"x 10^6", ROUND(matrix_normalized!L38,0)&amp;"x 10^4"))</f>
        <v>145x 10^8</v>
      </c>
      <c r="M38" s="6" t="str">
        <f>IF(ISNUMBER(SEARCH("10^8", 'final matrix'!M38)), ROUND(matrix_normalized!M38,0)&amp;"x 10^8", IF(ISNUMBER(SEARCH("10^6", 'final matrix'!M38)), ROUND(matrix_normalized!M38,0)&amp;"x 10^6", ROUND(matrix_normalized!M38,0)&amp;"x 10^4"))</f>
        <v>10x 10^8</v>
      </c>
      <c r="N38" s="6" t="str">
        <f>IF(ISNUMBER(SEARCH("10^8", 'final matrix'!N38)), ROUND(matrix_normalized!N38,0)&amp;"x 10^8", IF(ISNUMBER(SEARCH("10^6", 'final matrix'!N38)), ROUND(matrix_normalized!N38,0)&amp;"x 10^6", ROUND(matrix_normalized!N38,0)&amp;"x 10^4"))</f>
        <v>15x 10^6</v>
      </c>
      <c r="O38" s="6" t="str">
        <f>IF(ISNUMBER(SEARCH("10^8", 'final matrix'!O38)), ROUND(matrix_normalized!O38,0)&amp;"x 10^8", IF(ISNUMBER(SEARCH("10^6", 'final matrix'!O38)), ROUND(matrix_normalized!O38,0)&amp;"x 10^6", ROUND(matrix_normalized!O38,0)&amp;"x 10^4"))</f>
        <v>16x 10^6</v>
      </c>
      <c r="P38" s="6" t="str">
        <f>IF(ISNUMBER(SEARCH("10^8", 'final matrix'!P38)), ROUND(matrix_normalized!P38,0)&amp;"x 10^8", IF(ISNUMBER(SEARCH("10^6", 'final matrix'!P38)), ROUND(matrix_normalized!P38,0)&amp;"x 10^6", ROUND(matrix_normalized!P38,0)&amp;"x 10^4"))</f>
        <v>29x 10^6</v>
      </c>
      <c r="Q38" s="6" t="str">
        <f>IF(ISNUMBER(SEARCH("10^8", 'final matrix'!Q38)), ROUND(matrix_normalized!Q38,0)&amp;"x 10^8", IF(ISNUMBER(SEARCH("10^6", 'final matrix'!Q38)), ROUND(matrix_normalized!Q38,0)&amp;"x 10^6", ROUND(matrix_normalized!Q38,0)&amp;"x 10^4"))</f>
        <v>32x 10^8</v>
      </c>
      <c r="R38" s="6">
        <v>37</v>
      </c>
    </row>
    <row r="39" spans="1:18">
      <c r="A39" s="6">
        <v>42</v>
      </c>
      <c r="B39" s="6" t="str">
        <f>IF(ISNUMBER(SEARCH("10^8", 'final matrix'!B39)), ROUND(matrix_normalized!B39,0)&amp;"x 10^8", IF(ISNUMBER(SEARCH("10^6", 'final matrix'!B39)), ROUND(matrix_normalized!B39,0)&amp;"x 10^6", ROUND(matrix_normalized!B39,0)&amp;"x 10^4"))</f>
        <v>161x 10^4</v>
      </c>
      <c r="C39" s="6" t="str">
        <f>IF(ISNUMBER(SEARCH("10^8", 'final matrix'!C39)), ROUND(matrix_normalized!C39,0)&amp;"x 10^8", IF(ISNUMBER(SEARCH("10^6", 'final matrix'!C39)), ROUND(matrix_normalized!C39,0)&amp;"x 10^6", ROUND(matrix_normalized!C39,0)&amp;"x 10^4"))</f>
        <v>13x 10^8</v>
      </c>
      <c r="D39" s="6" t="str">
        <f>IF(ISNUMBER(SEARCH("10^8", 'final matrix'!D39)), ROUND(matrix_normalized!D39,0)&amp;"x 10^8", IF(ISNUMBER(SEARCH("10^6", 'final matrix'!D39)), ROUND(matrix_normalized!D39,0)&amp;"x 10^6", ROUND(matrix_normalized!D39,0)&amp;"x 10^4"))</f>
        <v>69x 10^8</v>
      </c>
      <c r="E39" s="6" t="str">
        <f>IF(ISNUMBER(SEARCH("10^8", 'final matrix'!E39)), ROUND(matrix_normalized!E39,0)&amp;"x 10^8", IF(ISNUMBER(SEARCH("10^6", 'final matrix'!E39)), ROUND(matrix_normalized!E39,0)&amp;"x 10^6", ROUND(matrix_normalized!E39,0)&amp;"x 10^4"))</f>
        <v>161x 10^6</v>
      </c>
      <c r="F39" s="6" t="str">
        <f>IF(ISNUMBER(SEARCH("10^8", 'final matrix'!F39)), ROUND(matrix_normalized!F39,0)&amp;"x 10^8", IF(ISNUMBER(SEARCH("10^6", 'final matrix'!F39)), ROUND(matrix_normalized!F39,0)&amp;"x 10^6", ROUND(matrix_normalized!F39,0)&amp;"x 10^4"))</f>
        <v>81x 10^6</v>
      </c>
      <c r="G39" s="6" t="str">
        <f>IF(ISNUMBER(SEARCH("10^8", 'final matrix'!G39)), ROUND(matrix_normalized!G39,0)&amp;"x 10^8", IF(ISNUMBER(SEARCH("10^6", 'final matrix'!G39)), ROUND(matrix_normalized!G39,0)&amp;"x 10^6", ROUND(matrix_normalized!G39,0)&amp;"x 10^4"))</f>
        <v>92x 10^6</v>
      </c>
      <c r="H39" s="6" t="str">
        <f>IF(ISNUMBER(SEARCH("10^8", 'final matrix'!H39)), ROUND(matrix_normalized!H39,0)&amp;"x 10^8", IF(ISNUMBER(SEARCH("10^6", 'final matrix'!H39)), ROUND(matrix_normalized!H39,0)&amp;"x 10^6", ROUND(matrix_normalized!H39,0)&amp;"x 10^4"))</f>
        <v>161x 10^8</v>
      </c>
      <c r="I39" s="6" t="str">
        <f>IF(ISNUMBER(SEARCH("10^8", 'final matrix'!I39)), ROUND(matrix_normalized!I39,0)&amp;"x 10^8", IF(ISNUMBER(SEARCH("10^6", 'final matrix'!I39)), ROUND(matrix_normalized!I39,0)&amp;"x 10^6", ROUND(matrix_normalized!I39,0)&amp;"x 10^4"))</f>
        <v>92x 10^6</v>
      </c>
      <c r="J39" s="6" t="str">
        <f>IF(ISNUMBER(SEARCH("10^8", 'final matrix'!J39)), ROUND(matrix_normalized!J39,0)&amp;"x 10^8", IF(ISNUMBER(SEARCH("10^6", 'final matrix'!J39)), ROUND(matrix_normalized!J39,0)&amp;"x 10^6", ROUND(matrix_normalized!J39,0)&amp;"x 10^4"))</f>
        <v>161x 10^8</v>
      </c>
      <c r="K39" s="6" t="str">
        <f>IF(ISNUMBER(SEARCH("10^8", 'final matrix'!K39)), ROUND(matrix_normalized!K39,0)&amp;"x 10^8", IF(ISNUMBER(SEARCH("10^6", 'final matrix'!K39)), ROUND(matrix_normalized!K39,0)&amp;"x 10^6", ROUND(matrix_normalized!K39,0)&amp;"x 10^4"))</f>
        <v>161x 10^8</v>
      </c>
      <c r="L39" s="6" t="str">
        <f>IF(ISNUMBER(SEARCH("10^8", 'final matrix'!L39)), ROUND(matrix_normalized!L39,0)&amp;"x 10^8", IF(ISNUMBER(SEARCH("10^6", 'final matrix'!L39)), ROUND(matrix_normalized!L39,0)&amp;"x 10^6", ROUND(matrix_normalized!L39,0)&amp;"x 10^4"))</f>
        <v>23x 10^6</v>
      </c>
      <c r="M39" s="6" t="str">
        <f>IF(ISNUMBER(SEARCH("10^8", 'final matrix'!M39)), ROUND(matrix_normalized!M39,0)&amp;"x 10^8", IF(ISNUMBER(SEARCH("10^6", 'final matrix'!M39)), ROUND(matrix_normalized!M39,0)&amp;"x 10^6", ROUND(matrix_normalized!M39,0)&amp;"x 10^4"))</f>
        <v>24x 10^8</v>
      </c>
      <c r="N39" s="6" t="str">
        <f>IF(ISNUMBER(SEARCH("10^8", 'final matrix'!N39)), ROUND(matrix_normalized!N39,0)&amp;"x 10^8", IF(ISNUMBER(SEARCH("10^6", 'final matrix'!N39)), ROUND(matrix_normalized!N39,0)&amp;"x 10^6", ROUND(matrix_normalized!N39,0)&amp;"x 10^4"))</f>
        <v>25x 10^6</v>
      </c>
      <c r="O39" s="6" t="str">
        <f>IF(ISNUMBER(SEARCH("10^8", 'final matrix'!O39)), ROUND(matrix_normalized!O39,0)&amp;"x 10^8", IF(ISNUMBER(SEARCH("10^6", 'final matrix'!O39)), ROUND(matrix_normalized!O39,0)&amp;"x 10^6", ROUND(matrix_normalized!O39,0)&amp;"x 10^4"))</f>
        <v>12x 10^8</v>
      </c>
      <c r="P39" s="6" t="str">
        <f>IF(ISNUMBER(SEARCH("10^8", 'final matrix'!P39)), ROUND(matrix_normalized!P39,0)&amp;"x 10^8", IF(ISNUMBER(SEARCH("10^6", 'final matrix'!P39)), ROUND(matrix_normalized!P39,0)&amp;"x 10^6", ROUND(matrix_normalized!P39,0)&amp;"x 10^4"))</f>
        <v>104x 10^8</v>
      </c>
      <c r="Q39" s="6" t="str">
        <f>IF(ISNUMBER(SEARCH("10^8", 'final matrix'!Q39)), ROUND(matrix_normalized!Q39,0)&amp;"x 10^8", IF(ISNUMBER(SEARCH("10^6", 'final matrix'!Q39)), ROUND(matrix_normalized!Q39,0)&amp;"x 10^6", ROUND(matrix_normalized!Q39,0)&amp;"x 10^4"))</f>
        <v>161x 10^6</v>
      </c>
      <c r="R39" s="6">
        <v>38</v>
      </c>
    </row>
    <row r="40" spans="1:18">
      <c r="A40" s="6">
        <v>43</v>
      </c>
      <c r="B40" s="6" t="str">
        <f>IF(ISNUMBER(SEARCH("10^8", 'final matrix'!B40)), ROUND(matrix_normalized!B40,0)&amp;"x 10^8", IF(ISNUMBER(SEARCH("10^6", 'final matrix'!B40)), ROUND(matrix_normalized!B40,0)&amp;"x 10^6", ROUND(matrix_normalized!B40,0)&amp;"x 10^4"))</f>
        <v>18x 10^8</v>
      </c>
      <c r="C40" s="6" t="str">
        <f>IF(ISNUMBER(SEARCH("10^8", 'final matrix'!C40)), ROUND(matrix_normalized!C40,0)&amp;"x 10^8", IF(ISNUMBER(SEARCH("10^6", 'final matrix'!C40)), ROUND(matrix_normalized!C40,0)&amp;"x 10^6", ROUND(matrix_normalized!C40,0)&amp;"x 10^4"))</f>
        <v>142x 10^4</v>
      </c>
      <c r="D40" s="6" t="str">
        <f>IF(ISNUMBER(SEARCH("10^8", 'final matrix'!D40)), ROUND(matrix_normalized!D40,0)&amp;"x 10^8", IF(ISNUMBER(SEARCH("10^6", 'final matrix'!D40)), ROUND(matrix_normalized!D40,0)&amp;"x 10^6", ROUND(matrix_normalized!D40,0)&amp;"x 10^4"))</f>
        <v>142x 10^8</v>
      </c>
      <c r="E40" s="6" t="str">
        <f>IF(ISNUMBER(SEARCH("10^8", 'final matrix'!E40)), ROUND(matrix_normalized!E40,0)&amp;"x 10^8", IF(ISNUMBER(SEARCH("10^6", 'final matrix'!E40)), ROUND(matrix_normalized!E40,0)&amp;"x 10^6", ROUND(matrix_normalized!E40,0)&amp;"x 10^4"))</f>
        <v>142x 10^8</v>
      </c>
      <c r="F40" s="6" t="str">
        <f>IF(ISNUMBER(SEARCH("10^8", 'final matrix'!F40)), ROUND(matrix_normalized!F40,0)&amp;"x 10^8", IF(ISNUMBER(SEARCH("10^6", 'final matrix'!F40)), ROUND(matrix_normalized!F40,0)&amp;"x 10^6", ROUND(matrix_normalized!F40,0)&amp;"x 10^4"))</f>
        <v>61x 10^6</v>
      </c>
      <c r="G40" s="6" t="str">
        <f>IF(ISNUMBER(SEARCH("10^8", 'final matrix'!G40)), ROUND(matrix_normalized!G40,0)&amp;"x 10^8", IF(ISNUMBER(SEARCH("10^6", 'final matrix'!G40)), ROUND(matrix_normalized!G40,0)&amp;"x 10^6", ROUND(matrix_normalized!G40,0)&amp;"x 10^4"))</f>
        <v>20x 10^8</v>
      </c>
      <c r="H40" s="6" t="str">
        <f>IF(ISNUMBER(SEARCH("10^8", 'final matrix'!H40)), ROUND(matrix_normalized!H40,0)&amp;"x 10^8", IF(ISNUMBER(SEARCH("10^6", 'final matrix'!H40)), ROUND(matrix_normalized!H40,0)&amp;"x 10^6", ROUND(matrix_normalized!H40,0)&amp;"x 10^4"))</f>
        <v>13x 10^8</v>
      </c>
      <c r="I40" s="6" t="str">
        <f>IF(ISNUMBER(SEARCH("10^8", 'final matrix'!I40)), ROUND(matrix_normalized!I40,0)&amp;"x 10^8", IF(ISNUMBER(SEARCH("10^6", 'final matrix'!I40)), ROUND(matrix_normalized!I40,0)&amp;"x 10^6", ROUND(matrix_normalized!I40,0)&amp;"x 10^4"))</f>
        <v>14x 10^6</v>
      </c>
      <c r="J40" s="6" t="str">
        <f>IF(ISNUMBER(SEARCH("10^8", 'final matrix'!J40)), ROUND(matrix_normalized!J40,0)&amp;"x 10^8", IF(ISNUMBER(SEARCH("10^6", 'final matrix'!J40)), ROUND(matrix_normalized!J40,0)&amp;"x 10^6", ROUND(matrix_normalized!J40,0)&amp;"x 10^4"))</f>
        <v>81x 10^4</v>
      </c>
      <c r="K40" s="6" t="str">
        <f>IF(ISNUMBER(SEARCH("10^8", 'final matrix'!K40)), ROUND(matrix_normalized!K40,0)&amp;"x 10^8", IF(ISNUMBER(SEARCH("10^6", 'final matrix'!K40)), ROUND(matrix_normalized!K40,0)&amp;"x 10^6", ROUND(matrix_normalized!K40,0)&amp;"x 10^4"))</f>
        <v>142x 10^8</v>
      </c>
      <c r="L40" s="6" t="str">
        <f>IF(ISNUMBER(SEARCH("10^8", 'final matrix'!L40)), ROUND(matrix_normalized!L40,0)&amp;"x 10^8", IF(ISNUMBER(SEARCH("10^6", 'final matrix'!L40)), ROUND(matrix_normalized!L40,0)&amp;"x 10^6", ROUND(matrix_normalized!L40,0)&amp;"x 10^4"))</f>
        <v>15x 10^6</v>
      </c>
      <c r="M40" s="6" t="str">
        <f>IF(ISNUMBER(SEARCH("10^8", 'final matrix'!M40)), ROUND(matrix_normalized!M40,0)&amp;"x 10^8", IF(ISNUMBER(SEARCH("10^6", 'final matrix'!M40)), ROUND(matrix_normalized!M40,0)&amp;"x 10^6", ROUND(matrix_normalized!M40,0)&amp;"x 10^4"))</f>
        <v>142x 10^4</v>
      </c>
      <c r="N40" s="6" t="str">
        <f>IF(ISNUMBER(SEARCH("10^8", 'final matrix'!N40)), ROUND(matrix_normalized!N40,0)&amp;"x 10^8", IF(ISNUMBER(SEARCH("10^6", 'final matrix'!N40)), ROUND(matrix_normalized!N40,0)&amp;"x 10^6", ROUND(matrix_normalized!N40,0)&amp;"x 10^4"))</f>
        <v>142x 10^8</v>
      </c>
      <c r="O40" s="6" t="str">
        <f>IF(ISNUMBER(SEARCH("10^8", 'final matrix'!O40)), ROUND(matrix_normalized!O40,0)&amp;"x 10^8", IF(ISNUMBER(SEARCH("10^6", 'final matrix'!O40)), ROUND(matrix_normalized!O40,0)&amp;"x 10^6", ROUND(matrix_normalized!O40,0)&amp;"x 10^4"))</f>
        <v>142x 10^6</v>
      </c>
      <c r="P40" s="6" t="str">
        <f>IF(ISNUMBER(SEARCH("10^8", 'final matrix'!P40)), ROUND(matrix_normalized!P40,0)&amp;"x 10^8", IF(ISNUMBER(SEARCH("10^6", 'final matrix'!P40)), ROUND(matrix_normalized!P40,0)&amp;"x 10^6", ROUND(matrix_normalized!P40,0)&amp;"x 10^4"))</f>
        <v>142x 10^8</v>
      </c>
      <c r="Q40" s="6" t="str">
        <f>IF(ISNUMBER(SEARCH("10^8", 'final matrix'!Q40)), ROUND(matrix_normalized!Q40,0)&amp;"x 10^8", IF(ISNUMBER(SEARCH("10^6", 'final matrix'!Q40)), ROUND(matrix_normalized!Q40,0)&amp;"x 10^6", ROUND(matrix_normalized!Q40,0)&amp;"x 10^4"))</f>
        <v>142x 10^4</v>
      </c>
      <c r="R40" s="6">
        <v>39</v>
      </c>
    </row>
    <row r="41" spans="1:18">
      <c r="A41" s="6">
        <v>44</v>
      </c>
      <c r="B41" s="6" t="str">
        <f>IF(ISNUMBER(SEARCH("10^8", 'final matrix'!B41)), ROUND(matrix_normalized!B41,0)&amp;"x 10^8", IF(ISNUMBER(SEARCH("10^6", 'final matrix'!B41)), ROUND(matrix_normalized!B41,0)&amp;"x 10^6", ROUND(matrix_normalized!B41,0)&amp;"x 10^4"))</f>
        <v>21x 10^8</v>
      </c>
      <c r="C41" s="6" t="str">
        <f>IF(ISNUMBER(SEARCH("10^8", 'final matrix'!C41)), ROUND(matrix_normalized!C41,0)&amp;"x 10^8", IF(ISNUMBER(SEARCH("10^6", 'final matrix'!C41)), ROUND(matrix_normalized!C41,0)&amp;"x 10^6", ROUND(matrix_normalized!C41,0)&amp;"x 10^4"))</f>
        <v>168x 10^4</v>
      </c>
      <c r="D41" s="6" t="str">
        <f>IF(ISNUMBER(SEARCH("10^8", 'final matrix'!D41)), ROUND(matrix_normalized!D41,0)&amp;"x 10^8", IF(ISNUMBER(SEARCH("10^6", 'final matrix'!D41)), ROUND(matrix_normalized!D41,0)&amp;"x 10^6", ROUND(matrix_normalized!D41,0)&amp;"x 10^4"))</f>
        <v>12x 10^6</v>
      </c>
      <c r="E41" s="6" t="str">
        <f>IF(ISNUMBER(SEARCH("10^8", 'final matrix'!E41)), ROUND(matrix_normalized!E41,0)&amp;"x 10^8", IF(ISNUMBER(SEARCH("10^6", 'final matrix'!E41)), ROUND(matrix_normalized!E41,0)&amp;"x 10^6", ROUND(matrix_normalized!E41,0)&amp;"x 10^4"))</f>
        <v>168x 10^8</v>
      </c>
      <c r="F41" s="6" t="str">
        <f>IF(ISNUMBER(SEARCH("10^8", 'final matrix'!F41)), ROUND(matrix_normalized!F41,0)&amp;"x 10^8", IF(ISNUMBER(SEARCH("10^6", 'final matrix'!F41)), ROUND(matrix_normalized!F41,0)&amp;"x 10^6", ROUND(matrix_normalized!F41,0)&amp;"x 10^4"))</f>
        <v>168x 10^4</v>
      </c>
      <c r="G41" s="6" t="str">
        <f>IF(ISNUMBER(SEARCH("10^8", 'final matrix'!G41)), ROUND(matrix_normalized!G41,0)&amp;"x 10^8", IF(ISNUMBER(SEARCH("10^6", 'final matrix'!G41)), ROUND(matrix_normalized!G41,0)&amp;"x 10^6", ROUND(matrix_normalized!G41,0)&amp;"x 10^4"))</f>
        <v>22x 10^8</v>
      </c>
      <c r="H41" s="6" t="str">
        <f>IF(ISNUMBER(SEARCH("10^8", 'final matrix'!H41)), ROUND(matrix_normalized!H41,0)&amp;"x 10^8", IF(ISNUMBER(SEARCH("10^6", 'final matrix'!H41)), ROUND(matrix_normalized!H41,0)&amp;"x 10^6", ROUND(matrix_normalized!H41,0)&amp;"x 10^4"))</f>
        <v>72x 10^8</v>
      </c>
      <c r="I41" s="6" t="str">
        <f>IF(ISNUMBER(SEARCH("10^8", 'final matrix'!I41)), ROUND(matrix_normalized!I41,0)&amp;"x 10^8", IF(ISNUMBER(SEARCH("10^6", 'final matrix'!I41)), ROUND(matrix_normalized!I41,0)&amp;"x 10^6", ROUND(matrix_normalized!I41,0)&amp;"x 10^4"))</f>
        <v>84x 10^6</v>
      </c>
      <c r="J41" s="6" t="str">
        <f>IF(ISNUMBER(SEARCH("10^8", 'final matrix'!J41)), ROUND(matrix_normalized!J41,0)&amp;"x 10^8", IF(ISNUMBER(SEARCH("10^6", 'final matrix'!J41)), ROUND(matrix_normalized!J41,0)&amp;"x 10^6", ROUND(matrix_normalized!J41,0)&amp;"x 10^4"))</f>
        <v>96x 10^4</v>
      </c>
      <c r="K41" s="6" t="str">
        <f>IF(ISNUMBER(SEARCH("10^8", 'final matrix'!K41)), ROUND(matrix_normalized!K41,0)&amp;"x 10^8", IF(ISNUMBER(SEARCH("10^6", 'final matrix'!K41)), ROUND(matrix_normalized!K41,0)&amp;"x 10^6", ROUND(matrix_normalized!K41,0)&amp;"x 10^4"))</f>
        <v>23x 10^8</v>
      </c>
      <c r="L41" s="6" t="str">
        <f>IF(ISNUMBER(SEARCH("10^8", 'final matrix'!L41)), ROUND(matrix_normalized!L41,0)&amp;"x 10^8", IF(ISNUMBER(SEARCH("10^6", 'final matrix'!L41)), ROUND(matrix_normalized!L41,0)&amp;"x 10^6", ROUND(matrix_normalized!L41,0)&amp;"x 10^4"))</f>
        <v>120x 10^8</v>
      </c>
      <c r="M41" s="6" t="str">
        <f>IF(ISNUMBER(SEARCH("10^8", 'final matrix'!M41)), ROUND(matrix_normalized!M41,0)&amp;"x 10^8", IF(ISNUMBER(SEARCH("10^6", 'final matrix'!M41)), ROUND(matrix_normalized!M41,0)&amp;"x 10^6", ROUND(matrix_normalized!M41,0)&amp;"x 10^4"))</f>
        <v>24x 10^8</v>
      </c>
      <c r="N41" s="6" t="str">
        <f>IF(ISNUMBER(SEARCH("10^8", 'final matrix'!N41)), ROUND(matrix_normalized!N41,0)&amp;"x 10^8", IF(ISNUMBER(SEARCH("10^6", 'final matrix'!N41)), ROUND(matrix_normalized!N41,0)&amp;"x 10^6", ROUND(matrix_normalized!N41,0)&amp;"x 10^4"))</f>
        <v>14x 10^6</v>
      </c>
      <c r="O41" s="6" t="str">
        <f>IF(ISNUMBER(SEARCH("10^8", 'final matrix'!O41)), ROUND(matrix_normalized!O41,0)&amp;"x 10^8", IF(ISNUMBER(SEARCH("10^6", 'final matrix'!O41)), ROUND(matrix_normalized!O41,0)&amp;"x 10^6", ROUND(matrix_normalized!O41,0)&amp;"x 10^4"))</f>
        <v>168x 10^8</v>
      </c>
      <c r="P41" s="6" t="str">
        <f>IF(ISNUMBER(SEARCH("10^8", 'final matrix'!P41)), ROUND(matrix_normalized!P41,0)&amp;"x 10^8", IF(ISNUMBER(SEARCH("10^6", 'final matrix'!P41)), ROUND(matrix_normalized!P41,0)&amp;"x 10^6", ROUND(matrix_normalized!P41,0)&amp;"x 10^4"))</f>
        <v>168x 10^8</v>
      </c>
      <c r="Q41" s="6" t="str">
        <f>IF(ISNUMBER(SEARCH("10^8", 'final matrix'!Q41)), ROUND(matrix_normalized!Q41,0)&amp;"x 10^8", IF(ISNUMBER(SEARCH("10^6", 'final matrix'!Q41)), ROUND(matrix_normalized!Q41,0)&amp;"x 10^6", ROUND(matrix_normalized!Q41,0)&amp;"x 10^4"))</f>
        <v>168x 10^8</v>
      </c>
      <c r="R41" s="6">
        <v>40</v>
      </c>
    </row>
    <row r="42" spans="1:18">
      <c r="A42" s="6">
        <v>45</v>
      </c>
      <c r="B42" s="6" t="str">
        <f>IF(ISNUMBER(SEARCH("10^8", 'final matrix'!B42)), ROUND(matrix_normalized!B42,0)&amp;"x 10^8", IF(ISNUMBER(SEARCH("10^6", 'final matrix'!B42)), ROUND(matrix_normalized!B42,0)&amp;"x 10^6", ROUND(matrix_normalized!B42,0)&amp;"x 10^4"))</f>
        <v>189x 10^6</v>
      </c>
      <c r="C42" s="6" t="str">
        <f>IF(ISNUMBER(SEARCH("10^8", 'final matrix'!C42)), ROUND(matrix_normalized!C42,0)&amp;"x 10^8", IF(ISNUMBER(SEARCH("10^6", 'final matrix'!C42)), ROUND(matrix_normalized!C42,0)&amp;"x 10^6", ROUND(matrix_normalized!C42,0)&amp;"x 10^4"))</f>
        <v>13x 10^8</v>
      </c>
      <c r="D42" s="6" t="str">
        <f>IF(ISNUMBER(SEARCH("10^8", 'final matrix'!D42)), ROUND(matrix_normalized!D42,0)&amp;"x 10^8", IF(ISNUMBER(SEARCH("10^6", 'final matrix'!D42)), ROUND(matrix_normalized!D42,0)&amp;"x 10^6", ROUND(matrix_normalized!D42,0)&amp;"x 10^4"))</f>
        <v>81x 10^4</v>
      </c>
      <c r="E42" s="6" t="str">
        <f>IF(ISNUMBER(SEARCH("10^8", 'final matrix'!E42)), ROUND(matrix_normalized!E42,0)&amp;"x 10^8", IF(ISNUMBER(SEARCH("10^6", 'final matrix'!E42)), ROUND(matrix_normalized!E42,0)&amp;"x 10^6", ROUND(matrix_normalized!E42,0)&amp;"x 10^4"))</f>
        <v>26x 10^6</v>
      </c>
      <c r="F42" s="6" t="str">
        <f>IF(ISNUMBER(SEARCH("10^8", 'final matrix'!F42)), ROUND(matrix_normalized!F42,0)&amp;"x 10^8", IF(ISNUMBER(SEARCH("10^6", 'final matrix'!F42)), ROUND(matrix_normalized!F42,0)&amp;"x 10^6", ROUND(matrix_normalized!F42,0)&amp;"x 10^4"))</f>
        <v>29x 10^6</v>
      </c>
      <c r="G42" s="6" t="str">
        <f>IF(ISNUMBER(SEARCH("10^8", 'final matrix'!G42)), ROUND(matrix_normalized!G42,0)&amp;"x 10^8", IF(ISNUMBER(SEARCH("10^6", 'final matrix'!G42)), ROUND(matrix_normalized!G42,0)&amp;"x 10^6", ROUND(matrix_normalized!G42,0)&amp;"x 10^4"))</f>
        <v>189x 10^8</v>
      </c>
      <c r="H42" s="6" t="str">
        <f>IF(ISNUMBER(SEARCH("10^8", 'final matrix'!H42)), ROUND(matrix_normalized!H42,0)&amp;"x 10^8", IF(ISNUMBER(SEARCH("10^6", 'final matrix'!H42)), ROUND(matrix_normalized!H42,0)&amp;"x 10^6", ROUND(matrix_normalized!H42,0)&amp;"x 10^4"))</f>
        <v>108x 10^8</v>
      </c>
      <c r="I42" s="6" t="str">
        <f>IF(ISNUMBER(SEARCH("10^8", 'final matrix'!I42)), ROUND(matrix_normalized!I42,0)&amp;"x 10^8", IF(ISNUMBER(SEARCH("10^6", 'final matrix'!I42)), ROUND(matrix_normalized!I42,0)&amp;"x 10^6", ROUND(matrix_normalized!I42,0)&amp;"x 10^4"))</f>
        <v>121x 10^4</v>
      </c>
      <c r="J42" s="6" t="str">
        <f>IF(ISNUMBER(SEARCH("10^8", 'final matrix'!J42)), ROUND(matrix_normalized!J42,0)&amp;"x 10^8", IF(ISNUMBER(SEARCH("10^6", 'final matrix'!J42)), ROUND(matrix_normalized!J42,0)&amp;"x 10^6", ROUND(matrix_normalized!J42,0)&amp;"x 10^4"))</f>
        <v>19x 10^6</v>
      </c>
      <c r="K42" s="6" t="str">
        <f>IF(ISNUMBER(SEARCH("10^8", 'final matrix'!K42)), ROUND(matrix_normalized!K42,0)&amp;"x 10^8", IF(ISNUMBER(SEARCH("10^6", 'final matrix'!K42)), ROUND(matrix_normalized!K42,0)&amp;"x 10^6", ROUND(matrix_normalized!K42,0)&amp;"x 10^4"))</f>
        <v>189x 10^6</v>
      </c>
      <c r="L42" s="6" t="str">
        <f>IF(ISNUMBER(SEARCH("10^8", 'final matrix'!L42)), ROUND(matrix_normalized!L42,0)&amp;"x 10^8", IF(ISNUMBER(SEARCH("10^6", 'final matrix'!L42)), ROUND(matrix_normalized!L42,0)&amp;"x 10^6", ROUND(matrix_normalized!L42,0)&amp;"x 10^4"))</f>
        <v>135x 10^8</v>
      </c>
      <c r="M42" s="6" t="str">
        <f>IF(ISNUMBER(SEARCH("10^8", 'final matrix'!M42)), ROUND(matrix_normalized!M42,0)&amp;"x 10^8", IF(ISNUMBER(SEARCH("10^6", 'final matrix'!M42)), ROUND(matrix_normalized!M42,0)&amp;"x 10^6", ROUND(matrix_normalized!M42,0)&amp;"x 10^4"))</f>
        <v>148x 10^6</v>
      </c>
      <c r="N42" s="6" t="str">
        <f>IF(ISNUMBER(SEARCH("10^8", 'final matrix'!N42)), ROUND(matrix_normalized!N42,0)&amp;"x 10^8", IF(ISNUMBER(SEARCH("10^6", 'final matrix'!N42)), ROUND(matrix_normalized!N42,0)&amp;"x 10^6", ROUND(matrix_normalized!N42,0)&amp;"x 10^4"))</f>
        <v>13x 10^8</v>
      </c>
      <c r="O42" s="6" t="str">
        <f>IF(ISNUMBER(SEARCH("10^8", 'final matrix'!O42)), ROUND(matrix_normalized!O42,0)&amp;"x 10^8", IF(ISNUMBER(SEARCH("10^6", 'final matrix'!O42)), ROUND(matrix_normalized!O42,0)&amp;"x 10^6", ROUND(matrix_normalized!O42,0)&amp;"x 10^4"))</f>
        <v>20x 10^8</v>
      </c>
      <c r="P42" s="6" t="str">
        <f>IF(ISNUMBER(SEARCH("10^8", 'final matrix'!P42)), ROUND(matrix_normalized!P42,0)&amp;"x 10^8", IF(ISNUMBER(SEARCH("10^6", 'final matrix'!P42)), ROUND(matrix_normalized!P42,0)&amp;"x 10^6", ROUND(matrix_normalized!P42,0)&amp;"x 10^4"))</f>
        <v>189x 10^8</v>
      </c>
      <c r="Q42" s="6" t="str">
        <f>IF(ISNUMBER(SEARCH("10^8", 'final matrix'!Q42)), ROUND(matrix_normalized!Q42,0)&amp;"x 10^8", IF(ISNUMBER(SEARCH("10^6", 'final matrix'!Q42)), ROUND(matrix_normalized!Q42,0)&amp;"x 10^6", ROUND(matrix_normalized!Q42,0)&amp;"x 10^4"))</f>
        <v>32x 10^6</v>
      </c>
      <c r="R42" s="6">
        <v>41</v>
      </c>
    </row>
    <row r="43" spans="1:18">
      <c r="A43" s="6">
        <v>47</v>
      </c>
      <c r="B43" s="6" t="str">
        <f>IF(ISNUMBER(SEARCH("10^8", 'final matrix'!B43)), ROUND(matrix_normalized!B43,0)&amp;"x 10^8", IF(ISNUMBER(SEARCH("10^6", 'final matrix'!B43)), ROUND(matrix_normalized!B43,0)&amp;"x 10^6", ROUND(matrix_normalized!B43,0)&amp;"x 10^4"))</f>
        <v>74x 10^6</v>
      </c>
      <c r="C43" s="6" t="str">
        <f>IF(ISNUMBER(SEARCH("10^8", 'final matrix'!C43)), ROUND(matrix_normalized!C43,0)&amp;"x 10^8", IF(ISNUMBER(SEARCH("10^6", 'final matrix'!C43)), ROUND(matrix_normalized!C43,0)&amp;"x 10^6", ROUND(matrix_normalized!C43,0)&amp;"x 10^4"))</f>
        <v>86x 10^8</v>
      </c>
      <c r="D43" s="6" t="str">
        <f>IF(ISNUMBER(SEARCH("10^8", 'final matrix'!D43)), ROUND(matrix_normalized!D43,0)&amp;"x 10^8", IF(ISNUMBER(SEARCH("10^6", 'final matrix'!D43)), ROUND(matrix_normalized!D43,0)&amp;"x 10^6", ROUND(matrix_normalized!D43,0)&amp;"x 10^4"))</f>
        <v>16x 10^8</v>
      </c>
      <c r="E43" s="6" t="str">
        <f>IF(ISNUMBER(SEARCH("10^8", 'final matrix'!E43)), ROUND(matrix_normalized!E43,0)&amp;"x 10^8", IF(ISNUMBER(SEARCH("10^6", 'final matrix'!E43)), ROUND(matrix_normalized!E43,0)&amp;"x 10^6", ROUND(matrix_normalized!E43,0)&amp;"x 10^4"))</f>
        <v>23x 10^6</v>
      </c>
      <c r="F43" s="6" t="str">
        <f>IF(ISNUMBER(SEARCH("10^8", 'final matrix'!F43)), ROUND(matrix_normalized!F43,0)&amp;"x 10^8", IF(ISNUMBER(SEARCH("10^6", 'final matrix'!F43)), ROUND(matrix_normalized!F43,0)&amp;"x 10^6", ROUND(matrix_normalized!F43,0)&amp;"x 10^4"))</f>
        <v>172x 10^8</v>
      </c>
      <c r="G43" s="6" t="str">
        <f>IF(ISNUMBER(SEARCH("10^8", 'final matrix'!G43)), ROUND(matrix_normalized!G43,0)&amp;"x 10^8", IF(ISNUMBER(SEARCH("10^6", 'final matrix'!G43)), ROUND(matrix_normalized!G43,0)&amp;"x 10^6", ROUND(matrix_normalized!G43,0)&amp;"x 10^4"))</f>
        <v>18x 10^8</v>
      </c>
      <c r="H43" s="6" t="str">
        <f>IF(ISNUMBER(SEARCH("10^8", 'final matrix'!H43)), ROUND(matrix_normalized!H43,0)&amp;"x 10^8", IF(ISNUMBER(SEARCH("10^6", 'final matrix'!H43)), ROUND(matrix_normalized!H43,0)&amp;"x 10^6", ROUND(matrix_normalized!H43,0)&amp;"x 10^4"))</f>
        <v>98x 10^4</v>
      </c>
      <c r="I43" s="6" t="str">
        <f>IF(ISNUMBER(SEARCH("10^8", 'final matrix'!I43)), ROUND(matrix_normalized!I43,0)&amp;"x 10^8", IF(ISNUMBER(SEARCH("10^6", 'final matrix'!I43)), ROUND(matrix_normalized!I43,0)&amp;"x 10^6", ROUND(matrix_normalized!I43,0)&amp;"x 10^4"))</f>
        <v>172x 10^8</v>
      </c>
      <c r="J43" s="6" t="str">
        <f>IF(ISNUMBER(SEARCH("10^8", 'final matrix'!J43)), ROUND(matrix_normalized!J43,0)&amp;"x 10^8", IF(ISNUMBER(SEARCH("10^6", 'final matrix'!J43)), ROUND(matrix_normalized!J43,0)&amp;"x 10^6", ROUND(matrix_normalized!J43,0)&amp;"x 10^4"))</f>
        <v>29x 10^8</v>
      </c>
      <c r="K43" s="6" t="str">
        <f>IF(ISNUMBER(SEARCH("10^8", 'final matrix'!K43)), ROUND(matrix_normalized!K43,0)&amp;"x 10^8", IF(ISNUMBER(SEARCH("10^6", 'final matrix'!K43)), ROUND(matrix_normalized!K43,0)&amp;"x 10^6", ROUND(matrix_normalized!K43,0)&amp;"x 10^4"))</f>
        <v>172x 10^8</v>
      </c>
      <c r="L43" s="6" t="str">
        <f>IF(ISNUMBER(SEARCH("10^8", 'final matrix'!L43)), ROUND(matrix_normalized!L43,0)&amp;"x 10^8", IF(ISNUMBER(SEARCH("10^6", 'final matrix'!L43)), ROUND(matrix_normalized!L43,0)&amp;"x 10^6", ROUND(matrix_normalized!L43,0)&amp;"x 10^4"))</f>
        <v>20x 10^8</v>
      </c>
      <c r="M43" s="6" t="str">
        <f>IF(ISNUMBER(SEARCH("10^8", 'final matrix'!M43)), ROUND(matrix_normalized!M43,0)&amp;"x 10^8", IF(ISNUMBER(SEARCH("10^6", 'final matrix'!M43)), ROUND(matrix_normalized!M43,0)&amp;"x 10^6", ROUND(matrix_normalized!M43,0)&amp;"x 10^4"))</f>
        <v>123x 10^4</v>
      </c>
      <c r="N43" s="6" t="str">
        <f>IF(ISNUMBER(SEARCH("10^8", 'final matrix'!N43)), ROUND(matrix_normalized!N43,0)&amp;"x 10^8", IF(ISNUMBER(SEARCH("10^6", 'final matrix'!N43)), ROUND(matrix_normalized!N43,0)&amp;"x 10^6", ROUND(matrix_normalized!N43,0)&amp;"x 10^4"))</f>
        <v>172x 10^6</v>
      </c>
      <c r="O43" s="6" t="str">
        <f>IF(ISNUMBER(SEARCH("10^8", 'final matrix'!O43)), ROUND(matrix_normalized!O43,0)&amp;"x 10^8", IF(ISNUMBER(SEARCH("10^6", 'final matrix'!O43)), ROUND(matrix_normalized!O43,0)&amp;"x 10^6", ROUND(matrix_normalized!O43,0)&amp;"x 10^4"))</f>
        <v>135x 10^6</v>
      </c>
      <c r="P43" s="6" t="str">
        <f>IF(ISNUMBER(SEARCH("10^8", 'final matrix'!P43)), ROUND(matrix_normalized!P43,0)&amp;"x 10^8", IF(ISNUMBER(SEARCH("10^6", 'final matrix'!P43)), ROUND(matrix_normalized!P43,0)&amp;"x 10^6", ROUND(matrix_normalized!P43,0)&amp;"x 10^4"))</f>
        <v>172x 10^4</v>
      </c>
      <c r="Q43" s="6" t="str">
        <f>IF(ISNUMBER(SEARCH("10^8", 'final matrix'!Q43)), ROUND(matrix_normalized!Q43,0)&amp;"x 10^8", IF(ISNUMBER(SEARCH("10^6", 'final matrix'!Q43)), ROUND(matrix_normalized!Q43,0)&amp;"x 10^6", ROUND(matrix_normalized!Q43,0)&amp;"x 10^4"))</f>
        <v>21x 10^8</v>
      </c>
      <c r="R43" s="6">
        <v>42</v>
      </c>
    </row>
    <row r="44" spans="1:18">
      <c r="A44" s="6">
        <v>48</v>
      </c>
      <c r="B44" s="6" t="str">
        <f>IF(ISNUMBER(SEARCH("10^8", 'final matrix'!B44)), ROUND(matrix_normalized!B44,0)&amp;"x 10^8", IF(ISNUMBER(SEARCH("10^6", 'final matrix'!B44)), ROUND(matrix_normalized!B44,0)&amp;"x 10^6", ROUND(matrix_normalized!B44,0)&amp;"x 10^4"))</f>
        <v>92x 10^4</v>
      </c>
      <c r="C44" s="6" t="str">
        <f>IF(ISNUMBER(SEARCH("10^8", 'final matrix'!C44)), ROUND(matrix_normalized!C44,0)&amp;"x 10^8", IF(ISNUMBER(SEARCH("10^6", 'final matrix'!C44)), ROUND(matrix_normalized!C44,0)&amp;"x 10^6", ROUND(matrix_normalized!C44,0)&amp;"x 10^4"))</f>
        <v>18x 10^6</v>
      </c>
      <c r="D44" s="6" t="str">
        <f>IF(ISNUMBER(SEARCH("10^8", 'final matrix'!D44)), ROUND(matrix_normalized!D44,0)&amp;"x 10^8", IF(ISNUMBER(SEARCH("10^6", 'final matrix'!D44)), ROUND(matrix_normalized!D44,0)&amp;"x 10^6", ROUND(matrix_normalized!D44,0)&amp;"x 10^4"))</f>
        <v>184x 10^8</v>
      </c>
      <c r="E44" s="6" t="str">
        <f>IF(ISNUMBER(SEARCH("10^8", 'final matrix'!E44)), ROUND(matrix_normalized!E44,0)&amp;"x 10^8", IF(ISNUMBER(SEARCH("10^6", 'final matrix'!E44)), ROUND(matrix_normalized!E44,0)&amp;"x 10^6", ROUND(matrix_normalized!E44,0)&amp;"x 10^4"))</f>
        <v>13x 10^8</v>
      </c>
      <c r="F44" s="6" t="str">
        <f>IF(ISNUMBER(SEARCH("10^8", 'final matrix'!F44)), ROUND(matrix_normalized!F44,0)&amp;"x 10^8", IF(ISNUMBER(SEARCH("10^6", 'final matrix'!F44)), ROUND(matrix_normalized!F44,0)&amp;"x 10^6", ROUND(matrix_normalized!F44,0)&amp;"x 10^4"))</f>
        <v>184x 10^8</v>
      </c>
      <c r="G44" s="6" t="str">
        <f>IF(ISNUMBER(SEARCH("10^8", 'final matrix'!G44)), ROUND(matrix_normalized!G44,0)&amp;"x 10^8", IF(ISNUMBER(SEARCH("10^6", 'final matrix'!G44)), ROUND(matrix_normalized!G44,0)&amp;"x 10^6", ROUND(matrix_normalized!G44,0)&amp;"x 10^4"))</f>
        <v>184x 10^6</v>
      </c>
      <c r="H44" s="6" t="str">
        <f>IF(ISNUMBER(SEARCH("10^8", 'final matrix'!H44)), ROUND(matrix_normalized!H44,0)&amp;"x 10^8", IF(ISNUMBER(SEARCH("10^6", 'final matrix'!H44)), ROUND(matrix_normalized!H44,0)&amp;"x 10^6", ROUND(matrix_normalized!H44,0)&amp;"x 10^4"))</f>
        <v>13x 10^6</v>
      </c>
      <c r="I44" s="6" t="str">
        <f>IF(ISNUMBER(SEARCH("10^8", 'final matrix'!I44)), ROUND(matrix_normalized!I44,0)&amp;"x 10^8", IF(ISNUMBER(SEARCH("10^6", 'final matrix'!I44)), ROUND(matrix_normalized!I44,0)&amp;"x 10^6", ROUND(matrix_normalized!I44,0)&amp;"x 10^4"))</f>
        <v>13x 10^8</v>
      </c>
      <c r="J44" s="6" t="str">
        <f>IF(ISNUMBER(SEARCH("10^8", 'final matrix'!J44)), ROUND(matrix_normalized!J44,0)&amp;"x 10^8", IF(ISNUMBER(SEARCH("10^6", 'final matrix'!J44)), ROUND(matrix_normalized!J44,0)&amp;"x 10^6", ROUND(matrix_normalized!J44,0)&amp;"x 10^4"))</f>
        <v>184x 10^4</v>
      </c>
      <c r="K44" s="6" t="str">
        <f>IF(ISNUMBER(SEARCH("10^8", 'final matrix'!K44)), ROUND(matrix_normalized!K44,0)&amp;"x 10^8", IF(ISNUMBER(SEARCH("10^6", 'final matrix'!K44)), ROUND(matrix_normalized!K44,0)&amp;"x 10^6", ROUND(matrix_normalized!K44,0)&amp;"x 10^4"))</f>
        <v>105x 10^8</v>
      </c>
      <c r="L44" s="6" t="str">
        <f>IF(ISNUMBER(SEARCH("10^8", 'final matrix'!L44)), ROUND(matrix_normalized!L44,0)&amp;"x 10^8", IF(ISNUMBER(SEARCH("10^6", 'final matrix'!L44)), ROUND(matrix_normalized!L44,0)&amp;"x 10^6", ROUND(matrix_normalized!L44,0)&amp;"x 10^4"))</f>
        <v>119x 10^6</v>
      </c>
      <c r="M44" s="6" t="str">
        <f>IF(ISNUMBER(SEARCH("10^8", 'final matrix'!M44)), ROUND(matrix_normalized!M44,0)&amp;"x 10^8", IF(ISNUMBER(SEARCH("10^6", 'final matrix'!M44)), ROUND(matrix_normalized!M44,0)&amp;"x 10^6", ROUND(matrix_normalized!M44,0)&amp;"x 10^4"))</f>
        <v>184x 10^8</v>
      </c>
      <c r="N44" s="6" t="str">
        <f>IF(ISNUMBER(SEARCH("10^8", 'final matrix'!N44)), ROUND(matrix_normalized!N44,0)&amp;"x 10^8", IF(ISNUMBER(SEARCH("10^6", 'final matrix'!N44)), ROUND(matrix_normalized!N44,0)&amp;"x 10^6", ROUND(matrix_normalized!N44,0)&amp;"x 10^4"))</f>
        <v>15x 10^8</v>
      </c>
      <c r="O44" s="6" t="str">
        <f>IF(ISNUMBER(SEARCH("10^8", 'final matrix'!O44)), ROUND(matrix_normalized!O44,0)&amp;"x 10^8", IF(ISNUMBER(SEARCH("10^6", 'final matrix'!O44)), ROUND(matrix_normalized!O44,0)&amp;"x 10^6", ROUND(matrix_normalized!O44,0)&amp;"x 10^4"))</f>
        <v>21x 10^6</v>
      </c>
      <c r="P44" s="6" t="str">
        <f>IF(ISNUMBER(SEARCH("10^8", 'final matrix'!P44)), ROUND(matrix_normalized!P44,0)&amp;"x 10^8", IF(ISNUMBER(SEARCH("10^6", 'final matrix'!P44)), ROUND(matrix_normalized!P44,0)&amp;"x 10^6", ROUND(matrix_normalized!P44,0)&amp;"x 10^4"))</f>
        <v>145x 10^6</v>
      </c>
      <c r="Q44" s="6" t="str">
        <f>IF(ISNUMBER(SEARCH("10^8", 'final matrix'!Q44)), ROUND(matrix_normalized!Q44,0)&amp;"x 10^8", IF(ISNUMBER(SEARCH("10^6", 'final matrix'!Q44)), ROUND(matrix_normalized!Q44,0)&amp;"x 10^6", ROUND(matrix_normalized!Q44,0)&amp;"x 10^4"))</f>
        <v>24x 10^6</v>
      </c>
      <c r="R44" s="6">
        <v>43</v>
      </c>
    </row>
    <row r="45" spans="1:18">
      <c r="A45" s="6">
        <v>49</v>
      </c>
      <c r="B45" s="6" t="str">
        <f>IF(ISNUMBER(SEARCH("10^8", 'final matrix'!B45)), ROUND(matrix_normalized!B45,0)&amp;"x 10^8", IF(ISNUMBER(SEARCH("10^6", 'final matrix'!B45)), ROUND(matrix_normalized!B45,0)&amp;"x 10^6", ROUND(matrix_normalized!B45,0)&amp;"x 10^4"))</f>
        <v>115x 10^8</v>
      </c>
      <c r="C45" s="6" t="str">
        <f>IF(ISNUMBER(SEARCH("10^8", 'final matrix'!C45)), ROUND(matrix_normalized!C45,0)&amp;"x 10^8", IF(ISNUMBER(SEARCH("10^6", 'final matrix'!C45)), ROUND(matrix_normalized!C45,0)&amp;"x 10^6", ROUND(matrix_normalized!C45,0)&amp;"x 10^4"))</f>
        <v>65x 10^6</v>
      </c>
      <c r="D45" s="6" t="str">
        <f>IF(ISNUMBER(SEARCH("10^8", 'final matrix'!D45)), ROUND(matrix_normalized!D45,0)&amp;"x 10^8", IF(ISNUMBER(SEARCH("10^6", 'final matrix'!D45)), ROUND(matrix_normalized!D45,0)&amp;"x 10^6", ROUND(matrix_normalized!D45,0)&amp;"x 10^4"))</f>
        <v>115x 10^8</v>
      </c>
      <c r="E45" s="6" t="str">
        <f>IF(ISNUMBER(SEARCH("10^8", 'final matrix'!E45)), ROUND(matrix_normalized!E45,0)&amp;"x 10^8", IF(ISNUMBER(SEARCH("10^6", 'final matrix'!E45)), ROUND(matrix_normalized!E45,0)&amp;"x 10^6", ROUND(matrix_normalized!E45,0)&amp;"x 10^4"))</f>
        <v>74x 10^8</v>
      </c>
      <c r="F45" s="6" t="str">
        <f>IF(ISNUMBER(SEARCH("10^8", 'final matrix'!F45)), ROUND(matrix_normalized!F45,0)&amp;"x 10^8", IF(ISNUMBER(SEARCH("10^6", 'final matrix'!F45)), ROUND(matrix_normalized!F45,0)&amp;"x 10^6", ROUND(matrix_normalized!F45,0)&amp;"x 10^4"))</f>
        <v>82x 10^6</v>
      </c>
      <c r="G45" s="6" t="str">
        <f>IF(ISNUMBER(SEARCH("10^8", 'final matrix'!G45)), ROUND(matrix_normalized!G45,0)&amp;"x 10^8", IF(ISNUMBER(SEARCH("10^6", 'final matrix'!G45)), ROUND(matrix_normalized!G45,0)&amp;"x 10^6", ROUND(matrix_normalized!G45,0)&amp;"x 10^4"))</f>
        <v>115x 10^4</v>
      </c>
      <c r="H45" s="6" t="str">
        <f>IF(ISNUMBER(SEARCH("10^8", 'final matrix'!H45)), ROUND(matrix_normalized!H45,0)&amp;"x 10^8", IF(ISNUMBER(SEARCH("10^6", 'final matrix'!H45)), ROUND(matrix_normalized!H45,0)&amp;"x 10^6", ROUND(matrix_normalized!H45,0)&amp;"x 10^4"))</f>
        <v>115x 10^8</v>
      </c>
      <c r="I45" s="6" t="str">
        <f>IF(ISNUMBER(SEARCH("10^8", 'final matrix'!I45)), ROUND(matrix_normalized!I45,0)&amp;"x 10^8", IF(ISNUMBER(SEARCH("10^6", 'final matrix'!I45)), ROUND(matrix_normalized!I45,0)&amp;"x 10^6", ROUND(matrix_normalized!I45,0)&amp;"x 10^4"))</f>
        <v>115x 10^8</v>
      </c>
      <c r="J45" s="6" t="str">
        <f>IF(ISNUMBER(SEARCH("10^8", 'final matrix'!J45)), ROUND(matrix_normalized!J45,0)&amp;"x 10^8", IF(ISNUMBER(SEARCH("10^6", 'final matrix'!J45)), ROUND(matrix_normalized!J45,0)&amp;"x 10^6", ROUND(matrix_normalized!J45,0)&amp;"x 10^4"))</f>
        <v>115x 10^8</v>
      </c>
      <c r="K45" s="6" t="str">
        <f>IF(ISNUMBER(SEARCH("10^8", 'final matrix'!K45)), ROUND(matrix_normalized!K45,0)&amp;"x 10^8", IF(ISNUMBER(SEARCH("10^6", 'final matrix'!K45)), ROUND(matrix_normalized!K45,0)&amp;"x 10^6", ROUND(matrix_normalized!K45,0)&amp;"x 10^4"))</f>
        <v>106x 10^8</v>
      </c>
      <c r="L45" s="6" t="str">
        <f>IF(ISNUMBER(SEARCH("10^8", 'final matrix'!L45)), ROUND(matrix_normalized!L45,0)&amp;"x 10^8", IF(ISNUMBER(SEARCH("10^6", 'final matrix'!L45)), ROUND(matrix_normalized!L45,0)&amp;"x 10^6", ROUND(matrix_normalized!L45,0)&amp;"x 10^4"))</f>
        <v>13x 10^6</v>
      </c>
      <c r="M45" s="6" t="str">
        <f>IF(ISNUMBER(SEARCH("10^8", 'final matrix'!M45)), ROUND(matrix_normalized!M45,0)&amp;"x 10^8", IF(ISNUMBER(SEARCH("10^6", 'final matrix'!M45)), ROUND(matrix_normalized!M45,0)&amp;"x 10^6", ROUND(matrix_normalized!M45,0)&amp;"x 10^4"))</f>
        <v>115x 10^4</v>
      </c>
      <c r="N45" s="6" t="str">
        <f>IF(ISNUMBER(SEARCH("10^8", 'final matrix'!N45)), ROUND(matrix_normalized!N45,0)&amp;"x 10^8", IF(ISNUMBER(SEARCH("10^6", 'final matrix'!N45)), ROUND(matrix_normalized!N45,0)&amp;"x 10^6", ROUND(matrix_normalized!N45,0)&amp;"x 10^4"))</f>
        <v>14x 10^6</v>
      </c>
      <c r="O45" s="6" t="str">
        <f>IF(ISNUMBER(SEARCH("10^8", 'final matrix'!O45)), ROUND(matrix_normalized!O45,0)&amp;"x 10^8", IF(ISNUMBER(SEARCH("10^6", 'final matrix'!O45)), ROUND(matrix_normalized!O45,0)&amp;"x 10^6", ROUND(matrix_normalized!O45,0)&amp;"x 10^4"))</f>
        <v>115x 10^8</v>
      </c>
      <c r="P45" s="6" t="str">
        <f>IF(ISNUMBER(SEARCH("10^8", 'final matrix'!P45)), ROUND(matrix_normalized!P45,0)&amp;"x 10^8", IF(ISNUMBER(SEARCH("10^6", 'final matrix'!P45)), ROUND(matrix_normalized!P45,0)&amp;"x 10^6", ROUND(matrix_normalized!P45,0)&amp;"x 10^4"))</f>
        <v>115x 10^8</v>
      </c>
      <c r="Q45" s="6" t="str">
        <f>IF(ISNUMBER(SEARCH("10^8", 'final matrix'!Q45)), ROUND(matrix_normalized!Q45,0)&amp;"x 10^8", IF(ISNUMBER(SEARCH("10^6", 'final matrix'!Q45)), ROUND(matrix_normalized!Q45,0)&amp;"x 10^6", ROUND(matrix_normalized!Q45,0)&amp;"x 10^4"))</f>
        <v>115x 10^6</v>
      </c>
      <c r="R45" s="6">
        <v>44</v>
      </c>
    </row>
    <row r="46" spans="1:18">
      <c r="A46" s="6">
        <v>50</v>
      </c>
      <c r="B46" s="6" t="str">
        <f>IF(ISNUMBER(SEARCH("10^8", 'final matrix'!B46)), ROUND(matrix_normalized!B46,0)&amp;"x 10^8", IF(ISNUMBER(SEARCH("10^6", 'final matrix'!B46)), ROUND(matrix_normalized!B46,0)&amp;"x 10^6", ROUND(matrix_normalized!B46,0)&amp;"x 10^4"))</f>
        <v>14x 10^6</v>
      </c>
      <c r="C46" s="6" t="str">
        <f>IF(ISNUMBER(SEARCH("10^8", 'final matrix'!C46)), ROUND(matrix_normalized!C46,0)&amp;"x 10^8", IF(ISNUMBER(SEARCH("10^6", 'final matrix'!C46)), ROUND(matrix_normalized!C46,0)&amp;"x 10^6", ROUND(matrix_normalized!C46,0)&amp;"x 10^4"))</f>
        <v>176x 10^6</v>
      </c>
      <c r="D46" s="6" t="str">
        <f>IF(ISNUMBER(SEARCH("10^8", 'final matrix'!D46)), ROUND(matrix_normalized!D46,0)&amp;"x 10^8", IF(ISNUMBER(SEARCH("10^6", 'final matrix'!D46)), ROUND(matrix_normalized!D46,0)&amp;"x 10^6", ROUND(matrix_normalized!D46,0)&amp;"x 10^4"))</f>
        <v>63x 10^4</v>
      </c>
      <c r="E46" s="6" t="str">
        <f>IF(ISNUMBER(SEARCH("10^8", 'final matrix'!E46)), ROUND(matrix_normalized!E46,0)&amp;"x 10^8", IF(ISNUMBER(SEARCH("10^6", 'final matrix'!E46)), ROUND(matrix_normalized!E46,0)&amp;"x 10^6", ROUND(matrix_normalized!E46,0)&amp;"x 10^4"))</f>
        <v>176x 10^8</v>
      </c>
      <c r="F46" s="6" t="str">
        <f>IF(ISNUMBER(SEARCH("10^8", 'final matrix'!F46)), ROUND(matrix_normalized!F46,0)&amp;"x 10^8", IF(ISNUMBER(SEARCH("10^6", 'final matrix'!F46)), ROUND(matrix_normalized!F46,0)&amp;"x 10^6", ROUND(matrix_normalized!F46,0)&amp;"x 10^4"))</f>
        <v>176x 10^8</v>
      </c>
      <c r="G46" s="6" t="str">
        <f>IF(ISNUMBER(SEARCH("10^8", 'final matrix'!G46)), ROUND(matrix_normalized!G46,0)&amp;"x 10^8", IF(ISNUMBER(SEARCH("10^6", 'final matrix'!G46)), ROUND(matrix_normalized!G46,0)&amp;"x 10^6", ROUND(matrix_normalized!G46,0)&amp;"x 10^4"))</f>
        <v>176x 10^8</v>
      </c>
      <c r="H46" s="6" t="str">
        <f>IF(ISNUMBER(SEARCH("10^8", 'final matrix'!H46)), ROUND(matrix_normalized!H46,0)&amp;"x 10^8", IF(ISNUMBER(SEARCH("10^6", 'final matrix'!H46)), ROUND(matrix_normalized!H46,0)&amp;"x 10^6", ROUND(matrix_normalized!H46,0)&amp;"x 10^4"))</f>
        <v>13x 10^6</v>
      </c>
      <c r="I46" s="6" t="str">
        <f>IF(ISNUMBER(SEARCH("10^8", 'final matrix'!I46)), ROUND(matrix_normalized!I46,0)&amp;"x 10^8", IF(ISNUMBER(SEARCH("10^6", 'final matrix'!I46)), ROUND(matrix_normalized!I46,0)&amp;"x 10^6", ROUND(matrix_normalized!I46,0)&amp;"x 10^4"))</f>
        <v>21x 10^6</v>
      </c>
      <c r="J46" s="6" t="str">
        <f>IF(ISNUMBER(SEARCH("10^8", 'final matrix'!J46)), ROUND(matrix_normalized!J46,0)&amp;"x 10^8", IF(ISNUMBER(SEARCH("10^6", 'final matrix'!J46)), ROUND(matrix_normalized!J46,0)&amp;"x 10^6", ROUND(matrix_normalized!J46,0)&amp;"x 10^4"))</f>
        <v>15x 10^8</v>
      </c>
      <c r="K46" s="6" t="str">
        <f>IF(ISNUMBER(SEARCH("10^8", 'final matrix'!K46)), ROUND(matrix_normalized!K46,0)&amp;"x 10^8", IF(ISNUMBER(SEARCH("10^6", 'final matrix'!K46)), ROUND(matrix_normalized!K46,0)&amp;"x 10^6", ROUND(matrix_normalized!K46,0)&amp;"x 10^4"))</f>
        <v>23x 10^8</v>
      </c>
      <c r="L46" s="6" t="str">
        <f>IF(ISNUMBER(SEARCH("10^8", 'final matrix'!L46)), ROUND(matrix_normalized!L46,0)&amp;"x 10^8", IF(ISNUMBER(SEARCH("10^6", 'final matrix'!L46)), ROUND(matrix_normalized!L46,0)&amp;"x 10^6", ROUND(matrix_normalized!L46,0)&amp;"x 10^4"))</f>
        <v>13x 10^6</v>
      </c>
      <c r="M46" s="6" t="str">
        <f>IF(ISNUMBER(SEARCH("10^8", 'final matrix'!M46)), ROUND(matrix_normalized!M46,0)&amp;"x 10^8", IF(ISNUMBER(SEARCH("10^6", 'final matrix'!M46)), ROUND(matrix_normalized!M46,0)&amp;"x 10^6", ROUND(matrix_normalized!M46,0)&amp;"x 10^4"))</f>
        <v>176x 10^8</v>
      </c>
      <c r="N46" s="6" t="str">
        <f>IF(ISNUMBER(SEARCH("10^8", 'final matrix'!N46)), ROUND(matrix_normalized!N46,0)&amp;"x 10^8", IF(ISNUMBER(SEARCH("10^6", 'final matrix'!N46)), ROUND(matrix_normalized!N46,0)&amp;"x 10^6", ROUND(matrix_normalized!N46,0)&amp;"x 10^4"))</f>
        <v>176x 10^8</v>
      </c>
      <c r="O46" s="6" t="str">
        <f>IF(ISNUMBER(SEARCH("10^8", 'final matrix'!O46)), ROUND(matrix_normalized!O46,0)&amp;"x 10^8", IF(ISNUMBER(SEARCH("10^6", 'final matrix'!O46)), ROUND(matrix_normalized!O46,0)&amp;"x 10^6", ROUND(matrix_normalized!O46,0)&amp;"x 10^4"))</f>
        <v>88x 10^6</v>
      </c>
      <c r="P46" s="6" t="str">
        <f>IF(ISNUMBER(SEARCH("10^8", 'final matrix'!P46)), ROUND(matrix_normalized!P46,0)&amp;"x 10^8", IF(ISNUMBER(SEARCH("10^6", 'final matrix'!P46)), ROUND(matrix_normalized!P46,0)&amp;"x 10^6", ROUND(matrix_normalized!P46,0)&amp;"x 10^4"))</f>
        <v>176x 10^6</v>
      </c>
      <c r="Q46" s="6" t="str">
        <f>IF(ISNUMBER(SEARCH("10^8", 'final matrix'!Q46)), ROUND(matrix_normalized!Q46,0)&amp;"x 10^8", IF(ISNUMBER(SEARCH("10^6", 'final matrix'!Q46)), ROUND(matrix_normalized!Q46,0)&amp;"x 10^6", ROUND(matrix_normalized!Q46,0)&amp;"x 10^4"))</f>
        <v>18x 10^6</v>
      </c>
      <c r="R46" s="6">
        <v>45</v>
      </c>
    </row>
    <row r="47" spans="1:18">
      <c r="A47" s="6">
        <v>51</v>
      </c>
      <c r="B47" s="6" t="str">
        <f>IF(ISNUMBER(SEARCH("10^8", 'final matrix'!B47)), ROUND(matrix_normalized!B47,0)&amp;"x 10^8", IF(ISNUMBER(SEARCH("10^6", 'final matrix'!B47)), ROUND(matrix_normalized!B47,0)&amp;"x 10^6", ROUND(matrix_normalized!B47,0)&amp;"x 10^4"))</f>
        <v>146x 10^8</v>
      </c>
      <c r="C47" s="6" t="str">
        <f>IF(ISNUMBER(SEARCH("10^8", 'final matrix'!C47)), ROUND(matrix_normalized!C47,0)&amp;"x 10^8", IF(ISNUMBER(SEARCH("10^6", 'final matrix'!C47)), ROUND(matrix_normalized!C47,0)&amp;"x 10^6", ROUND(matrix_normalized!C47,0)&amp;"x 10^4"))</f>
        <v>14x 10^6</v>
      </c>
      <c r="D47" s="6" t="str">
        <f>IF(ISNUMBER(SEARCH("10^8", 'final matrix'!D47)), ROUND(matrix_normalized!D47,0)&amp;"x 10^8", IF(ISNUMBER(SEARCH("10^6", 'final matrix'!D47)), ROUND(matrix_normalized!D47,0)&amp;"x 10^6", ROUND(matrix_normalized!D47,0)&amp;"x 10^4"))</f>
        <v>146x 10^8</v>
      </c>
      <c r="E47" s="6" t="str">
        <f>IF(ISNUMBER(SEARCH("10^8", 'final matrix'!E47)), ROUND(matrix_normalized!E47,0)&amp;"x 10^8", IF(ISNUMBER(SEARCH("10^6", 'final matrix'!E47)), ROUND(matrix_normalized!E47,0)&amp;"x 10^6", ROUND(matrix_normalized!E47,0)&amp;"x 10^4"))</f>
        <v>10x 10^8</v>
      </c>
      <c r="F47" s="6" t="str">
        <f>IF(ISNUMBER(SEARCH("10^8", 'final matrix'!F47)), ROUND(matrix_normalized!F47,0)&amp;"x 10^8", IF(ISNUMBER(SEARCH("10^6", 'final matrix'!F47)), ROUND(matrix_normalized!F47,0)&amp;"x 10^6", ROUND(matrix_normalized!F47,0)&amp;"x 10^4"))</f>
        <v>63x 10^6</v>
      </c>
      <c r="G47" s="6" t="str">
        <f>IF(ISNUMBER(SEARCH("10^8", 'final matrix'!G47)), ROUND(matrix_normalized!G47,0)&amp;"x 10^8", IF(ISNUMBER(SEARCH("10^6", 'final matrix'!G47)), ROUND(matrix_normalized!G47,0)&amp;"x 10^6", ROUND(matrix_normalized!G47,0)&amp;"x 10^4"))</f>
        <v>10x 10^6</v>
      </c>
      <c r="H47" s="6" t="str">
        <f>IF(ISNUMBER(SEARCH("10^8", 'final matrix'!H47)), ROUND(matrix_normalized!H47,0)&amp;"x 10^8", IF(ISNUMBER(SEARCH("10^6", 'final matrix'!H47)), ROUND(matrix_normalized!H47,0)&amp;"x 10^6", ROUND(matrix_normalized!H47,0)&amp;"x 10^4"))</f>
        <v>146x 10^8</v>
      </c>
      <c r="I47" s="6" t="str">
        <f>IF(ISNUMBER(SEARCH("10^8", 'final matrix'!I47)), ROUND(matrix_normalized!I47,0)&amp;"x 10^8", IF(ISNUMBER(SEARCH("10^6", 'final matrix'!I47)), ROUND(matrix_normalized!I47,0)&amp;"x 10^6", ROUND(matrix_normalized!I47,0)&amp;"x 10^4"))</f>
        <v>16x 10^6</v>
      </c>
      <c r="J47" s="6" t="str">
        <f>IF(ISNUMBER(SEARCH("10^8", 'final matrix'!J47)), ROUND(matrix_normalized!J47,0)&amp;"x 10^8", IF(ISNUMBER(SEARCH("10^6", 'final matrix'!J47)), ROUND(matrix_normalized!J47,0)&amp;"x 10^6", ROUND(matrix_normalized!J47,0)&amp;"x 10^4"))</f>
        <v>84x 10^4</v>
      </c>
      <c r="K47" s="6" t="str">
        <f>IF(ISNUMBER(SEARCH("10^8", 'final matrix'!K47)), ROUND(matrix_normalized!K47,0)&amp;"x 10^8", IF(ISNUMBER(SEARCH("10^6", 'final matrix'!K47)), ROUND(matrix_normalized!K47,0)&amp;"x 10^6", ROUND(matrix_normalized!K47,0)&amp;"x 10^4"))</f>
        <v>146x 10^8</v>
      </c>
      <c r="L47" s="6" t="str">
        <f>IF(ISNUMBER(SEARCH("10^8", 'final matrix'!L47)), ROUND(matrix_normalized!L47,0)&amp;"x 10^8", IF(ISNUMBER(SEARCH("10^6", 'final matrix'!L47)), ROUND(matrix_normalized!L47,0)&amp;"x 10^6", ROUND(matrix_normalized!L47,0)&amp;"x 10^4"))</f>
        <v>146x 10^8</v>
      </c>
      <c r="M47" s="6" t="str">
        <f>IF(ISNUMBER(SEARCH("10^8", 'final matrix'!M47)), ROUND(matrix_normalized!M47,0)&amp;"x 10^8", IF(ISNUMBER(SEARCH("10^6", 'final matrix'!M47)), ROUND(matrix_normalized!M47,0)&amp;"x 10^6", ROUND(matrix_normalized!M47,0)&amp;"x 10^4"))</f>
        <v>115x 10^4</v>
      </c>
      <c r="N47" s="6" t="str">
        <f>IF(ISNUMBER(SEARCH("10^8", 'final matrix'!N47)), ROUND(matrix_normalized!N47,0)&amp;"x 10^8", IF(ISNUMBER(SEARCH("10^6", 'final matrix'!N47)), ROUND(matrix_normalized!N47,0)&amp;"x 10^6", ROUND(matrix_normalized!N47,0)&amp;"x 10^4"))</f>
        <v>146x 10^4</v>
      </c>
      <c r="O47" s="6" t="str">
        <f>IF(ISNUMBER(SEARCH("10^8", 'final matrix'!O47)), ROUND(matrix_normalized!O47,0)&amp;"x 10^8", IF(ISNUMBER(SEARCH("10^6", 'final matrix'!O47)), ROUND(matrix_normalized!O47,0)&amp;"x 10^6", ROUND(matrix_normalized!O47,0)&amp;"x 10^4"))</f>
        <v>146x 10^4</v>
      </c>
      <c r="P47" s="6" t="str">
        <f>IF(ISNUMBER(SEARCH("10^8", 'final matrix'!P47)), ROUND(matrix_normalized!P47,0)&amp;"x 10^8", IF(ISNUMBER(SEARCH("10^6", 'final matrix'!P47)), ROUND(matrix_normalized!P47,0)&amp;"x 10^6", ROUND(matrix_normalized!P47,0)&amp;"x 10^4"))</f>
        <v>146x 10^8</v>
      </c>
      <c r="Q47" s="6" t="str">
        <f>IF(ISNUMBER(SEARCH("10^8", 'final matrix'!Q47)), ROUND(matrix_normalized!Q47,0)&amp;"x 10^8", IF(ISNUMBER(SEARCH("10^6", 'final matrix'!Q47)), ROUND(matrix_normalized!Q47,0)&amp;"x 10^6", ROUND(matrix_normalized!Q47,0)&amp;"x 10^4"))</f>
        <v>18x 10^8</v>
      </c>
      <c r="R47" s="6">
        <v>46</v>
      </c>
    </row>
    <row r="48" spans="1:18">
      <c r="A48" s="6">
        <v>53</v>
      </c>
      <c r="B48" s="6" t="str">
        <f>IF(ISNUMBER(SEARCH("10^8", 'final matrix'!B48)), ROUND(matrix_normalized!B48,0)&amp;"x 10^8", IF(ISNUMBER(SEARCH("10^6", 'final matrix'!B48)), ROUND(matrix_normalized!B48,0)&amp;"x 10^6", ROUND(matrix_normalized!B48,0)&amp;"x 10^4"))</f>
        <v>11x 10^8</v>
      </c>
      <c r="C48" s="6" t="str">
        <f>IF(ISNUMBER(SEARCH("10^8", 'final matrix'!C48)), ROUND(matrix_normalized!C48,0)&amp;"x 10^8", IF(ISNUMBER(SEARCH("10^6", 'final matrix'!C48)), ROUND(matrix_normalized!C48,0)&amp;"x 10^6", ROUND(matrix_normalized!C48,0)&amp;"x 10^4"))</f>
        <v>156x 10^8</v>
      </c>
      <c r="D48" s="6" t="str">
        <f>IF(ISNUMBER(SEARCH("10^8", 'final matrix'!D48)), ROUND(matrix_normalized!D48,0)&amp;"x 10^8", IF(ISNUMBER(SEARCH("10^6", 'final matrix'!D48)), ROUND(matrix_normalized!D48,0)&amp;"x 10^6", ROUND(matrix_normalized!D48,0)&amp;"x 10^4"))</f>
        <v>156x 10^8</v>
      </c>
      <c r="E48" s="6" t="str">
        <f>IF(ISNUMBER(SEARCH("10^8", 'final matrix'!E48)), ROUND(matrix_normalized!E48,0)&amp;"x 10^8", IF(ISNUMBER(SEARCH("10^6", 'final matrix'!E48)), ROUND(matrix_normalized!E48,0)&amp;"x 10^6", ROUND(matrix_normalized!E48,0)&amp;"x 10^4"))</f>
        <v>156x 10^6</v>
      </c>
      <c r="F48" s="6" t="str">
        <f>IF(ISNUMBER(SEARCH("10^8", 'final matrix'!F48)), ROUND(matrix_normalized!F48,0)&amp;"x 10^8", IF(ISNUMBER(SEARCH("10^6", 'final matrix'!F48)), ROUND(matrix_normalized!F48,0)&amp;"x 10^6", ROUND(matrix_normalized!F48,0)&amp;"x 10^4"))</f>
        <v>16x 10^8</v>
      </c>
      <c r="G48" s="6" t="str">
        <f>IF(ISNUMBER(SEARCH("10^8", 'final matrix'!G48)), ROUND(matrix_normalized!G48,0)&amp;"x 10^8", IF(ISNUMBER(SEARCH("10^6", 'final matrix'!G48)), ROUND(matrix_normalized!G48,0)&amp;"x 10^6", ROUND(matrix_normalized!G48,0)&amp;"x 10^4"))</f>
        <v>156x 10^8</v>
      </c>
      <c r="H48" s="6" t="str">
        <f>IF(ISNUMBER(SEARCH("10^8", 'final matrix'!H48)), ROUND(matrix_normalized!H48,0)&amp;"x 10^8", IF(ISNUMBER(SEARCH("10^6", 'final matrix'!H48)), ROUND(matrix_normalized!H48,0)&amp;"x 10^6", ROUND(matrix_normalized!H48,0)&amp;"x 10^4"))</f>
        <v>17x 10^8</v>
      </c>
      <c r="I48" s="6" t="str">
        <f>IF(ISNUMBER(SEARCH("10^8", 'final matrix'!I48)), ROUND(matrix_normalized!I48,0)&amp;"x 10^8", IF(ISNUMBER(SEARCH("10^6", 'final matrix'!I48)), ROUND(matrix_normalized!I48,0)&amp;"x 10^6", ROUND(matrix_normalized!I48,0)&amp;"x 10^4"))</f>
        <v>156x 10^4</v>
      </c>
      <c r="J48" s="6" t="str">
        <f>IF(ISNUMBER(SEARCH("10^8", 'final matrix'!J48)), ROUND(matrix_normalized!J48,0)&amp;"x 10^8", IF(ISNUMBER(SEARCH("10^6", 'final matrix'!J48)), ROUND(matrix_normalized!J48,0)&amp;"x 10^6", ROUND(matrix_normalized!J48,0)&amp;"x 10^4"))</f>
        <v>25x 10^8</v>
      </c>
      <c r="K48" s="6" t="str">
        <f>IF(ISNUMBER(SEARCH("10^8", 'final matrix'!K48)), ROUND(matrix_normalized!K48,0)&amp;"x 10^8", IF(ISNUMBER(SEARCH("10^6", 'final matrix'!K48)), ROUND(matrix_normalized!K48,0)&amp;"x 10^6", ROUND(matrix_normalized!K48,0)&amp;"x 10^4"))</f>
        <v>78x 10^6</v>
      </c>
      <c r="L48" s="6" t="str">
        <f>IF(ISNUMBER(SEARCH("10^8", 'final matrix'!L48)), ROUND(matrix_normalized!L48,0)&amp;"x 10^8", IF(ISNUMBER(SEARCH("10^6", 'final matrix'!L48)), ROUND(matrix_normalized!L48,0)&amp;"x 10^6", ROUND(matrix_normalized!L48,0)&amp;"x 10^4"))</f>
        <v>100x 10^6</v>
      </c>
      <c r="M48" s="6" t="str">
        <f>IF(ISNUMBER(SEARCH("10^8", 'final matrix'!M48)), ROUND(matrix_normalized!M48,0)&amp;"x 10^8", IF(ISNUMBER(SEARCH("10^6", 'final matrix'!M48)), ROUND(matrix_normalized!M48,0)&amp;"x 10^6", ROUND(matrix_normalized!M48,0)&amp;"x 10^4"))</f>
        <v>18x 10^8</v>
      </c>
      <c r="N48" s="6" t="str">
        <f>IF(ISNUMBER(SEARCH("10^8", 'final matrix'!N48)), ROUND(matrix_normalized!N48,0)&amp;"x 10^8", IF(ISNUMBER(SEARCH("10^6", 'final matrix'!N48)), ROUND(matrix_normalized!N48,0)&amp;"x 10^6", ROUND(matrix_normalized!N48,0)&amp;"x 10^4"))</f>
        <v>156x 10^4</v>
      </c>
      <c r="O48" s="6" t="str">
        <f>IF(ISNUMBER(SEARCH("10^8", 'final matrix'!O48)), ROUND(matrix_normalized!O48,0)&amp;"x 10^8", IF(ISNUMBER(SEARCH("10^6", 'final matrix'!O48)), ROUND(matrix_normalized!O48,0)&amp;"x 10^6", ROUND(matrix_normalized!O48,0)&amp;"x 10^4"))</f>
        <v>123x 10^4</v>
      </c>
      <c r="P48" s="6" t="str">
        <f>IF(ISNUMBER(SEARCH("10^8", 'final matrix'!P48)), ROUND(matrix_normalized!P48,0)&amp;"x 10^8", IF(ISNUMBER(SEARCH("10^6", 'final matrix'!P48)), ROUND(matrix_normalized!P48,0)&amp;"x 10^6", ROUND(matrix_normalized!P48,0)&amp;"x 10^4"))</f>
        <v>20x 10^8</v>
      </c>
      <c r="Q48" s="6" t="str">
        <f>IF(ISNUMBER(SEARCH("10^8", 'final matrix'!Q48)), ROUND(matrix_normalized!Q48,0)&amp;"x 10^8", IF(ISNUMBER(SEARCH("10^6", 'final matrix'!Q48)), ROUND(matrix_normalized!Q48,0)&amp;"x 10^6", ROUND(matrix_normalized!Q48,0)&amp;"x 10^4"))</f>
        <v>156x 10^8</v>
      </c>
      <c r="R48" s="6">
        <v>47</v>
      </c>
    </row>
    <row r="49" spans="1:18">
      <c r="A49" s="6">
        <v>54</v>
      </c>
      <c r="B49" s="6" t="str">
        <f>IF(ISNUMBER(SEARCH("10^8", 'final matrix'!B49)), ROUND(matrix_normalized!B49,0)&amp;"x 10^8", IF(ISNUMBER(SEARCH("10^6", 'final matrix'!B49)), ROUND(matrix_normalized!B49,0)&amp;"x 10^6", ROUND(matrix_normalized!B49,0)&amp;"x 10^4"))</f>
        <v>97x 10^8</v>
      </c>
      <c r="C49" s="6" t="str">
        <f>IF(ISNUMBER(SEARCH("10^8", 'final matrix'!C49)), ROUND(matrix_normalized!C49,0)&amp;"x 10^8", IF(ISNUMBER(SEARCH("10^6", 'final matrix'!C49)), ROUND(matrix_normalized!C49,0)&amp;"x 10^6", ROUND(matrix_normalized!C49,0)&amp;"x 10^4"))</f>
        <v>11x 10^6</v>
      </c>
      <c r="D49" s="6" t="str">
        <f>IF(ISNUMBER(SEARCH("10^8", 'final matrix'!D49)), ROUND(matrix_normalized!D49,0)&amp;"x 10^8", IF(ISNUMBER(SEARCH("10^6", 'final matrix'!D49)), ROUND(matrix_normalized!D49,0)&amp;"x 10^6", ROUND(matrix_normalized!D49,0)&amp;"x 10^4"))</f>
        <v>11x 10^6</v>
      </c>
      <c r="E49" s="6" t="str">
        <f>IF(ISNUMBER(SEARCH("10^8", 'final matrix'!E49)), ROUND(matrix_normalized!E49,0)&amp;"x 10^8", IF(ISNUMBER(SEARCH("10^6", 'final matrix'!E49)), ROUND(matrix_normalized!E49,0)&amp;"x 10^6", ROUND(matrix_normalized!E49,0)&amp;"x 10^4"))</f>
        <v>13x 10^6</v>
      </c>
      <c r="F49" s="6" t="str">
        <f>IF(ISNUMBER(SEARCH("10^8", 'final matrix'!F49)), ROUND(matrix_normalized!F49,0)&amp;"x 10^8", IF(ISNUMBER(SEARCH("10^6", 'final matrix'!F49)), ROUND(matrix_normalized!F49,0)&amp;"x 10^6", ROUND(matrix_normalized!F49,0)&amp;"x 10^4"))</f>
        <v>150x 10^6</v>
      </c>
      <c r="G49" s="6" t="str">
        <f>IF(ISNUMBER(SEARCH("10^8", 'final matrix'!G49)), ROUND(matrix_normalized!G49,0)&amp;"x 10^8", IF(ISNUMBER(SEARCH("10^6", 'final matrix'!G49)), ROUND(matrix_normalized!G49,0)&amp;"x 10^6", ROUND(matrix_normalized!G49,0)&amp;"x 10^4"))</f>
        <v>15x 10^8</v>
      </c>
      <c r="H49" s="6" t="str">
        <f>IF(ISNUMBER(SEARCH("10^8", 'final matrix'!H49)), ROUND(matrix_normalized!H49,0)&amp;"x 10^8", IF(ISNUMBER(SEARCH("10^6", 'final matrix'!H49)), ROUND(matrix_normalized!H49,0)&amp;"x 10^6", ROUND(matrix_normalized!H49,0)&amp;"x 10^4"))</f>
        <v>30x 10^6</v>
      </c>
      <c r="I49" s="6" t="str">
        <f>IF(ISNUMBER(SEARCH("10^8", 'final matrix'!I49)), ROUND(matrix_normalized!I49,0)&amp;"x 10^8", IF(ISNUMBER(SEARCH("10^6", 'final matrix'!I49)), ROUND(matrix_normalized!I49,0)&amp;"x 10^6", ROUND(matrix_normalized!I49,0)&amp;"x 10^4"))</f>
        <v>150x 10^8</v>
      </c>
      <c r="J49" s="6" t="str">
        <f>IF(ISNUMBER(SEARCH("10^8", 'final matrix'!J49)), ROUND(matrix_normalized!J49,0)&amp;"x 10^8", IF(ISNUMBER(SEARCH("10^6", 'final matrix'!J49)), ROUND(matrix_normalized!J49,0)&amp;"x 10^6", ROUND(matrix_normalized!J49,0)&amp;"x 10^4"))</f>
        <v>150x 10^8</v>
      </c>
      <c r="K49" s="6" t="str">
        <f>IF(ISNUMBER(SEARCH("10^8", 'final matrix'!K49)), ROUND(matrix_normalized!K49,0)&amp;"x 10^8", IF(ISNUMBER(SEARCH("10^6", 'final matrix'!K49)), ROUND(matrix_normalized!K49,0)&amp;"x 10^6", ROUND(matrix_normalized!K49,0)&amp;"x 10^4"))</f>
        <v>150x 10^8</v>
      </c>
      <c r="L49" s="6" t="str">
        <f>IF(ISNUMBER(SEARCH("10^8", 'final matrix'!L49)), ROUND(matrix_normalized!L49,0)&amp;"x 10^8", IF(ISNUMBER(SEARCH("10^6", 'final matrix'!L49)), ROUND(matrix_normalized!L49,0)&amp;"x 10^6", ROUND(matrix_normalized!L49,0)&amp;"x 10^4"))</f>
        <v>150x 10^4</v>
      </c>
      <c r="M49" s="6" t="str">
        <f>IF(ISNUMBER(SEARCH("10^8", 'final matrix'!M49)), ROUND(matrix_normalized!M49,0)&amp;"x 10^8", IF(ISNUMBER(SEARCH("10^6", 'final matrix'!M49)), ROUND(matrix_normalized!M49,0)&amp;"x 10^6", ROUND(matrix_normalized!M49,0)&amp;"x 10^4"))</f>
        <v>118x 10^8</v>
      </c>
      <c r="N49" s="6" t="str">
        <f>IF(ISNUMBER(SEARCH("10^8", 'final matrix'!N49)), ROUND(matrix_normalized!N49,0)&amp;"x 10^8", IF(ISNUMBER(SEARCH("10^6", 'final matrix'!N49)), ROUND(matrix_normalized!N49,0)&amp;"x 10^6", ROUND(matrix_normalized!N49,0)&amp;"x 10^4"))</f>
        <v>129x 10^6</v>
      </c>
      <c r="O49" s="6" t="str">
        <f>IF(ISNUMBER(SEARCH("10^8", 'final matrix'!O49)), ROUND(matrix_normalized!O49,0)&amp;"x 10^8", IF(ISNUMBER(SEARCH("10^6", 'final matrix'!O49)), ROUND(matrix_normalized!O49,0)&amp;"x 10^6", ROUND(matrix_normalized!O49,0)&amp;"x 10^4"))</f>
        <v>150x 10^6</v>
      </c>
      <c r="P49" s="6" t="str">
        <f>IF(ISNUMBER(SEARCH("10^8", 'final matrix'!P49)), ROUND(matrix_normalized!P49,0)&amp;"x 10^8", IF(ISNUMBER(SEARCH("10^6", 'final matrix'!P49)), ROUND(matrix_normalized!P49,0)&amp;"x 10^6", ROUND(matrix_normalized!P49,0)&amp;"x 10^4"))</f>
        <v>23x 10^6</v>
      </c>
      <c r="Q49" s="6" t="str">
        <f>IF(ISNUMBER(SEARCH("10^8", 'final matrix'!Q49)), ROUND(matrix_normalized!Q49,0)&amp;"x 10^8", IF(ISNUMBER(SEARCH("10^6", 'final matrix'!Q49)), ROUND(matrix_normalized!Q49,0)&amp;"x 10^6", ROUND(matrix_normalized!Q49,0)&amp;"x 10^4"))</f>
        <v>150x 10^8</v>
      </c>
      <c r="R49" s="6">
        <v>48</v>
      </c>
    </row>
    <row r="50" spans="1:18">
      <c r="A50" s="6">
        <v>55</v>
      </c>
      <c r="B50" s="6" t="str">
        <f>IF(ISNUMBER(SEARCH("10^8", 'final matrix'!B50)), ROUND(matrix_normalized!B50,0)&amp;"x 10^8", IF(ISNUMBER(SEARCH("10^6", 'final matrix'!B50)), ROUND(matrix_normalized!B50,0)&amp;"x 10^6", ROUND(matrix_normalized!B50,0)&amp;"x 10^4"))</f>
        <v>120x 10^8</v>
      </c>
      <c r="C50" s="6" t="str">
        <f>IF(ISNUMBER(SEARCH("10^8", 'final matrix'!C50)), ROUND(matrix_normalized!C50,0)&amp;"x 10^8", IF(ISNUMBER(SEARCH("10^6", 'final matrix'!C50)), ROUND(matrix_normalized!C50,0)&amp;"x 10^6", ROUND(matrix_normalized!C50,0)&amp;"x 10^4"))</f>
        <v>120x 10^8</v>
      </c>
      <c r="D50" s="6" t="str">
        <f>IF(ISNUMBER(SEARCH("10^8", 'final matrix'!D50)), ROUND(matrix_normalized!D50,0)&amp;"x 10^8", IF(ISNUMBER(SEARCH("10^6", 'final matrix'!D50)), ROUND(matrix_normalized!D50,0)&amp;"x 10^6", ROUND(matrix_normalized!D50,0)&amp;"x 10^4"))</f>
        <v>120x 10^6</v>
      </c>
      <c r="E50" s="6" t="str">
        <f>IF(ISNUMBER(SEARCH("10^8", 'final matrix'!E50)), ROUND(matrix_normalized!E50,0)&amp;"x 10^8", IF(ISNUMBER(SEARCH("10^6", 'final matrix'!E50)), ROUND(matrix_normalized!E50,0)&amp;"x 10^6", ROUND(matrix_normalized!E50,0)&amp;"x 10^4"))</f>
        <v>120x 10^8</v>
      </c>
      <c r="F50" s="6" t="str">
        <f>IF(ISNUMBER(SEARCH("10^8", 'final matrix'!F50)), ROUND(matrix_normalized!F50,0)&amp;"x 10^8", IF(ISNUMBER(SEARCH("10^6", 'final matrix'!F50)), ROUND(matrix_normalized!F50,0)&amp;"x 10^6", ROUND(matrix_normalized!F50,0)&amp;"x 10^4"))</f>
        <v>20x 10^8</v>
      </c>
      <c r="G50" s="6" t="str">
        <f>IF(ISNUMBER(SEARCH("10^8", 'final matrix'!G50)), ROUND(matrix_normalized!G50,0)&amp;"x 10^8", IF(ISNUMBER(SEARCH("10^6", 'final matrix'!G50)), ROUND(matrix_normalized!G50,0)&amp;"x 10^6", ROUND(matrix_normalized!G50,0)&amp;"x 10^4"))</f>
        <v>95x 10^4</v>
      </c>
      <c r="H50" s="6" t="str">
        <f>IF(ISNUMBER(SEARCH("10^8", 'final matrix'!H50)), ROUND(matrix_normalized!H50,0)&amp;"x 10^8", IF(ISNUMBER(SEARCH("10^6", 'final matrix'!H50)), ROUND(matrix_normalized!H50,0)&amp;"x 10^6", ROUND(matrix_normalized!H50,0)&amp;"x 10^4"))</f>
        <v>112x 10^6</v>
      </c>
      <c r="I50" s="6" t="str">
        <f>IF(ISNUMBER(SEARCH("10^8", 'final matrix'!I50)), ROUND(matrix_normalized!I50,0)&amp;"x 10^8", IF(ISNUMBER(SEARCH("10^6", 'final matrix'!I50)), ROUND(matrix_normalized!I50,0)&amp;"x 10^6", ROUND(matrix_normalized!I50,0)&amp;"x 10^4"))</f>
        <v>120x 10^8</v>
      </c>
      <c r="J50" s="6" t="str">
        <f>IF(ISNUMBER(SEARCH("10^8", 'final matrix'!J50)), ROUND(matrix_normalized!J50,0)&amp;"x 10^8", IF(ISNUMBER(SEARCH("10^6", 'final matrix'!J50)), ROUND(matrix_normalized!J50,0)&amp;"x 10^6", ROUND(matrix_normalized!J50,0)&amp;"x 10^4"))</f>
        <v>120x 10^6</v>
      </c>
      <c r="K50" s="6" t="str">
        <f>IF(ISNUMBER(SEARCH("10^8", 'final matrix'!K50)), ROUND(matrix_normalized!K50,0)&amp;"x 10^8", IF(ISNUMBER(SEARCH("10^6", 'final matrix'!K50)), ROUND(matrix_normalized!K50,0)&amp;"x 10^6", ROUND(matrix_normalized!K50,0)&amp;"x 10^4"))</f>
        <v>120x 10^8</v>
      </c>
      <c r="L50" s="6" t="str">
        <f>IF(ISNUMBER(SEARCH("10^8", 'final matrix'!L50)), ROUND(matrix_normalized!L50,0)&amp;"x 10^8", IF(ISNUMBER(SEARCH("10^6", 'final matrix'!L50)), ROUND(matrix_normalized!L50,0)&amp;"x 10^6", ROUND(matrix_normalized!L50,0)&amp;"x 10^4"))</f>
        <v>29x 10^8</v>
      </c>
      <c r="M50" s="6" t="str">
        <f>IF(ISNUMBER(SEARCH("10^8", 'final matrix'!M50)), ROUND(matrix_normalized!M50,0)&amp;"x 10^8", IF(ISNUMBER(SEARCH("10^6", 'final matrix'!M50)), ROUND(matrix_normalized!M50,0)&amp;"x 10^6", ROUND(matrix_normalized!M50,0)&amp;"x 10^4"))</f>
        <v>33x 10^6</v>
      </c>
      <c r="N50" s="6" t="str">
        <f>IF(ISNUMBER(SEARCH("10^8", 'final matrix'!N50)), ROUND(matrix_normalized!N50,0)&amp;"x 10^8", IF(ISNUMBER(SEARCH("10^6", 'final matrix'!N50)), ROUND(matrix_normalized!N50,0)&amp;"x 10^6", ROUND(matrix_normalized!N50,0)&amp;"x 10^4"))</f>
        <v>120x 10^8</v>
      </c>
      <c r="O50" s="6" t="str">
        <f>IF(ISNUMBER(SEARCH("10^8", 'final matrix'!O50)), ROUND(matrix_normalized!O50,0)&amp;"x 10^8", IF(ISNUMBER(SEARCH("10^6", 'final matrix'!O50)), ROUND(matrix_normalized!O50,0)&amp;"x 10^6", ROUND(matrix_normalized!O50,0)&amp;"x 10^4"))</f>
        <v>120x 10^4</v>
      </c>
      <c r="P50" s="6" t="str">
        <f>IF(ISNUMBER(SEARCH("10^8", 'final matrix'!P50)), ROUND(matrix_normalized!P50,0)&amp;"x 10^8", IF(ISNUMBER(SEARCH("10^6", 'final matrix'!P50)), ROUND(matrix_normalized!P50,0)&amp;"x 10^6", ROUND(matrix_normalized!P50,0)&amp;"x 10^4"))</f>
        <v>9x 10^6</v>
      </c>
      <c r="Q50" s="6" t="str">
        <f>IF(ISNUMBER(SEARCH("10^8", 'final matrix'!Q50)), ROUND(matrix_normalized!Q50,0)&amp;"x 10^8", IF(ISNUMBER(SEARCH("10^6", 'final matrix'!Q50)), ROUND(matrix_normalized!Q50,0)&amp;"x 10^6", ROUND(matrix_normalized!Q50,0)&amp;"x 10^4"))</f>
        <v>120x 10^8</v>
      </c>
      <c r="R50" s="6">
        <v>49</v>
      </c>
    </row>
    <row r="51" spans="1:18">
      <c r="A51" s="6">
        <v>56</v>
      </c>
      <c r="B51" s="6" t="str">
        <f>IF(ISNUMBER(SEARCH("10^8", 'final matrix'!B51)), ROUND(matrix_normalized!B51,0)&amp;"x 10^8", IF(ISNUMBER(SEARCH("10^6", 'final matrix'!B51)), ROUND(matrix_normalized!B51,0)&amp;"x 10^6", ROUND(matrix_normalized!B51,0)&amp;"x 10^4"))</f>
        <v>18x 10^6</v>
      </c>
      <c r="C51" s="6" t="str">
        <f>IF(ISNUMBER(SEARCH("10^8", 'final matrix'!C51)), ROUND(matrix_normalized!C51,0)&amp;"x 10^8", IF(ISNUMBER(SEARCH("10^6", 'final matrix'!C51)), ROUND(matrix_normalized!C51,0)&amp;"x 10^6", ROUND(matrix_normalized!C51,0)&amp;"x 10^4"))</f>
        <v>18x 10^8</v>
      </c>
      <c r="D51" s="6" t="str">
        <f>IF(ISNUMBER(SEARCH("10^8", 'final matrix'!D51)), ROUND(matrix_normalized!D51,0)&amp;"x 10^8", IF(ISNUMBER(SEARCH("10^6", 'final matrix'!D51)), ROUND(matrix_normalized!D51,0)&amp;"x 10^6", ROUND(matrix_normalized!D51,0)&amp;"x 10^4"))</f>
        <v>19x 10^6</v>
      </c>
      <c r="E51" s="6" t="str">
        <f>IF(ISNUMBER(SEARCH("10^8", 'final matrix'!E51)), ROUND(matrix_normalized!E51,0)&amp;"x 10^8", IF(ISNUMBER(SEARCH("10^6", 'final matrix'!E51)), ROUND(matrix_normalized!E51,0)&amp;"x 10^6", ROUND(matrix_normalized!E51,0)&amp;"x 10^4"))</f>
        <v>189x 10^6</v>
      </c>
      <c r="F51" s="6" t="str">
        <f>IF(ISNUMBER(SEARCH("10^8", 'final matrix'!F51)), ROUND(matrix_normalized!F51,0)&amp;"x 10^8", IF(ISNUMBER(SEARCH("10^6", 'final matrix'!F51)), ROUND(matrix_normalized!F51,0)&amp;"x 10^6", ROUND(matrix_normalized!F51,0)&amp;"x 10^4"))</f>
        <v>189x 10^8</v>
      </c>
      <c r="G51" s="6" t="str">
        <f>IF(ISNUMBER(SEARCH("10^8", 'final matrix'!G51)), ROUND(matrix_normalized!G51,0)&amp;"x 10^8", IF(ISNUMBER(SEARCH("10^6", 'final matrix'!G51)), ROUND(matrix_normalized!G51,0)&amp;"x 10^6", ROUND(matrix_normalized!G51,0)&amp;"x 10^4"))</f>
        <v>189x 10^8</v>
      </c>
      <c r="H51" s="6" t="str">
        <f>IF(ISNUMBER(SEARCH("10^8", 'final matrix'!H51)), ROUND(matrix_normalized!H51,0)&amp;"x 10^8", IF(ISNUMBER(SEARCH("10^6", 'final matrix'!H51)), ROUND(matrix_normalized!H51,0)&amp;"x 10^6", ROUND(matrix_normalized!H51,0)&amp;"x 10^4"))</f>
        <v>189x 10^4</v>
      </c>
      <c r="I51" s="6" t="str">
        <f>IF(ISNUMBER(SEARCH("10^8", 'final matrix'!I51)), ROUND(matrix_normalized!I51,0)&amp;"x 10^8", IF(ISNUMBER(SEARCH("10^6", 'final matrix'!I51)), ROUND(matrix_normalized!I51,0)&amp;"x 10^6", ROUND(matrix_normalized!I51,0)&amp;"x 10^4"))</f>
        <v>20x 10^8</v>
      </c>
      <c r="J51" s="6" t="str">
        <f>IF(ISNUMBER(SEARCH("10^8", 'final matrix'!J51)), ROUND(matrix_normalized!J51,0)&amp;"x 10^8", IF(ISNUMBER(SEARCH("10^6", 'final matrix'!J51)), ROUND(matrix_normalized!J51,0)&amp;"x 10^6", ROUND(matrix_normalized!J51,0)&amp;"x 10^4"))</f>
        <v>21x 10^8</v>
      </c>
      <c r="K51" s="6" t="str">
        <f>IF(ISNUMBER(SEARCH("10^8", 'final matrix'!K51)), ROUND(matrix_normalized!K51,0)&amp;"x 10^8", IF(ISNUMBER(SEARCH("10^6", 'final matrix'!K51)), ROUND(matrix_normalized!K51,0)&amp;"x 10^6", ROUND(matrix_normalized!K51,0)&amp;"x 10^4"))</f>
        <v>189x 10^8</v>
      </c>
      <c r="L51" s="6" t="str">
        <f>IF(ISNUMBER(SEARCH("10^8", 'final matrix'!L51)), ROUND(matrix_normalized!L51,0)&amp;"x 10^8", IF(ISNUMBER(SEARCH("10^6", 'final matrix'!L51)), ROUND(matrix_normalized!L51,0)&amp;"x 10^6", ROUND(matrix_normalized!L51,0)&amp;"x 10^4"))</f>
        <v>54x 10^6</v>
      </c>
      <c r="M51" s="6" t="str">
        <f>IF(ISNUMBER(SEARCH("10^8", 'final matrix'!M51)), ROUND(matrix_normalized!M51,0)&amp;"x 10^8", IF(ISNUMBER(SEARCH("10^6", 'final matrix'!M51)), ROUND(matrix_normalized!M51,0)&amp;"x 10^6", ROUND(matrix_normalized!M51,0)&amp;"x 10^4"))</f>
        <v>22x 10^6</v>
      </c>
      <c r="N51" s="6" t="str">
        <f>IF(ISNUMBER(SEARCH("10^8", 'final matrix'!N51)), ROUND(matrix_normalized!N51,0)&amp;"x 10^8", IF(ISNUMBER(SEARCH("10^6", 'final matrix'!N51)), ROUND(matrix_normalized!N51,0)&amp;"x 10^6", ROUND(matrix_normalized!N51,0)&amp;"x 10^4"))</f>
        <v>189x 10^8</v>
      </c>
      <c r="O51" s="6" t="str">
        <f>IF(ISNUMBER(SEARCH("10^8", 'final matrix'!O51)), ROUND(matrix_normalized!O51,0)&amp;"x 10^8", IF(ISNUMBER(SEARCH("10^6", 'final matrix'!O51)), ROUND(matrix_normalized!O51,0)&amp;"x 10^6", ROUND(matrix_normalized!O51,0)&amp;"x 10^4"))</f>
        <v>23x 10^8</v>
      </c>
      <c r="P51" s="6" t="str">
        <f>IF(ISNUMBER(SEARCH("10^8", 'final matrix'!P51)), ROUND(matrix_normalized!P51,0)&amp;"x 10^8", IF(ISNUMBER(SEARCH("10^6", 'final matrix'!P51)), ROUND(matrix_normalized!P51,0)&amp;"x 10^6", ROUND(matrix_normalized!P51,0)&amp;"x 10^4"))</f>
        <v>81x 10^6</v>
      </c>
      <c r="Q51" s="6" t="str">
        <f>IF(ISNUMBER(SEARCH("10^8", 'final matrix'!Q51)), ROUND(matrix_normalized!Q51,0)&amp;"x 10^8", IF(ISNUMBER(SEARCH("10^6", 'final matrix'!Q51)), ROUND(matrix_normalized!Q51,0)&amp;"x 10^6", ROUND(matrix_normalized!Q51,0)&amp;"x 10^4"))</f>
        <v>94x 10^4</v>
      </c>
      <c r="R51" s="6">
        <v>50</v>
      </c>
    </row>
    <row r="52" spans="1:18">
      <c r="A52" s="6">
        <v>57</v>
      </c>
      <c r="B52" s="6" t="str">
        <f>IF(ISNUMBER(SEARCH("10^8", 'final matrix'!B52)), ROUND(matrix_normalized!B52,0)&amp;"x 10^8", IF(ISNUMBER(SEARCH("10^6", 'final matrix'!B52)), ROUND(matrix_normalized!B52,0)&amp;"x 10^6", ROUND(matrix_normalized!B52,0)&amp;"x 10^4"))</f>
        <v>158x 10^6</v>
      </c>
      <c r="C52" s="6" t="str">
        <f>IF(ISNUMBER(SEARCH("10^8", 'final matrix'!C52)), ROUND(matrix_normalized!C52,0)&amp;"x 10^8", IF(ISNUMBER(SEARCH("10^6", 'final matrix'!C52)), ROUND(matrix_normalized!C52,0)&amp;"x 10^6", ROUND(matrix_normalized!C52,0)&amp;"x 10^4"))</f>
        <v>158x 10^4</v>
      </c>
      <c r="D52" s="6" t="str">
        <f>IF(ISNUMBER(SEARCH("10^8", 'final matrix'!D52)), ROUND(matrix_normalized!D52,0)&amp;"x 10^8", IF(ISNUMBER(SEARCH("10^6", 'final matrix'!D52)), ROUND(matrix_normalized!D52,0)&amp;"x 10^6", ROUND(matrix_normalized!D52,0)&amp;"x 10^4"))</f>
        <v>158x 10^6</v>
      </c>
      <c r="E52" s="6" t="str">
        <f>IF(ISNUMBER(SEARCH("10^8", 'final matrix'!E52)), ROUND(matrix_normalized!E52,0)&amp;"x 10^8", IF(ISNUMBER(SEARCH("10^6", 'final matrix'!E52)), ROUND(matrix_normalized!E52,0)&amp;"x 10^6", ROUND(matrix_normalized!E52,0)&amp;"x 10^4"))</f>
        <v>18x 10^6</v>
      </c>
      <c r="F52" s="6" t="str">
        <f>IF(ISNUMBER(SEARCH("10^8", 'final matrix'!F52)), ROUND(matrix_normalized!F52,0)&amp;"x 10^8", IF(ISNUMBER(SEARCH("10^6", 'final matrix'!F52)), ROUND(matrix_normalized!F52,0)&amp;"x 10^6", ROUND(matrix_normalized!F52,0)&amp;"x 10^4"))</f>
        <v>158x 10^6</v>
      </c>
      <c r="G52" s="6" t="str">
        <f>IF(ISNUMBER(SEARCH("10^8", 'final matrix'!G52)), ROUND(matrix_normalized!G52,0)&amp;"x 10^8", IF(ISNUMBER(SEARCH("10^6", 'final matrix'!G52)), ROUND(matrix_normalized!G52,0)&amp;"x 10^6", ROUND(matrix_normalized!G52,0)&amp;"x 10^4"))</f>
        <v>19x 10^6</v>
      </c>
      <c r="H52" s="6" t="str">
        <f>IF(ISNUMBER(SEARCH("10^8", 'final matrix'!H52)), ROUND(matrix_normalized!H52,0)&amp;"x 10^8", IF(ISNUMBER(SEARCH("10^6", 'final matrix'!H52)), ROUND(matrix_normalized!H52,0)&amp;"x 10^6", ROUND(matrix_normalized!H52,0)&amp;"x 10^4"))</f>
        <v>158x 10^8</v>
      </c>
      <c r="I52" s="6" t="str">
        <f>IF(ISNUMBER(SEARCH("10^8", 'final matrix'!I52)), ROUND(matrix_normalized!I52,0)&amp;"x 10^8", IF(ISNUMBER(SEARCH("10^6", 'final matrix'!I52)), ROUND(matrix_normalized!I52,0)&amp;"x 10^6", ROUND(matrix_normalized!I52,0)&amp;"x 10^4"))</f>
        <v>21x 10^8</v>
      </c>
      <c r="J52" s="6" t="str">
        <f>IF(ISNUMBER(SEARCH("10^8", 'final matrix'!J52)), ROUND(matrix_normalized!J52,0)&amp;"x 10^8", IF(ISNUMBER(SEARCH("10^6", 'final matrix'!J52)), ROUND(matrix_normalized!J52,0)&amp;"x 10^6", ROUND(matrix_normalized!J52,0)&amp;"x 10^4"))</f>
        <v>22x 10^8</v>
      </c>
      <c r="K52" s="6" t="str">
        <f>IF(ISNUMBER(SEARCH("10^8", 'final matrix'!K52)), ROUND(matrix_normalized!K52,0)&amp;"x 10^8", IF(ISNUMBER(SEARCH("10^6", 'final matrix'!K52)), ROUND(matrix_normalized!K52,0)&amp;"x 10^6", ROUND(matrix_normalized!K52,0)&amp;"x 10^4"))</f>
        <v>158x 10^8</v>
      </c>
      <c r="L52" s="6" t="str">
        <f>IF(ISNUMBER(SEARCH("10^8", 'final matrix'!L52)), ROUND(matrix_normalized!L52,0)&amp;"x 10^8", IF(ISNUMBER(SEARCH("10^6", 'final matrix'!L52)), ROUND(matrix_normalized!L52,0)&amp;"x 10^6", ROUND(matrix_normalized!L52,0)&amp;"x 10^4"))</f>
        <v>56x 10^4</v>
      </c>
      <c r="M52" s="6" t="str">
        <f>IF(ISNUMBER(SEARCH("10^8", 'final matrix'!M52)), ROUND(matrix_normalized!M52,0)&amp;"x 10^8", IF(ISNUMBER(SEARCH("10^6", 'final matrix'!M52)), ROUND(matrix_normalized!M52,0)&amp;"x 10^6", ROUND(matrix_normalized!M52,0)&amp;"x 10^4"))</f>
        <v>79x 10^6</v>
      </c>
      <c r="N52" s="6" t="str">
        <f>IF(ISNUMBER(SEARCH("10^8", 'final matrix'!N52)), ROUND(matrix_normalized!N52,0)&amp;"x 10^8", IF(ISNUMBER(SEARCH("10^6", 'final matrix'!N52)), ROUND(matrix_normalized!N52,0)&amp;"x 10^6", ROUND(matrix_normalized!N52,0)&amp;"x 10^4"))</f>
        <v>11x 10^8</v>
      </c>
      <c r="O52" s="6" t="str">
        <f>IF(ISNUMBER(SEARCH("10^8", 'final matrix'!O52)), ROUND(matrix_normalized!O52,0)&amp;"x 10^8", IF(ISNUMBER(SEARCH("10^6", 'final matrix'!O52)), ROUND(matrix_normalized!O52,0)&amp;"x 10^6", ROUND(matrix_normalized!O52,0)&amp;"x 10^4"))</f>
        <v>11x 10^6</v>
      </c>
      <c r="P52" s="6" t="str">
        <f>IF(ISNUMBER(SEARCH("10^8", 'final matrix'!P52)), ROUND(matrix_normalized!P52,0)&amp;"x 10^8", IF(ISNUMBER(SEARCH("10^6", 'final matrix'!P52)), ROUND(matrix_normalized!P52,0)&amp;"x 10^6", ROUND(matrix_normalized!P52,0)&amp;"x 10^4"))</f>
        <v>158x 10^4</v>
      </c>
      <c r="Q52" s="6" t="str">
        <f>IF(ISNUMBER(SEARCH("10^8", 'final matrix'!Q52)), ROUND(matrix_normalized!Q52,0)&amp;"x 10^8", IF(ISNUMBER(SEARCH("10^6", 'final matrix'!Q52)), ROUND(matrix_normalized!Q52,0)&amp;"x 10^6", ROUND(matrix_normalized!Q52,0)&amp;"x 10^4"))</f>
        <v>158x 10^8</v>
      </c>
      <c r="R52" s="6">
        <v>51</v>
      </c>
    </row>
    <row r="53" spans="1:18">
      <c r="A53" s="6">
        <v>58</v>
      </c>
      <c r="B53" s="6" t="str">
        <f>IF(ISNUMBER(SEARCH("10^8", 'final matrix'!B53)), ROUND(matrix_normalized!B53,0)&amp;"x 10^8", IF(ISNUMBER(SEARCH("10^6", 'final matrix'!B53)), ROUND(matrix_normalized!B53,0)&amp;"x 10^6", ROUND(matrix_normalized!B53,0)&amp;"x 10^4"))</f>
        <v>17x 10^8</v>
      </c>
      <c r="C53" s="6" t="str">
        <f>IF(ISNUMBER(SEARCH("10^8", 'final matrix'!C53)), ROUND(matrix_normalized!C53,0)&amp;"x 10^8", IF(ISNUMBER(SEARCH("10^6", 'final matrix'!C53)), ROUND(matrix_normalized!C53,0)&amp;"x 10^6", ROUND(matrix_normalized!C53,0)&amp;"x 10^4"))</f>
        <v>178x 10^8</v>
      </c>
      <c r="D53" s="6" t="str">
        <f>IF(ISNUMBER(SEARCH("10^8", 'final matrix'!D53)), ROUND(matrix_normalized!D53,0)&amp;"x 10^8", IF(ISNUMBER(SEARCH("10^6", 'final matrix'!D53)), ROUND(matrix_normalized!D53,0)&amp;"x 10^6", ROUND(matrix_normalized!D53,0)&amp;"x 10^4"))</f>
        <v>178x 10^8</v>
      </c>
      <c r="E53" s="6" t="str">
        <f>IF(ISNUMBER(SEARCH("10^8", 'final matrix'!E53)), ROUND(matrix_normalized!E53,0)&amp;"x 10^8", IF(ISNUMBER(SEARCH("10^6", 'final matrix'!E53)), ROUND(matrix_normalized!E53,0)&amp;"x 10^6", ROUND(matrix_normalized!E53,0)&amp;"x 10^4"))</f>
        <v>178x 10^4</v>
      </c>
      <c r="F53" s="6" t="str">
        <f>IF(ISNUMBER(SEARCH("10^8", 'final matrix'!F53)), ROUND(matrix_normalized!F53,0)&amp;"x 10^8", IF(ISNUMBER(SEARCH("10^6", 'final matrix'!F53)), ROUND(matrix_normalized!F53,0)&amp;"x 10^6", ROUND(matrix_normalized!F53,0)&amp;"x 10^4"))</f>
        <v>19x 10^8</v>
      </c>
      <c r="G53" s="6" t="str">
        <f>IF(ISNUMBER(SEARCH("10^8", 'final matrix'!G53)), ROUND(matrix_normalized!G53,0)&amp;"x 10^8", IF(ISNUMBER(SEARCH("10^6", 'final matrix'!G53)), ROUND(matrix_normalized!G53,0)&amp;"x 10^6", ROUND(matrix_normalized!G53,0)&amp;"x 10^4"))</f>
        <v>51x 10^6</v>
      </c>
      <c r="H53" s="6" t="str">
        <f>IF(ISNUMBER(SEARCH("10^8", 'final matrix'!H53)), ROUND(matrix_normalized!H53,0)&amp;"x 10^8", IF(ISNUMBER(SEARCH("10^6", 'final matrix'!H53)), ROUND(matrix_normalized!H53,0)&amp;"x 10^6", ROUND(matrix_normalized!H53,0)&amp;"x 10^4"))</f>
        <v>178x 10^4</v>
      </c>
      <c r="I53" s="6" t="str">
        <f>IF(ISNUMBER(SEARCH("10^8", 'final matrix'!I53)), ROUND(matrix_normalized!I53,0)&amp;"x 10^8", IF(ISNUMBER(SEARCH("10^6", 'final matrix'!I53)), ROUND(matrix_normalized!I53,0)&amp;"x 10^6", ROUND(matrix_normalized!I53,0)&amp;"x 10^4"))</f>
        <v>178x 10^8</v>
      </c>
      <c r="J53" s="6" t="str">
        <f>IF(ISNUMBER(SEARCH("10^8", 'final matrix'!J53)), ROUND(matrix_normalized!J53,0)&amp;"x 10^8", IF(ISNUMBER(SEARCH("10^6", 'final matrix'!J53)), ROUND(matrix_normalized!J53,0)&amp;"x 10^6", ROUND(matrix_normalized!J53,0)&amp;"x 10^4"))</f>
        <v>20x 10^8</v>
      </c>
      <c r="K53" s="6" t="str">
        <f>IF(ISNUMBER(SEARCH("10^8", 'final matrix'!K53)), ROUND(matrix_normalized!K53,0)&amp;"x 10^8", IF(ISNUMBER(SEARCH("10^6", 'final matrix'!K53)), ROUND(matrix_normalized!K53,0)&amp;"x 10^6", ROUND(matrix_normalized!K53,0)&amp;"x 10^4"))</f>
        <v>21x 10^6</v>
      </c>
      <c r="L53" s="6" t="str">
        <f>IF(ISNUMBER(SEARCH("10^8", 'final matrix'!L53)), ROUND(matrix_normalized!L53,0)&amp;"x 10^8", IF(ISNUMBER(SEARCH("10^6", 'final matrix'!L53)), ROUND(matrix_normalized!L53,0)&amp;"x 10^6", ROUND(matrix_normalized!L53,0)&amp;"x 10^4"))</f>
        <v>178x 10^8</v>
      </c>
      <c r="M53" s="6" t="str">
        <f>IF(ISNUMBER(SEARCH("10^8", 'final matrix'!M53)), ROUND(matrix_normalized!M53,0)&amp;"x 10^8", IF(ISNUMBER(SEARCH("10^6", 'final matrix'!M53)), ROUND(matrix_normalized!M53,0)&amp;"x 10^6", ROUND(matrix_normalized!M53,0)&amp;"x 10^4"))</f>
        <v>178x 10^4</v>
      </c>
      <c r="N53" s="6" t="str">
        <f>IF(ISNUMBER(SEARCH("10^8", 'final matrix'!N53)), ROUND(matrix_normalized!N53,0)&amp;"x 10^8", IF(ISNUMBER(SEARCH("10^6", 'final matrix'!N53)), ROUND(matrix_normalized!N53,0)&amp;"x 10^6", ROUND(matrix_normalized!N53,0)&amp;"x 10^4"))</f>
        <v>22x 10^8</v>
      </c>
      <c r="O53" s="6" t="str">
        <f>IF(ISNUMBER(SEARCH("10^8", 'final matrix'!O53)), ROUND(matrix_normalized!O53,0)&amp;"x 10^8", IF(ISNUMBER(SEARCH("10^6", 'final matrix'!O53)), ROUND(matrix_normalized!O53,0)&amp;"x 10^6", ROUND(matrix_normalized!O53,0)&amp;"x 10^4"))</f>
        <v>13x 10^6</v>
      </c>
      <c r="P53" s="6" t="str">
        <f>IF(ISNUMBER(SEARCH("10^8", 'final matrix'!P53)), ROUND(matrix_normalized!P53,0)&amp;"x 10^8", IF(ISNUMBER(SEARCH("10^6", 'final matrix'!P53)), ROUND(matrix_normalized!P53,0)&amp;"x 10^6", ROUND(matrix_normalized!P53,0)&amp;"x 10^4"))</f>
        <v>76x 10^8</v>
      </c>
      <c r="Q53" s="6" t="str">
        <f>IF(ISNUMBER(SEARCH("10^8", 'final matrix'!Q53)), ROUND(matrix_normalized!Q53,0)&amp;"x 10^8", IF(ISNUMBER(SEARCH("10^6", 'final matrix'!Q53)), ROUND(matrix_normalized!Q53,0)&amp;"x 10^6", ROUND(matrix_normalized!Q53,0)&amp;"x 10^4"))</f>
        <v>13x 10^6</v>
      </c>
      <c r="R53" s="6">
        <v>52</v>
      </c>
    </row>
    <row r="54" spans="1:18">
      <c r="A54" s="6">
        <v>59</v>
      </c>
      <c r="B54" s="6" t="str">
        <f>IF(ISNUMBER(SEARCH("10^8", 'final matrix'!B54)), ROUND(matrix_normalized!B54,0)&amp;"x 10^8", IF(ISNUMBER(SEARCH("10^6", 'final matrix'!B54)), ROUND(matrix_normalized!B54,0)&amp;"x 10^6", ROUND(matrix_normalized!B54,0)&amp;"x 10^4"))</f>
        <v>31x 10^8</v>
      </c>
      <c r="C54" s="6" t="str">
        <f>IF(ISNUMBER(SEARCH("10^8", 'final matrix'!C54)), ROUND(matrix_normalized!C54,0)&amp;"x 10^8", IF(ISNUMBER(SEARCH("10^6", 'final matrix'!C54)), ROUND(matrix_normalized!C54,0)&amp;"x 10^6", ROUND(matrix_normalized!C54,0)&amp;"x 10^4"))</f>
        <v>21x 10^8</v>
      </c>
      <c r="D54" s="6" t="str">
        <f>IF(ISNUMBER(SEARCH("10^8", 'final matrix'!D54)), ROUND(matrix_normalized!D54,0)&amp;"x 10^8", IF(ISNUMBER(SEARCH("10^6", 'final matrix'!D54)), ROUND(matrix_normalized!D54,0)&amp;"x 10^6", ROUND(matrix_normalized!D54,0)&amp;"x 10^4"))</f>
        <v>15x 10^8</v>
      </c>
      <c r="E54" s="6" t="str">
        <f>IF(ISNUMBER(SEARCH("10^8", 'final matrix'!E54)), ROUND(matrix_normalized!E54,0)&amp;"x 10^8", IF(ISNUMBER(SEARCH("10^6", 'final matrix'!E54)), ROUND(matrix_normalized!E54,0)&amp;"x 10^6", ROUND(matrix_normalized!E54,0)&amp;"x 10^4"))</f>
        <v>34x 10^8</v>
      </c>
      <c r="F54" s="6" t="str">
        <f>IF(ISNUMBER(SEARCH("10^8", 'final matrix'!F54)), ROUND(matrix_normalized!F54,0)&amp;"x 10^8", IF(ISNUMBER(SEARCH("10^6", 'final matrix'!F54)), ROUND(matrix_normalized!F54,0)&amp;"x 10^6", ROUND(matrix_normalized!F54,0)&amp;"x 10^4"))</f>
        <v>210x 10^8</v>
      </c>
      <c r="G54" s="6" t="str">
        <f>IF(ISNUMBER(SEARCH("10^8", 'final matrix'!G54)), ROUND(matrix_normalized!G54,0)&amp;"x 10^8", IF(ISNUMBER(SEARCH("10^6", 'final matrix'!G54)), ROUND(matrix_normalized!G54,0)&amp;"x 10^6", ROUND(matrix_normalized!G54,0)&amp;"x 10^4"))</f>
        <v>24x 10^6</v>
      </c>
      <c r="H54" s="6" t="str">
        <f>IF(ISNUMBER(SEARCH("10^8", 'final matrix'!H54)), ROUND(matrix_normalized!H54,0)&amp;"x 10^8", IF(ISNUMBER(SEARCH("10^6", 'final matrix'!H54)), ROUND(matrix_normalized!H54,0)&amp;"x 10^6", ROUND(matrix_normalized!H54,0)&amp;"x 10^4"))</f>
        <v>15x 10^8</v>
      </c>
      <c r="I54" s="6" t="str">
        <f>IF(ISNUMBER(SEARCH("10^8", 'final matrix'!I54)), ROUND(matrix_normalized!I54,0)&amp;"x 10^8", IF(ISNUMBER(SEARCH("10^6", 'final matrix'!I54)), ROUND(matrix_normalized!I54,0)&amp;"x 10^6", ROUND(matrix_normalized!I54,0)&amp;"x 10^4"))</f>
        <v>15x 10^8</v>
      </c>
      <c r="J54" s="6" t="str">
        <f>IF(ISNUMBER(SEARCH("10^8", 'final matrix'!J54)), ROUND(matrix_normalized!J54,0)&amp;"x 10^8", IF(ISNUMBER(SEARCH("10^6", 'final matrix'!J54)), ROUND(matrix_normalized!J54,0)&amp;"x 10^6", ROUND(matrix_normalized!J54,0)&amp;"x 10^4"))</f>
        <v>210x 10^8</v>
      </c>
      <c r="K54" s="6" t="str">
        <f>IF(ISNUMBER(SEARCH("10^8", 'final matrix'!K54)), ROUND(matrix_normalized!K54,0)&amp;"x 10^8", IF(ISNUMBER(SEARCH("10^6", 'final matrix'!K54)), ROUND(matrix_normalized!K54,0)&amp;"x 10^6", ROUND(matrix_normalized!K54,0)&amp;"x 10^4"))</f>
        <v>210x 10^4</v>
      </c>
      <c r="L54" s="6" t="str">
        <f>IF(ISNUMBER(SEARCH("10^8", 'final matrix'!L54)), ROUND(matrix_normalized!L54,0)&amp;"x 10^8", IF(ISNUMBER(SEARCH("10^6", 'final matrix'!L54)), ROUND(matrix_normalized!L54,0)&amp;"x 10^6", ROUND(matrix_normalized!L54,0)&amp;"x 10^4"))</f>
        <v>38x 10^6</v>
      </c>
      <c r="M54" s="6" t="str">
        <f>IF(ISNUMBER(SEARCH("10^8", 'final matrix'!M54)), ROUND(matrix_normalized!M54,0)&amp;"x 10^8", IF(ISNUMBER(SEARCH("10^6", 'final matrix'!M54)), ROUND(matrix_normalized!M54,0)&amp;"x 10^6", ROUND(matrix_normalized!M54,0)&amp;"x 10^4"))</f>
        <v>210x 10^4</v>
      </c>
      <c r="N54" s="6" t="str">
        <f>IF(ISNUMBER(SEARCH("10^8", 'final matrix'!N54)), ROUND(matrix_normalized!N54,0)&amp;"x 10^8", IF(ISNUMBER(SEARCH("10^6", 'final matrix'!N54)), ROUND(matrix_normalized!N54,0)&amp;"x 10^6", ROUND(matrix_normalized!N54,0)&amp;"x 10^4"))</f>
        <v>17x 10^8</v>
      </c>
      <c r="O54" s="6" t="str">
        <f>IF(ISNUMBER(SEARCH("10^8", 'final matrix'!O54)), ROUND(matrix_normalized!O54,0)&amp;"x 10^8", IF(ISNUMBER(SEARCH("10^6", 'final matrix'!O54)), ROUND(matrix_normalized!O54,0)&amp;"x 10^6", ROUND(matrix_normalized!O54,0)&amp;"x 10^4"))</f>
        <v>210x 10^4</v>
      </c>
      <c r="P54" s="6" t="str">
        <f>IF(ISNUMBER(SEARCH("10^8", 'final matrix'!P54)), ROUND(matrix_normalized!P54,0)&amp;"x 10^8", IF(ISNUMBER(SEARCH("10^6", 'final matrix'!P54)), ROUND(matrix_normalized!P54,0)&amp;"x 10^6", ROUND(matrix_normalized!P54,0)&amp;"x 10^4"))</f>
        <v>105x 10^4</v>
      </c>
      <c r="Q54" s="6" t="str">
        <f>IF(ISNUMBER(SEARCH("10^8", 'final matrix'!Q54)), ROUND(matrix_normalized!Q54,0)&amp;"x 10^8", IF(ISNUMBER(SEARCH("10^6", 'final matrix'!Q54)), ROUND(matrix_normalized!Q54,0)&amp;"x 10^6", ROUND(matrix_normalized!Q54,0)&amp;"x 10^4"))</f>
        <v>135x 10^6</v>
      </c>
      <c r="R54" s="6">
        <v>53</v>
      </c>
    </row>
    <row r="55" spans="1:18">
      <c r="A55" s="6">
        <v>60</v>
      </c>
      <c r="B55" s="6" t="str">
        <f>IF(ISNUMBER(SEARCH("10^8", 'final matrix'!B55)), ROUND(matrix_normalized!B55,0)&amp;"x 10^8", IF(ISNUMBER(SEARCH("10^6", 'final matrix'!B55)), ROUND(matrix_normalized!B55,0)&amp;"x 10^6", ROUND(matrix_normalized!B55,0)&amp;"x 10^4"))</f>
        <v>169x 10^8</v>
      </c>
      <c r="C55" s="6" t="str">
        <f>IF(ISNUMBER(SEARCH("10^8", 'final matrix'!C55)), ROUND(matrix_normalized!C55,0)&amp;"x 10^8", IF(ISNUMBER(SEARCH("10^6", 'final matrix'!C55)), ROUND(matrix_normalized!C55,0)&amp;"x 10^6", ROUND(matrix_normalized!C55,0)&amp;"x 10^4"))</f>
        <v>169x 10^8</v>
      </c>
      <c r="D55" s="6" t="str">
        <f>IF(ISNUMBER(SEARCH("10^8", 'final matrix'!D55)), ROUND(matrix_normalized!D55,0)&amp;"x 10^8", IF(ISNUMBER(SEARCH("10^6", 'final matrix'!D55)), ROUND(matrix_normalized!D55,0)&amp;"x 10^6", ROUND(matrix_normalized!D55,0)&amp;"x 10^4"))</f>
        <v>72x 10^8</v>
      </c>
      <c r="E55" s="6" t="str">
        <f>IF(ISNUMBER(SEARCH("10^8", 'final matrix'!E55)), ROUND(matrix_normalized!E55,0)&amp;"x 10^8", IF(ISNUMBER(SEARCH("10^6", 'final matrix'!E55)), ROUND(matrix_normalized!E55,0)&amp;"x 10^6", ROUND(matrix_normalized!E55,0)&amp;"x 10^4"))</f>
        <v>84x 10^6</v>
      </c>
      <c r="F55" s="6" t="str">
        <f>IF(ISNUMBER(SEARCH("10^8", 'final matrix'!F55)), ROUND(matrix_normalized!F55,0)&amp;"x 10^8", IF(ISNUMBER(SEARCH("10^6", 'final matrix'!F55)), ROUND(matrix_normalized!F55,0)&amp;"x 10^6", ROUND(matrix_normalized!F55,0)&amp;"x 10^4"))</f>
        <v>169x 10^8</v>
      </c>
      <c r="G55" s="6" t="str">
        <f>IF(ISNUMBER(SEARCH("10^8", 'final matrix'!G55)), ROUND(matrix_normalized!G55,0)&amp;"x 10^8", IF(ISNUMBER(SEARCH("10^6", 'final matrix'!G55)), ROUND(matrix_normalized!G55,0)&amp;"x 10^6", ROUND(matrix_normalized!G55,0)&amp;"x 10^4"))</f>
        <v>96x 10^4</v>
      </c>
      <c r="H55" s="6" t="str">
        <f>IF(ISNUMBER(SEARCH("10^8", 'final matrix'!H55)), ROUND(matrix_normalized!H55,0)&amp;"x 10^8", IF(ISNUMBER(SEARCH("10^6", 'final matrix'!H55)), ROUND(matrix_normalized!H55,0)&amp;"x 10^6", ROUND(matrix_normalized!H55,0)&amp;"x 10^4"))</f>
        <v>14x 10^6</v>
      </c>
      <c r="I55" s="6" t="str">
        <f>IF(ISNUMBER(SEARCH("10^8", 'final matrix'!I55)), ROUND(matrix_normalized!I55,0)&amp;"x 10^8", IF(ISNUMBER(SEARCH("10^6", 'final matrix'!I55)), ROUND(matrix_normalized!I55,0)&amp;"x 10^6", ROUND(matrix_normalized!I55,0)&amp;"x 10^4"))</f>
        <v>24x 10^8</v>
      </c>
      <c r="J55" s="6" t="str">
        <f>IF(ISNUMBER(SEARCH("10^8", 'final matrix'!J55)), ROUND(matrix_normalized!J55,0)&amp;"x 10^8", IF(ISNUMBER(SEARCH("10^6", 'final matrix'!J55)), ROUND(matrix_normalized!J55,0)&amp;"x 10^6", ROUND(matrix_normalized!J55,0)&amp;"x 10^4"))</f>
        <v>169x 10^6</v>
      </c>
      <c r="K55" s="6" t="str">
        <f>IF(ISNUMBER(SEARCH("10^8", 'final matrix'!K55)), ROUND(matrix_normalized!K55,0)&amp;"x 10^8", IF(ISNUMBER(SEARCH("10^6", 'final matrix'!K55)), ROUND(matrix_normalized!K55,0)&amp;"x 10^6", ROUND(matrix_normalized!K55,0)&amp;"x 10^4"))</f>
        <v>15x 10^8</v>
      </c>
      <c r="L55" s="6" t="str">
        <f>IF(ISNUMBER(SEARCH("10^8", 'final matrix'!L55)), ROUND(matrix_normalized!L55,0)&amp;"x 10^8", IF(ISNUMBER(SEARCH("10^6", 'final matrix'!L55)), ROUND(matrix_normalized!L55,0)&amp;"x 10^6", ROUND(matrix_normalized!L55,0)&amp;"x 10^4"))</f>
        <v>26x 10^8</v>
      </c>
      <c r="M55" s="6" t="str">
        <f>IF(ISNUMBER(SEARCH("10^8", 'final matrix'!M55)), ROUND(matrix_normalized!M55,0)&amp;"x 10^8", IF(ISNUMBER(SEARCH("10^6", 'final matrix'!M55)), ROUND(matrix_normalized!M55,0)&amp;"x 10^6", ROUND(matrix_normalized!M55,0)&amp;"x 10^4"))</f>
        <v>169x 10^8</v>
      </c>
      <c r="N55" s="6" t="str">
        <f>IF(ISNUMBER(SEARCH("10^8", 'final matrix'!N55)), ROUND(matrix_normalized!N55,0)&amp;"x 10^8", IF(ISNUMBER(SEARCH("10^6", 'final matrix'!N55)), ROUND(matrix_normalized!N55,0)&amp;"x 10^6", ROUND(matrix_normalized!N55,0)&amp;"x 10^4"))</f>
        <v>120x 10^4</v>
      </c>
      <c r="O55" s="6" t="str">
        <f>IF(ISNUMBER(SEARCH("10^8", 'final matrix'!O55)), ROUND(matrix_normalized!O55,0)&amp;"x 10^8", IF(ISNUMBER(SEARCH("10^6", 'final matrix'!O55)), ROUND(matrix_normalized!O55,0)&amp;"x 10^6", ROUND(matrix_normalized!O55,0)&amp;"x 10^4"))</f>
        <v>18x 10^8</v>
      </c>
      <c r="P55" s="6" t="str">
        <f>IF(ISNUMBER(SEARCH("10^8", 'final matrix'!P55)), ROUND(matrix_normalized!P55,0)&amp;"x 10^8", IF(ISNUMBER(SEARCH("10^6", 'final matrix'!P55)), ROUND(matrix_normalized!P55,0)&amp;"x 10^6", ROUND(matrix_normalized!P55,0)&amp;"x 10^4"))</f>
        <v>19x 10^8</v>
      </c>
      <c r="Q55" s="6" t="str">
        <f>IF(ISNUMBER(SEARCH("10^8", 'final matrix'!Q55)), ROUND(matrix_normalized!Q55,0)&amp;"x 10^8", IF(ISNUMBER(SEARCH("10^6", 'final matrix'!Q55)), ROUND(matrix_normalized!Q55,0)&amp;"x 10^6", ROUND(matrix_normalized!Q55,0)&amp;"x 10^4"))</f>
        <v>169x 10^8</v>
      </c>
      <c r="R55" s="6">
        <v>54</v>
      </c>
    </row>
    <row r="56" spans="1:18">
      <c r="A56" s="6">
        <v>61</v>
      </c>
      <c r="B56" s="6" t="str">
        <f>IF(ISNUMBER(SEARCH("10^8", 'final matrix'!B56)), ROUND(matrix_normalized!B56,0)&amp;"x 10^8", IF(ISNUMBER(SEARCH("10^6", 'final matrix'!B56)), ROUND(matrix_normalized!B56,0)&amp;"x 10^6", ROUND(matrix_normalized!B56,0)&amp;"x 10^4"))</f>
        <v>39x 10^8</v>
      </c>
      <c r="C56" s="6" t="str">
        <f>IF(ISNUMBER(SEARCH("10^8", 'final matrix'!C56)), ROUND(matrix_normalized!C56,0)&amp;"x 10^8", IF(ISNUMBER(SEARCH("10^6", 'final matrix'!C56)), ROUND(matrix_normalized!C56,0)&amp;"x 10^6", ROUND(matrix_normalized!C56,0)&amp;"x 10^4"))</f>
        <v>26x 10^6</v>
      </c>
      <c r="D56" s="6" t="str">
        <f>IF(ISNUMBER(SEARCH("10^8", 'final matrix'!D56)), ROUND(matrix_normalized!D56,0)&amp;"x 10^8", IF(ISNUMBER(SEARCH("10^6", 'final matrix'!D56)), ROUND(matrix_normalized!D56,0)&amp;"x 10^6", ROUND(matrix_normalized!D56,0)&amp;"x 10^4"))</f>
        <v>27x 10^8</v>
      </c>
      <c r="E56" s="6" t="str">
        <f>IF(ISNUMBER(SEARCH("10^8", 'final matrix'!E56)), ROUND(matrix_normalized!E56,0)&amp;"x 10^8", IF(ISNUMBER(SEARCH("10^6", 'final matrix'!E56)), ROUND(matrix_normalized!E56,0)&amp;"x 10^6", ROUND(matrix_normalized!E56,0)&amp;"x 10^4"))</f>
        <v>23x 10^6</v>
      </c>
      <c r="F56" s="6" t="str">
        <f>IF(ISNUMBER(SEARCH("10^8", 'final matrix'!F56)), ROUND(matrix_normalized!F56,0)&amp;"x 10^8", IF(ISNUMBER(SEARCH("10^6", 'final matrix'!F56)), ROUND(matrix_normalized!F56,0)&amp;"x 10^6", ROUND(matrix_normalized!F56,0)&amp;"x 10^4"))</f>
        <v>28x 10^8</v>
      </c>
      <c r="G56" s="6" t="str">
        <f>IF(ISNUMBER(SEARCH("10^8", 'final matrix'!G56)), ROUND(matrix_normalized!G56,0)&amp;"x 10^8", IF(ISNUMBER(SEARCH("10^6", 'final matrix'!G56)), ROUND(matrix_normalized!G56,0)&amp;"x 10^6", ROUND(matrix_normalized!G56,0)&amp;"x 10^4"))</f>
        <v>44x 10^8</v>
      </c>
      <c r="H56" s="6" t="str">
        <f>IF(ISNUMBER(SEARCH("10^8", 'final matrix'!H56)), ROUND(matrix_normalized!H56,0)&amp;"x 10^8", IF(ISNUMBER(SEARCH("10^6", 'final matrix'!H56)), ROUND(matrix_normalized!H56,0)&amp;"x 10^6", ROUND(matrix_normalized!H56,0)&amp;"x 10^4"))</f>
        <v>136x 10^4</v>
      </c>
      <c r="I56" s="6" t="str">
        <f>IF(ISNUMBER(SEARCH("10^8", 'final matrix'!I56)), ROUND(matrix_normalized!I56,0)&amp;"x 10^8", IF(ISNUMBER(SEARCH("10^6", 'final matrix'!I56)), ROUND(matrix_normalized!I56,0)&amp;"x 10^6", ROUND(matrix_normalized!I56,0)&amp;"x 10^4"))</f>
        <v>182x 10^8</v>
      </c>
      <c r="J56" s="6" t="str">
        <f>IF(ISNUMBER(SEARCH("10^8", 'final matrix'!J56)), ROUND(matrix_normalized!J56,0)&amp;"x 10^8", IF(ISNUMBER(SEARCH("10^6", 'final matrix'!J56)), ROUND(matrix_normalized!J56,0)&amp;"x 10^6", ROUND(matrix_normalized!J56,0)&amp;"x 10^4"))</f>
        <v>227x 10^4</v>
      </c>
      <c r="K56" s="6" t="str">
        <f>IF(ISNUMBER(SEARCH("10^8", 'final matrix'!K56)), ROUND(matrix_normalized!K56,0)&amp;"x 10^8", IF(ISNUMBER(SEARCH("10^6", 'final matrix'!K56)), ROUND(matrix_normalized!K56,0)&amp;"x 10^6", ROUND(matrix_normalized!K56,0)&amp;"x 10^4"))</f>
        <v>23x 10^8</v>
      </c>
      <c r="L56" s="6" t="str">
        <f>IF(ISNUMBER(SEARCH("10^8", 'final matrix'!L56)), ROUND(matrix_normalized!L56,0)&amp;"x 10^8", IF(ISNUMBER(SEARCH("10^6", 'final matrix'!L56)), ROUND(matrix_normalized!L56,0)&amp;"x 10^6", ROUND(matrix_normalized!L56,0)&amp;"x 10^4"))</f>
        <v>31x 10^6</v>
      </c>
      <c r="M56" s="6" t="str">
        <f>IF(ISNUMBER(SEARCH("10^8", 'final matrix'!M56)), ROUND(matrix_normalized!M56,0)&amp;"x 10^8", IF(ISNUMBER(SEARCH("10^6", 'final matrix'!M56)), ROUND(matrix_normalized!M56,0)&amp;"x 10^6", ROUND(matrix_normalized!M56,0)&amp;"x 10^4"))</f>
        <v>33x 10^6</v>
      </c>
      <c r="N56" s="6" t="str">
        <f>IF(ISNUMBER(SEARCH("10^8", 'final matrix'!N56)), ROUND(matrix_normalized!N56,0)&amp;"x 10^8", IF(ISNUMBER(SEARCH("10^6", 'final matrix'!N56)), ROUND(matrix_normalized!N56,0)&amp;"x 10^6", ROUND(matrix_normalized!N56,0)&amp;"x 10^4"))</f>
        <v>23x 10^6</v>
      </c>
      <c r="O56" s="6" t="str">
        <f>IF(ISNUMBER(SEARCH("10^8", 'final matrix'!O56)), ROUND(matrix_normalized!O56,0)&amp;"x 10^8", IF(ISNUMBER(SEARCH("10^6", 'final matrix'!O56)), ROUND(matrix_normalized!O56,0)&amp;"x 10^6", ROUND(matrix_normalized!O56,0)&amp;"x 10^4"))</f>
        <v>318x 10^8</v>
      </c>
      <c r="P56" s="6" t="str">
        <f>IF(ISNUMBER(SEARCH("10^8", 'final matrix'!P56)), ROUND(matrix_normalized!P56,0)&amp;"x 10^8", IF(ISNUMBER(SEARCH("10^6", 'final matrix'!P56)), ROUND(matrix_normalized!P56,0)&amp;"x 10^6", ROUND(matrix_normalized!P56,0)&amp;"x 10^4"))</f>
        <v>23x 10^6</v>
      </c>
      <c r="Q56" s="6" t="str">
        <f>IF(ISNUMBER(SEARCH("10^8", 'final matrix'!Q56)), ROUND(matrix_normalized!Q56,0)&amp;"x 10^8", IF(ISNUMBER(SEARCH("10^6", 'final matrix'!Q56)), ROUND(matrix_normalized!Q56,0)&amp;"x 10^6", ROUND(matrix_normalized!Q56,0)&amp;"x 10^4"))</f>
        <v>318x 10^6</v>
      </c>
      <c r="R56" s="6">
        <v>55</v>
      </c>
    </row>
    <row r="57" spans="1:18">
      <c r="A57" s="6">
        <v>62</v>
      </c>
      <c r="B57" s="6" t="str">
        <f>IF(ISNUMBER(SEARCH("10^8", 'final matrix'!B57)), ROUND(matrix_normalized!B57,0)&amp;"x 10^8", IF(ISNUMBER(SEARCH("10^6", 'final matrix'!B57)), ROUND(matrix_normalized!B57,0)&amp;"x 10^6", ROUND(matrix_normalized!B57,0)&amp;"x 10^4"))</f>
        <v>89x 10^4</v>
      </c>
      <c r="C57" s="6" t="str">
        <f>IF(ISNUMBER(SEARCH("10^8", 'final matrix'!C57)), ROUND(matrix_normalized!C57,0)&amp;"x 10^8", IF(ISNUMBER(SEARCH("10^6", 'final matrix'!C57)), ROUND(matrix_normalized!C57,0)&amp;"x 10^6", ROUND(matrix_normalized!C57,0)&amp;"x 10^4"))</f>
        <v>17x 10^6</v>
      </c>
      <c r="D57" s="6" t="str">
        <f>IF(ISNUMBER(SEARCH("10^8", 'final matrix'!D57)), ROUND(matrix_normalized!D57,0)&amp;"x 10^8", IF(ISNUMBER(SEARCH("10^6", 'final matrix'!D57)), ROUND(matrix_normalized!D57,0)&amp;"x 10^6", ROUND(matrix_normalized!D57,0)&amp;"x 10^4"))</f>
        <v>19x 10^8</v>
      </c>
      <c r="E57" s="6" t="str">
        <f>IF(ISNUMBER(SEARCH("10^8", 'final matrix'!E57)), ROUND(matrix_normalized!E57,0)&amp;"x 10^8", IF(ISNUMBER(SEARCH("10^6", 'final matrix'!E57)), ROUND(matrix_normalized!E57,0)&amp;"x 10^6", ROUND(matrix_normalized!E57,0)&amp;"x 10^4"))</f>
        <v>25x 10^6</v>
      </c>
      <c r="F57" s="6" t="str">
        <f>IF(ISNUMBER(SEARCH("10^8", 'final matrix'!F57)), ROUND(matrix_normalized!F57,0)&amp;"x 10^8", IF(ISNUMBER(SEARCH("10^6", 'final matrix'!F57)), ROUND(matrix_normalized!F57,0)&amp;"x 10^6", ROUND(matrix_normalized!F57,0)&amp;"x 10^4"))</f>
        <v>89x 10^8</v>
      </c>
      <c r="G57" s="6" t="str">
        <f>IF(ISNUMBER(SEARCH("10^8", 'final matrix'!G57)), ROUND(matrix_normalized!G57,0)&amp;"x 10^8", IF(ISNUMBER(SEARCH("10^6", 'final matrix'!G57)), ROUND(matrix_normalized!G57,0)&amp;"x 10^6", ROUND(matrix_normalized!G57,0)&amp;"x 10^4"))</f>
        <v>177x 10^8</v>
      </c>
      <c r="H57" s="6" t="str">
        <f>IF(ISNUMBER(SEARCH("10^8", 'final matrix'!H57)), ROUND(matrix_normalized!H57,0)&amp;"x 10^8", IF(ISNUMBER(SEARCH("10^6", 'final matrix'!H57)), ROUND(matrix_normalized!H57,0)&amp;"x 10^6", ROUND(matrix_normalized!H57,0)&amp;"x 10^4"))</f>
        <v>101x 10^4</v>
      </c>
      <c r="I57" s="6" t="str">
        <f>IF(ISNUMBER(SEARCH("10^8", 'final matrix'!I57)), ROUND(matrix_normalized!I57,0)&amp;"x 10^8", IF(ISNUMBER(SEARCH("10^6", 'final matrix'!I57)), ROUND(matrix_normalized!I57,0)&amp;"x 10^6", ROUND(matrix_normalized!I57,0)&amp;"x 10^4"))</f>
        <v>177x 10^8</v>
      </c>
      <c r="J57" s="6" t="str">
        <f>IF(ISNUMBER(SEARCH("10^8", 'final matrix'!J57)), ROUND(matrix_normalized!J57,0)&amp;"x 10^8", IF(ISNUMBER(SEARCH("10^6", 'final matrix'!J57)), ROUND(matrix_normalized!J57,0)&amp;"x 10^6", ROUND(matrix_normalized!J57,0)&amp;"x 10^4"))</f>
        <v>114x 10^6</v>
      </c>
      <c r="K57" s="6" t="str">
        <f>IF(ISNUMBER(SEARCH("10^8", 'final matrix'!K57)), ROUND(matrix_normalized!K57,0)&amp;"x 10^8", IF(ISNUMBER(SEARCH("10^6", 'final matrix'!K57)), ROUND(matrix_normalized!K57,0)&amp;"x 10^6", ROUND(matrix_normalized!K57,0)&amp;"x 10^4"))</f>
        <v>177x 10^4</v>
      </c>
      <c r="L57" s="6" t="str">
        <f>IF(ISNUMBER(SEARCH("10^8", 'final matrix'!L57)), ROUND(matrix_normalized!L57,0)&amp;"x 10^8", IF(ISNUMBER(SEARCH("10^6", 'final matrix'!L57)), ROUND(matrix_normalized!L57,0)&amp;"x 10^6", ROUND(matrix_normalized!L57,0)&amp;"x 10^4"))</f>
        <v>177x 10^8</v>
      </c>
      <c r="M57" s="6" t="str">
        <f>IF(ISNUMBER(SEARCH("10^8", 'final matrix'!M57)), ROUND(matrix_normalized!M57,0)&amp;"x 10^8", IF(ISNUMBER(SEARCH("10^6", 'final matrix'!M57)), ROUND(matrix_normalized!M57,0)&amp;"x 10^6", ROUND(matrix_normalized!M57,0)&amp;"x 10^4"))</f>
        <v>13x 10^6</v>
      </c>
      <c r="N57" s="6" t="str">
        <f>IF(ISNUMBER(SEARCH("10^8", 'final matrix'!N57)), ROUND(matrix_normalized!N57,0)&amp;"x 10^8", IF(ISNUMBER(SEARCH("10^6", 'final matrix'!N57)), ROUND(matrix_normalized!N57,0)&amp;"x 10^6", ROUND(matrix_normalized!N57,0)&amp;"x 10^4"))</f>
        <v>127x 10^6</v>
      </c>
      <c r="O57" s="6" t="str">
        <f>IF(ISNUMBER(SEARCH("10^8", 'final matrix'!O57)), ROUND(matrix_normalized!O57,0)&amp;"x 10^8", IF(ISNUMBER(SEARCH("10^6", 'final matrix'!O57)), ROUND(matrix_normalized!O57,0)&amp;"x 10^6", ROUND(matrix_normalized!O57,0)&amp;"x 10^4"))</f>
        <v>28x 10^8</v>
      </c>
      <c r="P57" s="6" t="str">
        <f>IF(ISNUMBER(SEARCH("10^8", 'final matrix'!P57)), ROUND(matrix_normalized!P57,0)&amp;"x 10^8", IF(ISNUMBER(SEARCH("10^6", 'final matrix'!P57)), ROUND(matrix_normalized!P57,0)&amp;"x 10^6", ROUND(matrix_normalized!P57,0)&amp;"x 10^4"))</f>
        <v>139x 10^4</v>
      </c>
      <c r="Q57" s="6" t="str">
        <f>IF(ISNUMBER(SEARCH("10^8", 'final matrix'!Q57)), ROUND(matrix_normalized!Q57,0)&amp;"x 10^8", IF(ISNUMBER(SEARCH("10^6", 'final matrix'!Q57)), ROUND(matrix_normalized!Q57,0)&amp;"x 10^6", ROUND(matrix_normalized!Q57,0)&amp;"x 10^4"))</f>
        <v>30x 10^6</v>
      </c>
      <c r="R57" s="6">
        <v>56</v>
      </c>
    </row>
    <row r="58" spans="1:18">
      <c r="A58" s="6">
        <v>63</v>
      </c>
      <c r="B58" s="6" t="str">
        <f>IF(ISNUMBER(SEARCH("10^8", 'final matrix'!B58)), ROUND(matrix_normalized!B58,0)&amp;"x 10^8", IF(ISNUMBER(SEARCH("10^6", 'final matrix'!B58)), ROUND(matrix_normalized!B58,0)&amp;"x 10^6", ROUND(matrix_normalized!B58,0)&amp;"x 10^4"))</f>
        <v>83x 10^6</v>
      </c>
      <c r="C58" s="6" t="str">
        <f>IF(ISNUMBER(SEARCH("10^8", 'final matrix'!C58)), ROUND(matrix_normalized!C58,0)&amp;"x 10^8", IF(ISNUMBER(SEARCH("10^6", 'final matrix'!C58)), ROUND(matrix_normalized!C58,0)&amp;"x 10^6", ROUND(matrix_normalized!C58,0)&amp;"x 10^4"))</f>
        <v>145x 10^8</v>
      </c>
      <c r="D58" s="6" t="str">
        <f>IF(ISNUMBER(SEARCH("10^8", 'final matrix'!D58)), ROUND(matrix_normalized!D58,0)&amp;"x 10^8", IF(ISNUMBER(SEARCH("10^6", 'final matrix'!D58)), ROUND(matrix_normalized!D58,0)&amp;"x 10^6", ROUND(matrix_normalized!D58,0)&amp;"x 10^4"))</f>
        <v>145x 10^4</v>
      </c>
      <c r="E58" s="6" t="str">
        <f>IF(ISNUMBER(SEARCH("10^8", 'final matrix'!E58)), ROUND(matrix_normalized!E58,0)&amp;"x 10^8", IF(ISNUMBER(SEARCH("10^6", 'final matrix'!E58)), ROUND(matrix_normalized!E58,0)&amp;"x 10^6", ROUND(matrix_normalized!E58,0)&amp;"x 10^4"))</f>
        <v>26x 10^6</v>
      </c>
      <c r="F58" s="6" t="str">
        <f>IF(ISNUMBER(SEARCH("10^8", 'final matrix'!F58)), ROUND(matrix_normalized!F58,0)&amp;"x 10^8", IF(ISNUMBER(SEARCH("10^6", 'final matrix'!F58)), ROUND(matrix_normalized!F58,0)&amp;"x 10^6", ROUND(matrix_normalized!F58,0)&amp;"x 10^4"))</f>
        <v>145x 10^8</v>
      </c>
      <c r="G58" s="6" t="str">
        <f>IF(ISNUMBER(SEARCH("10^8", 'final matrix'!G58)), ROUND(matrix_normalized!G58,0)&amp;"x 10^8", IF(ISNUMBER(SEARCH("10^6", 'final matrix'!G58)), ROUND(matrix_normalized!G58,0)&amp;"x 10^6", ROUND(matrix_normalized!G58,0)&amp;"x 10^4"))</f>
        <v>10x 10^8</v>
      </c>
      <c r="H58" s="6" t="str">
        <f>IF(ISNUMBER(SEARCH("10^8", 'final matrix'!H58)), ROUND(matrix_normalized!H58,0)&amp;"x 10^8", IF(ISNUMBER(SEARCH("10^6", 'final matrix'!H58)), ROUND(matrix_normalized!H58,0)&amp;"x 10^6", ROUND(matrix_normalized!H58,0)&amp;"x 10^4"))</f>
        <v>145x 10^6</v>
      </c>
      <c r="I58" s="6" t="str">
        <f>IF(ISNUMBER(SEARCH("10^8", 'final matrix'!I58)), ROUND(matrix_normalized!I58,0)&amp;"x 10^8", IF(ISNUMBER(SEARCH("10^6", 'final matrix'!I58)), ROUND(matrix_normalized!I58,0)&amp;"x 10^6", ROUND(matrix_normalized!I58,0)&amp;"x 10^4"))</f>
        <v>11x 10^8</v>
      </c>
      <c r="J58" s="6" t="str">
        <f>IF(ISNUMBER(SEARCH("10^8", 'final matrix'!J58)), ROUND(matrix_normalized!J58,0)&amp;"x 10^8", IF(ISNUMBER(SEARCH("10^6", 'final matrix'!J58)), ROUND(matrix_normalized!J58,0)&amp;"x 10^6", ROUND(matrix_normalized!J58,0)&amp;"x 10^4"))</f>
        <v>145x 10^4</v>
      </c>
      <c r="K58" s="6" t="str">
        <f>IF(ISNUMBER(SEARCH("10^8", 'final matrix'!K58)), ROUND(matrix_normalized!K58,0)&amp;"x 10^8", IF(ISNUMBER(SEARCH("10^6", 'final matrix'!K58)), ROUND(matrix_normalized!K58,0)&amp;"x 10^6", ROUND(matrix_normalized!K58,0)&amp;"x 10^4"))</f>
        <v>145x 10^8</v>
      </c>
      <c r="L58" s="6" t="str">
        <f>IF(ISNUMBER(SEARCH("10^8", 'final matrix'!L58)), ROUND(matrix_normalized!L58,0)&amp;"x 10^8", IF(ISNUMBER(SEARCH("10^6", 'final matrix'!L58)), ROUND(matrix_normalized!L58,0)&amp;"x 10^6", ROUND(matrix_normalized!L58,0)&amp;"x 10^4"))</f>
        <v>29x 10^6</v>
      </c>
      <c r="M58" s="6" t="str">
        <f>IF(ISNUMBER(SEARCH("10^8", 'final matrix'!M58)), ROUND(matrix_normalized!M58,0)&amp;"x 10^8", IF(ISNUMBER(SEARCH("10^6", 'final matrix'!M58)), ROUND(matrix_normalized!M58,0)&amp;"x 10^6", ROUND(matrix_normalized!M58,0)&amp;"x 10^4"))</f>
        <v>14x 10^6</v>
      </c>
      <c r="N58" s="6" t="str">
        <f>IF(ISNUMBER(SEARCH("10^8", 'final matrix'!N58)), ROUND(matrix_normalized!N58,0)&amp;"x 10^8", IF(ISNUMBER(SEARCH("10^6", 'final matrix'!N58)), ROUND(matrix_normalized!N58,0)&amp;"x 10^6", ROUND(matrix_normalized!N58,0)&amp;"x 10^4"))</f>
        <v>145x 10^8</v>
      </c>
      <c r="O58" s="6" t="str">
        <f>IF(ISNUMBER(SEARCH("10^8", 'final matrix'!O58)), ROUND(matrix_normalized!O58,0)&amp;"x 10^8", IF(ISNUMBER(SEARCH("10^6", 'final matrix'!O58)), ROUND(matrix_normalized!O58,0)&amp;"x 10^6", ROUND(matrix_normalized!O58,0)&amp;"x 10^4"))</f>
        <v>17x 10^8</v>
      </c>
      <c r="P58" s="6" t="str">
        <f>IF(ISNUMBER(SEARCH("10^8", 'final matrix'!P58)), ROUND(matrix_normalized!P58,0)&amp;"x 10^8", IF(ISNUMBER(SEARCH("10^6", 'final matrix'!P58)), ROUND(matrix_normalized!P58,0)&amp;"x 10^6", ROUND(matrix_normalized!P58,0)&amp;"x 10^4"))</f>
        <v>145x 10^4</v>
      </c>
      <c r="Q58" s="6" t="str">
        <f>IF(ISNUMBER(SEARCH("10^8", 'final matrix'!Q58)), ROUND(matrix_normalized!Q58,0)&amp;"x 10^8", IF(ISNUMBER(SEARCH("10^6", 'final matrix'!Q58)), ROUND(matrix_normalized!Q58,0)&amp;"x 10^6", ROUND(matrix_normalized!Q58,0)&amp;"x 10^4"))</f>
        <v>145x 10^4</v>
      </c>
      <c r="R58" s="6">
        <v>57</v>
      </c>
    </row>
    <row r="59" spans="1:18">
      <c r="A59" s="6">
        <v>65</v>
      </c>
      <c r="B59" s="6" t="str">
        <f>IF(ISNUMBER(SEARCH("10^8", 'final matrix'!B59)), ROUND(matrix_normalized!B59,0)&amp;"x 10^8", IF(ISNUMBER(SEARCH("10^6", 'final matrix'!B59)), ROUND(matrix_normalized!B59,0)&amp;"x 10^6", ROUND(matrix_normalized!B59,0)&amp;"x 10^4"))</f>
        <v>22x 10^8</v>
      </c>
      <c r="C59" s="6" t="str">
        <f>IF(ISNUMBER(SEARCH("10^8", 'final matrix'!C59)), ROUND(matrix_normalized!C59,0)&amp;"x 10^8", IF(ISNUMBER(SEARCH("10^6", 'final matrix'!C59)), ROUND(matrix_normalized!C59,0)&amp;"x 10^6", ROUND(matrix_normalized!C59,0)&amp;"x 10^4"))</f>
        <v>134x 10^4</v>
      </c>
      <c r="D59" s="6" t="str">
        <f>IF(ISNUMBER(SEARCH("10^8", 'final matrix'!D59)), ROUND(matrix_normalized!D59,0)&amp;"x 10^8", IF(ISNUMBER(SEARCH("10^6", 'final matrix'!D59)), ROUND(matrix_normalized!D59,0)&amp;"x 10^6", ROUND(matrix_normalized!D59,0)&amp;"x 10^4"))</f>
        <v>134x 10^8</v>
      </c>
      <c r="E59" s="6" t="str">
        <f>IF(ISNUMBER(SEARCH("10^8", 'final matrix'!E59)), ROUND(matrix_normalized!E59,0)&amp;"x 10^8", IF(ISNUMBER(SEARCH("10^6", 'final matrix'!E59)), ROUND(matrix_normalized!E59,0)&amp;"x 10^6", ROUND(matrix_normalized!E59,0)&amp;"x 10^4"))</f>
        <v>15x 10^6</v>
      </c>
      <c r="F59" s="6" t="str">
        <f>IF(ISNUMBER(SEARCH("10^8", 'final matrix'!F59)), ROUND(matrix_normalized!F59,0)&amp;"x 10^8", IF(ISNUMBER(SEARCH("10^6", 'final matrix'!F59)), ROUND(matrix_normalized!F59,0)&amp;"x 10^6", ROUND(matrix_normalized!F59,0)&amp;"x 10^4"))</f>
        <v>77x 10^6</v>
      </c>
      <c r="G59" s="6" t="str">
        <f>IF(ISNUMBER(SEARCH("10^8", 'final matrix'!G59)), ROUND(matrix_normalized!G59,0)&amp;"x 10^8", IF(ISNUMBER(SEARCH("10^6", 'final matrix'!G59)), ROUND(matrix_normalized!G59,0)&amp;"x 10^6", ROUND(matrix_normalized!G59,0)&amp;"x 10^4"))</f>
        <v>86x 10^8</v>
      </c>
      <c r="H59" s="6" t="str">
        <f>IF(ISNUMBER(SEARCH("10^8", 'final matrix'!H59)), ROUND(matrix_normalized!H59,0)&amp;"x 10^8", IF(ISNUMBER(SEARCH("10^6", 'final matrix'!H59)), ROUND(matrix_normalized!H59,0)&amp;"x 10^6", ROUND(matrix_normalized!H59,0)&amp;"x 10^4"))</f>
        <v>134x 10^8</v>
      </c>
      <c r="I59" s="6" t="str">
        <f>IF(ISNUMBER(SEARCH("10^8", 'final matrix'!I59)), ROUND(matrix_normalized!I59,0)&amp;"x 10^8", IF(ISNUMBER(SEARCH("10^6", 'final matrix'!I59)), ROUND(matrix_normalized!I59,0)&amp;"x 10^6", ROUND(matrix_normalized!I59,0)&amp;"x 10^4"))</f>
        <v>134x 10^8</v>
      </c>
      <c r="J59" s="6" t="str">
        <f>IF(ISNUMBER(SEARCH("10^8", 'final matrix'!J59)), ROUND(matrix_normalized!J59,0)&amp;"x 10^8", IF(ISNUMBER(SEARCH("10^6", 'final matrix'!J59)), ROUND(matrix_normalized!J59,0)&amp;"x 10^6", ROUND(matrix_normalized!J59,0)&amp;"x 10^4"))</f>
        <v>96x 10^6</v>
      </c>
      <c r="K59" s="6" t="str">
        <f>IF(ISNUMBER(SEARCH("10^8", 'final matrix'!K59)), ROUND(matrix_normalized!K59,0)&amp;"x 10^8", IF(ISNUMBER(SEARCH("10^6", 'final matrix'!K59)), ROUND(matrix_normalized!K59,0)&amp;"x 10^6", ROUND(matrix_normalized!K59,0)&amp;"x 10^4"))</f>
        <v>134x 10^8</v>
      </c>
      <c r="L59" s="6" t="str">
        <f>IF(ISNUMBER(SEARCH("10^8", 'final matrix'!L59)), ROUND(matrix_normalized!L59,0)&amp;"x 10^8", IF(ISNUMBER(SEARCH("10^6", 'final matrix'!L59)), ROUND(matrix_normalized!L59,0)&amp;"x 10^6", ROUND(matrix_normalized!L59,0)&amp;"x 10^4"))</f>
        <v>134x 10^6</v>
      </c>
      <c r="M59" s="6" t="str">
        <f>IF(ISNUMBER(SEARCH("10^8", 'final matrix'!M59)), ROUND(matrix_normalized!M59,0)&amp;"x 10^8", IF(ISNUMBER(SEARCH("10^6", 'final matrix'!M59)), ROUND(matrix_normalized!M59,0)&amp;"x 10^6", ROUND(matrix_normalized!M59,0)&amp;"x 10^4"))</f>
        <v>134x 10^8</v>
      </c>
      <c r="N59" s="6" t="str">
        <f>IF(ISNUMBER(SEARCH("10^8", 'final matrix'!N59)), ROUND(matrix_normalized!N59,0)&amp;"x 10^8", IF(ISNUMBER(SEARCH("10^6", 'final matrix'!N59)), ROUND(matrix_normalized!N59,0)&amp;"x 10^6", ROUND(matrix_normalized!N59,0)&amp;"x 10^4"))</f>
        <v>18x 10^8</v>
      </c>
      <c r="O59" s="6" t="str">
        <f>IF(ISNUMBER(SEARCH("10^8", 'final matrix'!O59)), ROUND(matrix_normalized!O59,0)&amp;"x 10^8", IF(ISNUMBER(SEARCH("10^6", 'final matrix'!O59)), ROUND(matrix_normalized!O59,0)&amp;"x 10^6", ROUND(matrix_normalized!O59,0)&amp;"x 10^4"))</f>
        <v>10x 10^6</v>
      </c>
      <c r="P59" s="6" t="str">
        <f>IF(ISNUMBER(SEARCH("10^8", 'final matrix'!P59)), ROUND(matrix_normalized!P59,0)&amp;"x 10^8", IF(ISNUMBER(SEARCH("10^6", 'final matrix'!P59)), ROUND(matrix_normalized!P59,0)&amp;"x 10^6", ROUND(matrix_normalized!P59,0)&amp;"x 10^4"))</f>
        <v>115x 10^4</v>
      </c>
      <c r="Q59" s="6" t="str">
        <f>IF(ISNUMBER(SEARCH("10^8", 'final matrix'!Q59)), ROUND(matrix_normalized!Q59,0)&amp;"x 10^8", IF(ISNUMBER(SEARCH("10^6", 'final matrix'!Q59)), ROUND(matrix_normalized!Q59,0)&amp;"x 10^6", ROUND(matrix_normalized!Q59,0)&amp;"x 10^4"))</f>
        <v>124x 10^6</v>
      </c>
      <c r="R59" s="6">
        <v>58</v>
      </c>
    </row>
    <row r="60" spans="1:18">
      <c r="A60" s="6">
        <v>67</v>
      </c>
      <c r="B60" s="6" t="str">
        <f>IF(ISNUMBER(SEARCH("10^8", 'final matrix'!B60)), ROUND(matrix_normalized!B60,0)&amp;"x 10^8", IF(ISNUMBER(SEARCH("10^6", 'final matrix'!B60)), ROUND(matrix_normalized!B60,0)&amp;"x 10^6", ROUND(matrix_normalized!B60,0)&amp;"x 10^4"))</f>
        <v>136x 10^6</v>
      </c>
      <c r="C60" s="6" t="str">
        <f>IF(ISNUMBER(SEARCH("10^8", 'final matrix'!C60)), ROUND(matrix_normalized!C60,0)&amp;"x 10^8", IF(ISNUMBER(SEARCH("10^6", 'final matrix'!C60)), ROUND(matrix_normalized!C60,0)&amp;"x 10^6", ROUND(matrix_normalized!C60,0)&amp;"x 10^4"))</f>
        <v>136x 10^6</v>
      </c>
      <c r="D60" s="6" t="str">
        <f>IF(ISNUMBER(SEARCH("10^8", 'final matrix'!D60)), ROUND(matrix_normalized!D60,0)&amp;"x 10^8", IF(ISNUMBER(SEARCH("10^6", 'final matrix'!D60)), ROUND(matrix_normalized!D60,0)&amp;"x 10^6", ROUND(matrix_normalized!D60,0)&amp;"x 10^4"))</f>
        <v>136x 10^8</v>
      </c>
      <c r="E60" s="6" t="str">
        <f>IF(ISNUMBER(SEARCH("10^8", 'final matrix'!E60)), ROUND(matrix_normalized!E60,0)&amp;"x 10^8", IF(ISNUMBER(SEARCH("10^6", 'final matrix'!E60)), ROUND(matrix_normalized!E60,0)&amp;"x 10^6", ROUND(matrix_normalized!E60,0)&amp;"x 10^4"))</f>
        <v>136x 10^4</v>
      </c>
      <c r="F60" s="6" t="str">
        <f>IF(ISNUMBER(SEARCH("10^8", 'final matrix'!F60)), ROUND(matrix_normalized!F60,0)&amp;"x 10^8", IF(ISNUMBER(SEARCH("10^6", 'final matrix'!F60)), ROUND(matrix_normalized!F60,0)&amp;"x 10^6", ROUND(matrix_normalized!F60,0)&amp;"x 10^4"))</f>
        <v>136x 10^8</v>
      </c>
      <c r="G60" s="6" t="str">
        <f>IF(ISNUMBER(SEARCH("10^8", 'final matrix'!G60)), ROUND(matrix_normalized!G60,0)&amp;"x 10^8", IF(ISNUMBER(SEARCH("10^6", 'final matrix'!G60)), ROUND(matrix_normalized!G60,0)&amp;"x 10^6", ROUND(matrix_normalized!G60,0)&amp;"x 10^4"))</f>
        <v>87x 10^8</v>
      </c>
      <c r="H60" s="6" t="str">
        <f>IF(ISNUMBER(SEARCH("10^8", 'final matrix'!H60)), ROUND(matrix_normalized!H60,0)&amp;"x 10^8", IF(ISNUMBER(SEARCH("10^6", 'final matrix'!H60)), ROUND(matrix_normalized!H60,0)&amp;"x 10^6", ROUND(matrix_normalized!H60,0)&amp;"x 10^4"))</f>
        <v>136x 10^4</v>
      </c>
      <c r="I60" s="6" t="str">
        <f>IF(ISNUMBER(SEARCH("10^8", 'final matrix'!I60)), ROUND(matrix_normalized!I60,0)&amp;"x 10^8", IF(ISNUMBER(SEARCH("10^6", 'final matrix'!I60)), ROUND(matrix_normalized!I60,0)&amp;"x 10^6", ROUND(matrix_normalized!I60,0)&amp;"x 10^4"))</f>
        <v>136x 10^6</v>
      </c>
      <c r="J60" s="6" t="str">
        <f>IF(ISNUMBER(SEARCH("10^8", 'final matrix'!J60)), ROUND(matrix_normalized!J60,0)&amp;"x 10^8", IF(ISNUMBER(SEARCH("10^6", 'final matrix'!J60)), ROUND(matrix_normalized!J60,0)&amp;"x 10^6", ROUND(matrix_normalized!J60,0)&amp;"x 10^4"))</f>
        <v>136x 10^8</v>
      </c>
      <c r="K60" s="6" t="str">
        <f>IF(ISNUMBER(SEARCH("10^8", 'final matrix'!K60)), ROUND(matrix_normalized!K60,0)&amp;"x 10^8", IF(ISNUMBER(SEARCH("10^6", 'final matrix'!K60)), ROUND(matrix_normalized!K60,0)&amp;"x 10^6", ROUND(matrix_normalized!K60,0)&amp;"x 10^4"))</f>
        <v>18x 10^6</v>
      </c>
      <c r="L60" s="6" t="str">
        <f>IF(ISNUMBER(SEARCH("10^8", 'final matrix'!L60)), ROUND(matrix_normalized!L60,0)&amp;"x 10^8", IF(ISNUMBER(SEARCH("10^6", 'final matrix'!L60)), ROUND(matrix_normalized!L60,0)&amp;"x 10^6", ROUND(matrix_normalized!L60,0)&amp;"x 10^4"))</f>
        <v>107x 10^4</v>
      </c>
      <c r="M60" s="6" t="str">
        <f>IF(ISNUMBER(SEARCH("10^8", 'final matrix'!M60)), ROUND(matrix_normalized!M60,0)&amp;"x 10^8", IF(ISNUMBER(SEARCH("10^6", 'final matrix'!M60)), ROUND(matrix_normalized!M60,0)&amp;"x 10^6", ROUND(matrix_normalized!M60,0)&amp;"x 10^4"))</f>
        <v>20x 10^6</v>
      </c>
      <c r="N60" s="6" t="str">
        <f>IF(ISNUMBER(SEARCH("10^8", 'final matrix'!N60)), ROUND(matrix_normalized!N60,0)&amp;"x 10^8", IF(ISNUMBER(SEARCH("10^6", 'final matrix'!N60)), ROUND(matrix_normalized!N60,0)&amp;"x 10^6", ROUND(matrix_normalized!N60,0)&amp;"x 10^4"))</f>
        <v>11x 10^8</v>
      </c>
      <c r="O60" s="6" t="str">
        <f>IF(ISNUMBER(SEARCH("10^8", 'final matrix'!O60)), ROUND(matrix_normalized!O60,0)&amp;"x 10^8", IF(ISNUMBER(SEARCH("10^6", 'final matrix'!O60)), ROUND(matrix_normalized!O60,0)&amp;"x 10^6", ROUND(matrix_normalized!O60,0)&amp;"x 10^4"))</f>
        <v>10x 10^8</v>
      </c>
      <c r="P60" s="6" t="str">
        <f>IF(ISNUMBER(SEARCH("10^8", 'final matrix'!P60)), ROUND(matrix_normalized!P60,0)&amp;"x 10^8", IF(ISNUMBER(SEARCH("10^6", 'final matrix'!P60)), ROUND(matrix_normalized!P60,0)&amp;"x 10^6", ROUND(matrix_normalized!P60,0)&amp;"x 10^4"))</f>
        <v>22x 10^6</v>
      </c>
      <c r="Q60" s="6" t="str">
        <f>IF(ISNUMBER(SEARCH("10^8", 'final matrix'!Q60)), ROUND(matrix_normalized!Q60,0)&amp;"x 10^8", IF(ISNUMBER(SEARCH("10^6", 'final matrix'!Q60)), ROUND(matrix_normalized!Q60,0)&amp;"x 10^6", ROUND(matrix_normalized!Q60,0)&amp;"x 10^4"))</f>
        <v>136x 10^4</v>
      </c>
      <c r="R60" s="6">
        <v>59</v>
      </c>
    </row>
    <row r="61" spans="1:18">
      <c r="A61" s="6">
        <v>68</v>
      </c>
      <c r="B61" s="6" t="str">
        <f>IF(ISNUMBER(SEARCH("10^8", 'final matrix'!B61)), ROUND(matrix_normalized!B61,0)&amp;"x 10^8", IF(ISNUMBER(SEARCH("10^6", 'final matrix'!B61)), ROUND(matrix_normalized!B61,0)&amp;"x 10^6", ROUND(matrix_normalized!B61,0)&amp;"x 10^4"))</f>
        <v>74x 10^4</v>
      </c>
      <c r="C61" s="6" t="str">
        <f>IF(ISNUMBER(SEARCH("10^8", 'final matrix'!C61)), ROUND(matrix_normalized!C61,0)&amp;"x 10^8", IF(ISNUMBER(SEARCH("10^6", 'final matrix'!C61)), ROUND(matrix_normalized!C61,0)&amp;"x 10^6", ROUND(matrix_normalized!C61,0)&amp;"x 10^4"))</f>
        <v>172x 10^8</v>
      </c>
      <c r="D61" s="6" t="str">
        <f>IF(ISNUMBER(SEARCH("10^8", 'final matrix'!D61)), ROUND(matrix_normalized!D61,0)&amp;"x 10^8", IF(ISNUMBER(SEARCH("10^6", 'final matrix'!D61)), ROUND(matrix_normalized!D61,0)&amp;"x 10^6", ROUND(matrix_normalized!D61,0)&amp;"x 10^4"))</f>
        <v>23x 10^6</v>
      </c>
      <c r="E61" s="6" t="str">
        <f>IF(ISNUMBER(SEARCH("10^8", 'final matrix'!E61)), ROUND(matrix_normalized!E61,0)&amp;"x 10^8", IF(ISNUMBER(SEARCH("10^6", 'final matrix'!E61)), ROUND(matrix_normalized!E61,0)&amp;"x 10^6", ROUND(matrix_normalized!E61,0)&amp;"x 10^4"))</f>
        <v>172x 10^8</v>
      </c>
      <c r="F61" s="6" t="str">
        <f>IF(ISNUMBER(SEARCH("10^8", 'final matrix'!F61)), ROUND(matrix_normalized!F61,0)&amp;"x 10^8", IF(ISNUMBER(SEARCH("10^6", 'final matrix'!F61)), ROUND(matrix_normalized!F61,0)&amp;"x 10^6", ROUND(matrix_normalized!F61,0)&amp;"x 10^4"))</f>
        <v>29x 10^8</v>
      </c>
      <c r="G61" s="6" t="str">
        <f>IF(ISNUMBER(SEARCH("10^8", 'final matrix'!G61)), ROUND(matrix_normalized!G61,0)&amp;"x 10^8", IF(ISNUMBER(SEARCH("10^6", 'final matrix'!G61)), ROUND(matrix_normalized!G61,0)&amp;"x 10^6", ROUND(matrix_normalized!G61,0)&amp;"x 10^4"))</f>
        <v>86x 10^6</v>
      </c>
      <c r="H61" s="6" t="str">
        <f>IF(ISNUMBER(SEARCH("10^8", 'final matrix'!H61)), ROUND(matrix_normalized!H61,0)&amp;"x 10^8", IF(ISNUMBER(SEARCH("10^6", 'final matrix'!H61)), ROUND(matrix_normalized!H61,0)&amp;"x 10^6", ROUND(matrix_normalized!H61,0)&amp;"x 10^4"))</f>
        <v>17x 10^6</v>
      </c>
      <c r="I61" s="6" t="str">
        <f>IF(ISNUMBER(SEARCH("10^8", 'final matrix'!I61)), ROUND(matrix_normalized!I61,0)&amp;"x 10^8", IF(ISNUMBER(SEARCH("10^6", 'final matrix'!I61)), ROUND(matrix_normalized!I61,0)&amp;"x 10^6", ROUND(matrix_normalized!I61,0)&amp;"x 10^4"))</f>
        <v>18x 10^8</v>
      </c>
      <c r="J61" s="6" t="str">
        <f>IF(ISNUMBER(SEARCH("10^8", 'final matrix'!J61)), ROUND(matrix_normalized!J61,0)&amp;"x 10^8", IF(ISNUMBER(SEARCH("10^6", 'final matrix'!J61)), ROUND(matrix_normalized!J61,0)&amp;"x 10^6", ROUND(matrix_normalized!J61,0)&amp;"x 10^4"))</f>
        <v>172x 10^4</v>
      </c>
      <c r="K61" s="6" t="str">
        <f>IF(ISNUMBER(SEARCH("10^8", 'final matrix'!K61)), ROUND(matrix_normalized!K61,0)&amp;"x 10^8", IF(ISNUMBER(SEARCH("10^6", 'final matrix'!K61)), ROUND(matrix_normalized!K61,0)&amp;"x 10^6", ROUND(matrix_normalized!K61,0)&amp;"x 10^4"))</f>
        <v>19x 10^6</v>
      </c>
      <c r="L61" s="6" t="str">
        <f>IF(ISNUMBER(SEARCH("10^8", 'final matrix'!L61)), ROUND(matrix_normalized!L61,0)&amp;"x 10^8", IF(ISNUMBER(SEARCH("10^6", 'final matrix'!L61)), ROUND(matrix_normalized!L61,0)&amp;"x 10^6", ROUND(matrix_normalized!L61,0)&amp;"x 10^4"))</f>
        <v>98x 10^4</v>
      </c>
      <c r="M61" s="6" t="str">
        <f>IF(ISNUMBER(SEARCH("10^8", 'final matrix'!M61)), ROUND(matrix_normalized!M61,0)&amp;"x 10^8", IF(ISNUMBER(SEARCH("10^6", 'final matrix'!M61)), ROUND(matrix_normalized!M61,0)&amp;"x 10^6", ROUND(matrix_normalized!M61,0)&amp;"x 10^4"))</f>
        <v>172x 10^6</v>
      </c>
      <c r="N61" s="6" t="str">
        <f>IF(ISNUMBER(SEARCH("10^8", 'final matrix'!N61)), ROUND(matrix_normalized!N61,0)&amp;"x 10^8", IF(ISNUMBER(SEARCH("10^6", 'final matrix'!N61)), ROUND(matrix_normalized!N61,0)&amp;"x 10^6", ROUND(matrix_normalized!N61,0)&amp;"x 10^4"))</f>
        <v>123x 10^6</v>
      </c>
      <c r="O61" s="6" t="str">
        <f>IF(ISNUMBER(SEARCH("10^8", 'final matrix'!O61)), ROUND(matrix_normalized!O61,0)&amp;"x 10^8", IF(ISNUMBER(SEARCH("10^6", 'final matrix'!O61)), ROUND(matrix_normalized!O61,0)&amp;"x 10^6", ROUND(matrix_normalized!O61,0)&amp;"x 10^4"))</f>
        <v>21x 10^8</v>
      </c>
      <c r="P61" s="6" t="str">
        <f>IF(ISNUMBER(SEARCH("10^8", 'final matrix'!P61)), ROUND(matrix_normalized!P61,0)&amp;"x 10^8", IF(ISNUMBER(SEARCH("10^6", 'final matrix'!P61)), ROUND(matrix_normalized!P61,0)&amp;"x 10^6", ROUND(matrix_normalized!P61,0)&amp;"x 10^4"))</f>
        <v>135x 10^6</v>
      </c>
      <c r="Q61" s="6" t="str">
        <f>IF(ISNUMBER(SEARCH("10^8", 'final matrix'!Q61)), ROUND(matrix_normalized!Q61,0)&amp;"x 10^8", IF(ISNUMBER(SEARCH("10^6", 'final matrix'!Q61)), ROUND(matrix_normalized!Q61,0)&amp;"x 10^6", ROUND(matrix_normalized!Q61,0)&amp;"x 10^4"))</f>
        <v>172x 10^4</v>
      </c>
      <c r="R61" s="6">
        <v>60</v>
      </c>
    </row>
    <row r="62" spans="1:18">
      <c r="A62" s="6">
        <v>69</v>
      </c>
      <c r="B62" s="6" t="str">
        <f>IF(ISNUMBER(SEARCH("10^8", 'final matrix'!B62)), ROUND(matrix_normalized!B62,0)&amp;"x 10^8", IF(ISNUMBER(SEARCH("10^6", 'final matrix'!B62)), ROUND(matrix_normalized!B62,0)&amp;"x 10^6", ROUND(matrix_normalized!B62,0)&amp;"x 10^4"))</f>
        <v>76x 10^4</v>
      </c>
      <c r="C62" s="6" t="str">
        <f>IF(ISNUMBER(SEARCH("10^8", 'final matrix'!C62)), ROUND(matrix_normalized!C62,0)&amp;"x 10^8", IF(ISNUMBER(SEARCH("10^6", 'final matrix'!C62)), ROUND(matrix_normalized!C62,0)&amp;"x 10^6", ROUND(matrix_normalized!C62,0)&amp;"x 10^4"))</f>
        <v>178x 10^4</v>
      </c>
      <c r="D62" s="6" t="str">
        <f>IF(ISNUMBER(SEARCH("10^8", 'final matrix'!D62)), ROUND(matrix_normalized!D62,0)&amp;"x 10^8", IF(ISNUMBER(SEARCH("10^6", 'final matrix'!D62)), ROUND(matrix_normalized!D62,0)&amp;"x 10^6", ROUND(matrix_normalized!D62,0)&amp;"x 10^4"))</f>
        <v>22x 10^8</v>
      </c>
      <c r="E62" s="6" t="str">
        <f>IF(ISNUMBER(SEARCH("10^8", 'final matrix'!E62)), ROUND(matrix_normalized!E62,0)&amp;"x 10^8", IF(ISNUMBER(SEARCH("10^6", 'final matrix'!E62)), ROUND(matrix_normalized!E62,0)&amp;"x 10^6", ROUND(matrix_normalized!E62,0)&amp;"x 10^4"))</f>
        <v>102x 10^4</v>
      </c>
      <c r="F62" s="6" t="str">
        <f>IF(ISNUMBER(SEARCH("10^8", 'final matrix'!F62)), ROUND(matrix_normalized!F62,0)&amp;"x 10^8", IF(ISNUMBER(SEARCH("10^6", 'final matrix'!F62)), ROUND(matrix_normalized!F62,0)&amp;"x 10^6", ROUND(matrix_normalized!F62,0)&amp;"x 10^4"))</f>
        <v>15x 10^6</v>
      </c>
      <c r="G62" s="6" t="str">
        <f>IF(ISNUMBER(SEARCH("10^8", 'final matrix'!G62)), ROUND(matrix_normalized!G62,0)&amp;"x 10^8", IF(ISNUMBER(SEARCH("10^6", 'final matrix'!G62)), ROUND(matrix_normalized!G62,0)&amp;"x 10^6", ROUND(matrix_normalized!G62,0)&amp;"x 10^4"))</f>
        <v>23x 10^6</v>
      </c>
      <c r="H62" s="6" t="str">
        <f>IF(ISNUMBER(SEARCH("10^8", 'final matrix'!H62)), ROUND(matrix_normalized!H62,0)&amp;"x 10^8", IF(ISNUMBER(SEARCH("10^6", 'final matrix'!H62)), ROUND(matrix_normalized!H62,0)&amp;"x 10^6", ROUND(matrix_normalized!H62,0)&amp;"x 10^4"))</f>
        <v>13x 10^6</v>
      </c>
      <c r="I62" s="6" t="str">
        <f>IF(ISNUMBER(SEARCH("10^8", 'final matrix'!I62)), ROUND(matrix_normalized!I62,0)&amp;"x 10^8", IF(ISNUMBER(SEARCH("10^6", 'final matrix'!I62)), ROUND(matrix_normalized!I62,0)&amp;"x 10^6", ROUND(matrix_normalized!I62,0)&amp;"x 10^4"))</f>
        <v>178x 10^8</v>
      </c>
      <c r="J62" s="6" t="str">
        <f>IF(ISNUMBER(SEARCH("10^8", 'final matrix'!J62)), ROUND(matrix_normalized!J62,0)&amp;"x 10^8", IF(ISNUMBER(SEARCH("10^6", 'final matrix'!J62)), ROUND(matrix_normalized!J62,0)&amp;"x 10^6", ROUND(matrix_normalized!J62,0)&amp;"x 10^4"))</f>
        <v>178x 10^8</v>
      </c>
      <c r="K62" s="6" t="str">
        <f>IF(ISNUMBER(SEARCH("10^8", 'final matrix'!K62)), ROUND(matrix_normalized!K62,0)&amp;"x 10^8", IF(ISNUMBER(SEARCH("10^6", 'final matrix'!K62)), ROUND(matrix_normalized!K62,0)&amp;"x 10^6", ROUND(matrix_normalized!K62,0)&amp;"x 10^4"))</f>
        <v>127x 10^4</v>
      </c>
      <c r="L62" s="6" t="str">
        <f>IF(ISNUMBER(SEARCH("10^8", 'final matrix'!L62)), ROUND(matrix_normalized!L62,0)&amp;"x 10^8", IF(ISNUMBER(SEARCH("10^6", 'final matrix'!L62)), ROUND(matrix_normalized!L62,0)&amp;"x 10^6", ROUND(matrix_normalized!L62,0)&amp;"x 10^4"))</f>
        <v>13x 10^8</v>
      </c>
      <c r="M62" s="6" t="str">
        <f>IF(ISNUMBER(SEARCH("10^8", 'final matrix'!M62)), ROUND(matrix_normalized!M62,0)&amp;"x 10^8", IF(ISNUMBER(SEARCH("10^6", 'final matrix'!M62)), ROUND(matrix_normalized!M62,0)&amp;"x 10^6", ROUND(matrix_normalized!M62,0)&amp;"x 10^4"))</f>
        <v>178x 10^6</v>
      </c>
      <c r="N62" s="6" t="str">
        <f>IF(ISNUMBER(SEARCH("10^8", 'final matrix'!N62)), ROUND(matrix_normalized!N62,0)&amp;"x 10^8", IF(ISNUMBER(SEARCH("10^6", 'final matrix'!N62)), ROUND(matrix_normalized!N62,0)&amp;"x 10^6", ROUND(matrix_normalized!N62,0)&amp;"x 10^4"))</f>
        <v>13x 10^8</v>
      </c>
      <c r="O62" s="6" t="str">
        <f>IF(ISNUMBER(SEARCH("10^8", 'final matrix'!O62)), ROUND(matrix_normalized!O62,0)&amp;"x 10^8", IF(ISNUMBER(SEARCH("10^6", 'final matrix'!O62)), ROUND(matrix_normalized!O62,0)&amp;"x 10^6", ROUND(matrix_normalized!O62,0)&amp;"x 10^4"))</f>
        <v>27x 10^6</v>
      </c>
      <c r="P62" s="6" t="str">
        <f>IF(ISNUMBER(SEARCH("10^8", 'final matrix'!P62)), ROUND(matrix_normalized!P62,0)&amp;"x 10^8", IF(ISNUMBER(SEARCH("10^6", 'final matrix'!P62)), ROUND(matrix_normalized!P62,0)&amp;"x 10^6", ROUND(matrix_normalized!P62,0)&amp;"x 10^4"))</f>
        <v>178x 10^8</v>
      </c>
      <c r="Q62" s="6" t="str">
        <f>IF(ISNUMBER(SEARCH("10^8", 'final matrix'!Q62)), ROUND(matrix_normalized!Q62,0)&amp;"x 10^8", IF(ISNUMBER(SEARCH("10^6", 'final matrix'!Q62)), ROUND(matrix_normalized!Q62,0)&amp;"x 10^6", ROUND(matrix_normalized!Q62,0)&amp;"x 10^4"))</f>
        <v>178x 10^8</v>
      </c>
      <c r="R62" s="6">
        <v>61</v>
      </c>
    </row>
    <row r="63" spans="1:18">
      <c r="A63" s="6">
        <v>70</v>
      </c>
      <c r="B63" s="6" t="str">
        <f>IF(ISNUMBER(SEARCH("10^8", 'final matrix'!B63)), ROUND(matrix_normalized!B63,0)&amp;"x 10^8", IF(ISNUMBER(SEARCH("10^6", 'final matrix'!B63)), ROUND(matrix_normalized!B63,0)&amp;"x 10^6", ROUND(matrix_normalized!B63,0)&amp;"x 10^4"))</f>
        <v>18x 10^8</v>
      </c>
      <c r="C63" s="6" t="str">
        <f>IF(ISNUMBER(SEARCH("10^8", 'final matrix'!C63)), ROUND(matrix_normalized!C63,0)&amp;"x 10^8", IF(ISNUMBER(SEARCH("10^6", 'final matrix'!C63)), ROUND(matrix_normalized!C63,0)&amp;"x 10^6", ROUND(matrix_normalized!C63,0)&amp;"x 10^4"))</f>
        <v>211x 10^8</v>
      </c>
      <c r="D63" s="6" t="str">
        <f>IF(ISNUMBER(SEARCH("10^8", 'final matrix'!D63)), ROUND(matrix_normalized!D63,0)&amp;"x 10^8", IF(ISNUMBER(SEARCH("10^6", 'final matrix'!D63)), ROUND(matrix_normalized!D63,0)&amp;"x 10^6", ROUND(matrix_normalized!D63,0)&amp;"x 10^4"))</f>
        <v>15x 10^8</v>
      </c>
      <c r="E63" s="6" t="str">
        <f>IF(ISNUMBER(SEARCH("10^8", 'final matrix'!E63)), ROUND(matrix_normalized!E63,0)&amp;"x 10^8", IF(ISNUMBER(SEARCH("10^6", 'final matrix'!E63)), ROUND(matrix_normalized!E63,0)&amp;"x 10^6", ROUND(matrix_normalized!E63,0)&amp;"x 10^4"))</f>
        <v>211x 10^4</v>
      </c>
      <c r="F63" s="6" t="str">
        <f>IF(ISNUMBER(SEARCH("10^8", 'final matrix'!F63)), ROUND(matrix_normalized!F63,0)&amp;"x 10^8", IF(ISNUMBER(SEARCH("10^6", 'final matrix'!F63)), ROUND(matrix_normalized!F63,0)&amp;"x 10^6", ROUND(matrix_normalized!F63,0)&amp;"x 10^4"))</f>
        <v>91x 10^4</v>
      </c>
      <c r="G63" s="6" t="str">
        <f>IF(ISNUMBER(SEARCH("10^8", 'final matrix'!G63)), ROUND(matrix_normalized!G63,0)&amp;"x 10^8", IF(ISNUMBER(SEARCH("10^6", 'final matrix'!G63)), ROUND(matrix_normalized!G63,0)&amp;"x 10^6", ROUND(matrix_normalized!G63,0)&amp;"x 10^4"))</f>
        <v>27x 10^6</v>
      </c>
      <c r="H63" s="6" t="str">
        <f>IF(ISNUMBER(SEARCH("10^8", 'final matrix'!H63)), ROUND(matrix_normalized!H63,0)&amp;"x 10^8", IF(ISNUMBER(SEARCH("10^6", 'final matrix'!H63)), ROUND(matrix_normalized!H63,0)&amp;"x 10^6", ROUND(matrix_normalized!H63,0)&amp;"x 10^4"))</f>
        <v>211x 10^8</v>
      </c>
      <c r="I63" s="6" t="str">
        <f>IF(ISNUMBER(SEARCH("10^8", 'final matrix'!I63)), ROUND(matrix_normalized!I63,0)&amp;"x 10^8", IF(ISNUMBER(SEARCH("10^6", 'final matrix'!I63)), ROUND(matrix_normalized!I63,0)&amp;"x 10^6", ROUND(matrix_normalized!I63,0)&amp;"x 10^4"))</f>
        <v>106x 10^6</v>
      </c>
      <c r="J63" s="6" t="str">
        <f>IF(ISNUMBER(SEARCH("10^8", 'final matrix'!J63)), ROUND(matrix_normalized!J63,0)&amp;"x 10^8", IF(ISNUMBER(SEARCH("10^6", 'final matrix'!J63)), ROUND(matrix_normalized!J63,0)&amp;"x 10^6", ROUND(matrix_normalized!J63,0)&amp;"x 10^4"))</f>
        <v>121x 10^4</v>
      </c>
      <c r="K63" s="6" t="str">
        <f>IF(ISNUMBER(SEARCH("10^8", 'final matrix'!K63)), ROUND(matrix_normalized!K63,0)&amp;"x 10^8", IF(ISNUMBER(SEARCH("10^6", 'final matrix'!K63)), ROUND(matrix_normalized!K63,0)&amp;"x 10^6", ROUND(matrix_normalized!K63,0)&amp;"x 10^4"))</f>
        <v>15x 10^8</v>
      </c>
      <c r="L63" s="6" t="str">
        <f>IF(ISNUMBER(SEARCH("10^8", 'final matrix'!L63)), ROUND(matrix_normalized!L63,0)&amp;"x 10^8", IF(ISNUMBER(SEARCH("10^6", 'final matrix'!L63)), ROUND(matrix_normalized!L63,0)&amp;"x 10^6", ROUND(matrix_normalized!L63,0)&amp;"x 10^4"))</f>
        <v>211x 10^6</v>
      </c>
      <c r="M63" s="6" t="str">
        <f>IF(ISNUMBER(SEARCH("10^8", 'final matrix'!M63)), ROUND(matrix_normalized!M63,0)&amp;"x 10^8", IF(ISNUMBER(SEARCH("10^6", 'final matrix'!M63)), ROUND(matrix_normalized!M63,0)&amp;"x 10^6", ROUND(matrix_normalized!M63,0)&amp;"x 10^4"))</f>
        <v>31x 10^8</v>
      </c>
      <c r="N63" s="6" t="str">
        <f>IF(ISNUMBER(SEARCH("10^8", 'final matrix'!N63)), ROUND(matrix_normalized!N63,0)&amp;"x 10^8", IF(ISNUMBER(SEARCH("10^6", 'final matrix'!N63)), ROUND(matrix_normalized!N63,0)&amp;"x 10^6", ROUND(matrix_normalized!N63,0)&amp;"x 10^4"))</f>
        <v>21x 10^6</v>
      </c>
      <c r="O63" s="6" t="str">
        <f>IF(ISNUMBER(SEARCH("10^8", 'final matrix'!O63)), ROUND(matrix_normalized!O63,0)&amp;"x 10^8", IF(ISNUMBER(SEARCH("10^6", 'final matrix'!O63)), ROUND(matrix_normalized!O63,0)&amp;"x 10^6", ROUND(matrix_normalized!O63,0)&amp;"x 10^4"))</f>
        <v>151x 10^6</v>
      </c>
      <c r="P63" s="6" t="str">
        <f>IF(ISNUMBER(SEARCH("10^8", 'final matrix'!P63)), ROUND(matrix_normalized!P63,0)&amp;"x 10^8", IF(ISNUMBER(SEARCH("10^6", 'final matrix'!P63)), ROUND(matrix_normalized!P63,0)&amp;"x 10^6", ROUND(matrix_normalized!P63,0)&amp;"x 10^4"))</f>
        <v>24x 10^8</v>
      </c>
      <c r="Q63" s="6" t="str">
        <f>IF(ISNUMBER(SEARCH("10^8", 'final matrix'!Q63)), ROUND(matrix_normalized!Q63,0)&amp;"x 10^8", IF(ISNUMBER(SEARCH("10^6", 'final matrix'!Q63)), ROUND(matrix_normalized!Q63,0)&amp;"x 10^6", ROUND(matrix_normalized!Q63,0)&amp;"x 10^4"))</f>
        <v>34x 10^6</v>
      </c>
      <c r="R63" s="6">
        <v>62</v>
      </c>
    </row>
    <row r="64" spans="1:18">
      <c r="A64" s="6">
        <v>72</v>
      </c>
      <c r="B64" s="6" t="str">
        <f>IF(ISNUMBER(SEARCH("10^8", 'final matrix'!B64)), ROUND(matrix_normalized!B64,0)&amp;"x 10^8", IF(ISNUMBER(SEARCH("10^6", 'final matrix'!B64)), ROUND(matrix_normalized!B64,0)&amp;"x 10^6", ROUND(matrix_normalized!B64,0)&amp;"x 10^4"))</f>
        <v>14x 10^6</v>
      </c>
      <c r="C64" s="6" t="str">
        <f>IF(ISNUMBER(SEARCH("10^8", 'final matrix'!C64)), ROUND(matrix_normalized!C64,0)&amp;"x 10^8", IF(ISNUMBER(SEARCH("10^6", 'final matrix'!C64)), ROUND(matrix_normalized!C64,0)&amp;"x 10^6", ROUND(matrix_normalized!C64,0)&amp;"x 10^4"))</f>
        <v>26x 10^8</v>
      </c>
      <c r="D64" s="6" t="str">
        <f>IF(ISNUMBER(SEARCH("10^8", 'final matrix'!D64)), ROUND(matrix_normalized!D64,0)&amp;"x 10^8", IF(ISNUMBER(SEARCH("10^6", 'final matrix'!D64)), ROUND(matrix_normalized!D64,0)&amp;"x 10^6", ROUND(matrix_normalized!D64,0)&amp;"x 10^4"))</f>
        <v>14x 10^8</v>
      </c>
      <c r="E64" s="6" t="str">
        <f>IF(ISNUMBER(SEARCH("10^8", 'final matrix'!E64)), ROUND(matrix_normalized!E64,0)&amp;"x 10^8", IF(ISNUMBER(SEARCH("10^6", 'final matrix'!E64)), ROUND(matrix_normalized!E64,0)&amp;"x 10^6", ROUND(matrix_normalized!E64,0)&amp;"x 10^4"))</f>
        <v>189x 10^8</v>
      </c>
      <c r="F64" s="6" t="str">
        <f>IF(ISNUMBER(SEARCH("10^8", 'final matrix'!F64)), ROUND(matrix_normalized!F64,0)&amp;"x 10^8", IF(ISNUMBER(SEARCH("10^6", 'final matrix'!F64)), ROUND(matrix_normalized!F64,0)&amp;"x 10^6", ROUND(matrix_normalized!F64,0)&amp;"x 10^4"))</f>
        <v>81x 10^6</v>
      </c>
      <c r="G64" s="6" t="str">
        <f>IF(ISNUMBER(SEARCH("10^8", 'final matrix'!G64)), ROUND(matrix_normalized!G64,0)&amp;"x 10^8", IF(ISNUMBER(SEARCH("10^6", 'final matrix'!G64)), ROUND(matrix_normalized!G64,0)&amp;"x 10^6", ROUND(matrix_normalized!G64,0)&amp;"x 10^4"))</f>
        <v>189x 10^8</v>
      </c>
      <c r="H64" s="6" t="str">
        <f>IF(ISNUMBER(SEARCH("10^8", 'final matrix'!H64)), ROUND(matrix_normalized!H64,0)&amp;"x 10^8", IF(ISNUMBER(SEARCH("10^6", 'final matrix'!H64)), ROUND(matrix_normalized!H64,0)&amp;"x 10^6", ROUND(matrix_normalized!H64,0)&amp;"x 10^4"))</f>
        <v>29x 10^8</v>
      </c>
      <c r="I64" s="6" t="str">
        <f>IF(ISNUMBER(SEARCH("10^8", 'final matrix'!I64)), ROUND(matrix_normalized!I64,0)&amp;"x 10^8", IF(ISNUMBER(SEARCH("10^6", 'final matrix'!I64)), ROUND(matrix_normalized!I64,0)&amp;"x 10^6", ROUND(matrix_normalized!I64,0)&amp;"x 10^4"))</f>
        <v>108x 10^6</v>
      </c>
      <c r="J64" s="6" t="str">
        <f>IF(ISNUMBER(SEARCH("10^8", 'final matrix'!J64)), ROUND(matrix_normalized!J64,0)&amp;"x 10^8", IF(ISNUMBER(SEARCH("10^6", 'final matrix'!J64)), ROUND(matrix_normalized!J64,0)&amp;"x 10^6", ROUND(matrix_normalized!J64,0)&amp;"x 10^4"))</f>
        <v>122x 10^8</v>
      </c>
      <c r="K64" s="6" t="str">
        <f>IF(ISNUMBER(SEARCH("10^8", 'final matrix'!K64)), ROUND(matrix_normalized!K64,0)&amp;"x 10^8", IF(ISNUMBER(SEARCH("10^6", 'final matrix'!K64)), ROUND(matrix_normalized!K64,0)&amp;"x 10^6", ROUND(matrix_normalized!K64,0)&amp;"x 10^4"))</f>
        <v>20x 10^8</v>
      </c>
      <c r="L64" s="6" t="str">
        <f>IF(ISNUMBER(SEARCH("10^8", 'final matrix'!L64)), ROUND(matrix_normalized!L64,0)&amp;"x 10^8", IF(ISNUMBER(SEARCH("10^6", 'final matrix'!L64)), ROUND(matrix_normalized!L64,0)&amp;"x 10^6", ROUND(matrix_normalized!L64,0)&amp;"x 10^4"))</f>
        <v>32x 10^8</v>
      </c>
      <c r="M64" s="6" t="str">
        <f>IF(ISNUMBER(SEARCH("10^8", 'final matrix'!M64)), ROUND(matrix_normalized!M64,0)&amp;"x 10^8", IF(ISNUMBER(SEARCH("10^6", 'final matrix'!M64)), ROUND(matrix_normalized!M64,0)&amp;"x 10^6", ROUND(matrix_normalized!M64,0)&amp;"x 10^4"))</f>
        <v>189x 10^8</v>
      </c>
      <c r="N64" s="6" t="str">
        <f>IF(ISNUMBER(SEARCH("10^8", 'final matrix'!N64)), ROUND(matrix_normalized!N64,0)&amp;"x 10^8", IF(ISNUMBER(SEARCH("10^6", 'final matrix'!N64)), ROUND(matrix_normalized!N64,0)&amp;"x 10^6", ROUND(matrix_normalized!N64,0)&amp;"x 10^4"))</f>
        <v>135x 10^8</v>
      </c>
      <c r="O64" s="6" t="str">
        <f>IF(ISNUMBER(SEARCH("10^8", 'final matrix'!O64)), ROUND(matrix_normalized!O64,0)&amp;"x 10^8", IF(ISNUMBER(SEARCH("10^6", 'final matrix'!O64)), ROUND(matrix_normalized!O64,0)&amp;"x 10^6", ROUND(matrix_normalized!O64,0)&amp;"x 10^4"))</f>
        <v>189x 10^4</v>
      </c>
      <c r="P64" s="6" t="str">
        <f>IF(ISNUMBER(SEARCH("10^8", 'final matrix'!P64)), ROUND(matrix_normalized!P64,0)&amp;"x 10^8", IF(ISNUMBER(SEARCH("10^6", 'final matrix'!P64)), ROUND(matrix_normalized!P64,0)&amp;"x 10^6", ROUND(matrix_normalized!P64,0)&amp;"x 10^4"))</f>
        <v>15x 10^6</v>
      </c>
      <c r="Q64" s="6" t="str">
        <f>IF(ISNUMBER(SEARCH("10^8", 'final matrix'!Q64)), ROUND(matrix_normalized!Q64,0)&amp;"x 10^8", IF(ISNUMBER(SEARCH("10^6", 'final matrix'!Q64)), ROUND(matrix_normalized!Q64,0)&amp;"x 10^6", ROUND(matrix_normalized!Q64,0)&amp;"x 10^4"))</f>
        <v>149x 10^6</v>
      </c>
      <c r="R64" s="6">
        <v>63</v>
      </c>
    </row>
    <row r="65" spans="1:18">
      <c r="A65" s="6">
        <v>73</v>
      </c>
      <c r="B65" s="6" t="str">
        <f>IF(ISNUMBER(SEARCH("10^8", 'final matrix'!B65)), ROUND(matrix_normalized!B65,0)&amp;"x 10^8", IF(ISNUMBER(SEARCH("10^6", 'final matrix'!B65)), ROUND(matrix_normalized!B65,0)&amp;"x 10^6", ROUND(matrix_normalized!B65,0)&amp;"x 10^4"))</f>
        <v>22x 10^8</v>
      </c>
      <c r="C65" s="6" t="str">
        <f>IF(ISNUMBER(SEARCH("10^8", 'final matrix'!C65)), ROUND(matrix_normalized!C65,0)&amp;"x 10^8", IF(ISNUMBER(SEARCH("10^6", 'final matrix'!C65)), ROUND(matrix_normalized!C65,0)&amp;"x 10^6", ROUND(matrix_normalized!C65,0)&amp;"x 10^4"))</f>
        <v>176x 10^8</v>
      </c>
      <c r="D65" s="6" t="str">
        <f>IF(ISNUMBER(SEARCH("10^8", 'final matrix'!D65)), ROUND(matrix_normalized!D65,0)&amp;"x 10^8", IF(ISNUMBER(SEARCH("10^6", 'final matrix'!D65)), ROUND(matrix_normalized!D65,0)&amp;"x 10^6", ROUND(matrix_normalized!D65,0)&amp;"x 10^4"))</f>
        <v>176x 10^8</v>
      </c>
      <c r="E65" s="6" t="str">
        <f>IF(ISNUMBER(SEARCH("10^8", 'final matrix'!E65)), ROUND(matrix_normalized!E65,0)&amp;"x 10^8", IF(ISNUMBER(SEARCH("10^6", 'final matrix'!E65)), ROUND(matrix_normalized!E65,0)&amp;"x 10^6", ROUND(matrix_normalized!E65,0)&amp;"x 10^4"))</f>
        <v>13x 10^6</v>
      </c>
      <c r="F65" s="6" t="str">
        <f>IF(ISNUMBER(SEARCH("10^8", 'final matrix'!F65)), ROUND(matrix_normalized!F65,0)&amp;"x 10^8", IF(ISNUMBER(SEARCH("10^6", 'final matrix'!F65)), ROUND(matrix_normalized!F65,0)&amp;"x 10^6", ROUND(matrix_normalized!F65,0)&amp;"x 10^4"))</f>
        <v>76x 10^6</v>
      </c>
      <c r="G65" s="6" t="str">
        <f>IF(ISNUMBER(SEARCH("10^8", 'final matrix'!G65)), ROUND(matrix_normalized!G65,0)&amp;"x 10^8", IF(ISNUMBER(SEARCH("10^6", 'final matrix'!G65)), ROUND(matrix_normalized!G65,0)&amp;"x 10^6", ROUND(matrix_normalized!G65,0)&amp;"x 10^4"))</f>
        <v>24x 10^8</v>
      </c>
      <c r="H65" s="6" t="str">
        <f>IF(ISNUMBER(SEARCH("10^8", 'final matrix'!H65)), ROUND(matrix_normalized!H65,0)&amp;"x 10^8", IF(ISNUMBER(SEARCH("10^6", 'final matrix'!H65)), ROUND(matrix_normalized!H65,0)&amp;"x 10^6", ROUND(matrix_normalized!H65,0)&amp;"x 10^4"))</f>
        <v>176x 10^6</v>
      </c>
      <c r="I65" s="6" t="str">
        <f>IF(ISNUMBER(SEARCH("10^8", 'final matrix'!I65)), ROUND(matrix_normalized!I65,0)&amp;"x 10^8", IF(ISNUMBER(SEARCH("10^6", 'final matrix'!I65)), ROUND(matrix_normalized!I65,0)&amp;"x 10^6", ROUND(matrix_normalized!I65,0)&amp;"x 10^4"))</f>
        <v>176x 10^8</v>
      </c>
      <c r="J65" s="6" t="str">
        <f>IF(ISNUMBER(SEARCH("10^8", 'final matrix'!J65)), ROUND(matrix_normalized!J65,0)&amp;"x 10^8", IF(ISNUMBER(SEARCH("10^6", 'final matrix'!J65)), ROUND(matrix_normalized!J65,0)&amp;"x 10^6", ROUND(matrix_normalized!J65,0)&amp;"x 10^4"))</f>
        <v>13x 10^6</v>
      </c>
      <c r="K65" s="6" t="str">
        <f>IF(ISNUMBER(SEARCH("10^8", 'final matrix'!K65)), ROUND(matrix_normalized!K65,0)&amp;"x 10^8", IF(ISNUMBER(SEARCH("10^6", 'final matrix'!K65)), ROUND(matrix_normalized!K65,0)&amp;"x 10^6", ROUND(matrix_normalized!K65,0)&amp;"x 10^4"))</f>
        <v>27x 10^6</v>
      </c>
      <c r="L65" s="6" t="str">
        <f>IF(ISNUMBER(SEARCH("10^8", 'final matrix'!L65)), ROUND(matrix_normalized!L65,0)&amp;"x 10^8", IF(ISNUMBER(SEARCH("10^6", 'final matrix'!L65)), ROUND(matrix_normalized!L65,0)&amp;"x 10^6", ROUND(matrix_normalized!L65,0)&amp;"x 10^4"))</f>
        <v>101x 10^8</v>
      </c>
      <c r="M65" s="6" t="str">
        <f>IF(ISNUMBER(SEARCH("10^8", 'final matrix'!M65)), ROUND(matrix_normalized!M65,0)&amp;"x 10^8", IF(ISNUMBER(SEARCH("10^6", 'final matrix'!M65)), ROUND(matrix_normalized!M65,0)&amp;"x 10^6", ROUND(matrix_normalized!M65,0)&amp;"x 10^4"))</f>
        <v>176x 10^6</v>
      </c>
      <c r="N65" s="6" t="str">
        <f>IF(ISNUMBER(SEARCH("10^8", 'final matrix'!N65)), ROUND(matrix_normalized!N65,0)&amp;"x 10^8", IF(ISNUMBER(SEARCH("10^6", 'final matrix'!N65)), ROUND(matrix_normalized!N65,0)&amp;"x 10^6", ROUND(matrix_normalized!N65,0)&amp;"x 10^4"))</f>
        <v>13x 10^6</v>
      </c>
      <c r="O65" s="6" t="str">
        <f>IF(ISNUMBER(SEARCH("10^8", 'final matrix'!O65)), ROUND(matrix_normalized!O65,0)&amp;"x 10^8", IF(ISNUMBER(SEARCH("10^6", 'final matrix'!O65)), ROUND(matrix_normalized!O65,0)&amp;"x 10^6", ROUND(matrix_normalized!O65,0)&amp;"x 10^4"))</f>
        <v>29x 10^8</v>
      </c>
      <c r="P65" s="6" t="str">
        <f>IF(ISNUMBER(SEARCH("10^8", 'final matrix'!P65)), ROUND(matrix_normalized!P65,0)&amp;"x 10^8", IF(ISNUMBER(SEARCH("10^6", 'final matrix'!P65)), ROUND(matrix_normalized!P65,0)&amp;"x 10^6", ROUND(matrix_normalized!P65,0)&amp;"x 10^4"))</f>
        <v>126x 10^8</v>
      </c>
      <c r="Q65" s="6" t="str">
        <f>IF(ISNUMBER(SEARCH("10^8", 'final matrix'!Q65)), ROUND(matrix_normalized!Q65,0)&amp;"x 10^8", IF(ISNUMBER(SEARCH("10^6", 'final matrix'!Q65)), ROUND(matrix_normalized!Q65,0)&amp;"x 10^6", ROUND(matrix_normalized!Q65,0)&amp;"x 10^4"))</f>
        <v>176x 10^8</v>
      </c>
      <c r="R65" s="6">
        <v>64</v>
      </c>
    </row>
    <row r="66" spans="1:18">
      <c r="A66" s="6">
        <v>74</v>
      </c>
      <c r="B66" s="6" t="str">
        <f>IF(ISNUMBER(SEARCH("10^8", 'final matrix'!B66)), ROUND(matrix_normalized!B66,0)&amp;"x 10^8", IF(ISNUMBER(SEARCH("10^6", 'final matrix'!B66)), ROUND(matrix_normalized!B66,0)&amp;"x 10^6", ROUND(matrix_normalized!B66,0)&amp;"x 10^4"))</f>
        <v>135x 10^8</v>
      </c>
      <c r="C66" s="6" t="str">
        <f>IF(ISNUMBER(SEARCH("10^8", 'final matrix'!C66)), ROUND(matrix_normalized!C66,0)&amp;"x 10^8", IF(ISNUMBER(SEARCH("10^6", 'final matrix'!C66)), ROUND(matrix_normalized!C66,0)&amp;"x 10^6", ROUND(matrix_normalized!C66,0)&amp;"x 10^4"))</f>
        <v>135x 10^8</v>
      </c>
      <c r="D66" s="6" t="str">
        <f>IF(ISNUMBER(SEARCH("10^8", 'final matrix'!D66)), ROUND(matrix_normalized!D66,0)&amp;"x 10^8", IF(ISNUMBER(SEARCH("10^6", 'final matrix'!D66)), ROUND(matrix_normalized!D66,0)&amp;"x 10^6", ROUND(matrix_normalized!D66,0)&amp;"x 10^4"))</f>
        <v>58x 10^4</v>
      </c>
      <c r="E66" s="6" t="str">
        <f>IF(ISNUMBER(SEARCH("10^8", 'final matrix'!E66)), ROUND(matrix_normalized!E66,0)&amp;"x 10^8", IF(ISNUMBER(SEARCH("10^6", 'final matrix'!E66)), ROUND(matrix_normalized!E66,0)&amp;"x 10^6", ROUND(matrix_normalized!E66,0)&amp;"x 10^4"))</f>
        <v>135x 10^8</v>
      </c>
      <c r="F66" s="6" t="str">
        <f>IF(ISNUMBER(SEARCH("10^8", 'final matrix'!F66)), ROUND(matrix_normalized!F66,0)&amp;"x 10^8", IF(ISNUMBER(SEARCH("10^6", 'final matrix'!F66)), ROUND(matrix_normalized!F66,0)&amp;"x 10^6", ROUND(matrix_normalized!F66,0)&amp;"x 10^4"))</f>
        <v>135x 10^6</v>
      </c>
      <c r="G66" s="6" t="str">
        <f>IF(ISNUMBER(SEARCH("10^8", 'final matrix'!G66)), ROUND(matrix_normalized!G66,0)&amp;"x 10^8", IF(ISNUMBER(SEARCH("10^6", 'final matrix'!G66)), ROUND(matrix_normalized!G66,0)&amp;"x 10^6", ROUND(matrix_normalized!G66,0)&amp;"x 10^4"))</f>
        <v>135x 10^8</v>
      </c>
      <c r="H66" s="6" t="str">
        <f>IF(ISNUMBER(SEARCH("10^8", 'final matrix'!H66)), ROUND(matrix_normalized!H66,0)&amp;"x 10^8", IF(ISNUMBER(SEARCH("10^6", 'final matrix'!H66)), ROUND(matrix_normalized!H66,0)&amp;"x 10^6", ROUND(matrix_normalized!H66,0)&amp;"x 10^4"))</f>
        <v>77x 10^8</v>
      </c>
      <c r="I66" s="6" t="str">
        <f>IF(ISNUMBER(SEARCH("10^8", 'final matrix'!I66)), ROUND(matrix_normalized!I66,0)&amp;"x 10^8", IF(ISNUMBER(SEARCH("10^6", 'final matrix'!I66)), ROUND(matrix_normalized!I66,0)&amp;"x 10^6", ROUND(matrix_normalized!I66,0)&amp;"x 10^4"))</f>
        <v>96x 10^8</v>
      </c>
      <c r="J66" s="6" t="str">
        <f>IF(ISNUMBER(SEARCH("10^8", 'final matrix'!J66)), ROUND(matrix_normalized!J66,0)&amp;"x 10^8", IF(ISNUMBER(SEARCH("10^6", 'final matrix'!J66)), ROUND(matrix_normalized!J66,0)&amp;"x 10^6", ROUND(matrix_normalized!J66,0)&amp;"x 10^4"))</f>
        <v>18x 10^6</v>
      </c>
      <c r="K66" s="6" t="str">
        <f>IF(ISNUMBER(SEARCH("10^8", 'final matrix'!K66)), ROUND(matrix_normalized!K66,0)&amp;"x 10^8", IF(ISNUMBER(SEARCH("10^6", 'final matrix'!K66)), ROUND(matrix_normalized!K66,0)&amp;"x 10^6", ROUND(matrix_normalized!K66,0)&amp;"x 10^4"))</f>
        <v>135x 10^8</v>
      </c>
      <c r="L66" s="6" t="str">
        <f>IF(ISNUMBER(SEARCH("10^8", 'final matrix'!L66)), ROUND(matrix_normalized!L66,0)&amp;"x 10^8", IF(ISNUMBER(SEARCH("10^6", 'final matrix'!L66)), ROUND(matrix_normalized!L66,0)&amp;"x 10^6", ROUND(matrix_normalized!L66,0)&amp;"x 10^4"))</f>
        <v>10x 10^8</v>
      </c>
      <c r="M66" s="6" t="str">
        <f>IF(ISNUMBER(SEARCH("10^8", 'final matrix'!M66)), ROUND(matrix_normalized!M66,0)&amp;"x 10^8", IF(ISNUMBER(SEARCH("10^6", 'final matrix'!M66)), ROUND(matrix_normalized!M66,0)&amp;"x 10^6", ROUND(matrix_normalized!M66,0)&amp;"x 10^4"))</f>
        <v>135x 10^8</v>
      </c>
      <c r="N66" s="6" t="str">
        <f>IF(ISNUMBER(SEARCH("10^8", 'final matrix'!N66)), ROUND(matrix_normalized!N66,0)&amp;"x 10^8", IF(ISNUMBER(SEARCH("10^6", 'final matrix'!N66)), ROUND(matrix_normalized!N66,0)&amp;"x 10^6", ROUND(matrix_normalized!N66,0)&amp;"x 10^4"))</f>
        <v>135x 10^8</v>
      </c>
      <c r="O66" s="6" t="str">
        <f>IF(ISNUMBER(SEARCH("10^8", 'final matrix'!O66)), ROUND(matrix_normalized!O66,0)&amp;"x 10^8", IF(ISNUMBER(SEARCH("10^6", 'final matrix'!O66)), ROUND(matrix_normalized!O66,0)&amp;"x 10^6", ROUND(matrix_normalized!O66,0)&amp;"x 10^4"))</f>
        <v>20x 10^8</v>
      </c>
      <c r="P66" s="6" t="str">
        <f>IF(ISNUMBER(SEARCH("10^8", 'final matrix'!P66)), ROUND(matrix_normalized!P66,0)&amp;"x 10^8", IF(ISNUMBER(SEARCH("10^6", 'final matrix'!P66)), ROUND(matrix_normalized!P66,0)&amp;"x 10^6", ROUND(matrix_normalized!P66,0)&amp;"x 10^4"))</f>
        <v>10x 10^8</v>
      </c>
      <c r="Q66" s="6" t="str">
        <f>IF(ISNUMBER(SEARCH("10^8", 'final matrix'!Q66)), ROUND(matrix_normalized!Q66,0)&amp;"x 10^8", IF(ISNUMBER(SEARCH("10^6", 'final matrix'!Q66)), ROUND(matrix_normalized!Q66,0)&amp;"x 10^6", ROUND(matrix_normalized!Q66,0)&amp;"x 10^4"))</f>
        <v>135x 10^8</v>
      </c>
      <c r="R66" s="6">
        <v>65</v>
      </c>
    </row>
    <row r="67" spans="1:18">
      <c r="A67" s="6">
        <v>75</v>
      </c>
      <c r="B67" s="6" t="str">
        <f>IF(ISNUMBER(SEARCH("10^8", 'final matrix'!B67)), ROUND(matrix_normalized!B67,0)&amp;"x 10^8", IF(ISNUMBER(SEARCH("10^6", 'final matrix'!B67)), ROUND(matrix_normalized!B67,0)&amp;"x 10^6", ROUND(matrix_normalized!B67,0)&amp;"x 10^4"))</f>
        <v>127x 10^8</v>
      </c>
      <c r="C67" s="6" t="str">
        <f>IF(ISNUMBER(SEARCH("10^8", 'final matrix'!C67)), ROUND(matrix_normalized!C67,0)&amp;"x 10^8", IF(ISNUMBER(SEARCH("10^6", 'final matrix'!C67)), ROUND(matrix_normalized!C67,0)&amp;"x 10^6", ROUND(matrix_normalized!C67,0)&amp;"x 10^4"))</f>
        <v>127x 10^8</v>
      </c>
      <c r="D67" s="6" t="str">
        <f>IF(ISNUMBER(SEARCH("10^8", 'final matrix'!D67)), ROUND(matrix_normalized!D67,0)&amp;"x 10^8", IF(ISNUMBER(SEARCH("10^6", 'final matrix'!D67)), ROUND(matrix_normalized!D67,0)&amp;"x 10^6", ROUND(matrix_normalized!D67,0)&amp;"x 10^4"))</f>
        <v>127x 10^6</v>
      </c>
      <c r="E67" s="6" t="str">
        <f>IF(ISNUMBER(SEARCH("10^8", 'final matrix'!E67)), ROUND(matrix_normalized!E67,0)&amp;"x 10^8", IF(ISNUMBER(SEARCH("10^6", 'final matrix'!E67)), ROUND(matrix_normalized!E67,0)&amp;"x 10^6", ROUND(matrix_normalized!E67,0)&amp;"x 10^4"))</f>
        <v>127x 10^8</v>
      </c>
      <c r="F67" s="6" t="str">
        <f>IF(ISNUMBER(SEARCH("10^8", 'final matrix'!F67)), ROUND(matrix_normalized!F67,0)&amp;"x 10^8", IF(ISNUMBER(SEARCH("10^6", 'final matrix'!F67)), ROUND(matrix_normalized!F67,0)&amp;"x 10^6", ROUND(matrix_normalized!F67,0)&amp;"x 10^4"))</f>
        <v>127x 10^8</v>
      </c>
      <c r="G67" s="6" t="str">
        <f>IF(ISNUMBER(SEARCH("10^8", 'final matrix'!G67)), ROUND(matrix_normalized!G67,0)&amp;"x 10^8", IF(ISNUMBER(SEARCH("10^6", 'final matrix'!G67)), ROUND(matrix_normalized!G67,0)&amp;"x 10^6", ROUND(matrix_normalized!G67,0)&amp;"x 10^4"))</f>
        <v>127x 10^8</v>
      </c>
      <c r="H67" s="6" t="str">
        <f>IF(ISNUMBER(SEARCH("10^8", 'final matrix'!H67)), ROUND(matrix_normalized!H67,0)&amp;"x 10^8", IF(ISNUMBER(SEARCH("10^6", 'final matrix'!H67)), ROUND(matrix_normalized!H67,0)&amp;"x 10^6", ROUND(matrix_normalized!H67,0)&amp;"x 10^4"))</f>
        <v>16x 10^6</v>
      </c>
      <c r="I67" s="6" t="str">
        <f>IF(ISNUMBER(SEARCH("10^8", 'final matrix'!I67)), ROUND(matrix_normalized!I67,0)&amp;"x 10^8", IF(ISNUMBER(SEARCH("10^6", 'final matrix'!I67)), ROUND(matrix_normalized!I67,0)&amp;"x 10^6", ROUND(matrix_normalized!I67,0)&amp;"x 10^4"))</f>
        <v>13x 10^6</v>
      </c>
      <c r="J67" s="6" t="str">
        <f>IF(ISNUMBER(SEARCH("10^8", 'final matrix'!J67)), ROUND(matrix_normalized!J67,0)&amp;"x 10^8", IF(ISNUMBER(SEARCH("10^6", 'final matrix'!J67)), ROUND(matrix_normalized!J67,0)&amp;"x 10^6", ROUND(matrix_normalized!J67,0)&amp;"x 10^4"))</f>
        <v>54x 10^4</v>
      </c>
      <c r="K67" s="6" t="str">
        <f>IF(ISNUMBER(SEARCH("10^8", 'final matrix'!K67)), ROUND(matrix_normalized!K67,0)&amp;"x 10^8", IF(ISNUMBER(SEARCH("10^6", 'final matrix'!K67)), ROUND(matrix_normalized!K67,0)&amp;"x 10^6", ROUND(matrix_normalized!K67,0)&amp;"x 10^4"))</f>
        <v>127x 10^8</v>
      </c>
      <c r="L67" s="6" t="str">
        <f>IF(ISNUMBER(SEARCH("10^8", 'final matrix'!L67)), ROUND(matrix_normalized!L67,0)&amp;"x 10^8", IF(ISNUMBER(SEARCH("10^6", 'final matrix'!L67)), ROUND(matrix_normalized!L67,0)&amp;"x 10^6", ROUND(matrix_normalized!L67,0)&amp;"x 10^4"))</f>
        <v>127x 10^6</v>
      </c>
      <c r="M67" s="6" t="str">
        <f>IF(ISNUMBER(SEARCH("10^8", 'final matrix'!M67)), ROUND(matrix_normalized!M67,0)&amp;"x 10^8", IF(ISNUMBER(SEARCH("10^6", 'final matrix'!M67)), ROUND(matrix_normalized!M67,0)&amp;"x 10^6", ROUND(matrix_normalized!M67,0)&amp;"x 10^4"))</f>
        <v>9x 10^6</v>
      </c>
      <c r="N67" s="6" t="str">
        <f>IF(ISNUMBER(SEARCH("10^8", 'final matrix'!N67)), ROUND(matrix_normalized!N67,0)&amp;"x 10^8", IF(ISNUMBER(SEARCH("10^6", 'final matrix'!N67)), ROUND(matrix_normalized!N67,0)&amp;"x 10^6", ROUND(matrix_normalized!N67,0)&amp;"x 10^4"))</f>
        <v>15x 10^6</v>
      </c>
      <c r="O67" s="6" t="str">
        <f>IF(ISNUMBER(SEARCH("10^8", 'final matrix'!O67)), ROUND(matrix_normalized!O67,0)&amp;"x 10^8", IF(ISNUMBER(SEARCH("10^6", 'final matrix'!O67)), ROUND(matrix_normalized!O67,0)&amp;"x 10^6", ROUND(matrix_normalized!O67,0)&amp;"x 10^4"))</f>
        <v>127x 10^8</v>
      </c>
      <c r="P67" s="6" t="str">
        <f>IF(ISNUMBER(SEARCH("10^8", 'final matrix'!P67)), ROUND(matrix_normalized!P67,0)&amp;"x 10^8", IF(ISNUMBER(SEARCH("10^6", 'final matrix'!P67)), ROUND(matrix_normalized!P67,0)&amp;"x 10^6", ROUND(matrix_normalized!P67,0)&amp;"x 10^4"))</f>
        <v>127x 10^8</v>
      </c>
      <c r="Q67" s="6" t="str">
        <f>IF(ISNUMBER(SEARCH("10^8", 'final matrix'!Q67)), ROUND(matrix_normalized!Q67,0)&amp;"x 10^8", IF(ISNUMBER(SEARCH("10^6", 'final matrix'!Q67)), ROUND(matrix_normalized!Q67,0)&amp;"x 10^6", ROUND(matrix_normalized!Q67,0)&amp;"x 10^4"))</f>
        <v>127x 10^6</v>
      </c>
      <c r="R67" s="6">
        <v>66</v>
      </c>
    </row>
    <row r="68" spans="1:18">
      <c r="A68" s="6">
        <v>76</v>
      </c>
      <c r="B68" s="6" t="str">
        <f>IF(ISNUMBER(SEARCH("10^8", 'final matrix'!B68)), ROUND(matrix_normalized!B68,0)&amp;"x 10^8", IF(ISNUMBER(SEARCH("10^6", 'final matrix'!B68)), ROUND(matrix_normalized!B68,0)&amp;"x 10^6", ROUND(matrix_normalized!B68,0)&amp;"x 10^4"))</f>
        <v>187x 10^8</v>
      </c>
      <c r="C68" s="6" t="str">
        <f>IF(ISNUMBER(SEARCH("10^8", 'final matrix'!C68)), ROUND(matrix_normalized!C68,0)&amp;"x 10^8", IF(ISNUMBER(SEARCH("10^6", 'final matrix'!C68)), ROUND(matrix_normalized!C68,0)&amp;"x 10^6", ROUND(matrix_normalized!C68,0)&amp;"x 10^4"))</f>
        <v>67x 10^4</v>
      </c>
      <c r="D68" s="6" t="str">
        <f>IF(ISNUMBER(SEARCH("10^8", 'final matrix'!D68)), ROUND(matrix_normalized!D68,0)&amp;"x 10^8", IF(ISNUMBER(SEARCH("10^6", 'final matrix'!D68)), ROUND(matrix_normalized!D68,0)&amp;"x 10^6", ROUND(matrix_normalized!D68,0)&amp;"x 10^4"))</f>
        <v>187x 10^8</v>
      </c>
      <c r="E68" s="6" t="str">
        <f>IF(ISNUMBER(SEARCH("10^8", 'final matrix'!E68)), ROUND(matrix_normalized!E68,0)&amp;"x 10^8", IF(ISNUMBER(SEARCH("10^6", 'final matrix'!E68)), ROUND(matrix_normalized!E68,0)&amp;"x 10^6", ROUND(matrix_normalized!E68,0)&amp;"x 10^4"))</f>
        <v>13x 10^8</v>
      </c>
      <c r="F68" s="6" t="str">
        <f>IF(ISNUMBER(SEARCH("10^8", 'final matrix'!F68)), ROUND(matrix_normalized!F68,0)&amp;"x 10^8", IF(ISNUMBER(SEARCH("10^6", 'final matrix'!F68)), ROUND(matrix_normalized!F68,0)&amp;"x 10^6", ROUND(matrix_normalized!F68,0)&amp;"x 10^4"))</f>
        <v>22x 10^8</v>
      </c>
      <c r="G68" s="6" t="str">
        <f>IF(ISNUMBER(SEARCH("10^8", 'final matrix'!G68)), ROUND(matrix_normalized!G68,0)&amp;"x 10^8", IF(ISNUMBER(SEARCH("10^6", 'final matrix'!G68)), ROUND(matrix_normalized!G68,0)&amp;"x 10^6", ROUND(matrix_normalized!G68,0)&amp;"x 10^4"))</f>
        <v>14x 10^8</v>
      </c>
      <c r="H68" s="6" t="str">
        <f>IF(ISNUMBER(SEARCH("10^8", 'final matrix'!H68)), ROUND(matrix_normalized!H68,0)&amp;"x 10^8", IF(ISNUMBER(SEARCH("10^6", 'final matrix'!H68)), ROUND(matrix_normalized!H68,0)&amp;"x 10^6", ROUND(matrix_normalized!H68,0)&amp;"x 10^4"))</f>
        <v>187x 10^6</v>
      </c>
      <c r="I68" s="6" t="str">
        <f>IF(ISNUMBER(SEARCH("10^8", 'final matrix'!I68)), ROUND(matrix_normalized!I68,0)&amp;"x 10^8", IF(ISNUMBER(SEARCH("10^6", 'final matrix'!I68)), ROUND(matrix_normalized!I68,0)&amp;"x 10^6", ROUND(matrix_normalized!I68,0)&amp;"x 10^4"))</f>
        <v>93x 10^8</v>
      </c>
      <c r="J68" s="6" t="str">
        <f>IF(ISNUMBER(SEARCH("10^8", 'final matrix'!J68)), ROUND(matrix_normalized!J68,0)&amp;"x 10^8", IF(ISNUMBER(SEARCH("10^6", 'final matrix'!J68)), ROUND(matrix_normalized!J68,0)&amp;"x 10^6", ROUND(matrix_normalized!J68,0)&amp;"x 10^4"))</f>
        <v>187x 10^8</v>
      </c>
      <c r="K68" s="6" t="str">
        <f>IF(ISNUMBER(SEARCH("10^8", 'final matrix'!K68)), ROUND(matrix_normalized!K68,0)&amp;"x 10^8", IF(ISNUMBER(SEARCH("10^6", 'final matrix'!K68)), ROUND(matrix_normalized!K68,0)&amp;"x 10^6", ROUND(matrix_normalized!K68,0)&amp;"x 10^4"))</f>
        <v>107x 10^6</v>
      </c>
      <c r="L68" s="6" t="str">
        <f>IF(ISNUMBER(SEARCH("10^8", 'final matrix'!L68)), ROUND(matrix_normalized!L68,0)&amp;"x 10^8", IF(ISNUMBER(SEARCH("10^6", 'final matrix'!L68)), ROUND(matrix_normalized!L68,0)&amp;"x 10^6", ROUND(matrix_normalized!L68,0)&amp;"x 10^4"))</f>
        <v>15x 10^6</v>
      </c>
      <c r="M68" s="6" t="str">
        <f>IF(ISNUMBER(SEARCH("10^8", 'final matrix'!M68)), ROUND(matrix_normalized!M68,0)&amp;"x 10^8", IF(ISNUMBER(SEARCH("10^6", 'final matrix'!M68)), ROUND(matrix_normalized!M68,0)&amp;"x 10^6", ROUND(matrix_normalized!M68,0)&amp;"x 10^4"))</f>
        <v>16x 10^6</v>
      </c>
      <c r="N68" s="6" t="str">
        <f>IF(ISNUMBER(SEARCH("10^8", 'final matrix'!N68)), ROUND(matrix_normalized!N68,0)&amp;"x 10^8", IF(ISNUMBER(SEARCH("10^6", 'final matrix'!N68)), ROUND(matrix_normalized!N68,0)&amp;"x 10^6", ROUND(matrix_normalized!N68,0)&amp;"x 10^4"))</f>
        <v>16x 10^8</v>
      </c>
      <c r="O68" s="6" t="str">
        <f>IF(ISNUMBER(SEARCH("10^8", 'final matrix'!O68)), ROUND(matrix_normalized!O68,0)&amp;"x 10^8", IF(ISNUMBER(SEARCH("10^6", 'final matrix'!O68)), ROUND(matrix_normalized!O68,0)&amp;"x 10^6", ROUND(matrix_normalized!O68,0)&amp;"x 10^4"))</f>
        <v>187x 10^8</v>
      </c>
      <c r="P68" s="6" t="str">
        <f>IF(ISNUMBER(SEARCH("10^8", 'final matrix'!P68)), ROUND(matrix_normalized!P68,0)&amp;"x 10^8", IF(ISNUMBER(SEARCH("10^6", 'final matrix'!P68)), ROUND(matrix_normalized!P68,0)&amp;"x 10^6", ROUND(matrix_normalized!P68,0)&amp;"x 10^4"))</f>
        <v>17x 10^6</v>
      </c>
      <c r="Q68" s="6" t="str">
        <f>IF(ISNUMBER(SEARCH("10^8", 'final matrix'!Q68)), ROUND(matrix_normalized!Q68,0)&amp;"x 10^8", IF(ISNUMBER(SEARCH("10^6", 'final matrix'!Q68)), ROUND(matrix_normalized!Q68,0)&amp;"x 10^6", ROUND(matrix_normalized!Q68,0)&amp;"x 10^4"))</f>
        <v>187x 10^8</v>
      </c>
      <c r="R68" s="6">
        <v>67</v>
      </c>
    </row>
    <row r="69" spans="1:18">
      <c r="A69" s="6">
        <v>77</v>
      </c>
      <c r="B69" s="6" t="str">
        <f>IF(ISNUMBER(SEARCH("10^8", 'final matrix'!B69)), ROUND(matrix_normalized!B69,0)&amp;"x 10^8", IF(ISNUMBER(SEARCH("10^6", 'final matrix'!B69)), ROUND(matrix_normalized!B69,0)&amp;"x 10^6", ROUND(matrix_normalized!B69,0)&amp;"x 10^4"))</f>
        <v>19x 10^6</v>
      </c>
      <c r="C69" s="6" t="str">
        <f>IF(ISNUMBER(SEARCH("10^8", 'final matrix'!C69)), ROUND(matrix_normalized!C69,0)&amp;"x 10^8", IF(ISNUMBER(SEARCH("10^6", 'final matrix'!C69)), ROUND(matrix_normalized!C69,0)&amp;"x 10^6", ROUND(matrix_normalized!C69,0)&amp;"x 10^4"))</f>
        <v>20x 10^6</v>
      </c>
      <c r="D69" s="6" t="str">
        <f>IF(ISNUMBER(SEARCH("10^8", 'final matrix'!D69)), ROUND(matrix_normalized!D69,0)&amp;"x 10^8", IF(ISNUMBER(SEARCH("10^6", 'final matrix'!D69)), ROUND(matrix_normalized!D69,0)&amp;"x 10^6", ROUND(matrix_normalized!D69,0)&amp;"x 10^4"))</f>
        <v>184x 10^4</v>
      </c>
      <c r="E69" s="6" t="str">
        <f>IF(ISNUMBER(SEARCH("10^8", 'final matrix'!E69)), ROUND(matrix_normalized!E69,0)&amp;"x 10^8", IF(ISNUMBER(SEARCH("10^6", 'final matrix'!E69)), ROUND(matrix_normalized!E69,0)&amp;"x 10^6", ROUND(matrix_normalized!E69,0)&amp;"x 10^4"))</f>
        <v>184x 10^4</v>
      </c>
      <c r="F69" s="6" t="str">
        <f>IF(ISNUMBER(SEARCH("10^8", 'final matrix'!F69)), ROUND(matrix_normalized!F69,0)&amp;"x 10^8", IF(ISNUMBER(SEARCH("10^6", 'final matrix'!F69)), ROUND(matrix_normalized!F69,0)&amp;"x 10^6", ROUND(matrix_normalized!F69,0)&amp;"x 10^4"))</f>
        <v>21x 10^6</v>
      </c>
      <c r="G69" s="6" t="str">
        <f>IF(ISNUMBER(SEARCH("10^8", 'final matrix'!G69)), ROUND(matrix_normalized!G69,0)&amp;"x 10^8", IF(ISNUMBER(SEARCH("10^6", 'final matrix'!G69)), ROUND(matrix_normalized!G69,0)&amp;"x 10^6", ROUND(matrix_normalized!G69,0)&amp;"x 10^4"))</f>
        <v>184x 10^8</v>
      </c>
      <c r="H69" s="6" t="str">
        <f>IF(ISNUMBER(SEARCH("10^8", 'final matrix'!H69)), ROUND(matrix_normalized!H69,0)&amp;"x 10^8", IF(ISNUMBER(SEARCH("10^6", 'final matrix'!H69)), ROUND(matrix_normalized!H69,0)&amp;"x 10^6", ROUND(matrix_normalized!H69,0)&amp;"x 10^4"))</f>
        <v>66x 10^6</v>
      </c>
      <c r="I69" s="6" t="str">
        <f>IF(ISNUMBER(SEARCH("10^8", 'final matrix'!I69)), ROUND(matrix_normalized!I69,0)&amp;"x 10^8", IF(ISNUMBER(SEARCH("10^6", 'final matrix'!I69)), ROUND(matrix_normalized!I69,0)&amp;"x 10^6", ROUND(matrix_normalized!I69,0)&amp;"x 10^4"))</f>
        <v>184x 10^8</v>
      </c>
      <c r="J69" s="6" t="str">
        <f>IF(ISNUMBER(SEARCH("10^8", 'final matrix'!J69)), ROUND(matrix_normalized!J69,0)&amp;"x 10^8", IF(ISNUMBER(SEARCH("10^6", 'final matrix'!J69)), ROUND(matrix_normalized!J69,0)&amp;"x 10^6", ROUND(matrix_normalized!J69,0)&amp;"x 10^4"))</f>
        <v>14x 10^6</v>
      </c>
      <c r="K69" s="6" t="str">
        <f>IF(ISNUMBER(SEARCH("10^8", 'final matrix'!K69)), ROUND(matrix_normalized!K69,0)&amp;"x 10^8", IF(ISNUMBER(SEARCH("10^6", 'final matrix'!K69)), ROUND(matrix_normalized!K69,0)&amp;"x 10^6", ROUND(matrix_normalized!K69,0)&amp;"x 10^4"))</f>
        <v>184x 10^4</v>
      </c>
      <c r="L69" s="6" t="str">
        <f>IF(ISNUMBER(SEARCH("10^8", 'final matrix'!L69)), ROUND(matrix_normalized!L69,0)&amp;"x 10^8", IF(ISNUMBER(SEARCH("10^6", 'final matrix'!L69)), ROUND(matrix_normalized!L69,0)&amp;"x 10^6", ROUND(matrix_normalized!L69,0)&amp;"x 10^4"))</f>
        <v>23x 10^6</v>
      </c>
      <c r="M69" s="6" t="str">
        <f>IF(ISNUMBER(SEARCH("10^8", 'final matrix'!M69)), ROUND(matrix_normalized!M69,0)&amp;"x 10^8", IF(ISNUMBER(SEARCH("10^6", 'final matrix'!M69)), ROUND(matrix_normalized!M69,0)&amp;"x 10^6", ROUND(matrix_normalized!M69,0)&amp;"x 10^4"))</f>
        <v>17x 10^8</v>
      </c>
      <c r="N69" s="6" t="str">
        <f>IF(ISNUMBER(SEARCH("10^8", 'final matrix'!N69)), ROUND(matrix_normalized!N69,0)&amp;"x 10^8", IF(ISNUMBER(SEARCH("10^6", 'final matrix'!N69)), ROUND(matrix_normalized!N69,0)&amp;"x 10^6", ROUND(matrix_normalized!N69,0)&amp;"x 10^4"))</f>
        <v>184x 10^6</v>
      </c>
      <c r="O69" s="6" t="str">
        <f>IF(ISNUMBER(SEARCH("10^8", 'final matrix'!O69)), ROUND(matrix_normalized!O69,0)&amp;"x 10^8", IF(ISNUMBER(SEARCH("10^6", 'final matrix'!O69)), ROUND(matrix_normalized!O69,0)&amp;"x 10^6", ROUND(matrix_normalized!O69,0)&amp;"x 10^4"))</f>
        <v>13x 10^6</v>
      </c>
      <c r="P69" s="6" t="str">
        <f>IF(ISNUMBER(SEARCH("10^8", 'final matrix'!P69)), ROUND(matrix_normalized!P69,0)&amp;"x 10^8", IF(ISNUMBER(SEARCH("10^6", 'final matrix'!P69)), ROUND(matrix_normalized!P69,0)&amp;"x 10^6", ROUND(matrix_normalized!P69,0)&amp;"x 10^4"))</f>
        <v>24x 10^8</v>
      </c>
      <c r="Q69" s="6" t="str">
        <f>IF(ISNUMBER(SEARCH("10^8", 'final matrix'!Q69)), ROUND(matrix_normalized!Q69,0)&amp;"x 10^8", IF(ISNUMBER(SEARCH("10^6", 'final matrix'!Q69)), ROUND(matrix_normalized!Q69,0)&amp;"x 10^6", ROUND(matrix_normalized!Q69,0)&amp;"x 10^4"))</f>
        <v>184x 10^8</v>
      </c>
      <c r="R69" s="6">
        <v>68</v>
      </c>
    </row>
    <row r="70" spans="1:18">
      <c r="A70" s="6">
        <v>78</v>
      </c>
      <c r="B70" s="6" t="str">
        <f>IF(ISNUMBER(SEARCH("10^8", 'final matrix'!B70)), ROUND(matrix_normalized!B70,0)&amp;"x 10^8", IF(ISNUMBER(SEARCH("10^6", 'final matrix'!B70)), ROUND(matrix_normalized!B70,0)&amp;"x 10^6", ROUND(matrix_normalized!B70,0)&amp;"x 10^4"))</f>
        <v>151x 10^6</v>
      </c>
      <c r="C70" s="6" t="str">
        <f>IF(ISNUMBER(SEARCH("10^8", 'final matrix'!C70)), ROUND(matrix_normalized!C70,0)&amp;"x 10^8", IF(ISNUMBER(SEARCH("10^6", 'final matrix'!C70)), ROUND(matrix_normalized!C70,0)&amp;"x 10^6", ROUND(matrix_normalized!C70,0)&amp;"x 10^4"))</f>
        <v>22x 10^8</v>
      </c>
      <c r="D70" s="6" t="str">
        <f>IF(ISNUMBER(SEARCH("10^8", 'final matrix'!D70)), ROUND(matrix_normalized!D70,0)&amp;"x 10^8", IF(ISNUMBER(SEARCH("10^6", 'final matrix'!D70)), ROUND(matrix_normalized!D70,0)&amp;"x 10^6", ROUND(matrix_normalized!D70,0)&amp;"x 10^4"))</f>
        <v>75x 10^8</v>
      </c>
      <c r="E70" s="6" t="str">
        <f>IF(ISNUMBER(SEARCH("10^8", 'final matrix'!E70)), ROUND(matrix_normalized!E70,0)&amp;"x 10^8", IF(ISNUMBER(SEARCH("10^6", 'final matrix'!E70)), ROUND(matrix_normalized!E70,0)&amp;"x 10^6", ROUND(matrix_normalized!E70,0)&amp;"x 10^4"))</f>
        <v>14x 10^8</v>
      </c>
      <c r="F70" s="6" t="str">
        <f>IF(ISNUMBER(SEARCH("10^8", 'final matrix'!F70)), ROUND(matrix_normalized!F70,0)&amp;"x 10^8", IF(ISNUMBER(SEARCH("10^6", 'final matrix'!F70)), ROUND(matrix_normalized!F70,0)&amp;"x 10^6", ROUND(matrix_normalized!F70,0)&amp;"x 10^4"))</f>
        <v>151x 10^6</v>
      </c>
      <c r="G70" s="6" t="str">
        <f>IF(ISNUMBER(SEARCH("10^8", 'final matrix'!G70)), ROUND(matrix_normalized!G70,0)&amp;"x 10^8", IF(ISNUMBER(SEARCH("10^6", 'final matrix'!G70)), ROUND(matrix_normalized!G70,0)&amp;"x 10^6", ROUND(matrix_normalized!G70,0)&amp;"x 10^4"))</f>
        <v>24x 10^8</v>
      </c>
      <c r="H70" s="6" t="str">
        <f>IF(ISNUMBER(SEARCH("10^8", 'final matrix'!H70)), ROUND(matrix_normalized!H70,0)&amp;"x 10^8", IF(ISNUMBER(SEARCH("10^6", 'final matrix'!H70)), ROUND(matrix_normalized!H70,0)&amp;"x 10^6", ROUND(matrix_normalized!H70,0)&amp;"x 10^4"))</f>
        <v>151x 10^6</v>
      </c>
      <c r="I70" s="6" t="str">
        <f>IF(ISNUMBER(SEARCH("10^8", 'final matrix'!I70)), ROUND(matrix_normalized!I70,0)&amp;"x 10^8", IF(ISNUMBER(SEARCH("10^6", 'final matrix'!I70)), ROUND(matrix_normalized!I70,0)&amp;"x 10^6", ROUND(matrix_normalized!I70,0)&amp;"x 10^4"))</f>
        <v>151x 10^6</v>
      </c>
      <c r="J70" s="6" t="str">
        <f>IF(ISNUMBER(SEARCH("10^8", 'final matrix'!J70)), ROUND(matrix_normalized!J70,0)&amp;"x 10^8", IF(ISNUMBER(SEARCH("10^6", 'final matrix'!J70)), ROUND(matrix_normalized!J70,0)&amp;"x 10^6", ROUND(matrix_normalized!J70,0)&amp;"x 10^4"))</f>
        <v>26x 10^6</v>
      </c>
      <c r="K70" s="6" t="str">
        <f>IF(ISNUMBER(SEARCH("10^8", 'final matrix'!K70)), ROUND(matrix_normalized!K70,0)&amp;"x 10^8", IF(ISNUMBER(SEARCH("10^6", 'final matrix'!K70)), ROUND(matrix_normalized!K70,0)&amp;"x 10^6", ROUND(matrix_normalized!K70,0)&amp;"x 10^4"))</f>
        <v>151x 10^8</v>
      </c>
      <c r="L70" s="6" t="str">
        <f>IF(ISNUMBER(SEARCH("10^8", 'final matrix'!L70)), ROUND(matrix_normalized!L70,0)&amp;"x 10^8", IF(ISNUMBER(SEARCH("10^6", 'final matrix'!L70)), ROUND(matrix_normalized!L70,0)&amp;"x 10^6", ROUND(matrix_normalized!L70,0)&amp;"x 10^4"))</f>
        <v>151x 10^8</v>
      </c>
      <c r="M70" s="6" t="str">
        <f>IF(ISNUMBER(SEARCH("10^8", 'final matrix'!M70)), ROUND(matrix_normalized!M70,0)&amp;"x 10^8", IF(ISNUMBER(SEARCH("10^6", 'final matrix'!M70)), ROUND(matrix_normalized!M70,0)&amp;"x 10^6", ROUND(matrix_normalized!M70,0)&amp;"x 10^4"))</f>
        <v>16x 10^8</v>
      </c>
      <c r="N70" s="6" t="str">
        <f>IF(ISNUMBER(SEARCH("10^8", 'final matrix'!N70)), ROUND(matrix_normalized!N70,0)&amp;"x 10^8", IF(ISNUMBER(SEARCH("10^6", 'final matrix'!N70)), ROUND(matrix_normalized!N70,0)&amp;"x 10^6", ROUND(matrix_normalized!N70,0)&amp;"x 10^4"))</f>
        <v>151x 10^8</v>
      </c>
      <c r="O70" s="6" t="str">
        <f>IF(ISNUMBER(SEARCH("10^8", 'final matrix'!O70)), ROUND(matrix_normalized!O70,0)&amp;"x 10^8", IF(ISNUMBER(SEARCH("10^6", 'final matrix'!O70)), ROUND(matrix_normalized!O70,0)&amp;"x 10^6", ROUND(matrix_normalized!O70,0)&amp;"x 10^4"))</f>
        <v>97x 10^4</v>
      </c>
      <c r="P70" s="6" t="str">
        <f>IF(ISNUMBER(SEARCH("10^8", 'final matrix'!P70)), ROUND(matrix_normalized!P70,0)&amp;"x 10^8", IF(ISNUMBER(SEARCH("10^6", 'final matrix'!P70)), ROUND(matrix_normalized!P70,0)&amp;"x 10^6", ROUND(matrix_normalized!P70,0)&amp;"x 10^4"))</f>
        <v>19x 10^8</v>
      </c>
      <c r="Q70" s="6" t="str">
        <f>IF(ISNUMBER(SEARCH("10^8", 'final matrix'!Q70)), ROUND(matrix_normalized!Q70,0)&amp;"x 10^8", IF(ISNUMBER(SEARCH("10^6", 'final matrix'!Q70)), ROUND(matrix_normalized!Q70,0)&amp;"x 10^6", ROUND(matrix_normalized!Q70,0)&amp;"x 10^4"))</f>
        <v>151x 10^4</v>
      </c>
      <c r="R70" s="6">
        <v>69</v>
      </c>
    </row>
    <row r="71" spans="1:18">
      <c r="A71" s="6">
        <v>79</v>
      </c>
      <c r="B71" s="6" t="str">
        <f>IF(ISNUMBER(SEARCH("10^8", 'final matrix'!B71)), ROUND(matrix_normalized!B71,0)&amp;"x 10^8", IF(ISNUMBER(SEARCH("10^6", 'final matrix'!B71)), ROUND(matrix_normalized!B71,0)&amp;"x 10^6", ROUND(matrix_normalized!B71,0)&amp;"x 10^4"))</f>
        <v>127x 10^4</v>
      </c>
      <c r="C71" s="6" t="str">
        <f>IF(ISNUMBER(SEARCH("10^8", 'final matrix'!C71)), ROUND(matrix_normalized!C71,0)&amp;"x 10^8", IF(ISNUMBER(SEARCH("10^6", 'final matrix'!C71)), ROUND(matrix_normalized!C71,0)&amp;"x 10^6", ROUND(matrix_normalized!C71,0)&amp;"x 10^4"))</f>
        <v>14x 10^6</v>
      </c>
      <c r="D71" s="6" t="str">
        <f>IF(ISNUMBER(SEARCH("10^8", 'final matrix'!D71)), ROUND(matrix_normalized!D71,0)&amp;"x 10^8", IF(ISNUMBER(SEARCH("10^6", 'final matrix'!D71)), ROUND(matrix_normalized!D71,0)&amp;"x 10^6", ROUND(matrix_normalized!D71,0)&amp;"x 10^4"))</f>
        <v>127x 10^8</v>
      </c>
      <c r="E71" s="6" t="str">
        <f>IF(ISNUMBER(SEARCH("10^8", 'final matrix'!E71)), ROUND(matrix_normalized!E71,0)&amp;"x 10^8", IF(ISNUMBER(SEARCH("10^6", 'final matrix'!E71)), ROUND(matrix_normalized!E71,0)&amp;"x 10^6", ROUND(matrix_normalized!E71,0)&amp;"x 10^4"))</f>
        <v>14x 10^6</v>
      </c>
      <c r="F71" s="6" t="str">
        <f>IF(ISNUMBER(SEARCH("10^8", 'final matrix'!F71)), ROUND(matrix_normalized!F71,0)&amp;"x 10^8", IF(ISNUMBER(SEARCH("10^6", 'final matrix'!F71)), ROUND(matrix_normalized!F71,0)&amp;"x 10^6", ROUND(matrix_normalized!F71,0)&amp;"x 10^4"))</f>
        <v>141x 10^8</v>
      </c>
      <c r="G71" s="6" t="str">
        <f>IF(ISNUMBER(SEARCH("10^8", 'final matrix'!G71)), ROUND(matrix_normalized!G71,0)&amp;"x 10^8", IF(ISNUMBER(SEARCH("10^6", 'final matrix'!G71)), ROUND(matrix_normalized!G71,0)&amp;"x 10^6", ROUND(matrix_normalized!G71,0)&amp;"x 10^4"))</f>
        <v>197x 10^6</v>
      </c>
      <c r="H71" s="6" t="str">
        <f>IF(ISNUMBER(SEARCH("10^8", 'final matrix'!H71)), ROUND(matrix_normalized!H71,0)&amp;"x 10^8", IF(ISNUMBER(SEARCH("10^6", 'final matrix'!H71)), ROUND(matrix_normalized!H71,0)&amp;"x 10^6", ROUND(matrix_normalized!H71,0)&amp;"x 10^4"))</f>
        <v>25x 10^6</v>
      </c>
      <c r="I71" s="6" t="str">
        <f>IF(ISNUMBER(SEARCH("10^8", 'final matrix'!I71)), ROUND(matrix_normalized!I71,0)&amp;"x 10^8", IF(ISNUMBER(SEARCH("10^6", 'final matrix'!I71)), ROUND(matrix_normalized!I71,0)&amp;"x 10^6", ROUND(matrix_normalized!I71,0)&amp;"x 10^4"))</f>
        <v>169x 10^8</v>
      </c>
      <c r="J71" s="6" t="str">
        <f>IF(ISNUMBER(SEARCH("10^8", 'final matrix'!J71)), ROUND(matrix_normalized!J71,0)&amp;"x 10^8", IF(ISNUMBER(SEARCH("10^6", 'final matrix'!J71)), ROUND(matrix_normalized!J71,0)&amp;"x 10^6", ROUND(matrix_normalized!J71,0)&amp;"x 10^4"))</f>
        <v>197x 10^8</v>
      </c>
      <c r="K71" s="6" t="str">
        <f>IF(ISNUMBER(SEARCH("10^8", 'final matrix'!K71)), ROUND(matrix_normalized!K71,0)&amp;"x 10^8", IF(ISNUMBER(SEARCH("10^6", 'final matrix'!K71)), ROUND(matrix_normalized!K71,0)&amp;"x 10^6", ROUND(matrix_normalized!K71,0)&amp;"x 10^4"))</f>
        <v>14x 10^8</v>
      </c>
      <c r="L71" s="6" t="str">
        <f>IF(ISNUMBER(SEARCH("10^8", 'final matrix'!L71)), ROUND(matrix_normalized!L71,0)&amp;"x 10^8", IF(ISNUMBER(SEARCH("10^6", 'final matrix'!L71)), ROUND(matrix_normalized!L71,0)&amp;"x 10^6", ROUND(matrix_normalized!L71,0)&amp;"x 10^4"))</f>
        <v>16x 10^6</v>
      </c>
      <c r="M71" s="6" t="str">
        <f>IF(ISNUMBER(SEARCH("10^8", 'final matrix'!M71)), ROUND(matrix_normalized!M71,0)&amp;"x 10^8", IF(ISNUMBER(SEARCH("10^6", 'final matrix'!M71)), ROUND(matrix_normalized!M71,0)&amp;"x 10^6", ROUND(matrix_normalized!M71,0)&amp;"x 10^4"))</f>
        <v>41x 10^6</v>
      </c>
      <c r="N71" s="6" t="str">
        <f>IF(ISNUMBER(SEARCH("10^8", 'final matrix'!N71)), ROUND(matrix_normalized!N71,0)&amp;"x 10^8", IF(ISNUMBER(SEARCH("10^6", 'final matrix'!N71)), ROUND(matrix_normalized!N71,0)&amp;"x 10^6", ROUND(matrix_normalized!N71,0)&amp;"x 10^4"))</f>
        <v>183x 10^4</v>
      </c>
      <c r="O71" s="6" t="str">
        <f>IF(ISNUMBER(SEARCH("10^8", 'final matrix'!O71)), ROUND(matrix_normalized!O71,0)&amp;"x 10^8", IF(ISNUMBER(SEARCH("10^6", 'final matrix'!O71)), ROUND(matrix_normalized!O71,0)&amp;"x 10^6", ROUND(matrix_normalized!O71,0)&amp;"x 10^4"))</f>
        <v>18x 10^8</v>
      </c>
      <c r="P71" s="6" t="str">
        <f>IF(ISNUMBER(SEARCH("10^8", 'final matrix'!P71)), ROUND(matrix_normalized!P71,0)&amp;"x 10^8", IF(ISNUMBER(SEARCH("10^6", 'final matrix'!P71)), ROUND(matrix_normalized!P71,0)&amp;"x 10^6", ROUND(matrix_normalized!P71,0)&amp;"x 10^4"))</f>
        <v>197x 10^6</v>
      </c>
      <c r="Q71" s="6" t="str">
        <f>IF(ISNUMBER(SEARCH("10^8", 'final matrix'!Q71)), ROUND(matrix_normalized!Q71,0)&amp;"x 10^8", IF(ISNUMBER(SEARCH("10^6", 'final matrix'!Q71)), ROUND(matrix_normalized!Q71,0)&amp;"x 10^6", ROUND(matrix_normalized!Q71,0)&amp;"x 10^4"))</f>
        <v>21x 10^6</v>
      </c>
      <c r="R71" s="6">
        <v>70</v>
      </c>
    </row>
    <row r="72" spans="1:18">
      <c r="A72" s="6">
        <v>81</v>
      </c>
      <c r="B72" s="6" t="str">
        <f>IF(ISNUMBER(SEARCH("10^8", 'final matrix'!B72)), ROUND(matrix_normalized!B72,0)&amp;"x 10^8", IF(ISNUMBER(SEARCH("10^6", 'final matrix'!B72)), ROUND(matrix_normalized!B72,0)&amp;"x 10^6", ROUND(matrix_normalized!B72,0)&amp;"x 10^4"))</f>
        <v>75x 10^8</v>
      </c>
      <c r="C72" s="6" t="str">
        <f>IF(ISNUMBER(SEARCH("10^8", 'final matrix'!C72)), ROUND(matrix_normalized!C72,0)&amp;"x 10^8", IF(ISNUMBER(SEARCH("10^6", 'final matrix'!C72)), ROUND(matrix_normalized!C72,0)&amp;"x 10^6", ROUND(matrix_normalized!C72,0)&amp;"x 10^4"))</f>
        <v>22x 10^6</v>
      </c>
      <c r="D72" s="6" t="str">
        <f>IF(ISNUMBER(SEARCH("10^8", 'final matrix'!D72)), ROUND(matrix_normalized!D72,0)&amp;"x 10^8", IF(ISNUMBER(SEARCH("10^6", 'final matrix'!D72)), ROUND(matrix_normalized!D72,0)&amp;"x 10^6", ROUND(matrix_normalized!D72,0)&amp;"x 10^4"))</f>
        <v>175x 10^8</v>
      </c>
      <c r="E72" s="6" t="str">
        <f>IF(ISNUMBER(SEARCH("10^8", 'final matrix'!E72)), ROUND(matrix_normalized!E72,0)&amp;"x 10^8", IF(ISNUMBER(SEARCH("10^6", 'final matrix'!E72)), ROUND(matrix_normalized!E72,0)&amp;"x 10^6", ROUND(matrix_normalized!E72,0)&amp;"x 10^4"))</f>
        <v>87x 10^8</v>
      </c>
      <c r="F72" s="6" t="str">
        <f>IF(ISNUMBER(SEARCH("10^8", 'final matrix'!F72)), ROUND(matrix_normalized!F72,0)&amp;"x 10^8", IF(ISNUMBER(SEARCH("10^6", 'final matrix'!F72)), ROUND(matrix_normalized!F72,0)&amp;"x 10^6", ROUND(matrix_normalized!F72,0)&amp;"x 10^4"))</f>
        <v>175x 10^8</v>
      </c>
      <c r="G72" s="6" t="str">
        <f>IF(ISNUMBER(SEARCH("10^8", 'final matrix'!G72)), ROUND(matrix_normalized!G72,0)&amp;"x 10^8", IF(ISNUMBER(SEARCH("10^6", 'final matrix'!G72)), ROUND(matrix_normalized!G72,0)&amp;"x 10^6", ROUND(matrix_normalized!G72,0)&amp;"x 10^4"))</f>
        <v>100x 10^6</v>
      </c>
      <c r="H72" s="6" t="str">
        <f>IF(ISNUMBER(SEARCH("10^8", 'final matrix'!H72)), ROUND(matrix_normalized!H72,0)&amp;"x 10^8", IF(ISNUMBER(SEARCH("10^6", 'final matrix'!H72)), ROUND(matrix_normalized!H72,0)&amp;"x 10^6", ROUND(matrix_normalized!H72,0)&amp;"x 10^4"))</f>
        <v>175x 10^8</v>
      </c>
      <c r="I72" s="6" t="str">
        <f>IF(ISNUMBER(SEARCH("10^8", 'final matrix'!I72)), ROUND(matrix_normalized!I72,0)&amp;"x 10^8", IF(ISNUMBER(SEARCH("10^6", 'final matrix'!I72)), ROUND(matrix_normalized!I72,0)&amp;"x 10^6", ROUND(matrix_normalized!I72,0)&amp;"x 10^4"))</f>
        <v>175x 10^8</v>
      </c>
      <c r="J72" s="6" t="str">
        <f>IF(ISNUMBER(SEARCH("10^8", 'final matrix'!J72)), ROUND(matrix_normalized!J72,0)&amp;"x 10^8", IF(ISNUMBER(SEARCH("10^6", 'final matrix'!J72)), ROUND(matrix_normalized!J72,0)&amp;"x 10^6", ROUND(matrix_normalized!J72,0)&amp;"x 10^4"))</f>
        <v>24x 10^6</v>
      </c>
      <c r="K72" s="6" t="str">
        <f>IF(ISNUMBER(SEARCH("10^8", 'final matrix'!K72)), ROUND(matrix_normalized!K72,0)&amp;"x 10^8", IF(ISNUMBER(SEARCH("10^6", 'final matrix'!K72)), ROUND(matrix_normalized!K72,0)&amp;"x 10^6", ROUND(matrix_normalized!K72,0)&amp;"x 10^4"))</f>
        <v>27x 10^6</v>
      </c>
      <c r="L72" s="6" t="str">
        <f>IF(ISNUMBER(SEARCH("10^8", 'final matrix'!L72)), ROUND(matrix_normalized!L72,0)&amp;"x 10^8", IF(ISNUMBER(SEARCH("10^6", 'final matrix'!L72)), ROUND(matrix_normalized!L72,0)&amp;"x 10^6", ROUND(matrix_normalized!L72,0)&amp;"x 10^4"))</f>
        <v>175x 10^8</v>
      </c>
      <c r="M72" s="6" t="str">
        <f>IF(ISNUMBER(SEARCH("10^8", 'final matrix'!M72)), ROUND(matrix_normalized!M72,0)&amp;"x 10^8", IF(ISNUMBER(SEARCH("10^6", 'final matrix'!M72)), ROUND(matrix_normalized!M72,0)&amp;"x 10^6", ROUND(matrix_normalized!M72,0)&amp;"x 10^4"))</f>
        <v>16x 10^6</v>
      </c>
      <c r="N72" s="6" t="str">
        <f>IF(ISNUMBER(SEARCH("10^8", 'final matrix'!N72)), ROUND(matrix_normalized!N72,0)&amp;"x 10^8", IF(ISNUMBER(SEARCH("10^6", 'final matrix'!N72)), ROUND(matrix_normalized!N72,0)&amp;"x 10^6", ROUND(matrix_normalized!N72,0)&amp;"x 10^4"))</f>
        <v>17x 10^8</v>
      </c>
      <c r="O72" s="6" t="str">
        <f>IF(ISNUMBER(SEARCH("10^8", 'final matrix'!O72)), ROUND(matrix_normalized!O72,0)&amp;"x 10^8", IF(ISNUMBER(SEARCH("10^6", 'final matrix'!O72)), ROUND(matrix_normalized!O72,0)&amp;"x 10^6", ROUND(matrix_normalized!O72,0)&amp;"x 10^4"))</f>
        <v>112x 10^4</v>
      </c>
      <c r="P72" s="6" t="str">
        <f>IF(ISNUMBER(SEARCH("10^8", 'final matrix'!P72)), ROUND(matrix_normalized!P72,0)&amp;"x 10^8", IF(ISNUMBER(SEARCH("10^6", 'final matrix'!P72)), ROUND(matrix_normalized!P72,0)&amp;"x 10^6", ROUND(matrix_normalized!P72,0)&amp;"x 10^4"))</f>
        <v>125x 10^8</v>
      </c>
      <c r="Q72" s="6" t="str">
        <f>IF(ISNUMBER(SEARCH("10^8", 'final matrix'!Q72)), ROUND(matrix_normalized!Q72,0)&amp;"x 10^8", IF(ISNUMBER(SEARCH("10^6", 'final matrix'!Q72)), ROUND(matrix_normalized!Q72,0)&amp;"x 10^6", ROUND(matrix_normalized!Q72,0)&amp;"x 10^4"))</f>
        <v>19x 10^8</v>
      </c>
      <c r="R72" s="6">
        <v>71</v>
      </c>
    </row>
    <row r="73" spans="1:18">
      <c r="A73" s="6">
        <v>82</v>
      </c>
      <c r="B73" s="6" t="str">
        <f>IF(ISNUMBER(SEARCH("10^8", 'final matrix'!B73)), ROUND(matrix_normalized!B73,0)&amp;"x 10^8", IF(ISNUMBER(SEARCH("10^6", 'final matrix'!B73)), ROUND(matrix_normalized!B73,0)&amp;"x 10^6", ROUND(matrix_normalized!B73,0)&amp;"x 10^4"))</f>
        <v>27x 10^6</v>
      </c>
      <c r="C73" s="6" t="str">
        <f>IF(ISNUMBER(SEARCH("10^8", 'final matrix'!C73)), ROUND(matrix_normalized!C73,0)&amp;"x 10^8", IF(ISNUMBER(SEARCH("10^6", 'final matrix'!C73)), ROUND(matrix_normalized!C73,0)&amp;"x 10^6", ROUND(matrix_normalized!C73,0)&amp;"x 10^4"))</f>
        <v>179x 10^8</v>
      </c>
      <c r="D73" s="6" t="str">
        <f>IF(ISNUMBER(SEARCH("10^8", 'final matrix'!D73)), ROUND(matrix_normalized!D73,0)&amp;"x 10^8", IF(ISNUMBER(SEARCH("10^6", 'final matrix'!D73)), ROUND(matrix_normalized!D73,0)&amp;"x 10^6", ROUND(matrix_normalized!D73,0)&amp;"x 10^4"))</f>
        <v>89x 10^6</v>
      </c>
      <c r="E73" s="6" t="str">
        <f>IF(ISNUMBER(SEARCH("10^8", 'final matrix'!E73)), ROUND(matrix_normalized!E73,0)&amp;"x 10^8", IF(ISNUMBER(SEARCH("10^6", 'final matrix'!E73)), ROUND(matrix_normalized!E73,0)&amp;"x 10^6", ROUND(matrix_normalized!E73,0)&amp;"x 10^4"))</f>
        <v>13x 10^6</v>
      </c>
      <c r="F73" s="6" t="str">
        <f>IF(ISNUMBER(SEARCH("10^8", 'final matrix'!F73)), ROUND(matrix_normalized!F73,0)&amp;"x 10^8", IF(ISNUMBER(SEARCH("10^6", 'final matrix'!F73)), ROUND(matrix_normalized!F73,0)&amp;"x 10^6", ROUND(matrix_normalized!F73,0)&amp;"x 10^4"))</f>
        <v>179x 10^8</v>
      </c>
      <c r="G73" s="6" t="str">
        <f>IF(ISNUMBER(SEARCH("10^8", 'final matrix'!G73)), ROUND(matrix_normalized!G73,0)&amp;"x 10^8", IF(ISNUMBER(SEARCH("10^6", 'final matrix'!G73)), ROUND(matrix_normalized!G73,0)&amp;"x 10^6", ROUND(matrix_normalized!G73,0)&amp;"x 10^4"))</f>
        <v>30x 10^6</v>
      </c>
      <c r="H73" s="6" t="str">
        <f>IF(ISNUMBER(SEARCH("10^8", 'final matrix'!H73)), ROUND(matrix_normalized!H73,0)&amp;"x 10^8", IF(ISNUMBER(SEARCH("10^6", 'final matrix'!H73)), ROUND(matrix_normalized!H73,0)&amp;"x 10^6", ROUND(matrix_normalized!H73,0)&amp;"x 10^4"))</f>
        <v>13x 10^8</v>
      </c>
      <c r="I73" s="6" t="str">
        <f>IF(ISNUMBER(SEARCH("10^8", 'final matrix'!I73)), ROUND(matrix_normalized!I73,0)&amp;"x 10^8", IF(ISNUMBER(SEARCH("10^6", 'final matrix'!I73)), ROUND(matrix_normalized!I73,0)&amp;"x 10^6", ROUND(matrix_normalized!I73,0)&amp;"x 10^4"))</f>
        <v>102x 10^8</v>
      </c>
      <c r="J73" s="6" t="str">
        <f>IF(ISNUMBER(SEARCH("10^8", 'final matrix'!J73)), ROUND(matrix_normalized!J73,0)&amp;"x 10^8", IF(ISNUMBER(SEARCH("10^6", 'final matrix'!J73)), ROUND(matrix_normalized!J73,0)&amp;"x 10^6", ROUND(matrix_normalized!J73,0)&amp;"x 10^4"))</f>
        <v>179x 10^6</v>
      </c>
      <c r="K73" s="6" t="str">
        <f>IF(ISNUMBER(SEARCH("10^8", 'final matrix'!K73)), ROUND(matrix_normalized!K73,0)&amp;"x 10^8", IF(ISNUMBER(SEARCH("10^6", 'final matrix'!K73)), ROUND(matrix_normalized!K73,0)&amp;"x 10^6", ROUND(matrix_normalized!K73,0)&amp;"x 10^4"))</f>
        <v>115x 10^6</v>
      </c>
      <c r="L73" s="6" t="str">
        <f>IF(ISNUMBER(SEARCH("10^8", 'final matrix'!L73)), ROUND(matrix_normalized!L73,0)&amp;"x 10^8", IF(ISNUMBER(SEARCH("10^6", 'final matrix'!L73)), ROUND(matrix_normalized!L73,0)&amp;"x 10^6", ROUND(matrix_normalized!L73,0)&amp;"x 10^4"))</f>
        <v>15x 10^6</v>
      </c>
      <c r="M73" s="6" t="str">
        <f>IF(ISNUMBER(SEARCH("10^8", 'final matrix'!M73)), ROUND(matrix_normalized!M73,0)&amp;"x 10^8", IF(ISNUMBER(SEARCH("10^6", 'final matrix'!M73)), ROUND(matrix_normalized!M73,0)&amp;"x 10^6", ROUND(matrix_normalized!M73,0)&amp;"x 10^4"))</f>
        <v>179x 10^8</v>
      </c>
      <c r="N73" s="6" t="str">
        <f>IF(ISNUMBER(SEARCH("10^8", 'final matrix'!N73)), ROUND(matrix_normalized!N73,0)&amp;"x 10^8", IF(ISNUMBER(SEARCH("10^6", 'final matrix'!N73)), ROUND(matrix_normalized!N73,0)&amp;"x 10^6", ROUND(matrix_normalized!N73,0)&amp;"x 10^4"))</f>
        <v>153x 10^6</v>
      </c>
      <c r="O73" s="6" t="str">
        <f>IF(ISNUMBER(SEARCH("10^8", 'final matrix'!O73)), ROUND(matrix_normalized!O73,0)&amp;"x 10^8", IF(ISNUMBER(SEARCH("10^6", 'final matrix'!O73)), ROUND(matrix_normalized!O73,0)&amp;"x 10^6", ROUND(matrix_normalized!O73,0)&amp;"x 10^4"))</f>
        <v>18x 10^8</v>
      </c>
      <c r="P73" s="6" t="str">
        <f>IF(ISNUMBER(SEARCH("10^8", 'final matrix'!P73)), ROUND(matrix_normalized!P73,0)&amp;"x 10^8", IF(ISNUMBER(SEARCH("10^6", 'final matrix'!P73)), ROUND(matrix_normalized!P73,0)&amp;"x 10^6", ROUND(matrix_normalized!P73,0)&amp;"x 10^4"))</f>
        <v>33x 10^6</v>
      </c>
      <c r="Q73" s="6" t="str">
        <f>IF(ISNUMBER(SEARCH("10^8", 'final matrix'!Q73)), ROUND(matrix_normalized!Q73,0)&amp;"x 10^8", IF(ISNUMBER(SEARCH("10^6", 'final matrix'!Q73)), ROUND(matrix_normalized!Q73,0)&amp;"x 10^6", ROUND(matrix_normalized!Q73,0)&amp;"x 10^4"))</f>
        <v>179x 10^8</v>
      </c>
      <c r="R73" s="6">
        <v>72</v>
      </c>
    </row>
    <row r="74" spans="1:18">
      <c r="A74" s="6">
        <v>83</v>
      </c>
      <c r="B74" s="6" t="str">
        <f>IF(ISNUMBER(SEARCH("10^8", 'final matrix'!B74)), ROUND(matrix_normalized!B74,0)&amp;"x 10^8", IF(ISNUMBER(SEARCH("10^6", 'final matrix'!B74)), ROUND(matrix_normalized!B74,0)&amp;"x 10^6", ROUND(matrix_normalized!B74,0)&amp;"x 10^4"))</f>
        <v>165x 10^6</v>
      </c>
      <c r="C74" s="6" t="str">
        <f>IF(ISNUMBER(SEARCH("10^8", 'final matrix'!C74)), ROUND(matrix_normalized!C74,0)&amp;"x 10^8", IF(ISNUMBER(SEARCH("10^6", 'final matrix'!C74)), ROUND(matrix_normalized!C74,0)&amp;"x 10^6", ROUND(matrix_normalized!C74,0)&amp;"x 10^4"))</f>
        <v>165x 10^6</v>
      </c>
      <c r="D74" s="6" t="str">
        <f>IF(ISNUMBER(SEARCH("10^8", 'final matrix'!D74)), ROUND(matrix_normalized!D74,0)&amp;"x 10^8", IF(ISNUMBER(SEARCH("10^6", 'final matrix'!D74)), ROUND(matrix_normalized!D74,0)&amp;"x 10^6", ROUND(matrix_normalized!D74,0)&amp;"x 10^4"))</f>
        <v>19x 10^8</v>
      </c>
      <c r="E74" s="6" t="str">
        <f>IF(ISNUMBER(SEARCH("10^8", 'final matrix'!E74)), ROUND(matrix_normalized!E74,0)&amp;"x 10^8", IF(ISNUMBER(SEARCH("10^6", 'final matrix'!E74)), ROUND(matrix_normalized!E74,0)&amp;"x 10^6", ROUND(matrix_normalized!E74,0)&amp;"x 10^4"))</f>
        <v>13x 10^8</v>
      </c>
      <c r="F74" s="6" t="str">
        <f>IF(ISNUMBER(SEARCH("10^8", 'final matrix'!F74)), ROUND(matrix_normalized!F74,0)&amp;"x 10^8", IF(ISNUMBER(SEARCH("10^6", 'final matrix'!F74)), ROUND(matrix_normalized!F74,0)&amp;"x 10^6", ROUND(matrix_normalized!F74,0)&amp;"x 10^4"))</f>
        <v>59x 10^8</v>
      </c>
      <c r="G74" s="6" t="str">
        <f>IF(ISNUMBER(SEARCH("10^8", 'final matrix'!G74)), ROUND(matrix_normalized!G74,0)&amp;"x 10^8", IF(ISNUMBER(SEARCH("10^6", 'final matrix'!G74)), ROUND(matrix_normalized!G74,0)&amp;"x 10^6", ROUND(matrix_normalized!G74,0)&amp;"x 10^4"))</f>
        <v>165x 10^8</v>
      </c>
      <c r="H74" s="6" t="str">
        <f>IF(ISNUMBER(SEARCH("10^8", 'final matrix'!H74)), ROUND(matrix_normalized!H74,0)&amp;"x 10^8", IF(ISNUMBER(SEARCH("10^6", 'final matrix'!H74)), ROUND(matrix_normalized!H74,0)&amp;"x 10^6", ROUND(matrix_normalized!H74,0)&amp;"x 10^4"))</f>
        <v>165x 10^8</v>
      </c>
      <c r="I74" s="6" t="str">
        <f>IF(ISNUMBER(SEARCH("10^8", 'final matrix'!I74)), ROUND(matrix_normalized!I74,0)&amp;"x 10^8", IF(ISNUMBER(SEARCH("10^6", 'final matrix'!I74)), ROUND(matrix_normalized!I74,0)&amp;"x 10^6", ROUND(matrix_normalized!I74,0)&amp;"x 10^4"))</f>
        <v>14x 10^6</v>
      </c>
      <c r="J74" s="6" t="str">
        <f>IF(ISNUMBER(SEARCH("10^8", 'final matrix'!J74)), ROUND(matrix_normalized!J74,0)&amp;"x 10^8", IF(ISNUMBER(SEARCH("10^6", 'final matrix'!J74)), ROUND(matrix_normalized!J74,0)&amp;"x 10^6", ROUND(matrix_normalized!J74,0)&amp;"x 10^4"))</f>
        <v>165x 10^8</v>
      </c>
      <c r="K74" s="6" t="str">
        <f>IF(ISNUMBER(SEARCH("10^8", 'final matrix'!K74)), ROUND(matrix_normalized!K74,0)&amp;"x 10^8", IF(ISNUMBER(SEARCH("10^6", 'final matrix'!K74)), ROUND(matrix_normalized!K74,0)&amp;"x 10^6", ROUND(matrix_normalized!K74,0)&amp;"x 10^4"))</f>
        <v>21x 10^8</v>
      </c>
      <c r="L74" s="6" t="str">
        <f>IF(ISNUMBER(SEARCH("10^8", 'final matrix'!L74)), ROUND(matrix_normalized!L74,0)&amp;"x 10^8", IF(ISNUMBER(SEARCH("10^6", 'final matrix'!L74)), ROUND(matrix_normalized!L74,0)&amp;"x 10^6", ROUND(matrix_normalized!L74,0)&amp;"x 10^4"))</f>
        <v>23x 10^6</v>
      </c>
      <c r="M74" s="6" t="str">
        <f>IF(ISNUMBER(SEARCH("10^8", 'final matrix'!M74)), ROUND(matrix_normalized!M74,0)&amp;"x 10^8", IF(ISNUMBER(SEARCH("10^6", 'final matrix'!M74)), ROUND(matrix_normalized!M74,0)&amp;"x 10^6", ROUND(matrix_normalized!M74,0)&amp;"x 10^4"))</f>
        <v>165x 10^8</v>
      </c>
      <c r="N74" s="6" t="str">
        <f>IF(ISNUMBER(SEARCH("10^8", 'final matrix'!N74)), ROUND(matrix_normalized!N74,0)&amp;"x 10^8", IF(ISNUMBER(SEARCH("10^6", 'final matrix'!N74)), ROUND(matrix_normalized!N74,0)&amp;"x 10^6", ROUND(matrix_normalized!N74,0)&amp;"x 10^4"))</f>
        <v>165x 10^8</v>
      </c>
      <c r="O74" s="6" t="str">
        <f>IF(ISNUMBER(SEARCH("10^8", 'final matrix'!O74)), ROUND(matrix_normalized!O74,0)&amp;"x 10^8", IF(ISNUMBER(SEARCH("10^6", 'final matrix'!O74)), ROUND(matrix_normalized!O74,0)&amp;"x 10^6", ROUND(matrix_normalized!O74,0)&amp;"x 10^4"))</f>
        <v>15x 10^6</v>
      </c>
      <c r="P74" s="6" t="str">
        <f>IF(ISNUMBER(SEARCH("10^8", 'final matrix'!P74)), ROUND(matrix_normalized!P74,0)&amp;"x 10^8", IF(ISNUMBER(SEARCH("10^6", 'final matrix'!P74)), ROUND(matrix_normalized!P74,0)&amp;"x 10^6", ROUND(matrix_normalized!P74,0)&amp;"x 10^4"))</f>
        <v>165x 10^8</v>
      </c>
      <c r="Q74" s="6" t="str">
        <f>IF(ISNUMBER(SEARCH("10^8", 'final matrix'!Q74)), ROUND(matrix_normalized!Q74,0)&amp;"x 10^8", IF(ISNUMBER(SEARCH("10^6", 'final matrix'!Q74)), ROUND(matrix_normalized!Q74,0)&amp;"x 10^6", ROUND(matrix_normalized!Q74,0)&amp;"x 10^4"))</f>
        <v>17x 10^6</v>
      </c>
      <c r="R74" s="6">
        <v>73</v>
      </c>
    </row>
    <row r="75" spans="1:18">
      <c r="A75" s="6">
        <v>84</v>
      </c>
      <c r="B75" s="6" t="str">
        <f>IF(ISNUMBER(SEARCH("10^8", 'final matrix'!B75)), ROUND(matrix_normalized!B75,0)&amp;"x 10^8", IF(ISNUMBER(SEARCH("10^6", 'final matrix'!B75)), ROUND(matrix_normalized!B75,0)&amp;"x 10^6", ROUND(matrix_normalized!B75,0)&amp;"x 10^4"))</f>
        <v>86x 10^6</v>
      </c>
      <c r="C75" s="6" t="str">
        <f>IF(ISNUMBER(SEARCH("10^8", 'final matrix'!C75)), ROUND(matrix_normalized!C75,0)&amp;"x 10^8", IF(ISNUMBER(SEARCH("10^6", 'final matrix'!C75)), ROUND(matrix_normalized!C75,0)&amp;"x 10^6", ROUND(matrix_normalized!C75,0)&amp;"x 10^4"))</f>
        <v>17x 10^8</v>
      </c>
      <c r="D75" s="6" t="str">
        <f>IF(ISNUMBER(SEARCH("10^8", 'final matrix'!D75)), ROUND(matrix_normalized!D75,0)&amp;"x 10^8", IF(ISNUMBER(SEARCH("10^6", 'final matrix'!D75)), ROUND(matrix_normalized!D75,0)&amp;"x 10^6", ROUND(matrix_normalized!D75,0)&amp;"x 10^4"))</f>
        <v>12x 10^6</v>
      </c>
      <c r="E75" s="6" t="str">
        <f>IF(ISNUMBER(SEARCH("10^8", 'final matrix'!E75)), ROUND(matrix_normalized!E75,0)&amp;"x 10^8", IF(ISNUMBER(SEARCH("10^6", 'final matrix'!E75)), ROUND(matrix_normalized!E75,0)&amp;"x 10^6", ROUND(matrix_normalized!E75,0)&amp;"x 10^4"))</f>
        <v>98x 10^6</v>
      </c>
      <c r="F75" s="6" t="str">
        <f>IF(ISNUMBER(SEARCH("10^8", 'final matrix'!F75)), ROUND(matrix_normalized!F75,0)&amp;"x 10^8", IF(ISNUMBER(SEARCH("10^6", 'final matrix'!F75)), ROUND(matrix_normalized!F75,0)&amp;"x 10^6", ROUND(matrix_normalized!F75,0)&amp;"x 10^4"))</f>
        <v>171x 10^8</v>
      </c>
      <c r="G75" s="6" t="str">
        <f>IF(ISNUMBER(SEARCH("10^8", 'final matrix'!G75)), ROUND(matrix_normalized!G75,0)&amp;"x 10^8", IF(ISNUMBER(SEARCH("10^6", 'final matrix'!G75)), ROUND(matrix_normalized!G75,0)&amp;"x 10^6", ROUND(matrix_normalized!G75,0)&amp;"x 10^4"))</f>
        <v>12x 10^6</v>
      </c>
      <c r="H75" s="6" t="str">
        <f>IF(ISNUMBER(SEARCH("10^8", 'final matrix'!H75)), ROUND(matrix_normalized!H75,0)&amp;"x 10^8", IF(ISNUMBER(SEARCH("10^6", 'final matrix'!H75)), ROUND(matrix_normalized!H75,0)&amp;"x 10^6", ROUND(matrix_normalized!H75,0)&amp;"x 10^4"))</f>
        <v>28x 10^8</v>
      </c>
      <c r="I75" s="6" t="str">
        <f>IF(ISNUMBER(SEARCH("10^8", 'final matrix'!I75)), ROUND(matrix_normalized!I75,0)&amp;"x 10^8", IF(ISNUMBER(SEARCH("10^6", 'final matrix'!I75)), ROUND(matrix_normalized!I75,0)&amp;"x 10^6", ROUND(matrix_normalized!I75,0)&amp;"x 10^4"))</f>
        <v>12x 10^6</v>
      </c>
      <c r="J75" s="6" t="str">
        <f>IF(ISNUMBER(SEARCH("10^8", 'final matrix'!J75)), ROUND(matrix_normalized!J75,0)&amp;"x 10^8", IF(ISNUMBER(SEARCH("10^6", 'final matrix'!J75)), ROUND(matrix_normalized!J75,0)&amp;"x 10^6", ROUND(matrix_normalized!J75,0)&amp;"x 10^4"))</f>
        <v>110x 10^6</v>
      </c>
      <c r="K75" s="6" t="str">
        <f>IF(ISNUMBER(SEARCH("10^8", 'final matrix'!K75)), ROUND(matrix_normalized!K75,0)&amp;"x 10^8", IF(ISNUMBER(SEARCH("10^6", 'final matrix'!K75)), ROUND(matrix_normalized!K75,0)&amp;"x 10^6", ROUND(matrix_normalized!K75,0)&amp;"x 10^4"))</f>
        <v>171x 10^8</v>
      </c>
      <c r="L75" s="6" t="str">
        <f>IF(ISNUMBER(SEARCH("10^8", 'final matrix'!L75)), ROUND(matrix_normalized!L75,0)&amp;"x 10^8", IF(ISNUMBER(SEARCH("10^6", 'final matrix'!L75)), ROUND(matrix_normalized!L75,0)&amp;"x 10^6", ROUND(matrix_normalized!L75,0)&amp;"x 10^4"))</f>
        <v>122x 10^4</v>
      </c>
      <c r="M75" s="6" t="str">
        <f>IF(ISNUMBER(SEARCH("10^8", 'final matrix'!M75)), ROUND(matrix_normalized!M75,0)&amp;"x 10^8", IF(ISNUMBER(SEARCH("10^6", 'final matrix'!M75)), ROUND(matrix_normalized!M75,0)&amp;"x 10^6", ROUND(matrix_normalized!M75,0)&amp;"x 10^4"))</f>
        <v>171x 10^8</v>
      </c>
      <c r="N75" s="6" t="str">
        <f>IF(ISNUMBER(SEARCH("10^8", 'final matrix'!N75)), ROUND(matrix_normalized!N75,0)&amp;"x 10^8", IF(ISNUMBER(SEARCH("10^6", 'final matrix'!N75)), ROUND(matrix_normalized!N75,0)&amp;"x 10^6", ROUND(matrix_normalized!N75,0)&amp;"x 10^4"))</f>
        <v>171x 10^8</v>
      </c>
      <c r="O75" s="6" t="str">
        <f>IF(ISNUMBER(SEARCH("10^8", 'final matrix'!O75)), ROUND(matrix_normalized!O75,0)&amp;"x 10^8", IF(ISNUMBER(SEARCH("10^6", 'final matrix'!O75)), ROUND(matrix_normalized!O75,0)&amp;"x 10^6", ROUND(matrix_normalized!O75,0)&amp;"x 10^4"))</f>
        <v>14x 10^8</v>
      </c>
      <c r="P75" s="6" t="str">
        <f>IF(ISNUMBER(SEARCH("10^8", 'final matrix'!P75)), ROUND(matrix_normalized!P75,0)&amp;"x 10^8", IF(ISNUMBER(SEARCH("10^6", 'final matrix'!P75)), ROUND(matrix_normalized!P75,0)&amp;"x 10^6", ROUND(matrix_normalized!P75,0)&amp;"x 10^4"))</f>
        <v>171x 10^6</v>
      </c>
      <c r="Q75" s="6" t="str">
        <f>IF(ISNUMBER(SEARCH("10^8", 'final matrix'!Q75)), ROUND(matrix_normalized!Q75,0)&amp;"x 10^8", IF(ISNUMBER(SEARCH("10^6", 'final matrix'!Q75)), ROUND(matrix_normalized!Q75,0)&amp;"x 10^6", ROUND(matrix_normalized!Q75,0)&amp;"x 10^4"))</f>
        <v>134x 10^4</v>
      </c>
      <c r="R75" s="6">
        <v>74</v>
      </c>
    </row>
    <row r="76" spans="1:18">
      <c r="A76" s="6">
        <v>85</v>
      </c>
      <c r="B76" s="6" t="str">
        <f>IF(ISNUMBER(SEARCH("10^8", 'final matrix'!B76)), ROUND(matrix_normalized!B76,0)&amp;"x 10^8", IF(ISNUMBER(SEARCH("10^6", 'final matrix'!B76)), ROUND(matrix_normalized!B76,0)&amp;"x 10^6", ROUND(matrix_normalized!B76,0)&amp;"x 10^4"))</f>
        <v>175x 10^8</v>
      </c>
      <c r="C76" s="6" t="str">
        <f>IF(ISNUMBER(SEARCH("10^8", 'final matrix'!C76)), ROUND(matrix_normalized!C76,0)&amp;"x 10^8", IF(ISNUMBER(SEARCH("10^6", 'final matrix'!C76)), ROUND(matrix_normalized!C76,0)&amp;"x 10^6", ROUND(matrix_normalized!C76,0)&amp;"x 10^4"))</f>
        <v>20x 10^6</v>
      </c>
      <c r="D76" s="6" t="str">
        <f>IF(ISNUMBER(SEARCH("10^8", 'final matrix'!D76)), ROUND(matrix_normalized!D76,0)&amp;"x 10^8", IF(ISNUMBER(SEARCH("10^6", 'final matrix'!D76)), ROUND(matrix_normalized!D76,0)&amp;"x 10^6", ROUND(matrix_normalized!D76,0)&amp;"x 10^4"))</f>
        <v>175x 10^4</v>
      </c>
      <c r="E76" s="6" t="str">
        <f>IF(ISNUMBER(SEARCH("10^8", 'final matrix'!E76)), ROUND(matrix_normalized!E76,0)&amp;"x 10^8", IF(ISNUMBER(SEARCH("10^6", 'final matrix'!E76)), ROUND(matrix_normalized!E76,0)&amp;"x 10^6", ROUND(matrix_normalized!E76,0)&amp;"x 10^4"))</f>
        <v>22x 10^8</v>
      </c>
      <c r="F76" s="6" t="str">
        <f>IF(ISNUMBER(SEARCH("10^8", 'final matrix'!F76)), ROUND(matrix_normalized!F76,0)&amp;"x 10^8", IF(ISNUMBER(SEARCH("10^6", 'final matrix'!F76)), ROUND(matrix_normalized!F76,0)&amp;"x 10^6", ROUND(matrix_normalized!F76,0)&amp;"x 10^4"))</f>
        <v>175x 10^8</v>
      </c>
      <c r="G76" s="6" t="str">
        <f>IF(ISNUMBER(SEARCH("10^8", 'final matrix'!G76)), ROUND(matrix_normalized!G76,0)&amp;"x 10^8", IF(ISNUMBER(SEARCH("10^6", 'final matrix'!G76)), ROUND(matrix_normalized!G76,0)&amp;"x 10^6", ROUND(matrix_normalized!G76,0)&amp;"x 10^4"))</f>
        <v>12x 10^8</v>
      </c>
      <c r="H76" s="6" t="str">
        <f>IF(ISNUMBER(SEARCH("10^8", 'final matrix'!H76)), ROUND(matrix_normalized!H76,0)&amp;"x 10^8", IF(ISNUMBER(SEARCH("10^6", 'final matrix'!H76)), ROUND(matrix_normalized!H76,0)&amp;"x 10^6", ROUND(matrix_normalized!H76,0)&amp;"x 10^4"))</f>
        <v>24x 10^8</v>
      </c>
      <c r="I76" s="6" t="str">
        <f>IF(ISNUMBER(SEARCH("10^8", 'final matrix'!I76)), ROUND(matrix_normalized!I76,0)&amp;"x 10^8", IF(ISNUMBER(SEARCH("10^6", 'final matrix'!I76)), ROUND(matrix_normalized!I76,0)&amp;"x 10^6", ROUND(matrix_normalized!I76,0)&amp;"x 10^4"))</f>
        <v>62x 10^6</v>
      </c>
      <c r="J76" s="6" t="str">
        <f>IF(ISNUMBER(SEARCH("10^8", 'final matrix'!J76)), ROUND(matrix_normalized!J76,0)&amp;"x 10^8", IF(ISNUMBER(SEARCH("10^6", 'final matrix'!J76)), ROUND(matrix_normalized!J76,0)&amp;"x 10^6", ROUND(matrix_normalized!J76,0)&amp;"x 10^4"))</f>
        <v>25x 10^8</v>
      </c>
      <c r="K76" s="6" t="str">
        <f>IF(ISNUMBER(SEARCH("10^8", 'final matrix'!K76)), ROUND(matrix_normalized!K76,0)&amp;"x 10^8", IF(ISNUMBER(SEARCH("10^6", 'final matrix'!K76)), ROUND(matrix_normalized!K76,0)&amp;"x 10^6", ROUND(matrix_normalized!K76,0)&amp;"x 10^4"))</f>
        <v>87x 10^4</v>
      </c>
      <c r="L76" s="6" t="str">
        <f>IF(ISNUMBER(SEARCH("10^8", 'final matrix'!L76)), ROUND(matrix_normalized!L76,0)&amp;"x 10^8", IF(ISNUMBER(SEARCH("10^6", 'final matrix'!L76)), ROUND(matrix_normalized!L76,0)&amp;"x 10^6", ROUND(matrix_normalized!L76,0)&amp;"x 10^4"))</f>
        <v>175x 10^6</v>
      </c>
      <c r="M76" s="6" t="str">
        <f>IF(ISNUMBER(SEARCH("10^8", 'final matrix'!M76)), ROUND(matrix_normalized!M76,0)&amp;"x 10^8", IF(ISNUMBER(SEARCH("10^6", 'final matrix'!M76)), ROUND(matrix_normalized!M76,0)&amp;"x 10^6", ROUND(matrix_normalized!M76,0)&amp;"x 10^4"))</f>
        <v>13x 10^8</v>
      </c>
      <c r="N76" s="6" t="str">
        <f>IF(ISNUMBER(SEARCH("10^8", 'final matrix'!N76)), ROUND(matrix_normalized!N76,0)&amp;"x 10^8", IF(ISNUMBER(SEARCH("10^6", 'final matrix'!N76)), ROUND(matrix_normalized!N76,0)&amp;"x 10^6", ROUND(matrix_normalized!N76,0)&amp;"x 10^4"))</f>
        <v>175x 10^8</v>
      </c>
      <c r="O76" s="6" t="str">
        <f>IF(ISNUMBER(SEARCH("10^8", 'final matrix'!O76)), ROUND(matrix_normalized!O76,0)&amp;"x 10^8", IF(ISNUMBER(SEARCH("10^6", 'final matrix'!O76)), ROUND(matrix_normalized!O76,0)&amp;"x 10^6", ROUND(matrix_normalized!O76,0)&amp;"x 10^4"))</f>
        <v>12x 10^8</v>
      </c>
      <c r="P76" s="6" t="str">
        <f>IF(ISNUMBER(SEARCH("10^8", 'final matrix'!P76)), ROUND(matrix_normalized!P76,0)&amp;"x 10^8", IF(ISNUMBER(SEARCH("10^6", 'final matrix'!P76)), ROUND(matrix_normalized!P76,0)&amp;"x 10^6", ROUND(matrix_normalized!P76,0)&amp;"x 10^4"))</f>
        <v>175x 10^8</v>
      </c>
      <c r="Q76" s="6" t="str">
        <f>IF(ISNUMBER(SEARCH("10^8", 'final matrix'!Q76)), ROUND(matrix_normalized!Q76,0)&amp;"x 10^8", IF(ISNUMBER(SEARCH("10^6", 'final matrix'!Q76)), ROUND(matrix_normalized!Q76,0)&amp;"x 10^6", ROUND(matrix_normalized!Q76,0)&amp;"x 10^4"))</f>
        <v>175x 10^8</v>
      </c>
      <c r="R76" s="6">
        <v>75</v>
      </c>
    </row>
    <row r="77" spans="1:18">
      <c r="A77" s="6">
        <v>87</v>
      </c>
      <c r="B77" s="6" t="str">
        <f>IF(ISNUMBER(SEARCH("10^8", 'final matrix'!B77)), ROUND(matrix_normalized!B77,0)&amp;"x 10^8", IF(ISNUMBER(SEARCH("10^6", 'final matrix'!B77)), ROUND(matrix_normalized!B77,0)&amp;"x 10^6", ROUND(matrix_normalized!B77,0)&amp;"x 10^4"))</f>
        <v>79x 10^4</v>
      </c>
      <c r="C77" s="6" t="str">
        <f>IF(ISNUMBER(SEARCH("10^8", 'final matrix'!C77)), ROUND(matrix_normalized!C77,0)&amp;"x 10^8", IF(ISNUMBER(SEARCH("10^6", 'final matrix'!C77)), ROUND(matrix_normalized!C77,0)&amp;"x 10^6", ROUND(matrix_normalized!C77,0)&amp;"x 10^4"))</f>
        <v>16x 10^8</v>
      </c>
      <c r="D77" s="6" t="str">
        <f>IF(ISNUMBER(SEARCH("10^8", 'final matrix'!D77)), ROUND(matrix_normalized!D77,0)&amp;"x 10^8", IF(ISNUMBER(SEARCH("10^6", 'final matrix'!D77)), ROUND(matrix_normalized!D77,0)&amp;"x 10^6", ROUND(matrix_normalized!D77,0)&amp;"x 10^4"))</f>
        <v>158x 10^6</v>
      </c>
      <c r="E77" s="6" t="str">
        <f>IF(ISNUMBER(SEARCH("10^8", 'final matrix'!E77)), ROUND(matrix_normalized!E77,0)&amp;"x 10^8", IF(ISNUMBER(SEARCH("10^6", 'final matrix'!E77)), ROUND(matrix_normalized!E77,0)&amp;"x 10^6", ROUND(matrix_normalized!E77,0)&amp;"x 10^4"))</f>
        <v>90x 10^4</v>
      </c>
      <c r="F77" s="6" t="str">
        <f>IF(ISNUMBER(SEARCH("10^8", 'final matrix'!F77)), ROUND(matrix_normalized!F77,0)&amp;"x 10^8", IF(ISNUMBER(SEARCH("10^6", 'final matrix'!F77)), ROUND(matrix_normalized!F77,0)&amp;"x 10^6", ROUND(matrix_normalized!F77,0)&amp;"x 10^4"))</f>
        <v>158x 10^8</v>
      </c>
      <c r="G77" s="6" t="str">
        <f>IF(ISNUMBER(SEARCH("10^8", 'final matrix'!G77)), ROUND(matrix_normalized!G77,0)&amp;"x 10^8", IF(ISNUMBER(SEARCH("10^6", 'final matrix'!G77)), ROUND(matrix_normalized!G77,0)&amp;"x 10^6", ROUND(matrix_normalized!G77,0)&amp;"x 10^4"))</f>
        <v>158x 10^6</v>
      </c>
      <c r="H77" s="6" t="str">
        <f>IF(ISNUMBER(SEARCH("10^8", 'final matrix'!H77)), ROUND(matrix_normalized!H77,0)&amp;"x 10^8", IF(ISNUMBER(SEARCH("10^6", 'final matrix'!H77)), ROUND(matrix_normalized!H77,0)&amp;"x 10^6", ROUND(matrix_normalized!H77,0)&amp;"x 10^4"))</f>
        <v>25x 10^8</v>
      </c>
      <c r="I77" s="6" t="str">
        <f>IF(ISNUMBER(SEARCH("10^8", 'final matrix'!I77)), ROUND(matrix_normalized!I77,0)&amp;"x 10^8", IF(ISNUMBER(SEARCH("10^6", 'final matrix'!I77)), ROUND(matrix_normalized!I77,0)&amp;"x 10^6", ROUND(matrix_normalized!I77,0)&amp;"x 10^4"))</f>
        <v>158x 10^8</v>
      </c>
      <c r="J77" s="6" t="str">
        <f>IF(ISNUMBER(SEARCH("10^8", 'final matrix'!J77)), ROUND(matrix_normalized!J77,0)&amp;"x 10^8", IF(ISNUMBER(SEARCH("10^6", 'final matrix'!J77)), ROUND(matrix_normalized!J77,0)&amp;"x 10^6", ROUND(matrix_normalized!J77,0)&amp;"x 10^4"))</f>
        <v>113x 10^8</v>
      </c>
      <c r="K77" s="6" t="str">
        <f>IF(ISNUMBER(SEARCH("10^8", 'final matrix'!K77)), ROUND(matrix_normalized!K77,0)&amp;"x 10^8", IF(ISNUMBER(SEARCH("10^6", 'final matrix'!K77)), ROUND(matrix_normalized!K77,0)&amp;"x 10^6", ROUND(matrix_normalized!K77,0)&amp;"x 10^4"))</f>
        <v>27x 10^8</v>
      </c>
      <c r="L77" s="6" t="str">
        <f>IF(ISNUMBER(SEARCH("10^8", 'final matrix'!L77)), ROUND(matrix_normalized!L77,0)&amp;"x 10^8", IF(ISNUMBER(SEARCH("10^6", 'final matrix'!L77)), ROUND(matrix_normalized!L77,0)&amp;"x 10^6", ROUND(matrix_normalized!L77,0)&amp;"x 10^4"))</f>
        <v>158x 10^6</v>
      </c>
      <c r="M77" s="6" t="str">
        <f>IF(ISNUMBER(SEARCH("10^8", 'final matrix'!M77)), ROUND(matrix_normalized!M77,0)&amp;"x 10^8", IF(ISNUMBER(SEARCH("10^6", 'final matrix'!M77)), ROUND(matrix_normalized!M77,0)&amp;"x 10^6", ROUND(matrix_normalized!M77,0)&amp;"x 10^4"))</f>
        <v>11x 10^8</v>
      </c>
      <c r="N77" s="6" t="str">
        <f>IF(ISNUMBER(SEARCH("10^8", 'final matrix'!N77)), ROUND(matrix_normalized!N77,0)&amp;"x 10^8", IF(ISNUMBER(SEARCH("10^6", 'final matrix'!N77)), ROUND(matrix_normalized!N77,0)&amp;"x 10^6", ROUND(matrix_normalized!N77,0)&amp;"x 10^4"))</f>
        <v>22x 10^8</v>
      </c>
      <c r="O77" s="6" t="str">
        <f>IF(ISNUMBER(SEARCH("10^8", 'final matrix'!O77)), ROUND(matrix_normalized!O77,0)&amp;"x 10^8", IF(ISNUMBER(SEARCH("10^6", 'final matrix'!O77)), ROUND(matrix_normalized!O77,0)&amp;"x 10^6", ROUND(matrix_normalized!O77,0)&amp;"x 10^4"))</f>
        <v>30x 10^8</v>
      </c>
      <c r="P77" s="6" t="str">
        <f>IF(ISNUMBER(SEARCH("10^8", 'final matrix'!P77)), ROUND(matrix_normalized!P77,0)&amp;"x 10^8", IF(ISNUMBER(SEARCH("10^6", 'final matrix'!P77)), ROUND(matrix_normalized!P77,0)&amp;"x 10^6", ROUND(matrix_normalized!P77,0)&amp;"x 10^4"))</f>
        <v>136x 10^6</v>
      </c>
      <c r="Q77" s="6" t="str">
        <f>IF(ISNUMBER(SEARCH("10^8", 'final matrix'!Q77)), ROUND(matrix_normalized!Q77,0)&amp;"x 10^8", IF(ISNUMBER(SEARCH("10^6", 'final matrix'!Q77)), ROUND(matrix_normalized!Q77,0)&amp;"x 10^6", ROUND(matrix_normalized!Q77,0)&amp;"x 10^4"))</f>
        <v>158x 10^4</v>
      </c>
      <c r="R77" s="6">
        <v>76</v>
      </c>
    </row>
    <row r="78" spans="1:18">
      <c r="A78" s="6">
        <v>88</v>
      </c>
      <c r="B78" s="6" t="str">
        <f>IF(ISNUMBER(SEARCH("10^8", 'final matrix'!B78)), ROUND(matrix_normalized!B78,0)&amp;"x 10^8", IF(ISNUMBER(SEARCH("10^6", 'final matrix'!B78)), ROUND(matrix_normalized!B78,0)&amp;"x 10^6", ROUND(matrix_normalized!B78,0)&amp;"x 10^4"))</f>
        <v>175x 10^4</v>
      </c>
      <c r="C78" s="6" t="str">
        <f>IF(ISNUMBER(SEARCH("10^8", 'final matrix'!C78)), ROUND(matrix_normalized!C78,0)&amp;"x 10^8", IF(ISNUMBER(SEARCH("10^6", 'final matrix'!C78)), ROUND(matrix_normalized!C78,0)&amp;"x 10^6", ROUND(matrix_normalized!C78,0)&amp;"x 10^4"))</f>
        <v>175x 10^8</v>
      </c>
      <c r="D78" s="6" t="str">
        <f>IF(ISNUMBER(SEARCH("10^8", 'final matrix'!D78)), ROUND(matrix_normalized!D78,0)&amp;"x 10^8", IF(ISNUMBER(SEARCH("10^6", 'final matrix'!D78)), ROUND(matrix_normalized!D78,0)&amp;"x 10^6", ROUND(matrix_normalized!D78,0)&amp;"x 10^4"))</f>
        <v>175x 10^8</v>
      </c>
      <c r="E78" s="6" t="str">
        <f>IF(ISNUMBER(SEARCH("10^8", 'final matrix'!E78)), ROUND(matrix_normalized!E78,0)&amp;"x 10^8", IF(ISNUMBER(SEARCH("10^6", 'final matrix'!E78)), ROUND(matrix_normalized!E78,0)&amp;"x 10^6", ROUND(matrix_normalized!E78,0)&amp;"x 10^4"))</f>
        <v>13x 10^8</v>
      </c>
      <c r="F78" s="6" t="str">
        <f>IF(ISNUMBER(SEARCH("10^8", 'final matrix'!F78)), ROUND(matrix_normalized!F78,0)&amp;"x 10^8", IF(ISNUMBER(SEARCH("10^6", 'final matrix'!F78)), ROUND(matrix_normalized!F78,0)&amp;"x 10^6", ROUND(matrix_normalized!F78,0)&amp;"x 10^4"))</f>
        <v>63x 10^6</v>
      </c>
      <c r="G78" s="6" t="str">
        <f>IF(ISNUMBER(SEARCH("10^8", 'final matrix'!G78)), ROUND(matrix_normalized!G78,0)&amp;"x 10^8", IF(ISNUMBER(SEARCH("10^6", 'final matrix'!G78)), ROUND(matrix_normalized!G78,0)&amp;"x 10^6", ROUND(matrix_normalized!G78,0)&amp;"x 10^4"))</f>
        <v>13x 10^8</v>
      </c>
      <c r="H78" s="6" t="str">
        <f>IF(ISNUMBER(SEARCH("10^8", 'final matrix'!H78)), ROUND(matrix_normalized!H78,0)&amp;"x 10^8", IF(ISNUMBER(SEARCH("10^6", 'final matrix'!H78)), ROUND(matrix_normalized!H78,0)&amp;"x 10^6", ROUND(matrix_normalized!H78,0)&amp;"x 10^4"))</f>
        <v>175x 10^8</v>
      </c>
      <c r="I78" s="6" t="str">
        <f>IF(ISNUMBER(SEARCH("10^8", 'final matrix'!I78)), ROUND(matrix_normalized!I78,0)&amp;"x 10^8", IF(ISNUMBER(SEARCH("10^6", 'final matrix'!I78)), ROUND(matrix_normalized!I78,0)&amp;"x 10^6", ROUND(matrix_normalized!I78,0)&amp;"x 10^4"))</f>
        <v>13x 10^8</v>
      </c>
      <c r="J78" s="6" t="str">
        <f>IF(ISNUMBER(SEARCH("10^8", 'final matrix'!J78)), ROUND(matrix_normalized!J78,0)&amp;"x 10^8", IF(ISNUMBER(SEARCH("10^6", 'final matrix'!J78)), ROUND(matrix_normalized!J78,0)&amp;"x 10^6", ROUND(matrix_normalized!J78,0)&amp;"x 10^4"))</f>
        <v>20x 10^8</v>
      </c>
      <c r="K78" s="6" t="str">
        <f>IF(ISNUMBER(SEARCH("10^8", 'final matrix'!K78)), ROUND(matrix_normalized!K78,0)&amp;"x 10^8", IF(ISNUMBER(SEARCH("10^6", 'final matrix'!K78)), ROUND(matrix_normalized!K78,0)&amp;"x 10^6", ROUND(matrix_normalized!K78,0)&amp;"x 10^4"))</f>
        <v>175x 10^4</v>
      </c>
      <c r="L78" s="6" t="str">
        <f>IF(ISNUMBER(SEARCH("10^8", 'final matrix'!L78)), ROUND(matrix_normalized!L78,0)&amp;"x 10^8", IF(ISNUMBER(SEARCH("10^6", 'final matrix'!L78)), ROUND(matrix_normalized!L78,0)&amp;"x 10^6", ROUND(matrix_normalized!L78,0)&amp;"x 10^4"))</f>
        <v>21x 10^6</v>
      </c>
      <c r="M78" s="6" t="str">
        <f>IF(ISNUMBER(SEARCH("10^8", 'final matrix'!M78)), ROUND(matrix_normalized!M78,0)&amp;"x 10^8", IF(ISNUMBER(SEARCH("10^6", 'final matrix'!M78)), ROUND(matrix_normalized!M78,0)&amp;"x 10^6", ROUND(matrix_normalized!M78,0)&amp;"x 10^4"))</f>
        <v>88x 10^8</v>
      </c>
      <c r="N78" s="6" t="str">
        <f>IF(ISNUMBER(SEARCH("10^8", 'final matrix'!N78)), ROUND(matrix_normalized!N78,0)&amp;"x 10^8", IF(ISNUMBER(SEARCH("10^6", 'final matrix'!N78)), ROUND(matrix_normalized!N78,0)&amp;"x 10^6", ROUND(matrix_normalized!N78,0)&amp;"x 10^4"))</f>
        <v>175x 10^8</v>
      </c>
      <c r="O78" s="6" t="str">
        <f>IF(ISNUMBER(SEARCH("10^8", 'final matrix'!O78)), ROUND(matrix_normalized!O78,0)&amp;"x 10^8", IF(ISNUMBER(SEARCH("10^6", 'final matrix'!O78)), ROUND(matrix_normalized!O78,0)&amp;"x 10^6", ROUND(matrix_normalized!O78,0)&amp;"x 10^4"))</f>
        <v>23x 10^6</v>
      </c>
      <c r="P78" s="6" t="str">
        <f>IF(ISNUMBER(SEARCH("10^8", 'final matrix'!P78)), ROUND(matrix_normalized!P78,0)&amp;"x 10^8", IF(ISNUMBER(SEARCH("10^6", 'final matrix'!P78)), ROUND(matrix_normalized!P78,0)&amp;"x 10^6", ROUND(matrix_normalized!P78,0)&amp;"x 10^4"))</f>
        <v>24x 10^8</v>
      </c>
      <c r="Q78" s="6" t="str">
        <f>IF(ISNUMBER(SEARCH("10^8", 'final matrix'!Q78)), ROUND(matrix_normalized!Q78,0)&amp;"x 10^8", IF(ISNUMBER(SEARCH("10^6", 'final matrix'!Q78)), ROUND(matrix_normalized!Q78,0)&amp;"x 10^6", ROUND(matrix_normalized!Q78,0)&amp;"x 10^4"))</f>
        <v>175x 10^6</v>
      </c>
      <c r="R78" s="6">
        <v>77</v>
      </c>
    </row>
    <row r="79" spans="1:18">
      <c r="A79" s="6">
        <v>89</v>
      </c>
      <c r="B79" s="6" t="str">
        <f>IF(ISNUMBER(SEARCH("10^8", 'final matrix'!B79)), ROUND(matrix_normalized!B79,0)&amp;"x 10^8", IF(ISNUMBER(SEARCH("10^6", 'final matrix'!B79)), ROUND(matrix_normalized!B79,0)&amp;"x 10^6", ROUND(matrix_normalized!B79,0)&amp;"x 10^4"))</f>
        <v>10x 10^6</v>
      </c>
      <c r="C79" s="6" t="str">
        <f>IF(ISNUMBER(SEARCH("10^8", 'final matrix'!C79)), ROUND(matrix_normalized!C79,0)&amp;"x 10^8", IF(ISNUMBER(SEARCH("10^6", 'final matrix'!C79)), ROUND(matrix_normalized!C79,0)&amp;"x 10^6", ROUND(matrix_normalized!C79,0)&amp;"x 10^4"))</f>
        <v>62x 10^6</v>
      </c>
      <c r="D79" s="6" t="str">
        <f>IF(ISNUMBER(SEARCH("10^8", 'final matrix'!D79)), ROUND(matrix_normalized!D79,0)&amp;"x 10^8", IF(ISNUMBER(SEARCH("10^6", 'final matrix'!D79)), ROUND(matrix_normalized!D79,0)&amp;"x 10^6", ROUND(matrix_normalized!D79,0)&amp;"x 10^4"))</f>
        <v>13x 10^6</v>
      </c>
      <c r="E79" s="6" t="str">
        <f>IF(ISNUMBER(SEARCH("10^8", 'final matrix'!E79)), ROUND(matrix_normalized!E79,0)&amp;"x 10^8", IF(ISNUMBER(SEARCH("10^6", 'final matrix'!E79)), ROUND(matrix_normalized!E79,0)&amp;"x 10^6", ROUND(matrix_normalized!E79,0)&amp;"x 10^4"))</f>
        <v>14x 10^8</v>
      </c>
      <c r="F79" s="6" t="str">
        <f>IF(ISNUMBER(SEARCH("10^8", 'final matrix'!F79)), ROUND(matrix_normalized!F79,0)&amp;"x 10^8", IF(ISNUMBER(SEARCH("10^6", 'final matrix'!F79)), ROUND(matrix_normalized!F79,0)&amp;"x 10^6", ROUND(matrix_normalized!F79,0)&amp;"x 10^4"))</f>
        <v>145x 10^4</v>
      </c>
      <c r="G79" s="6" t="str">
        <f>IF(ISNUMBER(SEARCH("10^8", 'final matrix'!G79)), ROUND(matrix_normalized!G79,0)&amp;"x 10^8", IF(ISNUMBER(SEARCH("10^6", 'final matrix'!G79)), ROUND(matrix_normalized!G79,0)&amp;"x 10^6", ROUND(matrix_normalized!G79,0)&amp;"x 10^4"))</f>
        <v>14x 10^6</v>
      </c>
      <c r="H79" s="6" t="str">
        <f>IF(ISNUMBER(SEARCH("10^8", 'final matrix'!H79)), ROUND(matrix_normalized!H79,0)&amp;"x 10^8", IF(ISNUMBER(SEARCH("10^6", 'final matrix'!H79)), ROUND(matrix_normalized!H79,0)&amp;"x 10^6", ROUND(matrix_normalized!H79,0)&amp;"x 10^4"))</f>
        <v>145x 10^8</v>
      </c>
      <c r="I79" s="6" t="str">
        <f>IF(ISNUMBER(SEARCH("10^8", 'final matrix'!I79)), ROUND(matrix_normalized!I79,0)&amp;"x 10^8", IF(ISNUMBER(SEARCH("10^6", 'final matrix'!I79)), ROUND(matrix_normalized!I79,0)&amp;"x 10^6", ROUND(matrix_normalized!I79,0)&amp;"x 10^4"))</f>
        <v>145x 10^8</v>
      </c>
      <c r="J79" s="6" t="str">
        <f>IF(ISNUMBER(SEARCH("10^8", 'final matrix'!J79)), ROUND(matrix_normalized!J79,0)&amp;"x 10^8", IF(ISNUMBER(SEARCH("10^6", 'final matrix'!J79)), ROUND(matrix_normalized!J79,0)&amp;"x 10^6", ROUND(matrix_normalized!J79,0)&amp;"x 10^4"))</f>
        <v>145x 10^8</v>
      </c>
      <c r="K79" s="6" t="str">
        <f>IF(ISNUMBER(SEARCH("10^8", 'final matrix'!K79)), ROUND(matrix_normalized!K79,0)&amp;"x 10^8", IF(ISNUMBER(SEARCH("10^6", 'final matrix'!K79)), ROUND(matrix_normalized!K79,0)&amp;"x 10^6", ROUND(matrix_normalized!K79,0)&amp;"x 10^4"))</f>
        <v>145x 10^4</v>
      </c>
      <c r="L79" s="6" t="str">
        <f>IF(ISNUMBER(SEARCH("10^8", 'final matrix'!L79)), ROUND(matrix_normalized!L79,0)&amp;"x 10^8", IF(ISNUMBER(SEARCH("10^6", 'final matrix'!L79)), ROUND(matrix_normalized!L79,0)&amp;"x 10^6", ROUND(matrix_normalized!L79,0)&amp;"x 10^4"))</f>
        <v>20x 10^8</v>
      </c>
      <c r="M79" s="6" t="str">
        <f>IF(ISNUMBER(SEARCH("10^8", 'final matrix'!M79)), ROUND(matrix_normalized!M79,0)&amp;"x 10^8", IF(ISNUMBER(SEARCH("10^6", 'final matrix'!M79)), ROUND(matrix_normalized!M79,0)&amp;"x 10^6", ROUND(matrix_normalized!M79,0)&amp;"x 10^4"))</f>
        <v>93x 10^8</v>
      </c>
      <c r="N79" s="6" t="str">
        <f>IF(ISNUMBER(SEARCH("10^8", 'final matrix'!N79)), ROUND(matrix_normalized!N79,0)&amp;"x 10^8", IF(ISNUMBER(SEARCH("10^6", 'final matrix'!N79)), ROUND(matrix_normalized!N79,0)&amp;"x 10^6", ROUND(matrix_normalized!N79,0)&amp;"x 10^4"))</f>
        <v>114x 10^8</v>
      </c>
      <c r="O79" s="6" t="str">
        <f>IF(ISNUMBER(SEARCH("10^8", 'final matrix'!O79)), ROUND(matrix_normalized!O79,0)&amp;"x 10^8", IF(ISNUMBER(SEARCH("10^6", 'final matrix'!O79)), ROUND(matrix_normalized!O79,0)&amp;"x 10^6", ROUND(matrix_normalized!O79,0)&amp;"x 10^4"))</f>
        <v>145x 10^8</v>
      </c>
      <c r="P79" s="6" t="str">
        <f>IF(ISNUMBER(SEARCH("10^8", 'final matrix'!P79)), ROUND(matrix_normalized!P79,0)&amp;"x 10^8", IF(ISNUMBER(SEARCH("10^6", 'final matrix'!P79)), ROUND(matrix_normalized!P79,0)&amp;"x 10^6", ROUND(matrix_normalized!P79,0)&amp;"x 10^4"))</f>
        <v>145x 10^8</v>
      </c>
      <c r="Q79" s="6" t="str">
        <f>IF(ISNUMBER(SEARCH("10^8", 'final matrix'!Q79)), ROUND(matrix_normalized!Q79,0)&amp;"x 10^8", IF(ISNUMBER(SEARCH("10^6", 'final matrix'!Q79)), ROUND(matrix_normalized!Q79,0)&amp;"x 10^6", ROUND(matrix_normalized!Q79,0)&amp;"x 10^4"))</f>
        <v>145x 10^4</v>
      </c>
      <c r="R79" s="6">
        <v>78</v>
      </c>
    </row>
    <row r="80" spans="1:18">
      <c r="A80" s="6">
        <v>90</v>
      </c>
      <c r="B80" s="6" t="str">
        <f>IF(ISNUMBER(SEARCH("10^8", 'final matrix'!B80)), ROUND(matrix_normalized!B80,0)&amp;"x 10^8", IF(ISNUMBER(SEARCH("10^6", 'final matrix'!B80)), ROUND(matrix_normalized!B80,0)&amp;"x 10^6", ROUND(matrix_normalized!B80,0)&amp;"x 10^4"))</f>
        <v>152x 10^8</v>
      </c>
      <c r="C80" s="6" t="str">
        <f>IF(ISNUMBER(SEARCH("10^8", 'final matrix'!C80)), ROUND(matrix_normalized!C80,0)&amp;"x 10^8", IF(ISNUMBER(SEARCH("10^6", 'final matrix'!C80)), ROUND(matrix_normalized!C80,0)&amp;"x 10^6", ROUND(matrix_normalized!C80,0)&amp;"x 10^4"))</f>
        <v>152x 10^4</v>
      </c>
      <c r="D80" s="6" t="str">
        <f>IF(ISNUMBER(SEARCH("10^8", 'final matrix'!D80)), ROUND(matrix_normalized!D80,0)&amp;"x 10^8", IF(ISNUMBER(SEARCH("10^6", 'final matrix'!D80)), ROUND(matrix_normalized!D80,0)&amp;"x 10^6", ROUND(matrix_normalized!D80,0)&amp;"x 10^4"))</f>
        <v>152x 10^8</v>
      </c>
      <c r="E80" s="6" t="str">
        <f>IF(ISNUMBER(SEARCH("10^8", 'final matrix'!E80)), ROUND(matrix_normalized!E80,0)&amp;"x 10^8", IF(ISNUMBER(SEARCH("10^6", 'final matrix'!E80)), ROUND(matrix_normalized!E80,0)&amp;"x 10^6", ROUND(matrix_normalized!E80,0)&amp;"x 10^4"))</f>
        <v>152x 10^4</v>
      </c>
      <c r="F80" s="6" t="str">
        <f>IF(ISNUMBER(SEARCH("10^8", 'final matrix'!F80)), ROUND(matrix_normalized!F80,0)&amp;"x 10^8", IF(ISNUMBER(SEARCH("10^6", 'final matrix'!F80)), ROUND(matrix_normalized!F80,0)&amp;"x 10^6", ROUND(matrix_normalized!F80,0)&amp;"x 10^4"))</f>
        <v>152x 10^6</v>
      </c>
      <c r="G80" s="6" t="str">
        <f>IF(ISNUMBER(SEARCH("10^8", 'final matrix'!G80)), ROUND(matrix_normalized!G80,0)&amp;"x 10^8", IF(ISNUMBER(SEARCH("10^6", 'final matrix'!G80)), ROUND(matrix_normalized!G80,0)&amp;"x 10^6", ROUND(matrix_normalized!G80,0)&amp;"x 10^4"))</f>
        <v>15x 10^8</v>
      </c>
      <c r="H80" s="6" t="str">
        <f>IF(ISNUMBER(SEARCH("10^8", 'final matrix'!H80)), ROUND(matrix_normalized!H80,0)&amp;"x 10^8", IF(ISNUMBER(SEARCH("10^6", 'final matrix'!H80)), ROUND(matrix_normalized!H80,0)&amp;"x 10^6", ROUND(matrix_normalized!H80,0)&amp;"x 10^4"))</f>
        <v>76x 10^6</v>
      </c>
      <c r="I80" s="6" t="str">
        <f>IF(ISNUMBER(SEARCH("10^8", 'final matrix'!I80)), ROUND(matrix_normalized!I80,0)&amp;"x 10^8", IF(ISNUMBER(SEARCH("10^6", 'final matrix'!I80)), ROUND(matrix_normalized!I80,0)&amp;"x 10^6", ROUND(matrix_normalized!I80,0)&amp;"x 10^4"))</f>
        <v>152x 10^8</v>
      </c>
      <c r="J80" s="6" t="str">
        <f>IF(ISNUMBER(SEARCH("10^8", 'final matrix'!J80)), ROUND(matrix_normalized!J80,0)&amp;"x 10^8", IF(ISNUMBER(SEARCH("10^6", 'final matrix'!J80)), ROUND(matrix_normalized!J80,0)&amp;"x 10^6", ROUND(matrix_normalized!J80,0)&amp;"x 10^4"))</f>
        <v>108x 10^6</v>
      </c>
      <c r="K80" s="6" t="str">
        <f>IF(ISNUMBER(SEARCH("10^8", 'final matrix'!K80)), ROUND(matrix_normalized!K80,0)&amp;"x 10^8", IF(ISNUMBER(SEARCH("10^6", 'final matrix'!K80)), ROUND(matrix_normalized!K80,0)&amp;"x 10^6", ROUND(matrix_normalized!K80,0)&amp;"x 10^4"))</f>
        <v>11x 10^8</v>
      </c>
      <c r="L80" s="6" t="str">
        <f>IF(ISNUMBER(SEARCH("10^8", 'final matrix'!L80)), ROUND(matrix_normalized!L80,0)&amp;"x 10^8", IF(ISNUMBER(SEARCH("10^6", 'final matrix'!L80)), ROUND(matrix_normalized!L80,0)&amp;"x 10^6", ROUND(matrix_normalized!L80,0)&amp;"x 10^4"))</f>
        <v>152x 10^8</v>
      </c>
      <c r="M80" s="6" t="str">
        <f>IF(ISNUMBER(SEARCH("10^8", 'final matrix'!M80)), ROUND(matrix_normalized!M80,0)&amp;"x 10^8", IF(ISNUMBER(SEARCH("10^6", 'final matrix'!M80)), ROUND(matrix_normalized!M80,0)&amp;"x 10^6", ROUND(matrix_normalized!M80,0)&amp;"x 10^4"))</f>
        <v>18x 10^8</v>
      </c>
      <c r="N80" s="6" t="str">
        <f>IF(ISNUMBER(SEARCH("10^8", 'final matrix'!N80)), ROUND(matrix_normalized!N80,0)&amp;"x 10^8", IF(ISNUMBER(SEARCH("10^6", 'final matrix'!N80)), ROUND(matrix_normalized!N80,0)&amp;"x 10^6", ROUND(matrix_normalized!N80,0)&amp;"x 10^4"))</f>
        <v>152x 10^8</v>
      </c>
      <c r="O80" s="6" t="str">
        <f>IF(ISNUMBER(SEARCH("10^8", 'final matrix'!O80)), ROUND(matrix_normalized!O80,0)&amp;"x 10^8", IF(ISNUMBER(SEARCH("10^6", 'final matrix'!O80)), ROUND(matrix_normalized!O80,0)&amp;"x 10^6", ROUND(matrix_normalized!O80,0)&amp;"x 10^4"))</f>
        <v>21x 10^6</v>
      </c>
      <c r="P80" s="6" t="str">
        <f>IF(ISNUMBER(SEARCH("10^8", 'final matrix'!P80)), ROUND(matrix_normalized!P80,0)&amp;"x 10^8", IF(ISNUMBER(SEARCH("10^6", 'final matrix'!P80)), ROUND(matrix_normalized!P80,0)&amp;"x 10^6", ROUND(matrix_normalized!P80,0)&amp;"x 10^4"))</f>
        <v>13x 10^6</v>
      </c>
      <c r="Q80" s="6" t="str">
        <f>IF(ISNUMBER(SEARCH("10^8", 'final matrix'!Q80)), ROUND(matrix_normalized!Q80,0)&amp;"x 10^8", IF(ISNUMBER(SEARCH("10^6", 'final matrix'!Q80)), ROUND(matrix_normalized!Q80,0)&amp;"x 10^6", ROUND(matrix_normalized!Q80,0)&amp;"x 10^4"))</f>
        <v>26x 10^8</v>
      </c>
      <c r="R80" s="6">
        <v>79</v>
      </c>
    </row>
    <row r="81" spans="1:18">
      <c r="A81" s="6">
        <v>91</v>
      </c>
      <c r="B81" s="6" t="str">
        <f>IF(ISNUMBER(SEARCH("10^8", 'final matrix'!B81)), ROUND(matrix_normalized!B81,0)&amp;"x 10^8", IF(ISNUMBER(SEARCH("10^6", 'final matrix'!B81)), ROUND(matrix_normalized!B81,0)&amp;"x 10^6", ROUND(matrix_normalized!B81,0)&amp;"x 10^4"))</f>
        <v>14x 10^6</v>
      </c>
      <c r="C81" s="6" t="str">
        <f>IF(ISNUMBER(SEARCH("10^8", 'final matrix'!C81)), ROUND(matrix_normalized!C81,0)&amp;"x 10^8", IF(ISNUMBER(SEARCH("10^6", 'final matrix'!C81)), ROUND(matrix_normalized!C81,0)&amp;"x 10^6", ROUND(matrix_normalized!C81,0)&amp;"x 10^4"))</f>
        <v>184x 10^8</v>
      </c>
      <c r="D81" s="6" t="str">
        <f>IF(ISNUMBER(SEARCH("10^8", 'final matrix'!D81)), ROUND(matrix_normalized!D81,0)&amp;"x 10^8", IF(ISNUMBER(SEARCH("10^6", 'final matrix'!D81)), ROUND(matrix_normalized!D81,0)&amp;"x 10^6", ROUND(matrix_normalized!D81,0)&amp;"x 10^4"))</f>
        <v>15x 10^6</v>
      </c>
      <c r="E81" s="6" t="str">
        <f>IF(ISNUMBER(SEARCH("10^8", 'final matrix'!E81)), ROUND(matrix_normalized!E81,0)&amp;"x 10^8", IF(ISNUMBER(SEARCH("10^6", 'final matrix'!E81)), ROUND(matrix_normalized!E81,0)&amp;"x 10^6", ROUND(matrix_normalized!E81,0)&amp;"x 10^4"))</f>
        <v>66x 10^8</v>
      </c>
      <c r="F81" s="6" t="str">
        <f>IF(ISNUMBER(SEARCH("10^8", 'final matrix'!F81)), ROUND(matrix_normalized!F81,0)&amp;"x 10^8", IF(ISNUMBER(SEARCH("10^6", 'final matrix'!F81)), ROUND(matrix_normalized!F81,0)&amp;"x 10^6", ROUND(matrix_normalized!F81,0)&amp;"x 10^4"))</f>
        <v>15x 10^8</v>
      </c>
      <c r="G81" s="6" t="str">
        <f>IF(ISNUMBER(SEARCH("10^8", 'final matrix'!G81)), ROUND(matrix_normalized!G81,0)&amp;"x 10^8", IF(ISNUMBER(SEARCH("10^6", 'final matrix'!G81)), ROUND(matrix_normalized!G81,0)&amp;"x 10^6", ROUND(matrix_normalized!G81,0)&amp;"x 10^4"))</f>
        <v>17x 10^6</v>
      </c>
      <c r="H81" s="6" t="str">
        <f>IF(ISNUMBER(SEARCH("10^8", 'final matrix'!H81)), ROUND(matrix_normalized!H81,0)&amp;"x 10^8", IF(ISNUMBER(SEARCH("10^6", 'final matrix'!H81)), ROUND(matrix_normalized!H81,0)&amp;"x 10^6", ROUND(matrix_normalized!H81,0)&amp;"x 10^4"))</f>
        <v>184x 10^8</v>
      </c>
      <c r="I81" s="6" t="str">
        <f>IF(ISNUMBER(SEARCH("10^8", 'final matrix'!I81)), ROUND(matrix_normalized!I81,0)&amp;"x 10^8", IF(ISNUMBER(SEARCH("10^6", 'final matrix'!I81)), ROUND(matrix_normalized!I81,0)&amp;"x 10^6", ROUND(matrix_normalized!I81,0)&amp;"x 10^4"))</f>
        <v>184x 10^4</v>
      </c>
      <c r="J81" s="6" t="str">
        <f>IF(ISNUMBER(SEARCH("10^8", 'final matrix'!J81)), ROUND(matrix_normalized!J81,0)&amp;"x 10^8", IF(ISNUMBER(SEARCH("10^6", 'final matrix'!J81)), ROUND(matrix_normalized!J81,0)&amp;"x 10^6", ROUND(matrix_normalized!J81,0)&amp;"x 10^4"))</f>
        <v>22x 10^6</v>
      </c>
      <c r="K81" s="6" t="str">
        <f>IF(ISNUMBER(SEARCH("10^8", 'final matrix'!K81)), ROUND(matrix_normalized!K81,0)&amp;"x 10^8", IF(ISNUMBER(SEARCH("10^6", 'final matrix'!K81)), ROUND(matrix_normalized!K81,0)&amp;"x 10^6", ROUND(matrix_normalized!K81,0)&amp;"x 10^4"))</f>
        <v>184x 10^8</v>
      </c>
      <c r="L81" s="6" t="str">
        <f>IF(ISNUMBER(SEARCH("10^8", 'final matrix'!L81)), ROUND(matrix_normalized!L81,0)&amp;"x 10^8", IF(ISNUMBER(SEARCH("10^6", 'final matrix'!L81)), ROUND(matrix_normalized!L81,0)&amp;"x 10^6", ROUND(matrix_normalized!L81,0)&amp;"x 10^4"))</f>
        <v>92x 10^8</v>
      </c>
      <c r="M81" s="6" t="str">
        <f>IF(ISNUMBER(SEARCH("10^8", 'final matrix'!M81)), ROUND(matrix_normalized!M81,0)&amp;"x 10^8", IF(ISNUMBER(SEARCH("10^6", 'final matrix'!M81)), ROUND(matrix_normalized!M81,0)&amp;"x 10^6", ROUND(matrix_normalized!M81,0)&amp;"x 10^4"))</f>
        <v>13x 10^8</v>
      </c>
      <c r="N81" s="6" t="str">
        <f>IF(ISNUMBER(SEARCH("10^8", 'final matrix'!N81)), ROUND(matrix_normalized!N81,0)&amp;"x 10^8", IF(ISNUMBER(SEARCH("10^6", 'final matrix'!N81)), ROUND(matrix_normalized!N81,0)&amp;"x 10^6", ROUND(matrix_normalized!N81,0)&amp;"x 10^4"))</f>
        <v>184x 10^6</v>
      </c>
      <c r="O81" s="6" t="str">
        <f>IF(ISNUMBER(SEARCH("10^8", 'final matrix'!O81)), ROUND(matrix_normalized!O81,0)&amp;"x 10^8", IF(ISNUMBER(SEARCH("10^6", 'final matrix'!O81)), ROUND(matrix_normalized!O81,0)&amp;"x 10^6", ROUND(matrix_normalized!O81,0)&amp;"x 10^4"))</f>
        <v>184x 10^8</v>
      </c>
      <c r="P81" s="6" t="str">
        <f>IF(ISNUMBER(SEARCH("10^8", 'final matrix'!P81)), ROUND(matrix_normalized!P81,0)&amp;"x 10^8", IF(ISNUMBER(SEARCH("10^6", 'final matrix'!P81)), ROUND(matrix_normalized!P81,0)&amp;"x 10^6", ROUND(matrix_normalized!P81,0)&amp;"x 10^4"))</f>
        <v>26x 10^6</v>
      </c>
      <c r="Q81" s="6" t="str">
        <f>IF(ISNUMBER(SEARCH("10^8", 'final matrix'!Q81)), ROUND(matrix_normalized!Q81,0)&amp;"x 10^8", IF(ISNUMBER(SEARCH("10^6", 'final matrix'!Q81)), ROUND(matrix_normalized!Q81,0)&amp;"x 10^6", ROUND(matrix_normalized!Q81,0)&amp;"x 10^4"))</f>
        <v>118x 10^8</v>
      </c>
      <c r="R81" s="6">
        <v>80</v>
      </c>
    </row>
    <row r="82" spans="1:18">
      <c r="A82" s="6">
        <v>92</v>
      </c>
      <c r="B82" s="6" t="str">
        <f>IF(ISNUMBER(SEARCH("10^8", 'final matrix'!B82)), ROUND(matrix_normalized!B82,0)&amp;"x 10^8", IF(ISNUMBER(SEARCH("10^6", 'final matrix'!B82)), ROUND(matrix_normalized!B82,0)&amp;"x 10^6", ROUND(matrix_normalized!B82,0)&amp;"x 10^4"))</f>
        <v>11x 10^8</v>
      </c>
      <c r="C82" s="6" t="str">
        <f>IF(ISNUMBER(SEARCH("10^8", 'final matrix'!C82)), ROUND(matrix_normalized!C82,0)&amp;"x 10^8", IF(ISNUMBER(SEARCH("10^6", 'final matrix'!C82)), ROUND(matrix_normalized!C82,0)&amp;"x 10^6", ROUND(matrix_normalized!C82,0)&amp;"x 10^4"))</f>
        <v>159x 10^4</v>
      </c>
      <c r="D82" s="6" t="str">
        <f>IF(ISNUMBER(SEARCH("10^8", 'final matrix'!D82)), ROUND(matrix_normalized!D82,0)&amp;"x 10^8", IF(ISNUMBER(SEARCH("10^6", 'final matrix'!D82)), ROUND(matrix_normalized!D82,0)&amp;"x 10^6", ROUND(matrix_normalized!D82,0)&amp;"x 10^4"))</f>
        <v>11x 10^8</v>
      </c>
      <c r="E82" s="6" t="str">
        <f>IF(ISNUMBER(SEARCH("10^8", 'final matrix'!E82)), ROUND(matrix_normalized!E82,0)&amp;"x 10^8", IF(ISNUMBER(SEARCH("10^6", 'final matrix'!E82)), ROUND(matrix_normalized!E82,0)&amp;"x 10^6", ROUND(matrix_normalized!E82,0)&amp;"x 10^4"))</f>
        <v>91x 10^6</v>
      </c>
      <c r="F82" s="6" t="str">
        <f>IF(ISNUMBER(SEARCH("10^8", 'final matrix'!F82)), ROUND(matrix_normalized!F82,0)&amp;"x 10^8", IF(ISNUMBER(SEARCH("10^6", 'final matrix'!F82)), ROUND(matrix_normalized!F82,0)&amp;"x 10^6", ROUND(matrix_normalized!F82,0)&amp;"x 10^4"))</f>
        <v>102x 10^8</v>
      </c>
      <c r="G82" s="6" t="str">
        <f>IF(ISNUMBER(SEARCH("10^8", 'final matrix'!G82)), ROUND(matrix_normalized!G82,0)&amp;"x 10^8", IF(ISNUMBER(SEARCH("10^6", 'final matrix'!G82)), ROUND(matrix_normalized!G82,0)&amp;"x 10^6", ROUND(matrix_normalized!G82,0)&amp;"x 10^4"))</f>
        <v>12x 10^8</v>
      </c>
      <c r="H82" s="6" t="str">
        <f>IF(ISNUMBER(SEARCH("10^8", 'final matrix'!H82)), ROUND(matrix_normalized!H82,0)&amp;"x 10^8", IF(ISNUMBER(SEARCH("10^6", 'final matrix'!H82)), ROUND(matrix_normalized!H82,0)&amp;"x 10^6", ROUND(matrix_normalized!H82,0)&amp;"x 10^4"))</f>
        <v>125x 10^8</v>
      </c>
      <c r="I82" s="6" t="str">
        <f>IF(ISNUMBER(SEARCH("10^8", 'final matrix'!I82)), ROUND(matrix_normalized!I82,0)&amp;"x 10^8", IF(ISNUMBER(SEARCH("10^6", 'final matrix'!I82)), ROUND(matrix_normalized!I82,0)&amp;"x 10^6", ROUND(matrix_normalized!I82,0)&amp;"x 10^4"))</f>
        <v>159x 10^8</v>
      </c>
      <c r="J82" s="6" t="str">
        <f>IF(ISNUMBER(SEARCH("10^8", 'final matrix'!J82)), ROUND(matrix_normalized!J82,0)&amp;"x 10^8", IF(ISNUMBER(SEARCH("10^6", 'final matrix'!J82)), ROUND(matrix_normalized!J82,0)&amp;"x 10^6", ROUND(matrix_normalized!J82,0)&amp;"x 10^4"))</f>
        <v>19x 10^8</v>
      </c>
      <c r="K82" s="6" t="str">
        <f>IF(ISNUMBER(SEARCH("10^8", 'final matrix'!K82)), ROUND(matrix_normalized!K82,0)&amp;"x 10^8", IF(ISNUMBER(SEARCH("10^6", 'final matrix'!K82)), ROUND(matrix_normalized!K82,0)&amp;"x 10^6", ROUND(matrix_normalized!K82,0)&amp;"x 10^4"))</f>
        <v>159x 10^8</v>
      </c>
      <c r="L82" s="6" t="str">
        <f>IF(ISNUMBER(SEARCH("10^8", 'final matrix'!L82)), ROUND(matrix_normalized!L82,0)&amp;"x 10^8", IF(ISNUMBER(SEARCH("10^6", 'final matrix'!L82)), ROUND(matrix_normalized!L82,0)&amp;"x 10^6", ROUND(matrix_normalized!L82,0)&amp;"x 10^4"))</f>
        <v>159x 10^6</v>
      </c>
      <c r="M82" s="6" t="str">
        <f>IF(ISNUMBER(SEARCH("10^8", 'final matrix'!M82)), ROUND(matrix_normalized!M82,0)&amp;"x 10^8", IF(ISNUMBER(SEARCH("10^6", 'final matrix'!M82)), ROUND(matrix_normalized!M82,0)&amp;"x 10^6", ROUND(matrix_normalized!M82,0)&amp;"x 10^4"))</f>
        <v>21x 10^6</v>
      </c>
      <c r="N82" s="6" t="str">
        <f>IF(ISNUMBER(SEARCH("10^8", 'final matrix'!N82)), ROUND(matrix_normalized!N82,0)&amp;"x 10^8", IF(ISNUMBER(SEARCH("10^6", 'final matrix'!N82)), ROUND(matrix_normalized!N82,0)&amp;"x 10^6", ROUND(matrix_normalized!N82,0)&amp;"x 10^4"))</f>
        <v>136x 10^6</v>
      </c>
      <c r="O82" s="6" t="str">
        <f>IF(ISNUMBER(SEARCH("10^8", 'final matrix'!O82)), ROUND(matrix_normalized!O82,0)&amp;"x 10^8", IF(ISNUMBER(SEARCH("10^6", 'final matrix'!O82)), ROUND(matrix_normalized!O82,0)&amp;"x 10^6", ROUND(matrix_normalized!O82,0)&amp;"x 10^4"))</f>
        <v>159x 10^8</v>
      </c>
      <c r="P82" s="6" t="str">
        <f>IF(ISNUMBER(SEARCH("10^8", 'final matrix'!P82)), ROUND(matrix_normalized!P82,0)&amp;"x 10^8", IF(ISNUMBER(SEARCH("10^6", 'final matrix'!P82)), ROUND(matrix_normalized!P82,0)&amp;"x 10^6", ROUND(matrix_normalized!P82,0)&amp;"x 10^4"))</f>
        <v>27x 10^6</v>
      </c>
      <c r="Q82" s="6" t="str">
        <f>IF(ISNUMBER(SEARCH("10^8", 'final matrix'!Q82)), ROUND(matrix_normalized!Q82,0)&amp;"x 10^8", IF(ISNUMBER(SEARCH("10^6", 'final matrix'!Q82)), ROUND(matrix_normalized!Q82,0)&amp;"x 10^6", ROUND(matrix_normalized!Q82,0)&amp;"x 10^4"))</f>
        <v>148x 10^4</v>
      </c>
      <c r="R82" s="6">
        <v>81</v>
      </c>
    </row>
    <row r="83" spans="1:18">
      <c r="A83" s="6">
        <v>93</v>
      </c>
      <c r="B83" s="6" t="str">
        <f>IF(ISNUMBER(SEARCH("10^8", 'final matrix'!B83)), ROUND(matrix_normalized!B83,0)&amp;"x 10^8", IF(ISNUMBER(SEARCH("10^6", 'final matrix'!B83)), ROUND(matrix_normalized!B83,0)&amp;"x 10^6", ROUND(matrix_normalized!B83,0)&amp;"x 10^4"))</f>
        <v>86x 10^4</v>
      </c>
      <c r="C83" s="6" t="str">
        <f>IF(ISNUMBER(SEARCH("10^8", 'final matrix'!C83)), ROUND(matrix_normalized!C83,0)&amp;"x 10^8", IF(ISNUMBER(SEARCH("10^6", 'final matrix'!C83)), ROUND(matrix_normalized!C83,0)&amp;"x 10^6", ROUND(matrix_normalized!C83,0)&amp;"x 10^4"))</f>
        <v>200x 10^8</v>
      </c>
      <c r="D83" s="6" t="str">
        <f>IF(ISNUMBER(SEARCH("10^8", 'final matrix'!D83)), ROUND(matrix_normalized!D83,0)&amp;"x 10^8", IF(ISNUMBER(SEARCH("10^6", 'final matrix'!D83)), ROUND(matrix_normalized!D83,0)&amp;"x 10^6", ROUND(matrix_normalized!D83,0)&amp;"x 10^4"))</f>
        <v>17x 10^8</v>
      </c>
      <c r="E83" s="6" t="str">
        <f>IF(ISNUMBER(SEARCH("10^8", 'final matrix'!E83)), ROUND(matrix_normalized!E83,0)&amp;"x 10^8", IF(ISNUMBER(SEARCH("10^6", 'final matrix'!E83)), ROUND(matrix_normalized!E83,0)&amp;"x 10^6", ROUND(matrix_normalized!E83,0)&amp;"x 10^4"))</f>
        <v>14x 10^8</v>
      </c>
      <c r="F83" s="6" t="str">
        <f>IF(ISNUMBER(SEARCH("10^8", 'final matrix'!F83)), ROUND(matrix_normalized!F83,0)&amp;"x 10^8", IF(ISNUMBER(SEARCH("10^6", 'final matrix'!F83)), ROUND(matrix_normalized!F83,0)&amp;"x 10^6", ROUND(matrix_normalized!F83,0)&amp;"x 10^4"))</f>
        <v>114x 10^6</v>
      </c>
      <c r="G83" s="6" t="str">
        <f>IF(ISNUMBER(SEARCH("10^8", 'final matrix'!G83)), ROUND(matrix_normalized!G83,0)&amp;"x 10^8", IF(ISNUMBER(SEARCH("10^6", 'final matrix'!G83)), ROUND(matrix_normalized!G83,0)&amp;"x 10^6", ROUND(matrix_normalized!G83,0)&amp;"x 10^4"))</f>
        <v>143x 10^4</v>
      </c>
      <c r="H83" s="6" t="str">
        <f>IF(ISNUMBER(SEARCH("10^8", 'final matrix'!H83)), ROUND(matrix_normalized!H83,0)&amp;"x 10^8", IF(ISNUMBER(SEARCH("10^6", 'final matrix'!H83)), ROUND(matrix_normalized!H83,0)&amp;"x 10^6", ROUND(matrix_normalized!H83,0)&amp;"x 10^4"))</f>
        <v>14x 10^6</v>
      </c>
      <c r="I83" s="6" t="str">
        <f>IF(ISNUMBER(SEARCH("10^8", 'final matrix'!I83)), ROUND(matrix_normalized!I83,0)&amp;"x 10^8", IF(ISNUMBER(SEARCH("10^6", 'final matrix'!I83)), ROUND(matrix_normalized!I83,0)&amp;"x 10^6", ROUND(matrix_normalized!I83,0)&amp;"x 10^4"))</f>
        <v>28x 10^8</v>
      </c>
      <c r="J83" s="6" t="str">
        <f>IF(ISNUMBER(SEARCH("10^8", 'final matrix'!J83)), ROUND(matrix_normalized!J83,0)&amp;"x 10^8", IF(ISNUMBER(SEARCH("10^6", 'final matrix'!J83)), ROUND(matrix_normalized!J83,0)&amp;"x 10^6", ROUND(matrix_normalized!J83,0)&amp;"x 10^4"))</f>
        <v>14x 10^8</v>
      </c>
      <c r="K83" s="6" t="str">
        <f>IF(ISNUMBER(SEARCH("10^8", 'final matrix'!K83)), ROUND(matrix_normalized!K83,0)&amp;"x 10^8", IF(ISNUMBER(SEARCH("10^6", 'final matrix'!K83)), ROUND(matrix_normalized!K83,0)&amp;"x 10^6", ROUND(matrix_normalized!K83,0)&amp;"x 10^4"))</f>
        <v>200x 10^4</v>
      </c>
      <c r="L83" s="6" t="str">
        <f>IF(ISNUMBER(SEARCH("10^8", 'final matrix'!L83)), ROUND(matrix_normalized!L83,0)&amp;"x 10^8", IF(ISNUMBER(SEARCH("10^6", 'final matrix'!L83)), ROUND(matrix_normalized!L83,0)&amp;"x 10^6", ROUND(matrix_normalized!L83,0)&amp;"x 10^4"))</f>
        <v>200x 10^8</v>
      </c>
      <c r="M83" s="6" t="str">
        <f>IF(ISNUMBER(SEARCH("10^8", 'final matrix'!M83)), ROUND(matrix_normalized!M83,0)&amp;"x 10^8", IF(ISNUMBER(SEARCH("10^6", 'final matrix'!M83)), ROUND(matrix_normalized!M83,0)&amp;"x 10^6", ROUND(matrix_normalized!M83,0)&amp;"x 10^4"))</f>
        <v>31x 10^8</v>
      </c>
      <c r="N83" s="6" t="str">
        <f>IF(ISNUMBER(SEARCH("10^8", 'final matrix'!N83)), ROUND(matrix_normalized!N83,0)&amp;"x 10^8", IF(ISNUMBER(SEARCH("10^6", 'final matrix'!N83)), ROUND(matrix_normalized!N83,0)&amp;"x 10^6", ROUND(matrix_normalized!N83,0)&amp;"x 10^4"))</f>
        <v>200x 10^8</v>
      </c>
      <c r="O83" s="6" t="str">
        <f>IF(ISNUMBER(SEARCH("10^8", 'final matrix'!O83)), ROUND(matrix_normalized!O83,0)&amp;"x 10^8", IF(ISNUMBER(SEARCH("10^6", 'final matrix'!O83)), ROUND(matrix_normalized!O83,0)&amp;"x 10^6", ROUND(matrix_normalized!O83,0)&amp;"x 10^4"))</f>
        <v>23x 10^8</v>
      </c>
      <c r="P83" s="6" t="str">
        <f>IF(ISNUMBER(SEARCH("10^8", 'final matrix'!P83)), ROUND(matrix_normalized!P83,0)&amp;"x 10^8", IF(ISNUMBER(SEARCH("10^6", 'final matrix'!P83)), ROUND(matrix_normalized!P83,0)&amp;"x 10^6", ROUND(matrix_normalized!P83,0)&amp;"x 10^4"))</f>
        <v>14x 10^8</v>
      </c>
      <c r="Q83" s="6" t="str">
        <f>IF(ISNUMBER(SEARCH("10^8", 'final matrix'!Q83)), ROUND(matrix_normalized!Q83,0)&amp;"x 10^8", IF(ISNUMBER(SEARCH("10^6", 'final matrix'!Q83)), ROUND(matrix_normalized!Q83,0)&amp;"x 10^6", ROUND(matrix_normalized!Q83,0)&amp;"x 10^4"))</f>
        <v>200x 10^6</v>
      </c>
      <c r="R83" s="6">
        <v>82</v>
      </c>
    </row>
    <row r="84" spans="1:18">
      <c r="A84" s="6">
        <v>95</v>
      </c>
      <c r="B84" s="6" t="str">
        <f>IF(ISNUMBER(SEARCH("10^8", 'final matrix'!B84)), ROUND(matrix_normalized!B84,0)&amp;"x 10^8", IF(ISNUMBER(SEARCH("10^6", 'final matrix'!B84)), ROUND(matrix_normalized!B84,0)&amp;"x 10^6", ROUND(matrix_normalized!B84,0)&amp;"x 10^4"))</f>
        <v>66x 10^8</v>
      </c>
      <c r="C84" s="6" t="str">
        <f>IF(ISNUMBER(SEARCH("10^8", 'final matrix'!C84)), ROUND(matrix_normalized!C84,0)&amp;"x 10^8", IF(ISNUMBER(SEARCH("10^6", 'final matrix'!C84)), ROUND(matrix_normalized!C84,0)&amp;"x 10^6", ROUND(matrix_normalized!C84,0)&amp;"x 10^4"))</f>
        <v>77x 10^8</v>
      </c>
      <c r="D84" s="6" t="str">
        <f>IF(ISNUMBER(SEARCH("10^8", 'final matrix'!D84)), ROUND(matrix_normalized!D84,0)&amp;"x 10^8", IF(ISNUMBER(SEARCH("10^6", 'final matrix'!D84)), ROUND(matrix_normalized!D84,0)&amp;"x 10^6", ROUND(matrix_normalized!D84,0)&amp;"x 10^4"))</f>
        <v>154x 10^6</v>
      </c>
      <c r="E84" s="6" t="str">
        <f>IF(ISNUMBER(SEARCH("10^8", 'final matrix'!E84)), ROUND(matrix_normalized!E84,0)&amp;"x 10^8", IF(ISNUMBER(SEARCH("10^6", 'final matrix'!E84)), ROUND(matrix_normalized!E84,0)&amp;"x 10^6", ROUND(matrix_normalized!E84,0)&amp;"x 10^4"))</f>
        <v>154x 10^8</v>
      </c>
      <c r="F84" s="6" t="str">
        <f>IF(ISNUMBER(SEARCH("10^8", 'final matrix'!F84)), ROUND(matrix_normalized!F84,0)&amp;"x 10^8", IF(ISNUMBER(SEARCH("10^6", 'final matrix'!F84)), ROUND(matrix_normalized!F84,0)&amp;"x 10^6", ROUND(matrix_normalized!F84,0)&amp;"x 10^4"))</f>
        <v>19x 10^6</v>
      </c>
      <c r="G84" s="6" t="str">
        <f>IF(ISNUMBER(SEARCH("10^8", 'final matrix'!G84)), ROUND(matrix_normalized!G84,0)&amp;"x 10^8", IF(ISNUMBER(SEARCH("10^6", 'final matrix'!G84)), ROUND(matrix_normalized!G84,0)&amp;"x 10^6", ROUND(matrix_normalized!G84,0)&amp;"x 10^4"))</f>
        <v>15x 10^8</v>
      </c>
      <c r="H84" s="6" t="str">
        <f>IF(ISNUMBER(SEARCH("10^8", 'final matrix'!H84)), ROUND(matrix_normalized!H84,0)&amp;"x 10^8", IF(ISNUMBER(SEARCH("10^6", 'final matrix'!H84)), ROUND(matrix_normalized!H84,0)&amp;"x 10^6", ROUND(matrix_normalized!H84,0)&amp;"x 10^4"))</f>
        <v>154x 10^4</v>
      </c>
      <c r="I84" s="6" t="str">
        <f>IF(ISNUMBER(SEARCH("10^8", 'final matrix'!I84)), ROUND(matrix_normalized!I84,0)&amp;"x 10^8", IF(ISNUMBER(SEARCH("10^6", 'final matrix'!I84)), ROUND(matrix_normalized!I84,0)&amp;"x 10^6", ROUND(matrix_normalized!I84,0)&amp;"x 10^4"))</f>
        <v>154x 10^8</v>
      </c>
      <c r="J84" s="6" t="str">
        <f>IF(ISNUMBER(SEARCH("10^8", 'final matrix'!J84)), ROUND(matrix_normalized!J84,0)&amp;"x 10^8", IF(ISNUMBER(SEARCH("10^6", 'final matrix'!J84)), ROUND(matrix_normalized!J84,0)&amp;"x 10^6", ROUND(matrix_normalized!J84,0)&amp;"x 10^4"))</f>
        <v>21x 10^6</v>
      </c>
      <c r="K84" s="6" t="str">
        <f>IF(ISNUMBER(SEARCH("10^8", 'final matrix'!K84)), ROUND(matrix_normalized!K84,0)&amp;"x 10^8", IF(ISNUMBER(SEARCH("10^6", 'final matrix'!K84)), ROUND(matrix_normalized!K84,0)&amp;"x 10^6", ROUND(matrix_normalized!K84,0)&amp;"x 10^4"))</f>
        <v>154x 10^8</v>
      </c>
      <c r="L84" s="6" t="str">
        <f>IF(ISNUMBER(SEARCH("10^8", 'final matrix'!L84)), ROUND(matrix_normalized!L84,0)&amp;"x 10^8", IF(ISNUMBER(SEARCH("10^6", 'final matrix'!L84)), ROUND(matrix_normalized!L84,0)&amp;"x 10^6", ROUND(matrix_normalized!L84,0)&amp;"x 10^4"))</f>
        <v>88x 10^8</v>
      </c>
      <c r="M84" s="6" t="str">
        <f>IF(ISNUMBER(SEARCH("10^8", 'final matrix'!M84)), ROUND(matrix_normalized!M84,0)&amp;"x 10^8", IF(ISNUMBER(SEARCH("10^6", 'final matrix'!M84)), ROUND(matrix_normalized!M84,0)&amp;"x 10^6", ROUND(matrix_normalized!M84,0)&amp;"x 10^4"))</f>
        <v>154x 10^8</v>
      </c>
      <c r="N84" s="6" t="str">
        <f>IF(ISNUMBER(SEARCH("10^8", 'final matrix'!N84)), ROUND(matrix_normalized!N84,0)&amp;"x 10^8", IF(ISNUMBER(SEARCH("10^6", 'final matrix'!N84)), ROUND(matrix_normalized!N84,0)&amp;"x 10^6", ROUND(matrix_normalized!N84,0)&amp;"x 10^4"))</f>
        <v>11x 10^8</v>
      </c>
      <c r="O84" s="6" t="str">
        <f>IF(ISNUMBER(SEARCH("10^8", 'final matrix'!O84)), ROUND(matrix_normalized!O84,0)&amp;"x 10^8", IF(ISNUMBER(SEARCH("10^6", 'final matrix'!O84)), ROUND(matrix_normalized!O84,0)&amp;"x 10^6", ROUND(matrix_normalized!O84,0)&amp;"x 10^4"))</f>
        <v>24x 10^6</v>
      </c>
      <c r="P84" s="6" t="str">
        <f>IF(ISNUMBER(SEARCH("10^8", 'final matrix'!P84)), ROUND(matrix_normalized!P84,0)&amp;"x 10^8", IF(ISNUMBER(SEARCH("10^6", 'final matrix'!P84)), ROUND(matrix_normalized!P84,0)&amp;"x 10^6", ROUND(matrix_normalized!P84,0)&amp;"x 10^4"))</f>
        <v>99x 10^8</v>
      </c>
      <c r="Q84" s="6" t="str">
        <f>IF(ISNUMBER(SEARCH("10^8", 'final matrix'!Q84)), ROUND(matrix_normalized!Q84,0)&amp;"x 10^8", IF(ISNUMBER(SEARCH("10^6", 'final matrix'!Q84)), ROUND(matrix_normalized!Q84,0)&amp;"x 10^6", ROUND(matrix_normalized!Q84,0)&amp;"x 10^4"))</f>
        <v>154x 10^8</v>
      </c>
      <c r="R84" s="6">
        <v>83</v>
      </c>
    </row>
    <row r="85" spans="1:18">
      <c r="A85" s="6">
        <v>96</v>
      </c>
      <c r="B85" s="6" t="str">
        <f>IF(ISNUMBER(SEARCH("10^8", 'final matrix'!B85)), ROUND(matrix_normalized!B85,0)&amp;"x 10^8", IF(ISNUMBER(SEARCH("10^6", 'final matrix'!B85)), ROUND(matrix_normalized!B85,0)&amp;"x 10^6", ROUND(matrix_normalized!B85,0)&amp;"x 10^4"))</f>
        <v>186x 10^8</v>
      </c>
      <c r="C85" s="6" t="str">
        <f>IF(ISNUMBER(SEARCH("10^8", 'final matrix'!C85)), ROUND(matrix_normalized!C85,0)&amp;"x 10^8", IF(ISNUMBER(SEARCH("10^6", 'final matrix'!C85)), ROUND(matrix_normalized!C85,0)&amp;"x 10^6", ROUND(matrix_normalized!C85,0)&amp;"x 10^4"))</f>
        <v>80x 10^6</v>
      </c>
      <c r="D85" s="6" t="str">
        <f>IF(ISNUMBER(SEARCH("10^8", 'final matrix'!D85)), ROUND(matrix_normalized!D85,0)&amp;"x 10^8", IF(ISNUMBER(SEARCH("10^6", 'final matrix'!D85)), ROUND(matrix_normalized!D85,0)&amp;"x 10^6", ROUND(matrix_normalized!D85,0)&amp;"x 10^4"))</f>
        <v>27x 10^8</v>
      </c>
      <c r="E85" s="6" t="str">
        <f>IF(ISNUMBER(SEARCH("10^8", 'final matrix'!E85)), ROUND(matrix_normalized!E85,0)&amp;"x 10^8", IF(ISNUMBER(SEARCH("10^6", 'final matrix'!E85)), ROUND(matrix_normalized!E85,0)&amp;"x 10^6", ROUND(matrix_normalized!E85,0)&amp;"x 10^4"))</f>
        <v>186x 10^8</v>
      </c>
      <c r="F85" s="6" t="str">
        <f>IF(ISNUMBER(SEARCH("10^8", 'final matrix'!F85)), ROUND(matrix_normalized!F85,0)&amp;"x 10^8", IF(ISNUMBER(SEARCH("10^6", 'final matrix'!F85)), ROUND(matrix_normalized!F85,0)&amp;"x 10^6", ROUND(matrix_normalized!F85,0)&amp;"x 10^4"))</f>
        <v>16x 10^8</v>
      </c>
      <c r="G85" s="6" t="str">
        <f>IF(ISNUMBER(SEARCH("10^8", 'final matrix'!G85)), ROUND(matrix_normalized!G85,0)&amp;"x 10^8", IF(ISNUMBER(SEARCH("10^6", 'final matrix'!G85)), ROUND(matrix_normalized!G85,0)&amp;"x 10^6", ROUND(matrix_normalized!G85,0)&amp;"x 10^4"))</f>
        <v>186x 10^8</v>
      </c>
      <c r="H85" s="6" t="str">
        <f>IF(ISNUMBER(SEARCH("10^8", 'final matrix'!H85)), ROUND(matrix_normalized!H85,0)&amp;"x 10^8", IF(ISNUMBER(SEARCH("10^6", 'final matrix'!H85)), ROUND(matrix_normalized!H85,0)&amp;"x 10^6", ROUND(matrix_normalized!H85,0)&amp;"x 10^4"))</f>
        <v>13x 10^6</v>
      </c>
      <c r="I85" s="6" t="str">
        <f>IF(ISNUMBER(SEARCH("10^8", 'final matrix'!I85)), ROUND(matrix_normalized!I85,0)&amp;"x 10^8", IF(ISNUMBER(SEARCH("10^6", 'final matrix'!I85)), ROUND(matrix_normalized!I85,0)&amp;"x 10^6", ROUND(matrix_normalized!I85,0)&amp;"x 10^4"))</f>
        <v>19x 10^6</v>
      </c>
      <c r="J85" s="6" t="str">
        <f>IF(ISNUMBER(SEARCH("10^8", 'final matrix'!J85)), ROUND(matrix_normalized!J85,0)&amp;"x 10^8", IF(ISNUMBER(SEARCH("10^6", 'final matrix'!J85)), ROUND(matrix_normalized!J85,0)&amp;"x 10^6", ROUND(matrix_normalized!J85,0)&amp;"x 10^4"))</f>
        <v>21x 10^8</v>
      </c>
      <c r="K85" s="6" t="str">
        <f>IF(ISNUMBER(SEARCH("10^8", 'final matrix'!K85)), ROUND(matrix_normalized!K85,0)&amp;"x 10^8", IF(ISNUMBER(SEARCH("10^6", 'final matrix'!K85)), ROUND(matrix_normalized!K85,0)&amp;"x 10^6", ROUND(matrix_normalized!K85,0)&amp;"x 10^4"))</f>
        <v>29x 10^8</v>
      </c>
      <c r="L85" s="6" t="str">
        <f>IF(ISNUMBER(SEARCH("10^8", 'final matrix'!L85)), ROUND(matrix_normalized!L85,0)&amp;"x 10^8", IF(ISNUMBER(SEARCH("10^6", 'final matrix'!L85)), ROUND(matrix_normalized!L85,0)&amp;"x 10^6", ROUND(matrix_normalized!L85,0)&amp;"x 10^4"))</f>
        <v>93x 10^8</v>
      </c>
      <c r="M85" s="6" t="str">
        <f>IF(ISNUMBER(SEARCH("10^8", 'final matrix'!M85)), ROUND(matrix_normalized!M85,0)&amp;"x 10^8", IF(ISNUMBER(SEARCH("10^6", 'final matrix'!M85)), ROUND(matrix_normalized!M85,0)&amp;"x 10^6", ROUND(matrix_normalized!M85,0)&amp;"x 10^4"))</f>
        <v>31x 10^8</v>
      </c>
      <c r="N85" s="6" t="str">
        <f>IF(ISNUMBER(SEARCH("10^8", 'final matrix'!N85)), ROUND(matrix_normalized!N85,0)&amp;"x 10^8", IF(ISNUMBER(SEARCH("10^6", 'final matrix'!N85)), ROUND(matrix_normalized!N85,0)&amp;"x 10^6", ROUND(matrix_normalized!N85,0)&amp;"x 10^4"))</f>
        <v>106x 10^4</v>
      </c>
      <c r="O85" s="6" t="str">
        <f>IF(ISNUMBER(SEARCH("10^8", 'final matrix'!O85)), ROUND(matrix_normalized!O85,0)&amp;"x 10^8", IF(ISNUMBER(SEARCH("10^6", 'final matrix'!O85)), ROUND(matrix_normalized!O85,0)&amp;"x 10^6", ROUND(matrix_normalized!O85,0)&amp;"x 10^4"))</f>
        <v>133x 10^4</v>
      </c>
      <c r="P85" s="6" t="str">
        <f>IF(ISNUMBER(SEARCH("10^8", 'final matrix'!P85)), ROUND(matrix_normalized!P85,0)&amp;"x 10^8", IF(ISNUMBER(SEARCH("10^6", 'final matrix'!P85)), ROUND(matrix_normalized!P85,0)&amp;"x 10^6", ROUND(matrix_normalized!P85,0)&amp;"x 10^4"))</f>
        <v>186x 10^6</v>
      </c>
      <c r="Q85" s="6" t="str">
        <f>IF(ISNUMBER(SEARCH("10^8", 'final matrix'!Q85)), ROUND(matrix_normalized!Q85,0)&amp;"x 10^8", IF(ISNUMBER(SEARCH("10^6", 'final matrix'!Q85)), ROUND(matrix_normalized!Q85,0)&amp;"x 10^6", ROUND(matrix_normalized!Q85,0)&amp;"x 10^4"))</f>
        <v>186x 10^8</v>
      </c>
      <c r="R85" s="6">
        <v>84</v>
      </c>
    </row>
    <row r="86" spans="1:18">
      <c r="A86" s="6">
        <v>97</v>
      </c>
      <c r="B86" s="6" t="str">
        <f>IF(ISNUMBER(SEARCH("10^8", 'final matrix'!B86)), ROUND(matrix_normalized!B86,0)&amp;"x 10^8", IF(ISNUMBER(SEARCH("10^6", 'final matrix'!B86)), ROUND(matrix_normalized!B86,0)&amp;"x 10^6", ROUND(matrix_normalized!B86,0)&amp;"x 10^4"))</f>
        <v>69x 10^4</v>
      </c>
      <c r="C86" s="6" t="str">
        <f>IF(ISNUMBER(SEARCH("10^8", 'final matrix'!C86)), ROUND(matrix_normalized!C86,0)&amp;"x 10^8", IF(ISNUMBER(SEARCH("10^6", 'final matrix'!C86)), ROUND(matrix_normalized!C86,0)&amp;"x 10^6", ROUND(matrix_normalized!C86,0)&amp;"x 10^4"))</f>
        <v>139x 10^4</v>
      </c>
      <c r="D86" s="6" t="str">
        <f>IF(ISNUMBER(SEARCH("10^8", 'final matrix'!D86)), ROUND(matrix_normalized!D86,0)&amp;"x 10^8", IF(ISNUMBER(SEARCH("10^6", 'final matrix'!D86)), ROUND(matrix_normalized!D86,0)&amp;"x 10^6", ROUND(matrix_normalized!D86,0)&amp;"x 10^4"))</f>
        <v>14x 10^6</v>
      </c>
      <c r="E86" s="6" t="str">
        <f>IF(ISNUMBER(SEARCH("10^8", 'final matrix'!E86)), ROUND(matrix_normalized!E86,0)&amp;"x 10^8", IF(ISNUMBER(SEARCH("10^6", 'final matrix'!E86)), ROUND(matrix_normalized!E86,0)&amp;"x 10^6", ROUND(matrix_normalized!E86,0)&amp;"x 10^4"))</f>
        <v>79x 10^6</v>
      </c>
      <c r="F86" s="6" t="str">
        <f>IF(ISNUMBER(SEARCH("10^8", 'final matrix'!F86)), ROUND(matrix_normalized!F86,0)&amp;"x 10^8", IF(ISNUMBER(SEARCH("10^6", 'final matrix'!F86)), ROUND(matrix_normalized!F86,0)&amp;"x 10^6", ROUND(matrix_normalized!F86,0)&amp;"x 10^4"))</f>
        <v>139x 10^8</v>
      </c>
      <c r="G86" s="6" t="str">
        <f>IF(ISNUMBER(SEARCH("10^8", 'final matrix'!G86)), ROUND(matrix_normalized!G86,0)&amp;"x 10^8", IF(ISNUMBER(SEARCH("10^6", 'final matrix'!G86)), ROUND(matrix_normalized!G86,0)&amp;"x 10^6", ROUND(matrix_normalized!G86,0)&amp;"x 10^4"))</f>
        <v>89x 10^4</v>
      </c>
      <c r="H86" s="6" t="str">
        <f>IF(ISNUMBER(SEARCH("10^8", 'final matrix'!H86)), ROUND(matrix_normalized!H86,0)&amp;"x 10^8", IF(ISNUMBER(SEARCH("10^6", 'final matrix'!H86)), ROUND(matrix_normalized!H86,0)&amp;"x 10^6", ROUND(matrix_normalized!H86,0)&amp;"x 10^4"))</f>
        <v>109x 10^4</v>
      </c>
      <c r="I86" s="6" t="str">
        <f>IF(ISNUMBER(SEARCH("10^8", 'final matrix'!I86)), ROUND(matrix_normalized!I86,0)&amp;"x 10^8", IF(ISNUMBER(SEARCH("10^6", 'final matrix'!I86)), ROUND(matrix_normalized!I86,0)&amp;"x 10^6", ROUND(matrix_normalized!I86,0)&amp;"x 10^4"))</f>
        <v>119x 10^4</v>
      </c>
      <c r="J86" s="6" t="str">
        <f>IF(ISNUMBER(SEARCH("10^8", 'final matrix'!J86)), ROUND(matrix_normalized!J86,0)&amp;"x 10^8", IF(ISNUMBER(SEARCH("10^6", 'final matrix'!J86)), ROUND(matrix_normalized!J86,0)&amp;"x 10^6", ROUND(matrix_normalized!J86,0)&amp;"x 10^4"))</f>
        <v>21x 10^8</v>
      </c>
      <c r="K86" s="6" t="str">
        <f>IF(ISNUMBER(SEARCH("10^8", 'final matrix'!K86)), ROUND(matrix_normalized!K86,0)&amp;"x 10^8", IF(ISNUMBER(SEARCH("10^6", 'final matrix'!K86)), ROUND(matrix_normalized!K86,0)&amp;"x 10^6", ROUND(matrix_normalized!K86,0)&amp;"x 10^4"))</f>
        <v>16x 10^6</v>
      </c>
      <c r="L86" s="6" t="str">
        <f>IF(ISNUMBER(SEARCH("10^8", 'final matrix'!L86)), ROUND(matrix_normalized!L86,0)&amp;"x 10^8", IF(ISNUMBER(SEARCH("10^6", 'final matrix'!L86)), ROUND(matrix_normalized!L86,0)&amp;"x 10^6", ROUND(matrix_normalized!L86,0)&amp;"x 10^4"))</f>
        <v>139x 10^8</v>
      </c>
      <c r="M86" s="6" t="str">
        <f>IF(ISNUMBER(SEARCH("10^8", 'final matrix'!M86)), ROUND(matrix_normalized!M86,0)&amp;"x 10^8", IF(ISNUMBER(SEARCH("10^6", 'final matrix'!M86)), ROUND(matrix_normalized!M86,0)&amp;"x 10^6", ROUND(matrix_normalized!M86,0)&amp;"x 10^4"))</f>
        <v>139x 10^8</v>
      </c>
      <c r="N86" s="6" t="str">
        <f>IF(ISNUMBER(SEARCH("10^8", 'final matrix'!N86)), ROUND(matrix_normalized!N86,0)&amp;"x 10^8", IF(ISNUMBER(SEARCH("10^6", 'final matrix'!N86)), ROUND(matrix_normalized!N86,0)&amp;"x 10^6", ROUND(matrix_normalized!N86,0)&amp;"x 10^4"))</f>
        <v>139x 10^8</v>
      </c>
      <c r="O86" s="6" t="str">
        <f>IF(ISNUMBER(SEARCH("10^8", 'final matrix'!O86)), ROUND(matrix_normalized!O86,0)&amp;"x 10^8", IF(ISNUMBER(SEARCH("10^6", 'final matrix'!O86)), ROUND(matrix_normalized!O86,0)&amp;"x 10^6", ROUND(matrix_normalized!O86,0)&amp;"x 10^4"))</f>
        <v>10x 10^8</v>
      </c>
      <c r="P86" s="6" t="str">
        <f>IF(ISNUMBER(SEARCH("10^8", 'final matrix'!P86)), ROUND(matrix_normalized!P86,0)&amp;"x 10^8", IF(ISNUMBER(SEARCH("10^6", 'final matrix'!P86)), ROUND(matrix_normalized!P86,0)&amp;"x 10^6", ROUND(matrix_normalized!P86,0)&amp;"x 10^4"))</f>
        <v>139x 10^8</v>
      </c>
      <c r="Q86" s="6" t="str">
        <f>IF(ISNUMBER(SEARCH("10^8", 'final matrix'!Q86)), ROUND(matrix_normalized!Q86,0)&amp;"x 10^8", IF(ISNUMBER(SEARCH("10^6", 'final matrix'!Q86)), ROUND(matrix_normalized!Q86,0)&amp;"x 10^6", ROUND(matrix_normalized!Q86,0)&amp;"x 10^4"))</f>
        <v>139x 10^8</v>
      </c>
      <c r="R86" s="6">
        <v>85</v>
      </c>
    </row>
    <row r="87" spans="1:18">
      <c r="A87" s="6">
        <v>98</v>
      </c>
      <c r="B87" s="6" t="str">
        <f>IF(ISNUMBER(SEARCH("10^8", 'final matrix'!B87)), ROUND(matrix_normalized!B87,0)&amp;"x 10^8", IF(ISNUMBER(SEARCH("10^6", 'final matrix'!B87)), ROUND(matrix_normalized!B87,0)&amp;"x 10^6", ROUND(matrix_normalized!B87,0)&amp;"x 10^4"))</f>
        <v>207x 10^8</v>
      </c>
      <c r="C87" s="6" t="str">
        <f>IF(ISNUMBER(SEARCH("10^8", 'final matrix'!C87)), ROUND(matrix_normalized!C87,0)&amp;"x 10^8", IF(ISNUMBER(SEARCH("10^6", 'final matrix'!C87)), ROUND(matrix_normalized!C87,0)&amp;"x 10^6", ROUND(matrix_normalized!C87,0)&amp;"x 10^4"))</f>
        <v>207x 10^8</v>
      </c>
      <c r="D87" s="6" t="str">
        <f>IF(ISNUMBER(SEARCH("10^8", 'final matrix'!D87)), ROUND(matrix_normalized!D87,0)&amp;"x 10^8", IF(ISNUMBER(SEARCH("10^6", 'final matrix'!D87)), ROUND(matrix_normalized!D87,0)&amp;"x 10^6", ROUND(matrix_normalized!D87,0)&amp;"x 10^4"))</f>
        <v>16x 10^8</v>
      </c>
      <c r="E87" s="6" t="str">
        <f>IF(ISNUMBER(SEARCH("10^8", 'final matrix'!E87)), ROUND(matrix_normalized!E87,0)&amp;"x 10^8", IF(ISNUMBER(SEARCH("10^6", 'final matrix'!E87)), ROUND(matrix_normalized!E87,0)&amp;"x 10^6", ROUND(matrix_normalized!E87,0)&amp;"x 10^4"))</f>
        <v>30x 10^6</v>
      </c>
      <c r="F87" s="6" t="str">
        <f>IF(ISNUMBER(SEARCH("10^8", 'final matrix'!F87)), ROUND(matrix_normalized!F87,0)&amp;"x 10^8", IF(ISNUMBER(SEARCH("10^6", 'final matrix'!F87)), ROUND(matrix_normalized!F87,0)&amp;"x 10^6", ROUND(matrix_normalized!F87,0)&amp;"x 10^4"))</f>
        <v>74x 10^8</v>
      </c>
      <c r="G87" s="6" t="str">
        <f>IF(ISNUMBER(SEARCH("10^8", 'final matrix'!G87)), ROUND(matrix_normalized!G87,0)&amp;"x 10^8", IF(ISNUMBER(SEARCH("10^6", 'final matrix'!G87)), ROUND(matrix_normalized!G87,0)&amp;"x 10^6", ROUND(matrix_normalized!G87,0)&amp;"x 10^4"))</f>
        <v>89x 10^6</v>
      </c>
      <c r="H87" s="6" t="str">
        <f>IF(ISNUMBER(SEARCH("10^8", 'final matrix'!H87)), ROUND(matrix_normalized!H87,0)&amp;"x 10^8", IF(ISNUMBER(SEARCH("10^6", 'final matrix'!H87)), ROUND(matrix_normalized!H87,0)&amp;"x 10^6", ROUND(matrix_normalized!H87,0)&amp;"x 10^4"))</f>
        <v>104x 10^8</v>
      </c>
      <c r="I87" s="6" t="str">
        <f>IF(ISNUMBER(SEARCH("10^8", 'final matrix'!I87)), ROUND(matrix_normalized!I87,0)&amp;"x 10^8", IF(ISNUMBER(SEARCH("10^6", 'final matrix'!I87)), ROUND(matrix_normalized!I87,0)&amp;"x 10^6", ROUND(matrix_normalized!I87,0)&amp;"x 10^4"))</f>
        <v>31x 10^8</v>
      </c>
      <c r="J87" s="6" t="str">
        <f>IF(ISNUMBER(SEARCH("10^8", 'final matrix'!J87)), ROUND(matrix_normalized!J87,0)&amp;"x 10^8", IF(ISNUMBER(SEARCH("10^6", 'final matrix'!J87)), ROUND(matrix_normalized!J87,0)&amp;"x 10^6", ROUND(matrix_normalized!J87,0)&amp;"x 10^4"))</f>
        <v>207x 10^6</v>
      </c>
      <c r="K87" s="6" t="str">
        <f>IF(ISNUMBER(SEARCH("10^8", 'final matrix'!K87)), ROUND(matrix_normalized!K87,0)&amp;"x 10^8", IF(ISNUMBER(SEARCH("10^6", 'final matrix'!K87)), ROUND(matrix_normalized!K87,0)&amp;"x 10^6", ROUND(matrix_normalized!K87,0)&amp;"x 10^4"))</f>
        <v>118x 10^8</v>
      </c>
      <c r="L87" s="6" t="str">
        <f>IF(ISNUMBER(SEARCH("10^8", 'final matrix'!L87)), ROUND(matrix_normalized!L87,0)&amp;"x 10^8", IF(ISNUMBER(SEARCH("10^6", 'final matrix'!L87)), ROUND(matrix_normalized!L87,0)&amp;"x 10^6", ROUND(matrix_normalized!L87,0)&amp;"x 10^4"))</f>
        <v>17x 10^8</v>
      </c>
      <c r="M87" s="6" t="str">
        <f>IF(ISNUMBER(SEARCH("10^8", 'final matrix'!M87)), ROUND(matrix_normalized!M87,0)&amp;"x 10^8", IF(ISNUMBER(SEARCH("10^6", 'final matrix'!M87)), ROUND(matrix_normalized!M87,0)&amp;"x 10^6", ROUND(matrix_normalized!M87,0)&amp;"x 10^4"))</f>
        <v>19x 10^6</v>
      </c>
      <c r="N87" s="6" t="str">
        <f>IF(ISNUMBER(SEARCH("10^8", 'final matrix'!N87)), ROUND(matrix_normalized!N87,0)&amp;"x 10^8", IF(ISNUMBER(SEARCH("10^6", 'final matrix'!N87)), ROUND(matrix_normalized!N87,0)&amp;"x 10^6", ROUND(matrix_normalized!N87,0)&amp;"x 10^4"))</f>
        <v>20x 10^6</v>
      </c>
      <c r="O87" s="6" t="str">
        <f>IF(ISNUMBER(SEARCH("10^8", 'final matrix'!O87)), ROUND(matrix_normalized!O87,0)&amp;"x 10^8", IF(ISNUMBER(SEARCH("10^6", 'final matrix'!O87)), ROUND(matrix_normalized!O87,0)&amp;"x 10^6", ROUND(matrix_normalized!O87,0)&amp;"x 10^4"))</f>
        <v>133x 10^4</v>
      </c>
      <c r="P87" s="6" t="str">
        <f>IF(ISNUMBER(SEARCH("10^8", 'final matrix'!P87)), ROUND(matrix_normalized!P87,0)&amp;"x 10^8", IF(ISNUMBER(SEARCH("10^6", 'final matrix'!P87)), ROUND(matrix_normalized!P87,0)&amp;"x 10^6", ROUND(matrix_normalized!P87,0)&amp;"x 10^4"))</f>
        <v>21x 10^6</v>
      </c>
      <c r="Q87" s="6" t="str">
        <f>IF(ISNUMBER(SEARCH("10^8", 'final matrix'!Q87)), ROUND(matrix_normalized!Q87,0)&amp;"x 10^8", IF(ISNUMBER(SEARCH("10^6", 'final matrix'!Q87)), ROUND(matrix_normalized!Q87,0)&amp;"x 10^6", ROUND(matrix_normalized!Q87,0)&amp;"x 10^4"))</f>
        <v>207x 10^6</v>
      </c>
      <c r="R87" s="6">
        <v>86</v>
      </c>
    </row>
    <row r="88" spans="1:18">
      <c r="A88" s="6">
        <v>99</v>
      </c>
      <c r="B88" s="6" t="str">
        <f>IF(ISNUMBER(SEARCH("10^8", 'final matrix'!B88)), ROUND(matrix_normalized!B88,0)&amp;"x 10^8", IF(ISNUMBER(SEARCH("10^6", 'final matrix'!B88)), ROUND(matrix_normalized!B88,0)&amp;"x 10^6", ROUND(matrix_normalized!B88,0)&amp;"x 10^4"))</f>
        <v>77x 10^8</v>
      </c>
      <c r="C88" s="6" t="str">
        <f>IF(ISNUMBER(SEARCH("10^8", 'final matrix'!C88)), ROUND(matrix_normalized!C88,0)&amp;"x 10^8", IF(ISNUMBER(SEARCH("10^6", 'final matrix'!C88)), ROUND(matrix_normalized!C88,0)&amp;"x 10^6", ROUND(matrix_normalized!C88,0)&amp;"x 10^4"))</f>
        <v>19x 10^6</v>
      </c>
      <c r="D88" s="6" t="str">
        <f>IF(ISNUMBER(SEARCH("10^8", 'final matrix'!D88)), ROUND(matrix_normalized!D88,0)&amp;"x 10^8", IF(ISNUMBER(SEARCH("10^6", 'final matrix'!D88)), ROUND(matrix_normalized!D88,0)&amp;"x 10^6", ROUND(matrix_normalized!D88,0)&amp;"x 10^4"))</f>
        <v>24x 10^6</v>
      </c>
      <c r="E88" s="6" t="str">
        <f>IF(ISNUMBER(SEARCH("10^8", 'final matrix'!E88)), ROUND(matrix_normalized!E88,0)&amp;"x 10^8", IF(ISNUMBER(SEARCH("10^6", 'final matrix'!E88)), ROUND(matrix_normalized!E88,0)&amp;"x 10^6", ROUND(matrix_normalized!E88,0)&amp;"x 10^4"))</f>
        <v>19x 10^8</v>
      </c>
      <c r="F88" s="6" t="str">
        <f>IF(ISNUMBER(SEARCH("10^8", 'final matrix'!F88)), ROUND(matrix_normalized!F88,0)&amp;"x 10^8", IF(ISNUMBER(SEARCH("10^6", 'final matrix'!F88)), ROUND(matrix_normalized!F88,0)&amp;"x 10^6", ROUND(matrix_normalized!F88,0)&amp;"x 10^4"))</f>
        <v>268x 10^4</v>
      </c>
      <c r="G88" s="6" t="str">
        <f>IF(ISNUMBER(SEARCH("10^8", 'final matrix'!G88)), ROUND(matrix_normalized!G88,0)&amp;"x 10^8", IF(ISNUMBER(SEARCH("10^6", 'final matrix'!G88)), ROUND(matrix_normalized!G88,0)&amp;"x 10^6", ROUND(matrix_normalized!G88,0)&amp;"x 10^4"))</f>
        <v>26x 10^8</v>
      </c>
      <c r="H88" s="6" t="str">
        <f>IF(ISNUMBER(SEARCH("10^8", 'final matrix'!H88)), ROUND(matrix_normalized!H88,0)&amp;"x 10^8", IF(ISNUMBER(SEARCH("10^6", 'final matrix'!H88)), ROUND(matrix_normalized!H88,0)&amp;"x 10^6", ROUND(matrix_normalized!H88,0)&amp;"x 10^4"))</f>
        <v>19x 10^6</v>
      </c>
      <c r="I88" s="6" t="str">
        <f>IF(ISNUMBER(SEARCH("10^8", 'final matrix'!I88)), ROUND(matrix_normalized!I88,0)&amp;"x 10^8", IF(ISNUMBER(SEARCH("10^6", 'final matrix'!I88)), ROUND(matrix_normalized!I88,0)&amp;"x 10^6", ROUND(matrix_normalized!I88,0)&amp;"x 10^4"))</f>
        <v>27x 10^6</v>
      </c>
      <c r="J88" s="6" t="str">
        <f>IF(ISNUMBER(SEARCH("10^8", 'final matrix'!J88)), ROUND(matrix_normalized!J88,0)&amp;"x 10^8", IF(ISNUMBER(SEARCH("10^6", 'final matrix'!J88)), ROUND(matrix_normalized!J88,0)&amp;"x 10^6", ROUND(matrix_normalized!J88,0)&amp;"x 10^4"))</f>
        <v>115x 10^6</v>
      </c>
      <c r="K88" s="6" t="str">
        <f>IF(ISNUMBER(SEARCH("10^8", 'final matrix'!K88)), ROUND(matrix_normalized!K88,0)&amp;"x 10^8", IF(ISNUMBER(SEARCH("10^6", 'final matrix'!K88)), ROUND(matrix_normalized!K88,0)&amp;"x 10^6", ROUND(matrix_normalized!K88,0)&amp;"x 10^4"))</f>
        <v>268x 10^8</v>
      </c>
      <c r="L88" s="6" t="str">
        <f>IF(ISNUMBER(SEARCH("10^8", 'final matrix'!L88)), ROUND(matrix_normalized!L88,0)&amp;"x 10^8", IF(ISNUMBER(SEARCH("10^6", 'final matrix'!L88)), ROUND(matrix_normalized!L88,0)&amp;"x 10^6", ROUND(matrix_normalized!L88,0)&amp;"x 10^4"))</f>
        <v>30x 10^8</v>
      </c>
      <c r="M88" s="6" t="str">
        <f>IF(ISNUMBER(SEARCH("10^8", 'final matrix'!M88)), ROUND(matrix_normalized!M88,0)&amp;"x 10^8", IF(ISNUMBER(SEARCH("10^6", 'final matrix'!M88)), ROUND(matrix_normalized!M88,0)&amp;"x 10^6", ROUND(matrix_normalized!M88,0)&amp;"x 10^4"))</f>
        <v>268x 10^8</v>
      </c>
      <c r="N88" s="6" t="str">
        <f>IF(ISNUMBER(SEARCH("10^8", 'final matrix'!N88)), ROUND(matrix_normalized!N88,0)&amp;"x 10^8", IF(ISNUMBER(SEARCH("10^6", 'final matrix'!N88)), ROUND(matrix_normalized!N88,0)&amp;"x 10^6", ROUND(matrix_normalized!N88,0)&amp;"x 10^4"))</f>
        <v>268x 10^8</v>
      </c>
      <c r="O88" s="6" t="str">
        <f>IF(ISNUMBER(SEARCH("10^8", 'final matrix'!O88)), ROUND(matrix_normalized!O88,0)&amp;"x 10^8", IF(ISNUMBER(SEARCH("10^6", 'final matrix'!O88)), ROUND(matrix_normalized!O88,0)&amp;"x 10^6", ROUND(matrix_normalized!O88,0)&amp;"x 10^4"))</f>
        <v>20x 10^8</v>
      </c>
      <c r="P88" s="6" t="str">
        <f>IF(ISNUMBER(SEARCH("10^8", 'final matrix'!P88)), ROUND(matrix_normalized!P88,0)&amp;"x 10^8", IF(ISNUMBER(SEARCH("10^6", 'final matrix'!P88)), ROUND(matrix_normalized!P88,0)&amp;"x 10^6", ROUND(matrix_normalized!P88,0)&amp;"x 10^4"))</f>
        <v>22x 10^8</v>
      </c>
      <c r="Q88" s="6" t="str">
        <f>IF(ISNUMBER(SEARCH("10^8", 'final matrix'!Q88)), ROUND(matrix_normalized!Q88,0)&amp;"x 10^8", IF(ISNUMBER(SEARCH("10^6", 'final matrix'!Q88)), ROUND(matrix_normalized!Q88,0)&amp;"x 10^6", ROUND(matrix_normalized!Q88,0)&amp;"x 10^4"))</f>
        <v>31x 10^8</v>
      </c>
      <c r="R88" s="6">
        <v>87</v>
      </c>
    </row>
    <row r="89" spans="1:18">
      <c r="A89" s="6">
        <v>100</v>
      </c>
      <c r="B89" s="6" t="str">
        <f>IF(ISNUMBER(SEARCH("10^8", 'final matrix'!B89)), ROUND(matrix_normalized!B89,0)&amp;"x 10^8", IF(ISNUMBER(SEARCH("10^6", 'final matrix'!B89)), ROUND(matrix_normalized!B89,0)&amp;"x 10^6", ROUND(matrix_normalized!B89,0)&amp;"x 10^4"))</f>
        <v>13x 10^6</v>
      </c>
      <c r="C89" s="6" t="str">
        <f>IF(ISNUMBER(SEARCH("10^8", 'final matrix'!C89)), ROUND(matrix_normalized!C89,0)&amp;"x 10^8", IF(ISNUMBER(SEARCH("10^6", 'final matrix'!C89)), ROUND(matrix_normalized!C89,0)&amp;"x 10^6", ROUND(matrix_normalized!C89,0)&amp;"x 10^4"))</f>
        <v>166x 10^8</v>
      </c>
      <c r="D89" s="6" t="str">
        <f>IF(ISNUMBER(SEARCH("10^8", 'final matrix'!D89)), ROUND(matrix_normalized!D89,0)&amp;"x 10^8", IF(ISNUMBER(SEARCH("10^6", 'final matrix'!D89)), ROUND(matrix_normalized!D89,0)&amp;"x 10^6", ROUND(matrix_normalized!D89,0)&amp;"x 10^4"))</f>
        <v>20x 10^8</v>
      </c>
      <c r="E89" s="6" t="str">
        <f>IF(ISNUMBER(SEARCH("10^8", 'final matrix'!E89)), ROUND(matrix_normalized!E89,0)&amp;"x 10^8", IF(ISNUMBER(SEARCH("10^6", 'final matrix'!E89)), ROUND(matrix_normalized!E89,0)&amp;"x 10^6", ROUND(matrix_normalized!E89,0)&amp;"x 10^4"))</f>
        <v>59x 10^4</v>
      </c>
      <c r="F89" s="6" t="str">
        <f>IF(ISNUMBER(SEARCH("10^8", 'final matrix'!F89)), ROUND(matrix_normalized!F89,0)&amp;"x 10^8", IF(ISNUMBER(SEARCH("10^6", 'final matrix'!F89)), ROUND(matrix_normalized!F89,0)&amp;"x 10^6", ROUND(matrix_normalized!F89,0)&amp;"x 10^4"))</f>
        <v>166x 10^4</v>
      </c>
      <c r="G89" s="6" t="str">
        <f>IF(ISNUMBER(SEARCH("10^8", 'final matrix'!G89)), ROUND(matrix_normalized!G89,0)&amp;"x 10^8", IF(ISNUMBER(SEARCH("10^6", 'final matrix'!G89)), ROUND(matrix_normalized!G89,0)&amp;"x 10^6", ROUND(matrix_normalized!G89,0)&amp;"x 10^4"))</f>
        <v>21x 10^6</v>
      </c>
      <c r="H89" s="6" t="str">
        <f>IF(ISNUMBER(SEARCH("10^8", 'final matrix'!H89)), ROUND(matrix_normalized!H89,0)&amp;"x 10^8", IF(ISNUMBER(SEARCH("10^6", 'final matrix'!H89)), ROUND(matrix_normalized!H89,0)&amp;"x 10^6", ROUND(matrix_normalized!H89,0)&amp;"x 10^4"))</f>
        <v>71x 10^6</v>
      </c>
      <c r="I89" s="6" t="str">
        <f>IF(ISNUMBER(SEARCH("10^8", 'final matrix'!I89)), ROUND(matrix_normalized!I89,0)&amp;"x 10^8", IF(ISNUMBER(SEARCH("10^6", 'final matrix'!I89)), ROUND(matrix_normalized!I89,0)&amp;"x 10^6", ROUND(matrix_normalized!I89,0)&amp;"x 10^4"))</f>
        <v>166x 10^6</v>
      </c>
      <c r="J89" s="6" t="str">
        <f>IF(ISNUMBER(SEARCH("10^8", 'final matrix'!J89)), ROUND(matrix_normalized!J89,0)&amp;"x 10^8", IF(ISNUMBER(SEARCH("10^6", 'final matrix'!J89)), ROUND(matrix_normalized!J89,0)&amp;"x 10^6", ROUND(matrix_normalized!J89,0)&amp;"x 10^4"))</f>
        <v>23x 10^6</v>
      </c>
      <c r="K89" s="6" t="str">
        <f>IF(ISNUMBER(SEARCH("10^8", 'final matrix'!K89)), ROUND(matrix_normalized!K89,0)&amp;"x 10^8", IF(ISNUMBER(SEARCH("10^6", 'final matrix'!K89)), ROUND(matrix_normalized!K89,0)&amp;"x 10^6", ROUND(matrix_normalized!K89,0)&amp;"x 10^4"))</f>
        <v>166x 10^8</v>
      </c>
      <c r="L89" s="6" t="str">
        <f>IF(ISNUMBER(SEARCH("10^8", 'final matrix'!L89)), ROUND(matrix_normalized!L89,0)&amp;"x 10^8", IF(ISNUMBER(SEARCH("10^6", 'final matrix'!L89)), ROUND(matrix_normalized!L89,0)&amp;"x 10^6", ROUND(matrix_normalized!L89,0)&amp;"x 10^4"))</f>
        <v>15x 10^8</v>
      </c>
      <c r="M89" s="6" t="str">
        <f>IF(ISNUMBER(SEARCH("10^8", 'final matrix'!M89)), ROUND(matrix_normalized!M89,0)&amp;"x 10^8", IF(ISNUMBER(SEARCH("10^6", 'final matrix'!M89)), ROUND(matrix_normalized!M89,0)&amp;"x 10^6", ROUND(matrix_normalized!M89,0)&amp;"x 10^4"))</f>
        <v>166x 10^8</v>
      </c>
      <c r="N89" s="6" t="str">
        <f>IF(ISNUMBER(SEARCH("10^8", 'final matrix'!N89)), ROUND(matrix_normalized!N89,0)&amp;"x 10^8", IF(ISNUMBER(SEARCH("10^6", 'final matrix'!N89)), ROUND(matrix_normalized!N89,0)&amp;"x 10^6", ROUND(matrix_normalized!N89,0)&amp;"x 10^4"))</f>
        <v>83x 10^6</v>
      </c>
      <c r="O89" s="6" t="str">
        <f>IF(ISNUMBER(SEARCH("10^8", 'final matrix'!O89)), ROUND(matrix_normalized!O89,0)&amp;"x 10^8", IF(ISNUMBER(SEARCH("10^6", 'final matrix'!O89)), ROUND(matrix_normalized!O89,0)&amp;"x 10^6", ROUND(matrix_normalized!O89,0)&amp;"x 10^4"))</f>
        <v>95x 10^4</v>
      </c>
      <c r="P89" s="6" t="str">
        <f>IF(ISNUMBER(SEARCH("10^8", 'final matrix'!P89)), ROUND(matrix_normalized!P89,0)&amp;"x 10^8", IF(ISNUMBER(SEARCH("10^6", 'final matrix'!P89)), ROUND(matrix_normalized!P89,0)&amp;"x 10^6", ROUND(matrix_normalized!P89,0)&amp;"x 10^4"))</f>
        <v>107x 10^4</v>
      </c>
      <c r="Q89" s="6" t="str">
        <f>IF(ISNUMBER(SEARCH("10^8", 'final matrix'!Q89)), ROUND(matrix_normalized!Q89,0)&amp;"x 10^8", IF(ISNUMBER(SEARCH("10^6", 'final matrix'!Q89)), ROUND(matrix_normalized!Q89,0)&amp;"x 10^6", ROUND(matrix_normalized!Q89,0)&amp;"x 10^4"))</f>
        <v>166x 10^8</v>
      </c>
      <c r="R89" s="6">
        <v>88</v>
      </c>
    </row>
    <row r="90" spans="1:18">
      <c r="A90" s="6">
        <v>101</v>
      </c>
      <c r="B90" s="6" t="str">
        <f>IF(ISNUMBER(SEARCH("10^8", 'final matrix'!B90)), ROUND(matrix_normalized!B90,0)&amp;"x 10^8", IF(ISNUMBER(SEARCH("10^6", 'final matrix'!B90)), ROUND(matrix_normalized!B90,0)&amp;"x 10^6", ROUND(matrix_normalized!B90,0)&amp;"x 10^4"))</f>
        <v>17x 10^8</v>
      </c>
      <c r="C90" s="6" t="str">
        <f>IF(ISNUMBER(SEARCH("10^8", 'final matrix'!C90)), ROUND(matrix_normalized!C90,0)&amp;"x 10^8", IF(ISNUMBER(SEARCH("10^6", 'final matrix'!C90)), ROUND(matrix_normalized!C90,0)&amp;"x 10^6", ROUND(matrix_normalized!C90,0)&amp;"x 10^4"))</f>
        <v>156x 10^8</v>
      </c>
      <c r="D90" s="6" t="str">
        <f>IF(ISNUMBER(SEARCH("10^8", 'final matrix'!D90)), ROUND(matrix_normalized!D90,0)&amp;"x 10^8", IF(ISNUMBER(SEARCH("10^6", 'final matrix'!D90)), ROUND(matrix_normalized!D90,0)&amp;"x 10^6", ROUND(matrix_normalized!D90,0)&amp;"x 10^4"))</f>
        <v>11x 10^8</v>
      </c>
      <c r="E90" s="6" t="str">
        <f>IF(ISNUMBER(SEARCH("10^8", 'final matrix'!E90)), ROUND(matrix_normalized!E90,0)&amp;"x 10^8", IF(ISNUMBER(SEARCH("10^6", 'final matrix'!E90)), ROUND(matrix_normalized!E90,0)&amp;"x 10^6", ROUND(matrix_normalized!E90,0)&amp;"x 10^4"))</f>
        <v>156x 10^4</v>
      </c>
      <c r="F90" s="6" t="str">
        <f>IF(ISNUMBER(SEARCH("10^8", 'final matrix'!F90)), ROUND(matrix_normalized!F90,0)&amp;"x 10^8", IF(ISNUMBER(SEARCH("10^6", 'final matrix'!F90)), ROUND(matrix_normalized!F90,0)&amp;"x 10^6", ROUND(matrix_normalized!F90,0)&amp;"x 10^4"))</f>
        <v>18x 10^8</v>
      </c>
      <c r="G90" s="6" t="str">
        <f>IF(ISNUMBER(SEARCH("10^8", 'final matrix'!G90)), ROUND(matrix_normalized!G90,0)&amp;"x 10^8", IF(ISNUMBER(SEARCH("10^6", 'final matrix'!G90)), ROUND(matrix_normalized!G90,0)&amp;"x 10^6", ROUND(matrix_normalized!G90,0)&amp;"x 10^4"))</f>
        <v>156x 10^8</v>
      </c>
      <c r="H90" s="6" t="str">
        <f>IF(ISNUMBER(SEARCH("10^8", 'final matrix'!H90)), ROUND(matrix_normalized!H90,0)&amp;"x 10^8", IF(ISNUMBER(SEARCH("10^6", 'final matrix'!H90)), ROUND(matrix_normalized!H90,0)&amp;"x 10^6", ROUND(matrix_normalized!H90,0)&amp;"x 10^4"))</f>
        <v>78x 10^8</v>
      </c>
      <c r="I90" s="6" t="str">
        <f>IF(ISNUMBER(SEARCH("10^8", 'final matrix'!I90)), ROUND(matrix_normalized!I90,0)&amp;"x 10^8", IF(ISNUMBER(SEARCH("10^6", 'final matrix'!I90)), ROUND(matrix_normalized!I90,0)&amp;"x 10^6", ROUND(matrix_normalized!I90,0)&amp;"x 10^4"))</f>
        <v>156x 10^8</v>
      </c>
      <c r="J90" s="6" t="str">
        <f>IF(ISNUMBER(SEARCH("10^8", 'final matrix'!J90)), ROUND(matrix_normalized!J90,0)&amp;"x 10^8", IF(ISNUMBER(SEARCH("10^6", 'final matrix'!J90)), ROUND(matrix_normalized!J90,0)&amp;"x 10^6", ROUND(matrix_normalized!J90,0)&amp;"x 10^4"))</f>
        <v>89x 10^6</v>
      </c>
      <c r="K90" s="6" t="str">
        <f>IF(ISNUMBER(SEARCH("10^8", 'final matrix'!K90)), ROUND(matrix_normalized!K90,0)&amp;"x 10^8", IF(ISNUMBER(SEARCH("10^6", 'final matrix'!K90)), ROUND(matrix_normalized!K90,0)&amp;"x 10^6", ROUND(matrix_normalized!K90,0)&amp;"x 10^4"))</f>
        <v>156x 10^8</v>
      </c>
      <c r="L90" s="6" t="str">
        <f>IF(ISNUMBER(SEARCH("10^8", 'final matrix'!L90)), ROUND(matrix_normalized!L90,0)&amp;"x 10^8", IF(ISNUMBER(SEARCH("10^6", 'final matrix'!L90)), ROUND(matrix_normalized!L90,0)&amp;"x 10^6", ROUND(matrix_normalized!L90,0)&amp;"x 10^4"))</f>
        <v>11x 10^6</v>
      </c>
      <c r="M90" s="6" t="str">
        <f>IF(ISNUMBER(SEARCH("10^8", 'final matrix'!M90)), ROUND(matrix_normalized!M90,0)&amp;"x 10^8", IF(ISNUMBER(SEARCH("10^6", 'final matrix'!M90)), ROUND(matrix_normalized!M90,0)&amp;"x 10^6", ROUND(matrix_normalized!M90,0)&amp;"x 10^4"))</f>
        <v>100x 10^4</v>
      </c>
      <c r="N90" s="6" t="str">
        <f>IF(ISNUMBER(SEARCH("10^8", 'final matrix'!N90)), ROUND(matrix_normalized!N90,0)&amp;"x 10^8", IF(ISNUMBER(SEARCH("10^6", 'final matrix'!N90)), ROUND(matrix_normalized!N90,0)&amp;"x 10^6", ROUND(matrix_normalized!N90,0)&amp;"x 10^4"))</f>
        <v>112x 10^6</v>
      </c>
      <c r="O90" s="6" t="str">
        <f>IF(ISNUMBER(SEARCH("10^8", 'final matrix'!O90)), ROUND(matrix_normalized!O90,0)&amp;"x 10^8", IF(ISNUMBER(SEARCH("10^6", 'final matrix'!O90)), ROUND(matrix_normalized!O90,0)&amp;"x 10^6", ROUND(matrix_normalized!O90,0)&amp;"x 10^4"))</f>
        <v>123x 10^8</v>
      </c>
      <c r="P90" s="6" t="str">
        <f>IF(ISNUMBER(SEARCH("10^8", 'final matrix'!P90)), ROUND(matrix_normalized!P90,0)&amp;"x 10^8", IF(ISNUMBER(SEARCH("10^6", 'final matrix'!P90)), ROUND(matrix_normalized!P90,0)&amp;"x 10^6", ROUND(matrix_normalized!P90,0)&amp;"x 10^4"))</f>
        <v>134x 10^4</v>
      </c>
      <c r="Q90" s="6" t="str">
        <f>IF(ISNUMBER(SEARCH("10^8", 'final matrix'!Q90)), ROUND(matrix_normalized!Q90,0)&amp;"x 10^8", IF(ISNUMBER(SEARCH("10^6", 'final matrix'!Q90)), ROUND(matrix_normalized!Q90,0)&amp;"x 10^6", ROUND(matrix_normalized!Q90,0)&amp;"x 10^4"))</f>
        <v>25x 10^8</v>
      </c>
      <c r="R90" s="6">
        <v>89</v>
      </c>
    </row>
    <row r="91" spans="1:18">
      <c r="A91" s="6">
        <v>102</v>
      </c>
      <c r="B91" s="6" t="str">
        <f>IF(ISNUMBER(SEARCH("10^8", 'final matrix'!B91)), ROUND(matrix_normalized!B91,0)&amp;"x 10^8", IF(ISNUMBER(SEARCH("10^6", 'final matrix'!B91)), ROUND(matrix_normalized!B91,0)&amp;"x 10^6", ROUND(matrix_normalized!B91,0)&amp;"x 10^4"))</f>
        <v>117x 10^8</v>
      </c>
      <c r="C91" s="6" t="str">
        <f>IF(ISNUMBER(SEARCH("10^8", 'final matrix'!C91)), ROUND(matrix_normalized!C91,0)&amp;"x 10^8", IF(ISNUMBER(SEARCH("10^6", 'final matrix'!C91)), ROUND(matrix_normalized!C91,0)&amp;"x 10^6", ROUND(matrix_normalized!C91,0)&amp;"x 10^4"))</f>
        <v>84x 10^4</v>
      </c>
      <c r="D91" s="6" t="str">
        <f>IF(ISNUMBER(SEARCH("10^8", 'final matrix'!D91)), ROUND(matrix_normalized!D91,0)&amp;"x 10^8", IF(ISNUMBER(SEARCH("10^6", 'final matrix'!D91)), ROUND(matrix_normalized!D91,0)&amp;"x 10^6", ROUND(matrix_normalized!D91,0)&amp;"x 10^4"))</f>
        <v>117x 10^8</v>
      </c>
      <c r="E91" s="6" t="str">
        <f>IF(ISNUMBER(SEARCH("10^8", 'final matrix'!E91)), ROUND(matrix_normalized!E91,0)&amp;"x 10^8", IF(ISNUMBER(SEARCH("10^6", 'final matrix'!E91)), ROUND(matrix_normalized!E91,0)&amp;"x 10^6", ROUND(matrix_normalized!E91,0)&amp;"x 10^4"))</f>
        <v>117x 10^4</v>
      </c>
      <c r="F91" s="6" t="str">
        <f>IF(ISNUMBER(SEARCH("10^8", 'final matrix'!F91)), ROUND(matrix_normalized!F91,0)&amp;"x 10^8", IF(ISNUMBER(SEARCH("10^6", 'final matrix'!F91)), ROUND(matrix_normalized!F91,0)&amp;"x 10^6", ROUND(matrix_normalized!F91,0)&amp;"x 10^4"))</f>
        <v>9x 10^6</v>
      </c>
      <c r="G91" s="6" t="str">
        <f>IF(ISNUMBER(SEARCH("10^8", 'final matrix'!G91)), ROUND(matrix_normalized!G91,0)&amp;"x 10^8", IF(ISNUMBER(SEARCH("10^6", 'final matrix'!G91)), ROUND(matrix_normalized!G91,0)&amp;"x 10^6", ROUND(matrix_normalized!G91,0)&amp;"x 10^4"))</f>
        <v>117x 10^8</v>
      </c>
      <c r="H91" s="6" t="str">
        <f>IF(ISNUMBER(SEARCH("10^8", 'final matrix'!H91)), ROUND(matrix_normalized!H91,0)&amp;"x 10^8", IF(ISNUMBER(SEARCH("10^6", 'final matrix'!H91)), ROUND(matrix_normalized!H91,0)&amp;"x 10^6", ROUND(matrix_normalized!H91,0)&amp;"x 10^4"))</f>
        <v>100x 10^8</v>
      </c>
      <c r="I91" s="6" t="str">
        <f>IF(ISNUMBER(SEARCH("10^8", 'final matrix'!I91)), ROUND(matrix_normalized!I91,0)&amp;"x 10^8", IF(ISNUMBER(SEARCH("10^6", 'final matrix'!I91)), ROUND(matrix_normalized!I91,0)&amp;"x 10^6", ROUND(matrix_normalized!I91,0)&amp;"x 10^4"))</f>
        <v>109x 10^6</v>
      </c>
      <c r="J91" s="6" t="str">
        <f>IF(ISNUMBER(SEARCH("10^8", 'final matrix'!J91)), ROUND(matrix_normalized!J91,0)&amp;"x 10^8", IF(ISNUMBER(SEARCH("10^6", 'final matrix'!J91)), ROUND(matrix_normalized!J91,0)&amp;"x 10^6", ROUND(matrix_normalized!J91,0)&amp;"x 10^4"))</f>
        <v>117x 10^8</v>
      </c>
      <c r="K91" s="6" t="str">
        <f>IF(ISNUMBER(SEARCH("10^8", 'final matrix'!K91)), ROUND(matrix_normalized!K91,0)&amp;"x 10^8", IF(ISNUMBER(SEARCH("10^6", 'final matrix'!K91)), ROUND(matrix_normalized!K91,0)&amp;"x 10^6", ROUND(matrix_normalized!K91,0)&amp;"x 10^4"))</f>
        <v>117x 10^8</v>
      </c>
      <c r="L91" s="6" t="str">
        <f>IF(ISNUMBER(SEARCH("10^8", 'final matrix'!L91)), ROUND(matrix_normalized!L91,0)&amp;"x 10^8", IF(ISNUMBER(SEARCH("10^6", 'final matrix'!L91)), ROUND(matrix_normalized!L91,0)&amp;"x 10^6", ROUND(matrix_normalized!L91,0)&amp;"x 10^4"))</f>
        <v>117x 10^6</v>
      </c>
      <c r="M91" s="6" t="str">
        <f>IF(ISNUMBER(SEARCH("10^8", 'final matrix'!M91)), ROUND(matrix_normalized!M91,0)&amp;"x 10^8", IF(ISNUMBER(SEARCH("10^6", 'final matrix'!M91)), ROUND(matrix_normalized!M91,0)&amp;"x 10^6", ROUND(matrix_normalized!M91,0)&amp;"x 10^4"))</f>
        <v>17x 10^6</v>
      </c>
      <c r="N91" s="6" t="str">
        <f>IF(ISNUMBER(SEARCH("10^8", 'final matrix'!N91)), ROUND(matrix_normalized!N91,0)&amp;"x 10^8", IF(ISNUMBER(SEARCH("10^6", 'final matrix'!N91)), ROUND(matrix_normalized!N91,0)&amp;"x 10^6", ROUND(matrix_normalized!N91,0)&amp;"x 10^4"))</f>
        <v>13x 10^6</v>
      </c>
      <c r="O91" s="6" t="str">
        <f>IF(ISNUMBER(SEARCH("10^8", 'final matrix'!O91)), ROUND(matrix_normalized!O91,0)&amp;"x 10^8", IF(ISNUMBER(SEARCH("10^6", 'final matrix'!O91)), ROUND(matrix_normalized!O91,0)&amp;"x 10^6", ROUND(matrix_normalized!O91,0)&amp;"x 10^4"))</f>
        <v>117x 10^8</v>
      </c>
      <c r="P91" s="6" t="str">
        <f>IF(ISNUMBER(SEARCH("10^8", 'final matrix'!P91)), ROUND(matrix_normalized!P91,0)&amp;"x 10^8", IF(ISNUMBER(SEARCH("10^6", 'final matrix'!P91)), ROUND(matrix_normalized!P91,0)&amp;"x 10^6", ROUND(matrix_normalized!P91,0)&amp;"x 10^4"))</f>
        <v>117x 10^8</v>
      </c>
      <c r="Q91" s="6" t="str">
        <f>IF(ISNUMBER(SEARCH("10^8", 'final matrix'!Q91)), ROUND(matrix_normalized!Q91,0)&amp;"x 10^8", IF(ISNUMBER(SEARCH("10^6", 'final matrix'!Q91)), ROUND(matrix_normalized!Q91,0)&amp;"x 10^6", ROUND(matrix_normalized!Q91,0)&amp;"x 10^4"))</f>
        <v>117x 10^8</v>
      </c>
      <c r="R91" s="6">
        <v>90</v>
      </c>
    </row>
    <row r="92" spans="1:18">
      <c r="A92" s="6">
        <v>103</v>
      </c>
      <c r="B92" s="6" t="str">
        <f>IF(ISNUMBER(SEARCH("10^8", 'final matrix'!B92)), ROUND(matrix_normalized!B92,0)&amp;"x 10^8", IF(ISNUMBER(SEARCH("10^6", 'final matrix'!B92)), ROUND(matrix_normalized!B92,0)&amp;"x 10^6", ROUND(matrix_normalized!B92,0)&amp;"x 10^4"))</f>
        <v>75x 10^4</v>
      </c>
      <c r="C92" s="6" t="str">
        <f>IF(ISNUMBER(SEARCH("10^8", 'final matrix'!C92)), ROUND(matrix_normalized!C92,0)&amp;"x 10^8", IF(ISNUMBER(SEARCH("10^6", 'final matrix'!C92)), ROUND(matrix_normalized!C92,0)&amp;"x 10^6", ROUND(matrix_normalized!C92,0)&amp;"x 10^4"))</f>
        <v>176x 10^8</v>
      </c>
      <c r="D92" s="6" t="str">
        <f>IF(ISNUMBER(SEARCH("10^8", 'final matrix'!D92)), ROUND(matrix_normalized!D92,0)&amp;"x 10^8", IF(ISNUMBER(SEARCH("10^6", 'final matrix'!D92)), ROUND(matrix_normalized!D92,0)&amp;"x 10^6", ROUND(matrix_normalized!D92,0)&amp;"x 10^4"))</f>
        <v>15x 10^6</v>
      </c>
      <c r="E92" s="6" t="str">
        <f>IF(ISNUMBER(SEARCH("10^8", 'final matrix'!E92)), ROUND(matrix_normalized!E92,0)&amp;"x 10^8", IF(ISNUMBER(SEARCH("10^6", 'final matrix'!E92)), ROUND(matrix_normalized!E92,0)&amp;"x 10^6", ROUND(matrix_normalized!E92,0)&amp;"x 10^4"))</f>
        <v>100x 10^6</v>
      </c>
      <c r="F92" s="6" t="str">
        <f>IF(ISNUMBER(SEARCH("10^8", 'final matrix'!F92)), ROUND(matrix_normalized!F92,0)&amp;"x 10^8", IF(ISNUMBER(SEARCH("10^6", 'final matrix'!F92)), ROUND(matrix_normalized!F92,0)&amp;"x 10^6", ROUND(matrix_normalized!F92,0)&amp;"x 10^4"))</f>
        <v>176x 10^4</v>
      </c>
      <c r="G92" s="6" t="str">
        <f>IF(ISNUMBER(SEARCH("10^8", 'final matrix'!G92)), ROUND(matrix_normalized!G92,0)&amp;"x 10^8", IF(ISNUMBER(SEARCH("10^6", 'final matrix'!G92)), ROUND(matrix_normalized!G92,0)&amp;"x 10^6", ROUND(matrix_normalized!G92,0)&amp;"x 10^4"))</f>
        <v>176x 10^6</v>
      </c>
      <c r="H92" s="6" t="str">
        <f>IF(ISNUMBER(SEARCH("10^8", 'final matrix'!H92)), ROUND(matrix_normalized!H92,0)&amp;"x 10^8", IF(ISNUMBER(SEARCH("10^6", 'final matrix'!H92)), ROUND(matrix_normalized!H92,0)&amp;"x 10^6", ROUND(matrix_normalized!H92,0)&amp;"x 10^4"))</f>
        <v>13x 10^6</v>
      </c>
      <c r="I92" s="6" t="str">
        <f>IF(ISNUMBER(SEARCH("10^8", 'final matrix'!I92)), ROUND(matrix_normalized!I92,0)&amp;"x 10^8", IF(ISNUMBER(SEARCH("10^6", 'final matrix'!I92)), ROUND(matrix_normalized!I92,0)&amp;"x 10^6", ROUND(matrix_normalized!I92,0)&amp;"x 10^4"))</f>
        <v>126x 10^8</v>
      </c>
      <c r="J92" s="6" t="str">
        <f>IF(ISNUMBER(SEARCH("10^8", 'final matrix'!J92)), ROUND(matrix_normalized!J92,0)&amp;"x 10^8", IF(ISNUMBER(SEARCH("10^6", 'final matrix'!J92)), ROUND(matrix_normalized!J92,0)&amp;"x 10^6", ROUND(matrix_normalized!J92,0)&amp;"x 10^4"))</f>
        <v>17x 10^6</v>
      </c>
      <c r="K92" s="6" t="str">
        <f>IF(ISNUMBER(SEARCH("10^8", 'final matrix'!K92)), ROUND(matrix_normalized!K92,0)&amp;"x 10^8", IF(ISNUMBER(SEARCH("10^6", 'final matrix'!K92)), ROUND(matrix_normalized!K92,0)&amp;"x 10^6", ROUND(matrix_normalized!K92,0)&amp;"x 10^4"))</f>
        <v>22x 10^8</v>
      </c>
      <c r="L92" s="6" t="str">
        <f>IF(ISNUMBER(SEARCH("10^8", 'final matrix'!L92)), ROUND(matrix_normalized!L92,0)&amp;"x 10^8", IF(ISNUMBER(SEARCH("10^6", 'final matrix'!L92)), ROUND(matrix_normalized!L92,0)&amp;"x 10^6", ROUND(matrix_normalized!L92,0)&amp;"x 10^4"))</f>
        <v>23x 10^8</v>
      </c>
      <c r="M92" s="6" t="str">
        <f>IF(ISNUMBER(SEARCH("10^8", 'final matrix'!M92)), ROUND(matrix_normalized!M92,0)&amp;"x 10^8", IF(ISNUMBER(SEARCH("10^6", 'final matrix'!M92)), ROUND(matrix_normalized!M92,0)&amp;"x 10^6", ROUND(matrix_normalized!M92,0)&amp;"x 10^4"))</f>
        <v>176x 10^8</v>
      </c>
      <c r="N92" s="6" t="str">
        <f>IF(ISNUMBER(SEARCH("10^8", 'final matrix'!N92)), ROUND(matrix_normalized!N92,0)&amp;"x 10^8", IF(ISNUMBER(SEARCH("10^6", 'final matrix'!N92)), ROUND(matrix_normalized!N92,0)&amp;"x 10^6", ROUND(matrix_normalized!N92,0)&amp;"x 10^4"))</f>
        <v>27x 10^8</v>
      </c>
      <c r="O92" s="6" t="str">
        <f>IF(ISNUMBER(SEARCH("10^8", 'final matrix'!O92)), ROUND(matrix_normalized!O92,0)&amp;"x 10^8", IF(ISNUMBER(SEARCH("10^6", 'final matrix'!O92)), ROUND(matrix_normalized!O92,0)&amp;"x 10^6", ROUND(matrix_normalized!O92,0)&amp;"x 10^4"))</f>
        <v>28x 10^8</v>
      </c>
      <c r="P92" s="6" t="str">
        <f>IF(ISNUMBER(SEARCH("10^8", 'final matrix'!P92)), ROUND(matrix_normalized!P92,0)&amp;"x 10^8", IF(ISNUMBER(SEARCH("10^6", 'final matrix'!P92)), ROUND(matrix_normalized!P92,0)&amp;"x 10^6", ROUND(matrix_normalized!P92,0)&amp;"x 10^4"))</f>
        <v>176x 10^8</v>
      </c>
      <c r="Q92" s="6" t="str">
        <f>IF(ISNUMBER(SEARCH("10^8", 'final matrix'!Q92)), ROUND(matrix_normalized!Q92,0)&amp;"x 10^8", IF(ISNUMBER(SEARCH("10^6", 'final matrix'!Q92)), ROUND(matrix_normalized!Q92,0)&amp;"x 10^6", ROUND(matrix_normalized!Q92,0)&amp;"x 10^4"))</f>
        <v>176x 10^8</v>
      </c>
      <c r="R92" s="6">
        <v>91</v>
      </c>
    </row>
    <row r="93" spans="1:18">
      <c r="A93" s="6">
        <v>104</v>
      </c>
      <c r="B93" s="6" t="str">
        <f>IF(ISNUMBER(SEARCH("10^8", 'final matrix'!B93)), ROUND(matrix_normalized!B93,0)&amp;"x 10^8", IF(ISNUMBER(SEARCH("10^6", 'final matrix'!B93)), ROUND(matrix_normalized!B93,0)&amp;"x 10^6", ROUND(matrix_normalized!B93,0)&amp;"x 10^4"))</f>
        <v>208x 10^8</v>
      </c>
      <c r="C93" s="6" t="str">
        <f>IF(ISNUMBER(SEARCH("10^8", 'final matrix'!C93)), ROUND(matrix_normalized!C93,0)&amp;"x 10^8", IF(ISNUMBER(SEARCH("10^6", 'final matrix'!C93)), ROUND(matrix_normalized!C93,0)&amp;"x 10^6", ROUND(matrix_normalized!C93,0)&amp;"x 10^4"))</f>
        <v>15x 10^6</v>
      </c>
      <c r="D93" s="6" t="str">
        <f>IF(ISNUMBER(SEARCH("10^8", 'final matrix'!D93)), ROUND(matrix_normalized!D93,0)&amp;"x 10^8", IF(ISNUMBER(SEARCH("10^6", 'final matrix'!D93)), ROUND(matrix_normalized!D93,0)&amp;"x 10^6", ROUND(matrix_normalized!D93,0)&amp;"x 10^4"))</f>
        <v>24x 10^6</v>
      </c>
      <c r="E93" s="6" t="str">
        <f>IF(ISNUMBER(SEARCH("10^8", 'final matrix'!E93)), ROUND(matrix_normalized!E93,0)&amp;"x 10^8", IF(ISNUMBER(SEARCH("10^6", 'final matrix'!E93)), ROUND(matrix_normalized!E93,0)&amp;"x 10^6", ROUND(matrix_normalized!E93,0)&amp;"x 10^4"))</f>
        <v>208x 10^6</v>
      </c>
      <c r="F93" s="6" t="str">
        <f>IF(ISNUMBER(SEARCH("10^8", 'final matrix'!F93)), ROUND(matrix_normalized!F93,0)&amp;"x 10^8", IF(ISNUMBER(SEARCH("10^6", 'final matrix'!F93)), ROUND(matrix_normalized!F93,0)&amp;"x 10^6", ROUND(matrix_normalized!F93,0)&amp;"x 10^4"))</f>
        <v>26x 10^6</v>
      </c>
      <c r="G93" s="6" t="str">
        <f>IF(ISNUMBER(SEARCH("10^8", 'final matrix'!G93)), ROUND(matrix_normalized!G93,0)&amp;"x 10^8", IF(ISNUMBER(SEARCH("10^6", 'final matrix'!G93)), ROUND(matrix_normalized!G93,0)&amp;"x 10^6", ROUND(matrix_normalized!G93,0)&amp;"x 10^4"))</f>
        <v>208x 10^6</v>
      </c>
      <c r="H93" s="6" t="str">
        <f>IF(ISNUMBER(SEARCH("10^8", 'final matrix'!H93)), ROUND(matrix_normalized!H93,0)&amp;"x 10^8", IF(ISNUMBER(SEARCH("10^6", 'final matrix'!H93)), ROUND(matrix_normalized!H93,0)&amp;"x 10^6", ROUND(matrix_normalized!H93,0)&amp;"x 10^4"))</f>
        <v>208x 10^6</v>
      </c>
      <c r="I93" s="6" t="str">
        <f>IF(ISNUMBER(SEARCH("10^8", 'final matrix'!I93)), ROUND(matrix_normalized!I93,0)&amp;"x 10^8", IF(ISNUMBER(SEARCH("10^6", 'final matrix'!I93)), ROUND(matrix_normalized!I93,0)&amp;"x 10^6", ROUND(matrix_normalized!I93,0)&amp;"x 10^4"))</f>
        <v>15x 10^6</v>
      </c>
      <c r="J93" s="6" t="str">
        <f>IF(ISNUMBER(SEARCH("10^8", 'final matrix'!J93)), ROUND(matrix_normalized!J93,0)&amp;"x 10^8", IF(ISNUMBER(SEARCH("10^6", 'final matrix'!J93)), ROUND(matrix_normalized!J93,0)&amp;"x 10^6", ROUND(matrix_normalized!J93,0)&amp;"x 10^4"))</f>
        <v>28x 10^8</v>
      </c>
      <c r="K93" s="6" t="str">
        <f>IF(ISNUMBER(SEARCH("10^8", 'final matrix'!K93)), ROUND(matrix_normalized!K93,0)&amp;"x 10^8", IF(ISNUMBER(SEARCH("10^6", 'final matrix'!K93)), ROUND(matrix_normalized!K93,0)&amp;"x 10^6", ROUND(matrix_normalized!K93,0)&amp;"x 10^4"))</f>
        <v>17x 10^8</v>
      </c>
      <c r="L93" s="6" t="str">
        <f>IF(ISNUMBER(SEARCH("10^8", 'final matrix'!L93)), ROUND(matrix_normalized!L93,0)&amp;"x 10^8", IF(ISNUMBER(SEARCH("10^6", 'final matrix'!L93)), ROUND(matrix_normalized!L93,0)&amp;"x 10^6", ROUND(matrix_normalized!L93,0)&amp;"x 10^4"))</f>
        <v>74x 10^6</v>
      </c>
      <c r="M93" s="6" t="str">
        <f>IF(ISNUMBER(SEARCH("10^8", 'final matrix'!M93)), ROUND(matrix_normalized!M93,0)&amp;"x 10^8", IF(ISNUMBER(SEARCH("10^6", 'final matrix'!M93)), ROUND(matrix_normalized!M93,0)&amp;"x 10^6", ROUND(matrix_normalized!M93,0)&amp;"x 10^4"))</f>
        <v>15x 10^6</v>
      </c>
      <c r="N93" s="6" t="str">
        <f>IF(ISNUMBER(SEARCH("10^8", 'final matrix'!N93)), ROUND(matrix_normalized!N93,0)&amp;"x 10^8", IF(ISNUMBER(SEARCH("10^6", 'final matrix'!N93)), ROUND(matrix_normalized!N93,0)&amp;"x 10^6", ROUND(matrix_normalized!N93,0)&amp;"x 10^4"))</f>
        <v>208x 10^8</v>
      </c>
      <c r="O93" s="6" t="str">
        <f>IF(ISNUMBER(SEARCH("10^8", 'final matrix'!O93)), ROUND(matrix_normalized!O93,0)&amp;"x 10^8", IF(ISNUMBER(SEARCH("10^6", 'final matrix'!O93)), ROUND(matrix_normalized!O93,0)&amp;"x 10^6", ROUND(matrix_normalized!O93,0)&amp;"x 10^4"))</f>
        <v>208x 10^8</v>
      </c>
      <c r="P93" s="6" t="str">
        <f>IF(ISNUMBER(SEARCH("10^8", 'final matrix'!P93)), ROUND(matrix_normalized!P93,0)&amp;"x 10^8", IF(ISNUMBER(SEARCH("10^6", 'final matrix'!P93)), ROUND(matrix_normalized!P93,0)&amp;"x 10^6", ROUND(matrix_normalized!P93,0)&amp;"x 10^4"))</f>
        <v>15x 10^6</v>
      </c>
      <c r="Q93" s="6" t="str">
        <f>IF(ISNUMBER(SEARCH("10^8", 'final matrix'!Q93)), ROUND(matrix_normalized!Q93,0)&amp;"x 10^8", IF(ISNUMBER(SEARCH("10^6", 'final matrix'!Q93)), ROUND(matrix_normalized!Q93,0)&amp;"x 10^6", ROUND(matrix_normalized!Q93,0)&amp;"x 10^4"))</f>
        <v>21x 10^6</v>
      </c>
      <c r="R93" s="6">
        <v>92</v>
      </c>
    </row>
    <row r="94" spans="1:18">
      <c r="A94" s="6">
        <v>105</v>
      </c>
      <c r="B94" s="6" t="str">
        <f>IF(ISNUMBER(SEARCH("10^8", 'final matrix'!B94)), ROUND(matrix_normalized!B94,0)&amp;"x 10^8", IF(ISNUMBER(SEARCH("10^6", 'final matrix'!B94)), ROUND(matrix_normalized!B94,0)&amp;"x 10^6", ROUND(matrix_normalized!B94,0)&amp;"x 10^4"))</f>
        <v>122x 10^8</v>
      </c>
      <c r="C94" s="6" t="str">
        <f>IF(ISNUMBER(SEARCH("10^8", 'final matrix'!C94)), ROUND(matrix_normalized!C94,0)&amp;"x 10^8", IF(ISNUMBER(SEARCH("10^6", 'final matrix'!C94)), ROUND(matrix_normalized!C94,0)&amp;"x 10^6", ROUND(matrix_normalized!C94,0)&amp;"x 10^4"))</f>
        <v>122x 10^8</v>
      </c>
      <c r="D94" s="6" t="str">
        <f>IF(ISNUMBER(SEARCH("10^8", 'final matrix'!D94)), ROUND(matrix_normalized!D94,0)&amp;"x 10^8", IF(ISNUMBER(SEARCH("10^6", 'final matrix'!D94)), ROUND(matrix_normalized!D94,0)&amp;"x 10^6", ROUND(matrix_normalized!D94,0)&amp;"x 10^4"))</f>
        <v>122x 10^8</v>
      </c>
      <c r="E94" s="6" t="str">
        <f>IF(ISNUMBER(SEARCH("10^8", 'final matrix'!E94)), ROUND(matrix_normalized!E94,0)&amp;"x 10^8", IF(ISNUMBER(SEARCH("10^6", 'final matrix'!E94)), ROUND(matrix_normalized!E94,0)&amp;"x 10^6", ROUND(matrix_normalized!E94,0)&amp;"x 10^4"))</f>
        <v>96x 10^8</v>
      </c>
      <c r="F94" s="6" t="str">
        <f>IF(ISNUMBER(SEARCH("10^8", 'final matrix'!F94)), ROUND(matrix_normalized!F94,0)&amp;"x 10^8", IF(ISNUMBER(SEARCH("10^6", 'final matrix'!F94)), ROUND(matrix_normalized!F94,0)&amp;"x 10^6", ROUND(matrix_normalized!F94,0)&amp;"x 10^4"))</f>
        <v>122x 10^4</v>
      </c>
      <c r="G94" s="6" t="str">
        <f>IF(ISNUMBER(SEARCH("10^8", 'final matrix'!G94)), ROUND(matrix_normalized!G94,0)&amp;"x 10^8", IF(ISNUMBER(SEARCH("10^6", 'final matrix'!G94)), ROUND(matrix_normalized!G94,0)&amp;"x 10^6", ROUND(matrix_normalized!G94,0)&amp;"x 10^4"))</f>
        <v>122x 10^8</v>
      </c>
      <c r="H94" s="6" t="str">
        <f>IF(ISNUMBER(SEARCH("10^8", 'final matrix'!H94)), ROUND(matrix_normalized!H94,0)&amp;"x 10^8", IF(ISNUMBER(SEARCH("10^6", 'final matrix'!H94)), ROUND(matrix_normalized!H94,0)&amp;"x 10^6", ROUND(matrix_normalized!H94,0)&amp;"x 10^4"))</f>
        <v>113x 10^6</v>
      </c>
      <c r="I94" s="6" t="str">
        <f>IF(ISNUMBER(SEARCH("10^8", 'final matrix'!I94)), ROUND(matrix_normalized!I94,0)&amp;"x 10^8", IF(ISNUMBER(SEARCH("10^6", 'final matrix'!I94)), ROUND(matrix_normalized!I94,0)&amp;"x 10^6", ROUND(matrix_normalized!I94,0)&amp;"x 10^4"))</f>
        <v>122x 10^8</v>
      </c>
      <c r="J94" s="6" t="str">
        <f>IF(ISNUMBER(SEARCH("10^8", 'final matrix'!J94)), ROUND(matrix_normalized!J94,0)&amp;"x 10^8", IF(ISNUMBER(SEARCH("10^6", 'final matrix'!J94)), ROUND(matrix_normalized!J94,0)&amp;"x 10^6", ROUND(matrix_normalized!J94,0)&amp;"x 10^4"))</f>
        <v>122x 10^4</v>
      </c>
      <c r="K94" s="6" t="str">
        <f>IF(ISNUMBER(SEARCH("10^8", 'final matrix'!K94)), ROUND(matrix_normalized!K94,0)&amp;"x 10^8", IF(ISNUMBER(SEARCH("10^6", 'final matrix'!K94)), ROUND(matrix_normalized!K94,0)&amp;"x 10^6", ROUND(matrix_normalized!K94,0)&amp;"x 10^4"))</f>
        <v>122x 10^8</v>
      </c>
      <c r="L94" s="6" t="str">
        <f>IF(ISNUMBER(SEARCH("10^8", 'final matrix'!L94)), ROUND(matrix_normalized!L94,0)&amp;"x 10^8", IF(ISNUMBER(SEARCH("10^6", 'final matrix'!L94)), ROUND(matrix_normalized!L94,0)&amp;"x 10^6", ROUND(matrix_normalized!L94,0)&amp;"x 10^4"))</f>
        <v>16x 10^8</v>
      </c>
      <c r="M94" s="6" t="str">
        <f>IF(ISNUMBER(SEARCH("10^8", 'final matrix'!M94)), ROUND(matrix_normalized!M94,0)&amp;"x 10^8", IF(ISNUMBER(SEARCH("10^6", 'final matrix'!M94)), ROUND(matrix_normalized!M94,0)&amp;"x 10^6", ROUND(matrix_normalized!M94,0)&amp;"x 10^4"))</f>
        <v>22x 10^8</v>
      </c>
      <c r="N94" s="6" t="str">
        <f>IF(ISNUMBER(SEARCH("10^8", 'final matrix'!N94)), ROUND(matrix_normalized!N94,0)&amp;"x 10^8", IF(ISNUMBER(SEARCH("10^6", 'final matrix'!N94)), ROUND(matrix_normalized!N94,0)&amp;"x 10^6", ROUND(matrix_normalized!N94,0)&amp;"x 10^4"))</f>
        <v>9x 10^6</v>
      </c>
      <c r="O94" s="6" t="str">
        <f>IF(ISNUMBER(SEARCH("10^8", 'final matrix'!O94)), ROUND(matrix_normalized!O94,0)&amp;"x 10^8", IF(ISNUMBER(SEARCH("10^6", 'final matrix'!O94)), ROUND(matrix_normalized!O94,0)&amp;"x 10^6", ROUND(matrix_normalized!O94,0)&amp;"x 10^4"))</f>
        <v>25x 10^6</v>
      </c>
      <c r="P94" s="6" t="str">
        <f>IF(ISNUMBER(SEARCH("10^8", 'final matrix'!P94)), ROUND(matrix_normalized!P94,0)&amp;"x 10^8", IF(ISNUMBER(SEARCH("10^6", 'final matrix'!P94)), ROUND(matrix_normalized!P94,0)&amp;"x 10^6", ROUND(matrix_normalized!P94,0)&amp;"x 10^4"))</f>
        <v>122x 10^6</v>
      </c>
      <c r="Q94" s="6" t="str">
        <f>IF(ISNUMBER(SEARCH("10^8", 'final matrix'!Q94)), ROUND(matrix_normalized!Q94,0)&amp;"x 10^8", IF(ISNUMBER(SEARCH("10^6", 'final matrix'!Q94)), ROUND(matrix_normalized!Q94,0)&amp;"x 10^6", ROUND(matrix_normalized!Q94,0)&amp;"x 10^4"))</f>
        <v>122x 10^6</v>
      </c>
      <c r="R94" s="6">
        <v>93</v>
      </c>
    </row>
    <row r="95" spans="1:18">
      <c r="A95" s="6">
        <v>106</v>
      </c>
      <c r="B95" s="6" t="str">
        <f>IF(ISNUMBER(SEARCH("10^8", 'final matrix'!B95)), ROUND(matrix_normalized!B95,0)&amp;"x 10^8", IF(ISNUMBER(SEARCH("10^6", 'final matrix'!B95)), ROUND(matrix_normalized!B95,0)&amp;"x 10^6", ROUND(matrix_normalized!B95,0)&amp;"x 10^4"))</f>
        <v>18x 10^8</v>
      </c>
      <c r="C95" s="6" t="str">
        <f>IF(ISNUMBER(SEARCH("10^8", 'final matrix'!C95)), ROUND(matrix_normalized!C95,0)&amp;"x 10^8", IF(ISNUMBER(SEARCH("10^6", 'final matrix'!C95)), ROUND(matrix_normalized!C95,0)&amp;"x 10^6", ROUND(matrix_normalized!C95,0)&amp;"x 10^4"))</f>
        <v>28x 10^6</v>
      </c>
      <c r="D95" s="6" t="str">
        <f>IF(ISNUMBER(SEARCH("10^8", 'final matrix'!D95)), ROUND(matrix_normalized!D95,0)&amp;"x 10^8", IF(ISNUMBER(SEARCH("10^6", 'final matrix'!D95)), ROUND(matrix_normalized!D95,0)&amp;"x 10^6", ROUND(matrix_normalized!D95,0)&amp;"x 10^4"))</f>
        <v>93x 10^6</v>
      </c>
      <c r="E95" s="6" t="str">
        <f>IF(ISNUMBER(SEARCH("10^8", 'final matrix'!E95)), ROUND(matrix_normalized!E95,0)&amp;"x 10^8", IF(ISNUMBER(SEARCH("10^6", 'final matrix'!E95)), ROUND(matrix_normalized!E95,0)&amp;"x 10^6", ROUND(matrix_normalized!E95,0)&amp;"x 10^4"))</f>
        <v>218x 10^8</v>
      </c>
      <c r="F95" s="6" t="str">
        <f>IF(ISNUMBER(SEARCH("10^8", 'final matrix'!F95)), ROUND(matrix_normalized!F95,0)&amp;"x 10^8", IF(ISNUMBER(SEARCH("10^6", 'final matrix'!F95)), ROUND(matrix_normalized!F95,0)&amp;"x 10^6", ROUND(matrix_normalized!F95,0)&amp;"x 10^4"))</f>
        <v>218x 10^6</v>
      </c>
      <c r="G95" s="6" t="str">
        <f>IF(ISNUMBER(SEARCH("10^8", 'final matrix'!G95)), ROUND(matrix_normalized!G95,0)&amp;"x 10^8", IF(ISNUMBER(SEARCH("10^6", 'final matrix'!G95)), ROUND(matrix_normalized!G95,0)&amp;"x 10^6", ROUND(matrix_normalized!G95,0)&amp;"x 10^4"))</f>
        <v>109x 10^8</v>
      </c>
      <c r="H95" s="6" t="str">
        <f>IF(ISNUMBER(SEARCH("10^8", 'final matrix'!H95)), ROUND(matrix_normalized!H95,0)&amp;"x 10^8", IF(ISNUMBER(SEARCH("10^6", 'final matrix'!H95)), ROUND(matrix_normalized!H95,0)&amp;"x 10^6", ROUND(matrix_normalized!H95,0)&amp;"x 10^4"))</f>
        <v>29x 10^8</v>
      </c>
      <c r="I95" s="6" t="str">
        <f>IF(ISNUMBER(SEARCH("10^8", 'final matrix'!I95)), ROUND(matrix_normalized!I95,0)&amp;"x 10^8", IF(ISNUMBER(SEARCH("10^6", 'final matrix'!I95)), ROUND(matrix_normalized!I95,0)&amp;"x 10^6", ROUND(matrix_normalized!I95,0)&amp;"x 10^4"))</f>
        <v>125x 10^8</v>
      </c>
      <c r="J95" s="6" t="str">
        <f>IF(ISNUMBER(SEARCH("10^8", 'final matrix'!J95)), ROUND(matrix_normalized!J95,0)&amp;"x 10^8", IF(ISNUMBER(SEARCH("10^6", 'final matrix'!J95)), ROUND(matrix_normalized!J95,0)&amp;"x 10^6", ROUND(matrix_normalized!J95,0)&amp;"x 10^4"))</f>
        <v>140x 10^6</v>
      </c>
      <c r="K95" s="6" t="str">
        <f>IF(ISNUMBER(SEARCH("10^8", 'final matrix'!K95)), ROUND(matrix_normalized!K95,0)&amp;"x 10^8", IF(ISNUMBER(SEARCH("10^6", 'final matrix'!K95)), ROUND(matrix_normalized!K95,0)&amp;"x 10^6", ROUND(matrix_normalized!K95,0)&amp;"x 10^4"))</f>
        <v>218x 10^4</v>
      </c>
      <c r="L95" s="6" t="str">
        <f>IF(ISNUMBER(SEARCH("10^8", 'final matrix'!L95)), ROUND(matrix_normalized!L95,0)&amp;"x 10^8", IF(ISNUMBER(SEARCH("10^6", 'final matrix'!L95)), ROUND(matrix_normalized!L95,0)&amp;"x 10^6", ROUND(matrix_normalized!L95,0)&amp;"x 10^4"))</f>
        <v>156x 10^8</v>
      </c>
      <c r="M95" s="6" t="str">
        <f>IF(ISNUMBER(SEARCH("10^8", 'final matrix'!M95)), ROUND(matrix_normalized!M95,0)&amp;"x 10^8", IF(ISNUMBER(SEARCH("10^6", 'final matrix'!M95)), ROUND(matrix_normalized!M95,0)&amp;"x 10^6", ROUND(matrix_normalized!M95,0)&amp;"x 10^4"))</f>
        <v>31x 10^8</v>
      </c>
      <c r="N95" s="6" t="str">
        <f>IF(ISNUMBER(SEARCH("10^8", 'final matrix'!N95)), ROUND(matrix_normalized!N95,0)&amp;"x 10^8", IF(ISNUMBER(SEARCH("10^6", 'final matrix'!N95)), ROUND(matrix_normalized!N95,0)&amp;"x 10^6", ROUND(matrix_normalized!N95,0)&amp;"x 10^4"))</f>
        <v>32x 10^6</v>
      </c>
      <c r="O95" s="6" t="str">
        <f>IF(ISNUMBER(SEARCH("10^8", 'final matrix'!O95)), ROUND(matrix_normalized!O95,0)&amp;"x 10^8", IF(ISNUMBER(SEARCH("10^6", 'final matrix'!O95)), ROUND(matrix_normalized!O95,0)&amp;"x 10^6", ROUND(matrix_normalized!O95,0)&amp;"x 10^4"))</f>
        <v>34x 10^8</v>
      </c>
      <c r="P95" s="6" t="str">
        <f>IF(ISNUMBER(SEARCH("10^8", 'final matrix'!P95)), ROUND(matrix_normalized!P95,0)&amp;"x 10^8", IF(ISNUMBER(SEARCH("10^6", 'final matrix'!P95)), ROUND(matrix_normalized!P95,0)&amp;"x 10^6", ROUND(matrix_normalized!P95,0)&amp;"x 10^4"))</f>
        <v>16x 10^8</v>
      </c>
      <c r="Q95" s="6" t="str">
        <f>IF(ISNUMBER(SEARCH("10^8", 'final matrix'!Q95)), ROUND(matrix_normalized!Q95,0)&amp;"x 10^8", IF(ISNUMBER(SEARCH("10^6", 'final matrix'!Q95)), ROUND(matrix_normalized!Q95,0)&amp;"x 10^6", ROUND(matrix_normalized!Q95,0)&amp;"x 10^4"))</f>
        <v>35x 10^6</v>
      </c>
      <c r="R95" s="6">
        <v>94</v>
      </c>
    </row>
    <row r="96" spans="1:18">
      <c r="A96" s="6">
        <v>107</v>
      </c>
      <c r="B96" s="6" t="str">
        <f>IF(ISNUMBER(SEARCH("10^8", 'final matrix'!B96)), ROUND(matrix_normalized!B96,0)&amp;"x 10^8", IF(ISNUMBER(SEARCH("10^6", 'final matrix'!B96)), ROUND(matrix_normalized!B96,0)&amp;"x 10^6", ROUND(matrix_normalized!B96,0)&amp;"x 10^4"))</f>
        <v>74x 10^6</v>
      </c>
      <c r="C96" s="6" t="str">
        <f>IF(ISNUMBER(SEARCH("10^8", 'final matrix'!C96)), ROUND(matrix_normalized!C96,0)&amp;"x 10^8", IF(ISNUMBER(SEARCH("10^6", 'final matrix'!C96)), ROUND(matrix_normalized!C96,0)&amp;"x 10^6", ROUND(matrix_normalized!C96,0)&amp;"x 10^4"))</f>
        <v>74x 10^6</v>
      </c>
      <c r="D96" s="6" t="str">
        <f>IF(ISNUMBER(SEARCH("10^8", 'final matrix'!D96)), ROUND(matrix_normalized!D96,0)&amp;"x 10^8", IF(ISNUMBER(SEARCH("10^6", 'final matrix'!D96)), ROUND(matrix_normalized!D96,0)&amp;"x 10^6", ROUND(matrix_normalized!D96,0)&amp;"x 10^4"))</f>
        <v>14x 10^6</v>
      </c>
      <c r="E96" s="6" t="str">
        <f>IF(ISNUMBER(SEARCH("10^8", 'final matrix'!E96)), ROUND(matrix_normalized!E96,0)&amp;"x 10^8", IF(ISNUMBER(SEARCH("10^6", 'final matrix'!E96)), ROUND(matrix_normalized!E96,0)&amp;"x 10^6", ROUND(matrix_normalized!E96,0)&amp;"x 10^4"))</f>
        <v>83x 10^6</v>
      </c>
      <c r="F96" s="6" t="str">
        <f>IF(ISNUMBER(SEARCH("10^8", 'final matrix'!F96)), ROUND(matrix_normalized!F96,0)&amp;"x 10^8", IF(ISNUMBER(SEARCH("10^6", 'final matrix'!F96)), ROUND(matrix_normalized!F96,0)&amp;"x 10^6", ROUND(matrix_normalized!F96,0)&amp;"x 10^4"))</f>
        <v>17x 10^6</v>
      </c>
      <c r="G96" s="6" t="str">
        <f>IF(ISNUMBER(SEARCH("10^8", 'final matrix'!G96)), ROUND(matrix_normalized!G96,0)&amp;"x 10^8", IF(ISNUMBER(SEARCH("10^6", 'final matrix'!G96)), ROUND(matrix_normalized!G96,0)&amp;"x 10^6", ROUND(matrix_normalized!G96,0)&amp;"x 10^4"))</f>
        <v>92x 10^4</v>
      </c>
      <c r="H96" s="6" t="str">
        <f>IF(ISNUMBER(SEARCH("10^8", 'final matrix'!H96)), ROUND(matrix_normalized!H96,0)&amp;"x 10^8", IF(ISNUMBER(SEARCH("10^6", 'final matrix'!H96)), ROUND(matrix_normalized!H96,0)&amp;"x 10^6", ROUND(matrix_normalized!H96,0)&amp;"x 10^4"))</f>
        <v>101x 10^4</v>
      </c>
      <c r="I96" s="6" t="str">
        <f>IF(ISNUMBER(SEARCH("10^8", 'final matrix'!I96)), ROUND(matrix_normalized!I96,0)&amp;"x 10^8", IF(ISNUMBER(SEARCH("10^6", 'final matrix'!I96)), ROUND(matrix_normalized!I96,0)&amp;"x 10^6", ROUND(matrix_normalized!I96,0)&amp;"x 10^4"))</f>
        <v>129x 10^8</v>
      </c>
      <c r="J96" s="6" t="str">
        <f>IF(ISNUMBER(SEARCH("10^8", 'final matrix'!J96)), ROUND(matrix_normalized!J96,0)&amp;"x 10^8", IF(ISNUMBER(SEARCH("10^6", 'final matrix'!J96)), ROUND(matrix_normalized!J96,0)&amp;"x 10^6", ROUND(matrix_normalized!J96,0)&amp;"x 10^4"))</f>
        <v>21x 10^6</v>
      </c>
      <c r="K96" s="6" t="str">
        <f>IF(ISNUMBER(SEARCH("10^8", 'final matrix'!K96)), ROUND(matrix_normalized!K96,0)&amp;"x 10^8", IF(ISNUMBER(SEARCH("10^6", 'final matrix'!K96)), ROUND(matrix_normalized!K96,0)&amp;"x 10^6", ROUND(matrix_normalized!K96,0)&amp;"x 10^4"))</f>
        <v>129x 10^8</v>
      </c>
      <c r="L96" s="6" t="str">
        <f>IF(ISNUMBER(SEARCH("10^8", 'final matrix'!L96)), ROUND(matrix_normalized!L96,0)&amp;"x 10^8", IF(ISNUMBER(SEARCH("10^6", 'final matrix'!L96)), ROUND(matrix_normalized!L96,0)&amp;"x 10^6", ROUND(matrix_normalized!L96,0)&amp;"x 10^4"))</f>
        <v>129x 10^8</v>
      </c>
      <c r="M96" s="6" t="str">
        <f>IF(ISNUMBER(SEARCH("10^8", 'final matrix'!M96)), ROUND(matrix_normalized!M96,0)&amp;"x 10^8", IF(ISNUMBER(SEARCH("10^6", 'final matrix'!M96)), ROUND(matrix_normalized!M96,0)&amp;"x 10^6", ROUND(matrix_normalized!M96,0)&amp;"x 10^4"))</f>
        <v>129x 10^6</v>
      </c>
      <c r="N96" s="6" t="str">
        <f>IF(ISNUMBER(SEARCH("10^8", 'final matrix'!N96)), ROUND(matrix_normalized!N96,0)&amp;"x 10^8", IF(ISNUMBER(SEARCH("10^6", 'final matrix'!N96)), ROUND(matrix_normalized!N96,0)&amp;"x 10^6", ROUND(matrix_normalized!N96,0)&amp;"x 10^4"))</f>
        <v>129x 10^8</v>
      </c>
      <c r="O96" s="6" t="str">
        <f>IF(ISNUMBER(SEARCH("10^8", 'final matrix'!O96)), ROUND(matrix_normalized!O96,0)&amp;"x 10^8", IF(ISNUMBER(SEARCH("10^6", 'final matrix'!O96)), ROUND(matrix_normalized!O96,0)&amp;"x 10^6", ROUND(matrix_normalized!O96,0)&amp;"x 10^4"))</f>
        <v>120x 10^4</v>
      </c>
      <c r="P96" s="6" t="str">
        <f>IF(ISNUMBER(SEARCH("10^8", 'final matrix'!P96)), ROUND(matrix_normalized!P96,0)&amp;"x 10^8", IF(ISNUMBER(SEARCH("10^6", 'final matrix'!P96)), ROUND(matrix_normalized!P96,0)&amp;"x 10^6", ROUND(matrix_normalized!P96,0)&amp;"x 10^4"))</f>
        <v>129x 10^8</v>
      </c>
      <c r="Q96" s="6" t="str">
        <f>IF(ISNUMBER(SEARCH("10^8", 'final matrix'!Q96)), ROUND(matrix_normalized!Q96,0)&amp;"x 10^8", IF(ISNUMBER(SEARCH("10^6", 'final matrix'!Q96)), ROUND(matrix_normalized!Q96,0)&amp;"x 10^6", ROUND(matrix_normalized!Q96,0)&amp;"x 10^4"))</f>
        <v>129x 10^8</v>
      </c>
      <c r="R96" s="6">
        <v>95</v>
      </c>
    </row>
    <row r="97" spans="1:18">
      <c r="A97" s="6">
        <v>108</v>
      </c>
      <c r="B97" s="6" t="str">
        <f>IF(ISNUMBER(SEARCH("10^8", 'final matrix'!B97)), ROUND(matrix_normalized!B97,0)&amp;"x 10^8", IF(ISNUMBER(SEARCH("10^6", 'final matrix'!B97)), ROUND(matrix_normalized!B97,0)&amp;"x 10^6", ROUND(matrix_normalized!B97,0)&amp;"x 10^4"))</f>
        <v>224x 10^6</v>
      </c>
      <c r="C97" s="6" t="str">
        <f>IF(ISNUMBER(SEARCH("10^8", 'final matrix'!C97)), ROUND(matrix_normalized!C97,0)&amp;"x 10^8", IF(ISNUMBER(SEARCH("10^6", 'final matrix'!C97)), ROUND(matrix_normalized!C97,0)&amp;"x 10^6", ROUND(matrix_normalized!C97,0)&amp;"x 10^4"))</f>
        <v>224x 10^8</v>
      </c>
      <c r="D97" s="6" t="str">
        <f>IF(ISNUMBER(SEARCH("10^8", 'final matrix'!D97)), ROUND(matrix_normalized!D97,0)&amp;"x 10^8", IF(ISNUMBER(SEARCH("10^6", 'final matrix'!D97)), ROUND(matrix_normalized!D97,0)&amp;"x 10^6", ROUND(matrix_normalized!D97,0)&amp;"x 10^4"))</f>
        <v>30x 10^8</v>
      </c>
      <c r="E97" s="6" t="str">
        <f>IF(ISNUMBER(SEARCH("10^8", 'final matrix'!E97)), ROUND(matrix_normalized!E97,0)&amp;"x 10^8", IF(ISNUMBER(SEARCH("10^6", 'final matrix'!E97)), ROUND(matrix_normalized!E97,0)&amp;"x 10^6", ROUND(matrix_normalized!E97,0)&amp;"x 10^4"))</f>
        <v>20x 10^8</v>
      </c>
      <c r="F97" s="6" t="str">
        <f>IF(ISNUMBER(SEARCH("10^8", 'final matrix'!F97)), ROUND(matrix_normalized!F97,0)&amp;"x 10^8", IF(ISNUMBER(SEARCH("10^6", 'final matrix'!F97)), ROUND(matrix_normalized!F97,0)&amp;"x 10^6", ROUND(matrix_normalized!F97,0)&amp;"x 10^4"))</f>
        <v>22x 10^6</v>
      </c>
      <c r="G97" s="6" t="str">
        <f>IF(ISNUMBER(SEARCH("10^8", 'final matrix'!G97)), ROUND(matrix_normalized!G97,0)&amp;"x 10^8", IF(ISNUMBER(SEARCH("10^6", 'final matrix'!G97)), ROUND(matrix_normalized!G97,0)&amp;"x 10^6", ROUND(matrix_normalized!G97,0)&amp;"x 10^4"))</f>
        <v>224x 10^4</v>
      </c>
      <c r="H97" s="6" t="str">
        <f>IF(ISNUMBER(SEARCH("10^8", 'final matrix'!H97)), ROUND(matrix_normalized!H97,0)&amp;"x 10^8", IF(ISNUMBER(SEARCH("10^6", 'final matrix'!H97)), ROUND(matrix_normalized!H97,0)&amp;"x 10^6", ROUND(matrix_normalized!H97,0)&amp;"x 10^4"))</f>
        <v>24x 10^6</v>
      </c>
      <c r="I97" s="6" t="str">
        <f>IF(ISNUMBER(SEARCH("10^8", 'final matrix'!I97)), ROUND(matrix_normalized!I97,0)&amp;"x 10^8", IF(ISNUMBER(SEARCH("10^6", 'final matrix'!I97)), ROUND(matrix_normalized!I97,0)&amp;"x 10^6", ROUND(matrix_normalized!I97,0)&amp;"x 10^4"))</f>
        <v>25x 10^6</v>
      </c>
      <c r="J97" s="6" t="str">
        <f>IF(ISNUMBER(SEARCH("10^8", 'final matrix'!J97)), ROUND(matrix_normalized!J97,0)&amp;"x 10^8", IF(ISNUMBER(SEARCH("10^6", 'final matrix'!J97)), ROUND(matrix_normalized!J97,0)&amp;"x 10^6", ROUND(matrix_normalized!J97,0)&amp;"x 10^4"))</f>
        <v>16x 10^8</v>
      </c>
      <c r="K97" s="6" t="str">
        <f>IF(ISNUMBER(SEARCH("10^8", 'final matrix'!K97)), ROUND(matrix_normalized!K97,0)&amp;"x 10^8", IF(ISNUMBER(SEARCH("10^6", 'final matrix'!K97)), ROUND(matrix_normalized!K97,0)&amp;"x 10^6", ROUND(matrix_normalized!K97,0)&amp;"x 10^4"))</f>
        <v>96x 10^8</v>
      </c>
      <c r="L97" s="6" t="str">
        <f>IF(ISNUMBER(SEARCH("10^8", 'final matrix'!L97)), ROUND(matrix_normalized!L97,0)&amp;"x 10^8", IF(ISNUMBER(SEARCH("10^6", 'final matrix'!L97)), ROUND(matrix_normalized!L97,0)&amp;"x 10^6", ROUND(matrix_normalized!L97,0)&amp;"x 10^4"))</f>
        <v>224x 10^8</v>
      </c>
      <c r="M97" s="6" t="str">
        <f>IF(ISNUMBER(SEARCH("10^8", 'final matrix'!M97)), ROUND(matrix_normalized!M97,0)&amp;"x 10^8", IF(ISNUMBER(SEARCH("10^6", 'final matrix'!M97)), ROUND(matrix_normalized!M97,0)&amp;"x 10^6", ROUND(matrix_normalized!M97,0)&amp;"x 10^4"))</f>
        <v>128x 10^8</v>
      </c>
      <c r="N97" s="6" t="str">
        <f>IF(ISNUMBER(SEARCH("10^8", 'final matrix'!N97)), ROUND(matrix_normalized!N97,0)&amp;"x 10^8", IF(ISNUMBER(SEARCH("10^6", 'final matrix'!N97)), ROUND(matrix_normalized!N97,0)&amp;"x 10^6", ROUND(matrix_normalized!N97,0)&amp;"x 10^4"))</f>
        <v>16x 10^8</v>
      </c>
      <c r="O97" s="6" t="str">
        <f>IF(ISNUMBER(SEARCH("10^8", 'final matrix'!O97)), ROUND(matrix_normalized!O97,0)&amp;"x 10^8", IF(ISNUMBER(SEARCH("10^6", 'final matrix'!O97)), ROUND(matrix_normalized!O97,0)&amp;"x 10^6", ROUND(matrix_normalized!O97,0)&amp;"x 10^4"))</f>
        <v>17x 10^8</v>
      </c>
      <c r="P97" s="6" t="str">
        <f>IF(ISNUMBER(SEARCH("10^8", 'final matrix'!P97)), ROUND(matrix_normalized!P97,0)&amp;"x 10^8", IF(ISNUMBER(SEARCH("10^6", 'final matrix'!P97)), ROUND(matrix_normalized!P97,0)&amp;"x 10^6", ROUND(matrix_normalized!P97,0)&amp;"x 10^4"))</f>
        <v>34x 10^8</v>
      </c>
      <c r="Q97" s="6" t="str">
        <f>IF(ISNUMBER(SEARCH("10^8", 'final matrix'!Q97)), ROUND(matrix_normalized!Q97,0)&amp;"x 10^8", IF(ISNUMBER(SEARCH("10^6", 'final matrix'!Q97)), ROUND(matrix_normalized!Q97,0)&amp;"x 10^6", ROUND(matrix_normalized!Q97,0)&amp;"x 10^4"))</f>
        <v>176x 10^4</v>
      </c>
      <c r="R97" s="6">
        <v>96</v>
      </c>
    </row>
    <row r="98" spans="1:18">
      <c r="A98" s="6">
        <v>109</v>
      </c>
      <c r="B98" s="6" t="str">
        <f>IF(ISNUMBER(SEARCH("10^8", 'final matrix'!B98)), ROUND(matrix_normalized!B98,0)&amp;"x 10^8", IF(ISNUMBER(SEARCH("10^6", 'final matrix'!B98)), ROUND(matrix_normalized!B98,0)&amp;"x 10^6", ROUND(matrix_normalized!B98,0)&amp;"x 10^4"))</f>
        <v>21x 10^6</v>
      </c>
      <c r="C98" s="6" t="str">
        <f>IF(ISNUMBER(SEARCH("10^8", 'final matrix'!C98)), ROUND(matrix_normalized!C98,0)&amp;"x 10^8", IF(ISNUMBER(SEARCH("10^6", 'final matrix'!C98)), ROUND(matrix_normalized!C98,0)&amp;"x 10^6", ROUND(matrix_normalized!C98,0)&amp;"x 10^4"))</f>
        <v>169x 10^8</v>
      </c>
      <c r="D98" s="6" t="str">
        <f>IF(ISNUMBER(SEARCH("10^8", 'final matrix'!D98)), ROUND(matrix_normalized!D98,0)&amp;"x 10^8", IF(ISNUMBER(SEARCH("10^6", 'final matrix'!D98)), ROUND(matrix_normalized!D98,0)&amp;"x 10^6", ROUND(matrix_normalized!D98,0)&amp;"x 10^4"))</f>
        <v>22x 10^6</v>
      </c>
      <c r="E98" s="6" t="str">
        <f>IF(ISNUMBER(SEARCH("10^8", 'final matrix'!E98)), ROUND(matrix_normalized!E98,0)&amp;"x 10^8", IF(ISNUMBER(SEARCH("10^6", 'final matrix'!E98)), ROUND(matrix_normalized!E98,0)&amp;"x 10^6", ROUND(matrix_normalized!E98,0)&amp;"x 10^4"))</f>
        <v>72x 10^8</v>
      </c>
      <c r="F98" s="6" t="str">
        <f>IF(ISNUMBER(SEARCH("10^8", 'final matrix'!F98)), ROUND(matrix_normalized!F98,0)&amp;"x 10^8", IF(ISNUMBER(SEARCH("10^6", 'final matrix'!F98)), ROUND(matrix_normalized!F98,0)&amp;"x 10^6", ROUND(matrix_normalized!F98,0)&amp;"x 10^4"))</f>
        <v>23x 10^8</v>
      </c>
      <c r="G98" s="6" t="str">
        <f>IF(ISNUMBER(SEARCH("10^8", 'final matrix'!G98)), ROUND(matrix_normalized!G98,0)&amp;"x 10^8", IF(ISNUMBER(SEARCH("10^6", 'final matrix'!G98)), ROUND(matrix_normalized!G98,0)&amp;"x 10^6", ROUND(matrix_normalized!G98,0)&amp;"x 10^4"))</f>
        <v>84x 10^8</v>
      </c>
      <c r="H98" s="6" t="str">
        <f>IF(ISNUMBER(SEARCH("10^8", 'final matrix'!H98)), ROUND(matrix_normalized!H98,0)&amp;"x 10^8", IF(ISNUMBER(SEARCH("10^6", 'final matrix'!H98)), ROUND(matrix_normalized!H98,0)&amp;"x 10^6", ROUND(matrix_normalized!H98,0)&amp;"x 10^4"))</f>
        <v>169x 10^8</v>
      </c>
      <c r="I98" s="6" t="str">
        <f>IF(ISNUMBER(SEARCH("10^8", 'final matrix'!I98)), ROUND(matrix_normalized!I98,0)&amp;"x 10^8", IF(ISNUMBER(SEARCH("10^6", 'final matrix'!I98)), ROUND(matrix_normalized!I98,0)&amp;"x 10^6", ROUND(matrix_normalized!I98,0)&amp;"x 10^4"))</f>
        <v>12x 10^6</v>
      </c>
      <c r="J98" s="6" t="str">
        <f>IF(ISNUMBER(SEARCH("10^8", 'final matrix'!J98)), ROUND(matrix_normalized!J98,0)&amp;"x 10^8", IF(ISNUMBER(SEARCH("10^6", 'final matrix'!J98)), ROUND(matrix_normalized!J98,0)&amp;"x 10^6", ROUND(matrix_normalized!J98,0)&amp;"x 10^4"))</f>
        <v>96x 10^6</v>
      </c>
      <c r="K98" s="6" t="str">
        <f>IF(ISNUMBER(SEARCH("10^8", 'final matrix'!K98)), ROUND(matrix_normalized!K98,0)&amp;"x 10^8", IF(ISNUMBER(SEARCH("10^6", 'final matrix'!K98)), ROUND(matrix_normalized!K98,0)&amp;"x 10^6", ROUND(matrix_normalized!K98,0)&amp;"x 10^4"))</f>
        <v>108x 10^6</v>
      </c>
      <c r="L98" s="6" t="str">
        <f>IF(ISNUMBER(SEARCH("10^8", 'final matrix'!L98)), ROUND(matrix_normalized!L98,0)&amp;"x 10^8", IF(ISNUMBER(SEARCH("10^6", 'final matrix'!L98)), ROUND(matrix_normalized!L98,0)&amp;"x 10^6", ROUND(matrix_normalized!L98,0)&amp;"x 10^4"))</f>
        <v>24x 10^6</v>
      </c>
      <c r="M98" s="6" t="str">
        <f>IF(ISNUMBER(SEARCH("10^8", 'final matrix'!M98)), ROUND(matrix_normalized!M98,0)&amp;"x 10^8", IF(ISNUMBER(SEARCH("10^6", 'final matrix'!M98)), ROUND(matrix_normalized!M98,0)&amp;"x 10^6", ROUND(matrix_normalized!M98,0)&amp;"x 10^4"))</f>
        <v>169x 10^8</v>
      </c>
      <c r="N98" s="6" t="str">
        <f>IF(ISNUMBER(SEARCH("10^8", 'final matrix'!N98)), ROUND(matrix_normalized!N98,0)&amp;"x 10^8", IF(ISNUMBER(SEARCH("10^6", 'final matrix'!N98)), ROUND(matrix_normalized!N98,0)&amp;"x 10^6", ROUND(matrix_normalized!N98,0)&amp;"x 10^4"))</f>
        <v>25x 10^6</v>
      </c>
      <c r="O98" s="6" t="str">
        <f>IF(ISNUMBER(SEARCH("10^8", 'final matrix'!O98)), ROUND(matrix_normalized!O98,0)&amp;"x 10^8", IF(ISNUMBER(SEARCH("10^6", 'final matrix'!O98)), ROUND(matrix_normalized!O98,0)&amp;"x 10^6", ROUND(matrix_normalized!O98,0)&amp;"x 10^4"))</f>
        <v>169x 10^8</v>
      </c>
      <c r="P98" s="6" t="str">
        <f>IF(ISNUMBER(SEARCH("10^8", 'final matrix'!P98)), ROUND(matrix_normalized!P98,0)&amp;"x 10^8", IF(ISNUMBER(SEARCH("10^6", 'final matrix'!P98)), ROUND(matrix_normalized!P98,0)&amp;"x 10^6", ROUND(matrix_normalized!P98,0)&amp;"x 10^4"))</f>
        <v>169x 10^4</v>
      </c>
      <c r="Q98" s="6" t="str">
        <f>IF(ISNUMBER(SEARCH("10^8", 'final matrix'!Q98)), ROUND(matrix_normalized!Q98,0)&amp;"x 10^8", IF(ISNUMBER(SEARCH("10^6", 'final matrix'!Q98)), ROUND(matrix_normalized!Q98,0)&amp;"x 10^6", ROUND(matrix_normalized!Q98,0)&amp;"x 10^4"))</f>
        <v>169x 10^6</v>
      </c>
      <c r="R98" s="6">
        <v>97</v>
      </c>
    </row>
    <row r="99" spans="1:18">
      <c r="A99" s="6">
        <v>110</v>
      </c>
      <c r="B99" s="6" t="str">
        <f>IF(ISNUMBER(SEARCH("10^8", 'final matrix'!B99)), ROUND(matrix_normalized!B99,0)&amp;"x 10^8", IF(ISNUMBER(SEARCH("10^6", 'final matrix'!B99)), ROUND(matrix_normalized!B99,0)&amp;"x 10^6", ROUND(matrix_normalized!B99,0)&amp;"x 10^4"))</f>
        <v>23x 10^8</v>
      </c>
      <c r="C99" s="6" t="str">
        <f>IF(ISNUMBER(SEARCH("10^8", 'final matrix'!C99)), ROUND(matrix_normalized!C99,0)&amp;"x 10^8", IF(ISNUMBER(SEARCH("10^6", 'final matrix'!C99)), ROUND(matrix_normalized!C99,0)&amp;"x 10^6", ROUND(matrix_normalized!C99,0)&amp;"x 10^4"))</f>
        <v>73x 10^4</v>
      </c>
      <c r="D99" s="6" t="str">
        <f>IF(ISNUMBER(SEARCH("10^8", 'final matrix'!D99)), ROUND(matrix_normalized!D99,0)&amp;"x 10^8", IF(ISNUMBER(SEARCH("10^6", 'final matrix'!D99)), ROUND(matrix_normalized!D99,0)&amp;"x 10^6", ROUND(matrix_normalized!D99,0)&amp;"x 10^4"))</f>
        <v>83x 10^6</v>
      </c>
      <c r="E99" s="6" t="str">
        <f>IF(ISNUMBER(SEARCH("10^8", 'final matrix'!E99)), ROUND(matrix_normalized!E99,0)&amp;"x 10^8", IF(ISNUMBER(SEARCH("10^6", 'final matrix'!E99)), ROUND(matrix_normalized!E99,0)&amp;"x 10^6", ROUND(matrix_normalized!E99,0)&amp;"x 10^4"))</f>
        <v>104x 10^8</v>
      </c>
      <c r="F99" s="6" t="str">
        <f>IF(ISNUMBER(SEARCH("10^8", 'final matrix'!F99)), ROUND(matrix_normalized!F99,0)&amp;"x 10^8", IF(ISNUMBER(SEARCH("10^6", 'final matrix'!F99)), ROUND(matrix_normalized!F99,0)&amp;"x 10^6", ROUND(matrix_normalized!F99,0)&amp;"x 10^4"))</f>
        <v>15x 10^8</v>
      </c>
      <c r="G99" s="6" t="str">
        <f>IF(ISNUMBER(SEARCH("10^8", 'final matrix'!G99)), ROUND(matrix_normalized!G99,0)&amp;"x 10^8", IF(ISNUMBER(SEARCH("10^6", 'final matrix'!G99)), ROUND(matrix_normalized!G99,0)&amp;"x 10^6", ROUND(matrix_normalized!G99,0)&amp;"x 10^4"))</f>
        <v>145x 10^6</v>
      </c>
      <c r="H99" s="6" t="str">
        <f>IF(ISNUMBER(SEARCH("10^8", 'final matrix'!H99)), ROUND(matrix_normalized!H99,0)&amp;"x 10^8", IF(ISNUMBER(SEARCH("10^6", 'final matrix'!H99)), ROUND(matrix_normalized!H99,0)&amp;"x 10^6", ROUND(matrix_normalized!H99,0)&amp;"x 10^4"))</f>
        <v>10x 10^6</v>
      </c>
      <c r="I99" s="6" t="str">
        <f>IF(ISNUMBER(SEARCH("10^8", 'final matrix'!I99)), ROUND(matrix_normalized!I99,0)&amp;"x 10^8", IF(ISNUMBER(SEARCH("10^6", 'final matrix'!I99)), ROUND(matrix_normalized!I99,0)&amp;"x 10^6", ROUND(matrix_normalized!I99,0)&amp;"x 10^4"))</f>
        <v>145x 10^4</v>
      </c>
      <c r="J99" s="6" t="str">
        <f>IF(ISNUMBER(SEARCH("10^8", 'final matrix'!J99)), ROUND(matrix_normalized!J99,0)&amp;"x 10^8", IF(ISNUMBER(SEARCH("10^6", 'final matrix'!J99)), ROUND(matrix_normalized!J99,0)&amp;"x 10^6", ROUND(matrix_normalized!J99,0)&amp;"x 10^4"))</f>
        <v>145x 10^8</v>
      </c>
      <c r="K99" s="6" t="str">
        <f>IF(ISNUMBER(SEARCH("10^8", 'final matrix'!K99)), ROUND(matrix_normalized!K99,0)&amp;"x 10^8", IF(ISNUMBER(SEARCH("10^6", 'final matrix'!K99)), ROUND(matrix_normalized!K99,0)&amp;"x 10^6", ROUND(matrix_normalized!K99,0)&amp;"x 10^4"))</f>
        <v>145x 10^8</v>
      </c>
      <c r="L99" s="6" t="str">
        <f>IF(ISNUMBER(SEARCH("10^8", 'final matrix'!L99)), ROUND(matrix_normalized!L99,0)&amp;"x 10^8", IF(ISNUMBER(SEARCH("10^6", 'final matrix'!L99)), ROUND(matrix_normalized!L99,0)&amp;"x 10^6", ROUND(matrix_normalized!L99,0)&amp;"x 10^4"))</f>
        <v>145x 10^8</v>
      </c>
      <c r="M99" s="6" t="str">
        <f>IF(ISNUMBER(SEARCH("10^8", 'final matrix'!M99)), ROUND(matrix_normalized!M99,0)&amp;"x 10^8", IF(ISNUMBER(SEARCH("10^6", 'final matrix'!M99)), ROUND(matrix_normalized!M99,0)&amp;"x 10^6", ROUND(matrix_normalized!M99,0)&amp;"x 10^4"))</f>
        <v>25x 10^6</v>
      </c>
      <c r="N99" s="6" t="str">
        <f>IF(ISNUMBER(SEARCH("10^8", 'final matrix'!N99)), ROUND(matrix_normalized!N99,0)&amp;"x 10^8", IF(ISNUMBER(SEARCH("10^6", 'final matrix'!N99)), ROUND(matrix_normalized!N99,0)&amp;"x 10^6", ROUND(matrix_normalized!N99,0)&amp;"x 10^4"))</f>
        <v>145x 10^4</v>
      </c>
      <c r="O99" s="6" t="str">
        <f>IF(ISNUMBER(SEARCH("10^8", 'final matrix'!O99)), ROUND(matrix_normalized!O99,0)&amp;"x 10^8", IF(ISNUMBER(SEARCH("10^6", 'final matrix'!O99)), ROUND(matrix_normalized!O99,0)&amp;"x 10^6", ROUND(matrix_normalized!O99,0)&amp;"x 10^4"))</f>
        <v>145x 10^4</v>
      </c>
      <c r="P99" s="6" t="str">
        <f>IF(ISNUMBER(SEARCH("10^8", 'final matrix'!P99)), ROUND(matrix_normalized!P99,0)&amp;"x 10^8", IF(ISNUMBER(SEARCH("10^6", 'final matrix'!P99)), ROUND(matrix_normalized!P99,0)&amp;"x 10^6", ROUND(matrix_normalized!P99,0)&amp;"x 10^4"))</f>
        <v>28x 10^8</v>
      </c>
      <c r="Q99" s="6" t="str">
        <f>IF(ISNUMBER(SEARCH("10^8", 'final matrix'!Q99)), ROUND(matrix_normalized!Q99,0)&amp;"x 10^8", IF(ISNUMBER(SEARCH("10^6", 'final matrix'!Q99)), ROUND(matrix_normalized!Q99,0)&amp;"x 10^6", ROUND(matrix_normalized!Q99,0)&amp;"x 10^4"))</f>
        <v>124x 10^4</v>
      </c>
      <c r="R99" s="6">
        <v>98</v>
      </c>
    </row>
    <row r="100" spans="1:18">
      <c r="A100" s="6">
        <v>111</v>
      </c>
      <c r="B100" s="6" t="str">
        <f>IF(ISNUMBER(SEARCH("10^8", 'final matrix'!B100)), ROUND(matrix_normalized!B100,0)&amp;"x 10^8", IF(ISNUMBER(SEARCH("10^6", 'final matrix'!B100)), ROUND(matrix_normalized!B100,0)&amp;"x 10^6", ROUND(matrix_normalized!B100,0)&amp;"x 10^4"))</f>
        <v>255x 10^8</v>
      </c>
      <c r="C100" s="6" t="str">
        <f>IF(ISNUMBER(SEARCH("10^8", 'final matrix'!C100)), ROUND(matrix_normalized!C100,0)&amp;"x 10^8", IF(ISNUMBER(SEARCH("10^6", 'final matrix'!C100)), ROUND(matrix_normalized!C100,0)&amp;"x 10^6", ROUND(matrix_normalized!C100,0)&amp;"x 10^4"))</f>
        <v>109x 10^8</v>
      </c>
      <c r="D100" s="6" t="str">
        <f>IF(ISNUMBER(SEARCH("10^8", 'final matrix'!D100)), ROUND(matrix_normalized!D100,0)&amp;"x 10^8", IF(ISNUMBER(SEARCH("10^6", 'final matrix'!D100)), ROUND(matrix_normalized!D100,0)&amp;"x 10^6", ROUND(matrix_normalized!D100,0)&amp;"x 10^4"))</f>
        <v>127x 10^4</v>
      </c>
      <c r="E100" s="6" t="str">
        <f>IF(ISNUMBER(SEARCH("10^8", 'final matrix'!E100)), ROUND(matrix_normalized!E100,0)&amp;"x 10^8", IF(ISNUMBER(SEARCH("10^6", 'final matrix'!E100)), ROUND(matrix_normalized!E100,0)&amp;"x 10^6", ROUND(matrix_normalized!E100,0)&amp;"x 10^4"))</f>
        <v>18x 10^6</v>
      </c>
      <c r="F100" s="6" t="str">
        <f>IF(ISNUMBER(SEARCH("10^8", 'final matrix'!F100)), ROUND(matrix_normalized!F100,0)&amp;"x 10^8", IF(ISNUMBER(SEARCH("10^6", 'final matrix'!F100)), ROUND(matrix_normalized!F100,0)&amp;"x 10^6", ROUND(matrix_normalized!F100,0)&amp;"x 10^4"))</f>
        <v>23x 10^6</v>
      </c>
      <c r="G100" s="6" t="str">
        <f>IF(ISNUMBER(SEARCH("10^8", 'final matrix'!G100)), ROUND(matrix_normalized!G100,0)&amp;"x 10^8", IF(ISNUMBER(SEARCH("10^6", 'final matrix'!G100)), ROUND(matrix_normalized!G100,0)&amp;"x 10^6", ROUND(matrix_normalized!G100,0)&amp;"x 10^4"))</f>
        <v>255x 10^8</v>
      </c>
      <c r="H100" s="6" t="str">
        <f>IF(ISNUMBER(SEARCH("10^8", 'final matrix'!H100)), ROUND(matrix_normalized!H100,0)&amp;"x 10^8", IF(ISNUMBER(SEARCH("10^6", 'final matrix'!H100)), ROUND(matrix_normalized!H100,0)&amp;"x 10^6", ROUND(matrix_normalized!H100,0)&amp;"x 10^4"))</f>
        <v>34x 10^8</v>
      </c>
      <c r="I100" s="6" t="str">
        <f>IF(ISNUMBER(SEARCH("10^8", 'final matrix'!I100)), ROUND(matrix_normalized!I100,0)&amp;"x 10^8", IF(ISNUMBER(SEARCH("10^6", 'final matrix'!I100)), ROUND(matrix_normalized!I100,0)&amp;"x 10^6", ROUND(matrix_normalized!I100,0)&amp;"x 10^4"))</f>
        <v>38x 10^8</v>
      </c>
      <c r="J100" s="6" t="str">
        <f>IF(ISNUMBER(SEARCH("10^8", 'final matrix'!J100)), ROUND(matrix_normalized!J100,0)&amp;"x 10^8", IF(ISNUMBER(SEARCH("10^6", 'final matrix'!J100)), ROUND(matrix_normalized!J100,0)&amp;"x 10^6", ROUND(matrix_normalized!J100,0)&amp;"x 10^4"))</f>
        <v>145x 10^8</v>
      </c>
      <c r="K100" s="6" t="str">
        <f>IF(ISNUMBER(SEARCH("10^8", 'final matrix'!K100)), ROUND(matrix_normalized!K100,0)&amp;"x 10^8", IF(ISNUMBER(SEARCH("10^6", 'final matrix'!K100)), ROUND(matrix_normalized!K100,0)&amp;"x 10^6", ROUND(matrix_normalized!K100,0)&amp;"x 10^4"))</f>
        <v>27x 10^8</v>
      </c>
      <c r="L100" s="6" t="str">
        <f>IF(ISNUMBER(SEARCH("10^8", 'final matrix'!L100)), ROUND(matrix_normalized!L100,0)&amp;"x 10^8", IF(ISNUMBER(SEARCH("10^6", 'final matrix'!L100)), ROUND(matrix_normalized!L100,0)&amp;"x 10^6", ROUND(matrix_normalized!L100,0)&amp;"x 10^4"))</f>
        <v>42x 10^8</v>
      </c>
      <c r="M100" s="6" t="str">
        <f>IF(ISNUMBER(SEARCH("10^8", 'final matrix'!M100)), ROUND(matrix_normalized!M100,0)&amp;"x 10^8", IF(ISNUMBER(SEARCH("10^6", 'final matrix'!M100)), ROUND(matrix_normalized!M100,0)&amp;"x 10^6", ROUND(matrix_normalized!M100,0)&amp;"x 10^4"))</f>
        <v>164x 10^8</v>
      </c>
      <c r="N100" s="6" t="str">
        <f>IF(ISNUMBER(SEARCH("10^8", 'final matrix'!N100)), ROUND(matrix_normalized!N100,0)&amp;"x 10^8", IF(ISNUMBER(SEARCH("10^6", 'final matrix'!N100)), ROUND(matrix_normalized!N100,0)&amp;"x 10^6", ROUND(matrix_normalized!N100,0)&amp;"x 10^4"))</f>
        <v>18x 10^8</v>
      </c>
      <c r="O100" s="6" t="str">
        <f>IF(ISNUMBER(SEARCH("10^8", 'final matrix'!O100)), ROUND(matrix_normalized!O100,0)&amp;"x 10^8", IF(ISNUMBER(SEARCH("10^6", 'final matrix'!O100)), ROUND(matrix_normalized!O100,0)&amp;"x 10^6", ROUND(matrix_normalized!O100,0)&amp;"x 10^4"))</f>
        <v>182x 10^6</v>
      </c>
      <c r="P100" s="6" t="str">
        <f>IF(ISNUMBER(SEARCH("10^8", 'final matrix'!P100)), ROUND(matrix_normalized!P100,0)&amp;"x 10^8", IF(ISNUMBER(SEARCH("10^6", 'final matrix'!P100)), ROUND(matrix_normalized!P100,0)&amp;"x 10^6", ROUND(matrix_normalized!P100,0)&amp;"x 10^4"))</f>
        <v>44x 10^6</v>
      </c>
      <c r="Q100" s="6" t="str">
        <f>IF(ISNUMBER(SEARCH("10^8", 'final matrix'!Q100)), ROUND(matrix_normalized!Q100,0)&amp;"x 10^8", IF(ISNUMBER(SEARCH("10^6", 'final matrix'!Q100)), ROUND(matrix_normalized!Q100,0)&amp;"x 10^6", ROUND(matrix_normalized!Q100,0)&amp;"x 10^4"))</f>
        <v>19x 10^8</v>
      </c>
      <c r="R100" s="6">
        <v>99</v>
      </c>
    </row>
    <row r="101" spans="1:18">
      <c r="A101" s="6">
        <v>112</v>
      </c>
      <c r="B101" s="6" t="str">
        <f>IF(ISNUMBER(SEARCH("10^8", 'final matrix'!B101)), ROUND(matrix_normalized!B101,0)&amp;"x 10^8", IF(ISNUMBER(SEARCH("10^6", 'final matrix'!B101)), ROUND(matrix_normalized!B101,0)&amp;"x 10^6", ROUND(matrix_normalized!B101,0)&amp;"x 10^4"))</f>
        <v>81x 10^6</v>
      </c>
      <c r="C101" s="6" t="str">
        <f>IF(ISNUMBER(SEARCH("10^8", 'final matrix'!C101)), ROUND(matrix_normalized!C101,0)&amp;"x 10^8", IF(ISNUMBER(SEARCH("10^6", 'final matrix'!C101)), ROUND(matrix_normalized!C101,0)&amp;"x 10^6", ROUND(matrix_normalized!C101,0)&amp;"x 10^4"))</f>
        <v>24x 10^6</v>
      </c>
      <c r="D101" s="6" t="str">
        <f>IF(ISNUMBER(SEARCH("10^8", 'final matrix'!D101)), ROUND(matrix_normalized!D101,0)&amp;"x 10^8", IF(ISNUMBER(SEARCH("10^6", 'final matrix'!D101)), ROUND(matrix_normalized!D101,0)&amp;"x 10^6", ROUND(matrix_normalized!D101,0)&amp;"x 10^4"))</f>
        <v>12x 10^6</v>
      </c>
      <c r="E101" s="6" t="str">
        <f>IF(ISNUMBER(SEARCH("10^8", 'final matrix'!E101)), ROUND(matrix_normalized!E101,0)&amp;"x 10^8", IF(ISNUMBER(SEARCH("10^6", 'final matrix'!E101)), ROUND(matrix_normalized!E101,0)&amp;"x 10^6", ROUND(matrix_normalized!E101,0)&amp;"x 10^4"))</f>
        <v>26x 10^8</v>
      </c>
      <c r="F101" s="6" t="str">
        <f>IF(ISNUMBER(SEARCH("10^8", 'final matrix'!F101)), ROUND(matrix_normalized!F101,0)&amp;"x 10^8", IF(ISNUMBER(SEARCH("10^6", 'final matrix'!F101)), ROUND(matrix_normalized!F101,0)&amp;"x 10^6", ROUND(matrix_normalized!F101,0)&amp;"x 10^4"))</f>
        <v>93x 10^4</v>
      </c>
      <c r="G101" s="6" t="str">
        <f>IF(ISNUMBER(SEARCH("10^8", 'final matrix'!G101)), ROUND(matrix_normalized!G101,0)&amp;"x 10^8", IF(ISNUMBER(SEARCH("10^6", 'final matrix'!G101)), ROUND(matrix_normalized!G101,0)&amp;"x 10^6", ROUND(matrix_normalized!G101,0)&amp;"x 10^4"))</f>
        <v>29x 10^8</v>
      </c>
      <c r="H101" s="6" t="str">
        <f>IF(ISNUMBER(SEARCH("10^8", 'final matrix'!H101)), ROUND(matrix_normalized!H101,0)&amp;"x 10^8", IF(ISNUMBER(SEARCH("10^6", 'final matrix'!H101)), ROUND(matrix_normalized!H101,0)&amp;"x 10^6", ROUND(matrix_normalized!H101,0)&amp;"x 10^4"))</f>
        <v>105x 10^6</v>
      </c>
      <c r="I101" s="6" t="str">
        <f>IF(ISNUMBER(SEARCH("10^8", 'final matrix'!I101)), ROUND(matrix_normalized!I101,0)&amp;"x 10^8", IF(ISNUMBER(SEARCH("10^6", 'final matrix'!I101)), ROUND(matrix_normalized!I101,0)&amp;"x 10^6", ROUND(matrix_normalized!I101,0)&amp;"x 10^4"))</f>
        <v>163x 10^6</v>
      </c>
      <c r="J101" s="6" t="str">
        <f>IF(ISNUMBER(SEARCH("10^8", 'final matrix'!J101)), ROUND(matrix_normalized!J101,0)&amp;"x 10^8", IF(ISNUMBER(SEARCH("10^6", 'final matrix'!J101)), ROUND(matrix_normalized!J101,0)&amp;"x 10^6", ROUND(matrix_normalized!J101,0)&amp;"x 10^4"))</f>
        <v>163x 10^8</v>
      </c>
      <c r="K101" s="6" t="str">
        <f>IF(ISNUMBER(SEARCH("10^8", 'final matrix'!K101)), ROUND(matrix_normalized!K101,0)&amp;"x 10^8", IF(ISNUMBER(SEARCH("10^6", 'final matrix'!K101)), ROUND(matrix_normalized!K101,0)&amp;"x 10^6", ROUND(matrix_normalized!K101,0)&amp;"x 10^4"))</f>
        <v>128x 10^4</v>
      </c>
      <c r="L101" s="6" t="str">
        <f>IF(ISNUMBER(SEARCH("10^8", 'final matrix'!L101)), ROUND(matrix_normalized!L101,0)&amp;"x 10^8", IF(ISNUMBER(SEARCH("10^6", 'final matrix'!L101)), ROUND(matrix_normalized!L101,0)&amp;"x 10^6", ROUND(matrix_normalized!L101,0)&amp;"x 10^4"))</f>
        <v>163x 10^8</v>
      </c>
      <c r="M101" s="6" t="str">
        <f>IF(ISNUMBER(SEARCH("10^8", 'final matrix'!M101)), ROUND(matrix_normalized!M101,0)&amp;"x 10^8", IF(ISNUMBER(SEARCH("10^6", 'final matrix'!M101)), ROUND(matrix_normalized!M101,0)&amp;"x 10^6", ROUND(matrix_normalized!M101,0)&amp;"x 10^4"))</f>
        <v>163x 10^8</v>
      </c>
      <c r="N101" s="6" t="str">
        <f>IF(ISNUMBER(SEARCH("10^8", 'final matrix'!N101)), ROUND(matrix_normalized!N101,0)&amp;"x 10^8", IF(ISNUMBER(SEARCH("10^6", 'final matrix'!N101)), ROUND(matrix_normalized!N101,0)&amp;"x 10^6", ROUND(matrix_normalized!N101,0)&amp;"x 10^4"))</f>
        <v>163x 10^6</v>
      </c>
      <c r="O101" s="6" t="str">
        <f>IF(ISNUMBER(SEARCH("10^8", 'final matrix'!O101)), ROUND(matrix_normalized!O101,0)&amp;"x 10^8", IF(ISNUMBER(SEARCH("10^6", 'final matrix'!O101)), ROUND(matrix_normalized!O101,0)&amp;"x 10^6", ROUND(matrix_normalized!O101,0)&amp;"x 10^4"))</f>
        <v>12x 10^6</v>
      </c>
      <c r="P101" s="6" t="str">
        <f>IF(ISNUMBER(SEARCH("10^8", 'final matrix'!P101)), ROUND(matrix_normalized!P101,0)&amp;"x 10^8", IF(ISNUMBER(SEARCH("10^6", 'final matrix'!P101)), ROUND(matrix_normalized!P101,0)&amp;"x 10^6", ROUND(matrix_normalized!P101,0)&amp;"x 10^4"))</f>
        <v>16x 10^6</v>
      </c>
      <c r="Q101" s="6" t="str">
        <f>IF(ISNUMBER(SEARCH("10^8", 'final matrix'!Q101)), ROUND(matrix_normalized!Q101,0)&amp;"x 10^8", IF(ISNUMBER(SEARCH("10^6", 'final matrix'!Q101)), ROUND(matrix_normalized!Q101,0)&amp;"x 10^6", ROUND(matrix_normalized!Q101,0)&amp;"x 10^4"))</f>
        <v>163x 10^8</v>
      </c>
      <c r="R101" s="6">
        <v>100</v>
      </c>
    </row>
    <row r="102" spans="1:18">
      <c r="A102" s="6">
        <v>113</v>
      </c>
      <c r="B102" s="6" t="str">
        <f>IF(ISNUMBER(SEARCH("10^8", 'final matrix'!B102)), ROUND(matrix_normalized!B102,0)&amp;"x 10^8", IF(ISNUMBER(SEARCH("10^6", 'final matrix'!B102)), ROUND(matrix_normalized!B102,0)&amp;"x 10^6", ROUND(matrix_normalized!B102,0)&amp;"x 10^4"))</f>
        <v>22x 10^8</v>
      </c>
      <c r="C102" s="6" t="str">
        <f>IF(ISNUMBER(SEARCH("10^8", 'final matrix'!C102)), ROUND(matrix_normalized!C102,0)&amp;"x 10^8", IF(ISNUMBER(SEARCH("10^6", 'final matrix'!C102)), ROUND(matrix_normalized!C102,0)&amp;"x 10^6", ROUND(matrix_normalized!C102,0)&amp;"x 10^4"))</f>
        <v>14x 10^8</v>
      </c>
      <c r="D102" s="6" t="str">
        <f>IF(ISNUMBER(SEARCH("10^8", 'final matrix'!D102)), ROUND(matrix_normalized!D102,0)&amp;"x 10^8", IF(ISNUMBER(SEARCH("10^6", 'final matrix'!D102)), ROUND(matrix_normalized!D102,0)&amp;"x 10^6", ROUND(matrix_normalized!D102,0)&amp;"x 10^4"))</f>
        <v>141x 10^8</v>
      </c>
      <c r="E102" s="6" t="str">
        <f>IF(ISNUMBER(SEARCH("10^8", 'final matrix'!E102)), ROUND(matrix_normalized!E102,0)&amp;"x 10^8", IF(ISNUMBER(SEARCH("10^6", 'final matrix'!E102)), ROUND(matrix_normalized!E102,0)&amp;"x 10^6", ROUND(matrix_normalized!E102,0)&amp;"x 10^4"))</f>
        <v>20x 10^8</v>
      </c>
      <c r="F102" s="6" t="str">
        <f>IF(ISNUMBER(SEARCH("10^8", 'final matrix'!F102)), ROUND(matrix_normalized!F102,0)&amp;"x 10^8", IF(ISNUMBER(SEARCH("10^6", 'final matrix'!F102)), ROUND(matrix_normalized!F102,0)&amp;"x 10^6", ROUND(matrix_normalized!F102,0)&amp;"x 10^4"))</f>
        <v>113x 10^4</v>
      </c>
      <c r="G102" s="6" t="str">
        <f>IF(ISNUMBER(SEARCH("10^8", 'final matrix'!G102)), ROUND(matrix_normalized!G102,0)&amp;"x 10^8", IF(ISNUMBER(SEARCH("10^6", 'final matrix'!G102)), ROUND(matrix_normalized!G102,0)&amp;"x 10^6", ROUND(matrix_normalized!G102,0)&amp;"x 10^4"))</f>
        <v>31x 10^8</v>
      </c>
      <c r="H102" s="6" t="str">
        <f>IF(ISNUMBER(SEARCH("10^8", 'final matrix'!H102)), ROUND(matrix_normalized!H102,0)&amp;"x 10^8", IF(ISNUMBER(SEARCH("10^6", 'final matrix'!H102)), ROUND(matrix_normalized!H102,0)&amp;"x 10^6", ROUND(matrix_normalized!H102,0)&amp;"x 10^4"))</f>
        <v>198x 10^6</v>
      </c>
      <c r="I102" s="6" t="str">
        <f>IF(ISNUMBER(SEARCH("10^8", 'final matrix'!I102)), ROUND(matrix_normalized!I102,0)&amp;"x 10^8", IF(ISNUMBER(SEARCH("10^6", 'final matrix'!I102)), ROUND(matrix_normalized!I102,0)&amp;"x 10^6", ROUND(matrix_normalized!I102,0)&amp;"x 10^4"))</f>
        <v>14x 10^8</v>
      </c>
      <c r="J102" s="6" t="str">
        <f>IF(ISNUMBER(SEARCH("10^8", 'final matrix'!J102)), ROUND(matrix_normalized!J102,0)&amp;"x 10^8", IF(ISNUMBER(SEARCH("10^6", 'final matrix'!J102)), ROUND(matrix_normalized!J102,0)&amp;"x 10^6", ROUND(matrix_normalized!J102,0)&amp;"x 10^4"))</f>
        <v>198x 10^8</v>
      </c>
      <c r="K102" s="6" t="str">
        <f>IF(ISNUMBER(SEARCH("10^8", 'final matrix'!K102)), ROUND(matrix_normalized!K102,0)&amp;"x 10^8", IF(ISNUMBER(SEARCH("10^6", 'final matrix'!K102)), ROUND(matrix_normalized!K102,0)&amp;"x 10^6", ROUND(matrix_normalized!K102,0)&amp;"x 10^4"))</f>
        <v>198x 10^6</v>
      </c>
      <c r="L102" s="6" t="str">
        <f>IF(ISNUMBER(SEARCH("10^8", 'final matrix'!L102)), ROUND(matrix_normalized!L102,0)&amp;"x 10^8", IF(ISNUMBER(SEARCH("10^6", 'final matrix'!L102)), ROUND(matrix_normalized!L102,0)&amp;"x 10^6", ROUND(matrix_normalized!L102,0)&amp;"x 10^4"))</f>
        <v>14x 10^8</v>
      </c>
      <c r="M102" s="6" t="str">
        <f>IF(ISNUMBER(SEARCH("10^8", 'final matrix'!M102)), ROUND(matrix_normalized!M102,0)&amp;"x 10^8", IF(ISNUMBER(SEARCH("10^6", 'final matrix'!M102)), ROUND(matrix_normalized!M102,0)&amp;"x 10^6", ROUND(matrix_normalized!M102,0)&amp;"x 10^4"))</f>
        <v>198x 10^6</v>
      </c>
      <c r="N102" s="6" t="str">
        <f>IF(ISNUMBER(SEARCH("10^8", 'final matrix'!N102)), ROUND(matrix_normalized!N102,0)&amp;"x 10^8", IF(ISNUMBER(SEARCH("10^6", 'final matrix'!N102)), ROUND(matrix_normalized!N102,0)&amp;"x 10^6", ROUND(matrix_normalized!N102,0)&amp;"x 10^4"))</f>
        <v>30x 10^6</v>
      </c>
      <c r="O102" s="6" t="str">
        <f>IF(ISNUMBER(SEARCH("10^8", 'final matrix'!O102)), ROUND(matrix_normalized!O102,0)&amp;"x 10^8", IF(ISNUMBER(SEARCH("10^6", 'final matrix'!O102)), ROUND(matrix_normalized!O102,0)&amp;"x 10^6", ROUND(matrix_normalized!O102,0)&amp;"x 10^4"))</f>
        <v>85x 10^6</v>
      </c>
      <c r="P102" s="6" t="str">
        <f>IF(ISNUMBER(SEARCH("10^8", 'final matrix'!P102)), ROUND(matrix_normalized!P102,0)&amp;"x 10^8", IF(ISNUMBER(SEARCH("10^6", 'final matrix'!P102)), ROUND(matrix_normalized!P102,0)&amp;"x 10^6", ROUND(matrix_normalized!P102,0)&amp;"x 10^4"))</f>
        <v>198x 10^8</v>
      </c>
      <c r="Q102" s="6" t="str">
        <f>IF(ISNUMBER(SEARCH("10^8", 'final matrix'!Q102)), ROUND(matrix_normalized!Q102,0)&amp;"x 10^8", IF(ISNUMBER(SEARCH("10^6", 'final matrix'!Q102)), ROUND(matrix_normalized!Q102,0)&amp;"x 10^6", ROUND(matrix_normalized!Q102,0)&amp;"x 10^4"))</f>
        <v>27x 10^8</v>
      </c>
      <c r="R102" s="6">
        <v>101</v>
      </c>
    </row>
    <row r="103" spans="1:18">
      <c r="A103" s="6">
        <v>114</v>
      </c>
      <c r="B103" s="6" t="str">
        <f>IF(ISNUMBER(SEARCH("10^8", 'final matrix'!B103)), ROUND(matrix_normalized!B103,0)&amp;"x 10^8", IF(ISNUMBER(SEARCH("10^6", 'final matrix'!B103)), ROUND(matrix_normalized!B103,0)&amp;"x 10^6", ROUND(matrix_normalized!B103,0)&amp;"x 10^4"))</f>
        <v>27x 10^6</v>
      </c>
      <c r="C103" s="6" t="str">
        <f>IF(ISNUMBER(SEARCH("10^8", 'final matrix'!C103)), ROUND(matrix_normalized!C103,0)&amp;"x 10^8", IF(ISNUMBER(SEARCH("10^6", 'final matrix'!C103)), ROUND(matrix_normalized!C103,0)&amp;"x 10^6", ROUND(matrix_normalized!C103,0)&amp;"x 10^4"))</f>
        <v>25x 10^6</v>
      </c>
      <c r="D103" s="6" t="str">
        <f>IF(ISNUMBER(SEARCH("10^8", 'final matrix'!D103)), ROUND(matrix_normalized!D103,0)&amp;"x 10^8", IF(ISNUMBER(SEARCH("10^6", 'final matrix'!D103)), ROUND(matrix_normalized!D103,0)&amp;"x 10^6", ROUND(matrix_normalized!D103,0)&amp;"x 10^4"))</f>
        <v>17x 10^8</v>
      </c>
      <c r="E103" s="6" t="str">
        <f>IF(ISNUMBER(SEARCH("10^8", 'final matrix'!E103)), ROUND(matrix_normalized!E103,0)&amp;"x 10^8", IF(ISNUMBER(SEARCH("10^6", 'final matrix'!E103)), ROUND(matrix_normalized!E103,0)&amp;"x 10^6", ROUND(matrix_normalized!E103,0)&amp;"x 10^4"))</f>
        <v>36x 10^8</v>
      </c>
      <c r="F103" s="6" t="str">
        <f>IF(ISNUMBER(SEARCH("10^8", 'final matrix'!F103)), ROUND(matrix_normalized!F103,0)&amp;"x 10^8", IF(ISNUMBER(SEARCH("10^6", 'final matrix'!F103)), ROUND(matrix_normalized!F103,0)&amp;"x 10^6", ROUND(matrix_normalized!F103,0)&amp;"x 10^4"))</f>
        <v>228x 10^8</v>
      </c>
      <c r="G103" s="6" t="str">
        <f>IF(ISNUMBER(SEARCH("10^8", 'final matrix'!G103)), ROUND(matrix_normalized!G103,0)&amp;"x 10^8", IF(ISNUMBER(SEARCH("10^6", 'final matrix'!G103)), ROUND(matrix_normalized!G103,0)&amp;"x 10^6", ROUND(matrix_normalized!G103,0)&amp;"x 10^4"))</f>
        <v>163x 10^4</v>
      </c>
      <c r="H103" s="6" t="str">
        <f>IF(ISNUMBER(SEARCH("10^8", 'final matrix'!H103)), ROUND(matrix_normalized!H103,0)&amp;"x 10^8", IF(ISNUMBER(SEARCH("10^6", 'final matrix'!H103)), ROUND(matrix_normalized!H103,0)&amp;"x 10^6", ROUND(matrix_normalized!H103,0)&amp;"x 10^4"))</f>
        <v>16x 10^6</v>
      </c>
      <c r="I103" s="6" t="str">
        <f>IF(ISNUMBER(SEARCH("10^8", 'final matrix'!I103)), ROUND(matrix_normalized!I103,0)&amp;"x 10^8", IF(ISNUMBER(SEARCH("10^6", 'final matrix'!I103)), ROUND(matrix_normalized!I103,0)&amp;"x 10^6", ROUND(matrix_normalized!I103,0)&amp;"x 10^4"))</f>
        <v>16x 10^6</v>
      </c>
      <c r="J103" s="6" t="str">
        <f>IF(ISNUMBER(SEARCH("10^8", 'final matrix'!J103)), ROUND(matrix_normalized!J103,0)&amp;"x 10^8", IF(ISNUMBER(SEARCH("10^6", 'final matrix'!J103)), ROUND(matrix_normalized!J103,0)&amp;"x 10^6", ROUND(matrix_normalized!J103,0)&amp;"x 10^4"))</f>
        <v>130x 10^8</v>
      </c>
      <c r="K103" s="6" t="str">
        <f>IF(ISNUMBER(SEARCH("10^8", 'final matrix'!K103)), ROUND(matrix_normalized!K103,0)&amp;"x 10^8", IF(ISNUMBER(SEARCH("10^6", 'final matrix'!K103)), ROUND(matrix_normalized!K103,0)&amp;"x 10^6", ROUND(matrix_normalized!K103,0)&amp;"x 10^4"))</f>
        <v>98x 10^6</v>
      </c>
      <c r="L103" s="6" t="str">
        <f>IF(ISNUMBER(SEARCH("10^8", 'final matrix'!L103)), ROUND(matrix_normalized!L103,0)&amp;"x 10^8", IF(ISNUMBER(SEARCH("10^6", 'final matrix'!L103)), ROUND(matrix_normalized!L103,0)&amp;"x 10^6", ROUND(matrix_normalized!L103,0)&amp;"x 10^4"))</f>
        <v>16x 10^6</v>
      </c>
      <c r="M103" s="6" t="str">
        <f>IF(ISNUMBER(SEARCH("10^8", 'final matrix'!M103)), ROUND(matrix_normalized!M103,0)&amp;"x 10^8", IF(ISNUMBER(SEARCH("10^6", 'final matrix'!M103)), ROUND(matrix_normalized!M103,0)&amp;"x 10^6", ROUND(matrix_normalized!M103,0)&amp;"x 10^4"))</f>
        <v>23x 10^6</v>
      </c>
      <c r="N103" s="6" t="str">
        <f>IF(ISNUMBER(SEARCH("10^8", 'final matrix'!N103)), ROUND(matrix_normalized!N103,0)&amp;"x 10^8", IF(ISNUMBER(SEARCH("10^6", 'final matrix'!N103)), ROUND(matrix_normalized!N103,0)&amp;"x 10^6", ROUND(matrix_normalized!N103,0)&amp;"x 10^4"))</f>
        <v>228x 10^8</v>
      </c>
      <c r="O103" s="6" t="str">
        <f>IF(ISNUMBER(SEARCH("10^8", 'final matrix'!O103)), ROUND(matrix_normalized!O103,0)&amp;"x 10^8", IF(ISNUMBER(SEARCH("10^6", 'final matrix'!O103)), ROUND(matrix_normalized!O103,0)&amp;"x 10^6", ROUND(matrix_normalized!O103,0)&amp;"x 10^4"))</f>
        <v>20x 10^8</v>
      </c>
      <c r="P103" s="6" t="str">
        <f>IF(ISNUMBER(SEARCH("10^8", 'final matrix'!P103)), ROUND(matrix_normalized!P103,0)&amp;"x 10^8", IF(ISNUMBER(SEARCH("10^6", 'final matrix'!P103)), ROUND(matrix_normalized!P103,0)&amp;"x 10^6", ROUND(matrix_normalized!P103,0)&amp;"x 10^4"))</f>
        <v>228x 10^8</v>
      </c>
      <c r="Q103" s="6" t="str">
        <f>IF(ISNUMBER(SEARCH("10^8", 'final matrix'!Q103)), ROUND(matrix_normalized!Q103,0)&amp;"x 10^8", IF(ISNUMBER(SEARCH("10^6", 'final matrix'!Q103)), ROUND(matrix_normalized!Q103,0)&amp;"x 10^6", ROUND(matrix_normalized!Q103,0)&amp;"x 10^4"))</f>
        <v>228x 10^4</v>
      </c>
      <c r="R103" s="6">
        <v>102</v>
      </c>
    </row>
    <row r="104" spans="1:18">
      <c r="A104" s="6">
        <v>115</v>
      </c>
      <c r="B104" s="6" t="str">
        <f>IF(ISNUMBER(SEARCH("10^8", 'final matrix'!B104)), ROUND(matrix_normalized!B104,0)&amp;"x 10^8", IF(ISNUMBER(SEARCH("10^6", 'final matrix'!B104)), ROUND(matrix_normalized!B104,0)&amp;"x 10^6", ROUND(matrix_normalized!B104,0)&amp;"x 10^4"))</f>
        <v>9x 10^8</v>
      </c>
      <c r="C104" s="6" t="str">
        <f>IF(ISNUMBER(SEARCH("10^8", 'final matrix'!C104)), ROUND(matrix_normalized!C104,0)&amp;"x 10^8", IF(ISNUMBER(SEARCH("10^6", 'final matrix'!C104)), ROUND(matrix_normalized!C104,0)&amp;"x 10^6", ROUND(matrix_normalized!C104,0)&amp;"x 10^4"))</f>
        <v>13x 10^6</v>
      </c>
      <c r="D104" s="6" t="str">
        <f>IF(ISNUMBER(SEARCH("10^8", 'final matrix'!D104)), ROUND(matrix_normalized!D104,0)&amp;"x 10^8", IF(ISNUMBER(SEARCH("10^6", 'final matrix'!D104)), ROUND(matrix_normalized!D104,0)&amp;"x 10^6", ROUND(matrix_normalized!D104,0)&amp;"x 10^4"))</f>
        <v>132x 10^6</v>
      </c>
      <c r="E104" s="6" t="str">
        <f>IF(ISNUMBER(SEARCH("10^8", 'final matrix'!E104)), ROUND(matrix_normalized!E104,0)&amp;"x 10^8", IF(ISNUMBER(SEARCH("10^6", 'final matrix'!E104)), ROUND(matrix_normalized!E104,0)&amp;"x 10^6", ROUND(matrix_normalized!E104,0)&amp;"x 10^4"))</f>
        <v>132x 10^8</v>
      </c>
      <c r="F104" s="6" t="str">
        <f>IF(ISNUMBER(SEARCH("10^8", 'final matrix'!F104)), ROUND(matrix_normalized!F104,0)&amp;"x 10^8", IF(ISNUMBER(SEARCH("10^6", 'final matrix'!F104)), ROUND(matrix_normalized!F104,0)&amp;"x 10^6", ROUND(matrix_normalized!F104,0)&amp;"x 10^4"))</f>
        <v>132x 10^8</v>
      </c>
      <c r="G104" s="6" t="str">
        <f>IF(ISNUMBER(SEARCH("10^8", 'final matrix'!G104)), ROUND(matrix_normalized!G104,0)&amp;"x 10^8", IF(ISNUMBER(SEARCH("10^6", 'final matrix'!G104)), ROUND(matrix_normalized!G104,0)&amp;"x 10^6", ROUND(matrix_normalized!G104,0)&amp;"x 10^4"))</f>
        <v>21x 10^8</v>
      </c>
      <c r="H104" s="6" t="str">
        <f>IF(ISNUMBER(SEARCH("10^8", 'final matrix'!H104)), ROUND(matrix_normalized!H104,0)&amp;"x 10^8", IF(ISNUMBER(SEARCH("10^6", 'final matrix'!H104)), ROUND(matrix_normalized!H104,0)&amp;"x 10^6", ROUND(matrix_normalized!H104,0)&amp;"x 10^4"))</f>
        <v>132x 10^8</v>
      </c>
      <c r="I104" s="6" t="str">
        <f>IF(ISNUMBER(SEARCH("10^8", 'final matrix'!I104)), ROUND(matrix_normalized!I104,0)&amp;"x 10^8", IF(ISNUMBER(SEARCH("10^6", 'final matrix'!I104)), ROUND(matrix_normalized!I104,0)&amp;"x 10^6", ROUND(matrix_normalized!I104,0)&amp;"x 10^4"))</f>
        <v>123x 10^8</v>
      </c>
      <c r="J104" s="6" t="str">
        <f>IF(ISNUMBER(SEARCH("10^8", 'final matrix'!J104)), ROUND(matrix_normalized!J104,0)&amp;"x 10^8", IF(ISNUMBER(SEARCH("10^6", 'final matrix'!J104)), ROUND(matrix_normalized!J104,0)&amp;"x 10^6", ROUND(matrix_normalized!J104,0)&amp;"x 10^4"))</f>
        <v>113x 10^6</v>
      </c>
      <c r="K104" s="6" t="str">
        <f>IF(ISNUMBER(SEARCH("10^8", 'final matrix'!K104)), ROUND(matrix_normalized!K104,0)&amp;"x 10^8", IF(ISNUMBER(SEARCH("10^6", 'final matrix'!K104)), ROUND(matrix_normalized!K104,0)&amp;"x 10^6", ROUND(matrix_normalized!K104,0)&amp;"x 10^4"))</f>
        <v>132x 10^6</v>
      </c>
      <c r="L104" s="6" t="str">
        <f>IF(ISNUMBER(SEARCH("10^8", 'final matrix'!L104)), ROUND(matrix_normalized!L104,0)&amp;"x 10^8", IF(ISNUMBER(SEARCH("10^6", 'final matrix'!L104)), ROUND(matrix_normalized!L104,0)&amp;"x 10^6", ROUND(matrix_normalized!L104,0)&amp;"x 10^4"))</f>
        <v>104x 10^8</v>
      </c>
      <c r="M104" s="6" t="str">
        <f>IF(ISNUMBER(SEARCH("10^8", 'final matrix'!M104)), ROUND(matrix_normalized!M104,0)&amp;"x 10^8", IF(ISNUMBER(SEARCH("10^6", 'final matrix'!M104)), ROUND(matrix_normalized!M104,0)&amp;"x 10^6", ROUND(matrix_normalized!M104,0)&amp;"x 10^4"))</f>
        <v>94x 10^4</v>
      </c>
      <c r="N104" s="6" t="str">
        <f>IF(ISNUMBER(SEARCH("10^8", 'final matrix'!N104)), ROUND(matrix_normalized!N104,0)&amp;"x 10^8", IF(ISNUMBER(SEARCH("10^6", 'final matrix'!N104)), ROUND(matrix_normalized!N104,0)&amp;"x 10^6", ROUND(matrix_normalized!N104,0)&amp;"x 10^4"))</f>
        <v>132x 10^8</v>
      </c>
      <c r="O104" s="6" t="str">
        <f>IF(ISNUMBER(SEARCH("10^8", 'final matrix'!O104)), ROUND(matrix_normalized!O104,0)&amp;"x 10^8", IF(ISNUMBER(SEARCH("10^6", 'final matrix'!O104)), ROUND(matrix_normalized!O104,0)&amp;"x 10^6", ROUND(matrix_normalized!O104,0)&amp;"x 10^4"))</f>
        <v>85x 10^8</v>
      </c>
      <c r="P104" s="6" t="str">
        <f>IF(ISNUMBER(SEARCH("10^8", 'final matrix'!P104)), ROUND(matrix_normalized!P104,0)&amp;"x 10^8", IF(ISNUMBER(SEARCH("10^6", 'final matrix'!P104)), ROUND(matrix_normalized!P104,0)&amp;"x 10^6", ROUND(matrix_normalized!P104,0)&amp;"x 10^4"))</f>
        <v>11x 10^8</v>
      </c>
      <c r="Q104" s="6" t="str">
        <f>IF(ISNUMBER(SEARCH("10^8", 'final matrix'!Q104)), ROUND(matrix_normalized!Q104,0)&amp;"x 10^8", IF(ISNUMBER(SEARCH("10^6", 'final matrix'!Q104)), ROUND(matrix_normalized!Q104,0)&amp;"x 10^6", ROUND(matrix_normalized!Q104,0)&amp;"x 10^4"))</f>
        <v>132x 10^8</v>
      </c>
      <c r="R104" s="6">
        <v>103</v>
      </c>
    </row>
    <row r="105" spans="1:18">
      <c r="A105" s="6">
        <v>116</v>
      </c>
      <c r="B105" s="6" t="str">
        <f>IF(ISNUMBER(SEARCH("10^8", 'final matrix'!B105)), ROUND(matrix_normalized!B105,0)&amp;"x 10^8", IF(ISNUMBER(SEARCH("10^6", 'final matrix'!B105)), ROUND(matrix_normalized!B105,0)&amp;"x 10^6", ROUND(matrix_normalized!B105,0)&amp;"x 10^4"))</f>
        <v>12x 10^6</v>
      </c>
      <c r="C105" s="6" t="str">
        <f>IF(ISNUMBER(SEARCH("10^8", 'final matrix'!C105)), ROUND(matrix_normalized!C105,0)&amp;"x 10^8", IF(ISNUMBER(SEARCH("10^6", 'final matrix'!C105)), ROUND(matrix_normalized!C105,0)&amp;"x 10^6", ROUND(matrix_normalized!C105,0)&amp;"x 10^4"))</f>
        <v>20x 10^8</v>
      </c>
      <c r="D105" s="6" t="str">
        <f>IF(ISNUMBER(SEARCH("10^8", 'final matrix'!D105)), ROUND(matrix_normalized!D105,0)&amp;"x 10^8", IF(ISNUMBER(SEARCH("10^6", 'final matrix'!D105)), ROUND(matrix_normalized!D105,0)&amp;"x 10^6", ROUND(matrix_normalized!D105,0)&amp;"x 10^4"))</f>
        <v>148x 10^8</v>
      </c>
      <c r="E105" s="6" t="str">
        <f>IF(ISNUMBER(SEARCH("10^8", 'final matrix'!E105)), ROUND(matrix_normalized!E105,0)&amp;"x 10^8", IF(ISNUMBER(SEARCH("10^6", 'final matrix'!E105)), ROUND(matrix_normalized!E105,0)&amp;"x 10^6", ROUND(matrix_normalized!E105,0)&amp;"x 10^4"))</f>
        <v>148x 10^4</v>
      </c>
      <c r="F105" s="6" t="str">
        <f>IF(ISNUMBER(SEARCH("10^8", 'final matrix'!F105)), ROUND(matrix_normalized!F105,0)&amp;"x 10^8", IF(ISNUMBER(SEARCH("10^6", 'final matrix'!F105)), ROUND(matrix_normalized!F105,0)&amp;"x 10^6", ROUND(matrix_normalized!F105,0)&amp;"x 10^4"))</f>
        <v>148x 10^8</v>
      </c>
      <c r="G105" s="6" t="str">
        <f>IF(ISNUMBER(SEARCH("10^8", 'final matrix'!G105)), ROUND(matrix_normalized!G105,0)&amp;"x 10^8", IF(ISNUMBER(SEARCH("10^6", 'final matrix'!G105)), ROUND(matrix_normalized!G105,0)&amp;"x 10^6", ROUND(matrix_normalized!G105,0)&amp;"x 10^4"))</f>
        <v>148x 10^8</v>
      </c>
      <c r="H105" s="6" t="str">
        <f>IF(ISNUMBER(SEARCH("10^8", 'final matrix'!H105)), ROUND(matrix_normalized!H105,0)&amp;"x 10^8", IF(ISNUMBER(SEARCH("10^6", 'final matrix'!H105)), ROUND(matrix_normalized!H105,0)&amp;"x 10^6", ROUND(matrix_normalized!H105,0)&amp;"x 10^4"))</f>
        <v>18x 10^6</v>
      </c>
      <c r="I105" s="6" t="str">
        <f>IF(ISNUMBER(SEARCH("10^8", 'final matrix'!I105)), ROUND(matrix_normalized!I105,0)&amp;"x 10^8", IF(ISNUMBER(SEARCH("10^6", 'final matrix'!I105)), ROUND(matrix_normalized!I105,0)&amp;"x 10^6", ROUND(matrix_normalized!I105,0)&amp;"x 10^4"))</f>
        <v>148x 10^8</v>
      </c>
      <c r="J105" s="6" t="str">
        <f>IF(ISNUMBER(SEARCH("10^8", 'final matrix'!J105)), ROUND(matrix_normalized!J105,0)&amp;"x 10^8", IF(ISNUMBER(SEARCH("10^6", 'final matrix'!J105)), ROUND(matrix_normalized!J105,0)&amp;"x 10^6", ROUND(matrix_normalized!J105,0)&amp;"x 10^4"))</f>
        <v>16x 10^8</v>
      </c>
      <c r="K105" s="6" t="str">
        <f>IF(ISNUMBER(SEARCH("10^8", 'final matrix'!K105)), ROUND(matrix_normalized!K105,0)&amp;"x 10^8", IF(ISNUMBER(SEARCH("10^6", 'final matrix'!K105)), ROUND(matrix_normalized!K105,0)&amp;"x 10^6", ROUND(matrix_normalized!K105,0)&amp;"x 10^4"))</f>
        <v>15x 10^6</v>
      </c>
      <c r="L105" s="6" t="str">
        <f>IF(ISNUMBER(SEARCH("10^8", 'final matrix'!L105)), ROUND(matrix_normalized!L105,0)&amp;"x 10^8", IF(ISNUMBER(SEARCH("10^6", 'final matrix'!L105)), ROUND(matrix_normalized!L105,0)&amp;"x 10^6", ROUND(matrix_normalized!L105,0)&amp;"x 10^4"))</f>
        <v>148x 10^8</v>
      </c>
      <c r="M105" s="6" t="str">
        <f>IF(ISNUMBER(SEARCH("10^8", 'final matrix'!M105)), ROUND(matrix_normalized!M105,0)&amp;"x 10^8", IF(ISNUMBER(SEARCH("10^6", 'final matrix'!M105)), ROUND(matrix_normalized!M105,0)&amp;"x 10^6", ROUND(matrix_normalized!M105,0)&amp;"x 10^4"))</f>
        <v>148x 10^4</v>
      </c>
      <c r="N105" s="6" t="str">
        <f>IF(ISNUMBER(SEARCH("10^8", 'final matrix'!N105)), ROUND(matrix_normalized!N105,0)&amp;"x 10^8", IF(ISNUMBER(SEARCH("10^6", 'final matrix'!N105)), ROUND(matrix_normalized!N105,0)&amp;"x 10^6", ROUND(matrix_normalized!N105,0)&amp;"x 10^4"))</f>
        <v>15x 10^8</v>
      </c>
      <c r="O105" s="6" t="str">
        <f>IF(ISNUMBER(SEARCH("10^8", 'final matrix'!O105)), ROUND(matrix_normalized!O105,0)&amp;"x 10^8", IF(ISNUMBER(SEARCH("10^6", 'final matrix'!O105)), ROUND(matrix_normalized!O105,0)&amp;"x 10^6", ROUND(matrix_normalized!O105,0)&amp;"x 10^4"))</f>
        <v>127x 10^6</v>
      </c>
      <c r="P105" s="6" t="str">
        <f>IF(ISNUMBER(SEARCH("10^8", 'final matrix'!P105)), ROUND(matrix_normalized!P105,0)&amp;"x 10^8", IF(ISNUMBER(SEARCH("10^6", 'final matrix'!P105)), ROUND(matrix_normalized!P105,0)&amp;"x 10^6", ROUND(matrix_normalized!P105,0)&amp;"x 10^4"))</f>
        <v>148x 10^8</v>
      </c>
      <c r="Q105" s="6" t="str">
        <f>IF(ISNUMBER(SEARCH("10^8", 'final matrix'!Q105)), ROUND(matrix_normalized!Q105,0)&amp;"x 10^8", IF(ISNUMBER(SEARCH("10^6", 'final matrix'!Q105)), ROUND(matrix_normalized!Q105,0)&amp;"x 10^6", ROUND(matrix_normalized!Q105,0)&amp;"x 10^4"))</f>
        <v>95x 10^8</v>
      </c>
      <c r="R105" s="6">
        <v>104</v>
      </c>
    </row>
    <row r="106" spans="1:18">
      <c r="A106" s="6">
        <v>118</v>
      </c>
      <c r="B106" s="6" t="str">
        <f>IF(ISNUMBER(SEARCH("10^8", 'final matrix'!B106)), ROUND(matrix_normalized!B106,0)&amp;"x 10^8", IF(ISNUMBER(SEARCH("10^6", 'final matrix'!B106)), ROUND(matrix_normalized!B106,0)&amp;"x 10^6", ROUND(matrix_normalized!B106,0)&amp;"x 10^4"))</f>
        <v>30x 10^6</v>
      </c>
      <c r="C106" s="6" t="str">
        <f>IF(ISNUMBER(SEARCH("10^8", 'final matrix'!C106)), ROUND(matrix_normalized!C106,0)&amp;"x 10^8", IF(ISNUMBER(SEARCH("10^6", 'final matrix'!C106)), ROUND(matrix_normalized!C106,0)&amp;"x 10^6", ROUND(matrix_normalized!C106,0)&amp;"x 10^4"))</f>
        <v>29x 10^8</v>
      </c>
      <c r="D106" s="6" t="str">
        <f>IF(ISNUMBER(SEARCH("10^8", 'final matrix'!D106)), ROUND(matrix_normalized!D106,0)&amp;"x 10^8", IF(ISNUMBER(SEARCH("10^6", 'final matrix'!D106)), ROUND(matrix_normalized!D106,0)&amp;"x 10^6", ROUND(matrix_normalized!D106,0)&amp;"x 10^4"))</f>
        <v>21x 10^8</v>
      </c>
      <c r="E106" s="6" t="str">
        <f>IF(ISNUMBER(SEARCH("10^8", 'final matrix'!E106)), ROUND(matrix_normalized!E106,0)&amp;"x 10^8", IF(ISNUMBER(SEARCH("10^6", 'final matrix'!E106)), ROUND(matrix_normalized!E106,0)&amp;"x 10^6", ROUND(matrix_normalized!E106,0)&amp;"x 10^4"))</f>
        <v>132x 10^6</v>
      </c>
      <c r="F106" s="6" t="str">
        <f>IF(ISNUMBER(SEARCH("10^8", 'final matrix'!F106)), ROUND(matrix_normalized!F106,0)&amp;"x 10^8", IF(ISNUMBER(SEARCH("10^6", 'final matrix'!F106)), ROUND(matrix_normalized!F106,0)&amp;"x 10^6", ROUND(matrix_normalized!F106,0)&amp;"x 10^4"))</f>
        <v>205x 10^8</v>
      </c>
      <c r="G106" s="6" t="str">
        <f>IF(ISNUMBER(SEARCH("10^8", 'final matrix'!G106)), ROUND(matrix_normalized!G106,0)&amp;"x 10^8", IF(ISNUMBER(SEARCH("10^6", 'final matrix'!G106)), ROUND(matrix_normalized!G106,0)&amp;"x 10^6", ROUND(matrix_normalized!G106,0)&amp;"x 10^4"))</f>
        <v>117x 10^4</v>
      </c>
      <c r="H106" s="6" t="str">
        <f>IF(ISNUMBER(SEARCH("10^8", 'final matrix'!H106)), ROUND(matrix_normalized!H106,0)&amp;"x 10^8", IF(ISNUMBER(SEARCH("10^6", 'final matrix'!H106)), ROUND(matrix_normalized!H106,0)&amp;"x 10^6", ROUND(matrix_normalized!H106,0)&amp;"x 10^4"))</f>
        <v>28x 10^6</v>
      </c>
      <c r="I106" s="6" t="str">
        <f>IF(ISNUMBER(SEARCH("10^8", 'final matrix'!I106)), ROUND(matrix_normalized!I106,0)&amp;"x 10^8", IF(ISNUMBER(SEARCH("10^6", 'final matrix'!I106)), ROUND(matrix_normalized!I106,0)&amp;"x 10^6", ROUND(matrix_normalized!I106,0)&amp;"x 10^4"))</f>
        <v>19x 10^8</v>
      </c>
      <c r="J106" s="6" t="str">
        <f>IF(ISNUMBER(SEARCH("10^8", 'final matrix'!J106)), ROUND(matrix_normalized!J106,0)&amp;"x 10^8", IF(ISNUMBER(SEARCH("10^6", 'final matrix'!J106)), ROUND(matrix_normalized!J106,0)&amp;"x 10^6", ROUND(matrix_normalized!J106,0)&amp;"x 10^4"))</f>
        <v>103x 10^8</v>
      </c>
      <c r="K106" s="6" t="str">
        <f>IF(ISNUMBER(SEARCH("10^8", 'final matrix'!K106)), ROUND(matrix_normalized!K106,0)&amp;"x 10^8", IF(ISNUMBER(SEARCH("10^6", 'final matrix'!K106)), ROUND(matrix_normalized!K106,0)&amp;"x 10^6", ROUND(matrix_normalized!K106,0)&amp;"x 10^4"))</f>
        <v>205x 10^8</v>
      </c>
      <c r="L106" s="6" t="str">
        <f>IF(ISNUMBER(SEARCH("10^8", 'final matrix'!L106)), ROUND(matrix_normalized!L106,0)&amp;"x 10^8", IF(ISNUMBER(SEARCH("10^6", 'final matrix'!L106)), ROUND(matrix_normalized!L106,0)&amp;"x 10^6", ROUND(matrix_normalized!L106,0)&amp;"x 10^4"))</f>
        <v>205x 10^8</v>
      </c>
      <c r="M106" s="6" t="str">
        <f>IF(ISNUMBER(SEARCH("10^8", 'final matrix'!M106)), ROUND(matrix_normalized!M106,0)&amp;"x 10^8", IF(ISNUMBER(SEARCH("10^6", 'final matrix'!M106)), ROUND(matrix_normalized!M106,0)&amp;"x 10^6", ROUND(matrix_normalized!M106,0)&amp;"x 10^4"))</f>
        <v>24x 10^6</v>
      </c>
      <c r="N106" s="6" t="str">
        <f>IF(ISNUMBER(SEARCH("10^8", 'final matrix'!N106)), ROUND(matrix_normalized!N106,0)&amp;"x 10^8", IF(ISNUMBER(SEARCH("10^6", 'final matrix'!N106)), ROUND(matrix_normalized!N106,0)&amp;"x 10^6", ROUND(matrix_normalized!N106,0)&amp;"x 10^4"))</f>
        <v>205x 10^4</v>
      </c>
      <c r="O106" s="6" t="str">
        <f>IF(ISNUMBER(SEARCH("10^8", 'final matrix'!O106)), ROUND(matrix_normalized!O106,0)&amp;"x 10^8", IF(ISNUMBER(SEARCH("10^6", 'final matrix'!O106)), ROUND(matrix_normalized!O106,0)&amp;"x 10^6", ROUND(matrix_normalized!O106,0)&amp;"x 10^4"))</f>
        <v>88x 10^4</v>
      </c>
      <c r="P106" s="6" t="str">
        <f>IF(ISNUMBER(SEARCH("10^8", 'final matrix'!P106)), ROUND(matrix_normalized!P106,0)&amp;"x 10^8", IF(ISNUMBER(SEARCH("10^6", 'final matrix'!P106)), ROUND(matrix_normalized!P106,0)&amp;"x 10^6", ROUND(matrix_normalized!P106,0)&amp;"x 10^4"))</f>
        <v>73x 10^6</v>
      </c>
      <c r="Q106" s="6" t="str">
        <f>IF(ISNUMBER(SEARCH("10^8", 'final matrix'!Q106)), ROUND(matrix_normalized!Q106,0)&amp;"x 10^8", IF(ISNUMBER(SEARCH("10^6", 'final matrix'!Q106)), ROUND(matrix_normalized!Q106,0)&amp;"x 10^6", ROUND(matrix_normalized!Q106,0)&amp;"x 10^4"))</f>
        <v>16x 10^6</v>
      </c>
      <c r="R106" s="6">
        <v>105</v>
      </c>
    </row>
    <row r="107" spans="1:18">
      <c r="A107" s="6">
        <v>119</v>
      </c>
      <c r="B107" s="6" t="str">
        <f>IF(ISNUMBER(SEARCH("10^8", 'final matrix'!B107)), ROUND(matrix_normalized!B107,0)&amp;"x 10^8", IF(ISNUMBER(SEARCH("10^6", 'final matrix'!B107)), ROUND(matrix_normalized!B107,0)&amp;"x 10^6", ROUND(matrix_normalized!B107,0)&amp;"x 10^4"))</f>
        <v>25x 10^6</v>
      </c>
      <c r="C107" s="6" t="str">
        <f>IF(ISNUMBER(SEARCH("10^8", 'final matrix'!C107)), ROUND(matrix_normalized!C107,0)&amp;"x 10^8", IF(ISNUMBER(SEARCH("10^6", 'final matrix'!C107)), ROUND(matrix_normalized!C107,0)&amp;"x 10^6", ROUND(matrix_normalized!C107,0)&amp;"x 10^4"))</f>
        <v>24x 10^6</v>
      </c>
      <c r="D107" s="6" t="str">
        <f>IF(ISNUMBER(SEARCH("10^8", 'final matrix'!D107)), ROUND(matrix_normalized!D107,0)&amp;"x 10^8", IF(ISNUMBER(SEARCH("10^6", 'final matrix'!D107)), ROUND(matrix_normalized!D107,0)&amp;"x 10^6", ROUND(matrix_normalized!D107,0)&amp;"x 10^4"))</f>
        <v>158x 10^4</v>
      </c>
      <c r="E107" s="6" t="str">
        <f>IF(ISNUMBER(SEARCH("10^8", 'final matrix'!E107)), ROUND(matrix_normalized!E107,0)&amp;"x 10^8", IF(ISNUMBER(SEARCH("10^6", 'final matrix'!E107)), ROUND(matrix_normalized!E107,0)&amp;"x 10^6", ROUND(matrix_normalized!E107,0)&amp;"x 10^4"))</f>
        <v>23x 10^8</v>
      </c>
      <c r="F107" s="6" t="str">
        <f>IF(ISNUMBER(SEARCH("10^8", 'final matrix'!F107)), ROUND(matrix_normalized!F107,0)&amp;"x 10^8", IF(ISNUMBER(SEARCH("10^6", 'final matrix'!F107)), ROUND(matrix_normalized!F107,0)&amp;"x 10^6", ROUND(matrix_normalized!F107,0)&amp;"x 10^4"))</f>
        <v>158x 10^8</v>
      </c>
      <c r="G107" s="6" t="str">
        <f>IF(ISNUMBER(SEARCH("10^8", 'final matrix'!G107)), ROUND(matrix_normalized!G107,0)&amp;"x 10^8", IF(ISNUMBER(SEARCH("10^6", 'final matrix'!G107)), ROUND(matrix_normalized!G107,0)&amp;"x 10^6", ROUND(matrix_normalized!G107,0)&amp;"x 10^4"))</f>
        <v>158x 10^6</v>
      </c>
      <c r="H107" s="6" t="str">
        <f>IF(ISNUMBER(SEARCH("10^8", 'final matrix'!H107)), ROUND(matrix_normalized!H107,0)&amp;"x 10^8", IF(ISNUMBER(SEARCH("10^6", 'final matrix'!H107)), ROUND(matrix_normalized!H107,0)&amp;"x 10^6", ROUND(matrix_normalized!H107,0)&amp;"x 10^4"))</f>
        <v>113x 10^4</v>
      </c>
      <c r="I107" s="6" t="str">
        <f>IF(ISNUMBER(SEARCH("10^8", 'final matrix'!I107)), ROUND(matrix_normalized!I107,0)&amp;"x 10^8", IF(ISNUMBER(SEARCH("10^6", 'final matrix'!I107)), ROUND(matrix_normalized!I107,0)&amp;"x 10^6", ROUND(matrix_normalized!I107,0)&amp;"x 10^4"))</f>
        <v>158x 10^8</v>
      </c>
      <c r="J107" s="6" t="str">
        <f>IF(ISNUMBER(SEARCH("10^8", 'final matrix'!J107)), ROUND(matrix_normalized!J107,0)&amp;"x 10^8", IF(ISNUMBER(SEARCH("10^6", 'final matrix'!J107)), ROUND(matrix_normalized!J107,0)&amp;"x 10^6", ROUND(matrix_normalized!J107,0)&amp;"x 10^4"))</f>
        <v>20x 10^6</v>
      </c>
      <c r="K107" s="6" t="str">
        <f>IF(ISNUMBER(SEARCH("10^8", 'final matrix'!K107)), ROUND(matrix_normalized!K107,0)&amp;"x 10^8", IF(ISNUMBER(SEARCH("10^6", 'final matrix'!K107)), ROUND(matrix_normalized!K107,0)&amp;"x 10^6", ROUND(matrix_normalized!K107,0)&amp;"x 10^4"))</f>
        <v>158x 10^8</v>
      </c>
      <c r="L107" s="6" t="str">
        <f>IF(ISNUMBER(SEARCH("10^8", 'final matrix'!L107)), ROUND(matrix_normalized!L107,0)&amp;"x 10^8", IF(ISNUMBER(SEARCH("10^6", 'final matrix'!L107)), ROUND(matrix_normalized!L107,0)&amp;"x 10^6", ROUND(matrix_normalized!L107,0)&amp;"x 10^4"))</f>
        <v>18x 10^6</v>
      </c>
      <c r="M107" s="6" t="str">
        <f>IF(ISNUMBER(SEARCH("10^8", 'final matrix'!M107)), ROUND(matrix_normalized!M107,0)&amp;"x 10^8", IF(ISNUMBER(SEARCH("10^6", 'final matrix'!M107)), ROUND(matrix_normalized!M107,0)&amp;"x 10^6", ROUND(matrix_normalized!M107,0)&amp;"x 10^4"))</f>
        <v>11x 10^6</v>
      </c>
      <c r="N107" s="6" t="str">
        <f>IF(ISNUMBER(SEARCH("10^8", 'final matrix'!N107)), ROUND(matrix_normalized!N107,0)&amp;"x 10^8", IF(ISNUMBER(SEARCH("10^6", 'final matrix'!N107)), ROUND(matrix_normalized!N107,0)&amp;"x 10^6", ROUND(matrix_normalized!N107,0)&amp;"x 10^4"))</f>
        <v>158x 10^6</v>
      </c>
      <c r="O107" s="6" t="str">
        <f>IF(ISNUMBER(SEARCH("10^8", 'final matrix'!O107)), ROUND(matrix_normalized!O107,0)&amp;"x 10^8", IF(ISNUMBER(SEARCH("10^6", 'final matrix'!O107)), ROUND(matrix_normalized!O107,0)&amp;"x 10^6", ROUND(matrix_normalized!O107,0)&amp;"x 10^4"))</f>
        <v>90x 10^4</v>
      </c>
      <c r="P107" s="6" t="str">
        <f>IF(ISNUMBER(SEARCH("10^8", 'final matrix'!P107)), ROUND(matrix_normalized!P107,0)&amp;"x 10^8", IF(ISNUMBER(SEARCH("10^6", 'final matrix'!P107)), ROUND(matrix_normalized!P107,0)&amp;"x 10^6", ROUND(matrix_normalized!P107,0)&amp;"x 10^4"))</f>
        <v>158x 10^8</v>
      </c>
      <c r="Q107" s="6" t="str">
        <f>IF(ISNUMBER(SEARCH("10^8", 'final matrix'!Q107)), ROUND(matrix_normalized!Q107,0)&amp;"x 10^8", IF(ISNUMBER(SEARCH("10^6", 'final matrix'!Q107)), ROUND(matrix_normalized!Q107,0)&amp;"x 10^6", ROUND(matrix_normalized!Q107,0)&amp;"x 10^4"))</f>
        <v>68x 10^4</v>
      </c>
      <c r="R107" s="6">
        <v>106</v>
      </c>
    </row>
    <row r="108" spans="1:18">
      <c r="A108" s="6">
        <v>120</v>
      </c>
      <c r="B108" s="6" t="str">
        <f>IF(ISNUMBER(SEARCH("10^8", 'final matrix'!B108)), ROUND(matrix_normalized!B108,0)&amp;"x 10^8", IF(ISNUMBER(SEARCH("10^6", 'final matrix'!B108)), ROUND(matrix_normalized!B108,0)&amp;"x 10^6", ROUND(matrix_normalized!B108,0)&amp;"x 10^4"))</f>
        <v>95x 10^4</v>
      </c>
      <c r="C108" s="6" t="str">
        <f>IF(ISNUMBER(SEARCH("10^8", 'final matrix'!C108)), ROUND(matrix_normalized!C108,0)&amp;"x 10^8", IF(ISNUMBER(SEARCH("10^6", 'final matrix'!C108)), ROUND(matrix_normalized!C108,0)&amp;"x 10^6", ROUND(matrix_normalized!C108,0)&amp;"x 10^4"))</f>
        <v>121x 10^8</v>
      </c>
      <c r="D108" s="6" t="str">
        <f>IF(ISNUMBER(SEARCH("10^8", 'final matrix'!D108)), ROUND(matrix_normalized!D108,0)&amp;"x 10^8", IF(ISNUMBER(SEARCH("10^6", 'final matrix'!D108)), ROUND(matrix_normalized!D108,0)&amp;"x 10^6", ROUND(matrix_normalized!D108,0)&amp;"x 10^4"))</f>
        <v>121x 10^4</v>
      </c>
      <c r="E108" s="6" t="str">
        <f>IF(ISNUMBER(SEARCH("10^8", 'final matrix'!E108)), ROUND(matrix_normalized!E108,0)&amp;"x 10^8", IF(ISNUMBER(SEARCH("10^6", 'final matrix'!E108)), ROUND(matrix_normalized!E108,0)&amp;"x 10^6", ROUND(matrix_normalized!E108,0)&amp;"x 10^4"))</f>
        <v>86x 10^4</v>
      </c>
      <c r="F108" s="6" t="str">
        <f>IF(ISNUMBER(SEARCH("10^8", 'final matrix'!F108)), ROUND(matrix_normalized!F108,0)&amp;"x 10^8", IF(ISNUMBER(SEARCH("10^6", 'final matrix'!F108)), ROUND(matrix_normalized!F108,0)&amp;"x 10^6", ROUND(matrix_normalized!F108,0)&amp;"x 10^4"))</f>
        <v>78x 10^6</v>
      </c>
      <c r="G108" s="6" t="str">
        <f>IF(ISNUMBER(SEARCH("10^8", 'final matrix'!G108)), ROUND(matrix_normalized!G108,0)&amp;"x 10^8", IF(ISNUMBER(SEARCH("10^6", 'final matrix'!G108)), ROUND(matrix_normalized!G108,0)&amp;"x 10^6", ROUND(matrix_normalized!G108,0)&amp;"x 10^4"))</f>
        <v>121x 10^8</v>
      </c>
      <c r="H108" s="6" t="str">
        <f>IF(ISNUMBER(SEARCH("10^8", 'final matrix'!H108)), ROUND(matrix_normalized!H108,0)&amp;"x 10^8", IF(ISNUMBER(SEARCH("10^6", 'final matrix'!H108)), ROUND(matrix_normalized!H108,0)&amp;"x 10^6", ROUND(matrix_normalized!H108,0)&amp;"x 10^4"))</f>
        <v>121x 10^8</v>
      </c>
      <c r="I108" s="6" t="str">
        <f>IF(ISNUMBER(SEARCH("10^8", 'final matrix'!I108)), ROUND(matrix_normalized!I108,0)&amp;"x 10^8", IF(ISNUMBER(SEARCH("10^6", 'final matrix'!I108)), ROUND(matrix_normalized!I108,0)&amp;"x 10^6", ROUND(matrix_normalized!I108,0)&amp;"x 10^4"))</f>
        <v>121x 10^8</v>
      </c>
      <c r="J108" s="6" t="str">
        <f>IF(ISNUMBER(SEARCH("10^8", 'final matrix'!J108)), ROUND(matrix_normalized!J108,0)&amp;"x 10^8", IF(ISNUMBER(SEARCH("10^6", 'final matrix'!J108)), ROUND(matrix_normalized!J108,0)&amp;"x 10^6", ROUND(matrix_normalized!J108,0)&amp;"x 10^4"))</f>
        <v>121x 10^8</v>
      </c>
      <c r="K108" s="6" t="str">
        <f>IF(ISNUMBER(SEARCH("10^8", 'final matrix'!K108)), ROUND(matrix_normalized!K108,0)&amp;"x 10^8", IF(ISNUMBER(SEARCH("10^6", 'final matrix'!K108)), ROUND(matrix_normalized!K108,0)&amp;"x 10^6", ROUND(matrix_normalized!K108,0)&amp;"x 10^4"))</f>
        <v>121x 10^8</v>
      </c>
      <c r="L108" s="6" t="str">
        <f>IF(ISNUMBER(SEARCH("10^8", 'final matrix'!L108)), ROUND(matrix_normalized!L108,0)&amp;"x 10^8", IF(ISNUMBER(SEARCH("10^6", 'final matrix'!L108)), ROUND(matrix_normalized!L108,0)&amp;"x 10^6", ROUND(matrix_normalized!L108,0)&amp;"x 10^4"))</f>
        <v>69x 10^6</v>
      </c>
      <c r="M108" s="6" t="str">
        <f>IF(ISNUMBER(SEARCH("10^8", 'final matrix'!M108)), ROUND(matrix_normalized!M108,0)&amp;"x 10^8", IF(ISNUMBER(SEARCH("10^6", 'final matrix'!M108)), ROUND(matrix_normalized!M108,0)&amp;"x 10^6", ROUND(matrix_normalized!M108,0)&amp;"x 10^4"))</f>
        <v>9x 10^6</v>
      </c>
      <c r="N108" s="6" t="str">
        <f>IF(ISNUMBER(SEARCH("10^8", 'final matrix'!N108)), ROUND(matrix_normalized!N108,0)&amp;"x 10^8", IF(ISNUMBER(SEARCH("10^6", 'final matrix'!N108)), ROUND(matrix_normalized!N108,0)&amp;"x 10^6", ROUND(matrix_normalized!N108,0)&amp;"x 10^4"))</f>
        <v>18x 10^6</v>
      </c>
      <c r="O108" s="6" t="str">
        <f>IF(ISNUMBER(SEARCH("10^8", 'final matrix'!O108)), ROUND(matrix_normalized!O108,0)&amp;"x 10^8", IF(ISNUMBER(SEARCH("10^6", 'final matrix'!O108)), ROUND(matrix_normalized!O108,0)&amp;"x 10^6", ROUND(matrix_normalized!O108,0)&amp;"x 10^4"))</f>
        <v>121x 10^8</v>
      </c>
      <c r="P108" s="6" t="str">
        <f>IF(ISNUMBER(SEARCH("10^8", 'final matrix'!P108)), ROUND(matrix_normalized!P108,0)&amp;"x 10^8", IF(ISNUMBER(SEARCH("10^6", 'final matrix'!P108)), ROUND(matrix_normalized!P108,0)&amp;"x 10^6", ROUND(matrix_normalized!P108,0)&amp;"x 10^4"))</f>
        <v>121x 10^8</v>
      </c>
      <c r="Q108" s="6" t="str">
        <f>IF(ISNUMBER(SEARCH("10^8", 'final matrix'!Q108)), ROUND(matrix_normalized!Q108,0)&amp;"x 10^8", IF(ISNUMBER(SEARCH("10^6", 'final matrix'!Q108)), ROUND(matrix_normalized!Q108,0)&amp;"x 10^6", ROUND(matrix_normalized!Q108,0)&amp;"x 10^4"))</f>
        <v>60x 10^4</v>
      </c>
      <c r="R108" s="6">
        <v>107</v>
      </c>
    </row>
    <row r="109" spans="1:18">
      <c r="A109" s="6">
        <v>121</v>
      </c>
      <c r="B109" s="6" t="str">
        <f>IF(ISNUMBER(SEARCH("10^8", 'final matrix'!B109)), ROUND(matrix_normalized!B109,0)&amp;"x 10^8", IF(ISNUMBER(SEARCH("10^6", 'final matrix'!B109)), ROUND(matrix_normalized!B109,0)&amp;"x 10^6", ROUND(matrix_normalized!B109,0)&amp;"x 10^4"))</f>
        <v>126x 10^8</v>
      </c>
      <c r="C109" s="6" t="str">
        <f>IF(ISNUMBER(SEARCH("10^8", 'final matrix'!C109)), ROUND(matrix_normalized!C109,0)&amp;"x 10^8", IF(ISNUMBER(SEARCH("10^6", 'final matrix'!C109)), ROUND(matrix_normalized!C109,0)&amp;"x 10^6", ROUND(matrix_normalized!C109,0)&amp;"x 10^4"))</f>
        <v>126x 10^4</v>
      </c>
      <c r="D109" s="6" t="str">
        <f>IF(ISNUMBER(SEARCH("10^8", 'final matrix'!D109)), ROUND(matrix_normalized!D109,0)&amp;"x 10^8", IF(ISNUMBER(SEARCH("10^6", 'final matrix'!D109)), ROUND(matrix_normalized!D109,0)&amp;"x 10^6", ROUND(matrix_normalized!D109,0)&amp;"x 10^4"))</f>
        <v>126x 10^8</v>
      </c>
      <c r="E109" s="6" t="str">
        <f>IF(ISNUMBER(SEARCH("10^8", 'final matrix'!E109)), ROUND(matrix_normalized!E109,0)&amp;"x 10^8", IF(ISNUMBER(SEARCH("10^6", 'final matrix'!E109)), ROUND(matrix_normalized!E109,0)&amp;"x 10^6", ROUND(matrix_normalized!E109,0)&amp;"x 10^4"))</f>
        <v>28x 10^8</v>
      </c>
      <c r="F109" s="6" t="str">
        <f>IF(ISNUMBER(SEARCH("10^8", 'final matrix'!F109)), ROUND(matrix_normalized!F109,0)&amp;"x 10^8", IF(ISNUMBER(SEARCH("10^6", 'final matrix'!F109)), ROUND(matrix_normalized!F109,0)&amp;"x 10^6", ROUND(matrix_normalized!F109,0)&amp;"x 10^4"))</f>
        <v>20x 10^6</v>
      </c>
      <c r="G109" s="6" t="str">
        <f>IF(ISNUMBER(SEARCH("10^8", 'final matrix'!G109)), ROUND(matrix_normalized!G109,0)&amp;"x 10^8", IF(ISNUMBER(SEARCH("10^6", 'final matrix'!G109)), ROUND(matrix_normalized!G109,0)&amp;"x 10^6", ROUND(matrix_normalized!G109,0)&amp;"x 10^4"))</f>
        <v>126x 10^6</v>
      </c>
      <c r="H109" s="6" t="str">
        <f>IF(ISNUMBER(SEARCH("10^8", 'final matrix'!H109)), ROUND(matrix_normalized!H109,0)&amp;"x 10^8", IF(ISNUMBER(SEARCH("10^6", 'final matrix'!H109)), ROUND(matrix_normalized!H109,0)&amp;"x 10^6", ROUND(matrix_normalized!H109,0)&amp;"x 10^4"))</f>
        <v>126x 10^6</v>
      </c>
      <c r="I109" s="6" t="str">
        <f>IF(ISNUMBER(SEARCH("10^8", 'final matrix'!I109)), ROUND(matrix_normalized!I109,0)&amp;"x 10^8", IF(ISNUMBER(SEARCH("10^6", 'final matrix'!I109)), ROUND(matrix_normalized!I109,0)&amp;"x 10^6", ROUND(matrix_normalized!I109,0)&amp;"x 10^4"))</f>
        <v>99x 10^8</v>
      </c>
      <c r="J109" s="6" t="str">
        <f>IF(ISNUMBER(SEARCH("10^8", 'final matrix'!J109)), ROUND(matrix_normalized!J109,0)&amp;"x 10^8", IF(ISNUMBER(SEARCH("10^6", 'final matrix'!J109)), ROUND(matrix_normalized!J109,0)&amp;"x 10^6", ROUND(matrix_normalized!J109,0)&amp;"x 10^4"))</f>
        <v>126x 10^8</v>
      </c>
      <c r="K109" s="6" t="str">
        <f>IF(ISNUMBER(SEARCH("10^8", 'final matrix'!K109)), ROUND(matrix_normalized!K109,0)&amp;"x 10^8", IF(ISNUMBER(SEARCH("10^6", 'final matrix'!K109)), ROUND(matrix_normalized!K109,0)&amp;"x 10^6", ROUND(matrix_normalized!K109,0)&amp;"x 10^4"))</f>
        <v>126x 10^8</v>
      </c>
      <c r="L109" s="6" t="str">
        <f>IF(ISNUMBER(SEARCH("10^8", 'final matrix'!L109)), ROUND(matrix_normalized!L109,0)&amp;"x 10^8", IF(ISNUMBER(SEARCH("10^6", 'final matrix'!L109)), ROUND(matrix_normalized!L109,0)&amp;"x 10^6", ROUND(matrix_normalized!L109,0)&amp;"x 10^4"))</f>
        <v>126x 10^8</v>
      </c>
      <c r="M109" s="6" t="str">
        <f>IF(ISNUMBER(SEARCH("10^8", 'final matrix'!M109)), ROUND(matrix_normalized!M109,0)&amp;"x 10^8", IF(ISNUMBER(SEARCH("10^6", 'final matrix'!M109)), ROUND(matrix_normalized!M109,0)&amp;"x 10^6", ROUND(matrix_normalized!M109,0)&amp;"x 10^4"))</f>
        <v>10x 10^8</v>
      </c>
      <c r="N109" s="6" t="str">
        <f>IF(ISNUMBER(SEARCH("10^8", 'final matrix'!N109)), ROUND(matrix_normalized!N109,0)&amp;"x 10^8", IF(ISNUMBER(SEARCH("10^6", 'final matrix'!N109)), ROUND(matrix_normalized!N109,0)&amp;"x 10^6", ROUND(matrix_normalized!N109,0)&amp;"x 10^4"))</f>
        <v>9x 10^8</v>
      </c>
      <c r="O109" s="6" t="str">
        <f>IF(ISNUMBER(SEARCH("10^8", 'final matrix'!O109)), ROUND(matrix_normalized!O109,0)&amp;"x 10^8", IF(ISNUMBER(SEARCH("10^6", 'final matrix'!O109)), ROUND(matrix_normalized!O109,0)&amp;"x 10^6", ROUND(matrix_normalized!O109,0)&amp;"x 10^4"))</f>
        <v>126x 10^8</v>
      </c>
      <c r="P109" s="6" t="str">
        <f>IF(ISNUMBER(SEARCH("10^8", 'final matrix'!P109)), ROUND(matrix_normalized!P109,0)&amp;"x 10^8", IF(ISNUMBER(SEARCH("10^6", 'final matrix'!P109)), ROUND(matrix_normalized!P109,0)&amp;"x 10^6", ROUND(matrix_normalized!P109,0)&amp;"x 10^4"))</f>
        <v>72x 10^6</v>
      </c>
      <c r="Q109" s="6" t="str">
        <f>IF(ISNUMBER(SEARCH("10^8", 'final matrix'!Q109)), ROUND(matrix_normalized!Q109,0)&amp;"x 10^8", IF(ISNUMBER(SEARCH("10^6", 'final matrix'!Q109)), ROUND(matrix_normalized!Q109,0)&amp;"x 10^6", ROUND(matrix_normalized!Q109,0)&amp;"x 10^4"))</f>
        <v>126x 10^8</v>
      </c>
      <c r="R109" s="6">
        <v>108</v>
      </c>
    </row>
    <row r="110" spans="1:18">
      <c r="A110" s="6">
        <v>122</v>
      </c>
      <c r="B110" s="6" t="str">
        <f>IF(ISNUMBER(SEARCH("10^8", 'final matrix'!B110)), ROUND(matrix_normalized!B110,0)&amp;"x 10^8", IF(ISNUMBER(SEARCH("10^6", 'final matrix'!B110)), ROUND(matrix_normalized!B110,0)&amp;"x 10^6", ROUND(matrix_normalized!B110,0)&amp;"x 10^4"))</f>
        <v>127x 10^8</v>
      </c>
      <c r="C110" s="6" t="str">
        <f>IF(ISNUMBER(SEARCH("10^8", 'final matrix'!C110)), ROUND(matrix_normalized!C110,0)&amp;"x 10^8", IF(ISNUMBER(SEARCH("10^6", 'final matrix'!C110)), ROUND(matrix_normalized!C110,0)&amp;"x 10^6", ROUND(matrix_normalized!C110,0)&amp;"x 10^4"))</f>
        <v>148x 10^6</v>
      </c>
      <c r="D110" s="6" t="str">
        <f>IF(ISNUMBER(SEARCH("10^8", 'final matrix'!D110)), ROUND(matrix_normalized!D110,0)&amp;"x 10^8", IF(ISNUMBER(SEARCH("10^6", 'final matrix'!D110)), ROUND(matrix_normalized!D110,0)&amp;"x 10^6", ROUND(matrix_normalized!D110,0)&amp;"x 10^4"))</f>
        <v>148x 10^6</v>
      </c>
      <c r="E110" s="6" t="str">
        <f>IF(ISNUMBER(SEARCH("10^8", 'final matrix'!E110)), ROUND(matrix_normalized!E110,0)&amp;"x 10^8", IF(ISNUMBER(SEARCH("10^6", 'final matrix'!E110)), ROUND(matrix_normalized!E110,0)&amp;"x 10^6", ROUND(matrix_normalized!E110,0)&amp;"x 10^4"))</f>
        <v>20x 10^8</v>
      </c>
      <c r="F110" s="6" t="str">
        <f>IF(ISNUMBER(SEARCH("10^8", 'final matrix'!F110)), ROUND(matrix_normalized!F110,0)&amp;"x 10^8", IF(ISNUMBER(SEARCH("10^6", 'final matrix'!F110)), ROUND(matrix_normalized!F110,0)&amp;"x 10^6", ROUND(matrix_normalized!F110,0)&amp;"x 10^4"))</f>
        <v>148x 10^4</v>
      </c>
      <c r="G110" s="6" t="str">
        <f>IF(ISNUMBER(SEARCH("10^8", 'final matrix'!G110)), ROUND(matrix_normalized!G110,0)&amp;"x 10^8", IF(ISNUMBER(SEARCH("10^6", 'final matrix'!G110)), ROUND(matrix_normalized!G110,0)&amp;"x 10^6", ROUND(matrix_normalized!G110,0)&amp;"x 10^4"))</f>
        <v>18x 10^6</v>
      </c>
      <c r="H110" s="6" t="str">
        <f>IF(ISNUMBER(SEARCH("10^8", 'final matrix'!H110)), ROUND(matrix_normalized!H110,0)&amp;"x 10^8", IF(ISNUMBER(SEARCH("10^6", 'final matrix'!H110)), ROUND(matrix_normalized!H110,0)&amp;"x 10^6", ROUND(matrix_normalized!H110,0)&amp;"x 10^4"))</f>
        <v>18x 10^6</v>
      </c>
      <c r="I110" s="6" t="str">
        <f>IF(ISNUMBER(SEARCH("10^8", 'final matrix'!I110)), ROUND(matrix_normalized!I110,0)&amp;"x 10^8", IF(ISNUMBER(SEARCH("10^6", 'final matrix'!I110)), ROUND(matrix_normalized!I110,0)&amp;"x 10^6", ROUND(matrix_normalized!I110,0)&amp;"x 10^4"))</f>
        <v>95x 10^6</v>
      </c>
      <c r="J110" s="6" t="str">
        <f>IF(ISNUMBER(SEARCH("10^8", 'final matrix'!J110)), ROUND(matrix_normalized!J110,0)&amp;"x 10^8", IF(ISNUMBER(SEARCH("10^6", 'final matrix'!J110)), ROUND(matrix_normalized!J110,0)&amp;"x 10^6", ROUND(matrix_normalized!J110,0)&amp;"x 10^4"))</f>
        <v>148x 10^8</v>
      </c>
      <c r="K110" s="6" t="str">
        <f>IF(ISNUMBER(SEARCH("10^8", 'final matrix'!K110)), ROUND(matrix_normalized!K110,0)&amp;"x 10^8", IF(ISNUMBER(SEARCH("10^6", 'final matrix'!K110)), ROUND(matrix_normalized!K110,0)&amp;"x 10^6", ROUND(matrix_normalized!K110,0)&amp;"x 10^4"))</f>
        <v>17x 10^8</v>
      </c>
      <c r="L110" s="6" t="str">
        <f>IF(ISNUMBER(SEARCH("10^8", 'final matrix'!L110)), ROUND(matrix_normalized!L110,0)&amp;"x 10^8", IF(ISNUMBER(SEARCH("10^6", 'final matrix'!L110)), ROUND(matrix_normalized!L110,0)&amp;"x 10^6", ROUND(matrix_normalized!L110,0)&amp;"x 10^4"))</f>
        <v>148x 10^8</v>
      </c>
      <c r="M110" s="6" t="str">
        <f>IF(ISNUMBER(SEARCH("10^8", 'final matrix'!M110)), ROUND(matrix_normalized!M110,0)&amp;"x 10^8", IF(ISNUMBER(SEARCH("10^6", 'final matrix'!M110)), ROUND(matrix_normalized!M110,0)&amp;"x 10^6", ROUND(matrix_normalized!M110,0)&amp;"x 10^4"))</f>
        <v>148x 10^8</v>
      </c>
      <c r="N110" s="6" t="str">
        <f>IF(ISNUMBER(SEARCH("10^8", 'final matrix'!N110)), ROUND(matrix_normalized!N110,0)&amp;"x 10^8", IF(ISNUMBER(SEARCH("10^6", 'final matrix'!N110)), ROUND(matrix_normalized!N110,0)&amp;"x 10^6", ROUND(matrix_normalized!N110,0)&amp;"x 10^4"))</f>
        <v>148x 10^8</v>
      </c>
      <c r="O110" s="6" t="str">
        <f>IF(ISNUMBER(SEARCH("10^8", 'final matrix'!O110)), ROUND(matrix_normalized!O110,0)&amp;"x 10^8", IF(ISNUMBER(SEARCH("10^6", 'final matrix'!O110)), ROUND(matrix_normalized!O110,0)&amp;"x 10^6", ROUND(matrix_normalized!O110,0)&amp;"x 10^4"))</f>
        <v>15x 10^6</v>
      </c>
      <c r="P110" s="6" t="str">
        <f>IF(ISNUMBER(SEARCH("10^8", 'final matrix'!P110)), ROUND(matrix_normalized!P110,0)&amp;"x 10^8", IF(ISNUMBER(SEARCH("10^6", 'final matrix'!P110)), ROUND(matrix_normalized!P110,0)&amp;"x 10^6", ROUND(matrix_normalized!P110,0)&amp;"x 10^4"))</f>
        <v>148x 10^8</v>
      </c>
      <c r="Q110" s="6" t="str">
        <f>IF(ISNUMBER(SEARCH("10^8", 'final matrix'!Q110)), ROUND(matrix_normalized!Q110,0)&amp;"x 10^8", IF(ISNUMBER(SEARCH("10^6", 'final matrix'!Q110)), ROUND(matrix_normalized!Q110,0)&amp;"x 10^6", ROUND(matrix_normalized!Q110,0)&amp;"x 10^4"))</f>
        <v>11x 10^6</v>
      </c>
      <c r="R110" s="6">
        <v>109</v>
      </c>
    </row>
    <row r="111" spans="1:18">
      <c r="A111" s="6">
        <v>123</v>
      </c>
      <c r="B111" s="6" t="str">
        <f>IF(ISNUMBER(SEARCH("10^8", 'final matrix'!B111)), ROUND(matrix_normalized!B111,0)&amp;"x 10^8", IF(ISNUMBER(SEARCH("10^6", 'final matrix'!B111)), ROUND(matrix_normalized!B111,0)&amp;"x 10^6", ROUND(matrix_normalized!B111,0)&amp;"x 10^4"))</f>
        <v>173x 10^6</v>
      </c>
      <c r="C111" s="6" t="str">
        <f>IF(ISNUMBER(SEARCH("10^8", 'final matrix'!C111)), ROUND(matrix_normalized!C111,0)&amp;"x 10^8", IF(ISNUMBER(SEARCH("10^6", 'final matrix'!C111)), ROUND(matrix_normalized!C111,0)&amp;"x 10^6", ROUND(matrix_normalized!C111,0)&amp;"x 10^4"))</f>
        <v>13x 10^6</v>
      </c>
      <c r="D111" s="6" t="str">
        <f>IF(ISNUMBER(SEARCH("10^8", 'final matrix'!D111)), ROUND(matrix_normalized!D111,0)&amp;"x 10^8", IF(ISNUMBER(SEARCH("10^6", 'final matrix'!D111)), ROUND(matrix_normalized!D111,0)&amp;"x 10^6", ROUND(matrix_normalized!D111,0)&amp;"x 10^4"))</f>
        <v>12x 10^8</v>
      </c>
      <c r="E111" s="6" t="str">
        <f>IF(ISNUMBER(SEARCH("10^8", 'final matrix'!E111)), ROUND(matrix_normalized!E111,0)&amp;"x 10^8", IF(ISNUMBER(SEARCH("10^6", 'final matrix'!E111)), ROUND(matrix_normalized!E111,0)&amp;"x 10^6", ROUND(matrix_normalized!E111,0)&amp;"x 10^4"))</f>
        <v>31x 10^8</v>
      </c>
      <c r="F111" s="6" t="str">
        <f>IF(ISNUMBER(SEARCH("10^8", 'final matrix'!F111)), ROUND(matrix_normalized!F111,0)&amp;"x 10^8", IF(ISNUMBER(SEARCH("10^6", 'final matrix'!F111)), ROUND(matrix_normalized!F111,0)&amp;"x 10^6", ROUND(matrix_normalized!F111,0)&amp;"x 10^4"))</f>
        <v>173x 10^4</v>
      </c>
      <c r="G111" s="6" t="str">
        <f>IF(ISNUMBER(SEARCH("10^8", 'final matrix'!G111)), ROUND(matrix_normalized!G111,0)&amp;"x 10^8", IF(ISNUMBER(SEARCH("10^6", 'final matrix'!G111)), ROUND(matrix_normalized!G111,0)&amp;"x 10^6", ROUND(matrix_normalized!G111,0)&amp;"x 10^4"))</f>
        <v>136x 10^4</v>
      </c>
      <c r="H111" s="6" t="str">
        <f>IF(ISNUMBER(SEARCH("10^8", 'final matrix'!H111)), ROUND(matrix_normalized!H111,0)&amp;"x 10^8", IF(ISNUMBER(SEARCH("10^6", 'final matrix'!H111)), ROUND(matrix_normalized!H111,0)&amp;"x 10^6", ROUND(matrix_normalized!H111,0)&amp;"x 10^4"))</f>
        <v>173x 10^8</v>
      </c>
      <c r="I111" s="6" t="str">
        <f>IF(ISNUMBER(SEARCH("10^8", 'final matrix'!I111)), ROUND(matrix_normalized!I111,0)&amp;"x 10^8", IF(ISNUMBER(SEARCH("10^6", 'final matrix'!I111)), ROUND(matrix_normalized!I111,0)&amp;"x 10^6", ROUND(matrix_normalized!I111,0)&amp;"x 10^4"))</f>
        <v>111x 10^4</v>
      </c>
      <c r="J111" s="6" t="str">
        <f>IF(ISNUMBER(SEARCH("10^8", 'final matrix'!J111)), ROUND(matrix_normalized!J111,0)&amp;"x 10^8", IF(ISNUMBER(SEARCH("10^6", 'final matrix'!J111)), ROUND(matrix_normalized!J111,0)&amp;"x 10^6", ROUND(matrix_normalized!J111,0)&amp;"x 10^4"))</f>
        <v>21x 10^8</v>
      </c>
      <c r="K111" s="6" t="str">
        <f>IF(ISNUMBER(SEARCH("10^8", 'final matrix'!K111)), ROUND(matrix_normalized!K111,0)&amp;"x 10^8", IF(ISNUMBER(SEARCH("10^6", 'final matrix'!K111)), ROUND(matrix_normalized!K111,0)&amp;"x 10^6", ROUND(matrix_normalized!K111,0)&amp;"x 10^4"))</f>
        <v>29x 10^6</v>
      </c>
      <c r="L111" s="6" t="str">
        <f>IF(ISNUMBER(SEARCH("10^8", 'final matrix'!L111)), ROUND(matrix_normalized!L111,0)&amp;"x 10^8", IF(ISNUMBER(SEARCH("10^6", 'final matrix'!L111)), ROUND(matrix_normalized!L111,0)&amp;"x 10^6", ROUND(matrix_normalized!L111,0)&amp;"x 10^4"))</f>
        <v>74x 10^6</v>
      </c>
      <c r="M111" s="6" t="str">
        <f>IF(ISNUMBER(SEARCH("10^8", 'final matrix'!M111)), ROUND(matrix_normalized!M111,0)&amp;"x 10^8", IF(ISNUMBER(SEARCH("10^6", 'final matrix'!M111)), ROUND(matrix_normalized!M111,0)&amp;"x 10^6", ROUND(matrix_normalized!M111,0)&amp;"x 10^4"))</f>
        <v>12x 10^8</v>
      </c>
      <c r="N111" s="6" t="str">
        <f>IF(ISNUMBER(SEARCH("10^8", 'final matrix'!N111)), ROUND(matrix_normalized!N111,0)&amp;"x 10^8", IF(ISNUMBER(SEARCH("10^6", 'final matrix'!N111)), ROUND(matrix_normalized!N111,0)&amp;"x 10^6", ROUND(matrix_normalized!N111,0)&amp;"x 10^4"))</f>
        <v>173x 10^8</v>
      </c>
      <c r="O111" s="6" t="str">
        <f>IF(ISNUMBER(SEARCH("10^8", 'final matrix'!O111)), ROUND(matrix_normalized!O111,0)&amp;"x 10^8", IF(ISNUMBER(SEARCH("10^6", 'final matrix'!O111)), ROUND(matrix_normalized!O111,0)&amp;"x 10^6", ROUND(matrix_normalized!O111,0)&amp;"x 10^4"))</f>
        <v>173x 10^6</v>
      </c>
      <c r="P111" s="6" t="str">
        <f>IF(ISNUMBER(SEARCH("10^8", 'final matrix'!P111)), ROUND(matrix_normalized!P111,0)&amp;"x 10^8", IF(ISNUMBER(SEARCH("10^6", 'final matrix'!P111)), ROUND(matrix_normalized!P111,0)&amp;"x 10^6", ROUND(matrix_normalized!P111,0)&amp;"x 10^4"))</f>
        <v>24x 10^8</v>
      </c>
      <c r="Q111" s="6" t="str">
        <f>IF(ISNUMBER(SEARCH("10^8", 'final matrix'!Q111)), ROUND(matrix_normalized!Q111,0)&amp;"x 10^8", IF(ISNUMBER(SEARCH("10^6", 'final matrix'!Q111)), ROUND(matrix_normalized!Q111,0)&amp;"x 10^6", ROUND(matrix_normalized!Q111,0)&amp;"x 10^4"))</f>
        <v>173x 10^8</v>
      </c>
      <c r="R111" s="6">
        <v>110</v>
      </c>
    </row>
    <row r="112" spans="1:18">
      <c r="A112" s="6">
        <v>124</v>
      </c>
      <c r="B112" s="6" t="str">
        <f>IF(ISNUMBER(SEARCH("10^8", 'final matrix'!B112)), ROUND(matrix_normalized!B112,0)&amp;"x 10^8", IF(ISNUMBER(SEARCH("10^6", 'final matrix'!B112)), ROUND(matrix_normalized!B112,0)&amp;"x 10^6", ROUND(matrix_normalized!B112,0)&amp;"x 10^4"))</f>
        <v>20x 10^6</v>
      </c>
      <c r="C112" s="6" t="str">
        <f>IF(ISNUMBER(SEARCH("10^8", 'final matrix'!C112)), ROUND(matrix_normalized!C112,0)&amp;"x 10^8", IF(ISNUMBER(SEARCH("10^6", 'final matrix'!C112)), ROUND(matrix_normalized!C112,0)&amp;"x 10^6", ROUND(matrix_normalized!C112,0)&amp;"x 10^4"))</f>
        <v>19x 10^6</v>
      </c>
      <c r="D112" s="6" t="str">
        <f>IF(ISNUMBER(SEARCH("10^8", 'final matrix'!D112)), ROUND(matrix_normalized!D112,0)&amp;"x 10^8", IF(ISNUMBER(SEARCH("10^6", 'final matrix'!D112)), ROUND(matrix_normalized!D112,0)&amp;"x 10^6", ROUND(matrix_normalized!D112,0)&amp;"x 10^4"))</f>
        <v>162x 10^6</v>
      </c>
      <c r="E112" s="6" t="str">
        <f>IF(ISNUMBER(SEARCH("10^8", 'final matrix'!E112)), ROUND(matrix_normalized!E112,0)&amp;"x 10^8", IF(ISNUMBER(SEARCH("10^6", 'final matrix'!E112)), ROUND(matrix_normalized!E112,0)&amp;"x 10^6", ROUND(matrix_normalized!E112,0)&amp;"x 10^4"))</f>
        <v>127x 10^4</v>
      </c>
      <c r="F112" s="6" t="str">
        <f>IF(ISNUMBER(SEARCH("10^8", 'final matrix'!F112)), ROUND(matrix_normalized!F112,0)&amp;"x 10^8", IF(ISNUMBER(SEARCH("10^6", 'final matrix'!F112)), ROUND(matrix_normalized!F112,0)&amp;"x 10^6", ROUND(matrix_normalized!F112,0)&amp;"x 10^4"))</f>
        <v>162x 10^6</v>
      </c>
      <c r="G112" s="6" t="str">
        <f>IF(ISNUMBER(SEARCH("10^8", 'final matrix'!G112)), ROUND(matrix_normalized!G112,0)&amp;"x 10^8", IF(ISNUMBER(SEARCH("10^6", 'final matrix'!G112)), ROUND(matrix_normalized!G112,0)&amp;"x 10^6", ROUND(matrix_normalized!G112,0)&amp;"x 10^4"))</f>
        <v>12x 10^6</v>
      </c>
      <c r="H112" s="6" t="str">
        <f>IF(ISNUMBER(SEARCH("10^8", 'final matrix'!H112)), ROUND(matrix_normalized!H112,0)&amp;"x 10^8", IF(ISNUMBER(SEARCH("10^6", 'final matrix'!H112)), ROUND(matrix_normalized!H112,0)&amp;"x 10^6", ROUND(matrix_normalized!H112,0)&amp;"x 10^4"))</f>
        <v>162x 10^4</v>
      </c>
      <c r="I112" s="6" t="str">
        <f>IF(ISNUMBER(SEARCH("10^8", 'final matrix'!I112)), ROUND(matrix_normalized!I112,0)&amp;"x 10^8", IF(ISNUMBER(SEARCH("10^6", 'final matrix'!I112)), ROUND(matrix_normalized!I112,0)&amp;"x 10^6", ROUND(matrix_normalized!I112,0)&amp;"x 10^4"))</f>
        <v>162x 10^6</v>
      </c>
      <c r="J112" s="6" t="str">
        <f>IF(ISNUMBER(SEARCH("10^8", 'final matrix'!J112)), ROUND(matrix_normalized!J112,0)&amp;"x 10^8", IF(ISNUMBER(SEARCH("10^6", 'final matrix'!J112)), ROUND(matrix_normalized!J112,0)&amp;"x 10^6", ROUND(matrix_normalized!J112,0)&amp;"x 10^4"))</f>
        <v>28x 10^6</v>
      </c>
      <c r="K112" s="6" t="str">
        <f>IF(ISNUMBER(SEARCH("10^8", 'final matrix'!K112)), ROUND(matrix_normalized!K112,0)&amp;"x 10^8", IF(ISNUMBER(SEARCH("10^6", 'final matrix'!K112)), ROUND(matrix_normalized!K112,0)&amp;"x 10^6", ROUND(matrix_normalized!K112,0)&amp;"x 10^4"))</f>
        <v>25x 10^6</v>
      </c>
      <c r="L112" s="6" t="str">
        <f>IF(ISNUMBER(SEARCH("10^8", 'final matrix'!L112)), ROUND(matrix_normalized!L112,0)&amp;"x 10^8", IF(ISNUMBER(SEARCH("10^6", 'final matrix'!L112)), ROUND(matrix_normalized!L112,0)&amp;"x 10^6", ROUND(matrix_normalized!L112,0)&amp;"x 10^4"))</f>
        <v>17x 10^8</v>
      </c>
      <c r="M112" s="6" t="str">
        <f>IF(ISNUMBER(SEARCH("10^8", 'final matrix'!M112)), ROUND(matrix_normalized!M112,0)&amp;"x 10^8", IF(ISNUMBER(SEARCH("10^6", 'final matrix'!M112)), ROUND(matrix_normalized!M112,0)&amp;"x 10^6", ROUND(matrix_normalized!M112,0)&amp;"x 10^4"))</f>
        <v>104x 10^8</v>
      </c>
      <c r="N112" s="6" t="str">
        <f>IF(ISNUMBER(SEARCH("10^8", 'final matrix'!N112)), ROUND(matrix_normalized!N112,0)&amp;"x 10^8", IF(ISNUMBER(SEARCH("10^6", 'final matrix'!N112)), ROUND(matrix_normalized!N112,0)&amp;"x 10^6", ROUND(matrix_normalized!N112,0)&amp;"x 10^4"))</f>
        <v>162x 10^4</v>
      </c>
      <c r="O112" s="6" t="str">
        <f>IF(ISNUMBER(SEARCH("10^8", 'final matrix'!O112)), ROUND(matrix_normalized!O112,0)&amp;"x 10^8", IF(ISNUMBER(SEARCH("10^6", 'final matrix'!O112)), ROUND(matrix_normalized!O112,0)&amp;"x 10^6", ROUND(matrix_normalized!O112,0)&amp;"x 10^4"))</f>
        <v>162x 10^8</v>
      </c>
      <c r="P112" s="6" t="str">
        <f>IF(ISNUMBER(SEARCH("10^8", 'final matrix'!P112)), ROUND(matrix_normalized!P112,0)&amp;"x 10^8", IF(ISNUMBER(SEARCH("10^6", 'final matrix'!P112)), ROUND(matrix_normalized!P112,0)&amp;"x 10^6", ROUND(matrix_normalized!P112,0)&amp;"x 10^4"))</f>
        <v>162x 10^8</v>
      </c>
      <c r="Q112" s="6" t="str">
        <f>IF(ISNUMBER(SEARCH("10^8", 'final matrix'!Q112)), ROUND(matrix_normalized!Q112,0)&amp;"x 10^8", IF(ISNUMBER(SEARCH("10^6", 'final matrix'!Q112)), ROUND(matrix_normalized!Q112,0)&amp;"x 10^6", ROUND(matrix_normalized!Q112,0)&amp;"x 10^4"))</f>
        <v>15x 10^6</v>
      </c>
      <c r="R112" s="6">
        <v>111</v>
      </c>
    </row>
    <row r="113" spans="1:18">
      <c r="A113" s="6">
        <v>125</v>
      </c>
      <c r="B113" s="6" t="str">
        <f>IF(ISNUMBER(SEARCH("10^8", 'final matrix'!B113)), ROUND(matrix_normalized!B113,0)&amp;"x 10^8", IF(ISNUMBER(SEARCH("10^6", 'final matrix'!B113)), ROUND(matrix_normalized!B113,0)&amp;"x 10^6", ROUND(matrix_normalized!B113,0)&amp;"x 10^4"))</f>
        <v>117x 10^8</v>
      </c>
      <c r="C113" s="6" t="str">
        <f>IF(ISNUMBER(SEARCH("10^8", 'final matrix'!C113)), ROUND(matrix_normalized!C113,0)&amp;"x 10^8", IF(ISNUMBER(SEARCH("10^6", 'final matrix'!C113)), ROUND(matrix_normalized!C113,0)&amp;"x 10^6", ROUND(matrix_normalized!C113,0)&amp;"x 10^4"))</f>
        <v>11x 10^8</v>
      </c>
      <c r="D113" s="6" t="str">
        <f>IF(ISNUMBER(SEARCH("10^8", 'final matrix'!D113)), ROUND(matrix_normalized!D113,0)&amp;"x 10^8", IF(ISNUMBER(SEARCH("10^6", 'final matrix'!D113)), ROUND(matrix_normalized!D113,0)&amp;"x 10^6", ROUND(matrix_normalized!D113,0)&amp;"x 10^4"))</f>
        <v>137x 10^8</v>
      </c>
      <c r="E113" s="6" t="str">
        <f>IF(ISNUMBER(SEARCH("10^8", 'final matrix'!E113)), ROUND(matrix_normalized!E113,0)&amp;"x 10^8", IF(ISNUMBER(SEARCH("10^6", 'final matrix'!E113)), ROUND(matrix_normalized!E113,0)&amp;"x 10^6", ROUND(matrix_normalized!E113,0)&amp;"x 10^4"))</f>
        <v>137x 10^6</v>
      </c>
      <c r="F113" s="6" t="str">
        <f>IF(ISNUMBER(SEARCH("10^8", 'final matrix'!F113)), ROUND(matrix_normalized!F113,0)&amp;"x 10^8", IF(ISNUMBER(SEARCH("10^6", 'final matrix'!F113)), ROUND(matrix_normalized!F113,0)&amp;"x 10^6", ROUND(matrix_normalized!F113,0)&amp;"x 10^4"))</f>
        <v>137x 10^8</v>
      </c>
      <c r="G113" s="6" t="str">
        <f>IF(ISNUMBER(SEARCH("10^8", 'final matrix'!G113)), ROUND(matrix_normalized!G113,0)&amp;"x 10^8", IF(ISNUMBER(SEARCH("10^6", 'final matrix'!G113)), ROUND(matrix_normalized!G113,0)&amp;"x 10^6", ROUND(matrix_normalized!G113,0)&amp;"x 10^4"))</f>
        <v>137x 10^8</v>
      </c>
      <c r="H113" s="6" t="str">
        <f>IF(ISNUMBER(SEARCH("10^8", 'final matrix'!H113)), ROUND(matrix_normalized!H113,0)&amp;"x 10^8", IF(ISNUMBER(SEARCH("10^6", 'final matrix'!H113)), ROUND(matrix_normalized!H113,0)&amp;"x 10^6", ROUND(matrix_normalized!H113,0)&amp;"x 10^4"))</f>
        <v>16x 10^8</v>
      </c>
      <c r="I113" s="6" t="str">
        <f>IF(ISNUMBER(SEARCH("10^8", 'final matrix'!I113)), ROUND(matrix_normalized!I113,0)&amp;"x 10^8", IF(ISNUMBER(SEARCH("10^6", 'final matrix'!I113)), ROUND(matrix_normalized!I113,0)&amp;"x 10^6", ROUND(matrix_normalized!I113,0)&amp;"x 10^4"))</f>
        <v>16x 10^6</v>
      </c>
      <c r="J113" s="6" t="str">
        <f>IF(ISNUMBER(SEARCH("10^8", 'final matrix'!J113)), ROUND(matrix_normalized!J113,0)&amp;"x 10^8", IF(ISNUMBER(SEARCH("10^6", 'final matrix'!J113)), ROUND(matrix_normalized!J113,0)&amp;"x 10^6", ROUND(matrix_normalized!J113,0)&amp;"x 10^4"))</f>
        <v>137x 10^6</v>
      </c>
      <c r="K113" s="6" t="str">
        <f>IF(ISNUMBER(SEARCH("10^8", 'final matrix'!K113)), ROUND(matrix_normalized!K113,0)&amp;"x 10^8", IF(ISNUMBER(SEARCH("10^6", 'final matrix'!K113)), ROUND(matrix_normalized!K113,0)&amp;"x 10^6", ROUND(matrix_normalized!K113,0)&amp;"x 10^4"))</f>
        <v>137x 10^8</v>
      </c>
      <c r="L113" s="6" t="str">
        <f>IF(ISNUMBER(SEARCH("10^8", 'final matrix'!L113)), ROUND(matrix_normalized!L113,0)&amp;"x 10^8", IF(ISNUMBER(SEARCH("10^6", 'final matrix'!L113)), ROUND(matrix_normalized!L113,0)&amp;"x 10^6", ROUND(matrix_normalized!L113,0)&amp;"x 10^4"))</f>
        <v>137x 10^6</v>
      </c>
      <c r="M113" s="6" t="str">
        <f>IF(ISNUMBER(SEARCH("10^8", 'final matrix'!M113)), ROUND(matrix_normalized!M113,0)&amp;"x 10^8", IF(ISNUMBER(SEARCH("10^6", 'final matrix'!M113)), ROUND(matrix_normalized!M113,0)&amp;"x 10^6", ROUND(matrix_normalized!M113,0)&amp;"x 10^4"))</f>
        <v>137x 10^6</v>
      </c>
      <c r="N113" s="6" t="str">
        <f>IF(ISNUMBER(SEARCH("10^8", 'final matrix'!N113)), ROUND(matrix_normalized!N113,0)&amp;"x 10^8", IF(ISNUMBER(SEARCH("10^6", 'final matrix'!N113)), ROUND(matrix_normalized!N113,0)&amp;"x 10^6", ROUND(matrix_normalized!N113,0)&amp;"x 10^4"))</f>
        <v>88x 10^8</v>
      </c>
      <c r="O113" s="6" t="str">
        <f>IF(ISNUMBER(SEARCH("10^8", 'final matrix'!O113)), ROUND(matrix_normalized!O113,0)&amp;"x 10^8", IF(ISNUMBER(SEARCH("10^6", 'final matrix'!O113)), ROUND(matrix_normalized!O113,0)&amp;"x 10^6", ROUND(matrix_normalized!O113,0)&amp;"x 10^4"))</f>
        <v>137x 10^8</v>
      </c>
      <c r="P113" s="6" t="str">
        <f>IF(ISNUMBER(SEARCH("10^8", 'final matrix'!P113)), ROUND(matrix_normalized!P113,0)&amp;"x 10^8", IF(ISNUMBER(SEARCH("10^6", 'final matrix'!P113)), ROUND(matrix_normalized!P113,0)&amp;"x 10^6", ROUND(matrix_normalized!P113,0)&amp;"x 10^4"))</f>
        <v>13x 10^6</v>
      </c>
      <c r="Q113" s="6" t="str">
        <f>IF(ISNUMBER(SEARCH("10^8", 'final matrix'!Q113)), ROUND(matrix_normalized!Q113,0)&amp;"x 10^8", IF(ISNUMBER(SEARCH("10^6", 'final matrix'!Q113)), ROUND(matrix_normalized!Q113,0)&amp;"x 10^6", ROUND(matrix_normalized!Q113,0)&amp;"x 10^4"))</f>
        <v>10x 10^8</v>
      </c>
      <c r="R113" s="6">
        <v>112</v>
      </c>
    </row>
    <row r="114" spans="1:18">
      <c r="A114" s="6">
        <v>126</v>
      </c>
      <c r="B114" s="6" t="str">
        <f>IF(ISNUMBER(SEARCH("10^8", 'final matrix'!B114)), ROUND(matrix_normalized!B114,0)&amp;"x 10^8", IF(ISNUMBER(SEARCH("10^6", 'final matrix'!B114)), ROUND(matrix_normalized!B114,0)&amp;"x 10^6", ROUND(matrix_normalized!B114,0)&amp;"x 10^4"))</f>
        <v>119x 10^4</v>
      </c>
      <c r="C114" s="6" t="str">
        <f>IF(ISNUMBER(SEARCH("10^8", 'final matrix'!C114)), ROUND(matrix_normalized!C114,0)&amp;"x 10^8", IF(ISNUMBER(SEARCH("10^6", 'final matrix'!C114)), ROUND(matrix_normalized!C114,0)&amp;"x 10^6", ROUND(matrix_normalized!C114,0)&amp;"x 10^4"))</f>
        <v>110x 10^6</v>
      </c>
      <c r="D114" s="6" t="str">
        <f>IF(ISNUMBER(SEARCH("10^8", 'final matrix'!D114)), ROUND(matrix_normalized!D114,0)&amp;"x 10^8", IF(ISNUMBER(SEARCH("10^6", 'final matrix'!D114)), ROUND(matrix_normalized!D114,0)&amp;"x 10^6", ROUND(matrix_normalized!D114,0)&amp;"x 10^4"))</f>
        <v>101x 10^6</v>
      </c>
      <c r="E114" s="6" t="str">
        <f>IF(ISNUMBER(SEARCH("10^8", 'final matrix'!E114)), ROUND(matrix_normalized!E114,0)&amp;"x 10^8", IF(ISNUMBER(SEARCH("10^6", 'final matrix'!E114)), ROUND(matrix_normalized!E114,0)&amp;"x 10^6", ROUND(matrix_normalized!E114,0)&amp;"x 10^4"))</f>
        <v>128x 10^8</v>
      </c>
      <c r="F114" s="6" t="str">
        <f>IF(ISNUMBER(SEARCH("10^8", 'final matrix'!F114)), ROUND(matrix_normalized!F114,0)&amp;"x 10^8", IF(ISNUMBER(SEARCH("10^6", 'final matrix'!F114)), ROUND(matrix_normalized!F114,0)&amp;"x 10^6", ROUND(matrix_normalized!F114,0)&amp;"x 10^4"))</f>
        <v>20x 10^6</v>
      </c>
      <c r="G114" s="6" t="str">
        <f>IF(ISNUMBER(SEARCH("10^8", 'final matrix'!G114)), ROUND(matrix_normalized!G114,0)&amp;"x 10^8", IF(ISNUMBER(SEARCH("10^6", 'final matrix'!G114)), ROUND(matrix_normalized!G114,0)&amp;"x 10^6", ROUND(matrix_normalized!G114,0)&amp;"x 10^4"))</f>
        <v>10x 10^8</v>
      </c>
      <c r="H114" s="6" t="str">
        <f>IF(ISNUMBER(SEARCH("10^8", 'final matrix'!H114)), ROUND(matrix_normalized!H114,0)&amp;"x 10^8", IF(ISNUMBER(SEARCH("10^6", 'final matrix'!H114)), ROUND(matrix_normalized!H114,0)&amp;"x 10^6", ROUND(matrix_normalized!H114,0)&amp;"x 10^4"))</f>
        <v>128x 10^8</v>
      </c>
      <c r="I114" s="6" t="str">
        <f>IF(ISNUMBER(SEARCH("10^8", 'final matrix'!I114)), ROUND(matrix_normalized!I114,0)&amp;"x 10^8", IF(ISNUMBER(SEARCH("10^6", 'final matrix'!I114)), ROUND(matrix_normalized!I114,0)&amp;"x 10^6", ROUND(matrix_normalized!I114,0)&amp;"x 10^4"))</f>
        <v>128x 10^8</v>
      </c>
      <c r="J114" s="6" t="str">
        <f>IF(ISNUMBER(SEARCH("10^8", 'final matrix'!J114)), ROUND(matrix_normalized!J114,0)&amp;"x 10^8", IF(ISNUMBER(SEARCH("10^6", 'final matrix'!J114)), ROUND(matrix_normalized!J114,0)&amp;"x 10^6", ROUND(matrix_normalized!J114,0)&amp;"x 10^4"))</f>
        <v>17x 10^8</v>
      </c>
      <c r="K114" s="6" t="str">
        <f>IF(ISNUMBER(SEARCH("10^8", 'final matrix'!K114)), ROUND(matrix_normalized!K114,0)&amp;"x 10^8", IF(ISNUMBER(SEARCH("10^6", 'final matrix'!K114)), ROUND(matrix_normalized!K114,0)&amp;"x 10^6", ROUND(matrix_normalized!K114,0)&amp;"x 10^4"))</f>
        <v>128x 10^6</v>
      </c>
      <c r="L114" s="6" t="str">
        <f>IF(ISNUMBER(SEARCH("10^8", 'final matrix'!L114)), ROUND(matrix_normalized!L114,0)&amp;"x 10^8", IF(ISNUMBER(SEARCH("10^6", 'final matrix'!L114)), ROUND(matrix_normalized!L114,0)&amp;"x 10^6", ROUND(matrix_normalized!L114,0)&amp;"x 10^4"))</f>
        <v>128x 10^8</v>
      </c>
      <c r="M114" s="6" t="str">
        <f>IF(ISNUMBER(SEARCH("10^8", 'final matrix'!M114)), ROUND(matrix_normalized!M114,0)&amp;"x 10^8", IF(ISNUMBER(SEARCH("10^6", 'final matrix'!M114)), ROUND(matrix_normalized!M114,0)&amp;"x 10^6", ROUND(matrix_normalized!M114,0)&amp;"x 10^4"))</f>
        <v>128x 10^6</v>
      </c>
      <c r="N114" s="6" t="str">
        <f>IF(ISNUMBER(SEARCH("10^8", 'final matrix'!N114)), ROUND(matrix_normalized!N114,0)&amp;"x 10^8", IF(ISNUMBER(SEARCH("10^6", 'final matrix'!N114)), ROUND(matrix_normalized!N114,0)&amp;"x 10^6", ROUND(matrix_normalized!N114,0)&amp;"x 10^4"))</f>
        <v>73x 10^8</v>
      </c>
      <c r="O114" s="6" t="str">
        <f>IF(ISNUMBER(SEARCH("10^8", 'final matrix'!O114)), ROUND(matrix_normalized!O114,0)&amp;"x 10^8", IF(ISNUMBER(SEARCH("10^6", 'final matrix'!O114)), ROUND(matrix_normalized!O114,0)&amp;"x 10^6", ROUND(matrix_normalized!O114,0)&amp;"x 10^4"))</f>
        <v>24x 10^6</v>
      </c>
      <c r="P114" s="6" t="str">
        <f>IF(ISNUMBER(SEARCH("10^8", 'final matrix'!P114)), ROUND(matrix_normalized!P114,0)&amp;"x 10^8", IF(ISNUMBER(SEARCH("10^6", 'final matrix'!P114)), ROUND(matrix_normalized!P114,0)&amp;"x 10^6", ROUND(matrix_normalized!P114,0)&amp;"x 10^4"))</f>
        <v>128x 10^8</v>
      </c>
      <c r="Q114" s="6" t="str">
        <f>IF(ISNUMBER(SEARCH("10^8", 'final matrix'!Q114)), ROUND(matrix_normalized!Q114,0)&amp;"x 10^8", IF(ISNUMBER(SEARCH("10^6", 'final matrix'!Q114)), ROUND(matrix_normalized!Q114,0)&amp;"x 10^6", ROUND(matrix_normalized!Q114,0)&amp;"x 10^4"))</f>
        <v>128x 10^8</v>
      </c>
      <c r="R114" s="6">
        <v>113</v>
      </c>
    </row>
    <row r="115" spans="1:18">
      <c r="A115" s="6">
        <v>127</v>
      </c>
      <c r="B115" s="6" t="str">
        <f>IF(ISNUMBER(SEARCH("10^8", 'final matrix'!B115)), ROUND(matrix_normalized!B115,0)&amp;"x 10^8", IF(ISNUMBER(SEARCH("10^6", 'final matrix'!B115)), ROUND(matrix_normalized!B115,0)&amp;"x 10^6", ROUND(matrix_normalized!B115,0)&amp;"x 10^4"))</f>
        <v>150x 10^8</v>
      </c>
      <c r="C115" s="6" t="str">
        <f>IF(ISNUMBER(SEARCH("10^8", 'final matrix'!C115)), ROUND(matrix_normalized!C115,0)&amp;"x 10^8", IF(ISNUMBER(SEARCH("10^6", 'final matrix'!C115)), ROUND(matrix_normalized!C115,0)&amp;"x 10^6", ROUND(matrix_normalized!C115,0)&amp;"x 10^4"))</f>
        <v>150x 10^8</v>
      </c>
      <c r="D115" s="6" t="str">
        <f>IF(ISNUMBER(SEARCH("10^8", 'final matrix'!D115)), ROUND(matrix_normalized!D115,0)&amp;"x 10^8", IF(ISNUMBER(SEARCH("10^6", 'final matrix'!D115)), ROUND(matrix_normalized!D115,0)&amp;"x 10^6", ROUND(matrix_normalized!D115,0)&amp;"x 10^4"))</f>
        <v>107x 10^4</v>
      </c>
      <c r="E115" s="6" t="str">
        <f>IF(ISNUMBER(SEARCH("10^8", 'final matrix'!E115)), ROUND(matrix_normalized!E115,0)&amp;"x 10^8", IF(ISNUMBER(SEARCH("10^6", 'final matrix'!E115)), ROUND(matrix_normalized!E115,0)&amp;"x 10^6", ROUND(matrix_normalized!E115,0)&amp;"x 10^4"))</f>
        <v>150x 10^8</v>
      </c>
      <c r="F115" s="6" t="str">
        <f>IF(ISNUMBER(SEARCH("10^8", 'final matrix'!F115)), ROUND(matrix_normalized!F115,0)&amp;"x 10^8", IF(ISNUMBER(SEARCH("10^6", 'final matrix'!F115)), ROUND(matrix_normalized!F115,0)&amp;"x 10^6", ROUND(matrix_normalized!F115,0)&amp;"x 10^4"))</f>
        <v>97x 10^4</v>
      </c>
      <c r="G115" s="6" t="str">
        <f>IF(ISNUMBER(SEARCH("10^8", 'final matrix'!G115)), ROUND(matrix_normalized!G115,0)&amp;"x 10^8", IF(ISNUMBER(SEARCH("10^6", 'final matrix'!G115)), ROUND(matrix_normalized!G115,0)&amp;"x 10^6", ROUND(matrix_normalized!G115,0)&amp;"x 10^4"))</f>
        <v>25x 10^8</v>
      </c>
      <c r="H115" s="6" t="str">
        <f>IF(ISNUMBER(SEARCH("10^8", 'final matrix'!H115)), ROUND(matrix_normalized!H115,0)&amp;"x 10^8", IF(ISNUMBER(SEARCH("10^6", 'final matrix'!H115)), ROUND(matrix_normalized!H115,0)&amp;"x 10^6", ROUND(matrix_normalized!H115,0)&amp;"x 10^4"))</f>
        <v>97x 10^8</v>
      </c>
      <c r="I115" s="6" t="str">
        <f>IF(ISNUMBER(SEARCH("10^8", 'final matrix'!I115)), ROUND(matrix_normalized!I115,0)&amp;"x 10^8", IF(ISNUMBER(SEARCH("10^6", 'final matrix'!I115)), ROUND(matrix_normalized!I115,0)&amp;"x 10^6", ROUND(matrix_normalized!I115,0)&amp;"x 10^4"))</f>
        <v>86x 10^4</v>
      </c>
      <c r="J115" s="6" t="str">
        <f>IF(ISNUMBER(SEARCH("10^8", 'final matrix'!J115)), ROUND(matrix_normalized!J115,0)&amp;"x 10^8", IF(ISNUMBER(SEARCH("10^6", 'final matrix'!J115)), ROUND(matrix_normalized!J115,0)&amp;"x 10^6", ROUND(matrix_normalized!J115,0)&amp;"x 10^4"))</f>
        <v>75x 10^6</v>
      </c>
      <c r="K115" s="6" t="str">
        <f>IF(ISNUMBER(SEARCH("10^8", 'final matrix'!K115)), ROUND(matrix_normalized!K115,0)&amp;"x 10^8", IF(ISNUMBER(SEARCH("10^6", 'final matrix'!K115)), ROUND(matrix_normalized!K115,0)&amp;"x 10^6", ROUND(matrix_normalized!K115,0)&amp;"x 10^4"))</f>
        <v>64x 10^4</v>
      </c>
      <c r="L115" s="6" t="str">
        <f>IF(ISNUMBER(SEARCH("10^8", 'final matrix'!L115)), ROUND(matrix_normalized!L115,0)&amp;"x 10^8", IF(ISNUMBER(SEARCH("10^6", 'final matrix'!L115)), ROUND(matrix_normalized!L115,0)&amp;"x 10^6", ROUND(matrix_normalized!L115,0)&amp;"x 10^4"))</f>
        <v>150x 10^8</v>
      </c>
      <c r="M115" s="6" t="str">
        <f>IF(ISNUMBER(SEARCH("10^8", 'final matrix'!M115)), ROUND(matrix_normalized!M115,0)&amp;"x 10^8", IF(ISNUMBER(SEARCH("10^6", 'final matrix'!M115)), ROUND(matrix_normalized!M115,0)&amp;"x 10^6", ROUND(matrix_normalized!M115,0)&amp;"x 10^4"))</f>
        <v>16x 10^8</v>
      </c>
      <c r="N115" s="6" t="str">
        <f>IF(ISNUMBER(SEARCH("10^8", 'final matrix'!N115)), ROUND(matrix_normalized!N115,0)&amp;"x 10^8", IF(ISNUMBER(SEARCH("10^6", 'final matrix'!N115)), ROUND(matrix_normalized!N115,0)&amp;"x 10^6", ROUND(matrix_normalized!N115,0)&amp;"x 10^4"))</f>
        <v>150x 10^6</v>
      </c>
      <c r="O115" s="6" t="str">
        <f>IF(ISNUMBER(SEARCH("10^8", 'final matrix'!O115)), ROUND(matrix_normalized!O115,0)&amp;"x 10^8", IF(ISNUMBER(SEARCH("10^6", 'final matrix'!O115)), ROUND(matrix_normalized!O115,0)&amp;"x 10^6", ROUND(matrix_normalized!O115,0)&amp;"x 10^4"))</f>
        <v>150x 10^8</v>
      </c>
      <c r="P115" s="6" t="str">
        <f>IF(ISNUMBER(SEARCH("10^8", 'final matrix'!P115)), ROUND(matrix_normalized!P115,0)&amp;"x 10^8", IF(ISNUMBER(SEARCH("10^6", 'final matrix'!P115)), ROUND(matrix_normalized!P115,0)&amp;"x 10^6", ROUND(matrix_normalized!P115,0)&amp;"x 10^4"))</f>
        <v>20x 10^8</v>
      </c>
      <c r="Q115" s="6" t="str">
        <f>IF(ISNUMBER(SEARCH("10^8", 'final matrix'!Q115)), ROUND(matrix_normalized!Q115,0)&amp;"x 10^8", IF(ISNUMBER(SEARCH("10^6", 'final matrix'!Q115)), ROUND(matrix_normalized!Q115,0)&amp;"x 10^6", ROUND(matrix_normalized!Q115,0)&amp;"x 10^4"))</f>
        <v>13x 10^6</v>
      </c>
      <c r="R115" s="6">
        <v>114</v>
      </c>
    </row>
    <row r="116" spans="1:18">
      <c r="A116" s="6">
        <v>129</v>
      </c>
      <c r="B116" s="6" t="str">
        <f>IF(ISNUMBER(SEARCH("10^8", 'final matrix'!B116)), ROUND(matrix_normalized!B116,0)&amp;"x 10^8", IF(ISNUMBER(SEARCH("10^6", 'final matrix'!B116)), ROUND(matrix_normalized!B116,0)&amp;"x 10^6", ROUND(matrix_normalized!B116,0)&amp;"x 10^4"))</f>
        <v>151x 10^8</v>
      </c>
      <c r="C116" s="6" t="str">
        <f>IF(ISNUMBER(SEARCH("10^8", 'final matrix'!C116)), ROUND(matrix_normalized!C116,0)&amp;"x 10^8", IF(ISNUMBER(SEARCH("10^6", 'final matrix'!C116)), ROUND(matrix_normalized!C116,0)&amp;"x 10^6", ROUND(matrix_normalized!C116,0)&amp;"x 10^4"))</f>
        <v>151x 10^8</v>
      </c>
      <c r="D116" s="6" t="str">
        <f>IF(ISNUMBER(SEARCH("10^8", 'final matrix'!D116)), ROUND(matrix_normalized!D116,0)&amp;"x 10^8", IF(ISNUMBER(SEARCH("10^6", 'final matrix'!D116)), ROUND(matrix_normalized!D116,0)&amp;"x 10^6", ROUND(matrix_normalized!D116,0)&amp;"x 10^4"))</f>
        <v>151x 10^6</v>
      </c>
      <c r="E116" s="6" t="str">
        <f>IF(ISNUMBER(SEARCH("10^8", 'final matrix'!E116)), ROUND(matrix_normalized!E116,0)&amp;"x 10^8", IF(ISNUMBER(SEARCH("10^6", 'final matrix'!E116)), ROUND(matrix_normalized!E116,0)&amp;"x 10^6", ROUND(matrix_normalized!E116,0)&amp;"x 10^4"))</f>
        <v>151x 10^8</v>
      </c>
      <c r="F116" s="6" t="str">
        <f>IF(ISNUMBER(SEARCH("10^8", 'final matrix'!F116)), ROUND(matrix_normalized!F116,0)&amp;"x 10^8", IF(ISNUMBER(SEARCH("10^6", 'final matrix'!F116)), ROUND(matrix_normalized!F116,0)&amp;"x 10^6", ROUND(matrix_normalized!F116,0)&amp;"x 10^4"))</f>
        <v>151x 10^8</v>
      </c>
      <c r="G116" s="6" t="str">
        <f>IF(ISNUMBER(SEARCH("10^8", 'final matrix'!G116)), ROUND(matrix_normalized!G116,0)&amp;"x 10^8", IF(ISNUMBER(SEARCH("10^6", 'final matrix'!G116)), ROUND(matrix_normalized!G116,0)&amp;"x 10^6", ROUND(matrix_normalized!G116,0)&amp;"x 10^4"))</f>
        <v>151x 10^8</v>
      </c>
      <c r="H116" s="6" t="str">
        <f>IF(ISNUMBER(SEARCH("10^8", 'final matrix'!H116)), ROUND(matrix_normalized!H116,0)&amp;"x 10^8", IF(ISNUMBER(SEARCH("10^6", 'final matrix'!H116)), ROUND(matrix_normalized!H116,0)&amp;"x 10^6", ROUND(matrix_normalized!H116,0)&amp;"x 10^4"))</f>
        <v>24x 10^6</v>
      </c>
      <c r="I116" s="6" t="str">
        <f>IF(ISNUMBER(SEARCH("10^8", 'final matrix'!I116)), ROUND(matrix_normalized!I116,0)&amp;"x 10^8", IF(ISNUMBER(SEARCH("10^6", 'final matrix'!I116)), ROUND(matrix_normalized!I116,0)&amp;"x 10^6", ROUND(matrix_normalized!I116,0)&amp;"x 10^4"))</f>
        <v>11x 10^8</v>
      </c>
      <c r="J116" s="6" t="str">
        <f>IF(ISNUMBER(SEARCH("10^8", 'final matrix'!J116)), ROUND(matrix_normalized!J116,0)&amp;"x 10^8", IF(ISNUMBER(SEARCH("10^6", 'final matrix'!J116)), ROUND(matrix_normalized!J116,0)&amp;"x 10^6", ROUND(matrix_normalized!J116,0)&amp;"x 10^4"))</f>
        <v>108x 10^6</v>
      </c>
      <c r="K116" s="6" t="str">
        <f>IF(ISNUMBER(SEARCH("10^8", 'final matrix'!K116)), ROUND(matrix_normalized!K116,0)&amp;"x 10^8", IF(ISNUMBER(SEARCH("10^6", 'final matrix'!K116)), ROUND(matrix_normalized!K116,0)&amp;"x 10^6", ROUND(matrix_normalized!K116,0)&amp;"x 10^4"))</f>
        <v>22x 10^8</v>
      </c>
      <c r="L116" s="6" t="str">
        <f>IF(ISNUMBER(SEARCH("10^8", 'final matrix'!L116)), ROUND(matrix_normalized!L116,0)&amp;"x 10^8", IF(ISNUMBER(SEARCH("10^6", 'final matrix'!L116)), ROUND(matrix_normalized!L116,0)&amp;"x 10^6", ROUND(matrix_normalized!L116,0)&amp;"x 10^4"))</f>
        <v>97x 10^4</v>
      </c>
      <c r="M116" s="6" t="str">
        <f>IF(ISNUMBER(SEARCH("10^8", 'final matrix'!M116)), ROUND(matrix_normalized!M116,0)&amp;"x 10^8", IF(ISNUMBER(SEARCH("10^6", 'final matrix'!M116)), ROUND(matrix_normalized!M116,0)&amp;"x 10^6", ROUND(matrix_normalized!M116,0)&amp;"x 10^4"))</f>
        <v>86x 10^4</v>
      </c>
      <c r="N116" s="6" t="str">
        <f>IF(ISNUMBER(SEARCH("10^8", 'final matrix'!N116)), ROUND(matrix_normalized!N116,0)&amp;"x 10^8", IF(ISNUMBER(SEARCH("10^6", 'final matrix'!N116)), ROUND(matrix_normalized!N116,0)&amp;"x 10^6", ROUND(matrix_normalized!N116,0)&amp;"x 10^4"))</f>
        <v>11x 10^6</v>
      </c>
      <c r="O116" s="6" t="str">
        <f>IF(ISNUMBER(SEARCH("10^8", 'final matrix'!O116)), ROUND(matrix_normalized!O116,0)&amp;"x 10^8", IF(ISNUMBER(SEARCH("10^6", 'final matrix'!O116)), ROUND(matrix_normalized!O116,0)&amp;"x 10^6", ROUND(matrix_normalized!O116,0)&amp;"x 10^4"))</f>
        <v>65x 10^4</v>
      </c>
      <c r="P116" s="6" t="str">
        <f>IF(ISNUMBER(SEARCH("10^8", 'final matrix'!P116)), ROUND(matrix_normalized!P116,0)&amp;"x 10^8", IF(ISNUMBER(SEARCH("10^6", 'final matrix'!P116)), ROUND(matrix_normalized!P116,0)&amp;"x 10^6", ROUND(matrix_normalized!P116,0)&amp;"x 10^4"))</f>
        <v>151x 10^8</v>
      </c>
      <c r="Q116" s="6" t="str">
        <f>IF(ISNUMBER(SEARCH("10^8", 'final matrix'!Q116)), ROUND(matrix_normalized!Q116,0)&amp;"x 10^8", IF(ISNUMBER(SEARCH("10^6", 'final matrix'!Q116)), ROUND(matrix_normalized!Q116,0)&amp;"x 10^6", ROUND(matrix_normalized!Q116,0)&amp;"x 10^4"))</f>
        <v>20x 10^6</v>
      </c>
      <c r="R116" s="6">
        <v>115</v>
      </c>
    </row>
    <row r="117" spans="1:18">
      <c r="A117" s="6">
        <v>130</v>
      </c>
      <c r="B117" s="6" t="str">
        <f>IF(ISNUMBER(SEARCH("10^8", 'final matrix'!B117)), ROUND(matrix_normalized!B117,0)&amp;"x 10^8", IF(ISNUMBER(SEARCH("10^6", 'final matrix'!B117)), ROUND(matrix_normalized!B117,0)&amp;"x 10^6", ROUND(matrix_normalized!B117,0)&amp;"x 10^4"))</f>
        <v>24x 10^8</v>
      </c>
      <c r="C117" s="6" t="str">
        <f>IF(ISNUMBER(SEARCH("10^8", 'final matrix'!C117)), ROUND(matrix_normalized!C117,0)&amp;"x 10^8", IF(ISNUMBER(SEARCH("10^6", 'final matrix'!C117)), ROUND(matrix_normalized!C117,0)&amp;"x 10^6", ROUND(matrix_normalized!C117,0)&amp;"x 10^4"))</f>
        <v>145x 10^8</v>
      </c>
      <c r="D117" s="6" t="str">
        <f>IF(ISNUMBER(SEARCH("10^8", 'final matrix'!D117)), ROUND(matrix_normalized!D117,0)&amp;"x 10^8", IF(ISNUMBER(SEARCH("10^6", 'final matrix'!D117)), ROUND(matrix_normalized!D117,0)&amp;"x 10^6", ROUND(matrix_normalized!D117,0)&amp;"x 10^4"))</f>
        <v>17x 10^8</v>
      </c>
      <c r="E117" s="6" t="str">
        <f>IF(ISNUMBER(SEARCH("10^8", 'final matrix'!E117)), ROUND(matrix_normalized!E117,0)&amp;"x 10^8", IF(ISNUMBER(SEARCH("10^6", 'final matrix'!E117)), ROUND(matrix_normalized!E117,0)&amp;"x 10^6", ROUND(matrix_normalized!E117,0)&amp;"x 10^4"))</f>
        <v>103x 10^6</v>
      </c>
      <c r="F117" s="6" t="str">
        <f>IF(ISNUMBER(SEARCH("10^8", 'final matrix'!F117)), ROUND(matrix_normalized!F117,0)&amp;"x 10^8", IF(ISNUMBER(SEARCH("10^6", 'final matrix'!F117)), ROUND(matrix_normalized!F117,0)&amp;"x 10^6", ROUND(matrix_normalized!F117,0)&amp;"x 10^4"))</f>
        <v>23x 10^8</v>
      </c>
      <c r="G117" s="6" t="str">
        <f>IF(ISNUMBER(SEARCH("10^8", 'final matrix'!G117)), ROUND(matrix_normalized!G117,0)&amp;"x 10^8", IF(ISNUMBER(SEARCH("10^6", 'final matrix'!G117)), ROUND(matrix_normalized!G117,0)&amp;"x 10^6", ROUND(matrix_normalized!G117,0)&amp;"x 10^4"))</f>
        <v>145x 10^6</v>
      </c>
      <c r="H117" s="6" t="str">
        <f>IF(ISNUMBER(SEARCH("10^8", 'final matrix'!H117)), ROUND(matrix_normalized!H117,0)&amp;"x 10^8", IF(ISNUMBER(SEARCH("10^6", 'final matrix'!H117)), ROUND(matrix_normalized!H117,0)&amp;"x 10^6", ROUND(matrix_normalized!H117,0)&amp;"x 10^4"))</f>
        <v>83x 10^8</v>
      </c>
      <c r="I117" s="6" t="str">
        <f>IF(ISNUMBER(SEARCH("10^8", 'final matrix'!I117)), ROUND(matrix_normalized!I117,0)&amp;"x 10^8", IF(ISNUMBER(SEARCH("10^6", 'final matrix'!I117)), ROUND(matrix_normalized!I117,0)&amp;"x 10^6", ROUND(matrix_normalized!I117,0)&amp;"x 10^4"))</f>
        <v>145x 10^8</v>
      </c>
      <c r="J117" s="6" t="str">
        <f>IF(ISNUMBER(SEARCH("10^8", 'final matrix'!J117)), ROUND(matrix_normalized!J117,0)&amp;"x 10^8", IF(ISNUMBER(SEARCH("10^6", 'final matrix'!J117)), ROUND(matrix_normalized!J117,0)&amp;"x 10^6", ROUND(matrix_normalized!J117,0)&amp;"x 10^4"))</f>
        <v>145x 10^8</v>
      </c>
      <c r="K117" s="6" t="str">
        <f>IF(ISNUMBER(SEARCH("10^8", 'final matrix'!K117)), ROUND(matrix_normalized!K117,0)&amp;"x 10^8", IF(ISNUMBER(SEARCH("10^6", 'final matrix'!K117)), ROUND(matrix_normalized!K117,0)&amp;"x 10^6", ROUND(matrix_normalized!K117,0)&amp;"x 10^4"))</f>
        <v>62x 10^8</v>
      </c>
      <c r="L117" s="6" t="str">
        <f>IF(ISNUMBER(SEARCH("10^8", 'final matrix'!L117)), ROUND(matrix_normalized!L117,0)&amp;"x 10^8", IF(ISNUMBER(SEARCH("10^6", 'final matrix'!L117)), ROUND(matrix_normalized!L117,0)&amp;"x 10^6", ROUND(matrix_normalized!L117,0)&amp;"x 10^4"))</f>
        <v>145x 10^8</v>
      </c>
      <c r="M117" s="6" t="str">
        <f>IF(ISNUMBER(SEARCH("10^8", 'final matrix'!M117)), ROUND(matrix_normalized!M117,0)&amp;"x 10^8", IF(ISNUMBER(SEARCH("10^6", 'final matrix'!M117)), ROUND(matrix_normalized!M117,0)&amp;"x 10^6", ROUND(matrix_normalized!M117,0)&amp;"x 10^4"))</f>
        <v>10x 10^8</v>
      </c>
      <c r="N117" s="6" t="str">
        <f>IF(ISNUMBER(SEARCH("10^8", 'final matrix'!N117)), ROUND(matrix_normalized!N117,0)&amp;"x 10^8", IF(ISNUMBER(SEARCH("10^6", 'final matrix'!N117)), ROUND(matrix_normalized!N117,0)&amp;"x 10^6", ROUND(matrix_normalized!N117,0)&amp;"x 10^4"))</f>
        <v>145x 10^8</v>
      </c>
      <c r="O117" s="6" t="str">
        <f>IF(ISNUMBER(SEARCH("10^8", 'final matrix'!O117)), ROUND(matrix_normalized!O117,0)&amp;"x 10^8", IF(ISNUMBER(SEARCH("10^6", 'final matrix'!O117)), ROUND(matrix_normalized!O117,0)&amp;"x 10^6", ROUND(matrix_normalized!O117,0)&amp;"x 10^4"))</f>
        <v>145x 10^8</v>
      </c>
      <c r="P117" s="6" t="str">
        <f>IF(ISNUMBER(SEARCH("10^8", 'final matrix'!P117)), ROUND(matrix_normalized!P117,0)&amp;"x 10^8", IF(ISNUMBER(SEARCH("10^6", 'final matrix'!P117)), ROUND(matrix_normalized!P117,0)&amp;"x 10^6", ROUND(matrix_normalized!P117,0)&amp;"x 10^4"))</f>
        <v>19x 10^8</v>
      </c>
      <c r="Q117" s="6" t="str">
        <f>IF(ISNUMBER(SEARCH("10^8", 'final matrix'!Q117)), ROUND(matrix_normalized!Q117,0)&amp;"x 10^8", IF(ISNUMBER(SEARCH("10^6", 'final matrix'!Q117)), ROUND(matrix_normalized!Q117,0)&amp;"x 10^6", ROUND(matrix_normalized!Q117,0)&amp;"x 10^4"))</f>
        <v>145x 10^6</v>
      </c>
      <c r="R117" s="6">
        <v>116</v>
      </c>
    </row>
    <row r="118" spans="1:18">
      <c r="A118" s="6">
        <v>131</v>
      </c>
      <c r="B118" s="6" t="str">
        <f>IF(ISNUMBER(SEARCH("10^8", 'final matrix'!B118)), ROUND(matrix_normalized!B118,0)&amp;"x 10^8", IF(ISNUMBER(SEARCH("10^6", 'final matrix'!B118)), ROUND(matrix_normalized!B118,0)&amp;"x 10^6", ROUND(matrix_normalized!B118,0)&amp;"x 10^4"))</f>
        <v>15x 10^8</v>
      </c>
      <c r="C118" s="6" t="str">
        <f>IF(ISNUMBER(SEARCH("10^8", 'final matrix'!C118)), ROUND(matrix_normalized!C118,0)&amp;"x 10^8", IF(ISNUMBER(SEARCH("10^6", 'final matrix'!C118)), ROUND(matrix_normalized!C118,0)&amp;"x 10^6", ROUND(matrix_normalized!C118,0)&amp;"x 10^4"))</f>
        <v>13x 10^8</v>
      </c>
      <c r="D118" s="6" t="str">
        <f>IF(ISNUMBER(SEARCH("10^8", 'final matrix'!D118)), ROUND(matrix_normalized!D118,0)&amp;"x 10^8", IF(ISNUMBER(SEARCH("10^6", 'final matrix'!D118)), ROUND(matrix_normalized!D118,0)&amp;"x 10^6", ROUND(matrix_normalized!D118,0)&amp;"x 10^4"))</f>
        <v>169x 10^8</v>
      </c>
      <c r="E118" s="6" t="str">
        <f>IF(ISNUMBER(SEARCH("10^8", 'final matrix'!E118)), ROUND(matrix_normalized!E118,0)&amp;"x 10^8", IF(ISNUMBER(SEARCH("10^6", 'final matrix'!E118)), ROUND(matrix_normalized!E118,0)&amp;"x 10^6", ROUND(matrix_normalized!E118,0)&amp;"x 10^4"))</f>
        <v>169x 10^8</v>
      </c>
      <c r="F118" s="6" t="str">
        <f>IF(ISNUMBER(SEARCH("10^8", 'final matrix'!F118)), ROUND(matrix_normalized!F118,0)&amp;"x 10^8", IF(ISNUMBER(SEARCH("10^6", 'final matrix'!F118)), ROUND(matrix_normalized!F118,0)&amp;"x 10^6", ROUND(matrix_normalized!F118,0)&amp;"x 10^4"))</f>
        <v>23x 10^8</v>
      </c>
      <c r="G118" s="6" t="str">
        <f>IF(ISNUMBER(SEARCH("10^8", 'final matrix'!G118)), ROUND(matrix_normalized!G118,0)&amp;"x 10^8", IF(ISNUMBER(SEARCH("10^6", 'final matrix'!G118)), ROUND(matrix_normalized!G118,0)&amp;"x 10^6", ROUND(matrix_normalized!G118,0)&amp;"x 10^4"))</f>
        <v>169x 10^4</v>
      </c>
      <c r="H118" s="6" t="str">
        <f>IF(ISNUMBER(SEARCH("10^8", 'final matrix'!H118)), ROUND(matrix_normalized!H118,0)&amp;"x 10^8", IF(ISNUMBER(SEARCH("10^6", 'final matrix'!H118)), ROUND(matrix_normalized!H118,0)&amp;"x 10^6", ROUND(matrix_normalized!H118,0)&amp;"x 10^4"))</f>
        <v>145x 10^8</v>
      </c>
      <c r="I118" s="6" t="str">
        <f>IF(ISNUMBER(SEARCH("10^8", 'final matrix'!I118)), ROUND(matrix_normalized!I118,0)&amp;"x 10^8", IF(ISNUMBER(SEARCH("10^6", 'final matrix'!I118)), ROUND(matrix_normalized!I118,0)&amp;"x 10^6", ROUND(matrix_normalized!I118,0)&amp;"x 10^4"))</f>
        <v>12x 10^8</v>
      </c>
      <c r="J118" s="6" t="str">
        <f>IF(ISNUMBER(SEARCH("10^8", 'final matrix'!J118)), ROUND(matrix_normalized!J118,0)&amp;"x 10^8", IF(ISNUMBER(SEARCH("10^6", 'final matrix'!J118)), ROUND(matrix_normalized!J118,0)&amp;"x 10^6", ROUND(matrix_normalized!J118,0)&amp;"x 10^4"))</f>
        <v>121x 10^8</v>
      </c>
      <c r="K118" s="6" t="str">
        <f>IF(ISNUMBER(SEARCH("10^8", 'final matrix'!K118)), ROUND(matrix_normalized!K118,0)&amp;"x 10^8", IF(ISNUMBER(SEARCH("10^6", 'final matrix'!K118)), ROUND(matrix_normalized!K118,0)&amp;"x 10^6", ROUND(matrix_normalized!K118,0)&amp;"x 10^4"))</f>
        <v>32x 10^6</v>
      </c>
      <c r="L118" s="6" t="str">
        <f>IF(ISNUMBER(SEARCH("10^8", 'final matrix'!L118)), ROUND(matrix_normalized!L118,0)&amp;"x 10^8", IF(ISNUMBER(SEARCH("10^6", 'final matrix'!L118)), ROUND(matrix_normalized!L118,0)&amp;"x 10^6", ROUND(matrix_normalized!L118,0)&amp;"x 10^4"))</f>
        <v>22x 10^6</v>
      </c>
      <c r="M118" s="6" t="str">
        <f>IF(ISNUMBER(SEARCH("10^8", 'final matrix'!M118)), ROUND(matrix_normalized!M118,0)&amp;"x 10^8", IF(ISNUMBER(SEARCH("10^6", 'final matrix'!M118)), ROUND(matrix_normalized!M118,0)&amp;"x 10^6", ROUND(matrix_normalized!M118,0)&amp;"x 10^4"))</f>
        <v>169x 10^8</v>
      </c>
      <c r="N118" s="6" t="str">
        <f>IF(ISNUMBER(SEARCH("10^8", 'final matrix'!N118)), ROUND(matrix_normalized!N118,0)&amp;"x 10^8", IF(ISNUMBER(SEARCH("10^6", 'final matrix'!N118)), ROUND(matrix_normalized!N118,0)&amp;"x 10^6", ROUND(matrix_normalized!N118,0)&amp;"x 10^4"))</f>
        <v>169x 10^8</v>
      </c>
      <c r="O118" s="6" t="str">
        <f>IF(ISNUMBER(SEARCH("10^8", 'final matrix'!O118)), ROUND(matrix_normalized!O118,0)&amp;"x 10^8", IF(ISNUMBER(SEARCH("10^6", 'final matrix'!O118)), ROUND(matrix_normalized!O118,0)&amp;"x 10^6", ROUND(matrix_normalized!O118,0)&amp;"x 10^4"))</f>
        <v>85x 10^8</v>
      </c>
      <c r="P118" s="6" t="str">
        <f>IF(ISNUMBER(SEARCH("10^8", 'final matrix'!P118)), ROUND(matrix_normalized!P118,0)&amp;"x 10^8", IF(ISNUMBER(SEARCH("10^6", 'final matrix'!P118)), ROUND(matrix_normalized!P118,0)&amp;"x 10^6", ROUND(matrix_normalized!P118,0)&amp;"x 10^4"))</f>
        <v>169x 10^8</v>
      </c>
      <c r="Q118" s="6" t="str">
        <f>IF(ISNUMBER(SEARCH("10^8", 'final matrix'!Q118)), ROUND(matrix_normalized!Q118,0)&amp;"x 10^8", IF(ISNUMBER(SEARCH("10^6", 'final matrix'!Q118)), ROUND(matrix_normalized!Q118,0)&amp;"x 10^6", ROUND(matrix_normalized!Q118,0)&amp;"x 10^4"))</f>
        <v>17x 10^8</v>
      </c>
      <c r="R118" s="6">
        <v>117</v>
      </c>
    </row>
    <row r="119" spans="1:18">
      <c r="A119" s="6">
        <v>132</v>
      </c>
      <c r="B119" s="6" t="str">
        <f>IF(ISNUMBER(SEARCH("10^8", 'final matrix'!B119)), ROUND(matrix_normalized!B119,0)&amp;"x 10^8", IF(ISNUMBER(SEARCH("10^6", 'final matrix'!B119)), ROUND(matrix_normalized!B119,0)&amp;"x 10^6", ROUND(matrix_normalized!B119,0)&amp;"x 10^4"))</f>
        <v>20x 10^8</v>
      </c>
      <c r="C119" s="6" t="str">
        <f>IF(ISNUMBER(SEARCH("10^8", 'final matrix'!C119)), ROUND(matrix_normalized!C119,0)&amp;"x 10^8", IF(ISNUMBER(SEARCH("10^6", 'final matrix'!C119)), ROUND(matrix_normalized!C119,0)&amp;"x 10^6", ROUND(matrix_normalized!C119,0)&amp;"x 10^4"))</f>
        <v>28x 10^8</v>
      </c>
      <c r="D119" s="6" t="str">
        <f>IF(ISNUMBER(SEARCH("10^8", 'final matrix'!D119)), ROUND(matrix_normalized!D119,0)&amp;"x 10^8", IF(ISNUMBER(SEARCH("10^6", 'final matrix'!D119)), ROUND(matrix_normalized!D119,0)&amp;"x 10^6", ROUND(matrix_normalized!D119,0)&amp;"x 10^4"))</f>
        <v>13x 10^6</v>
      </c>
      <c r="E119" s="6" t="str">
        <f>IF(ISNUMBER(SEARCH("10^8", 'final matrix'!E119)), ROUND(matrix_normalized!E119,0)&amp;"x 10^8", IF(ISNUMBER(SEARCH("10^6", 'final matrix'!E119)), ROUND(matrix_normalized!E119,0)&amp;"x 10^6", ROUND(matrix_normalized!E119,0)&amp;"x 10^4"))</f>
        <v>178x 10^8</v>
      </c>
      <c r="F119" s="6" t="str">
        <f>IF(ISNUMBER(SEARCH("10^8", 'final matrix'!F119)), ROUND(matrix_normalized!F119,0)&amp;"x 10^8", IF(ISNUMBER(SEARCH("10^6", 'final matrix'!F119)), ROUND(matrix_normalized!F119,0)&amp;"x 10^6", ROUND(matrix_normalized!F119,0)&amp;"x 10^4"))</f>
        <v>18x 10^6</v>
      </c>
      <c r="G119" s="6" t="str">
        <f>IF(ISNUMBER(SEARCH("10^8", 'final matrix'!G119)), ROUND(matrix_normalized!G119,0)&amp;"x 10^8", IF(ISNUMBER(SEARCH("10^6", 'final matrix'!G119)), ROUND(matrix_normalized!G119,0)&amp;"x 10^6", ROUND(matrix_normalized!G119,0)&amp;"x 10^4"))</f>
        <v>178x 10^6</v>
      </c>
      <c r="H119" s="6" t="str">
        <f>IF(ISNUMBER(SEARCH("10^8", 'final matrix'!H119)), ROUND(matrix_normalized!H119,0)&amp;"x 10^8", IF(ISNUMBER(SEARCH("10^6", 'final matrix'!H119)), ROUND(matrix_normalized!H119,0)&amp;"x 10^6", ROUND(matrix_normalized!H119,0)&amp;"x 10^4"))</f>
        <v>178x 10^8</v>
      </c>
      <c r="I119" s="6" t="str">
        <f>IF(ISNUMBER(SEARCH("10^8", 'final matrix'!I119)), ROUND(matrix_normalized!I119,0)&amp;"x 10^8", IF(ISNUMBER(SEARCH("10^6", 'final matrix'!I119)), ROUND(matrix_normalized!I119,0)&amp;"x 10^6", ROUND(matrix_normalized!I119,0)&amp;"x 10^4"))</f>
        <v>23x 10^6</v>
      </c>
      <c r="J119" s="6" t="str">
        <f>IF(ISNUMBER(SEARCH("10^8", 'final matrix'!J119)), ROUND(matrix_normalized!J119,0)&amp;"x 10^8", IF(ISNUMBER(SEARCH("10^6", 'final matrix'!J119)), ROUND(matrix_normalized!J119,0)&amp;"x 10^6", ROUND(matrix_normalized!J119,0)&amp;"x 10^4"))</f>
        <v>127x 10^8</v>
      </c>
      <c r="K119" s="6" t="str">
        <f>IF(ISNUMBER(SEARCH("10^8", 'final matrix'!K119)), ROUND(matrix_normalized!K119,0)&amp;"x 10^8", IF(ISNUMBER(SEARCH("10^6", 'final matrix'!K119)), ROUND(matrix_normalized!K119,0)&amp;"x 10^6", ROUND(matrix_normalized!K119,0)&amp;"x 10^4"))</f>
        <v>102x 10^4</v>
      </c>
      <c r="L119" s="6" t="str">
        <f>IF(ISNUMBER(SEARCH("10^8", 'final matrix'!L119)), ROUND(matrix_normalized!L119,0)&amp;"x 10^8", IF(ISNUMBER(SEARCH("10^6", 'final matrix'!L119)), ROUND(matrix_normalized!L119,0)&amp;"x 10^6", ROUND(matrix_normalized!L119,0)&amp;"x 10^4"))</f>
        <v>13x 10^8</v>
      </c>
      <c r="M119" s="6" t="str">
        <f>IF(ISNUMBER(SEARCH("10^8", 'final matrix'!M119)), ROUND(matrix_normalized!M119,0)&amp;"x 10^8", IF(ISNUMBER(SEARCH("10^6", 'final matrix'!M119)), ROUND(matrix_normalized!M119,0)&amp;"x 10^6", ROUND(matrix_normalized!M119,0)&amp;"x 10^4"))</f>
        <v>13x 10^6</v>
      </c>
      <c r="N119" s="6" t="str">
        <f>IF(ISNUMBER(SEARCH("10^8", 'final matrix'!N119)), ROUND(matrix_normalized!N119,0)&amp;"x 10^8", IF(ISNUMBER(SEARCH("10^6", 'final matrix'!N119)), ROUND(matrix_normalized!N119,0)&amp;"x 10^6", ROUND(matrix_normalized!N119,0)&amp;"x 10^4"))</f>
        <v>178x 10^8</v>
      </c>
      <c r="O119" s="6" t="str">
        <f>IF(ISNUMBER(SEARCH("10^8", 'final matrix'!O119)), ROUND(matrix_normalized!O119,0)&amp;"x 10^8", IF(ISNUMBER(SEARCH("10^6", 'final matrix'!O119)), ROUND(matrix_normalized!O119,0)&amp;"x 10^6", ROUND(matrix_normalized!O119,0)&amp;"x 10^4"))</f>
        <v>76x 10^6</v>
      </c>
      <c r="P119" s="6" t="str">
        <f>IF(ISNUMBER(SEARCH("10^8", 'final matrix'!P119)), ROUND(matrix_normalized!P119,0)&amp;"x 10^8", IF(ISNUMBER(SEARCH("10^6", 'final matrix'!P119)), ROUND(matrix_normalized!P119,0)&amp;"x 10^6", ROUND(matrix_normalized!P119,0)&amp;"x 10^4"))</f>
        <v>178x 10^4</v>
      </c>
      <c r="Q119" s="6" t="str">
        <f>IF(ISNUMBER(SEARCH("10^8", 'final matrix'!Q119)), ROUND(matrix_normalized!Q119,0)&amp;"x 10^8", IF(ISNUMBER(SEARCH("10^6", 'final matrix'!Q119)), ROUND(matrix_normalized!Q119,0)&amp;"x 10^6", ROUND(matrix_normalized!Q119,0)&amp;"x 10^4"))</f>
        <v>178x 10^8</v>
      </c>
      <c r="R119" s="6">
        <v>118</v>
      </c>
    </row>
    <row r="120" spans="1:18">
      <c r="A120" s="6">
        <v>134</v>
      </c>
      <c r="B120" s="6" t="str">
        <f>IF(ISNUMBER(SEARCH("10^8", 'final matrix'!B120)), ROUND(matrix_normalized!B120,0)&amp;"x 10^8", IF(ISNUMBER(SEARCH("10^6", 'final matrix'!B120)), ROUND(matrix_normalized!B120,0)&amp;"x 10^6", ROUND(matrix_normalized!B120,0)&amp;"x 10^4"))</f>
        <v>164x 10^6</v>
      </c>
      <c r="C120" s="6" t="str">
        <f>IF(ISNUMBER(SEARCH("10^8", 'final matrix'!C120)), ROUND(matrix_normalized!C120,0)&amp;"x 10^8", IF(ISNUMBER(SEARCH("10^6", 'final matrix'!C120)), ROUND(matrix_normalized!C120,0)&amp;"x 10^6", ROUND(matrix_normalized!C120,0)&amp;"x 10^4"))</f>
        <v>24x 10^8</v>
      </c>
      <c r="D120" s="6" t="str">
        <f>IF(ISNUMBER(SEARCH("10^8", 'final matrix'!D120)), ROUND(matrix_normalized!D120,0)&amp;"x 10^8", IF(ISNUMBER(SEARCH("10^6", 'final matrix'!D120)), ROUND(matrix_normalized!D120,0)&amp;"x 10^6", ROUND(matrix_normalized!D120,0)&amp;"x 10^4"))</f>
        <v>164x 10^8</v>
      </c>
      <c r="E120" s="6" t="str">
        <f>IF(ISNUMBER(SEARCH("10^8", 'final matrix'!E120)), ROUND(matrix_normalized!E120,0)&amp;"x 10^8", IF(ISNUMBER(SEARCH("10^6", 'final matrix'!E120)), ROUND(matrix_normalized!E120,0)&amp;"x 10^6", ROUND(matrix_normalized!E120,0)&amp;"x 10^4"))</f>
        <v>105x 10^4</v>
      </c>
      <c r="F120" s="6" t="str">
        <f>IF(ISNUMBER(SEARCH("10^8", 'final matrix'!F120)), ROUND(matrix_normalized!F120,0)&amp;"x 10^8", IF(ISNUMBER(SEARCH("10^6", 'final matrix'!F120)), ROUND(matrix_normalized!F120,0)&amp;"x 10^6", ROUND(matrix_normalized!F120,0)&amp;"x 10^4"))</f>
        <v>23x 10^8</v>
      </c>
      <c r="G120" s="6" t="str">
        <f>IF(ISNUMBER(SEARCH("10^8", 'final matrix'!G120)), ROUND(matrix_normalized!G120,0)&amp;"x 10^8", IF(ISNUMBER(SEARCH("10^6", 'final matrix'!G120)), ROUND(matrix_normalized!G120,0)&amp;"x 10^6", ROUND(matrix_normalized!G120,0)&amp;"x 10^4"))</f>
        <v>16x 10^8</v>
      </c>
      <c r="H120" s="6" t="str">
        <f>IF(ISNUMBER(SEARCH("10^8", 'final matrix'!H120)), ROUND(matrix_normalized!H120,0)&amp;"x 10^8", IF(ISNUMBER(SEARCH("10^6", 'final matrix'!H120)), ROUND(matrix_normalized!H120,0)&amp;"x 10^6", ROUND(matrix_normalized!H120,0)&amp;"x 10^4"))</f>
        <v>164x 10^8</v>
      </c>
      <c r="I120" s="6" t="str">
        <f>IF(ISNUMBER(SEARCH("10^8", 'final matrix'!I120)), ROUND(matrix_normalized!I120,0)&amp;"x 10^8", IF(ISNUMBER(SEARCH("10^6", 'final matrix'!I120)), ROUND(matrix_normalized!I120,0)&amp;"x 10^6", ROUND(matrix_normalized!I120,0)&amp;"x 10^4"))</f>
        <v>12x 10^6</v>
      </c>
      <c r="J120" s="6" t="str">
        <f>IF(ISNUMBER(SEARCH("10^8", 'final matrix'!J120)), ROUND(matrix_normalized!J120,0)&amp;"x 10^8", IF(ISNUMBER(SEARCH("10^6", 'final matrix'!J120)), ROUND(matrix_normalized!J120,0)&amp;"x 10^6", ROUND(matrix_normalized!J120,0)&amp;"x 10^4"))</f>
        <v>82x 10^8</v>
      </c>
      <c r="K120" s="6" t="str">
        <f>IF(ISNUMBER(SEARCH("10^8", 'final matrix'!K120)), ROUND(matrix_normalized!K120,0)&amp;"x 10^8", IF(ISNUMBER(SEARCH("10^6", 'final matrix'!K120)), ROUND(matrix_normalized!K120,0)&amp;"x 10^6", ROUND(matrix_normalized!K120,0)&amp;"x 10^4"))</f>
        <v>59x 10^6</v>
      </c>
      <c r="L120" s="6" t="str">
        <f>IF(ISNUMBER(SEARCH("10^8", 'final matrix'!L120)), ROUND(matrix_normalized!L120,0)&amp;"x 10^8", IF(ISNUMBER(SEARCH("10^6", 'final matrix'!L120)), ROUND(matrix_normalized!L120,0)&amp;"x 10^6", ROUND(matrix_normalized!L120,0)&amp;"x 10^4"))</f>
        <v>164x 10^8</v>
      </c>
      <c r="M120" s="6" t="str">
        <f>IF(ISNUMBER(SEARCH("10^8", 'final matrix'!M120)), ROUND(matrix_normalized!M120,0)&amp;"x 10^8", IF(ISNUMBER(SEARCH("10^6", 'final matrix'!M120)), ROUND(matrix_normalized!M120,0)&amp;"x 10^6", ROUND(matrix_normalized!M120,0)&amp;"x 10^4"))</f>
        <v>13x 10^8</v>
      </c>
      <c r="N120" s="6" t="str">
        <f>IF(ISNUMBER(SEARCH("10^8", 'final matrix'!N120)), ROUND(matrix_normalized!N120,0)&amp;"x 10^8", IF(ISNUMBER(SEARCH("10^6", 'final matrix'!N120)), ROUND(matrix_normalized!N120,0)&amp;"x 10^6", ROUND(matrix_normalized!N120,0)&amp;"x 10^4"))</f>
        <v>164x 10^8</v>
      </c>
      <c r="O120" s="6" t="str">
        <f>IF(ISNUMBER(SEARCH("10^8", 'final matrix'!O120)), ROUND(matrix_normalized!O120,0)&amp;"x 10^8", IF(ISNUMBER(SEARCH("10^6", 'final matrix'!O120)), ROUND(matrix_normalized!O120,0)&amp;"x 10^6", ROUND(matrix_normalized!O120,0)&amp;"x 10^4"))</f>
        <v>21x 10^8</v>
      </c>
      <c r="P120" s="6" t="str">
        <f>IF(ISNUMBER(SEARCH("10^8", 'final matrix'!P120)), ROUND(matrix_normalized!P120,0)&amp;"x 10^8", IF(ISNUMBER(SEARCH("10^6", 'final matrix'!P120)), ROUND(matrix_normalized!P120,0)&amp;"x 10^6", ROUND(matrix_normalized!P120,0)&amp;"x 10^4"))</f>
        <v>164x 10^8</v>
      </c>
      <c r="Q120" s="6" t="str">
        <f>IF(ISNUMBER(SEARCH("10^8", 'final matrix'!Q120)), ROUND(matrix_normalized!Q120,0)&amp;"x 10^8", IF(ISNUMBER(SEARCH("10^6", 'final matrix'!Q120)), ROUND(matrix_normalized!Q120,0)&amp;"x 10^6", ROUND(matrix_normalized!Q120,0)&amp;"x 10^4"))</f>
        <v>164x 10^8</v>
      </c>
      <c r="R120" s="6">
        <v>119</v>
      </c>
    </row>
    <row r="121" spans="1:18">
      <c r="A121" s="6">
        <v>135</v>
      </c>
      <c r="B121" s="6" t="str">
        <f>IF(ISNUMBER(SEARCH("10^8", 'final matrix'!B121)), ROUND(matrix_normalized!B121,0)&amp;"x 10^8", IF(ISNUMBER(SEARCH("10^6", 'final matrix'!B121)), ROUND(matrix_normalized!B121,0)&amp;"x 10^6", ROUND(matrix_normalized!B121,0)&amp;"x 10^4"))</f>
        <v>21x 10^6</v>
      </c>
      <c r="C121" s="6" t="str">
        <f>IF(ISNUMBER(SEARCH("10^8", 'final matrix'!C121)), ROUND(matrix_normalized!C121,0)&amp;"x 10^8", IF(ISNUMBER(SEARCH("10^6", 'final matrix'!C121)), ROUND(matrix_normalized!C121,0)&amp;"x 10^6", ROUND(matrix_normalized!C121,0)&amp;"x 10^4"))</f>
        <v>20x 10^6</v>
      </c>
      <c r="D121" s="6" t="str">
        <f>IF(ISNUMBER(SEARCH("10^8", 'final matrix'!D121)), ROUND(matrix_normalized!D121,0)&amp;"x 10^8", IF(ISNUMBER(SEARCH("10^6", 'final matrix'!D121)), ROUND(matrix_normalized!D121,0)&amp;"x 10^6", ROUND(matrix_normalized!D121,0)&amp;"x 10^4"))</f>
        <v>29x 10^6</v>
      </c>
      <c r="E121" s="6" t="str">
        <f>IF(ISNUMBER(SEARCH("10^8", 'final matrix'!E121)), ROUND(matrix_normalized!E121,0)&amp;"x 10^8", IF(ISNUMBER(SEARCH("10^6", 'final matrix'!E121)), ROUND(matrix_normalized!E121,0)&amp;"x 10^6", ROUND(matrix_normalized!E121,0)&amp;"x 10^4"))</f>
        <v>14x 10^6</v>
      </c>
      <c r="F121" s="6" t="str">
        <f>IF(ISNUMBER(SEARCH("10^8", 'final matrix'!F121)), ROUND(matrix_normalized!F121,0)&amp;"x 10^8", IF(ISNUMBER(SEARCH("10^6", 'final matrix'!F121)), ROUND(matrix_normalized!F121,0)&amp;"x 10^6", ROUND(matrix_normalized!F121,0)&amp;"x 10^4"))</f>
        <v>199x 10^6</v>
      </c>
      <c r="G121" s="6" t="str">
        <f>IF(ISNUMBER(SEARCH("10^8", 'final matrix'!G121)), ROUND(matrix_normalized!G121,0)&amp;"x 10^8", IF(ISNUMBER(SEARCH("10^6", 'final matrix'!G121)), ROUND(matrix_normalized!G121,0)&amp;"x 10^6", ROUND(matrix_normalized!G121,0)&amp;"x 10^4"))</f>
        <v>199x 10^8</v>
      </c>
      <c r="H121" s="6" t="str">
        <f>IF(ISNUMBER(SEARCH("10^8", 'final matrix'!H121)), ROUND(matrix_normalized!H121,0)&amp;"x 10^8", IF(ISNUMBER(SEARCH("10^6", 'final matrix'!H121)), ROUND(matrix_normalized!H121,0)&amp;"x 10^6", ROUND(matrix_normalized!H121,0)&amp;"x 10^4"))</f>
        <v>14x 10^8</v>
      </c>
      <c r="I121" s="6" t="str">
        <f>IF(ISNUMBER(SEARCH("10^8", 'final matrix'!I121)), ROUND(matrix_normalized!I121,0)&amp;"x 10^8", IF(ISNUMBER(SEARCH("10^6", 'final matrix'!I121)), ROUND(matrix_normalized!I121,0)&amp;"x 10^6", ROUND(matrix_normalized!I121,0)&amp;"x 10^4"))</f>
        <v>18x 10^8</v>
      </c>
      <c r="J121" s="6" t="str">
        <f>IF(ISNUMBER(SEARCH("10^8", 'final matrix'!J121)), ROUND(matrix_normalized!J121,0)&amp;"x 10^8", IF(ISNUMBER(SEARCH("10^6", 'final matrix'!J121)), ROUND(matrix_normalized!J121,0)&amp;"x 10^6", ROUND(matrix_normalized!J121,0)&amp;"x 10^4"))</f>
        <v>17x 10^6</v>
      </c>
      <c r="K121" s="6" t="str">
        <f>IF(ISNUMBER(SEARCH("10^8", 'final matrix'!K121)), ROUND(matrix_normalized!K121,0)&amp;"x 10^8", IF(ISNUMBER(SEARCH("10^6", 'final matrix'!K121)), ROUND(matrix_normalized!K121,0)&amp;"x 10^6", ROUND(matrix_normalized!K121,0)&amp;"x 10^4"))</f>
        <v>199x 10^8</v>
      </c>
      <c r="L121" s="6" t="str">
        <f>IF(ISNUMBER(SEARCH("10^8", 'final matrix'!L121)), ROUND(matrix_normalized!L121,0)&amp;"x 10^8", IF(ISNUMBER(SEARCH("10^6", 'final matrix'!L121)), ROUND(matrix_normalized!L121,0)&amp;"x 10^6", ROUND(matrix_normalized!L121,0)&amp;"x 10^4"))</f>
        <v>26x 10^8</v>
      </c>
      <c r="M121" s="6" t="str">
        <f>IF(ISNUMBER(SEARCH("10^8", 'final matrix'!M121)), ROUND(matrix_normalized!M121,0)&amp;"x 10^8", IF(ISNUMBER(SEARCH("10^6", 'final matrix'!M121)), ROUND(matrix_normalized!M121,0)&amp;"x 10^6", ROUND(matrix_normalized!M121,0)&amp;"x 10^4"))</f>
        <v>128x 10^4</v>
      </c>
      <c r="N121" s="6" t="str">
        <f>IF(ISNUMBER(SEARCH("10^8", 'final matrix'!N121)), ROUND(matrix_normalized!N121,0)&amp;"x 10^8", IF(ISNUMBER(SEARCH("10^6", 'final matrix'!N121)), ROUND(matrix_normalized!N121,0)&amp;"x 10^6", ROUND(matrix_normalized!N121,0)&amp;"x 10^4"))</f>
        <v>16x 10^6</v>
      </c>
      <c r="O121" s="6" t="str">
        <f>IF(ISNUMBER(SEARCH("10^8", 'final matrix'!O121)), ROUND(matrix_normalized!O121,0)&amp;"x 10^8", IF(ISNUMBER(SEARCH("10^6", 'final matrix'!O121)), ROUND(matrix_normalized!O121,0)&amp;"x 10^6", ROUND(matrix_normalized!O121,0)&amp;"x 10^4"))</f>
        <v>199x 10^6</v>
      </c>
      <c r="P121" s="6" t="str">
        <f>IF(ISNUMBER(SEARCH("10^8", 'final matrix'!P121)), ROUND(matrix_normalized!P121,0)&amp;"x 10^8", IF(ISNUMBER(SEARCH("10^6", 'final matrix'!P121)), ROUND(matrix_normalized!P121,0)&amp;"x 10^6", ROUND(matrix_normalized!P121,0)&amp;"x 10^4"))</f>
        <v>199x 10^6</v>
      </c>
      <c r="Q121" s="6" t="str">
        <f>IF(ISNUMBER(SEARCH("10^8", 'final matrix'!Q121)), ROUND(matrix_normalized!Q121,0)&amp;"x 10^8", IF(ISNUMBER(SEARCH("10^6", 'final matrix'!Q121)), ROUND(matrix_normalized!Q121,0)&amp;"x 10^6", ROUND(matrix_normalized!Q121,0)&amp;"x 10^4"))</f>
        <v>199x 10^8</v>
      </c>
      <c r="R121" s="6">
        <v>120</v>
      </c>
    </row>
    <row r="122" spans="1:18">
      <c r="A122" s="6">
        <v>136</v>
      </c>
      <c r="B122" s="6" t="str">
        <f>IF(ISNUMBER(SEARCH("10^8", 'final matrix'!B122)), ROUND(matrix_normalized!B122,0)&amp;"x 10^8", IF(ISNUMBER(SEARCH("10^6", 'final matrix'!B122)), ROUND(matrix_normalized!B122,0)&amp;"x 10^6", ROUND(matrix_normalized!B122,0)&amp;"x 10^4"))</f>
        <v>17x 10^8</v>
      </c>
      <c r="C122" s="6" t="str">
        <f>IF(ISNUMBER(SEARCH("10^8", 'final matrix'!C122)), ROUND(matrix_normalized!C122,0)&amp;"x 10^8", IF(ISNUMBER(SEARCH("10^6", 'final matrix'!C122)), ROUND(matrix_normalized!C122,0)&amp;"x 10^6", ROUND(matrix_normalized!C122,0)&amp;"x 10^4"))</f>
        <v>203x 10^8</v>
      </c>
      <c r="D122" s="6" t="str">
        <f>IF(ISNUMBER(SEARCH("10^8", 'final matrix'!D122)), ROUND(matrix_normalized!D122,0)&amp;"x 10^8", IF(ISNUMBER(SEARCH("10^6", 'final matrix'!D122)), ROUND(matrix_normalized!D122,0)&amp;"x 10^6", ROUND(matrix_normalized!D122,0)&amp;"x 10^4"))</f>
        <v>14x 10^8</v>
      </c>
      <c r="E122" s="6" t="str">
        <f>IF(ISNUMBER(SEARCH("10^8", 'final matrix'!E122)), ROUND(matrix_normalized!E122,0)&amp;"x 10^8", IF(ISNUMBER(SEARCH("10^6", 'final matrix'!E122)), ROUND(matrix_normalized!E122,0)&amp;"x 10^6", ROUND(matrix_normalized!E122,0)&amp;"x 10^4"))</f>
        <v>174x 10^8</v>
      </c>
      <c r="F122" s="6" t="str">
        <f>IF(ISNUMBER(SEARCH("10^8", 'final matrix'!F122)), ROUND(matrix_normalized!F122,0)&amp;"x 10^8", IF(ISNUMBER(SEARCH("10^6", 'final matrix'!F122)), ROUND(matrix_normalized!F122,0)&amp;"x 10^6", ROUND(matrix_normalized!F122,0)&amp;"x 10^4"))</f>
        <v>203x 10^8</v>
      </c>
      <c r="G122" s="6" t="str">
        <f>IF(ISNUMBER(SEARCH("10^8", 'final matrix'!G122)), ROUND(matrix_normalized!G122,0)&amp;"x 10^8", IF(ISNUMBER(SEARCH("10^6", 'final matrix'!G122)), ROUND(matrix_normalized!G122,0)&amp;"x 10^6", ROUND(matrix_normalized!G122,0)&amp;"x 10^4"))</f>
        <v>203x 10^8</v>
      </c>
      <c r="H122" s="6" t="str">
        <f>IF(ISNUMBER(SEARCH("10^8", 'final matrix'!H122)), ROUND(matrix_normalized!H122,0)&amp;"x 10^8", IF(ISNUMBER(SEARCH("10^6", 'final matrix'!H122)), ROUND(matrix_normalized!H122,0)&amp;"x 10^6", ROUND(matrix_normalized!H122,0)&amp;"x 10^4"))</f>
        <v>130x 10^8</v>
      </c>
      <c r="I122" s="6" t="str">
        <f>IF(ISNUMBER(SEARCH("10^8", 'final matrix'!I122)), ROUND(matrix_normalized!I122,0)&amp;"x 10^8", IF(ISNUMBER(SEARCH("10^6", 'final matrix'!I122)), ROUND(matrix_normalized!I122,0)&amp;"x 10^6", ROUND(matrix_normalized!I122,0)&amp;"x 10^4"))</f>
        <v>27x 10^8</v>
      </c>
      <c r="J122" s="6" t="str">
        <f>IF(ISNUMBER(SEARCH("10^8", 'final matrix'!J122)), ROUND(matrix_normalized!J122,0)&amp;"x 10^8", IF(ISNUMBER(SEARCH("10^6", 'final matrix'!J122)), ROUND(matrix_normalized!J122,0)&amp;"x 10^6", ROUND(matrix_normalized!J122,0)&amp;"x 10^4"))</f>
        <v>14x 10^6</v>
      </c>
      <c r="K122" s="6" t="str">
        <f>IF(ISNUMBER(SEARCH("10^8", 'final matrix'!K122)), ROUND(matrix_normalized!K122,0)&amp;"x 10^8", IF(ISNUMBER(SEARCH("10^6", 'final matrix'!K122)), ROUND(matrix_normalized!K122,0)&amp;"x 10^6", ROUND(matrix_normalized!K122,0)&amp;"x 10^4"))</f>
        <v>14x 10^8</v>
      </c>
      <c r="L122" s="6" t="str">
        <f>IF(ISNUMBER(SEARCH("10^8", 'final matrix'!L122)), ROUND(matrix_normalized!L122,0)&amp;"x 10^8", IF(ISNUMBER(SEARCH("10^6", 'final matrix'!L122)), ROUND(matrix_normalized!L122,0)&amp;"x 10^6", ROUND(matrix_normalized!L122,0)&amp;"x 10^4"))</f>
        <v>203x 10^8</v>
      </c>
      <c r="M122" s="6" t="str">
        <f>IF(ISNUMBER(SEARCH("10^8", 'final matrix'!M122)), ROUND(matrix_normalized!M122,0)&amp;"x 10^8", IF(ISNUMBER(SEARCH("10^6", 'final matrix'!M122)), ROUND(matrix_normalized!M122,0)&amp;"x 10^6", ROUND(matrix_normalized!M122,0)&amp;"x 10^4"))</f>
        <v>24x 10^6</v>
      </c>
      <c r="N122" s="6" t="str">
        <f>IF(ISNUMBER(SEARCH("10^8", 'final matrix'!N122)), ROUND(matrix_normalized!N122,0)&amp;"x 10^8", IF(ISNUMBER(SEARCH("10^6", 'final matrix'!N122)), ROUND(matrix_normalized!N122,0)&amp;"x 10^6", ROUND(matrix_normalized!N122,0)&amp;"x 10^4"))</f>
        <v>20x 10^6</v>
      </c>
      <c r="O122" s="6" t="str">
        <f>IF(ISNUMBER(SEARCH("10^8", 'final matrix'!O122)), ROUND(matrix_normalized!O122,0)&amp;"x 10^8", IF(ISNUMBER(SEARCH("10^6", 'final matrix'!O122)), ROUND(matrix_normalized!O122,0)&amp;"x 10^6", ROUND(matrix_normalized!O122,0)&amp;"x 10^4"))</f>
        <v>37x 10^6</v>
      </c>
      <c r="P122" s="6" t="str">
        <f>IF(ISNUMBER(SEARCH("10^8", 'final matrix'!P122)), ROUND(matrix_normalized!P122,0)&amp;"x 10^8", IF(ISNUMBER(SEARCH("10^6", 'final matrix'!P122)), ROUND(matrix_normalized!P122,0)&amp;"x 10^6", ROUND(matrix_normalized!P122,0)&amp;"x 10^4"))</f>
        <v>203x 10^4</v>
      </c>
      <c r="Q122" s="6" t="str">
        <f>IF(ISNUMBER(SEARCH("10^8", 'final matrix'!Q122)), ROUND(matrix_normalized!Q122,0)&amp;"x 10^8", IF(ISNUMBER(SEARCH("10^6", 'final matrix'!Q122)), ROUND(matrix_normalized!Q122,0)&amp;"x 10^6", ROUND(matrix_normalized!Q122,0)&amp;"x 10^4"))</f>
        <v>14x 10^8</v>
      </c>
      <c r="R122" s="6">
        <v>121</v>
      </c>
    </row>
    <row r="123" spans="1:18">
      <c r="A123" s="6">
        <v>137</v>
      </c>
      <c r="B123" s="6" t="str">
        <f>IF(ISNUMBER(SEARCH("10^8", 'final matrix'!B123)), ROUND(matrix_normalized!B123,0)&amp;"x 10^8", IF(ISNUMBER(SEARCH("10^6", 'final matrix'!B123)), ROUND(matrix_normalized!B123,0)&amp;"x 10^6", ROUND(matrix_normalized!B123,0)&amp;"x 10^4"))</f>
        <v>147x 10^4</v>
      </c>
      <c r="C123" s="6" t="str">
        <f>IF(ISNUMBER(SEARCH("10^8", 'final matrix'!C123)), ROUND(matrix_normalized!C123,0)&amp;"x 10^8", IF(ISNUMBER(SEARCH("10^6", 'final matrix'!C123)), ROUND(matrix_normalized!C123,0)&amp;"x 10^6", ROUND(matrix_normalized!C123,0)&amp;"x 10^4"))</f>
        <v>24x 10^8</v>
      </c>
      <c r="D123" s="6" t="str">
        <f>IF(ISNUMBER(SEARCH("10^8", 'final matrix'!D123)), ROUND(matrix_normalized!D123,0)&amp;"x 10^8", IF(ISNUMBER(SEARCH("10^6", 'final matrix'!D123)), ROUND(matrix_normalized!D123,0)&amp;"x 10^6", ROUND(matrix_normalized!D123,0)&amp;"x 10^4"))</f>
        <v>134x 10^4</v>
      </c>
      <c r="E123" s="6" t="str">
        <f>IF(ISNUMBER(SEARCH("10^8", 'final matrix'!E123)), ROUND(matrix_normalized!E123,0)&amp;"x 10^8", IF(ISNUMBER(SEARCH("10^6", 'final matrix'!E123)), ROUND(matrix_normalized!E123,0)&amp;"x 10^6", ROUND(matrix_normalized!E123,0)&amp;"x 10^4"))</f>
        <v>188x 10^8</v>
      </c>
      <c r="F123" s="6" t="str">
        <f>IF(ISNUMBER(SEARCH("10^8", 'final matrix'!F123)), ROUND(matrix_normalized!F123,0)&amp;"x 10^8", IF(ISNUMBER(SEARCH("10^6", 'final matrix'!F123)), ROUND(matrix_normalized!F123,0)&amp;"x 10^6", ROUND(matrix_normalized!F123,0)&amp;"x 10^4"))</f>
        <v>121x 10^8</v>
      </c>
      <c r="G123" s="6" t="str">
        <f>IF(ISNUMBER(SEARCH("10^8", 'final matrix'!G123)), ROUND(matrix_normalized!G123,0)&amp;"x 10^8", IF(ISNUMBER(SEARCH("10^6", 'final matrix'!G123)), ROUND(matrix_normalized!G123,0)&amp;"x 10^6", ROUND(matrix_normalized!G123,0)&amp;"x 10^4"))</f>
        <v>22x 10^8</v>
      </c>
      <c r="H123" s="6" t="str">
        <f>IF(ISNUMBER(SEARCH("10^8", 'final matrix'!H123)), ROUND(matrix_normalized!H123,0)&amp;"x 10^8", IF(ISNUMBER(SEARCH("10^6", 'final matrix'!H123)), ROUND(matrix_normalized!H123,0)&amp;"x 10^6", ROUND(matrix_normalized!H123,0)&amp;"x 10^4"))</f>
        <v>15x 10^6</v>
      </c>
      <c r="I123" s="6" t="str">
        <f>IF(ISNUMBER(SEARCH("10^8", 'final matrix'!I123)), ROUND(matrix_normalized!I123,0)&amp;"x 10^8", IF(ISNUMBER(SEARCH("10^6", 'final matrix'!I123)), ROUND(matrix_normalized!I123,0)&amp;"x 10^6", ROUND(matrix_normalized!I123,0)&amp;"x 10^4"))</f>
        <v>188x 10^4</v>
      </c>
      <c r="J123" s="6" t="str">
        <f>IF(ISNUMBER(SEARCH("10^8", 'final matrix'!J123)), ROUND(matrix_normalized!J123,0)&amp;"x 10^8", IF(ISNUMBER(SEARCH("10^6", 'final matrix'!J123)), ROUND(matrix_normalized!J123,0)&amp;"x 10^6", ROUND(matrix_normalized!J123,0)&amp;"x 10^4"))</f>
        <v>21x 10^6</v>
      </c>
      <c r="K123" s="6" t="str">
        <f>IF(ISNUMBER(SEARCH("10^8", 'final matrix'!K123)), ROUND(matrix_normalized!K123,0)&amp;"x 10^8", IF(ISNUMBER(SEARCH("10^6", 'final matrix'!K123)), ROUND(matrix_normalized!K123,0)&amp;"x 10^6", ROUND(matrix_normalized!K123,0)&amp;"x 10^4"))</f>
        <v>188x 10^8</v>
      </c>
      <c r="L123" s="6" t="str">
        <f>IF(ISNUMBER(SEARCH("10^8", 'final matrix'!L123)), ROUND(matrix_normalized!L123,0)&amp;"x 10^8", IF(ISNUMBER(SEARCH("10^6", 'final matrix'!L123)), ROUND(matrix_normalized!L123,0)&amp;"x 10^6", ROUND(matrix_normalized!L123,0)&amp;"x 10^4"))</f>
        <v>13x 10^8</v>
      </c>
      <c r="M123" s="6" t="str">
        <f>IF(ISNUMBER(SEARCH("10^8", 'final matrix'!M123)), ROUND(matrix_normalized!M123,0)&amp;"x 10^8", IF(ISNUMBER(SEARCH("10^6", 'final matrix'!M123)), ROUND(matrix_normalized!M123,0)&amp;"x 10^6", ROUND(matrix_normalized!M123,0)&amp;"x 10^4"))</f>
        <v>18x 10^8</v>
      </c>
      <c r="N123" s="6" t="str">
        <f>IF(ISNUMBER(SEARCH("10^8", 'final matrix'!N123)), ROUND(matrix_normalized!N123,0)&amp;"x 10^8", IF(ISNUMBER(SEARCH("10^6", 'final matrix'!N123)), ROUND(matrix_normalized!N123,0)&amp;"x 10^6", ROUND(matrix_normalized!N123,0)&amp;"x 10^4"))</f>
        <v>33x 10^8</v>
      </c>
      <c r="O123" s="6" t="str">
        <f>IF(ISNUMBER(SEARCH("10^8", 'final matrix'!O123)), ROUND(matrix_normalized!O123,0)&amp;"x 10^8", IF(ISNUMBER(SEARCH("10^6", 'final matrix'!O123)), ROUND(matrix_normalized!O123,0)&amp;"x 10^6", ROUND(matrix_normalized!O123,0)&amp;"x 10^4"))</f>
        <v>188x 10^4</v>
      </c>
      <c r="P123" s="6" t="str">
        <f>IF(ISNUMBER(SEARCH("10^8", 'final matrix'!P123)), ROUND(matrix_normalized!P123,0)&amp;"x 10^8", IF(ISNUMBER(SEARCH("10^6", 'final matrix'!P123)), ROUND(matrix_normalized!P123,0)&amp;"x 10^6", ROUND(matrix_normalized!P123,0)&amp;"x 10^4"))</f>
        <v>107x 10^6</v>
      </c>
      <c r="Q123" s="6" t="str">
        <f>IF(ISNUMBER(SEARCH("10^8", 'final matrix'!Q123)), ROUND(matrix_normalized!Q123,0)&amp;"x 10^8", IF(ISNUMBER(SEARCH("10^6", 'final matrix'!Q123)), ROUND(matrix_normalized!Q123,0)&amp;"x 10^6", ROUND(matrix_normalized!Q123,0)&amp;"x 10^4"))</f>
        <v>94x 10^8</v>
      </c>
      <c r="R123" s="6">
        <v>122</v>
      </c>
    </row>
    <row r="124" spans="1:18">
      <c r="A124" s="6">
        <v>138</v>
      </c>
      <c r="B124" s="6" t="str">
        <f>IF(ISNUMBER(SEARCH("10^8", 'final matrix'!B124)), ROUND(matrix_normalized!B124,0)&amp;"x 10^8", IF(ISNUMBER(SEARCH("10^6", 'final matrix'!B124)), ROUND(matrix_normalized!B124,0)&amp;"x 10^6", ROUND(matrix_normalized!B124,0)&amp;"x 10^4"))</f>
        <v>171x 10^4</v>
      </c>
      <c r="C124" s="6" t="str">
        <f>IF(ISNUMBER(SEARCH("10^8", 'final matrix'!C124)), ROUND(matrix_normalized!C124,0)&amp;"x 10^8", IF(ISNUMBER(SEARCH("10^6", 'final matrix'!C124)), ROUND(matrix_normalized!C124,0)&amp;"x 10^6", ROUND(matrix_normalized!C124,0)&amp;"x 10^4"))</f>
        <v>24x 10^6</v>
      </c>
      <c r="D124" s="6" t="str">
        <f>IF(ISNUMBER(SEARCH("10^8", 'final matrix'!D124)), ROUND(matrix_normalized!D124,0)&amp;"x 10^8", IF(ISNUMBER(SEARCH("10^6", 'final matrix'!D124)), ROUND(matrix_normalized!D124,0)&amp;"x 10^6", ROUND(matrix_normalized!D124,0)&amp;"x 10^4"))</f>
        <v>171x 10^4</v>
      </c>
      <c r="E124" s="6" t="str">
        <f>IF(ISNUMBER(SEARCH("10^8", 'final matrix'!E124)), ROUND(matrix_normalized!E124,0)&amp;"x 10^8", IF(ISNUMBER(SEARCH("10^6", 'final matrix'!E124)), ROUND(matrix_normalized!E124,0)&amp;"x 10^6", ROUND(matrix_normalized!E124,0)&amp;"x 10^4"))</f>
        <v>171x 10^8</v>
      </c>
      <c r="F124" s="6" t="str">
        <f>IF(ISNUMBER(SEARCH("10^8", 'final matrix'!F124)), ROUND(matrix_normalized!F124,0)&amp;"x 10^8", IF(ISNUMBER(SEARCH("10^6", 'final matrix'!F124)), ROUND(matrix_normalized!F124,0)&amp;"x 10^6", ROUND(matrix_normalized!F124,0)&amp;"x 10^4"))</f>
        <v>22x 10^6</v>
      </c>
      <c r="G124" s="6" t="str">
        <f>IF(ISNUMBER(SEARCH("10^8", 'final matrix'!G124)), ROUND(matrix_normalized!G124,0)&amp;"x 10^8", IF(ISNUMBER(SEARCH("10^6", 'final matrix'!G124)), ROUND(matrix_normalized!G124,0)&amp;"x 10^6", ROUND(matrix_normalized!G124,0)&amp;"x 10^4"))</f>
        <v>12x 10^8</v>
      </c>
      <c r="H124" s="6" t="str">
        <f>IF(ISNUMBER(SEARCH("10^8", 'final matrix'!H124)), ROUND(matrix_normalized!H124,0)&amp;"x 10^8", IF(ISNUMBER(SEARCH("10^6", 'final matrix'!H124)), ROUND(matrix_normalized!H124,0)&amp;"x 10^6", ROUND(matrix_normalized!H124,0)&amp;"x 10^4"))</f>
        <v>12x 10^6</v>
      </c>
      <c r="I124" s="6" t="str">
        <f>IF(ISNUMBER(SEARCH("10^8", 'final matrix'!I124)), ROUND(matrix_normalized!I124,0)&amp;"x 10^8", IF(ISNUMBER(SEARCH("10^6", 'final matrix'!I124)), ROUND(matrix_normalized!I124,0)&amp;"x 10^6", ROUND(matrix_normalized!I124,0)&amp;"x 10^4"))</f>
        <v>12x 10^8</v>
      </c>
      <c r="J124" s="6" t="str">
        <f>IF(ISNUMBER(SEARCH("10^8", 'final matrix'!J124)), ROUND(matrix_normalized!J124,0)&amp;"x 10^8", IF(ISNUMBER(SEARCH("10^6", 'final matrix'!J124)), ROUND(matrix_normalized!J124,0)&amp;"x 10^6", ROUND(matrix_normalized!J124,0)&amp;"x 10^4"))</f>
        <v>12x 10^6</v>
      </c>
      <c r="K124" s="6" t="str">
        <f>IF(ISNUMBER(SEARCH("10^8", 'final matrix'!K124)), ROUND(matrix_normalized!K124,0)&amp;"x 10^8", IF(ISNUMBER(SEARCH("10^6", 'final matrix'!K124)), ROUND(matrix_normalized!K124,0)&amp;"x 10^6", ROUND(matrix_normalized!K124,0)&amp;"x 10^4"))</f>
        <v>171x 10^8</v>
      </c>
      <c r="L124" s="6" t="str">
        <f>IF(ISNUMBER(SEARCH("10^8", 'final matrix'!L124)), ROUND(matrix_normalized!L124,0)&amp;"x 10^8", IF(ISNUMBER(SEARCH("10^6", 'final matrix'!L124)), ROUND(matrix_normalized!L124,0)&amp;"x 10^6", ROUND(matrix_normalized!L124,0)&amp;"x 10^4"))</f>
        <v>171x 10^6</v>
      </c>
      <c r="M124" s="6" t="str">
        <f>IF(ISNUMBER(SEARCH("10^8", 'final matrix'!M124)), ROUND(matrix_normalized!M124,0)&amp;"x 10^8", IF(ISNUMBER(SEARCH("10^6", 'final matrix'!M124)), ROUND(matrix_normalized!M124,0)&amp;"x 10^6", ROUND(matrix_normalized!M124,0)&amp;"x 10^4"))</f>
        <v>21x 10^8</v>
      </c>
      <c r="N124" s="6" t="str">
        <f>IF(ISNUMBER(SEARCH("10^8", 'final matrix'!N124)), ROUND(matrix_normalized!N124,0)&amp;"x 10^8", IF(ISNUMBER(SEARCH("10^6", 'final matrix'!N124)), ROUND(matrix_normalized!N124,0)&amp;"x 10^6", ROUND(matrix_normalized!N124,0)&amp;"x 10^4"))</f>
        <v>171x 10^8</v>
      </c>
      <c r="O124" s="6" t="str">
        <f>IF(ISNUMBER(SEARCH("10^8", 'final matrix'!O124)), ROUND(matrix_normalized!O124,0)&amp;"x 10^8", IF(ISNUMBER(SEARCH("10^6", 'final matrix'!O124)), ROUND(matrix_normalized!O124,0)&amp;"x 10^6", ROUND(matrix_normalized!O124,0)&amp;"x 10^4"))</f>
        <v>171x 10^8</v>
      </c>
      <c r="P124" s="6" t="str">
        <f>IF(ISNUMBER(SEARCH("10^8", 'final matrix'!P124)), ROUND(matrix_normalized!P124,0)&amp;"x 10^8", IF(ISNUMBER(SEARCH("10^6", 'final matrix'!P124)), ROUND(matrix_normalized!P124,0)&amp;"x 10^6", ROUND(matrix_normalized!P124,0)&amp;"x 10^4"))</f>
        <v>171x 10^4</v>
      </c>
      <c r="Q124" s="6" t="str">
        <f>IF(ISNUMBER(SEARCH("10^8", 'final matrix'!Q124)), ROUND(matrix_normalized!Q124,0)&amp;"x 10^8", IF(ISNUMBER(SEARCH("10^6", 'final matrix'!Q124)), ROUND(matrix_normalized!Q124,0)&amp;"x 10^6", ROUND(matrix_normalized!Q124,0)&amp;"x 10^4"))</f>
        <v>19x 10^6</v>
      </c>
      <c r="R124" s="6">
        <v>123</v>
      </c>
    </row>
    <row r="125" spans="1:18">
      <c r="A125" s="6">
        <v>139</v>
      </c>
      <c r="B125" s="6" t="str">
        <f>IF(ISNUMBER(SEARCH("10^8", 'final matrix'!B125)), ROUND(matrix_normalized!B125,0)&amp;"x 10^8", IF(ISNUMBER(SEARCH("10^6", 'final matrix'!B125)), ROUND(matrix_normalized!B125,0)&amp;"x 10^6", ROUND(matrix_normalized!B125,0)&amp;"x 10^4"))</f>
        <v>157x 10^4</v>
      </c>
      <c r="C125" s="6" t="str">
        <f>IF(ISNUMBER(SEARCH("10^8", 'final matrix'!C125)), ROUND(matrix_normalized!C125,0)&amp;"x 10^8", IF(ISNUMBER(SEARCH("10^6", 'final matrix'!C125)), ROUND(matrix_normalized!C125,0)&amp;"x 10^6", ROUND(matrix_normalized!C125,0)&amp;"x 10^4"))</f>
        <v>157x 10^8</v>
      </c>
      <c r="D125" s="6" t="str">
        <f>IF(ISNUMBER(SEARCH("10^8", 'final matrix'!D125)), ROUND(matrix_normalized!D125,0)&amp;"x 10^8", IF(ISNUMBER(SEARCH("10^6", 'final matrix'!D125)), ROUND(matrix_normalized!D125,0)&amp;"x 10^6", ROUND(matrix_normalized!D125,0)&amp;"x 10^4"))</f>
        <v>135x 10^8</v>
      </c>
      <c r="E125" s="6" t="str">
        <f>IF(ISNUMBER(SEARCH("10^8", 'final matrix'!E125)), ROUND(matrix_normalized!E125,0)&amp;"x 10^8", IF(ISNUMBER(SEARCH("10^6", 'final matrix'!E125)), ROUND(matrix_normalized!E125,0)&amp;"x 10^6", ROUND(matrix_normalized!E125,0)&amp;"x 10^4"))</f>
        <v>29x 10^8</v>
      </c>
      <c r="F125" s="6" t="str">
        <f>IF(ISNUMBER(SEARCH("10^8", 'final matrix'!F125)), ROUND(matrix_normalized!F125,0)&amp;"x 10^8", IF(ISNUMBER(SEARCH("10^6", 'final matrix'!F125)), ROUND(matrix_normalized!F125,0)&amp;"x 10^6", ROUND(matrix_normalized!F125,0)&amp;"x 10^4"))</f>
        <v>11x 10^6</v>
      </c>
      <c r="G125" s="6" t="str">
        <f>IF(ISNUMBER(SEARCH("10^8", 'final matrix'!G125)), ROUND(matrix_normalized!G125,0)&amp;"x 10^8", IF(ISNUMBER(SEARCH("10^6", 'final matrix'!G125)), ROUND(matrix_normalized!G125,0)&amp;"x 10^6", ROUND(matrix_normalized!G125,0)&amp;"x 10^4"))</f>
        <v>157x 10^8</v>
      </c>
      <c r="H125" s="6" t="str">
        <f>IF(ISNUMBER(SEARCH("10^8", 'final matrix'!H125)), ROUND(matrix_normalized!H125,0)&amp;"x 10^8", IF(ISNUMBER(SEARCH("10^6", 'final matrix'!H125)), ROUND(matrix_normalized!H125,0)&amp;"x 10^6", ROUND(matrix_normalized!H125,0)&amp;"x 10^4"))</f>
        <v>21x 10^6</v>
      </c>
      <c r="I125" s="6" t="str">
        <f>IF(ISNUMBER(SEARCH("10^8", 'final matrix'!I125)), ROUND(matrix_normalized!I125,0)&amp;"x 10^8", IF(ISNUMBER(SEARCH("10^6", 'final matrix'!I125)), ROUND(matrix_normalized!I125,0)&amp;"x 10^6", ROUND(matrix_normalized!I125,0)&amp;"x 10^4"))</f>
        <v>124x 10^8</v>
      </c>
      <c r="J125" s="6" t="str">
        <f>IF(ISNUMBER(SEARCH("10^8", 'final matrix'!J125)), ROUND(matrix_normalized!J125,0)&amp;"x 10^8", IF(ISNUMBER(SEARCH("10^6", 'final matrix'!J125)), ROUND(matrix_normalized!J125,0)&amp;"x 10^6", ROUND(matrix_normalized!J125,0)&amp;"x 10^4"))</f>
        <v>20x 10^6</v>
      </c>
      <c r="K125" s="6" t="str">
        <f>IF(ISNUMBER(SEARCH("10^8", 'final matrix'!K125)), ROUND(matrix_normalized!K125,0)&amp;"x 10^8", IF(ISNUMBER(SEARCH("10^6", 'final matrix'!K125)), ROUND(matrix_normalized!K125,0)&amp;"x 10^6", ROUND(matrix_normalized!K125,0)&amp;"x 10^4"))</f>
        <v>101x 10^8</v>
      </c>
      <c r="L125" s="6" t="str">
        <f>IF(ISNUMBER(SEARCH("10^8", 'final matrix'!L125)), ROUND(matrix_normalized!L125,0)&amp;"x 10^8", IF(ISNUMBER(SEARCH("10^6", 'final matrix'!L125)), ROUND(matrix_normalized!L125,0)&amp;"x 10^6", ROUND(matrix_normalized!L125,0)&amp;"x 10^4"))</f>
        <v>79x 10^4</v>
      </c>
      <c r="M125" s="6" t="str">
        <f>IF(ISNUMBER(SEARCH("10^8", 'final matrix'!M125)), ROUND(matrix_normalized!M125,0)&amp;"x 10^8", IF(ISNUMBER(SEARCH("10^6", 'final matrix'!M125)), ROUND(matrix_normalized!M125,0)&amp;"x 10^6", ROUND(matrix_normalized!M125,0)&amp;"x 10^4"))</f>
        <v>19x 10^6</v>
      </c>
      <c r="N125" s="6" t="str">
        <f>IF(ISNUMBER(SEARCH("10^8", 'final matrix'!N125)), ROUND(matrix_normalized!N125,0)&amp;"x 10^8", IF(ISNUMBER(SEARCH("10^6", 'final matrix'!N125)), ROUND(matrix_normalized!N125,0)&amp;"x 10^6", ROUND(matrix_normalized!N125,0)&amp;"x 10^4"))</f>
        <v>157x 10^8</v>
      </c>
      <c r="O125" s="6" t="str">
        <f>IF(ISNUMBER(SEARCH("10^8", 'final matrix'!O125)), ROUND(matrix_normalized!O125,0)&amp;"x 10^8", IF(ISNUMBER(SEARCH("10^6", 'final matrix'!O125)), ROUND(matrix_normalized!O125,0)&amp;"x 10^6", ROUND(matrix_normalized!O125,0)&amp;"x 10^4"))</f>
        <v>17x 10^8</v>
      </c>
      <c r="P125" s="6" t="str">
        <f>IF(ISNUMBER(SEARCH("10^8", 'final matrix'!P125)), ROUND(matrix_normalized!P125,0)&amp;"x 10^8", IF(ISNUMBER(SEARCH("10^6", 'final matrix'!P125)), ROUND(matrix_normalized!P125,0)&amp;"x 10^6", ROUND(matrix_normalized!P125,0)&amp;"x 10^4"))</f>
        <v>157x 10^8</v>
      </c>
      <c r="Q125" s="6" t="str">
        <f>IF(ISNUMBER(SEARCH("10^8", 'final matrix'!Q125)), ROUND(matrix_normalized!Q125,0)&amp;"x 10^8", IF(ISNUMBER(SEARCH("10^6", 'final matrix'!Q125)), ROUND(matrix_normalized!Q125,0)&amp;"x 10^6", ROUND(matrix_normalized!Q125,0)&amp;"x 10^4"))</f>
        <v>157x 10^8</v>
      </c>
      <c r="R125" s="6">
        <v>124</v>
      </c>
    </row>
    <row r="126" spans="1:18">
      <c r="A126" s="6">
        <v>140</v>
      </c>
      <c r="B126" s="6" t="str">
        <f>IF(ISNUMBER(SEARCH("10^8", 'final matrix'!B126)), ROUND(matrix_normalized!B126,0)&amp;"x 10^8", IF(ISNUMBER(SEARCH("10^6", 'final matrix'!B126)), ROUND(matrix_normalized!B126,0)&amp;"x 10^6", ROUND(matrix_normalized!B126,0)&amp;"x 10^4"))</f>
        <v>116x 10^4</v>
      </c>
      <c r="C126" s="6" t="str">
        <f>IF(ISNUMBER(SEARCH("10^8", 'final matrix'!C126)), ROUND(matrix_normalized!C126,0)&amp;"x 10^8", IF(ISNUMBER(SEARCH("10^6", 'final matrix'!C126)), ROUND(matrix_normalized!C126,0)&amp;"x 10^6", ROUND(matrix_normalized!C126,0)&amp;"x 10^4"))</f>
        <v>135x 10^8</v>
      </c>
      <c r="D126" s="6" t="str">
        <f>IF(ISNUMBER(SEARCH("10^8", 'final matrix'!D126)), ROUND(matrix_normalized!D126,0)&amp;"x 10^8", IF(ISNUMBER(SEARCH("10^6", 'final matrix'!D126)), ROUND(matrix_normalized!D126,0)&amp;"x 10^6", ROUND(matrix_normalized!D126,0)&amp;"x 10^4"))</f>
        <v>135x 10^8</v>
      </c>
      <c r="E126" s="6" t="str">
        <f>IF(ISNUMBER(SEARCH("10^8", 'final matrix'!E126)), ROUND(matrix_normalized!E126,0)&amp;"x 10^8", IF(ISNUMBER(SEARCH("10^6", 'final matrix'!E126)), ROUND(matrix_normalized!E126,0)&amp;"x 10^6", ROUND(matrix_normalized!E126,0)&amp;"x 10^4"))</f>
        <v>135x 10^4</v>
      </c>
      <c r="F126" s="6" t="str">
        <f>IF(ISNUMBER(SEARCH("10^8", 'final matrix'!F126)), ROUND(matrix_normalized!F126,0)&amp;"x 10^8", IF(ISNUMBER(SEARCH("10^6", 'final matrix'!F126)), ROUND(matrix_normalized!F126,0)&amp;"x 10^6", ROUND(matrix_normalized!F126,0)&amp;"x 10^4"))</f>
        <v>25x 10^8</v>
      </c>
      <c r="G126" s="6" t="str">
        <f>IF(ISNUMBER(SEARCH("10^8", 'final matrix'!G126)), ROUND(matrix_normalized!G126,0)&amp;"x 10^8", IF(ISNUMBER(SEARCH("10^6", 'final matrix'!G126)), ROUND(matrix_normalized!G126,0)&amp;"x 10^6", ROUND(matrix_normalized!G126,0)&amp;"x 10^4"))</f>
        <v>135x 10^8</v>
      </c>
      <c r="H126" s="6" t="str">
        <f>IF(ISNUMBER(SEARCH("10^8", 'final matrix'!H126)), ROUND(matrix_normalized!H126,0)&amp;"x 10^8", IF(ISNUMBER(SEARCH("10^6", 'final matrix'!H126)), ROUND(matrix_normalized!H126,0)&amp;"x 10^6", ROUND(matrix_normalized!H126,0)&amp;"x 10^4"))</f>
        <v>135x 10^4</v>
      </c>
      <c r="I126" s="6" t="str">
        <f>IF(ISNUMBER(SEARCH("10^8", 'final matrix'!I126)), ROUND(matrix_normalized!I126,0)&amp;"x 10^8", IF(ISNUMBER(SEARCH("10^6", 'final matrix'!I126)), ROUND(matrix_normalized!I126,0)&amp;"x 10^6", ROUND(matrix_normalized!I126,0)&amp;"x 10^4"))</f>
        <v>135x 10^8</v>
      </c>
      <c r="J126" s="6" t="str">
        <f>IF(ISNUMBER(SEARCH("10^8", 'final matrix'!J126)), ROUND(matrix_normalized!J126,0)&amp;"x 10^8", IF(ISNUMBER(SEARCH("10^6", 'final matrix'!J126)), ROUND(matrix_normalized!J126,0)&amp;"x 10^6", ROUND(matrix_normalized!J126,0)&amp;"x 10^4"))</f>
        <v>16x 10^8</v>
      </c>
      <c r="K126" s="6" t="str">
        <f>IF(ISNUMBER(SEARCH("10^8", 'final matrix'!K126)), ROUND(matrix_normalized!K126,0)&amp;"x 10^8", IF(ISNUMBER(SEARCH("10^6", 'final matrix'!K126)), ROUND(matrix_normalized!K126,0)&amp;"x 10^6", ROUND(matrix_normalized!K126,0)&amp;"x 10^4"))</f>
        <v>20x 10^8</v>
      </c>
      <c r="L126" s="6" t="str">
        <f>IF(ISNUMBER(SEARCH("10^8", 'final matrix'!L126)), ROUND(matrix_normalized!L126,0)&amp;"x 10^8", IF(ISNUMBER(SEARCH("10^6", 'final matrix'!L126)), ROUND(matrix_normalized!L126,0)&amp;"x 10^6", ROUND(matrix_normalized!L126,0)&amp;"x 10^4"))</f>
        <v>135x 10^6</v>
      </c>
      <c r="M126" s="6" t="str">
        <f>IF(ISNUMBER(SEARCH("10^8", 'final matrix'!M126)), ROUND(matrix_normalized!M126,0)&amp;"x 10^8", IF(ISNUMBER(SEARCH("10^6", 'final matrix'!M126)), ROUND(matrix_normalized!M126,0)&amp;"x 10^6", ROUND(matrix_normalized!M126,0)&amp;"x 10^4"))</f>
        <v>11x 10^6</v>
      </c>
      <c r="N126" s="6" t="str">
        <f>IF(ISNUMBER(SEARCH("10^8", 'final matrix'!N126)), ROUND(matrix_normalized!N126,0)&amp;"x 10^8", IF(ISNUMBER(SEARCH("10^6", 'final matrix'!N126)), ROUND(matrix_normalized!N126,0)&amp;"x 10^6", ROUND(matrix_normalized!N126,0)&amp;"x 10^4"))</f>
        <v>87x 10^8</v>
      </c>
      <c r="O126" s="6" t="str">
        <f>IF(ISNUMBER(SEARCH("10^8", 'final matrix'!O126)), ROUND(matrix_normalized!O126,0)&amp;"x 10^8", IF(ISNUMBER(SEARCH("10^6", 'final matrix'!O126)), ROUND(matrix_normalized!O126,0)&amp;"x 10^6", ROUND(matrix_normalized!O126,0)&amp;"x 10^4"))</f>
        <v>10x 10^6</v>
      </c>
      <c r="P126" s="6" t="str">
        <f>IF(ISNUMBER(SEARCH("10^8", 'final matrix'!P126)), ROUND(matrix_normalized!P126,0)&amp;"x 10^8", IF(ISNUMBER(SEARCH("10^6", 'final matrix'!P126)), ROUND(matrix_normalized!P126,0)&amp;"x 10^6", ROUND(matrix_normalized!P126,0)&amp;"x 10^4"))</f>
        <v>135x 10^4</v>
      </c>
      <c r="Q126" s="6" t="str">
        <f>IF(ISNUMBER(SEARCH("10^8", 'final matrix'!Q126)), ROUND(matrix_normalized!Q126,0)&amp;"x 10^8", IF(ISNUMBER(SEARCH("10^6", 'final matrix'!Q126)), ROUND(matrix_normalized!Q126,0)&amp;"x 10^6", ROUND(matrix_normalized!Q126,0)&amp;"x 10^4"))</f>
        <v>135x 10^4</v>
      </c>
      <c r="R126" s="6">
        <v>125</v>
      </c>
    </row>
    <row r="127" spans="1:18">
      <c r="A127" s="6">
        <v>141</v>
      </c>
      <c r="B127" s="6" t="str">
        <f>IF(ISNUMBER(SEARCH("10^8", 'final matrix'!B127)), ROUND(matrix_normalized!B127,0)&amp;"x 10^8", IF(ISNUMBER(SEARCH("10^6", 'final matrix'!B127)), ROUND(matrix_normalized!B127,0)&amp;"x 10^6", ROUND(matrix_normalized!B127,0)&amp;"x 10^4"))</f>
        <v>13x 10^8</v>
      </c>
      <c r="C127" s="6" t="str">
        <f>IF(ISNUMBER(SEARCH("10^8", 'final matrix'!C127)), ROUND(matrix_normalized!C127,0)&amp;"x 10^8", IF(ISNUMBER(SEARCH("10^6", 'final matrix'!C127)), ROUND(matrix_normalized!C127,0)&amp;"x 10^6", ROUND(matrix_normalized!C127,0)&amp;"x 10^4"))</f>
        <v>141x 10^8</v>
      </c>
      <c r="D127" s="6" t="str">
        <f>IF(ISNUMBER(SEARCH("10^8", 'final matrix'!D127)), ROUND(matrix_normalized!D127,0)&amp;"x 10^8", IF(ISNUMBER(SEARCH("10^6", 'final matrix'!D127)), ROUND(matrix_normalized!D127,0)&amp;"x 10^6", ROUND(matrix_normalized!D127,0)&amp;"x 10^4"))</f>
        <v>141x 10^4</v>
      </c>
      <c r="E127" s="6" t="str">
        <f>IF(ISNUMBER(SEARCH("10^8", 'final matrix'!E127)), ROUND(matrix_normalized!E127,0)&amp;"x 10^8", IF(ISNUMBER(SEARCH("10^6", 'final matrix'!E127)), ROUND(matrix_normalized!E127,0)&amp;"x 10^6", ROUND(matrix_normalized!E127,0)&amp;"x 10^4"))</f>
        <v>121x 10^4</v>
      </c>
      <c r="F127" s="6" t="str">
        <f>IF(ISNUMBER(SEARCH("10^8", 'final matrix'!F127)), ROUND(matrix_normalized!F127,0)&amp;"x 10^8", IF(ISNUMBER(SEARCH("10^6", 'final matrix'!F127)), ROUND(matrix_normalized!F127,0)&amp;"x 10^6", ROUND(matrix_normalized!F127,0)&amp;"x 10^4"))</f>
        <v>28x 10^6</v>
      </c>
      <c r="G127" s="6" t="str">
        <f>IF(ISNUMBER(SEARCH("10^8", 'final matrix'!G127)), ROUND(matrix_normalized!G127,0)&amp;"x 10^8", IF(ISNUMBER(SEARCH("10^6", 'final matrix'!G127)), ROUND(matrix_normalized!G127,0)&amp;"x 10^6", ROUND(matrix_normalized!G127,0)&amp;"x 10^4"))</f>
        <v>101x 10^8</v>
      </c>
      <c r="H127" s="6" t="str">
        <f>IF(ISNUMBER(SEARCH("10^8", 'final matrix'!H127)), ROUND(matrix_normalized!H127,0)&amp;"x 10^8", IF(ISNUMBER(SEARCH("10^6", 'final matrix'!H127)), ROUND(matrix_normalized!H127,0)&amp;"x 10^6", ROUND(matrix_normalized!H127,0)&amp;"x 10^4"))</f>
        <v>141x 10^6</v>
      </c>
      <c r="I127" s="6" t="str">
        <f>IF(ISNUMBER(SEARCH("10^8", 'final matrix'!I127)), ROUND(matrix_normalized!I127,0)&amp;"x 10^8", IF(ISNUMBER(SEARCH("10^6", 'final matrix'!I127)), ROUND(matrix_normalized!I127,0)&amp;"x 10^6", ROUND(matrix_normalized!I127,0)&amp;"x 10^4"))</f>
        <v>141x 10^4</v>
      </c>
      <c r="J127" s="6" t="str">
        <f>IF(ISNUMBER(SEARCH("10^8", 'final matrix'!J127)), ROUND(matrix_normalized!J127,0)&amp;"x 10^8", IF(ISNUMBER(SEARCH("10^6", 'final matrix'!J127)), ROUND(matrix_normalized!J127,0)&amp;"x 10^6", ROUND(matrix_normalized!J127,0)&amp;"x 10^4"))</f>
        <v>18x 10^8</v>
      </c>
      <c r="K127" s="6" t="str">
        <f>IF(ISNUMBER(SEARCH("10^8", 'final matrix'!K127)), ROUND(matrix_normalized!K127,0)&amp;"x 10^8", IF(ISNUMBER(SEARCH("10^6", 'final matrix'!K127)), ROUND(matrix_normalized!K127,0)&amp;"x 10^6", ROUND(matrix_normalized!K127,0)&amp;"x 10^4"))</f>
        <v>141x 10^8</v>
      </c>
      <c r="L127" s="6" t="str">
        <f>IF(ISNUMBER(SEARCH("10^8", 'final matrix'!L127)), ROUND(matrix_normalized!L127,0)&amp;"x 10^8", IF(ISNUMBER(SEARCH("10^6", 'final matrix'!L127)), ROUND(matrix_normalized!L127,0)&amp;"x 10^6", ROUND(matrix_normalized!L127,0)&amp;"x 10^4"))</f>
        <v>71x 10^8</v>
      </c>
      <c r="M127" s="6" t="str">
        <f>IF(ISNUMBER(SEARCH("10^8", 'final matrix'!M127)), ROUND(matrix_normalized!M127,0)&amp;"x 10^8", IF(ISNUMBER(SEARCH("10^6", 'final matrix'!M127)), ROUND(matrix_normalized!M127,0)&amp;"x 10^6", ROUND(matrix_normalized!M127,0)&amp;"x 10^4"))</f>
        <v>141x 10^8</v>
      </c>
      <c r="N127" s="6" t="str">
        <f>IF(ISNUMBER(SEARCH("10^8", 'final matrix'!N127)), ROUND(matrix_normalized!N127,0)&amp;"x 10^8", IF(ISNUMBER(SEARCH("10^6", 'final matrix'!N127)), ROUND(matrix_normalized!N127,0)&amp;"x 10^6", ROUND(matrix_normalized!N127,0)&amp;"x 10^4"))</f>
        <v>141x 10^8</v>
      </c>
      <c r="O127" s="6" t="str">
        <f>IF(ISNUMBER(SEARCH("10^8", 'final matrix'!O127)), ROUND(matrix_normalized!O127,0)&amp;"x 10^8", IF(ISNUMBER(SEARCH("10^6", 'final matrix'!O127)), ROUND(matrix_normalized!O127,0)&amp;"x 10^6", ROUND(matrix_normalized!O127,0)&amp;"x 10^4"))</f>
        <v>10x 10^8</v>
      </c>
      <c r="P127" s="6" t="str">
        <f>IF(ISNUMBER(SEARCH("10^8", 'final matrix'!P127)), ROUND(matrix_normalized!P127,0)&amp;"x 10^8", IF(ISNUMBER(SEARCH("10^6", 'final matrix'!P127)), ROUND(matrix_normalized!P127,0)&amp;"x 10^6", ROUND(matrix_normalized!P127,0)&amp;"x 10^4"))</f>
        <v>141x 10^6</v>
      </c>
      <c r="Q127" s="6" t="str">
        <f>IF(ISNUMBER(SEARCH("10^8", 'final matrix'!Q127)), ROUND(matrix_normalized!Q127,0)&amp;"x 10^8", IF(ISNUMBER(SEARCH("10^6", 'final matrix'!Q127)), ROUND(matrix_normalized!Q127,0)&amp;"x 10^6", ROUND(matrix_normalized!Q127,0)&amp;"x 10^4"))</f>
        <v>10x 10^8</v>
      </c>
      <c r="R127" s="6">
        <v>126</v>
      </c>
    </row>
    <row r="128" spans="1:18">
      <c r="A128" s="6">
        <v>143</v>
      </c>
      <c r="B128" s="6" t="str">
        <f>IF(ISNUMBER(SEARCH("10^8", 'final matrix'!B128)), ROUND(matrix_normalized!B128,0)&amp;"x 10^8", IF(ISNUMBER(SEARCH("10^6", 'final matrix'!B128)), ROUND(matrix_normalized!B128,0)&amp;"x 10^6", ROUND(matrix_normalized!B128,0)&amp;"x 10^4"))</f>
        <v>39x 10^8</v>
      </c>
      <c r="C128" s="6" t="str">
        <f>IF(ISNUMBER(SEARCH("10^8", 'final matrix'!C128)), ROUND(matrix_normalized!C128,0)&amp;"x 10^8", IF(ISNUMBER(SEARCH("10^6", 'final matrix'!C128)), ROUND(matrix_normalized!C128,0)&amp;"x 10^6", ROUND(matrix_normalized!C128,0)&amp;"x 10^4"))</f>
        <v>28x 10^8</v>
      </c>
      <c r="D128" s="6" t="str">
        <f>IF(ISNUMBER(SEARCH("10^8", 'final matrix'!D128)), ROUND(matrix_normalized!D128,0)&amp;"x 10^8", IF(ISNUMBER(SEARCH("10^6", 'final matrix'!D128)), ROUND(matrix_normalized!D128,0)&amp;"x 10^6", ROUND(matrix_normalized!D128,0)&amp;"x 10^4"))</f>
        <v>278x 10^8</v>
      </c>
      <c r="E128" s="6" t="str">
        <f>IF(ISNUMBER(SEARCH("10^8", 'final matrix'!E128)), ROUND(matrix_normalized!E128,0)&amp;"x 10^8", IF(ISNUMBER(SEARCH("10^6", 'final matrix'!E128)), ROUND(matrix_normalized!E128,0)&amp;"x 10^6", ROUND(matrix_normalized!E128,0)&amp;"x 10^4"))</f>
        <v>178x 10^6</v>
      </c>
      <c r="F128" s="6" t="str">
        <f>IF(ISNUMBER(SEARCH("10^8", 'final matrix'!F128)), ROUND(matrix_normalized!F128,0)&amp;"x 10^8", IF(ISNUMBER(SEARCH("10^6", 'final matrix'!F128)), ROUND(matrix_normalized!F128,0)&amp;"x 10^6", ROUND(matrix_normalized!F128,0)&amp;"x 10^4"))</f>
        <v>139x 10^6</v>
      </c>
      <c r="G128" s="6" t="str">
        <f>IF(ISNUMBER(SEARCH("10^8", 'final matrix'!G128)), ROUND(matrix_normalized!G128,0)&amp;"x 10^8", IF(ISNUMBER(SEARCH("10^6", 'final matrix'!G128)), ROUND(matrix_normalized!G128,0)&amp;"x 10^6", ROUND(matrix_normalized!G128,0)&amp;"x 10^4"))</f>
        <v>20x 10^8</v>
      </c>
      <c r="H128" s="6" t="str">
        <f>IF(ISNUMBER(SEARCH("10^8", 'final matrix'!H128)), ROUND(matrix_normalized!H128,0)&amp;"x 10^8", IF(ISNUMBER(SEARCH("10^6", 'final matrix'!H128)), ROUND(matrix_normalized!H128,0)&amp;"x 10^6", ROUND(matrix_normalized!H128,0)&amp;"x 10^4"))</f>
        <v>20x 10^8</v>
      </c>
      <c r="I128" s="6" t="str">
        <f>IF(ISNUMBER(SEARCH("10^8", 'final matrix'!I128)), ROUND(matrix_normalized!I128,0)&amp;"x 10^8", IF(ISNUMBER(SEARCH("10^6", 'final matrix'!I128)), ROUND(matrix_normalized!I128,0)&amp;"x 10^6", ROUND(matrix_normalized!I128,0)&amp;"x 10^4"))</f>
        <v>278x 10^8</v>
      </c>
      <c r="J128" s="6" t="str">
        <f>IF(ISNUMBER(SEARCH("10^8", 'final matrix'!J128)), ROUND(matrix_normalized!J128,0)&amp;"x 10^8", IF(ISNUMBER(SEARCH("10^6", 'final matrix'!J128)), ROUND(matrix_normalized!J128,0)&amp;"x 10^6", ROUND(matrix_normalized!J128,0)&amp;"x 10^4"))</f>
        <v>27x 10^8</v>
      </c>
      <c r="K128" s="6" t="str">
        <f>IF(ISNUMBER(SEARCH("10^8", 'final matrix'!K128)), ROUND(matrix_normalized!K128,0)&amp;"x 10^8", IF(ISNUMBER(SEARCH("10^6", 'final matrix'!K128)), ROUND(matrix_normalized!K128,0)&amp;"x 10^6", ROUND(matrix_normalized!K128,0)&amp;"x 10^4"))</f>
        <v>20x 10^6</v>
      </c>
      <c r="L128" s="6" t="str">
        <f>IF(ISNUMBER(SEARCH("10^8", 'final matrix'!L128)), ROUND(matrix_normalized!L128,0)&amp;"x 10^8", IF(ISNUMBER(SEARCH("10^6", 'final matrix'!L128)), ROUND(matrix_normalized!L128,0)&amp;"x 10^6", ROUND(matrix_normalized!L128,0)&amp;"x 10^4"))</f>
        <v>99x 10^6</v>
      </c>
      <c r="M128" s="6" t="str">
        <f>IF(ISNUMBER(SEARCH("10^8", 'final matrix'!M128)), ROUND(matrix_normalized!M128,0)&amp;"x 10^8", IF(ISNUMBER(SEARCH("10^6", 'final matrix'!M128)), ROUND(matrix_normalized!M128,0)&amp;"x 10^6", ROUND(matrix_normalized!M128,0)&amp;"x 10^4"))</f>
        <v>25x 10^8</v>
      </c>
      <c r="N128" s="6" t="str">
        <f>IF(ISNUMBER(SEARCH("10^8", 'final matrix'!N128)), ROUND(matrix_normalized!N128,0)&amp;"x 10^8", IF(ISNUMBER(SEARCH("10^6", 'final matrix'!N128)), ROUND(matrix_normalized!N128,0)&amp;"x 10^6", ROUND(matrix_normalized!N128,0)&amp;"x 10^4"))</f>
        <v>20x 10^8</v>
      </c>
      <c r="O128" s="6" t="str">
        <f>IF(ISNUMBER(SEARCH("10^8", 'final matrix'!O128)), ROUND(matrix_normalized!O128,0)&amp;"x 10^8", IF(ISNUMBER(SEARCH("10^6", 'final matrix'!O128)), ROUND(matrix_normalized!O128,0)&amp;"x 10^6", ROUND(matrix_normalized!O128,0)&amp;"x 10^4"))</f>
        <v>32x 10^6</v>
      </c>
      <c r="P128" s="6" t="str">
        <f>IF(ISNUMBER(SEARCH("10^8", 'final matrix'!P128)), ROUND(matrix_normalized!P128,0)&amp;"x 10^8", IF(ISNUMBER(SEARCH("10^6", 'final matrix'!P128)), ROUND(matrix_normalized!P128,0)&amp;"x 10^6", ROUND(matrix_normalized!P128,0)&amp;"x 10^4"))</f>
        <v>21x 10^6</v>
      </c>
      <c r="Q128" s="6" t="str">
        <f>IF(ISNUMBER(SEARCH("10^8", 'final matrix'!Q128)), ROUND(matrix_normalized!Q128,0)&amp;"x 10^8", IF(ISNUMBER(SEARCH("10^6", 'final matrix'!Q128)), ROUND(matrix_normalized!Q128,0)&amp;"x 10^6", ROUND(matrix_normalized!Q128,0)&amp;"x 10^4"))</f>
        <v>278x 10^8</v>
      </c>
      <c r="R128" s="6">
        <v>127</v>
      </c>
    </row>
    <row r="129" spans="1:18">
      <c r="A129" s="6">
        <v>144</v>
      </c>
      <c r="B129" s="6" t="str">
        <f>IF(ISNUMBER(SEARCH("10^8", 'final matrix'!B129)), ROUND(matrix_normalized!B129,0)&amp;"x 10^8", IF(ISNUMBER(SEARCH("10^6", 'final matrix'!B129)), ROUND(matrix_normalized!B129,0)&amp;"x 10^6", ROUND(matrix_normalized!B129,0)&amp;"x 10^4"))</f>
        <v>124x 10^6</v>
      </c>
      <c r="C129" s="6" t="str">
        <f>IF(ISNUMBER(SEARCH("10^8", 'final matrix'!C129)), ROUND(matrix_normalized!C129,0)&amp;"x 10^8", IF(ISNUMBER(SEARCH("10^6", 'final matrix'!C129)), ROUND(matrix_normalized!C129,0)&amp;"x 10^6", ROUND(matrix_normalized!C129,0)&amp;"x 10^4"))</f>
        <v>30x 10^6</v>
      </c>
      <c r="D129" s="6" t="str">
        <f>IF(ISNUMBER(SEARCH("10^8", 'final matrix'!D129)), ROUND(matrix_normalized!D129,0)&amp;"x 10^8", IF(ISNUMBER(SEARCH("10^6", 'final matrix'!D129)), ROUND(matrix_normalized!D129,0)&amp;"x 10^6", ROUND(matrix_normalized!D129,0)&amp;"x 10^4"))</f>
        <v>21x 10^8</v>
      </c>
      <c r="E129" s="6" t="str">
        <f>IF(ISNUMBER(SEARCH("10^8", 'final matrix'!E129)), ROUND(matrix_normalized!E129,0)&amp;"x 10^8", IF(ISNUMBER(SEARCH("10^6", 'final matrix'!E129)), ROUND(matrix_normalized!E129,0)&amp;"x 10^6", ROUND(matrix_normalized!E129,0)&amp;"x 10^4"))</f>
        <v>29x 10^6</v>
      </c>
      <c r="F129" s="6" t="str">
        <f>IF(ISNUMBER(SEARCH("10^8", 'final matrix'!F129)), ROUND(matrix_normalized!F129,0)&amp;"x 10^8", IF(ISNUMBER(SEARCH("10^6", 'final matrix'!F129)), ROUND(matrix_normalized!F129,0)&amp;"x 10^6", ROUND(matrix_normalized!F129,0)&amp;"x 10^4"))</f>
        <v>108x 10^4</v>
      </c>
      <c r="G129" s="6" t="str">
        <f>IF(ISNUMBER(SEARCH("10^8", 'final matrix'!G129)), ROUND(matrix_normalized!G129,0)&amp;"x 10^8", IF(ISNUMBER(SEARCH("10^6", 'final matrix'!G129)), ROUND(matrix_normalized!G129,0)&amp;"x 10^6", ROUND(matrix_normalized!G129,0)&amp;"x 10^4"))</f>
        <v>15x 10^8</v>
      </c>
      <c r="H129" s="6" t="str">
        <f>IF(ISNUMBER(SEARCH("10^8", 'final matrix'!H129)), ROUND(matrix_normalized!H129,0)&amp;"x 10^8", IF(ISNUMBER(SEARCH("10^6", 'final matrix'!H129)), ROUND(matrix_normalized!H129,0)&amp;"x 10^6", ROUND(matrix_normalized!H129,0)&amp;"x 10^4"))</f>
        <v>217x 10^8</v>
      </c>
      <c r="I129" s="6" t="str">
        <f>IF(ISNUMBER(SEARCH("10^8", 'final matrix'!I129)), ROUND(matrix_normalized!I129,0)&amp;"x 10^8", IF(ISNUMBER(SEARCH("10^6", 'final matrix'!I129)), ROUND(matrix_normalized!I129,0)&amp;"x 10^6", ROUND(matrix_normalized!I129,0)&amp;"x 10^4"))</f>
        <v>18x 10^8</v>
      </c>
      <c r="J129" s="6" t="str">
        <f>IF(ISNUMBER(SEARCH("10^8", 'final matrix'!J129)), ROUND(matrix_normalized!J129,0)&amp;"x 10^8", IF(ISNUMBER(SEARCH("10^6", 'final matrix'!J129)), ROUND(matrix_normalized!J129,0)&amp;"x 10^6", ROUND(matrix_normalized!J129,0)&amp;"x 10^4"))</f>
        <v>217x 10^8</v>
      </c>
      <c r="K129" s="6" t="str">
        <f>IF(ISNUMBER(SEARCH("10^8", 'final matrix'!K129)), ROUND(matrix_normalized!K129,0)&amp;"x 10^8", IF(ISNUMBER(SEARCH("10^6", 'final matrix'!K129)), ROUND(matrix_normalized!K129,0)&amp;"x 10^6", ROUND(matrix_normalized!K129,0)&amp;"x 10^4"))</f>
        <v>15x 10^8</v>
      </c>
      <c r="L129" s="6" t="str">
        <f>IF(ISNUMBER(SEARCH("10^8", 'final matrix'!L129)), ROUND(matrix_normalized!L129,0)&amp;"x 10^8", IF(ISNUMBER(SEARCH("10^6", 'final matrix'!L129)), ROUND(matrix_normalized!L129,0)&amp;"x 10^6", ROUND(matrix_normalized!L129,0)&amp;"x 10^4"))</f>
        <v>217x 10^8</v>
      </c>
      <c r="M129" s="6" t="str">
        <f>IF(ISNUMBER(SEARCH("10^8", 'final matrix'!M129)), ROUND(matrix_normalized!M129,0)&amp;"x 10^8", IF(ISNUMBER(SEARCH("10^6", 'final matrix'!M129)), ROUND(matrix_normalized!M129,0)&amp;"x 10^6", ROUND(matrix_normalized!M129,0)&amp;"x 10^4"))</f>
        <v>217x 10^8</v>
      </c>
      <c r="N129" s="6" t="str">
        <f>IF(ISNUMBER(SEARCH("10^8", 'final matrix'!N129)), ROUND(matrix_normalized!N129,0)&amp;"x 10^8", IF(ISNUMBER(SEARCH("10^6", 'final matrix'!N129)), ROUND(matrix_normalized!N129,0)&amp;"x 10^6", ROUND(matrix_normalized!N129,0)&amp;"x 10^4"))</f>
        <v>23x 10^6</v>
      </c>
      <c r="O129" s="6" t="str">
        <f>IF(ISNUMBER(SEARCH("10^8", 'final matrix'!O129)), ROUND(matrix_normalized!O129,0)&amp;"x 10^8", IF(ISNUMBER(SEARCH("10^6", 'final matrix'!O129)), ROUND(matrix_normalized!O129,0)&amp;"x 10^6", ROUND(matrix_normalized!O129,0)&amp;"x 10^4"))</f>
        <v>15x 10^6</v>
      </c>
      <c r="P129" s="6" t="str">
        <f>IF(ISNUMBER(SEARCH("10^8", 'final matrix'!P129)), ROUND(matrix_normalized!P129,0)&amp;"x 10^8", IF(ISNUMBER(SEARCH("10^6", 'final matrix'!P129)), ROUND(matrix_normalized!P129,0)&amp;"x 10^6", ROUND(matrix_normalized!P129,0)&amp;"x 10^4"))</f>
        <v>15x 10^8</v>
      </c>
      <c r="Q129" s="6" t="str">
        <f>IF(ISNUMBER(SEARCH("10^8", 'final matrix'!Q129)), ROUND(matrix_normalized!Q129,0)&amp;"x 10^8", IF(ISNUMBER(SEARCH("10^6", 'final matrix'!Q129)), ROUND(matrix_normalized!Q129,0)&amp;"x 10^6", ROUND(matrix_normalized!Q129,0)&amp;"x 10^4"))</f>
        <v>217x 10^8</v>
      </c>
      <c r="R129" s="6">
        <v>128</v>
      </c>
    </row>
    <row r="130" spans="1:18">
      <c r="A130" s="6">
        <v>145</v>
      </c>
      <c r="B130" s="6" t="str">
        <f>IF(ISNUMBER(SEARCH("10^8", 'final matrix'!B130)), ROUND(matrix_normalized!B130,0)&amp;"x 10^8", IF(ISNUMBER(SEARCH("10^6", 'final matrix'!B130)), ROUND(matrix_normalized!B130,0)&amp;"x 10^6", ROUND(matrix_normalized!B130,0)&amp;"x 10^4"))</f>
        <v>22x 10^6</v>
      </c>
      <c r="C130" s="6" t="str">
        <f>IF(ISNUMBER(SEARCH("10^8", 'final matrix'!C130)), ROUND(matrix_normalized!C130,0)&amp;"x 10^8", IF(ISNUMBER(SEARCH("10^6", 'final matrix'!C130)), ROUND(matrix_normalized!C130,0)&amp;"x 10^6", ROUND(matrix_normalized!C130,0)&amp;"x 10^4"))</f>
        <v>213x 10^8</v>
      </c>
      <c r="D130" s="6" t="str">
        <f>IF(ISNUMBER(SEARCH("10^8", 'final matrix'!D130)), ROUND(matrix_normalized!D130,0)&amp;"x 10^8", IF(ISNUMBER(SEARCH("10^6", 'final matrix'!D130)), ROUND(matrix_normalized!D130,0)&amp;"x 10^6", ROUND(matrix_normalized!D130,0)&amp;"x 10^4"))</f>
        <v>21x 10^8</v>
      </c>
      <c r="E130" s="6" t="str">
        <f>IF(ISNUMBER(SEARCH("10^8", 'final matrix'!E130)), ROUND(matrix_normalized!E130,0)&amp;"x 10^8", IF(ISNUMBER(SEARCH("10^6", 'final matrix'!E130)), ROUND(matrix_normalized!E130,0)&amp;"x 10^6", ROUND(matrix_normalized!E130,0)&amp;"x 10^4"))</f>
        <v>15x 10^6</v>
      </c>
      <c r="F130" s="6" t="str">
        <f>IF(ISNUMBER(SEARCH("10^8", 'final matrix'!F130)), ROUND(matrix_normalized!F130,0)&amp;"x 10^8", IF(ISNUMBER(SEARCH("10^6", 'final matrix'!F130)), ROUND(matrix_normalized!F130,0)&amp;"x 10^6", ROUND(matrix_normalized!F130,0)&amp;"x 10^4"))</f>
        <v>213x 10^4</v>
      </c>
      <c r="G130" s="6" t="str">
        <f>IF(ISNUMBER(SEARCH("10^8", 'final matrix'!G130)), ROUND(matrix_normalized!G130,0)&amp;"x 10^8", IF(ISNUMBER(SEARCH("10^6", 'final matrix'!G130)), ROUND(matrix_normalized!G130,0)&amp;"x 10^6", ROUND(matrix_normalized!G130,0)&amp;"x 10^4"))</f>
        <v>213x 10^8</v>
      </c>
      <c r="H130" s="6" t="str">
        <f>IF(ISNUMBER(SEARCH("10^8", 'final matrix'!H130)), ROUND(matrix_normalized!H130,0)&amp;"x 10^8", IF(ISNUMBER(SEARCH("10^6", 'final matrix'!H130)), ROUND(matrix_normalized!H130,0)&amp;"x 10^6", ROUND(matrix_normalized!H130,0)&amp;"x 10^4"))</f>
        <v>30x 10^8</v>
      </c>
      <c r="I130" s="6" t="str">
        <f>IF(ISNUMBER(SEARCH("10^8", 'final matrix'!I130)), ROUND(matrix_normalized!I130,0)&amp;"x 10^8", IF(ISNUMBER(SEARCH("10^6", 'final matrix'!I130)), ROUND(matrix_normalized!I130,0)&amp;"x 10^6", ROUND(matrix_normalized!I130,0)&amp;"x 10^4"))</f>
        <v>15x 10^8</v>
      </c>
      <c r="J130" s="6" t="str">
        <f>IF(ISNUMBER(SEARCH("10^8", 'final matrix'!J130)), ROUND(matrix_normalized!J130,0)&amp;"x 10^8", IF(ISNUMBER(SEARCH("10^6", 'final matrix'!J130)), ROUND(matrix_normalized!J130,0)&amp;"x 10^6", ROUND(matrix_normalized!J130,0)&amp;"x 10^4"))</f>
        <v>15x 10^8</v>
      </c>
      <c r="K130" s="6" t="str">
        <f>IF(ISNUMBER(SEARCH("10^8", 'final matrix'!K130)), ROUND(matrix_normalized!K130,0)&amp;"x 10^8", IF(ISNUMBER(SEARCH("10^6", 'final matrix'!K130)), ROUND(matrix_normalized!K130,0)&amp;"x 10^6", ROUND(matrix_normalized!K130,0)&amp;"x 10^4"))</f>
        <v>28x 10^8</v>
      </c>
      <c r="L130" s="6" t="str">
        <f>IF(ISNUMBER(SEARCH("10^8", 'final matrix'!L130)), ROUND(matrix_normalized!L130,0)&amp;"x 10^8", IF(ISNUMBER(SEARCH("10^6", 'final matrix'!L130)), ROUND(matrix_normalized!L130,0)&amp;"x 10^6", ROUND(matrix_normalized!L130,0)&amp;"x 10^4"))</f>
        <v>213x 10^8</v>
      </c>
      <c r="M130" s="6" t="str">
        <f>IF(ISNUMBER(SEARCH("10^8", 'final matrix'!M130)), ROUND(matrix_normalized!M130,0)&amp;"x 10^8", IF(ISNUMBER(SEARCH("10^6", 'final matrix'!M130)), ROUND(matrix_normalized!M130,0)&amp;"x 10^6", ROUND(matrix_normalized!M130,0)&amp;"x 10^4"))</f>
        <v>137x 10^8</v>
      </c>
      <c r="N130" s="6" t="str">
        <f>IF(ISNUMBER(SEARCH("10^8", 'final matrix'!N130)), ROUND(matrix_normalized!N130,0)&amp;"x 10^8", IF(ISNUMBER(SEARCH("10^6", 'final matrix'!N130)), ROUND(matrix_normalized!N130,0)&amp;"x 10^6", ROUND(matrix_normalized!N130,0)&amp;"x 10^4"))</f>
        <v>17x 10^6</v>
      </c>
      <c r="O130" s="6" t="str">
        <f>IF(ISNUMBER(SEARCH("10^8", 'final matrix'!O130)), ROUND(matrix_normalized!O130,0)&amp;"x 10^8", IF(ISNUMBER(SEARCH("10^6", 'final matrix'!O130)), ROUND(matrix_normalized!O130,0)&amp;"x 10^6", ROUND(matrix_normalized!O130,0)&amp;"x 10^4"))</f>
        <v>107x 10^8</v>
      </c>
      <c r="P130" s="6" t="str">
        <f>IF(ISNUMBER(SEARCH("10^8", 'final matrix'!P130)), ROUND(matrix_normalized!P130,0)&amp;"x 10^8", IF(ISNUMBER(SEARCH("10^6", 'final matrix'!P130)), ROUND(matrix_normalized!P130,0)&amp;"x 10^6", ROUND(matrix_normalized!P130,0)&amp;"x 10^4"))</f>
        <v>25x 10^6</v>
      </c>
      <c r="Q130" s="6" t="str">
        <f>IF(ISNUMBER(SEARCH("10^8", 'final matrix'!Q130)), ROUND(matrix_normalized!Q130,0)&amp;"x 10^8", IF(ISNUMBER(SEARCH("10^6", 'final matrix'!Q130)), ROUND(matrix_normalized!Q130,0)&amp;"x 10^6", ROUND(matrix_normalized!Q130,0)&amp;"x 10^4"))</f>
        <v>213x 10^6</v>
      </c>
      <c r="R130" s="6">
        <v>129</v>
      </c>
    </row>
    <row r="131" spans="1:18">
      <c r="A131" s="6">
        <v>147</v>
      </c>
      <c r="B131" s="6" t="str">
        <f>IF(ISNUMBER(SEARCH("10^8", 'final matrix'!B131)), ROUND(matrix_normalized!B131,0)&amp;"x 10^8", IF(ISNUMBER(SEARCH("10^6", 'final matrix'!B131)), ROUND(matrix_normalized!B131,0)&amp;"x 10^6", ROUND(matrix_normalized!B131,0)&amp;"x 10^4"))</f>
        <v>12x 10^8</v>
      </c>
      <c r="C131" s="6" t="str">
        <f>IF(ISNUMBER(SEARCH("10^8", 'final matrix'!C131)), ROUND(matrix_normalized!C131,0)&amp;"x 10^8", IF(ISNUMBER(SEARCH("10^6", 'final matrix'!C131)), ROUND(matrix_normalized!C131,0)&amp;"x 10^6", ROUND(matrix_normalized!C131,0)&amp;"x 10^4"))</f>
        <v>163x 10^8</v>
      </c>
      <c r="D131" s="6" t="str">
        <f>IF(ISNUMBER(SEARCH("10^8", 'final matrix'!D131)), ROUND(matrix_normalized!D131,0)&amp;"x 10^8", IF(ISNUMBER(SEARCH("10^6", 'final matrix'!D131)), ROUND(matrix_normalized!D131,0)&amp;"x 10^6", ROUND(matrix_normalized!D131,0)&amp;"x 10^4"))</f>
        <v>14x 10^8</v>
      </c>
      <c r="E131" s="6" t="str">
        <f>IF(ISNUMBER(SEARCH("10^8", 'final matrix'!E131)), ROUND(matrix_normalized!E131,0)&amp;"x 10^8", IF(ISNUMBER(SEARCH("10^6", 'final matrix'!E131)), ROUND(matrix_normalized!E131,0)&amp;"x 10^6", ROUND(matrix_normalized!E131,0)&amp;"x 10^4"))</f>
        <v>93x 10^8</v>
      </c>
      <c r="F131" s="6" t="str">
        <f>IF(ISNUMBER(SEARCH("10^8", 'final matrix'!F131)), ROUND(matrix_normalized!F131,0)&amp;"x 10^8", IF(ISNUMBER(SEARCH("10^6", 'final matrix'!F131)), ROUND(matrix_normalized!F131,0)&amp;"x 10^6", ROUND(matrix_normalized!F131,0)&amp;"x 10^4"))</f>
        <v>163x 10^8</v>
      </c>
      <c r="G131" s="6" t="str">
        <f>IF(ISNUMBER(SEARCH("10^8", 'final matrix'!G131)), ROUND(matrix_normalized!G131,0)&amp;"x 10^8", IF(ISNUMBER(SEARCH("10^6", 'final matrix'!G131)), ROUND(matrix_normalized!G131,0)&amp;"x 10^6", ROUND(matrix_normalized!G131,0)&amp;"x 10^4"))</f>
        <v>20x 10^6</v>
      </c>
      <c r="H131" s="6" t="str">
        <f>IF(ISNUMBER(SEARCH("10^8", 'final matrix'!H131)), ROUND(matrix_normalized!H131,0)&amp;"x 10^8", IF(ISNUMBER(SEARCH("10^6", 'final matrix'!H131)), ROUND(matrix_normalized!H131,0)&amp;"x 10^6", ROUND(matrix_normalized!H131,0)&amp;"x 10^4"))</f>
        <v>12x 10^8</v>
      </c>
      <c r="I131" s="6" t="str">
        <f>IF(ISNUMBER(SEARCH("10^8", 'final matrix'!I131)), ROUND(matrix_normalized!I131,0)&amp;"x 10^8", IF(ISNUMBER(SEARCH("10^6", 'final matrix'!I131)), ROUND(matrix_normalized!I131,0)&amp;"x 10^6", ROUND(matrix_normalized!I131,0)&amp;"x 10^4"))</f>
        <v>163x 10^8</v>
      </c>
      <c r="J131" s="6" t="str">
        <f>IF(ISNUMBER(SEARCH("10^8", 'final matrix'!J131)), ROUND(matrix_normalized!J131,0)&amp;"x 10^8", IF(ISNUMBER(SEARCH("10^6", 'final matrix'!J131)), ROUND(matrix_normalized!J131,0)&amp;"x 10^6", ROUND(matrix_normalized!J131,0)&amp;"x 10^4"))</f>
        <v>12x 10^8</v>
      </c>
      <c r="K131" s="6" t="str">
        <f>IF(ISNUMBER(SEARCH("10^8", 'final matrix'!K131)), ROUND(matrix_normalized!K131,0)&amp;"x 10^8", IF(ISNUMBER(SEARCH("10^6", 'final matrix'!K131)), ROUND(matrix_normalized!K131,0)&amp;"x 10^6", ROUND(matrix_normalized!K131,0)&amp;"x 10^4"))</f>
        <v>163x 10^8</v>
      </c>
      <c r="L131" s="6" t="str">
        <f>IF(ISNUMBER(SEARCH("10^8", 'final matrix'!L131)), ROUND(matrix_normalized!L131,0)&amp;"x 10^8", IF(ISNUMBER(SEARCH("10^6", 'final matrix'!L131)), ROUND(matrix_normalized!L131,0)&amp;"x 10^6", ROUND(matrix_normalized!L131,0)&amp;"x 10^4"))</f>
        <v>18x 10^8</v>
      </c>
      <c r="M131" s="6" t="str">
        <f>IF(ISNUMBER(SEARCH("10^8", 'final matrix'!M131)), ROUND(matrix_normalized!M131,0)&amp;"x 10^8", IF(ISNUMBER(SEARCH("10^6", 'final matrix'!M131)), ROUND(matrix_normalized!M131,0)&amp;"x 10^6", ROUND(matrix_normalized!M131,0)&amp;"x 10^4"))</f>
        <v>163x 10^6</v>
      </c>
      <c r="N131" s="6" t="str">
        <f>IF(ISNUMBER(SEARCH("10^8", 'final matrix'!N131)), ROUND(matrix_normalized!N131,0)&amp;"x 10^8", IF(ISNUMBER(SEARCH("10^6", 'final matrix'!N131)), ROUND(matrix_normalized!N131,0)&amp;"x 10^6", ROUND(matrix_normalized!N131,0)&amp;"x 10^4"))</f>
        <v>163x 10^8</v>
      </c>
      <c r="O131" s="6" t="str">
        <f>IF(ISNUMBER(SEARCH("10^8", 'final matrix'!O131)), ROUND(matrix_normalized!O131,0)&amp;"x 10^8", IF(ISNUMBER(SEARCH("10^6", 'final matrix'!O131)), ROUND(matrix_normalized!O131,0)&amp;"x 10^6", ROUND(matrix_normalized!O131,0)&amp;"x 10^4"))</f>
        <v>17x 10^6</v>
      </c>
      <c r="P131" s="6" t="str">
        <f>IF(ISNUMBER(SEARCH("10^8", 'final matrix'!P131)), ROUND(matrix_normalized!P131,0)&amp;"x 10^8", IF(ISNUMBER(SEARCH("10^6", 'final matrix'!P131)), ROUND(matrix_normalized!P131,0)&amp;"x 10^6", ROUND(matrix_normalized!P131,0)&amp;"x 10^4"))</f>
        <v>163x 10^8</v>
      </c>
      <c r="Q131" s="6" t="str">
        <f>IF(ISNUMBER(SEARCH("10^8", 'final matrix'!Q131)), ROUND(matrix_normalized!Q131,0)&amp;"x 10^8", IF(ISNUMBER(SEARCH("10^6", 'final matrix'!Q131)), ROUND(matrix_normalized!Q131,0)&amp;"x 10^6", ROUND(matrix_normalized!Q131,0)&amp;"x 10^4"))</f>
        <v>163x 10^4</v>
      </c>
      <c r="R131" s="6">
        <v>130</v>
      </c>
    </row>
    <row r="132" spans="1:18">
      <c r="A132" s="6">
        <v>148</v>
      </c>
      <c r="B132" s="6" t="str">
        <f>IF(ISNUMBER(SEARCH("10^8", 'final matrix'!B132)), ROUND(matrix_normalized!B132,0)&amp;"x 10^8", IF(ISNUMBER(SEARCH("10^6", 'final matrix'!B132)), ROUND(matrix_normalized!B132,0)&amp;"x 10^6", ROUND(matrix_normalized!B132,0)&amp;"x 10^4"))</f>
        <v>12x 10^6</v>
      </c>
      <c r="C132" s="6" t="str">
        <f>IF(ISNUMBER(SEARCH("10^8", 'final matrix'!C132)), ROUND(matrix_normalized!C132,0)&amp;"x 10^8", IF(ISNUMBER(SEARCH("10^6", 'final matrix'!C132)), ROUND(matrix_normalized!C132,0)&amp;"x 10^6", ROUND(matrix_normalized!C132,0)&amp;"x 10^4"))</f>
        <v>148x 10^8</v>
      </c>
      <c r="D132" s="6" t="str">
        <f>IF(ISNUMBER(SEARCH("10^8", 'final matrix'!D132)), ROUND(matrix_normalized!D132,0)&amp;"x 10^8", IF(ISNUMBER(SEARCH("10^6", 'final matrix'!D132)), ROUND(matrix_normalized!D132,0)&amp;"x 10^6", ROUND(matrix_normalized!D132,0)&amp;"x 10^4"))</f>
        <v>26x 10^8</v>
      </c>
      <c r="E132" s="6" t="str">
        <f>IF(ISNUMBER(SEARCH("10^8", 'final matrix'!E132)), ROUND(matrix_normalized!E132,0)&amp;"x 10^8", IF(ISNUMBER(SEARCH("10^6", 'final matrix'!E132)), ROUND(matrix_normalized!E132,0)&amp;"x 10^6", ROUND(matrix_normalized!E132,0)&amp;"x 10^4"))</f>
        <v>117x 10^8</v>
      </c>
      <c r="F132" s="6" t="str">
        <f>IF(ISNUMBER(SEARCH("10^8", 'final matrix'!F132)), ROUND(matrix_normalized!F132,0)&amp;"x 10^8", IF(ISNUMBER(SEARCH("10^6", 'final matrix'!F132)), ROUND(matrix_normalized!F132,0)&amp;"x 10^6", ROUND(matrix_normalized!F132,0)&amp;"x 10^4"))</f>
        <v>23x 10^8</v>
      </c>
      <c r="G132" s="6" t="str">
        <f>IF(ISNUMBER(SEARCH("10^8", 'final matrix'!G132)), ROUND(matrix_normalized!G132,0)&amp;"x 10^8", IF(ISNUMBER(SEARCH("10^6", 'final matrix'!G132)), ROUND(matrix_normalized!G132,0)&amp;"x 10^6", ROUND(matrix_normalized!G132,0)&amp;"x 10^4"))</f>
        <v>148x 10^4</v>
      </c>
      <c r="H132" s="6" t="str">
        <f>IF(ISNUMBER(SEARCH("10^8", 'final matrix'!H132)), ROUND(matrix_normalized!H132,0)&amp;"x 10^8", IF(ISNUMBER(SEARCH("10^6", 'final matrix'!H132)), ROUND(matrix_normalized!H132,0)&amp;"x 10^6", ROUND(matrix_normalized!H132,0)&amp;"x 10^4"))</f>
        <v>148x 10^8</v>
      </c>
      <c r="I132" s="6" t="str">
        <f>IF(ISNUMBER(SEARCH("10^8", 'final matrix'!I132)), ROUND(matrix_normalized!I132,0)&amp;"x 10^8", IF(ISNUMBER(SEARCH("10^6", 'final matrix'!I132)), ROUND(matrix_normalized!I132,0)&amp;"x 10^6", ROUND(matrix_normalized!I132,0)&amp;"x 10^4"))</f>
        <v>148x 10^8</v>
      </c>
      <c r="J132" s="6" t="str">
        <f>IF(ISNUMBER(SEARCH("10^8", 'final matrix'!J132)), ROUND(matrix_normalized!J132,0)&amp;"x 10^8", IF(ISNUMBER(SEARCH("10^6", 'final matrix'!J132)), ROUND(matrix_normalized!J132,0)&amp;"x 10^6", ROUND(matrix_normalized!J132,0)&amp;"x 10^4"))</f>
        <v>148x 10^8</v>
      </c>
      <c r="K132" s="6" t="str">
        <f>IF(ISNUMBER(SEARCH("10^8", 'final matrix'!K132)), ROUND(matrix_normalized!K132,0)&amp;"x 10^8", IF(ISNUMBER(SEARCH("10^6", 'final matrix'!K132)), ROUND(matrix_normalized!K132,0)&amp;"x 10^6", ROUND(matrix_normalized!K132,0)&amp;"x 10^4"))</f>
        <v>148x 10^8</v>
      </c>
      <c r="L132" s="6" t="str">
        <f>IF(ISNUMBER(SEARCH("10^8", 'final matrix'!L132)), ROUND(matrix_normalized!L132,0)&amp;"x 10^8", IF(ISNUMBER(SEARCH("10^6", 'final matrix'!L132)), ROUND(matrix_normalized!L132,0)&amp;"x 10^6", ROUND(matrix_normalized!L132,0)&amp;"x 10^4"))</f>
        <v>16x 10^6</v>
      </c>
      <c r="M132" s="6" t="str">
        <f>IF(ISNUMBER(SEARCH("10^8", 'final matrix'!M132)), ROUND(matrix_normalized!M132,0)&amp;"x 10^8", IF(ISNUMBER(SEARCH("10^6", 'final matrix'!M132)), ROUND(matrix_normalized!M132,0)&amp;"x 10^6", ROUND(matrix_normalized!M132,0)&amp;"x 10^4"))</f>
        <v>11x 10^6</v>
      </c>
      <c r="N132" s="6" t="str">
        <f>IF(ISNUMBER(SEARCH("10^8", 'final matrix'!N132)), ROUND(matrix_normalized!N132,0)&amp;"x 10^8", IF(ISNUMBER(SEARCH("10^6", 'final matrix'!N132)), ROUND(matrix_normalized!N132,0)&amp;"x 10^6", ROUND(matrix_normalized!N132,0)&amp;"x 10^4"))</f>
        <v>148x 10^4</v>
      </c>
      <c r="O132" s="6" t="str">
        <f>IF(ISNUMBER(SEARCH("10^8", 'final matrix'!O132)), ROUND(matrix_normalized!O132,0)&amp;"x 10^8", IF(ISNUMBER(SEARCH("10^6", 'final matrix'!O132)), ROUND(matrix_normalized!O132,0)&amp;"x 10^6", ROUND(matrix_normalized!O132,0)&amp;"x 10^4"))</f>
        <v>148x 10^6</v>
      </c>
      <c r="P132" s="6" t="str">
        <f>IF(ISNUMBER(SEARCH("10^8", 'final matrix'!P132)), ROUND(matrix_normalized!P132,0)&amp;"x 10^8", IF(ISNUMBER(SEARCH("10^6", 'final matrix'!P132)), ROUND(matrix_normalized!P132,0)&amp;"x 10^6", ROUND(matrix_normalized!P132,0)&amp;"x 10^4"))</f>
        <v>95x 10^8</v>
      </c>
      <c r="Q132" s="6" t="str">
        <f>IF(ISNUMBER(SEARCH("10^8", 'final matrix'!Q132)), ROUND(matrix_normalized!Q132,0)&amp;"x 10^8", IF(ISNUMBER(SEARCH("10^6", 'final matrix'!Q132)), ROUND(matrix_normalized!Q132,0)&amp;"x 10^6", ROUND(matrix_normalized!Q132,0)&amp;"x 10^4"))</f>
        <v>14x 10^6</v>
      </c>
      <c r="R132" s="6">
        <v>131</v>
      </c>
    </row>
    <row r="133" spans="1:18">
      <c r="A133" s="6">
        <v>149</v>
      </c>
      <c r="B133" s="6" t="str">
        <f>IF(ISNUMBER(SEARCH("10^8", 'final matrix'!B133)), ROUND(matrix_normalized!B133,0)&amp;"x 10^8", IF(ISNUMBER(SEARCH("10^6", 'final matrix'!B133)), ROUND(matrix_normalized!B133,0)&amp;"x 10^6", ROUND(matrix_normalized!B133,0)&amp;"x 10^4"))</f>
        <v>188x 10^8</v>
      </c>
      <c r="C133" s="6" t="str">
        <f>IF(ISNUMBER(SEARCH("10^8", 'final matrix'!C133)), ROUND(matrix_normalized!C133,0)&amp;"x 10^8", IF(ISNUMBER(SEARCH("10^6", 'final matrix'!C133)), ROUND(matrix_normalized!C133,0)&amp;"x 10^6", ROUND(matrix_normalized!C133,0)&amp;"x 10^4"))</f>
        <v>13x 10^6</v>
      </c>
      <c r="D133" s="6" t="str">
        <f>IF(ISNUMBER(SEARCH("10^8", 'final matrix'!D133)), ROUND(matrix_normalized!D133,0)&amp;"x 10^8", IF(ISNUMBER(SEARCH("10^6", 'final matrix'!D133)), ROUND(matrix_normalized!D133,0)&amp;"x 10^6", ROUND(matrix_normalized!D133,0)&amp;"x 10^4"))</f>
        <v>188x 10^8</v>
      </c>
      <c r="E133" s="6" t="str">
        <f>IF(ISNUMBER(SEARCH("10^8", 'final matrix'!E133)), ROUND(matrix_normalized!E133,0)&amp;"x 10^8", IF(ISNUMBER(SEARCH("10^6", 'final matrix'!E133)), ROUND(matrix_normalized!E133,0)&amp;"x 10^6", ROUND(matrix_normalized!E133,0)&amp;"x 10^4"))</f>
        <v>188x 10^6</v>
      </c>
      <c r="F133" s="6" t="str">
        <f>IF(ISNUMBER(SEARCH("10^8", 'final matrix'!F133)), ROUND(matrix_normalized!F133,0)&amp;"x 10^8", IF(ISNUMBER(SEARCH("10^6", 'final matrix'!F133)), ROUND(matrix_normalized!F133,0)&amp;"x 10^6", ROUND(matrix_normalized!F133,0)&amp;"x 10^4"))</f>
        <v>20x 10^8</v>
      </c>
      <c r="G133" s="6" t="str">
        <f>IF(ISNUMBER(SEARCH("10^8", 'final matrix'!G133)), ROUND(matrix_normalized!G133,0)&amp;"x 10^8", IF(ISNUMBER(SEARCH("10^6", 'final matrix'!G133)), ROUND(matrix_normalized!G133,0)&amp;"x 10^6", ROUND(matrix_normalized!G133,0)&amp;"x 10^4"))</f>
        <v>13x 10^6</v>
      </c>
      <c r="H133" s="6" t="str">
        <f>IF(ISNUMBER(SEARCH("10^8", 'final matrix'!H133)), ROUND(matrix_normalized!H133,0)&amp;"x 10^8", IF(ISNUMBER(SEARCH("10^6", 'final matrix'!H133)), ROUND(matrix_normalized!H133,0)&amp;"x 10^6", ROUND(matrix_normalized!H133,0)&amp;"x 10^4"))</f>
        <v>134x 10^8</v>
      </c>
      <c r="I133" s="6" t="str">
        <f>IF(ISNUMBER(SEARCH("10^8", 'final matrix'!I133)), ROUND(matrix_normalized!I133,0)&amp;"x 10^8", IF(ISNUMBER(SEARCH("10^6", 'final matrix'!I133)), ROUND(matrix_normalized!I133,0)&amp;"x 10^6", ROUND(matrix_normalized!I133,0)&amp;"x 10^4"))</f>
        <v>19x 10^6</v>
      </c>
      <c r="J133" s="6" t="str">
        <f>IF(ISNUMBER(SEARCH("10^8", 'final matrix'!J133)), ROUND(matrix_normalized!J133,0)&amp;"x 10^8", IF(ISNUMBER(SEARCH("10^6", 'final matrix'!J133)), ROUND(matrix_normalized!J133,0)&amp;"x 10^6", ROUND(matrix_normalized!J133,0)&amp;"x 10^4"))</f>
        <v>188x 10^8</v>
      </c>
      <c r="K133" s="6" t="str">
        <f>IF(ISNUMBER(SEARCH("10^8", 'final matrix'!K133)), ROUND(matrix_normalized!K133,0)&amp;"x 10^8", IF(ISNUMBER(SEARCH("10^6", 'final matrix'!K133)), ROUND(matrix_normalized!K133,0)&amp;"x 10^6", ROUND(matrix_normalized!K133,0)&amp;"x 10^4"))</f>
        <v>13x 10^6</v>
      </c>
      <c r="L133" s="6" t="str">
        <f>IF(ISNUMBER(SEARCH("10^8", 'final matrix'!L133)), ROUND(matrix_normalized!L133,0)&amp;"x 10^8", IF(ISNUMBER(SEARCH("10^6", 'final matrix'!L133)), ROUND(matrix_normalized!L133,0)&amp;"x 10^6", ROUND(matrix_normalized!L133,0)&amp;"x 10^4"))</f>
        <v>16x 10^8</v>
      </c>
      <c r="M133" s="6" t="str">
        <f>IF(ISNUMBER(SEARCH("10^8", 'final matrix'!M133)), ROUND(matrix_normalized!M133,0)&amp;"x 10^8", IF(ISNUMBER(SEARCH("10^6", 'final matrix'!M133)), ROUND(matrix_normalized!M133,0)&amp;"x 10^6", ROUND(matrix_normalized!M133,0)&amp;"x 10^4"))</f>
        <v>188x 10^8</v>
      </c>
      <c r="N133" s="6" t="str">
        <f>IF(ISNUMBER(SEARCH("10^8", 'final matrix'!N133)), ROUND(matrix_normalized!N133,0)&amp;"x 10^8", IF(ISNUMBER(SEARCH("10^6", 'final matrix'!N133)), ROUND(matrix_normalized!N133,0)&amp;"x 10^6", ROUND(matrix_normalized!N133,0)&amp;"x 10^4"))</f>
        <v>121x 10^6</v>
      </c>
      <c r="O133" s="6" t="str">
        <f>IF(ISNUMBER(SEARCH("10^8", 'final matrix'!O133)), ROUND(matrix_normalized!O133,0)&amp;"x 10^8", IF(ISNUMBER(SEARCH("10^6", 'final matrix'!O133)), ROUND(matrix_normalized!O133,0)&amp;"x 10^6", ROUND(matrix_normalized!O133,0)&amp;"x 10^4"))</f>
        <v>24x 10^6</v>
      </c>
      <c r="P133" s="6" t="str">
        <f>IF(ISNUMBER(SEARCH("10^8", 'final matrix'!P133)), ROUND(matrix_normalized!P133,0)&amp;"x 10^8", IF(ISNUMBER(SEARCH("10^6", 'final matrix'!P133)), ROUND(matrix_normalized!P133,0)&amp;"x 10^6", ROUND(matrix_normalized!P133,0)&amp;"x 10^4"))</f>
        <v>107x 10^4</v>
      </c>
      <c r="Q133" s="6" t="str">
        <f>IF(ISNUMBER(SEARCH("10^8", 'final matrix'!Q133)), ROUND(matrix_normalized!Q133,0)&amp;"x 10^8", IF(ISNUMBER(SEARCH("10^6", 'final matrix'!Q133)), ROUND(matrix_normalized!Q133,0)&amp;"x 10^6", ROUND(matrix_normalized!Q133,0)&amp;"x 10^4"))</f>
        <v>80x 10^6</v>
      </c>
      <c r="R133" s="6">
        <v>132</v>
      </c>
    </row>
    <row r="134" spans="1:18">
      <c r="A134" s="6">
        <v>150</v>
      </c>
      <c r="B134" s="6" t="str">
        <f>IF(ISNUMBER(SEARCH("10^8", 'final matrix'!B134)), ROUND(matrix_normalized!B134,0)&amp;"x 10^8", IF(ISNUMBER(SEARCH("10^6", 'final matrix'!B134)), ROUND(matrix_normalized!B134,0)&amp;"x 10^6", ROUND(matrix_normalized!B134,0)&amp;"x 10^4"))</f>
        <v>147x 10^4</v>
      </c>
      <c r="C134" s="6" t="str">
        <f>IF(ISNUMBER(SEARCH("10^8", 'final matrix'!C134)), ROUND(matrix_normalized!C134,0)&amp;"x 10^8", IF(ISNUMBER(SEARCH("10^6", 'final matrix'!C134)), ROUND(matrix_normalized!C134,0)&amp;"x 10^6", ROUND(matrix_normalized!C134,0)&amp;"x 10^4"))</f>
        <v>206x 10^8</v>
      </c>
      <c r="D134" s="6" t="str">
        <f>IF(ISNUMBER(SEARCH("10^8", 'final matrix'!D134)), ROUND(matrix_normalized!D134,0)&amp;"x 10^8", IF(ISNUMBER(SEARCH("10^6", 'final matrix'!D134)), ROUND(matrix_normalized!D134,0)&amp;"x 10^6", ROUND(matrix_normalized!D134,0)&amp;"x 10^4"))</f>
        <v>34x 10^8</v>
      </c>
      <c r="E134" s="6" t="str">
        <f>IF(ISNUMBER(SEARCH("10^8", 'final matrix'!E134)), ROUND(matrix_normalized!E134,0)&amp;"x 10^8", IF(ISNUMBER(SEARCH("10^6", 'final matrix'!E134)), ROUND(matrix_normalized!E134,0)&amp;"x 10^6", ROUND(matrix_normalized!E134,0)&amp;"x 10^4"))</f>
        <v>132x 10^6</v>
      </c>
      <c r="F134" s="6" t="str">
        <f>IF(ISNUMBER(SEARCH("10^8", 'final matrix'!F134)), ROUND(matrix_normalized!F134,0)&amp;"x 10^8", IF(ISNUMBER(SEARCH("10^6", 'final matrix'!F134)), ROUND(matrix_normalized!F134,0)&amp;"x 10^6", ROUND(matrix_normalized!F134,0)&amp;"x 10^4"))</f>
        <v>24x 10^8</v>
      </c>
      <c r="G134" s="6" t="str">
        <f>IF(ISNUMBER(SEARCH("10^8", 'final matrix'!G134)), ROUND(matrix_normalized!G134,0)&amp;"x 10^8", IF(ISNUMBER(SEARCH("10^6", 'final matrix'!G134)), ROUND(matrix_normalized!G134,0)&amp;"x 10^6", ROUND(matrix_normalized!G134,0)&amp;"x 10^4"))</f>
        <v>33x 10^8</v>
      </c>
      <c r="H134" s="6" t="str">
        <f>IF(ISNUMBER(SEARCH("10^8", 'final matrix'!H134)), ROUND(matrix_normalized!H134,0)&amp;"x 10^8", IF(ISNUMBER(SEARCH("10^6", 'final matrix'!H134)), ROUND(matrix_normalized!H134,0)&amp;"x 10^6", ROUND(matrix_normalized!H134,0)&amp;"x 10^4"))</f>
        <v>206x 10^8</v>
      </c>
      <c r="I134" s="6" t="str">
        <f>IF(ISNUMBER(SEARCH("10^8", 'final matrix'!I134)), ROUND(matrix_normalized!I134,0)&amp;"x 10^8", IF(ISNUMBER(SEARCH("10^6", 'final matrix'!I134)), ROUND(matrix_normalized!I134,0)&amp;"x 10^6", ROUND(matrix_normalized!I134,0)&amp;"x 10^4"))</f>
        <v>118x 10^4</v>
      </c>
      <c r="J134" s="6" t="str">
        <f>IF(ISNUMBER(SEARCH("10^8", 'final matrix'!J134)), ROUND(matrix_normalized!J134,0)&amp;"x 10^8", IF(ISNUMBER(SEARCH("10^6", 'final matrix'!J134)), ROUND(matrix_normalized!J134,0)&amp;"x 10^6", ROUND(matrix_normalized!J134,0)&amp;"x 10^4"))</f>
        <v>30x 10^8</v>
      </c>
      <c r="K134" s="6" t="str">
        <f>IF(ISNUMBER(SEARCH("10^8", 'final matrix'!K134)), ROUND(matrix_normalized!K134,0)&amp;"x 10^8", IF(ISNUMBER(SEARCH("10^6", 'final matrix'!K134)), ROUND(matrix_normalized!K134,0)&amp;"x 10^6", ROUND(matrix_normalized!K134,0)&amp;"x 10^4"))</f>
        <v>27x 10^6</v>
      </c>
      <c r="L134" s="6" t="str">
        <f>IF(ISNUMBER(SEARCH("10^8", 'final matrix'!L134)), ROUND(matrix_normalized!L134,0)&amp;"x 10^8", IF(ISNUMBER(SEARCH("10^6", 'final matrix'!L134)), ROUND(matrix_normalized!L134,0)&amp;"x 10^6", ROUND(matrix_normalized!L134,0)&amp;"x 10^4"))</f>
        <v>88x 10^8</v>
      </c>
      <c r="M134" s="6" t="str">
        <f>IF(ISNUMBER(SEARCH("10^8", 'final matrix'!M134)), ROUND(matrix_normalized!M134,0)&amp;"x 10^8", IF(ISNUMBER(SEARCH("10^6", 'final matrix'!M134)), ROUND(matrix_normalized!M134,0)&amp;"x 10^6", ROUND(matrix_normalized!M134,0)&amp;"x 10^4"))</f>
        <v>15x 10^6</v>
      </c>
      <c r="N134" s="6" t="str">
        <f>IF(ISNUMBER(SEARCH("10^8", 'final matrix'!N134)), ROUND(matrix_normalized!N134,0)&amp;"x 10^8", IF(ISNUMBER(SEARCH("10^6", 'final matrix'!N134)), ROUND(matrix_normalized!N134,0)&amp;"x 10^6", ROUND(matrix_normalized!N134,0)&amp;"x 10^4"))</f>
        <v>206x 10^6</v>
      </c>
      <c r="O134" s="6" t="str">
        <f>IF(ISNUMBER(SEARCH("10^8", 'final matrix'!O134)), ROUND(matrix_normalized!O134,0)&amp;"x 10^8", IF(ISNUMBER(SEARCH("10^6", 'final matrix'!O134)), ROUND(matrix_normalized!O134,0)&amp;"x 10^6", ROUND(matrix_normalized!O134,0)&amp;"x 10^4"))</f>
        <v>206x 10^8</v>
      </c>
      <c r="P134" s="6" t="str">
        <f>IF(ISNUMBER(SEARCH("10^8", 'final matrix'!P134)), ROUND(matrix_normalized!P134,0)&amp;"x 10^8", IF(ISNUMBER(SEARCH("10^6", 'final matrix'!P134)), ROUND(matrix_normalized!P134,0)&amp;"x 10^6", ROUND(matrix_normalized!P134,0)&amp;"x 10^4"))</f>
        <v>15x 10^6</v>
      </c>
      <c r="Q134" s="6" t="str">
        <f>IF(ISNUMBER(SEARCH("10^8", 'final matrix'!Q134)), ROUND(matrix_normalized!Q134,0)&amp;"x 10^8", IF(ISNUMBER(SEARCH("10^6", 'final matrix'!Q134)), ROUND(matrix_normalized!Q134,0)&amp;"x 10^6", ROUND(matrix_normalized!Q134,0)&amp;"x 10^4"))</f>
        <v>15x 10^8</v>
      </c>
      <c r="R134" s="6">
        <v>133</v>
      </c>
    </row>
    <row r="135" spans="1:18">
      <c r="A135" s="6">
        <v>151</v>
      </c>
      <c r="B135" s="6" t="str">
        <f>IF(ISNUMBER(SEARCH("10^8", 'final matrix'!B135)), ROUND(matrix_normalized!B135,0)&amp;"x 10^8", IF(ISNUMBER(SEARCH("10^6", 'final matrix'!B135)), ROUND(matrix_normalized!B135,0)&amp;"x 10^6", ROUND(matrix_normalized!B135,0)&amp;"x 10^4"))</f>
        <v>217x 10^8</v>
      </c>
      <c r="C135" s="6" t="str">
        <f>IF(ISNUMBER(SEARCH("10^8", 'final matrix'!C135)), ROUND(matrix_normalized!C135,0)&amp;"x 10^8", IF(ISNUMBER(SEARCH("10^6", 'final matrix'!C135)), ROUND(matrix_normalized!C135,0)&amp;"x 10^6", ROUND(matrix_normalized!C135,0)&amp;"x 10^4"))</f>
        <v>217x 10^4</v>
      </c>
      <c r="D135" s="6" t="str">
        <f>IF(ISNUMBER(SEARCH("10^8", 'final matrix'!D135)), ROUND(matrix_normalized!D135,0)&amp;"x 10^8", IF(ISNUMBER(SEARCH("10^6", 'final matrix'!D135)), ROUND(matrix_normalized!D135,0)&amp;"x 10^6", ROUND(matrix_normalized!D135,0)&amp;"x 10^4"))</f>
        <v>30x 10^6</v>
      </c>
      <c r="E135" s="6" t="str">
        <f>IF(ISNUMBER(SEARCH("10^8", 'final matrix'!E135)), ROUND(matrix_normalized!E135,0)&amp;"x 10^8", IF(ISNUMBER(SEARCH("10^6", 'final matrix'!E135)), ROUND(matrix_normalized!E135,0)&amp;"x 10^6", ROUND(matrix_normalized!E135,0)&amp;"x 10^4"))</f>
        <v>124x 10^6</v>
      </c>
      <c r="F135" s="6" t="str">
        <f>IF(ISNUMBER(SEARCH("10^8", 'final matrix'!F135)), ROUND(matrix_normalized!F135,0)&amp;"x 10^8", IF(ISNUMBER(SEARCH("10^6", 'final matrix'!F135)), ROUND(matrix_normalized!F135,0)&amp;"x 10^6", ROUND(matrix_normalized!F135,0)&amp;"x 10^4"))</f>
        <v>19x 10^8</v>
      </c>
      <c r="G135" s="6" t="str">
        <f>IF(ISNUMBER(SEARCH("10^8", 'final matrix'!G135)), ROUND(matrix_normalized!G135,0)&amp;"x 10^8", IF(ISNUMBER(SEARCH("10^6", 'final matrix'!G135)), ROUND(matrix_normalized!G135,0)&amp;"x 10^6", ROUND(matrix_normalized!G135,0)&amp;"x 10^4"))</f>
        <v>217x 10^8</v>
      </c>
      <c r="H135" s="6" t="str">
        <f>IF(ISNUMBER(SEARCH("10^8", 'final matrix'!H135)), ROUND(matrix_normalized!H135,0)&amp;"x 10^8", IF(ISNUMBER(SEARCH("10^6", 'final matrix'!H135)), ROUND(matrix_normalized!H135,0)&amp;"x 10^6", ROUND(matrix_normalized!H135,0)&amp;"x 10^4"))</f>
        <v>15x 10^8</v>
      </c>
      <c r="I135" s="6" t="str">
        <f>IF(ISNUMBER(SEARCH("10^8", 'final matrix'!I135)), ROUND(matrix_normalized!I135,0)&amp;"x 10^8", IF(ISNUMBER(SEARCH("10^6", 'final matrix'!I135)), ROUND(matrix_normalized!I135,0)&amp;"x 10^6", ROUND(matrix_normalized!I135,0)&amp;"x 10^4"))</f>
        <v>18x 10^6</v>
      </c>
      <c r="J135" s="6" t="str">
        <f>IF(ISNUMBER(SEARCH("10^8", 'final matrix'!J135)), ROUND(matrix_normalized!J135,0)&amp;"x 10^8", IF(ISNUMBER(SEARCH("10^6", 'final matrix'!J135)), ROUND(matrix_normalized!J135,0)&amp;"x 10^6", ROUND(matrix_normalized!J135,0)&amp;"x 10^4"))</f>
        <v>108x 10^6</v>
      </c>
      <c r="K135" s="6" t="str">
        <f>IF(ISNUMBER(SEARCH("10^8", 'final matrix'!K135)), ROUND(matrix_normalized!K135,0)&amp;"x 10^8", IF(ISNUMBER(SEARCH("10^6", 'final matrix'!K135)), ROUND(matrix_normalized!K135,0)&amp;"x 10^6", ROUND(matrix_normalized!K135,0)&amp;"x 10^4"))</f>
        <v>28x 10^8</v>
      </c>
      <c r="L135" s="6" t="str">
        <f>IF(ISNUMBER(SEARCH("10^8", 'final matrix'!L135)), ROUND(matrix_normalized!L135,0)&amp;"x 10^8", IF(ISNUMBER(SEARCH("10^6", 'final matrix'!L135)), ROUND(matrix_normalized!L135,0)&amp;"x 10^6", ROUND(matrix_normalized!L135,0)&amp;"x 10^4"))</f>
        <v>217x 10^4</v>
      </c>
      <c r="M135" s="6" t="str">
        <f>IF(ISNUMBER(SEARCH("10^8", 'final matrix'!M135)), ROUND(matrix_normalized!M135,0)&amp;"x 10^8", IF(ISNUMBER(SEARCH("10^6", 'final matrix'!M135)), ROUND(matrix_normalized!M135,0)&amp;"x 10^6", ROUND(matrix_normalized!M135,0)&amp;"x 10^4"))</f>
        <v>26x 10^6</v>
      </c>
      <c r="N135" s="6" t="str">
        <f>IF(ISNUMBER(SEARCH("10^8", 'final matrix'!N135)), ROUND(matrix_normalized!N135,0)&amp;"x 10^8", IF(ISNUMBER(SEARCH("10^6", 'final matrix'!N135)), ROUND(matrix_normalized!N135,0)&amp;"x 10^6", ROUND(matrix_normalized!N135,0)&amp;"x 10^4"))</f>
        <v>217x 10^8</v>
      </c>
      <c r="O135" s="6" t="str">
        <f>IF(ISNUMBER(SEARCH("10^8", 'final matrix'!O135)), ROUND(matrix_normalized!O135,0)&amp;"x 10^8", IF(ISNUMBER(SEARCH("10^6", 'final matrix'!O135)), ROUND(matrix_normalized!O135,0)&amp;"x 10^6", ROUND(matrix_normalized!O135,0)&amp;"x 10^4"))</f>
        <v>17x 10^6</v>
      </c>
      <c r="P135" s="6" t="str">
        <f>IF(ISNUMBER(SEARCH("10^8", 'final matrix'!P135)), ROUND(matrix_normalized!P135,0)&amp;"x 10^8", IF(ISNUMBER(SEARCH("10^6", 'final matrix'!P135)), ROUND(matrix_normalized!P135,0)&amp;"x 10^6", ROUND(matrix_normalized!P135,0)&amp;"x 10^4"))</f>
        <v>15x 10^6</v>
      </c>
      <c r="Q135" s="6" t="str">
        <f>IF(ISNUMBER(SEARCH("10^8", 'final matrix'!Q135)), ROUND(matrix_normalized!Q135,0)&amp;"x 10^8", IF(ISNUMBER(SEARCH("10^6", 'final matrix'!Q135)), ROUND(matrix_normalized!Q135,0)&amp;"x 10^6", ROUND(matrix_normalized!Q135,0)&amp;"x 10^4"))</f>
        <v>15x 10^8</v>
      </c>
      <c r="R135" s="6">
        <v>134</v>
      </c>
    </row>
    <row r="136" spans="1:18">
      <c r="A136" s="6">
        <v>152</v>
      </c>
      <c r="B136" s="6" t="str">
        <f>IF(ISNUMBER(SEARCH("10^8", 'final matrix'!B136)), ROUND(matrix_normalized!B136,0)&amp;"x 10^8", IF(ISNUMBER(SEARCH("10^6", 'final matrix'!B136)), ROUND(matrix_normalized!B136,0)&amp;"x 10^6", ROUND(matrix_normalized!B136,0)&amp;"x 10^4"))</f>
        <v>114x 10^8</v>
      </c>
      <c r="C136" s="6" t="str">
        <f>IF(ISNUMBER(SEARCH("10^8", 'final matrix'!C136)), ROUND(matrix_normalized!C136,0)&amp;"x 10^8", IF(ISNUMBER(SEARCH("10^6", 'final matrix'!C136)), ROUND(matrix_normalized!C136,0)&amp;"x 10^6", ROUND(matrix_normalized!C136,0)&amp;"x 10^4"))</f>
        <v>114x 10^4</v>
      </c>
      <c r="D136" s="6" t="str">
        <f>IF(ISNUMBER(SEARCH("10^8", 'final matrix'!D136)), ROUND(matrix_normalized!D136,0)&amp;"x 10^8", IF(ISNUMBER(SEARCH("10^6", 'final matrix'!D136)), ROUND(matrix_normalized!D136,0)&amp;"x 10^6", ROUND(matrix_normalized!D136,0)&amp;"x 10^4"))</f>
        <v>114x 10^6</v>
      </c>
      <c r="E136" s="6" t="str">
        <f>IF(ISNUMBER(SEARCH("10^8", 'final matrix'!E136)), ROUND(matrix_normalized!E136,0)&amp;"x 10^8", IF(ISNUMBER(SEARCH("10^6", 'final matrix'!E136)), ROUND(matrix_normalized!E136,0)&amp;"x 10^6", ROUND(matrix_normalized!E136,0)&amp;"x 10^4"))</f>
        <v>114x 10^6</v>
      </c>
      <c r="F136" s="6" t="str">
        <f>IF(ISNUMBER(SEARCH("10^8", 'final matrix'!F136)), ROUND(matrix_normalized!F136,0)&amp;"x 10^8", IF(ISNUMBER(SEARCH("10^6", 'final matrix'!F136)), ROUND(matrix_normalized!F136,0)&amp;"x 10^6", ROUND(matrix_normalized!F136,0)&amp;"x 10^4"))</f>
        <v>98x 10^6</v>
      </c>
      <c r="G136" s="6" t="str">
        <f>IF(ISNUMBER(SEARCH("10^8", 'final matrix'!G136)), ROUND(matrix_normalized!G136,0)&amp;"x 10^8", IF(ISNUMBER(SEARCH("10^6", 'final matrix'!G136)), ROUND(matrix_normalized!G136,0)&amp;"x 10^6", ROUND(matrix_normalized!G136,0)&amp;"x 10^4"))</f>
        <v>114x 10^8</v>
      </c>
      <c r="H136" s="6" t="str">
        <f>IF(ISNUMBER(SEARCH("10^8", 'final matrix'!H136)), ROUND(matrix_normalized!H136,0)&amp;"x 10^8", IF(ISNUMBER(SEARCH("10^6", 'final matrix'!H136)), ROUND(matrix_normalized!H136,0)&amp;"x 10^6", ROUND(matrix_normalized!H136,0)&amp;"x 10^4"))</f>
        <v>114x 10^8</v>
      </c>
      <c r="I136" s="6" t="str">
        <f>IF(ISNUMBER(SEARCH("10^8", 'final matrix'!I136)), ROUND(matrix_normalized!I136,0)&amp;"x 10^8", IF(ISNUMBER(SEARCH("10^6", 'final matrix'!I136)), ROUND(matrix_normalized!I136,0)&amp;"x 10^6", ROUND(matrix_normalized!I136,0)&amp;"x 10^4"))</f>
        <v>20x 10^8</v>
      </c>
      <c r="J136" s="6" t="str">
        <f>IF(ISNUMBER(SEARCH("10^8", 'final matrix'!J136)), ROUND(matrix_normalized!J136,0)&amp;"x 10^8", IF(ISNUMBER(SEARCH("10^6", 'final matrix'!J136)), ROUND(matrix_normalized!J136,0)&amp;"x 10^6", ROUND(matrix_normalized!J136,0)&amp;"x 10^4"))</f>
        <v>90x 10^4</v>
      </c>
      <c r="K136" s="6" t="str">
        <f>IF(ISNUMBER(SEARCH("10^8", 'final matrix'!K136)), ROUND(matrix_normalized!K136,0)&amp;"x 10^8", IF(ISNUMBER(SEARCH("10^6", 'final matrix'!K136)), ROUND(matrix_normalized!K136,0)&amp;"x 10^6", ROUND(matrix_normalized!K136,0)&amp;"x 10^4"))</f>
        <v>82x 10^6</v>
      </c>
      <c r="L136" s="6" t="str">
        <f>IF(ISNUMBER(SEARCH("10^8", 'final matrix'!L136)), ROUND(matrix_normalized!L136,0)&amp;"x 10^8", IF(ISNUMBER(SEARCH("10^6", 'final matrix'!L136)), ROUND(matrix_normalized!L136,0)&amp;"x 10^6", ROUND(matrix_normalized!L136,0)&amp;"x 10^4"))</f>
        <v>114x 10^8</v>
      </c>
      <c r="M136" s="6" t="str">
        <f>IF(ISNUMBER(SEARCH("10^8", 'final matrix'!M136)), ROUND(matrix_normalized!M136,0)&amp;"x 10^8", IF(ISNUMBER(SEARCH("10^6", 'final matrix'!M136)), ROUND(matrix_normalized!M136,0)&amp;"x 10^6", ROUND(matrix_normalized!M136,0)&amp;"x 10^4"))</f>
        <v>114x 10^6</v>
      </c>
      <c r="N136" s="6" t="str">
        <f>IF(ISNUMBER(SEARCH("10^8", 'final matrix'!N136)), ROUND(matrix_normalized!N136,0)&amp;"x 10^8", IF(ISNUMBER(SEARCH("10^6", 'final matrix'!N136)), ROUND(matrix_normalized!N136,0)&amp;"x 10^6", ROUND(matrix_normalized!N136,0)&amp;"x 10^4"))</f>
        <v>57x 10^6</v>
      </c>
      <c r="O136" s="6" t="str">
        <f>IF(ISNUMBER(SEARCH("10^8", 'final matrix'!O136)), ROUND(matrix_normalized!O136,0)&amp;"x 10^8", IF(ISNUMBER(SEARCH("10^6", 'final matrix'!O136)), ROUND(matrix_normalized!O136,0)&amp;"x 10^6", ROUND(matrix_normalized!O136,0)&amp;"x 10^4"))</f>
        <v>114x 10^4</v>
      </c>
      <c r="P136" s="6" t="str">
        <f>IF(ISNUMBER(SEARCH("10^8", 'final matrix'!P136)), ROUND(matrix_normalized!P136,0)&amp;"x 10^8", IF(ISNUMBER(SEARCH("10^6", 'final matrix'!P136)), ROUND(matrix_normalized!P136,0)&amp;"x 10^6", ROUND(matrix_normalized!P136,0)&amp;"x 10^4"))</f>
        <v>8x 10^8</v>
      </c>
      <c r="Q136" s="6" t="str">
        <f>IF(ISNUMBER(SEARCH("10^8", 'final matrix'!Q136)), ROUND(matrix_normalized!Q136,0)&amp;"x 10^8", IF(ISNUMBER(SEARCH("10^6", 'final matrix'!Q136)), ROUND(matrix_normalized!Q136,0)&amp;"x 10^6", ROUND(matrix_normalized!Q136,0)&amp;"x 10^4"))</f>
        <v>114x 10^8</v>
      </c>
      <c r="R136" s="6">
        <v>135</v>
      </c>
    </row>
    <row r="137" spans="1:18">
      <c r="A137" s="6">
        <v>153</v>
      </c>
      <c r="B137" s="6" t="str">
        <f>IF(ISNUMBER(SEARCH("10^8", 'final matrix'!B137)), ROUND(matrix_normalized!B137,0)&amp;"x 10^8", IF(ISNUMBER(SEARCH("10^6", 'final matrix'!B137)), ROUND(matrix_normalized!B137,0)&amp;"x 10^6", ROUND(matrix_normalized!B137,0)&amp;"x 10^4"))</f>
        <v>23x 10^6</v>
      </c>
      <c r="C137" s="6" t="str">
        <f>IF(ISNUMBER(SEARCH("10^8", 'final matrix'!C137)), ROUND(matrix_normalized!C137,0)&amp;"x 10^8", IF(ISNUMBER(SEARCH("10^6", 'final matrix'!C137)), ROUND(matrix_normalized!C137,0)&amp;"x 10^6", ROUND(matrix_normalized!C137,0)&amp;"x 10^4"))</f>
        <v>122x 10^8</v>
      </c>
      <c r="D137" s="6" t="str">
        <f>IF(ISNUMBER(SEARCH("10^8", 'final matrix'!D137)), ROUND(matrix_normalized!D137,0)&amp;"x 10^8", IF(ISNUMBER(SEARCH("10^6", 'final matrix'!D137)), ROUND(matrix_normalized!D137,0)&amp;"x 10^6", ROUND(matrix_normalized!D137,0)&amp;"x 10^4"))</f>
        <v>122x 10^8</v>
      </c>
      <c r="E137" s="6" t="str">
        <f>IF(ISNUMBER(SEARCH("10^8", 'final matrix'!E137)), ROUND(matrix_normalized!E137,0)&amp;"x 10^8", IF(ISNUMBER(SEARCH("10^6", 'final matrix'!E137)), ROUND(matrix_normalized!E137,0)&amp;"x 10^6", ROUND(matrix_normalized!E137,0)&amp;"x 10^4"))</f>
        <v>14x 10^6</v>
      </c>
      <c r="F137" s="6" t="str">
        <f>IF(ISNUMBER(SEARCH("10^8", 'final matrix'!F137)), ROUND(matrix_normalized!F137,0)&amp;"x 10^8", IF(ISNUMBER(SEARCH("10^6", 'final matrix'!F137)), ROUND(matrix_normalized!F137,0)&amp;"x 10^6", ROUND(matrix_normalized!F137,0)&amp;"x 10^4"))</f>
        <v>122x 10^4</v>
      </c>
      <c r="G137" s="6" t="str">
        <f>IF(ISNUMBER(SEARCH("10^8", 'final matrix'!G137)), ROUND(matrix_normalized!G137,0)&amp;"x 10^8", IF(ISNUMBER(SEARCH("10^6", 'final matrix'!G137)), ROUND(matrix_normalized!G137,0)&amp;"x 10^6", ROUND(matrix_normalized!G137,0)&amp;"x 10^4"))</f>
        <v>31x 10^6</v>
      </c>
      <c r="H137" s="6" t="str">
        <f>IF(ISNUMBER(SEARCH("10^8", 'final matrix'!H137)), ROUND(matrix_normalized!H137,0)&amp;"x 10^8", IF(ISNUMBER(SEARCH("10^6", 'final matrix'!H137)), ROUND(matrix_normalized!H137,0)&amp;"x 10^6", ROUND(matrix_normalized!H137,0)&amp;"x 10^4"))</f>
        <v>122x 10^8</v>
      </c>
      <c r="I137" s="6" t="str">
        <f>IF(ISNUMBER(SEARCH("10^8", 'final matrix'!I137)), ROUND(matrix_normalized!I137,0)&amp;"x 10^8", IF(ISNUMBER(SEARCH("10^6", 'final matrix'!I137)), ROUND(matrix_normalized!I137,0)&amp;"x 10^6", ROUND(matrix_normalized!I137,0)&amp;"x 10^4"))</f>
        <v>122x 10^8</v>
      </c>
      <c r="J137" s="6" t="str">
        <f>IF(ISNUMBER(SEARCH("10^8", 'final matrix'!J137)), ROUND(matrix_normalized!J137,0)&amp;"x 10^8", IF(ISNUMBER(SEARCH("10^6", 'final matrix'!J137)), ROUND(matrix_normalized!J137,0)&amp;"x 10^6", ROUND(matrix_normalized!J137,0)&amp;"x 10^4"))</f>
        <v>122x 10^8</v>
      </c>
      <c r="K137" s="6" t="str">
        <f>IF(ISNUMBER(SEARCH("10^8", 'final matrix'!K137)), ROUND(matrix_normalized!K137,0)&amp;"x 10^8", IF(ISNUMBER(SEARCH("10^6", 'final matrix'!K137)), ROUND(matrix_normalized!K137,0)&amp;"x 10^6", ROUND(matrix_normalized!K137,0)&amp;"x 10^4"))</f>
        <v>11x 10^6</v>
      </c>
      <c r="L137" s="6" t="str">
        <f>IF(ISNUMBER(SEARCH("10^8", 'final matrix'!L137)), ROUND(matrix_normalized!L137,0)&amp;"x 10^8", IF(ISNUMBER(SEARCH("10^6", 'final matrix'!L137)), ROUND(matrix_normalized!L137,0)&amp;"x 10^6", ROUND(matrix_normalized!L137,0)&amp;"x 10^4"))</f>
        <v>122x 10^4</v>
      </c>
      <c r="M137" s="6" t="str">
        <f>IF(ISNUMBER(SEARCH("10^8", 'final matrix'!M137)), ROUND(matrix_normalized!M137,0)&amp;"x 10^8", IF(ISNUMBER(SEARCH("10^6", 'final matrix'!M137)), ROUND(matrix_normalized!M137,0)&amp;"x 10^6", ROUND(matrix_normalized!M137,0)&amp;"x 10^4"))</f>
        <v>122x 10^4</v>
      </c>
      <c r="N137" s="6" t="str">
        <f>IF(ISNUMBER(SEARCH("10^8", 'final matrix'!N137)), ROUND(matrix_normalized!N137,0)&amp;"x 10^8", IF(ISNUMBER(SEARCH("10^6", 'final matrix'!N137)), ROUND(matrix_normalized!N137,0)&amp;"x 10^6", ROUND(matrix_normalized!N137,0)&amp;"x 10^4"))</f>
        <v>113x 10^6</v>
      </c>
      <c r="O137" s="6" t="str">
        <f>IF(ISNUMBER(SEARCH("10^8", 'final matrix'!O137)), ROUND(matrix_normalized!O137,0)&amp;"x 10^8", IF(ISNUMBER(SEARCH("10^6", 'final matrix'!O137)), ROUND(matrix_normalized!O137,0)&amp;"x 10^6", ROUND(matrix_normalized!O137,0)&amp;"x 10^4"))</f>
        <v>122x 10^8</v>
      </c>
      <c r="P137" s="6" t="str">
        <f>IF(ISNUMBER(SEARCH("10^8", 'final matrix'!P137)), ROUND(matrix_normalized!P137,0)&amp;"x 10^8", IF(ISNUMBER(SEARCH("10^6", 'final matrix'!P137)), ROUND(matrix_normalized!P137,0)&amp;"x 10^6", ROUND(matrix_normalized!P137,0)&amp;"x 10^4"))</f>
        <v>122x 10^8</v>
      </c>
      <c r="Q137" s="6" t="str">
        <f>IF(ISNUMBER(SEARCH("10^8", 'final matrix'!Q137)), ROUND(matrix_normalized!Q137,0)&amp;"x 10^8", IF(ISNUMBER(SEARCH("10^6", 'final matrix'!Q137)), ROUND(matrix_normalized!Q137,0)&amp;"x 10^6", ROUND(matrix_normalized!Q137,0)&amp;"x 10^4"))</f>
        <v>87x 10^8</v>
      </c>
      <c r="R137" s="6">
        <v>136</v>
      </c>
    </row>
    <row r="138" spans="1:18">
      <c r="A138" s="6">
        <v>154</v>
      </c>
      <c r="B138" s="6" t="str">
        <f>IF(ISNUMBER(SEARCH("10^8", 'final matrix'!B138)), ROUND(matrix_normalized!B138,0)&amp;"x 10^8", IF(ISNUMBER(SEARCH("10^6", 'final matrix'!B138)), ROUND(matrix_normalized!B138,0)&amp;"x 10^6", ROUND(matrix_normalized!B138,0)&amp;"x 10^4"))</f>
        <v>9x 10^6</v>
      </c>
      <c r="C138" s="6" t="str">
        <f>IF(ISNUMBER(SEARCH("10^8", 'final matrix'!C138)), ROUND(matrix_normalized!C138,0)&amp;"x 10^8", IF(ISNUMBER(SEARCH("10^6", 'final matrix'!C138)), ROUND(matrix_normalized!C138,0)&amp;"x 10^6", ROUND(matrix_normalized!C138,0)&amp;"x 10^4"))</f>
        <v>126x 10^8</v>
      </c>
      <c r="D138" s="6" t="str">
        <f>IF(ISNUMBER(SEARCH("10^8", 'final matrix'!D138)), ROUND(matrix_normalized!D138,0)&amp;"x 10^8", IF(ISNUMBER(SEARCH("10^6", 'final matrix'!D138)), ROUND(matrix_normalized!D138,0)&amp;"x 10^6", ROUND(matrix_normalized!D138,0)&amp;"x 10^4"))</f>
        <v>126x 10^4</v>
      </c>
      <c r="E138" s="6" t="str">
        <f>IF(ISNUMBER(SEARCH("10^8", 'final matrix'!E138)), ROUND(matrix_normalized!E138,0)&amp;"x 10^8", IF(ISNUMBER(SEARCH("10^6", 'final matrix'!E138)), ROUND(matrix_normalized!E138,0)&amp;"x 10^6", ROUND(matrix_normalized!E138,0)&amp;"x 10^4"))</f>
        <v>108x 10^6</v>
      </c>
      <c r="F138" s="6" t="str">
        <f>IF(ISNUMBER(SEARCH("10^8", 'final matrix'!F138)), ROUND(matrix_normalized!F138,0)&amp;"x 10^8", IF(ISNUMBER(SEARCH("10^6", 'final matrix'!F138)), ROUND(matrix_normalized!F138,0)&amp;"x 10^6", ROUND(matrix_normalized!F138,0)&amp;"x 10^4"))</f>
        <v>126x 10^8</v>
      </c>
      <c r="G138" s="6" t="str">
        <f>IF(ISNUMBER(SEARCH("10^8", 'final matrix'!G138)), ROUND(matrix_normalized!G138,0)&amp;"x 10^8", IF(ISNUMBER(SEARCH("10^6", 'final matrix'!G138)), ROUND(matrix_normalized!G138,0)&amp;"x 10^6", ROUND(matrix_normalized!G138,0)&amp;"x 10^4"))</f>
        <v>81x 10^8</v>
      </c>
      <c r="H138" s="6" t="str">
        <f>IF(ISNUMBER(SEARCH("10^8", 'final matrix'!H138)), ROUND(matrix_normalized!H138,0)&amp;"x 10^8", IF(ISNUMBER(SEARCH("10^6", 'final matrix'!H138)), ROUND(matrix_normalized!H138,0)&amp;"x 10^6", ROUND(matrix_normalized!H138,0)&amp;"x 10^4"))</f>
        <v>126x 10^6</v>
      </c>
      <c r="I138" s="6" t="str">
        <f>IF(ISNUMBER(SEARCH("10^8", 'final matrix'!I138)), ROUND(matrix_normalized!I138,0)&amp;"x 10^8", IF(ISNUMBER(SEARCH("10^6", 'final matrix'!I138)), ROUND(matrix_normalized!I138,0)&amp;"x 10^6", ROUND(matrix_normalized!I138,0)&amp;"x 10^4"))</f>
        <v>13x 10^6</v>
      </c>
      <c r="J138" s="6" t="str">
        <f>IF(ISNUMBER(SEARCH("10^8", 'final matrix'!J138)), ROUND(matrix_normalized!J138,0)&amp;"x 10^8", IF(ISNUMBER(SEARCH("10^6", 'final matrix'!J138)), ROUND(matrix_normalized!J138,0)&amp;"x 10^6", ROUND(matrix_normalized!J138,0)&amp;"x 10^4"))</f>
        <v>12x 10^6</v>
      </c>
      <c r="K138" s="6" t="str">
        <f>IF(ISNUMBER(SEARCH("10^8", 'final matrix'!K138)), ROUND(matrix_normalized!K138,0)&amp;"x 10^8", IF(ISNUMBER(SEARCH("10^6", 'final matrix'!K138)), ROUND(matrix_normalized!K138,0)&amp;"x 10^6", ROUND(matrix_normalized!K138,0)&amp;"x 10^4"))</f>
        <v>11x 10^6</v>
      </c>
      <c r="L138" s="6" t="str">
        <f>IF(ISNUMBER(SEARCH("10^8", 'final matrix'!L138)), ROUND(matrix_normalized!L138,0)&amp;"x 10^8", IF(ISNUMBER(SEARCH("10^6", 'final matrix'!L138)), ROUND(matrix_normalized!L138,0)&amp;"x 10^6", ROUND(matrix_normalized!L138,0)&amp;"x 10^4"))</f>
        <v>126x 10^8</v>
      </c>
      <c r="M138" s="6" t="str">
        <f>IF(ISNUMBER(SEARCH("10^8", 'final matrix'!M138)), ROUND(matrix_normalized!M138,0)&amp;"x 10^8", IF(ISNUMBER(SEARCH("10^6", 'final matrix'!M138)), ROUND(matrix_normalized!M138,0)&amp;"x 10^6", ROUND(matrix_normalized!M138,0)&amp;"x 10^4"))</f>
        <v>126x 10^4</v>
      </c>
      <c r="N138" s="6" t="str">
        <f>IF(ISNUMBER(SEARCH("10^8", 'final matrix'!N138)), ROUND(matrix_normalized!N138,0)&amp;"x 10^8", IF(ISNUMBER(SEARCH("10^6", 'final matrix'!N138)), ROUND(matrix_normalized!N138,0)&amp;"x 10^6", ROUND(matrix_normalized!N138,0)&amp;"x 10^4"))</f>
        <v>126x 10^8</v>
      </c>
      <c r="O138" s="6" t="str">
        <f>IF(ISNUMBER(SEARCH("10^8", 'final matrix'!O138)), ROUND(matrix_normalized!O138,0)&amp;"x 10^8", IF(ISNUMBER(SEARCH("10^6", 'final matrix'!O138)), ROUND(matrix_normalized!O138,0)&amp;"x 10^6", ROUND(matrix_normalized!O138,0)&amp;"x 10^4"))</f>
        <v>126x 10^8</v>
      </c>
      <c r="P138" s="6" t="str">
        <f>IF(ISNUMBER(SEARCH("10^8", 'final matrix'!P138)), ROUND(matrix_normalized!P138,0)&amp;"x 10^8", IF(ISNUMBER(SEARCH("10^6", 'final matrix'!P138)), ROUND(matrix_normalized!P138,0)&amp;"x 10^6", ROUND(matrix_normalized!P138,0)&amp;"x 10^4"))</f>
        <v>126x 10^8</v>
      </c>
      <c r="Q138" s="6" t="str">
        <f>IF(ISNUMBER(SEARCH("10^8", 'final matrix'!Q138)), ROUND(matrix_normalized!Q138,0)&amp;"x 10^8", IF(ISNUMBER(SEARCH("10^6", 'final matrix'!Q138)), ROUND(matrix_normalized!Q138,0)&amp;"x 10^6", ROUND(matrix_normalized!Q138,0)&amp;"x 10^4"))</f>
        <v>126x 10^8</v>
      </c>
      <c r="R138" s="6">
        <v>137</v>
      </c>
    </row>
    <row r="139" spans="1:18">
      <c r="A139" s="6">
        <v>155</v>
      </c>
      <c r="B139" s="6" t="str">
        <f>IF(ISNUMBER(SEARCH("10^8", 'final matrix'!B139)), ROUND(matrix_normalized!B139,0)&amp;"x 10^8", IF(ISNUMBER(SEARCH("10^6", 'final matrix'!B139)), ROUND(matrix_normalized!B139,0)&amp;"x 10^6", ROUND(matrix_normalized!B139,0)&amp;"x 10^4"))</f>
        <v>19x 10^8</v>
      </c>
      <c r="C139" s="6" t="str">
        <f>IF(ISNUMBER(SEARCH("10^8", 'final matrix'!C139)), ROUND(matrix_normalized!C139,0)&amp;"x 10^8", IF(ISNUMBER(SEARCH("10^6", 'final matrix'!C139)), ROUND(matrix_normalized!C139,0)&amp;"x 10^6", ROUND(matrix_normalized!C139,0)&amp;"x 10^4"))</f>
        <v>28x 10^6</v>
      </c>
      <c r="D139" s="6" t="str">
        <f>IF(ISNUMBER(SEARCH("10^8", 'final matrix'!D139)), ROUND(matrix_normalized!D139,0)&amp;"x 10^8", IF(ISNUMBER(SEARCH("10^6", 'final matrix'!D139)), ROUND(matrix_normalized!D139,0)&amp;"x 10^6", ROUND(matrix_normalized!D139,0)&amp;"x 10^4"))</f>
        <v>174x 10^4</v>
      </c>
      <c r="E139" s="6" t="str">
        <f>IF(ISNUMBER(SEARCH("10^8", 'final matrix'!E139)), ROUND(matrix_normalized!E139,0)&amp;"x 10^8", IF(ISNUMBER(SEARCH("10^6", 'final matrix'!E139)), ROUND(matrix_normalized!E139,0)&amp;"x 10^6", ROUND(matrix_normalized!E139,0)&amp;"x 10^4"))</f>
        <v>271x 10^4</v>
      </c>
      <c r="F139" s="6" t="str">
        <f>IF(ISNUMBER(SEARCH("10^8", 'final matrix'!F139)), ROUND(matrix_normalized!F139,0)&amp;"x 10^8", IF(ISNUMBER(SEARCH("10^6", 'final matrix'!F139)), ROUND(matrix_normalized!F139,0)&amp;"x 10^6", ROUND(matrix_normalized!F139,0)&amp;"x 10^4"))</f>
        <v>155x 10^6</v>
      </c>
      <c r="G139" s="6" t="str">
        <f>IF(ISNUMBER(SEARCH("10^8", 'final matrix'!G139)), ROUND(matrix_normalized!G139,0)&amp;"x 10^8", IF(ISNUMBER(SEARCH("10^6", 'final matrix'!G139)), ROUND(matrix_normalized!G139,0)&amp;"x 10^6", ROUND(matrix_normalized!G139,0)&amp;"x 10^4"))</f>
        <v>135x 10^6</v>
      </c>
      <c r="H139" s="6" t="str">
        <f>IF(ISNUMBER(SEARCH("10^8", 'final matrix'!H139)), ROUND(matrix_normalized!H139,0)&amp;"x 10^8", IF(ISNUMBER(SEARCH("10^6", 'final matrix'!H139)), ROUND(matrix_normalized!H139,0)&amp;"x 10^6", ROUND(matrix_normalized!H139,0)&amp;"x 10^4"))</f>
        <v>40x 10^6</v>
      </c>
      <c r="I139" s="6" t="str">
        <f>IF(ISNUMBER(SEARCH("10^8", 'final matrix'!I139)), ROUND(matrix_normalized!I139,0)&amp;"x 10^8", IF(ISNUMBER(SEARCH("10^6", 'final matrix'!I139)), ROUND(matrix_normalized!I139,0)&amp;"x 10^6", ROUND(matrix_normalized!I139,0)&amp;"x 10^4"))</f>
        <v>116x 10^8</v>
      </c>
      <c r="J139" s="6" t="str">
        <f>IF(ISNUMBER(SEARCH("10^8", 'final matrix'!J139)), ROUND(matrix_normalized!J139,0)&amp;"x 10^8", IF(ISNUMBER(SEARCH("10^6", 'final matrix'!J139)), ROUND(matrix_normalized!J139,0)&amp;"x 10^6", ROUND(matrix_normalized!J139,0)&amp;"x 10^4"))</f>
        <v>39x 10^8</v>
      </c>
      <c r="K139" s="6" t="str">
        <f>IF(ISNUMBER(SEARCH("10^8", 'final matrix'!K139)), ROUND(matrix_normalized!K139,0)&amp;"x 10^8", IF(ISNUMBER(SEARCH("10^6", 'final matrix'!K139)), ROUND(matrix_normalized!K139,0)&amp;"x 10^6", ROUND(matrix_normalized!K139,0)&amp;"x 10^4"))</f>
        <v>38x 10^6</v>
      </c>
      <c r="L139" s="6" t="str">
        <f>IF(ISNUMBER(SEARCH("10^8", 'final matrix'!L139)), ROUND(matrix_normalized!L139,0)&amp;"x 10^8", IF(ISNUMBER(SEARCH("10^6", 'final matrix'!L139)), ROUND(matrix_normalized!L139,0)&amp;"x 10^6", ROUND(matrix_normalized!L139,0)&amp;"x 10^4"))</f>
        <v>34x 10^6</v>
      </c>
      <c r="M139" s="6" t="str">
        <f>IF(ISNUMBER(SEARCH("10^8", 'final matrix'!M139)), ROUND(matrix_normalized!M139,0)&amp;"x 10^8", IF(ISNUMBER(SEARCH("10^6", 'final matrix'!M139)), ROUND(matrix_normalized!M139,0)&amp;"x 10^6", ROUND(matrix_normalized!M139,0)&amp;"x 10^4"))</f>
        <v>33x 10^6</v>
      </c>
      <c r="N139" s="6" t="str">
        <f>IF(ISNUMBER(SEARCH("10^8", 'final matrix'!N139)), ROUND(matrix_normalized!N139,0)&amp;"x 10^8", IF(ISNUMBER(SEARCH("10^6", 'final matrix'!N139)), ROUND(matrix_normalized!N139,0)&amp;"x 10^6", ROUND(matrix_normalized!N139,0)&amp;"x 10^4"))</f>
        <v>31x 10^6</v>
      </c>
      <c r="O139" s="6" t="str">
        <f>IF(ISNUMBER(SEARCH("10^8", 'final matrix'!O139)), ROUND(matrix_normalized!O139,0)&amp;"x 10^8", IF(ISNUMBER(SEARCH("10^6", 'final matrix'!O139)), ROUND(matrix_normalized!O139,0)&amp;"x 10^6", ROUND(matrix_normalized!O139,0)&amp;"x 10^4"))</f>
        <v>19x 10^6</v>
      </c>
      <c r="P139" s="6" t="str">
        <f>IF(ISNUMBER(SEARCH("10^8", 'final matrix'!P139)), ROUND(matrix_normalized!P139,0)&amp;"x 10^8", IF(ISNUMBER(SEARCH("10^6", 'final matrix'!P139)), ROUND(matrix_normalized!P139,0)&amp;"x 10^6", ROUND(matrix_normalized!P139,0)&amp;"x 10^4"))</f>
        <v>97x 10^4</v>
      </c>
      <c r="Q139" s="6" t="str">
        <f>IF(ISNUMBER(SEARCH("10^8", 'final matrix'!Q139)), ROUND(matrix_normalized!Q139,0)&amp;"x 10^8", IF(ISNUMBER(SEARCH("10^6", 'final matrix'!Q139)), ROUND(matrix_normalized!Q139,0)&amp;"x 10^6", ROUND(matrix_normalized!Q139,0)&amp;"x 10^4"))</f>
        <v>271x 10^4</v>
      </c>
      <c r="R139" s="6">
        <v>138</v>
      </c>
    </row>
    <row r="140" spans="1:18">
      <c r="A140" s="6">
        <v>156</v>
      </c>
      <c r="B140" s="6" t="str">
        <f>IF(ISNUMBER(SEARCH("10^8", 'final matrix'!B140)), ROUND(matrix_normalized!B140,0)&amp;"x 10^8", IF(ISNUMBER(SEARCH("10^6", 'final matrix'!B140)), ROUND(matrix_normalized!B140,0)&amp;"x 10^6", ROUND(matrix_normalized!B140,0)&amp;"x 10^4"))</f>
        <v>28x 10^6</v>
      </c>
      <c r="C140" s="6" t="str">
        <f>IF(ISNUMBER(SEARCH("10^8", 'final matrix'!C140)), ROUND(matrix_normalized!C140,0)&amp;"x 10^8", IF(ISNUMBER(SEARCH("10^6", 'final matrix'!C140)), ROUND(matrix_normalized!C140,0)&amp;"x 10^6", ROUND(matrix_normalized!C140,0)&amp;"x 10^4"))</f>
        <v>185x 10^4</v>
      </c>
      <c r="D140" s="6" t="str">
        <f>IF(ISNUMBER(SEARCH("10^8", 'final matrix'!D140)), ROUND(matrix_normalized!D140,0)&amp;"x 10^8", IF(ISNUMBER(SEARCH("10^6", 'final matrix'!D140)), ROUND(matrix_normalized!D140,0)&amp;"x 10^6", ROUND(matrix_normalized!D140,0)&amp;"x 10^4"))</f>
        <v>21x 10^8</v>
      </c>
      <c r="E140" s="6" t="str">
        <f>IF(ISNUMBER(SEARCH("10^8", 'final matrix'!E140)), ROUND(matrix_normalized!E140,0)&amp;"x 10^8", IF(ISNUMBER(SEARCH("10^6", 'final matrix'!E140)), ROUND(matrix_normalized!E140,0)&amp;"x 10^6", ROUND(matrix_normalized!E140,0)&amp;"x 10^4"))</f>
        <v>19x 10^6</v>
      </c>
      <c r="F140" s="6" t="str">
        <f>IF(ISNUMBER(SEARCH("10^8", 'final matrix'!F140)), ROUND(matrix_normalized!F140,0)&amp;"x 10^8", IF(ISNUMBER(SEARCH("10^6", 'final matrix'!F140)), ROUND(matrix_normalized!F140,0)&amp;"x 10^6", ROUND(matrix_normalized!F140,0)&amp;"x 10^4"))</f>
        <v>132x 10^6</v>
      </c>
      <c r="G140" s="6" t="str">
        <f>IF(ISNUMBER(SEARCH("10^8", 'final matrix'!G140)), ROUND(matrix_normalized!G140,0)&amp;"x 10^8", IF(ISNUMBER(SEARCH("10^6", 'final matrix'!G140)), ROUND(matrix_normalized!G140,0)&amp;"x 10^6", ROUND(matrix_normalized!G140,0)&amp;"x 10^4"))</f>
        <v>185x 10^8</v>
      </c>
      <c r="H140" s="6" t="str">
        <f>IF(ISNUMBER(SEARCH("10^8", 'final matrix'!H140)), ROUND(matrix_normalized!H140,0)&amp;"x 10^8", IF(ISNUMBER(SEARCH("10^6", 'final matrix'!H140)), ROUND(matrix_normalized!H140,0)&amp;"x 10^6", ROUND(matrix_normalized!H140,0)&amp;"x 10^4"))</f>
        <v>18x 10^8</v>
      </c>
      <c r="I140" s="6" t="str">
        <f>IF(ISNUMBER(SEARCH("10^8", 'final matrix'!I140)), ROUND(matrix_normalized!I140,0)&amp;"x 10^8", IF(ISNUMBER(SEARCH("10^6", 'final matrix'!I140)), ROUND(matrix_normalized!I140,0)&amp;"x 10^6", ROUND(matrix_normalized!I140,0)&amp;"x 10^4"))</f>
        <v>18x 10^6</v>
      </c>
      <c r="J140" s="6" t="str">
        <f>IF(ISNUMBER(SEARCH("10^8", 'final matrix'!J140)), ROUND(matrix_normalized!J140,0)&amp;"x 10^8", IF(ISNUMBER(SEARCH("10^6", 'final matrix'!J140)), ROUND(matrix_normalized!J140,0)&amp;"x 10^6", ROUND(matrix_normalized!J140,0)&amp;"x 10^4"))</f>
        <v>106x 10^6</v>
      </c>
      <c r="K140" s="6" t="str">
        <f>IF(ISNUMBER(SEARCH("10^8", 'final matrix'!K140)), ROUND(matrix_normalized!K140,0)&amp;"x 10^8", IF(ISNUMBER(SEARCH("10^6", 'final matrix'!K140)), ROUND(matrix_normalized!K140,0)&amp;"x 10^6", ROUND(matrix_normalized!K140,0)&amp;"x 10^4"))</f>
        <v>17x 10^8</v>
      </c>
      <c r="L140" s="6" t="str">
        <f>IF(ISNUMBER(SEARCH("10^8", 'final matrix'!L140)), ROUND(matrix_normalized!L140,0)&amp;"x 10^8", IF(ISNUMBER(SEARCH("10^6", 'final matrix'!L140)), ROUND(matrix_normalized!L140,0)&amp;"x 10^6", ROUND(matrix_normalized!L140,0)&amp;"x 10^4"))</f>
        <v>16x 10^8</v>
      </c>
      <c r="M140" s="6" t="str">
        <f>IF(ISNUMBER(SEARCH("10^8", 'final matrix'!M140)), ROUND(matrix_normalized!M140,0)&amp;"x 10^8", IF(ISNUMBER(SEARCH("10^6", 'final matrix'!M140)), ROUND(matrix_normalized!M140,0)&amp;"x 10^6", ROUND(matrix_normalized!M140,0)&amp;"x 10^4"))</f>
        <v>185x 10^4</v>
      </c>
      <c r="N140" s="6" t="str">
        <f>IF(ISNUMBER(SEARCH("10^8", 'final matrix'!N140)), ROUND(matrix_normalized!N140,0)&amp;"x 10^8", IF(ISNUMBER(SEARCH("10^6", 'final matrix'!N140)), ROUND(matrix_normalized!N140,0)&amp;"x 10^6", ROUND(matrix_normalized!N140,0)&amp;"x 10^4"))</f>
        <v>15x 10^6</v>
      </c>
      <c r="O140" s="6" t="str">
        <f>IF(ISNUMBER(SEARCH("10^8", 'final matrix'!O140)), ROUND(matrix_normalized!O140,0)&amp;"x 10^8", IF(ISNUMBER(SEARCH("10^6", 'final matrix'!O140)), ROUND(matrix_normalized!O140,0)&amp;"x 10^6", ROUND(matrix_normalized!O140,0)&amp;"x 10^4"))</f>
        <v>185x 10^6</v>
      </c>
      <c r="P140" s="6" t="str">
        <f>IF(ISNUMBER(SEARCH("10^8", 'final matrix'!P140)), ROUND(matrix_normalized!P140,0)&amp;"x 10^8", IF(ISNUMBER(SEARCH("10^6", 'final matrix'!P140)), ROUND(matrix_normalized!P140,0)&amp;"x 10^6", ROUND(matrix_normalized!P140,0)&amp;"x 10^4"))</f>
        <v>185x 10^6</v>
      </c>
      <c r="Q140" s="6" t="str">
        <f>IF(ISNUMBER(SEARCH("10^8", 'final matrix'!Q140)), ROUND(matrix_normalized!Q140,0)&amp;"x 10^8", IF(ISNUMBER(SEARCH("10^6", 'final matrix'!Q140)), ROUND(matrix_normalized!Q140,0)&amp;"x 10^6", ROUND(matrix_normalized!Q140,0)&amp;"x 10^4"))</f>
        <v>185x 10^4</v>
      </c>
      <c r="R140" s="6">
        <v>139</v>
      </c>
    </row>
    <row r="141" spans="1:18">
      <c r="A141" s="6">
        <v>157</v>
      </c>
      <c r="B141" s="6" t="str">
        <f>IF(ISNUMBER(SEARCH("10^8", 'final matrix'!B141)), ROUND(matrix_normalized!B141,0)&amp;"x 10^8", IF(ISNUMBER(SEARCH("10^6", 'final matrix'!B141)), ROUND(matrix_normalized!B141,0)&amp;"x 10^6", ROUND(matrix_normalized!B141,0)&amp;"x 10^4"))</f>
        <v>28x 10^8</v>
      </c>
      <c r="C141" s="6" t="str">
        <f>IF(ISNUMBER(SEARCH("10^8", 'final matrix'!C141)), ROUND(matrix_normalized!C141,0)&amp;"x 10^8", IF(ISNUMBER(SEARCH("10^6", 'final matrix'!C141)), ROUND(matrix_normalized!C141,0)&amp;"x 10^6", ROUND(matrix_normalized!C141,0)&amp;"x 10^4"))</f>
        <v>189x 10^6</v>
      </c>
      <c r="D141" s="6" t="str">
        <f>IF(ISNUMBER(SEARCH("10^8", 'final matrix'!D141)), ROUND(matrix_normalized!D141,0)&amp;"x 10^8", IF(ISNUMBER(SEARCH("10^6", 'final matrix'!D141)), ROUND(matrix_normalized!D141,0)&amp;"x 10^6", ROUND(matrix_normalized!D141,0)&amp;"x 10^4"))</f>
        <v>13x 10^8</v>
      </c>
      <c r="E141" s="6" t="str">
        <f>IF(ISNUMBER(SEARCH("10^8", 'final matrix'!E141)), ROUND(matrix_normalized!E141,0)&amp;"x 10^8", IF(ISNUMBER(SEARCH("10^6", 'final matrix'!E141)), ROUND(matrix_normalized!E141,0)&amp;"x 10^6", ROUND(matrix_normalized!E141,0)&amp;"x 10^4"))</f>
        <v>189x 10^4</v>
      </c>
      <c r="F141" s="6" t="str">
        <f>IF(ISNUMBER(SEARCH("10^8", 'final matrix'!F141)), ROUND(matrix_normalized!F141,0)&amp;"x 10^8", IF(ISNUMBER(SEARCH("10^6", 'final matrix'!F141)), ROUND(matrix_normalized!F141,0)&amp;"x 10^6", ROUND(matrix_normalized!F141,0)&amp;"x 10^4"))</f>
        <v>189x 10^8</v>
      </c>
      <c r="G141" s="6" t="str">
        <f>IF(ISNUMBER(SEARCH("10^8", 'final matrix'!G141)), ROUND(matrix_normalized!G141,0)&amp;"x 10^8", IF(ISNUMBER(SEARCH("10^6", 'final matrix'!G141)), ROUND(matrix_normalized!G141,0)&amp;"x 10^6", ROUND(matrix_normalized!G141,0)&amp;"x 10^4"))</f>
        <v>28x 10^8</v>
      </c>
      <c r="H141" s="6" t="str">
        <f>IF(ISNUMBER(SEARCH("10^8", 'final matrix'!H141)), ROUND(matrix_normalized!H141,0)&amp;"x 10^8", IF(ISNUMBER(SEARCH("10^6", 'final matrix'!H141)), ROUND(matrix_normalized!H141,0)&amp;"x 10^6", ROUND(matrix_normalized!H141,0)&amp;"x 10^4"))</f>
        <v>121x 10^8</v>
      </c>
      <c r="I141" s="6" t="str">
        <f>IF(ISNUMBER(SEARCH("10^8", 'final matrix'!I141)), ROUND(matrix_normalized!I141,0)&amp;"x 10^8", IF(ISNUMBER(SEARCH("10^6", 'final matrix'!I141)), ROUND(matrix_normalized!I141,0)&amp;"x 10^6", ROUND(matrix_normalized!I141,0)&amp;"x 10^4"))</f>
        <v>108x 10^6</v>
      </c>
      <c r="J141" s="6" t="str">
        <f>IF(ISNUMBER(SEARCH("10^8", 'final matrix'!J141)), ROUND(matrix_normalized!J141,0)&amp;"x 10^8", IF(ISNUMBER(SEARCH("10^6", 'final matrix'!J141)), ROUND(matrix_normalized!J141,0)&amp;"x 10^6", ROUND(matrix_normalized!J141,0)&amp;"x 10^4"))</f>
        <v>94x 10^4</v>
      </c>
      <c r="K141" s="6" t="str">
        <f>IF(ISNUMBER(SEARCH("10^8", 'final matrix'!K141)), ROUND(matrix_normalized!K141,0)&amp;"x 10^8", IF(ISNUMBER(SEARCH("10^6", 'final matrix'!K141)), ROUND(matrix_normalized!K141,0)&amp;"x 10^6", ROUND(matrix_normalized!K141,0)&amp;"x 10^4"))</f>
        <v>27x 10^8</v>
      </c>
      <c r="L141" s="6" t="str">
        <f>IF(ISNUMBER(SEARCH("10^8", 'final matrix'!L141)), ROUND(matrix_normalized!L141,0)&amp;"x 10^8", IF(ISNUMBER(SEARCH("10^6", 'final matrix'!L141)), ROUND(matrix_normalized!L141,0)&amp;"x 10^6", ROUND(matrix_normalized!L141,0)&amp;"x 10^4"))</f>
        <v>67x 10^6</v>
      </c>
      <c r="M141" s="6" t="str">
        <f>IF(ISNUMBER(SEARCH("10^8", 'final matrix'!M141)), ROUND(matrix_normalized!M141,0)&amp;"x 10^8", IF(ISNUMBER(SEARCH("10^6", 'final matrix'!M141)), ROUND(matrix_normalized!M141,0)&amp;"x 10^6", ROUND(matrix_normalized!M141,0)&amp;"x 10^4"))</f>
        <v>25x 10^6</v>
      </c>
      <c r="N141" s="6" t="str">
        <f>IF(ISNUMBER(SEARCH("10^8", 'final matrix'!N141)), ROUND(matrix_normalized!N141,0)&amp;"x 10^8", IF(ISNUMBER(SEARCH("10^6", 'final matrix'!N141)), ROUND(matrix_normalized!N141,0)&amp;"x 10^6", ROUND(matrix_normalized!N141,0)&amp;"x 10^4"))</f>
        <v>20x 10^6</v>
      </c>
      <c r="O141" s="6" t="str">
        <f>IF(ISNUMBER(SEARCH("10^8", 'final matrix'!O141)), ROUND(matrix_normalized!O141,0)&amp;"x 10^8", IF(ISNUMBER(SEARCH("10^6", 'final matrix'!O141)), ROUND(matrix_normalized!O141,0)&amp;"x 10^6", ROUND(matrix_normalized!O141,0)&amp;"x 10^4"))</f>
        <v>23x 10^6</v>
      </c>
      <c r="P141" s="6" t="str">
        <f>IF(ISNUMBER(SEARCH("10^8", 'final matrix'!P141)), ROUND(matrix_normalized!P141,0)&amp;"x 10^8", IF(ISNUMBER(SEARCH("10^6", 'final matrix'!P141)), ROUND(matrix_normalized!P141,0)&amp;"x 10^6", ROUND(matrix_normalized!P141,0)&amp;"x 10^4"))</f>
        <v>189x 10^8</v>
      </c>
      <c r="Q141" s="6" t="str">
        <f>IF(ISNUMBER(SEARCH("10^8", 'final matrix'!Q141)), ROUND(matrix_normalized!Q141,0)&amp;"x 10^8", IF(ISNUMBER(SEARCH("10^6", 'final matrix'!Q141)), ROUND(matrix_normalized!Q141,0)&amp;"x 10^6", ROUND(matrix_normalized!Q141,0)&amp;"x 10^4"))</f>
        <v>189x 10^8</v>
      </c>
      <c r="R141" s="6">
        <v>140</v>
      </c>
    </row>
    <row r="142" spans="1:18">
      <c r="A142" s="6">
        <v>158</v>
      </c>
      <c r="B142" s="6" t="str">
        <f>IF(ISNUMBER(SEARCH("10^8", 'final matrix'!B142)), ROUND(matrix_normalized!B142,0)&amp;"x 10^8", IF(ISNUMBER(SEARCH("10^6", 'final matrix'!B142)), ROUND(matrix_normalized!B142,0)&amp;"x 10^6", ROUND(matrix_normalized!B142,0)&amp;"x 10^4"))</f>
        <v>221x 10^8</v>
      </c>
      <c r="C142" s="6" t="str">
        <f>IF(ISNUMBER(SEARCH("10^8", 'final matrix'!C142)), ROUND(matrix_normalized!C142,0)&amp;"x 10^8", IF(ISNUMBER(SEARCH("10^6", 'final matrix'!C142)), ROUND(matrix_normalized!C142,0)&amp;"x 10^6", ROUND(matrix_normalized!C142,0)&amp;"x 10^4"))</f>
        <v>221x 10^8</v>
      </c>
      <c r="D142" s="6" t="str">
        <f>IF(ISNUMBER(SEARCH("10^8", 'final matrix'!D142)), ROUND(matrix_normalized!D142,0)&amp;"x 10^8", IF(ISNUMBER(SEARCH("10^6", 'final matrix'!D142)), ROUND(matrix_normalized!D142,0)&amp;"x 10^6", ROUND(matrix_normalized!D142,0)&amp;"x 10^4"))</f>
        <v>158x 10^8</v>
      </c>
      <c r="E142" s="6" t="str">
        <f>IF(ISNUMBER(SEARCH("10^8", 'final matrix'!E142)), ROUND(matrix_normalized!E142,0)&amp;"x 10^8", IF(ISNUMBER(SEARCH("10^6", 'final matrix'!E142)), ROUND(matrix_normalized!E142,0)&amp;"x 10^6", ROUND(matrix_normalized!E142,0)&amp;"x 10^4"))</f>
        <v>36x 10^8</v>
      </c>
      <c r="F142" s="6" t="str">
        <f>IF(ISNUMBER(SEARCH("10^8", 'final matrix'!F142)), ROUND(matrix_normalized!F142,0)&amp;"x 10^8", IF(ISNUMBER(SEARCH("10^6", 'final matrix'!F142)), ROUND(matrix_normalized!F142,0)&amp;"x 10^6", ROUND(matrix_normalized!F142,0)&amp;"x 10^4"))</f>
        <v>33x 10^8</v>
      </c>
      <c r="G142" s="6" t="str">
        <f>IF(ISNUMBER(SEARCH("10^8", 'final matrix'!G142)), ROUND(matrix_normalized!G142,0)&amp;"x 10^8", IF(ISNUMBER(SEARCH("10^6", 'final matrix'!G142)), ROUND(matrix_normalized!G142,0)&amp;"x 10^6", ROUND(matrix_normalized!G142,0)&amp;"x 10^4"))</f>
        <v>26x 10^8</v>
      </c>
      <c r="H142" s="6" t="str">
        <f>IF(ISNUMBER(SEARCH("10^8", 'final matrix'!H142)), ROUND(matrix_normalized!H142,0)&amp;"x 10^8", IF(ISNUMBER(SEARCH("10^6", 'final matrix'!H142)), ROUND(matrix_normalized!H142,0)&amp;"x 10^6", ROUND(matrix_normalized!H142,0)&amp;"x 10^4"))</f>
        <v>142x 10^6</v>
      </c>
      <c r="I142" s="6" t="str">
        <f>IF(ISNUMBER(SEARCH("10^8", 'final matrix'!I142)), ROUND(matrix_normalized!I142,0)&amp;"x 10^8", IF(ISNUMBER(SEARCH("10^6", 'final matrix'!I142)), ROUND(matrix_normalized!I142,0)&amp;"x 10^6", ROUND(matrix_normalized!I142,0)&amp;"x 10^4"))</f>
        <v>126x 10^8</v>
      </c>
      <c r="J142" s="6" t="str">
        <f>IF(ISNUMBER(SEARCH("10^8", 'final matrix'!J142)), ROUND(matrix_normalized!J142,0)&amp;"x 10^8", IF(ISNUMBER(SEARCH("10^6", 'final matrix'!J142)), ROUND(matrix_normalized!J142,0)&amp;"x 10^6", ROUND(matrix_normalized!J142,0)&amp;"x 10^4"))</f>
        <v>24x 10^8</v>
      </c>
      <c r="K142" s="6" t="str">
        <f>IF(ISNUMBER(SEARCH("10^8", 'final matrix'!K142)), ROUND(matrix_normalized!K142,0)&amp;"x 10^8", IF(ISNUMBER(SEARCH("10^6", 'final matrix'!K142)), ROUND(matrix_normalized!K142,0)&amp;"x 10^6", ROUND(matrix_normalized!K142,0)&amp;"x 10^4"))</f>
        <v>221x 10^8</v>
      </c>
      <c r="L142" s="6" t="str">
        <f>IF(ISNUMBER(SEARCH("10^8", 'final matrix'!L142)), ROUND(matrix_normalized!L142,0)&amp;"x 10^8", IF(ISNUMBER(SEARCH("10^6", 'final matrix'!L142)), ROUND(matrix_normalized!L142,0)&amp;"x 10^6", ROUND(matrix_normalized!L142,0)&amp;"x 10^4"))</f>
        <v>110x 10^6</v>
      </c>
      <c r="M142" s="6" t="str">
        <f>IF(ISNUMBER(SEARCH("10^8", 'final matrix'!M142)), ROUND(matrix_normalized!M142,0)&amp;"x 10^8", IF(ISNUMBER(SEARCH("10^6", 'final matrix'!M142)), ROUND(matrix_normalized!M142,0)&amp;"x 10^6", ROUND(matrix_normalized!M142,0)&amp;"x 10^4"))</f>
        <v>95x 10^4</v>
      </c>
      <c r="N142" s="6" t="str">
        <f>IF(ISNUMBER(SEARCH("10^8", 'final matrix'!N142)), ROUND(matrix_normalized!N142,0)&amp;"x 10^8", IF(ISNUMBER(SEARCH("10^6", 'final matrix'!N142)), ROUND(matrix_normalized!N142,0)&amp;"x 10^6", ROUND(matrix_normalized!N142,0)&amp;"x 10^4"))</f>
        <v>16x 10^8</v>
      </c>
      <c r="O142" s="6" t="str">
        <f>IF(ISNUMBER(SEARCH("10^8", 'final matrix'!O142)), ROUND(matrix_normalized!O142,0)&amp;"x 10^8", IF(ISNUMBER(SEARCH("10^6", 'final matrix'!O142)), ROUND(matrix_normalized!O142,0)&amp;"x 10^6", ROUND(matrix_normalized!O142,0)&amp;"x 10^4"))</f>
        <v>23x 10^6</v>
      </c>
      <c r="P142" s="6" t="str">
        <f>IF(ISNUMBER(SEARCH("10^8", 'final matrix'!P142)), ROUND(matrix_normalized!P142,0)&amp;"x 10^8", IF(ISNUMBER(SEARCH("10^6", 'final matrix'!P142)), ROUND(matrix_normalized!P142,0)&amp;"x 10^6", ROUND(matrix_normalized!P142,0)&amp;"x 10^4"))</f>
        <v>20x 10^6</v>
      </c>
      <c r="Q142" s="6" t="str">
        <f>IF(ISNUMBER(SEARCH("10^8", 'final matrix'!Q142)), ROUND(matrix_normalized!Q142,0)&amp;"x 10^8", IF(ISNUMBER(SEARCH("10^6", 'final matrix'!Q142)), ROUND(matrix_normalized!Q142,0)&amp;"x 10^6", ROUND(matrix_normalized!Q142,0)&amp;"x 10^4"))</f>
        <v>29x 10^8</v>
      </c>
      <c r="R142" s="6">
        <v>141</v>
      </c>
    </row>
    <row r="143" spans="1:18">
      <c r="A143" s="6">
        <v>159</v>
      </c>
      <c r="B143" s="6" t="str">
        <f>IF(ISNUMBER(SEARCH("10^8", 'final matrix'!B143)), ROUND(matrix_normalized!B143,0)&amp;"x 10^8", IF(ISNUMBER(SEARCH("10^6", 'final matrix'!B143)), ROUND(matrix_normalized!B143,0)&amp;"x 10^6", ROUND(matrix_normalized!B143,0)&amp;"x 10^4"))</f>
        <v>104x 10^4</v>
      </c>
      <c r="C143" s="6" t="str">
        <f>IF(ISNUMBER(SEARCH("10^8", 'final matrix'!C143)), ROUND(matrix_normalized!C143,0)&amp;"x 10^8", IF(ISNUMBER(SEARCH("10^6", 'final matrix'!C143)), ROUND(matrix_normalized!C143,0)&amp;"x 10^6", ROUND(matrix_normalized!C143,0)&amp;"x 10^4"))</f>
        <v>95x 10^6</v>
      </c>
      <c r="D143" s="6" t="str">
        <f>IF(ISNUMBER(SEARCH("10^8", 'final matrix'!D143)), ROUND(matrix_normalized!D143,0)&amp;"x 10^8", IF(ISNUMBER(SEARCH("10^6", 'final matrix'!D143)), ROUND(matrix_normalized!D143,0)&amp;"x 10^6", ROUND(matrix_normalized!D143,0)&amp;"x 10^4"))</f>
        <v>132x 10^8</v>
      </c>
      <c r="E143" s="6" t="str">
        <f>IF(ISNUMBER(SEARCH("10^8", 'final matrix'!E143)), ROUND(matrix_normalized!E143,0)&amp;"x 10^8", IF(ISNUMBER(SEARCH("10^6", 'final matrix'!E143)), ROUND(matrix_normalized!E143,0)&amp;"x 10^6", ROUND(matrix_normalized!E143,0)&amp;"x 10^4"))</f>
        <v>132x 10^8</v>
      </c>
      <c r="F143" s="6" t="str">
        <f>IF(ISNUMBER(SEARCH("10^8", 'final matrix'!F143)), ROUND(matrix_normalized!F143,0)&amp;"x 10^8", IF(ISNUMBER(SEARCH("10^6", 'final matrix'!F143)), ROUND(matrix_normalized!F143,0)&amp;"x 10^6", ROUND(matrix_normalized!F143,0)&amp;"x 10^4"))</f>
        <v>132x 10^8</v>
      </c>
      <c r="G143" s="6" t="str">
        <f>IF(ISNUMBER(SEARCH("10^8", 'final matrix'!G143)), ROUND(matrix_normalized!G143,0)&amp;"x 10^8", IF(ISNUMBER(SEARCH("10^6", 'final matrix'!G143)), ROUND(matrix_normalized!G143,0)&amp;"x 10^6", ROUND(matrix_normalized!G143,0)&amp;"x 10^4"))</f>
        <v>14x 10^6</v>
      </c>
      <c r="H143" s="6" t="str">
        <f>IF(ISNUMBER(SEARCH("10^8", 'final matrix'!H143)), ROUND(matrix_normalized!H143,0)&amp;"x 10^8", IF(ISNUMBER(SEARCH("10^6", 'final matrix'!H143)), ROUND(matrix_normalized!H143,0)&amp;"x 10^6", ROUND(matrix_normalized!H143,0)&amp;"x 10^4"))</f>
        <v>76x 10^6</v>
      </c>
      <c r="I143" s="6" t="str">
        <f>IF(ISNUMBER(SEARCH("10^8", 'final matrix'!I143)), ROUND(matrix_normalized!I143,0)&amp;"x 10^8", IF(ISNUMBER(SEARCH("10^6", 'final matrix'!I143)), ROUND(matrix_normalized!I143,0)&amp;"x 10^6", ROUND(matrix_normalized!I143,0)&amp;"x 10^4"))</f>
        <v>132x 10^8</v>
      </c>
      <c r="J143" s="6" t="str">
        <f>IF(ISNUMBER(SEARCH("10^8", 'final matrix'!J143)), ROUND(matrix_normalized!J143,0)&amp;"x 10^8", IF(ISNUMBER(SEARCH("10^6", 'final matrix'!J143)), ROUND(matrix_normalized!J143,0)&amp;"x 10^6", ROUND(matrix_normalized!J143,0)&amp;"x 10^4"))</f>
        <v>18x 10^8</v>
      </c>
      <c r="K143" s="6" t="str">
        <f>IF(ISNUMBER(SEARCH("10^8", 'final matrix'!K143)), ROUND(matrix_normalized!K143,0)&amp;"x 10^8", IF(ISNUMBER(SEARCH("10^6", 'final matrix'!K143)), ROUND(matrix_normalized!K143,0)&amp;"x 10^6", ROUND(matrix_normalized!K143,0)&amp;"x 10^4"))</f>
        <v>132x 10^6</v>
      </c>
      <c r="L143" s="6" t="str">
        <f>IF(ISNUMBER(SEARCH("10^8", 'final matrix'!L143)), ROUND(matrix_normalized!L143,0)&amp;"x 10^8", IF(ISNUMBER(SEARCH("10^6", 'final matrix'!L143)), ROUND(matrix_normalized!L143,0)&amp;"x 10^6", ROUND(matrix_normalized!L143,0)&amp;"x 10^4"))</f>
        <v>132x 10^8</v>
      </c>
      <c r="M143" s="6" t="str">
        <f>IF(ISNUMBER(SEARCH("10^8", 'final matrix'!M143)), ROUND(matrix_normalized!M143,0)&amp;"x 10^8", IF(ISNUMBER(SEARCH("10^6", 'final matrix'!M143)), ROUND(matrix_normalized!M143,0)&amp;"x 10^6", ROUND(matrix_normalized!M143,0)&amp;"x 10^4"))</f>
        <v>66x 10^8</v>
      </c>
      <c r="N143" s="6" t="str">
        <f>IF(ISNUMBER(SEARCH("10^8", 'final matrix'!N143)), ROUND(matrix_normalized!N143,0)&amp;"x 10^8", IF(ISNUMBER(SEARCH("10^6", 'final matrix'!N143)), ROUND(matrix_normalized!N143,0)&amp;"x 10^6", ROUND(matrix_normalized!N143,0)&amp;"x 10^4"))</f>
        <v>132x 10^6</v>
      </c>
      <c r="O143" s="6" t="str">
        <f>IF(ISNUMBER(SEARCH("10^8", 'final matrix'!O143)), ROUND(matrix_normalized!O143,0)&amp;"x 10^8", IF(ISNUMBER(SEARCH("10^6", 'final matrix'!O143)), ROUND(matrix_normalized!O143,0)&amp;"x 10^6", ROUND(matrix_normalized!O143,0)&amp;"x 10^4"))</f>
        <v>57x 10^6</v>
      </c>
      <c r="P143" s="6" t="str">
        <f>IF(ISNUMBER(SEARCH("10^8", 'final matrix'!P143)), ROUND(matrix_normalized!P143,0)&amp;"x 10^8", IF(ISNUMBER(SEARCH("10^6", 'final matrix'!P143)), ROUND(matrix_normalized!P143,0)&amp;"x 10^6", ROUND(matrix_normalized!P143,0)&amp;"x 10^4"))</f>
        <v>132x 10^8</v>
      </c>
      <c r="Q143" s="6" t="str">
        <f>IF(ISNUMBER(SEARCH("10^8", 'final matrix'!Q143)), ROUND(matrix_normalized!Q143,0)&amp;"x 10^8", IF(ISNUMBER(SEARCH("10^6", 'final matrix'!Q143)), ROUND(matrix_normalized!Q143,0)&amp;"x 10^6", ROUND(matrix_normalized!Q143,0)&amp;"x 10^4"))</f>
        <v>12x 10^8</v>
      </c>
      <c r="R143" s="6">
        <v>142</v>
      </c>
    </row>
    <row r="144" spans="1:18">
      <c r="A144" s="6">
        <v>160</v>
      </c>
      <c r="B144" s="6" t="str">
        <f>IF(ISNUMBER(SEARCH("10^8", 'final matrix'!B144)), ROUND(matrix_normalized!B144,0)&amp;"x 10^8", IF(ISNUMBER(SEARCH("10^6", 'final matrix'!B144)), ROUND(matrix_normalized!B144,0)&amp;"x 10^6", ROUND(matrix_normalized!B144,0)&amp;"x 10^4"))</f>
        <v>142x 10^6</v>
      </c>
      <c r="C144" s="6" t="str">
        <f>IF(ISNUMBER(SEARCH("10^8", 'final matrix'!C144)), ROUND(matrix_normalized!C144,0)&amp;"x 10^8", IF(ISNUMBER(SEARCH("10^6", 'final matrix'!C144)), ROUND(matrix_normalized!C144,0)&amp;"x 10^6", ROUND(matrix_normalized!C144,0)&amp;"x 10^4"))</f>
        <v>22x 10^8</v>
      </c>
      <c r="D144" s="6" t="str">
        <f>IF(ISNUMBER(SEARCH("10^8", 'final matrix'!D144)), ROUND(matrix_normalized!D144,0)&amp;"x 10^8", IF(ISNUMBER(SEARCH("10^6", 'final matrix'!D144)), ROUND(matrix_normalized!D144,0)&amp;"x 10^6", ROUND(matrix_normalized!D144,0)&amp;"x 10^4"))</f>
        <v>21x 10^8</v>
      </c>
      <c r="E144" s="6" t="str">
        <f>IF(ISNUMBER(SEARCH("10^8", 'final matrix'!E144)), ROUND(matrix_normalized!E144,0)&amp;"x 10^8", IF(ISNUMBER(SEARCH("10^6", 'final matrix'!E144)), ROUND(matrix_normalized!E144,0)&amp;"x 10^6", ROUND(matrix_normalized!E144,0)&amp;"x 10^4"))</f>
        <v>14x 10^8</v>
      </c>
      <c r="F144" s="6" t="str">
        <f>IF(ISNUMBER(SEARCH("10^8", 'final matrix'!F144)), ROUND(matrix_normalized!F144,0)&amp;"x 10^8", IF(ISNUMBER(SEARCH("10^6", 'final matrix'!F144)), ROUND(matrix_normalized!F144,0)&amp;"x 10^6", ROUND(matrix_normalized!F144,0)&amp;"x 10^4"))</f>
        <v>30x 10^8</v>
      </c>
      <c r="G144" s="6" t="str">
        <f>IF(ISNUMBER(SEARCH("10^8", 'final matrix'!G144)), ROUND(matrix_normalized!G144,0)&amp;"x 10^8", IF(ISNUMBER(SEARCH("10^6", 'final matrix'!G144)), ROUND(matrix_normalized!G144,0)&amp;"x 10^6", ROUND(matrix_normalized!G144,0)&amp;"x 10^4"))</f>
        <v>181x 10^4</v>
      </c>
      <c r="H144" s="6" t="str">
        <f>IF(ISNUMBER(SEARCH("10^8", 'final matrix'!H144)), ROUND(matrix_normalized!H144,0)&amp;"x 10^8", IF(ISNUMBER(SEARCH("10^6", 'final matrix'!H144)), ROUND(matrix_normalized!H144,0)&amp;"x 10^6", ROUND(matrix_normalized!H144,0)&amp;"x 10^4"))</f>
        <v>181x 10^8</v>
      </c>
      <c r="I144" s="6" t="str">
        <f>IF(ISNUMBER(SEARCH("10^8", 'final matrix'!I144)), ROUND(matrix_normalized!I144,0)&amp;"x 10^8", IF(ISNUMBER(SEARCH("10^6", 'final matrix'!I144)), ROUND(matrix_normalized!I144,0)&amp;"x 10^6", ROUND(matrix_normalized!I144,0)&amp;"x 10^4"))</f>
        <v>181x 10^8</v>
      </c>
      <c r="J144" s="6" t="str">
        <f>IF(ISNUMBER(SEARCH("10^8", 'final matrix'!J144)), ROUND(matrix_normalized!J144,0)&amp;"x 10^8", IF(ISNUMBER(SEARCH("10^6", 'final matrix'!J144)), ROUND(matrix_normalized!J144,0)&amp;"x 10^6", ROUND(matrix_normalized!J144,0)&amp;"x 10^4"))</f>
        <v>181x 10^6</v>
      </c>
      <c r="K144" s="6" t="str">
        <f>IF(ISNUMBER(SEARCH("10^8", 'final matrix'!K144)), ROUND(matrix_normalized!K144,0)&amp;"x 10^8", IF(ISNUMBER(SEARCH("10^6", 'final matrix'!K144)), ROUND(matrix_normalized!K144,0)&amp;"x 10^6", ROUND(matrix_normalized!K144,0)&amp;"x 10^4"))</f>
        <v>129x 10^6</v>
      </c>
      <c r="L144" s="6" t="str">
        <f>IF(ISNUMBER(SEARCH("10^8", 'final matrix'!L144)), ROUND(matrix_normalized!L144,0)&amp;"x 10^8", IF(ISNUMBER(SEARCH("10^6", 'final matrix'!L144)), ROUND(matrix_normalized!L144,0)&amp;"x 10^6", ROUND(matrix_normalized!L144,0)&amp;"x 10^4"))</f>
        <v>103x 10^4</v>
      </c>
      <c r="M144" s="6" t="str">
        <f>IF(ISNUMBER(SEARCH("10^8", 'final matrix'!M144)), ROUND(matrix_normalized!M144,0)&amp;"x 10^8", IF(ISNUMBER(SEARCH("10^6", 'final matrix'!M144)), ROUND(matrix_normalized!M144,0)&amp;"x 10^6", ROUND(matrix_normalized!M144,0)&amp;"x 10^4"))</f>
        <v>27x 10^6</v>
      </c>
      <c r="N144" s="6" t="str">
        <f>IF(ISNUMBER(SEARCH("10^8", 'final matrix'!N144)), ROUND(matrix_normalized!N144,0)&amp;"x 10^8", IF(ISNUMBER(SEARCH("10^6", 'final matrix'!N144)), ROUND(matrix_normalized!N144,0)&amp;"x 10^6", ROUND(matrix_normalized!N144,0)&amp;"x 10^4"))</f>
        <v>13x 10^6</v>
      </c>
      <c r="O144" s="6" t="str">
        <f>IF(ISNUMBER(SEARCH("10^8", 'final matrix'!O144)), ROUND(matrix_normalized!O144,0)&amp;"x 10^8", IF(ISNUMBER(SEARCH("10^6", 'final matrix'!O144)), ROUND(matrix_normalized!O144,0)&amp;"x 10^6", ROUND(matrix_normalized!O144,0)&amp;"x 10^4"))</f>
        <v>19x 10^6</v>
      </c>
      <c r="P144" s="6" t="str">
        <f>IF(ISNUMBER(SEARCH("10^8", 'final matrix'!P144)), ROUND(matrix_normalized!P144,0)&amp;"x 10^8", IF(ISNUMBER(SEARCH("10^6", 'final matrix'!P144)), ROUND(matrix_normalized!P144,0)&amp;"x 10^6", ROUND(matrix_normalized!P144,0)&amp;"x 10^4"))</f>
        <v>77x 10^4</v>
      </c>
      <c r="Q144" s="6" t="str">
        <f>IF(ISNUMBER(SEARCH("10^8", 'final matrix'!Q144)), ROUND(matrix_normalized!Q144,0)&amp;"x 10^8", IF(ISNUMBER(SEARCH("10^6", 'final matrix'!Q144)), ROUND(matrix_normalized!Q144,0)&amp;"x 10^6", ROUND(matrix_normalized!Q144,0)&amp;"x 10^4"))</f>
        <v>181x 10^8</v>
      </c>
      <c r="R144" s="6">
        <v>143</v>
      </c>
    </row>
    <row r="145" spans="1:18">
      <c r="A145" s="6">
        <v>161</v>
      </c>
      <c r="B145" s="6" t="str">
        <f>IF(ISNUMBER(SEARCH("10^8", 'final matrix'!B145)), ROUND(matrix_normalized!B145,0)&amp;"x 10^8", IF(ISNUMBER(SEARCH("10^6", 'final matrix'!B145)), ROUND(matrix_normalized!B145,0)&amp;"x 10^6", ROUND(matrix_normalized!B145,0)&amp;"x 10^4"))</f>
        <v>29x 10^6</v>
      </c>
      <c r="C145" s="6" t="str">
        <f>IF(ISNUMBER(SEARCH("10^8", 'final matrix'!C145)), ROUND(matrix_normalized!C145,0)&amp;"x 10^8", IF(ISNUMBER(SEARCH("10^6", 'final matrix'!C145)), ROUND(matrix_normalized!C145,0)&amp;"x 10^6", ROUND(matrix_normalized!C145,0)&amp;"x 10^4"))</f>
        <v>134x 10^8</v>
      </c>
      <c r="D145" s="6" t="str">
        <f>IF(ISNUMBER(SEARCH("10^8", 'final matrix'!D145)), ROUND(matrix_normalized!D145,0)&amp;"x 10^8", IF(ISNUMBER(SEARCH("10^6", 'final matrix'!D145)), ROUND(matrix_normalized!D145,0)&amp;"x 10^6", ROUND(matrix_normalized!D145,0)&amp;"x 10^4"))</f>
        <v>156x 10^8</v>
      </c>
      <c r="E145" s="6" t="str">
        <f>IF(ISNUMBER(SEARCH("10^8", 'final matrix'!E145)), ROUND(matrix_normalized!E145,0)&amp;"x 10^8", IF(ISNUMBER(SEARCH("10^6", 'final matrix'!E145)), ROUND(matrix_normalized!E145,0)&amp;"x 10^6", ROUND(matrix_normalized!E145,0)&amp;"x 10^4"))</f>
        <v>123x 10^4</v>
      </c>
      <c r="F145" s="6" t="str">
        <f>IF(ISNUMBER(SEARCH("10^8", 'final matrix'!F145)), ROUND(matrix_normalized!F145,0)&amp;"x 10^8", IF(ISNUMBER(SEARCH("10^6", 'final matrix'!F145)), ROUND(matrix_normalized!F145,0)&amp;"x 10^6", ROUND(matrix_normalized!F145,0)&amp;"x 10^4"))</f>
        <v>111x 10^6</v>
      </c>
      <c r="G145" s="6" t="str">
        <f>IF(ISNUMBER(SEARCH("10^8", 'final matrix'!G145)), ROUND(matrix_normalized!G145,0)&amp;"x 10^8", IF(ISNUMBER(SEARCH("10^6", 'final matrix'!G145)), ROUND(matrix_normalized!G145,0)&amp;"x 10^6", ROUND(matrix_normalized!G145,0)&amp;"x 10^4"))</f>
        <v>156x 10^6</v>
      </c>
      <c r="H145" s="6" t="str">
        <f>IF(ISNUMBER(SEARCH("10^8", 'final matrix'!H145)), ROUND(matrix_normalized!H145,0)&amp;"x 10^8", IF(ISNUMBER(SEARCH("10^6", 'final matrix'!H145)), ROUND(matrix_normalized!H145,0)&amp;"x 10^6", ROUND(matrix_normalized!H145,0)&amp;"x 10^4"))</f>
        <v>156x 10^6</v>
      </c>
      <c r="I145" s="6" t="str">
        <f>IF(ISNUMBER(SEARCH("10^8", 'final matrix'!I145)), ROUND(matrix_normalized!I145,0)&amp;"x 10^8", IF(ISNUMBER(SEARCH("10^6", 'final matrix'!I145)), ROUND(matrix_normalized!I145,0)&amp;"x 10^6", ROUND(matrix_normalized!I145,0)&amp;"x 10^4"))</f>
        <v>156x 10^8</v>
      </c>
      <c r="J145" s="6" t="str">
        <f>IF(ISNUMBER(SEARCH("10^8", 'final matrix'!J145)), ROUND(matrix_normalized!J145,0)&amp;"x 10^8", IF(ISNUMBER(SEARCH("10^6", 'final matrix'!J145)), ROUND(matrix_normalized!J145,0)&amp;"x 10^6", ROUND(matrix_normalized!J145,0)&amp;"x 10^4"))</f>
        <v>13x 10^8</v>
      </c>
      <c r="K145" s="6" t="str">
        <f>IF(ISNUMBER(SEARCH("10^8", 'final matrix'!K145)), ROUND(matrix_normalized!K145,0)&amp;"x 10^8", IF(ISNUMBER(SEARCH("10^6", 'final matrix'!K145)), ROUND(matrix_normalized!K145,0)&amp;"x 10^6", ROUND(matrix_normalized!K145,0)&amp;"x 10^4"))</f>
        <v>78x 10^8</v>
      </c>
      <c r="L145" s="6" t="str">
        <f>IF(ISNUMBER(SEARCH("10^8", 'final matrix'!L145)), ROUND(matrix_normalized!L145,0)&amp;"x 10^8", IF(ISNUMBER(SEARCH("10^6", 'final matrix'!L145)), ROUND(matrix_normalized!L145,0)&amp;"x 10^6", ROUND(matrix_normalized!L145,0)&amp;"x 10^4"))</f>
        <v>21x 10^8</v>
      </c>
      <c r="M145" s="6" t="str">
        <f>IF(ISNUMBER(SEARCH("10^8", 'final matrix'!M145)), ROUND(matrix_normalized!M145,0)&amp;"x 10^8", IF(ISNUMBER(SEARCH("10^6", 'final matrix'!M145)), ROUND(matrix_normalized!M145,0)&amp;"x 10^6", ROUND(matrix_normalized!M145,0)&amp;"x 10^4"))</f>
        <v>156x 10^8</v>
      </c>
      <c r="N145" s="6" t="str">
        <f>IF(ISNUMBER(SEARCH("10^8", 'final matrix'!N145)), ROUND(matrix_normalized!N145,0)&amp;"x 10^8", IF(ISNUMBER(SEARCH("10^6", 'final matrix'!N145)), ROUND(matrix_normalized!N145,0)&amp;"x 10^6", ROUND(matrix_normalized!N145,0)&amp;"x 10^4"))</f>
        <v>20x 10^6</v>
      </c>
      <c r="O145" s="6" t="str">
        <f>IF(ISNUMBER(SEARCH("10^8", 'final matrix'!O145)), ROUND(matrix_normalized!O145,0)&amp;"x 10^8", IF(ISNUMBER(SEARCH("10^6", 'final matrix'!O145)), ROUND(matrix_normalized!O145,0)&amp;"x 10^6", ROUND(matrix_normalized!O145,0)&amp;"x 10^4"))</f>
        <v>19x 10^6</v>
      </c>
      <c r="P145" s="6" t="str">
        <f>IF(ISNUMBER(SEARCH("10^8", 'final matrix'!P145)), ROUND(matrix_normalized!P145,0)&amp;"x 10^8", IF(ISNUMBER(SEARCH("10^6", 'final matrix'!P145)), ROUND(matrix_normalized!P145,0)&amp;"x 10^6", ROUND(matrix_normalized!P145,0)&amp;"x 10^4"))</f>
        <v>16x 10^6</v>
      </c>
      <c r="Q145" s="6" t="str">
        <f>IF(ISNUMBER(SEARCH("10^8", 'final matrix'!Q145)), ROUND(matrix_normalized!Q145,0)&amp;"x 10^8", IF(ISNUMBER(SEARCH("10^6", 'final matrix'!Q145)), ROUND(matrix_normalized!Q145,0)&amp;"x 10^6", ROUND(matrix_normalized!Q145,0)&amp;"x 10^4"))</f>
        <v>156x 10^4</v>
      </c>
      <c r="R145" s="6">
        <v>144</v>
      </c>
    </row>
    <row r="146" spans="1:18">
      <c r="A146" s="6">
        <v>162</v>
      </c>
      <c r="B146" s="6" t="str">
        <f>IF(ISNUMBER(SEARCH("10^8", 'final matrix'!B146)), ROUND(matrix_normalized!B146,0)&amp;"x 10^8", IF(ISNUMBER(SEARCH("10^6", 'final matrix'!B146)), ROUND(matrix_normalized!B146,0)&amp;"x 10^6", ROUND(matrix_normalized!B146,0)&amp;"x 10^4"))</f>
        <v>17x 10^8</v>
      </c>
      <c r="C146" s="6" t="str">
        <f>IF(ISNUMBER(SEARCH("10^8", 'final matrix'!C146)), ROUND(matrix_normalized!C146,0)&amp;"x 10^8", IF(ISNUMBER(SEARCH("10^6", 'final matrix'!C146)), ROUND(matrix_normalized!C146,0)&amp;"x 10^6", ROUND(matrix_normalized!C146,0)&amp;"x 10^4"))</f>
        <v>170x 10^8</v>
      </c>
      <c r="D146" s="6" t="str">
        <f>IF(ISNUMBER(SEARCH("10^8", 'final matrix'!D146)), ROUND(matrix_normalized!D146,0)&amp;"x 10^8", IF(ISNUMBER(SEARCH("10^6", 'final matrix'!D146)), ROUND(matrix_normalized!D146,0)&amp;"x 10^6", ROUND(matrix_normalized!D146,0)&amp;"x 10^4"))</f>
        <v>109x 10^4</v>
      </c>
      <c r="E146" s="6" t="str">
        <f>IF(ISNUMBER(SEARCH("10^8", 'final matrix'!E146)), ROUND(matrix_normalized!E146,0)&amp;"x 10^8", IF(ISNUMBER(SEARCH("10^6", 'final matrix'!E146)), ROUND(matrix_normalized!E146,0)&amp;"x 10^6", ROUND(matrix_normalized!E146,0)&amp;"x 10^4"))</f>
        <v>170x 10^4</v>
      </c>
      <c r="F146" s="6" t="str">
        <f>IF(ISNUMBER(SEARCH("10^8", 'final matrix'!F146)), ROUND(matrix_normalized!F146,0)&amp;"x 10^8", IF(ISNUMBER(SEARCH("10^6", 'final matrix'!F146)), ROUND(matrix_normalized!F146,0)&amp;"x 10^6", ROUND(matrix_normalized!F146,0)&amp;"x 10^4"))</f>
        <v>24x 10^8</v>
      </c>
      <c r="G146" s="6" t="str">
        <f>IF(ISNUMBER(SEARCH("10^8", 'final matrix'!G146)), ROUND(matrix_normalized!G146,0)&amp;"x 10^8", IF(ISNUMBER(SEARCH("10^6", 'final matrix'!G146)), ROUND(matrix_normalized!G146,0)&amp;"x 10^6", ROUND(matrix_normalized!G146,0)&amp;"x 10^4"))</f>
        <v>12x 10^6</v>
      </c>
      <c r="H146" s="6" t="str">
        <f>IF(ISNUMBER(SEARCH("10^8", 'final matrix'!H146)), ROUND(matrix_normalized!H146,0)&amp;"x 10^8", IF(ISNUMBER(SEARCH("10^6", 'final matrix'!H146)), ROUND(matrix_normalized!H146,0)&amp;"x 10^6", ROUND(matrix_normalized!H146,0)&amp;"x 10^4"))</f>
        <v>12x 10^6</v>
      </c>
      <c r="I146" s="6" t="str">
        <f>IF(ISNUMBER(SEARCH("10^8", 'final matrix'!I146)), ROUND(matrix_normalized!I146,0)&amp;"x 10^8", IF(ISNUMBER(SEARCH("10^6", 'final matrix'!I146)), ROUND(matrix_normalized!I146,0)&amp;"x 10^6", ROUND(matrix_normalized!I146,0)&amp;"x 10^4"))</f>
        <v>170x 10^8</v>
      </c>
      <c r="J146" s="6" t="str">
        <f>IF(ISNUMBER(SEARCH("10^8", 'final matrix'!J146)), ROUND(matrix_normalized!J146,0)&amp;"x 10^8", IF(ISNUMBER(SEARCH("10^6", 'final matrix'!J146)), ROUND(matrix_normalized!J146,0)&amp;"x 10^6", ROUND(matrix_normalized!J146,0)&amp;"x 10^4"))</f>
        <v>16x 10^6</v>
      </c>
      <c r="K146" s="6" t="str">
        <f>IF(ISNUMBER(SEARCH("10^8", 'final matrix'!K146)), ROUND(matrix_normalized!K146,0)&amp;"x 10^8", IF(ISNUMBER(SEARCH("10^6", 'final matrix'!K146)), ROUND(matrix_normalized!K146,0)&amp;"x 10^6", ROUND(matrix_normalized!K146,0)&amp;"x 10^4"))</f>
        <v>21x 10^8</v>
      </c>
      <c r="L146" s="6" t="str">
        <f>IF(ISNUMBER(SEARCH("10^8", 'final matrix'!L146)), ROUND(matrix_normalized!L146,0)&amp;"x 10^8", IF(ISNUMBER(SEARCH("10^6", 'final matrix'!L146)), ROUND(matrix_normalized!L146,0)&amp;"x 10^6", ROUND(matrix_normalized!L146,0)&amp;"x 10^4"))</f>
        <v>170x 10^6</v>
      </c>
      <c r="M146" s="6" t="str">
        <f>IF(ISNUMBER(SEARCH("10^8", 'final matrix'!M146)), ROUND(matrix_normalized!M146,0)&amp;"x 10^8", IF(ISNUMBER(SEARCH("10^6", 'final matrix'!M146)), ROUND(matrix_normalized!M146,0)&amp;"x 10^6", ROUND(matrix_normalized!M146,0)&amp;"x 10^4"))</f>
        <v>15x 10^8</v>
      </c>
      <c r="N146" s="6" t="str">
        <f>IF(ISNUMBER(SEARCH("10^8", 'final matrix'!N146)), ROUND(matrix_normalized!N146,0)&amp;"x 10^8", IF(ISNUMBER(SEARCH("10^6", 'final matrix'!N146)), ROUND(matrix_normalized!N146,0)&amp;"x 10^6", ROUND(matrix_normalized!N146,0)&amp;"x 10^4"))</f>
        <v>170x 10^8</v>
      </c>
      <c r="O146" s="6" t="str">
        <f>IF(ISNUMBER(SEARCH("10^8", 'final matrix'!O146)), ROUND(matrix_normalized!O146,0)&amp;"x 10^8", IF(ISNUMBER(SEARCH("10^6", 'final matrix'!O146)), ROUND(matrix_normalized!O146,0)&amp;"x 10^6", ROUND(matrix_normalized!O146,0)&amp;"x 10^4"))</f>
        <v>85x 10^4</v>
      </c>
      <c r="P146" s="6" t="str">
        <f>IF(ISNUMBER(SEARCH("10^8", 'final matrix'!P146)), ROUND(matrix_normalized!P146,0)&amp;"x 10^8", IF(ISNUMBER(SEARCH("10^6", 'final matrix'!P146)), ROUND(matrix_normalized!P146,0)&amp;"x 10^6", ROUND(matrix_normalized!P146,0)&amp;"x 10^4"))</f>
        <v>170x 10^6</v>
      </c>
      <c r="Q146" s="6" t="str">
        <f>IF(ISNUMBER(SEARCH("10^8", 'final matrix'!Q146)), ROUND(matrix_normalized!Q146,0)&amp;"x 10^8", IF(ISNUMBER(SEARCH("10^6", 'final matrix'!Q146)), ROUND(matrix_normalized!Q146,0)&amp;"x 10^6", ROUND(matrix_normalized!Q146,0)&amp;"x 10^4"))</f>
        <v>170x 10^8</v>
      </c>
      <c r="R146" s="6">
        <v>145</v>
      </c>
    </row>
    <row r="147" spans="1:18">
      <c r="A147" s="6">
        <v>163</v>
      </c>
      <c r="B147" s="6" t="str">
        <f>IF(ISNUMBER(SEARCH("10^8", 'final matrix'!B147)), ROUND(matrix_normalized!B147,0)&amp;"x 10^8", IF(ISNUMBER(SEARCH("10^6", 'final matrix'!B147)), ROUND(matrix_normalized!B147,0)&amp;"x 10^6", ROUND(matrix_normalized!B147,0)&amp;"x 10^4"))</f>
        <v>19x 10^8</v>
      </c>
      <c r="C147" s="6" t="str">
        <f>IF(ISNUMBER(SEARCH("10^8", 'final matrix'!C147)), ROUND(matrix_normalized!C147,0)&amp;"x 10^8", IF(ISNUMBER(SEARCH("10^6", 'final matrix'!C147)), ROUND(matrix_normalized!C147,0)&amp;"x 10^6", ROUND(matrix_normalized!C147,0)&amp;"x 10^4"))</f>
        <v>163x 10^8</v>
      </c>
      <c r="D147" s="6" t="str">
        <f>IF(ISNUMBER(SEARCH("10^8", 'final matrix'!D147)), ROUND(matrix_normalized!D147,0)&amp;"x 10^8", IF(ISNUMBER(SEARCH("10^6", 'final matrix'!D147)), ROUND(matrix_normalized!D147,0)&amp;"x 10^6", ROUND(matrix_normalized!D147,0)&amp;"x 10^4"))</f>
        <v>163x 10^8</v>
      </c>
      <c r="E147" s="6" t="str">
        <f>IF(ISNUMBER(SEARCH("10^8", 'final matrix'!E147)), ROUND(matrix_normalized!E147,0)&amp;"x 10^8", IF(ISNUMBER(SEARCH("10^6", 'final matrix'!E147)), ROUND(matrix_normalized!E147,0)&amp;"x 10^6", ROUND(matrix_normalized!E147,0)&amp;"x 10^4"))</f>
        <v>12x 10^6</v>
      </c>
      <c r="F147" s="6" t="str">
        <f>IF(ISNUMBER(SEARCH("10^8", 'final matrix'!F147)), ROUND(matrix_normalized!F147,0)&amp;"x 10^8", IF(ISNUMBER(SEARCH("10^6", 'final matrix'!F147)), ROUND(matrix_normalized!F147,0)&amp;"x 10^6", ROUND(matrix_normalized!F147,0)&amp;"x 10^4"))</f>
        <v>116x 10^4</v>
      </c>
      <c r="G147" s="6" t="str">
        <f>IF(ISNUMBER(SEARCH("10^8", 'final matrix'!G147)), ROUND(matrix_normalized!G147,0)&amp;"x 10^8", IF(ISNUMBER(SEARCH("10^6", 'final matrix'!G147)), ROUND(matrix_normalized!G147,0)&amp;"x 10^6", ROUND(matrix_normalized!G147,0)&amp;"x 10^4"))</f>
        <v>12x 10^6</v>
      </c>
      <c r="H147" s="6" t="str">
        <f>IF(ISNUMBER(SEARCH("10^8", 'final matrix'!H147)), ROUND(matrix_normalized!H147,0)&amp;"x 10^8", IF(ISNUMBER(SEARCH("10^6", 'final matrix'!H147)), ROUND(matrix_normalized!H147,0)&amp;"x 10^6", ROUND(matrix_normalized!H147,0)&amp;"x 10^4"))</f>
        <v>163x 10^8</v>
      </c>
      <c r="I147" s="6" t="str">
        <f>IF(ISNUMBER(SEARCH("10^8", 'final matrix'!I147)), ROUND(matrix_normalized!I147,0)&amp;"x 10^8", IF(ISNUMBER(SEARCH("10^6", 'final matrix'!I147)), ROUND(matrix_normalized!I147,0)&amp;"x 10^6", ROUND(matrix_normalized!I147,0)&amp;"x 10^4"))</f>
        <v>15x 10^8</v>
      </c>
      <c r="J147" s="6" t="str">
        <f>IF(ISNUMBER(SEARCH("10^8", 'final matrix'!J147)), ROUND(matrix_normalized!J147,0)&amp;"x 10^8", IF(ISNUMBER(SEARCH("10^6", 'final matrix'!J147)), ROUND(matrix_normalized!J147,0)&amp;"x 10^6", ROUND(matrix_normalized!J147,0)&amp;"x 10^4"))</f>
        <v>93x 10^4</v>
      </c>
      <c r="K147" s="6" t="str">
        <f>IF(ISNUMBER(SEARCH("10^8", 'final matrix'!K147)), ROUND(matrix_normalized!K147,0)&amp;"x 10^8", IF(ISNUMBER(SEARCH("10^6", 'final matrix'!K147)), ROUND(matrix_normalized!K147,0)&amp;"x 10^6", ROUND(matrix_normalized!K147,0)&amp;"x 10^4"))</f>
        <v>163x 10^8</v>
      </c>
      <c r="L147" s="6" t="str">
        <f>IF(ISNUMBER(SEARCH("10^8", 'final matrix'!L147)), ROUND(matrix_normalized!L147,0)&amp;"x 10^8", IF(ISNUMBER(SEARCH("10^6", 'final matrix'!L147)), ROUND(matrix_normalized!L147,0)&amp;"x 10^6", ROUND(matrix_normalized!L147,0)&amp;"x 10^4"))</f>
        <v>12x 10^8</v>
      </c>
      <c r="M147" s="6" t="str">
        <f>IF(ISNUMBER(SEARCH("10^8", 'final matrix'!M147)), ROUND(matrix_normalized!M147,0)&amp;"x 10^8", IF(ISNUMBER(SEARCH("10^6", 'final matrix'!M147)), ROUND(matrix_normalized!M147,0)&amp;"x 10^6", ROUND(matrix_normalized!M147,0)&amp;"x 10^4"))</f>
        <v>70x 10^6</v>
      </c>
      <c r="N147" s="6" t="str">
        <f>IF(ISNUMBER(SEARCH("10^8", 'final matrix'!N147)), ROUND(matrix_normalized!N147,0)&amp;"x 10^8", IF(ISNUMBER(SEARCH("10^6", 'final matrix'!N147)), ROUND(matrix_normalized!N147,0)&amp;"x 10^6", ROUND(matrix_normalized!N147,0)&amp;"x 10^4"))</f>
        <v>163x 10^6</v>
      </c>
      <c r="O147" s="6" t="str">
        <f>IF(ISNUMBER(SEARCH("10^8", 'final matrix'!O147)), ROUND(matrix_normalized!O147,0)&amp;"x 10^8", IF(ISNUMBER(SEARCH("10^6", 'final matrix'!O147)), ROUND(matrix_normalized!O147,0)&amp;"x 10^6", ROUND(matrix_normalized!O147,0)&amp;"x 10^4"))</f>
        <v>163x 10^4</v>
      </c>
      <c r="P147" s="6" t="str">
        <f>IF(ISNUMBER(SEARCH("10^8", 'final matrix'!P147)), ROUND(matrix_normalized!P147,0)&amp;"x 10^8", IF(ISNUMBER(SEARCH("10^6", 'final matrix'!P147)), ROUND(matrix_normalized!P147,0)&amp;"x 10^6", ROUND(matrix_normalized!P147,0)&amp;"x 10^4"))</f>
        <v>163x 10^8</v>
      </c>
      <c r="Q147" s="6" t="str">
        <f>IF(ISNUMBER(SEARCH("10^8", 'final matrix'!Q147)), ROUND(matrix_normalized!Q147,0)&amp;"x 10^8", IF(ISNUMBER(SEARCH("10^6", 'final matrix'!Q147)), ROUND(matrix_normalized!Q147,0)&amp;"x 10^6", ROUND(matrix_normalized!Q147,0)&amp;"x 10^4"))</f>
        <v>14x 10^6</v>
      </c>
      <c r="R147" s="6">
        <v>146</v>
      </c>
    </row>
    <row r="148" spans="1:18">
      <c r="A148" s="6">
        <v>165</v>
      </c>
      <c r="B148" s="6" t="str">
        <f>IF(ISNUMBER(SEARCH("10^8", 'final matrix'!B148)), ROUND(matrix_normalized!B148,0)&amp;"x 10^8", IF(ISNUMBER(SEARCH("10^6", 'final matrix'!B148)), ROUND(matrix_normalized!B148,0)&amp;"x 10^6", ROUND(matrix_normalized!B148,0)&amp;"x 10^4"))</f>
        <v>13x 10^8</v>
      </c>
      <c r="C148" s="6" t="str">
        <f>IF(ISNUMBER(SEARCH("10^8", 'final matrix'!C148)), ROUND(matrix_normalized!C148,0)&amp;"x 10^8", IF(ISNUMBER(SEARCH("10^6", 'final matrix'!C148)), ROUND(matrix_normalized!C148,0)&amp;"x 10^6", ROUND(matrix_normalized!C148,0)&amp;"x 10^4"))</f>
        <v>29x 10^8</v>
      </c>
      <c r="D148" s="6" t="str">
        <f>IF(ISNUMBER(SEARCH("10^8", 'final matrix'!D148)), ROUND(matrix_normalized!D148,0)&amp;"x 10^8", IF(ISNUMBER(SEARCH("10^6", 'final matrix'!D148)), ROUND(matrix_normalized!D148,0)&amp;"x 10^6", ROUND(matrix_normalized!D148,0)&amp;"x 10^4"))</f>
        <v>21x 10^8</v>
      </c>
      <c r="E148" s="6" t="str">
        <f>IF(ISNUMBER(SEARCH("10^8", 'final matrix'!E148)), ROUND(matrix_normalized!E148,0)&amp;"x 10^8", IF(ISNUMBER(SEARCH("10^6", 'final matrix'!E148)), ROUND(matrix_normalized!E148,0)&amp;"x 10^6", ROUND(matrix_normalized!E148,0)&amp;"x 10^4"))</f>
        <v>177x 10^4</v>
      </c>
      <c r="F148" s="6" t="str">
        <f>IF(ISNUMBER(SEARCH("10^8", 'final matrix'!F148)), ROUND(matrix_normalized!F148,0)&amp;"x 10^8", IF(ISNUMBER(SEARCH("10^6", 'final matrix'!F148)), ROUND(matrix_normalized!F148,0)&amp;"x 10^6", ROUND(matrix_normalized!F148,0)&amp;"x 10^4"))</f>
        <v>20x 10^8</v>
      </c>
      <c r="G148" s="6" t="str">
        <f>IF(ISNUMBER(SEARCH("10^8", 'final matrix'!G148)), ROUND(matrix_normalized!G148,0)&amp;"x 10^8", IF(ISNUMBER(SEARCH("10^6", 'final matrix'!G148)), ROUND(matrix_normalized!G148,0)&amp;"x 10^6", ROUND(matrix_normalized!G148,0)&amp;"x 10^4"))</f>
        <v>13x 10^8</v>
      </c>
      <c r="H148" s="6" t="str">
        <f>IF(ISNUMBER(SEARCH("10^8", 'final matrix'!H148)), ROUND(matrix_normalized!H148,0)&amp;"x 10^8", IF(ISNUMBER(SEARCH("10^6", 'final matrix'!H148)), ROUND(matrix_normalized!H148,0)&amp;"x 10^6", ROUND(matrix_normalized!H148,0)&amp;"x 10^4"))</f>
        <v>177x 10^8</v>
      </c>
      <c r="I148" s="6" t="str">
        <f>IF(ISNUMBER(SEARCH("10^8", 'final matrix'!I148)), ROUND(matrix_normalized!I148,0)&amp;"x 10^8", IF(ISNUMBER(SEARCH("10^6", 'final matrix'!I148)), ROUND(matrix_normalized!I148,0)&amp;"x 10^6", ROUND(matrix_normalized!I148,0)&amp;"x 10^4"))</f>
        <v>177x 10^6</v>
      </c>
      <c r="J148" s="6" t="str">
        <f>IF(ISNUMBER(SEARCH("10^8", 'final matrix'!J148)), ROUND(matrix_normalized!J148,0)&amp;"x 10^8", IF(ISNUMBER(SEARCH("10^6", 'final matrix'!J148)), ROUND(matrix_normalized!J148,0)&amp;"x 10^6", ROUND(matrix_normalized!J148,0)&amp;"x 10^4"))</f>
        <v>26x 10^8</v>
      </c>
      <c r="K148" s="6" t="str">
        <f>IF(ISNUMBER(SEARCH("10^8", 'final matrix'!K148)), ROUND(matrix_normalized!K148,0)&amp;"x 10^8", IF(ISNUMBER(SEARCH("10^6", 'final matrix'!K148)), ROUND(matrix_normalized!K148,0)&amp;"x 10^6", ROUND(matrix_normalized!K148,0)&amp;"x 10^4"))</f>
        <v>126x 10^4</v>
      </c>
      <c r="L148" s="6" t="str">
        <f>IF(ISNUMBER(SEARCH("10^8", 'final matrix'!L148)), ROUND(matrix_normalized!L148,0)&amp;"x 10^8", IF(ISNUMBER(SEARCH("10^6", 'final matrix'!L148)), ROUND(matrix_normalized!L148,0)&amp;"x 10^6", ROUND(matrix_normalized!L148,0)&amp;"x 10^4"))</f>
        <v>101x 10^8</v>
      </c>
      <c r="M148" s="6" t="str">
        <f>IF(ISNUMBER(SEARCH("10^8", 'final matrix'!M148)), ROUND(matrix_normalized!M148,0)&amp;"x 10^8", IF(ISNUMBER(SEARCH("10^6", 'final matrix'!M148)), ROUND(matrix_normalized!M148,0)&amp;"x 10^6", ROUND(matrix_normalized!M148,0)&amp;"x 10^4"))</f>
        <v>177x 10^8</v>
      </c>
      <c r="N148" s="6" t="str">
        <f>IF(ISNUMBER(SEARCH("10^8", 'final matrix'!N148)), ROUND(matrix_normalized!N148,0)&amp;"x 10^8", IF(ISNUMBER(SEARCH("10^6", 'final matrix'!N148)), ROUND(matrix_normalized!N148,0)&amp;"x 10^6", ROUND(matrix_normalized!N148,0)&amp;"x 10^4"))</f>
        <v>177x 10^4</v>
      </c>
      <c r="O148" s="6" t="str">
        <f>IF(ISNUMBER(SEARCH("10^8", 'final matrix'!O148)), ROUND(matrix_normalized!O148,0)&amp;"x 10^8", IF(ISNUMBER(SEARCH("10^6", 'final matrix'!O148)), ROUND(matrix_normalized!O148,0)&amp;"x 10^6", ROUND(matrix_normalized!O148,0)&amp;"x 10^4"))</f>
        <v>76x 10^6</v>
      </c>
      <c r="P148" s="6" t="str">
        <f>IF(ISNUMBER(SEARCH("10^8", 'final matrix'!P148)), ROUND(matrix_normalized!P148,0)&amp;"x 10^8", IF(ISNUMBER(SEARCH("10^6", 'final matrix'!P148)), ROUND(matrix_normalized!P148,0)&amp;"x 10^6", ROUND(matrix_normalized!P148,0)&amp;"x 10^4"))</f>
        <v>16x 10^6</v>
      </c>
      <c r="Q148" s="6" t="str">
        <f>IF(ISNUMBER(SEARCH("10^8", 'final matrix'!Q148)), ROUND(matrix_normalized!Q148,0)&amp;"x 10^8", IF(ISNUMBER(SEARCH("10^6", 'final matrix'!Q148)), ROUND(matrix_normalized!Q148,0)&amp;"x 10^6", ROUND(matrix_normalized!Q148,0)&amp;"x 10^4"))</f>
        <v>177x 10^6</v>
      </c>
      <c r="R148" s="6">
        <v>147</v>
      </c>
    </row>
    <row r="149" spans="1:18">
      <c r="A149" s="6">
        <v>166</v>
      </c>
      <c r="B149" s="6" t="str">
        <f>IF(ISNUMBER(SEARCH("10^8", 'final matrix'!B149)), ROUND(matrix_normalized!B149,0)&amp;"x 10^8", IF(ISNUMBER(SEARCH("10^6", 'final matrix'!B149)), ROUND(matrix_normalized!B149,0)&amp;"x 10^6", ROUND(matrix_normalized!B149,0)&amp;"x 10^4"))</f>
        <v>182x 10^4</v>
      </c>
      <c r="C149" s="6" t="str">
        <f>IF(ISNUMBER(SEARCH("10^8", 'final matrix'!C149)), ROUND(matrix_normalized!C149,0)&amp;"x 10^8", IF(ISNUMBER(SEARCH("10^6", 'final matrix'!C149)), ROUND(matrix_normalized!C149,0)&amp;"x 10^6", ROUND(matrix_normalized!C149,0)&amp;"x 10^4"))</f>
        <v>18x 10^6</v>
      </c>
      <c r="D149" s="6" t="str">
        <f>IF(ISNUMBER(SEARCH("10^8", 'final matrix'!D149)), ROUND(matrix_normalized!D149,0)&amp;"x 10^8", IF(ISNUMBER(SEARCH("10^6", 'final matrix'!D149)), ROUND(matrix_normalized!D149,0)&amp;"x 10^6", ROUND(matrix_normalized!D149,0)&amp;"x 10^4"))</f>
        <v>17x 10^8</v>
      </c>
      <c r="E149" s="6" t="str">
        <f>IF(ISNUMBER(SEARCH("10^8", 'final matrix'!E149)), ROUND(matrix_normalized!E149,0)&amp;"x 10^8", IF(ISNUMBER(SEARCH("10^6", 'final matrix'!E149)), ROUND(matrix_normalized!E149,0)&amp;"x 10^6", ROUND(matrix_normalized!E149,0)&amp;"x 10^4"))</f>
        <v>15x 10^8</v>
      </c>
      <c r="F149" s="6" t="str">
        <f>IF(ISNUMBER(SEARCH("10^8", 'final matrix'!F149)), ROUND(matrix_normalized!F149,0)&amp;"x 10^8", IF(ISNUMBER(SEARCH("10^6", 'final matrix'!F149)), ROUND(matrix_normalized!F149,0)&amp;"x 10^6", ROUND(matrix_normalized!F149,0)&amp;"x 10^4"))</f>
        <v>182x 10^8</v>
      </c>
      <c r="G149" s="6" t="str">
        <f>IF(ISNUMBER(SEARCH("10^8", 'final matrix'!G149)), ROUND(matrix_normalized!G149,0)&amp;"x 10^8", IF(ISNUMBER(SEARCH("10^6", 'final matrix'!G149)), ROUND(matrix_normalized!G149,0)&amp;"x 10^6", ROUND(matrix_normalized!G149,0)&amp;"x 10^4"))</f>
        <v>13x 10^8</v>
      </c>
      <c r="H149" s="6" t="str">
        <f>IF(ISNUMBER(SEARCH("10^8", 'final matrix'!H149)), ROUND(matrix_normalized!H149,0)&amp;"x 10^8", IF(ISNUMBER(SEARCH("10^6", 'final matrix'!H149)), ROUND(matrix_normalized!H149,0)&amp;"x 10^6", ROUND(matrix_normalized!H149,0)&amp;"x 10^4"))</f>
        <v>41x 10^6</v>
      </c>
      <c r="I149" s="6" t="str">
        <f>IF(ISNUMBER(SEARCH("10^8", 'final matrix'!I149)), ROUND(matrix_normalized!I149,0)&amp;"x 10^8", IF(ISNUMBER(SEARCH("10^6", 'final matrix'!I149)), ROUND(matrix_normalized!I149,0)&amp;"x 10^6", ROUND(matrix_normalized!I149,0)&amp;"x 10^4"))</f>
        <v>182x 10^4</v>
      </c>
      <c r="J149" s="6" t="str">
        <f>IF(ISNUMBER(SEARCH("10^8", 'final matrix'!J149)), ROUND(matrix_normalized!J149,0)&amp;"x 10^8", IF(ISNUMBER(SEARCH("10^6", 'final matrix'!J149)), ROUND(matrix_normalized!J149,0)&amp;"x 10^6", ROUND(matrix_normalized!J149,0)&amp;"x 10^4"))</f>
        <v>29x 10^8</v>
      </c>
      <c r="K149" s="6" t="str">
        <f>IF(ISNUMBER(SEARCH("10^8", 'final matrix'!K149)), ROUND(matrix_normalized!K149,0)&amp;"x 10^8", IF(ISNUMBER(SEARCH("10^6", 'final matrix'!K149)), ROUND(matrix_normalized!K149,0)&amp;"x 10^6", ROUND(matrix_normalized!K149,0)&amp;"x 10^4"))</f>
        <v>13x 10^8</v>
      </c>
      <c r="L149" s="6" t="str">
        <f>IF(ISNUMBER(SEARCH("10^8", 'final matrix'!L149)), ROUND(matrix_normalized!L149,0)&amp;"x 10^8", IF(ISNUMBER(SEARCH("10^6", 'final matrix'!L149)), ROUND(matrix_normalized!L149,0)&amp;"x 10^6", ROUND(matrix_normalized!L149,0)&amp;"x 10^4"))</f>
        <v>182x 10^4</v>
      </c>
      <c r="M149" s="6" t="str">
        <f>IF(ISNUMBER(SEARCH("10^8", 'final matrix'!M149)), ROUND(matrix_normalized!M149,0)&amp;"x 10^8", IF(ISNUMBER(SEARCH("10^6", 'final matrix'!M149)), ROUND(matrix_normalized!M149,0)&amp;"x 10^6", ROUND(matrix_normalized!M149,0)&amp;"x 10^4"))</f>
        <v>169x 10^6</v>
      </c>
      <c r="N149" s="6" t="str">
        <f>IF(ISNUMBER(SEARCH("10^8", 'final matrix'!N149)), ROUND(matrix_normalized!N149,0)&amp;"x 10^8", IF(ISNUMBER(SEARCH("10^6", 'final matrix'!N149)), ROUND(matrix_normalized!N149,0)&amp;"x 10^6", ROUND(matrix_normalized!N149,0)&amp;"x 10^4"))</f>
        <v>143x 10^8</v>
      </c>
      <c r="O149" s="6" t="str">
        <f>IF(ISNUMBER(SEARCH("10^8", 'final matrix'!O149)), ROUND(matrix_normalized!O149,0)&amp;"x 10^8", IF(ISNUMBER(SEARCH("10^6", 'final matrix'!O149)), ROUND(matrix_normalized!O149,0)&amp;"x 10^6", ROUND(matrix_normalized!O149,0)&amp;"x 10^4"))</f>
        <v>104x 10^4</v>
      </c>
      <c r="P149" s="6" t="str">
        <f>IF(ISNUMBER(SEARCH("10^8", 'final matrix'!P149)), ROUND(matrix_normalized!P149,0)&amp;"x 10^8", IF(ISNUMBER(SEARCH("10^6", 'final matrix'!P149)), ROUND(matrix_normalized!P149,0)&amp;"x 10^6", ROUND(matrix_normalized!P149,0)&amp;"x 10^4"))</f>
        <v>26x 10^6</v>
      </c>
      <c r="Q149" s="6" t="str">
        <f>IF(ISNUMBER(SEARCH("10^8", 'final matrix'!Q149)), ROUND(matrix_normalized!Q149,0)&amp;"x 10^8", IF(ISNUMBER(SEARCH("10^6", 'final matrix'!Q149)), ROUND(matrix_normalized!Q149,0)&amp;"x 10^6", ROUND(matrix_normalized!Q149,0)&amp;"x 10^4"))</f>
        <v>182x 10^4</v>
      </c>
      <c r="R149" s="6">
        <v>148</v>
      </c>
    </row>
    <row r="150" spans="1:18">
      <c r="A150" s="6">
        <v>167</v>
      </c>
      <c r="B150" s="6" t="str">
        <f>IF(ISNUMBER(SEARCH("10^8", 'final matrix'!B150)), ROUND(matrix_normalized!B150,0)&amp;"x 10^8", IF(ISNUMBER(SEARCH("10^6", 'final matrix'!B150)), ROUND(matrix_normalized!B150,0)&amp;"x 10^6", ROUND(matrix_normalized!B150,0)&amp;"x 10^4"))</f>
        <v>9x 10^8</v>
      </c>
      <c r="C150" s="6" t="str">
        <f>IF(ISNUMBER(SEARCH("10^8", 'final matrix'!C150)), ROUND(matrix_normalized!C150,0)&amp;"x 10^8", IF(ISNUMBER(SEARCH("10^6", 'final matrix'!C150)), ROUND(matrix_normalized!C150,0)&amp;"x 10^6", ROUND(matrix_normalized!C150,0)&amp;"x 10^4"))</f>
        <v>9x 10^6</v>
      </c>
      <c r="D150" s="6" t="str">
        <f>IF(ISNUMBER(SEARCH("10^8", 'final matrix'!D150)), ROUND(matrix_normalized!D150,0)&amp;"x 10^8", IF(ISNUMBER(SEARCH("10^6", 'final matrix'!D150)), ROUND(matrix_normalized!D150,0)&amp;"x 10^6", ROUND(matrix_normalized!D150,0)&amp;"x 10^4"))</f>
        <v>123x 10^6</v>
      </c>
      <c r="E150" s="6" t="str">
        <f>IF(ISNUMBER(SEARCH("10^8", 'final matrix'!E150)), ROUND(matrix_normalized!E150,0)&amp;"x 10^8", IF(ISNUMBER(SEARCH("10^6", 'final matrix'!E150)), ROUND(matrix_normalized!E150,0)&amp;"x 10^6", ROUND(matrix_normalized!E150,0)&amp;"x 10^4"))</f>
        <v>123x 10^4</v>
      </c>
      <c r="F150" s="6" t="str">
        <f>IF(ISNUMBER(SEARCH("10^8", 'final matrix'!F150)), ROUND(matrix_normalized!F150,0)&amp;"x 10^8", IF(ISNUMBER(SEARCH("10^6", 'final matrix'!F150)), ROUND(matrix_normalized!F150,0)&amp;"x 10^6", ROUND(matrix_normalized!F150,0)&amp;"x 10^4"))</f>
        <v>23x 10^6</v>
      </c>
      <c r="G150" s="6" t="str">
        <f>IF(ISNUMBER(SEARCH("10^8", 'final matrix'!G150)), ROUND(matrix_normalized!G150,0)&amp;"x 10^8", IF(ISNUMBER(SEARCH("10^6", 'final matrix'!G150)), ROUND(matrix_normalized!G150,0)&amp;"x 10^6", ROUND(matrix_normalized!G150,0)&amp;"x 10^4"))</f>
        <v>123x 10^6</v>
      </c>
      <c r="H150" s="6" t="str">
        <f>IF(ISNUMBER(SEARCH("10^8", 'final matrix'!H150)), ROUND(matrix_normalized!H150,0)&amp;"x 10^8", IF(ISNUMBER(SEARCH("10^6", 'final matrix'!H150)), ROUND(matrix_normalized!H150,0)&amp;"x 10^6", ROUND(matrix_normalized!H150,0)&amp;"x 10^4"))</f>
        <v>123x 10^6</v>
      </c>
      <c r="I150" s="6" t="str">
        <f>IF(ISNUMBER(SEARCH("10^8", 'final matrix'!I150)), ROUND(matrix_normalized!I150,0)&amp;"x 10^8", IF(ISNUMBER(SEARCH("10^6", 'final matrix'!I150)), ROUND(matrix_normalized!I150,0)&amp;"x 10^6", ROUND(matrix_normalized!I150,0)&amp;"x 10^4"))</f>
        <v>123x 10^6</v>
      </c>
      <c r="J150" s="6" t="str">
        <f>IF(ISNUMBER(SEARCH("10^8", 'final matrix'!J150)), ROUND(matrix_normalized!J150,0)&amp;"x 10^8", IF(ISNUMBER(SEARCH("10^6", 'final matrix'!J150)), ROUND(matrix_normalized!J150,0)&amp;"x 10^6", ROUND(matrix_normalized!J150,0)&amp;"x 10^4"))</f>
        <v>114x 10^6</v>
      </c>
      <c r="K150" s="6" t="str">
        <f>IF(ISNUMBER(SEARCH("10^8", 'final matrix'!K150)), ROUND(matrix_normalized!K150,0)&amp;"x 10^8", IF(ISNUMBER(SEARCH("10^6", 'final matrix'!K150)), ROUND(matrix_normalized!K150,0)&amp;"x 10^6", ROUND(matrix_normalized!K150,0)&amp;"x 10^4"))</f>
        <v>123x 10^8</v>
      </c>
      <c r="L150" s="6" t="str">
        <f>IF(ISNUMBER(SEARCH("10^8", 'final matrix'!L150)), ROUND(matrix_normalized!L150,0)&amp;"x 10^8", IF(ISNUMBER(SEARCH("10^6", 'final matrix'!L150)), ROUND(matrix_normalized!L150,0)&amp;"x 10^6", ROUND(matrix_normalized!L150,0)&amp;"x 10^4"))</f>
        <v>123x 10^8</v>
      </c>
      <c r="M150" s="6" t="str">
        <f>IF(ISNUMBER(SEARCH("10^8", 'final matrix'!M150)), ROUND(matrix_normalized!M150,0)&amp;"x 10^8", IF(ISNUMBER(SEARCH("10^6", 'final matrix'!M150)), ROUND(matrix_normalized!M150,0)&amp;"x 10^6", ROUND(matrix_normalized!M150,0)&amp;"x 10^4"))</f>
        <v>28x 10^8</v>
      </c>
      <c r="N150" s="6" t="str">
        <f>IF(ISNUMBER(SEARCH("10^8", 'final matrix'!N150)), ROUND(matrix_normalized!N150,0)&amp;"x 10^8", IF(ISNUMBER(SEARCH("10^6", 'final matrix'!N150)), ROUND(matrix_normalized!N150,0)&amp;"x 10^6", ROUND(matrix_normalized!N150,0)&amp;"x 10^4"))</f>
        <v>88x 10^4</v>
      </c>
      <c r="O150" s="6" t="str">
        <f>IF(ISNUMBER(SEARCH("10^8", 'final matrix'!O150)), ROUND(matrix_normalized!O150,0)&amp;"x 10^8", IF(ISNUMBER(SEARCH("10^6", 'final matrix'!O150)), ROUND(matrix_normalized!O150,0)&amp;"x 10^6", ROUND(matrix_normalized!O150,0)&amp;"x 10^4"))</f>
        <v>123x 10^6</v>
      </c>
      <c r="P150" s="6" t="str">
        <f>IF(ISNUMBER(SEARCH("10^8", 'final matrix'!P150)), ROUND(matrix_normalized!P150,0)&amp;"x 10^8", IF(ISNUMBER(SEARCH("10^6", 'final matrix'!P150)), ROUND(matrix_normalized!P150,0)&amp;"x 10^6", ROUND(matrix_normalized!P150,0)&amp;"x 10^4"))</f>
        <v>123x 10^6</v>
      </c>
      <c r="Q150" s="6" t="str">
        <f>IF(ISNUMBER(SEARCH("10^8", 'final matrix'!Q150)), ROUND(matrix_normalized!Q150,0)&amp;"x 10^8", IF(ISNUMBER(SEARCH("10^6", 'final matrix'!Q150)), ROUND(matrix_normalized!Q150,0)&amp;"x 10^6", ROUND(matrix_normalized!Q150,0)&amp;"x 10^4"))</f>
        <v>123x 10^6</v>
      </c>
      <c r="R150" s="6">
        <v>149</v>
      </c>
    </row>
    <row r="151" spans="1:18">
      <c r="A151" s="6">
        <v>168</v>
      </c>
      <c r="B151" s="6" t="str">
        <f>IF(ISNUMBER(SEARCH("10^8", 'final matrix'!B151)), ROUND(matrix_normalized!B151,0)&amp;"x 10^8", IF(ISNUMBER(SEARCH("10^6", 'final matrix'!B151)), ROUND(matrix_normalized!B151,0)&amp;"x 10^6", ROUND(matrix_normalized!B151,0)&amp;"x 10^4"))</f>
        <v>24x 10^8</v>
      </c>
      <c r="C151" s="6" t="str">
        <f>IF(ISNUMBER(SEARCH("10^8", 'final matrix'!C151)), ROUND(matrix_normalized!C151,0)&amp;"x 10^8", IF(ISNUMBER(SEARCH("10^6", 'final matrix'!C151)), ROUND(matrix_normalized!C151,0)&amp;"x 10^6", ROUND(matrix_normalized!C151,0)&amp;"x 10^4"))</f>
        <v>24x 10^6</v>
      </c>
      <c r="D151" s="6" t="str">
        <f>IF(ISNUMBER(SEARCH("10^8", 'final matrix'!D151)), ROUND(matrix_normalized!D151,0)&amp;"x 10^8", IF(ISNUMBER(SEARCH("10^6", 'final matrix'!D151)), ROUND(matrix_normalized!D151,0)&amp;"x 10^6", ROUND(matrix_normalized!D151,0)&amp;"x 10^4"))</f>
        <v>23x 10^6</v>
      </c>
      <c r="E151" s="6" t="str">
        <f>IF(ISNUMBER(SEARCH("10^8", 'final matrix'!E151)), ROUND(matrix_normalized!E151,0)&amp;"x 10^8", IF(ISNUMBER(SEARCH("10^6", 'final matrix'!E151)), ROUND(matrix_normalized!E151,0)&amp;"x 10^6", ROUND(matrix_normalized!E151,0)&amp;"x 10^4"))</f>
        <v>217x 10^8</v>
      </c>
      <c r="F151" s="6" t="str">
        <f>IF(ISNUMBER(SEARCH("10^8", 'final matrix'!F151)), ROUND(matrix_normalized!F151,0)&amp;"x 10^8", IF(ISNUMBER(SEARCH("10^6", 'final matrix'!F151)), ROUND(matrix_normalized!F151,0)&amp;"x 10^6", ROUND(matrix_normalized!F151,0)&amp;"x 10^4"))</f>
        <v>22x 10^6</v>
      </c>
      <c r="G151" s="6" t="str">
        <f>IF(ISNUMBER(SEARCH("10^8", 'final matrix'!G151)), ROUND(matrix_normalized!G151,0)&amp;"x 10^8", IF(ISNUMBER(SEARCH("10^6", 'final matrix'!G151)), ROUND(matrix_normalized!G151,0)&amp;"x 10^6", ROUND(matrix_normalized!G151,0)&amp;"x 10^4"))</f>
        <v>217x 10^6</v>
      </c>
      <c r="H151" s="6" t="str">
        <f>IF(ISNUMBER(SEARCH("10^8", 'final matrix'!H151)), ROUND(matrix_normalized!H151,0)&amp;"x 10^8", IF(ISNUMBER(SEARCH("10^6", 'final matrix'!H151)), ROUND(matrix_normalized!H151,0)&amp;"x 10^6", ROUND(matrix_normalized!H151,0)&amp;"x 10^4"))</f>
        <v>217x 10^4</v>
      </c>
      <c r="I151" s="6" t="str">
        <f>IF(ISNUMBER(SEARCH("10^8", 'final matrix'!I151)), ROUND(matrix_normalized!I151,0)&amp;"x 10^8", IF(ISNUMBER(SEARCH("10^6", 'final matrix'!I151)), ROUND(matrix_normalized!I151,0)&amp;"x 10^6", ROUND(matrix_normalized!I151,0)&amp;"x 10^4"))</f>
        <v>21x 10^6</v>
      </c>
      <c r="J151" s="6" t="str">
        <f>IF(ISNUMBER(SEARCH("10^8", 'final matrix'!J151)), ROUND(matrix_normalized!J151,0)&amp;"x 10^8", IF(ISNUMBER(SEARCH("10^6", 'final matrix'!J151)), ROUND(matrix_normalized!J151,0)&amp;"x 10^6", ROUND(matrix_normalized!J151,0)&amp;"x 10^4"))</f>
        <v>217x 10^8</v>
      </c>
      <c r="K151" s="6" t="str">
        <f>IF(ISNUMBER(SEARCH("10^8", 'final matrix'!K151)), ROUND(matrix_normalized!K151,0)&amp;"x 10^8", IF(ISNUMBER(SEARCH("10^6", 'final matrix'!K151)), ROUND(matrix_normalized!K151,0)&amp;"x 10^6", ROUND(matrix_normalized!K151,0)&amp;"x 10^4"))</f>
        <v>217x 10^8</v>
      </c>
      <c r="L151" s="6" t="str">
        <f>IF(ISNUMBER(SEARCH("10^8", 'final matrix'!L151)), ROUND(matrix_normalized!L151,0)&amp;"x 10^8", IF(ISNUMBER(SEARCH("10^6", 'final matrix'!L151)), ROUND(matrix_normalized!L151,0)&amp;"x 10^6", ROUND(matrix_normalized!L151,0)&amp;"x 10^4"))</f>
        <v>108x 10^6</v>
      </c>
      <c r="M151" s="6" t="str">
        <f>IF(ISNUMBER(SEARCH("10^8", 'final matrix'!M151)), ROUND(matrix_normalized!M151,0)&amp;"x 10^8", IF(ISNUMBER(SEARCH("10^6", 'final matrix'!M151)), ROUND(matrix_normalized!M151,0)&amp;"x 10^6", ROUND(matrix_normalized!M151,0)&amp;"x 10^4"))</f>
        <v>19x 10^6</v>
      </c>
      <c r="N151" s="6" t="str">
        <f>IF(ISNUMBER(SEARCH("10^8", 'final matrix'!N151)), ROUND(matrix_normalized!N151,0)&amp;"x 10^8", IF(ISNUMBER(SEARCH("10^6", 'final matrix'!N151)), ROUND(matrix_normalized!N151,0)&amp;"x 10^6", ROUND(matrix_normalized!N151,0)&amp;"x 10^4"))</f>
        <v>15x 10^8</v>
      </c>
      <c r="O151" s="6" t="str">
        <f>IF(ISNUMBER(SEARCH("10^8", 'final matrix'!O151)), ROUND(matrix_normalized!O151,0)&amp;"x 10^8", IF(ISNUMBER(SEARCH("10^6", 'final matrix'!O151)), ROUND(matrix_normalized!O151,0)&amp;"x 10^6", ROUND(matrix_normalized!O151,0)&amp;"x 10^4"))</f>
        <v>19x 10^6</v>
      </c>
      <c r="P151" s="6" t="str">
        <f>IF(ISNUMBER(SEARCH("10^8", 'final matrix'!P151)), ROUND(matrix_normalized!P151,0)&amp;"x 10^8", IF(ISNUMBER(SEARCH("10^6", 'final matrix'!P151)), ROUND(matrix_normalized!P151,0)&amp;"x 10^6", ROUND(matrix_normalized!P151,0)&amp;"x 10^4"))</f>
        <v>77x 10^6</v>
      </c>
      <c r="Q151" s="6" t="str">
        <f>IF(ISNUMBER(SEARCH("10^8", 'final matrix'!Q151)), ROUND(matrix_normalized!Q151,0)&amp;"x 10^8", IF(ISNUMBER(SEARCH("10^6", 'final matrix'!Q151)), ROUND(matrix_normalized!Q151,0)&amp;"x 10^6", ROUND(matrix_normalized!Q151,0)&amp;"x 10^4"))</f>
        <v>62x 10^4</v>
      </c>
      <c r="R151" s="6">
        <v>150</v>
      </c>
    </row>
    <row r="152" spans="1:18">
      <c r="A152" s="6">
        <v>169</v>
      </c>
      <c r="B152" s="6" t="str">
        <f>IF(ISNUMBER(SEARCH("10^8", 'final matrix'!B152)), ROUND(matrix_normalized!B152,0)&amp;"x 10^8", IF(ISNUMBER(SEARCH("10^6", 'final matrix'!B152)), ROUND(matrix_normalized!B152,0)&amp;"x 10^6", ROUND(matrix_normalized!B152,0)&amp;"x 10^4"))</f>
        <v>212x 10^8</v>
      </c>
      <c r="C152" s="6" t="str">
        <f>IF(ISNUMBER(SEARCH("10^8", 'final matrix'!C152)), ROUND(matrix_normalized!C152,0)&amp;"x 10^8", IF(ISNUMBER(SEARCH("10^6", 'final matrix'!C152)), ROUND(matrix_normalized!C152,0)&amp;"x 10^6", ROUND(matrix_normalized!C152,0)&amp;"x 10^4"))</f>
        <v>15x 10^6</v>
      </c>
      <c r="D152" s="6" t="str">
        <f>IF(ISNUMBER(SEARCH("10^8", 'final matrix'!D152)), ROUND(matrix_normalized!D152,0)&amp;"x 10^8", IF(ISNUMBER(SEARCH("10^6", 'final matrix'!D152)), ROUND(matrix_normalized!D152,0)&amp;"x 10^6", ROUND(matrix_normalized!D152,0)&amp;"x 10^4"))</f>
        <v>212x 10^8</v>
      </c>
      <c r="E152" s="6" t="str">
        <f>IF(ISNUMBER(SEARCH("10^8", 'final matrix'!E152)), ROUND(matrix_normalized!E152,0)&amp;"x 10^8", IF(ISNUMBER(SEARCH("10^6", 'final matrix'!E152)), ROUND(matrix_normalized!E152,0)&amp;"x 10^6", ROUND(matrix_normalized!E152,0)&amp;"x 10^4"))</f>
        <v>30x 10^6</v>
      </c>
      <c r="F152" s="6" t="str">
        <f>IF(ISNUMBER(SEARCH("10^8", 'final matrix'!F152)), ROUND(matrix_normalized!F152,0)&amp;"x 10^8", IF(ISNUMBER(SEARCH("10^6", 'final matrix'!F152)), ROUND(matrix_normalized!F152,0)&amp;"x 10^6", ROUND(matrix_normalized!F152,0)&amp;"x 10^4"))</f>
        <v>212x 10^8</v>
      </c>
      <c r="G152" s="6" t="str">
        <f>IF(ISNUMBER(SEARCH("10^8", 'final matrix'!G152)), ROUND(matrix_normalized!G152,0)&amp;"x 10^8", IF(ISNUMBER(SEARCH("10^6", 'final matrix'!G152)), ROUND(matrix_normalized!G152,0)&amp;"x 10^6", ROUND(matrix_normalized!G152,0)&amp;"x 10^4"))</f>
        <v>29x 10^8</v>
      </c>
      <c r="H152" s="6" t="str">
        <f>IF(ISNUMBER(SEARCH("10^8", 'final matrix'!H152)), ROUND(matrix_normalized!H152,0)&amp;"x 10^8", IF(ISNUMBER(SEARCH("10^6", 'final matrix'!H152)), ROUND(matrix_normalized!H152,0)&amp;"x 10^6", ROUND(matrix_normalized!H152,0)&amp;"x 10^4"))</f>
        <v>28x 10^8</v>
      </c>
      <c r="I152" s="6" t="str">
        <f>IF(ISNUMBER(SEARCH("10^8", 'final matrix'!I152)), ROUND(matrix_normalized!I152,0)&amp;"x 10^8", IF(ISNUMBER(SEARCH("10^6", 'final matrix'!I152)), ROUND(matrix_normalized!I152,0)&amp;"x 10^6", ROUND(matrix_normalized!I152,0)&amp;"x 10^4"))</f>
        <v>26x 10^6</v>
      </c>
      <c r="J152" s="6" t="str">
        <f>IF(ISNUMBER(SEARCH("10^8", 'final matrix'!J152)), ROUND(matrix_normalized!J152,0)&amp;"x 10^8", IF(ISNUMBER(SEARCH("10^6", 'final matrix'!J152)), ROUND(matrix_normalized!J152,0)&amp;"x 10^6", ROUND(matrix_normalized!J152,0)&amp;"x 10^4"))</f>
        <v>24x 10^6</v>
      </c>
      <c r="K152" s="6" t="str">
        <f>IF(ISNUMBER(SEARCH("10^8", 'final matrix'!K152)), ROUND(matrix_normalized!K152,0)&amp;"x 10^8", IF(ISNUMBER(SEARCH("10^6", 'final matrix'!K152)), ROUND(matrix_normalized!K152,0)&amp;"x 10^6", ROUND(matrix_normalized!K152,0)&amp;"x 10^4"))</f>
        <v>23x 10^6</v>
      </c>
      <c r="L152" s="6" t="str">
        <f>IF(ISNUMBER(SEARCH("10^8", 'final matrix'!L152)), ROUND(matrix_normalized!L152,0)&amp;"x 10^8", IF(ISNUMBER(SEARCH("10^6", 'final matrix'!L152)), ROUND(matrix_normalized!L152,0)&amp;"x 10^6", ROUND(matrix_normalized!L152,0)&amp;"x 10^4"))</f>
        <v>121x 10^8</v>
      </c>
      <c r="M152" s="6" t="str">
        <f>IF(ISNUMBER(SEARCH("10^8", 'final matrix'!M152)), ROUND(matrix_normalized!M152,0)&amp;"x 10^8", IF(ISNUMBER(SEARCH("10^6", 'final matrix'!M152)), ROUND(matrix_normalized!M152,0)&amp;"x 10^6", ROUND(matrix_normalized!M152,0)&amp;"x 10^4"))</f>
        <v>106x 10^4</v>
      </c>
      <c r="N152" s="6" t="str">
        <f>IF(ISNUMBER(SEARCH("10^8", 'final matrix'!N152)), ROUND(matrix_normalized!N152,0)&amp;"x 10^8", IF(ISNUMBER(SEARCH("10^6", 'final matrix'!N152)), ROUND(matrix_normalized!N152,0)&amp;"x 10^6", ROUND(matrix_normalized!N152,0)&amp;"x 10^4"))</f>
        <v>15x 10^8</v>
      </c>
      <c r="O152" s="6" t="str">
        <f>IF(ISNUMBER(SEARCH("10^8", 'final matrix'!O152)), ROUND(matrix_normalized!O152,0)&amp;"x 10^8", IF(ISNUMBER(SEARCH("10^6", 'final matrix'!O152)), ROUND(matrix_normalized!O152,0)&amp;"x 10^6", ROUND(matrix_normalized!O152,0)&amp;"x 10^4"))</f>
        <v>212x 10^4</v>
      </c>
      <c r="P152" s="6" t="str">
        <f>IF(ISNUMBER(SEARCH("10^8", 'final matrix'!P152)), ROUND(matrix_normalized!P152,0)&amp;"x 10^8", IF(ISNUMBER(SEARCH("10^6", 'final matrix'!P152)), ROUND(matrix_normalized!P152,0)&amp;"x 10^6", ROUND(matrix_normalized!P152,0)&amp;"x 10^4"))</f>
        <v>212x 10^8</v>
      </c>
      <c r="Q152" s="6" t="str">
        <f>IF(ISNUMBER(SEARCH("10^8", 'final matrix'!Q152)), ROUND(matrix_normalized!Q152,0)&amp;"x 10^8", IF(ISNUMBER(SEARCH("10^6", 'final matrix'!Q152)), ROUND(matrix_normalized!Q152,0)&amp;"x 10^6", ROUND(matrix_normalized!Q152,0)&amp;"x 10^4"))</f>
        <v>21x 10^8</v>
      </c>
      <c r="R152" s="6">
        <v>151</v>
      </c>
    </row>
    <row r="153" spans="1:18">
      <c r="A153" s="6">
        <v>170</v>
      </c>
      <c r="B153" s="6" t="str">
        <f>IF(ISNUMBER(SEARCH("10^8", 'final matrix'!B153)), ROUND(matrix_normalized!B153,0)&amp;"x 10^8", IF(ISNUMBER(SEARCH("10^6", 'final matrix'!B153)), ROUND(matrix_normalized!B153,0)&amp;"x 10^6", ROUND(matrix_normalized!B153,0)&amp;"x 10^4"))</f>
        <v>21x 10^6</v>
      </c>
      <c r="C153" s="6" t="str">
        <f>IF(ISNUMBER(SEARCH("10^8", 'final matrix'!C153)), ROUND(matrix_normalized!C153,0)&amp;"x 10^8", IF(ISNUMBER(SEARCH("10^6", 'final matrix'!C153)), ROUND(matrix_normalized!C153,0)&amp;"x 10^6", ROUND(matrix_normalized!C153,0)&amp;"x 10^4"))</f>
        <v>175x 10^8</v>
      </c>
      <c r="D153" s="6" t="str">
        <f>IF(ISNUMBER(SEARCH("10^8", 'final matrix'!D153)), ROUND(matrix_normalized!D153,0)&amp;"x 10^8", IF(ISNUMBER(SEARCH("10^6", 'final matrix'!D153)), ROUND(matrix_normalized!D153,0)&amp;"x 10^6", ROUND(matrix_normalized!D153,0)&amp;"x 10^4"))</f>
        <v>20x 10^6</v>
      </c>
      <c r="E153" s="6" t="str">
        <f>IF(ISNUMBER(SEARCH("10^8", 'final matrix'!E153)), ROUND(matrix_normalized!E153,0)&amp;"x 10^8", IF(ISNUMBER(SEARCH("10^6", 'final matrix'!E153)), ROUND(matrix_normalized!E153,0)&amp;"x 10^6", ROUND(matrix_normalized!E153,0)&amp;"x 10^4"))</f>
        <v>12x 10^8</v>
      </c>
      <c r="F153" s="6" t="str">
        <f>IF(ISNUMBER(SEARCH("10^8", 'final matrix'!F153)), ROUND(matrix_normalized!F153,0)&amp;"x 10^8", IF(ISNUMBER(SEARCH("10^6", 'final matrix'!F153)), ROUND(matrix_normalized!F153,0)&amp;"x 10^6", ROUND(matrix_normalized!F153,0)&amp;"x 10^4"))</f>
        <v>175x 10^8</v>
      </c>
      <c r="G153" s="6" t="str">
        <f>IF(ISNUMBER(SEARCH("10^8", 'final matrix'!G153)), ROUND(matrix_normalized!G153,0)&amp;"x 10^8", IF(ISNUMBER(SEARCH("10^6", 'final matrix'!G153)), ROUND(matrix_normalized!G153,0)&amp;"x 10^6", ROUND(matrix_normalized!G153,0)&amp;"x 10^4"))</f>
        <v>87x 10^6</v>
      </c>
      <c r="H153" s="6" t="str">
        <f>IF(ISNUMBER(SEARCH("10^8", 'final matrix'!H153)), ROUND(matrix_normalized!H153,0)&amp;"x 10^8", IF(ISNUMBER(SEARCH("10^6", 'final matrix'!H153)), ROUND(matrix_normalized!H153,0)&amp;"x 10^6", ROUND(matrix_normalized!H153,0)&amp;"x 10^4"))</f>
        <v>175x 10^4</v>
      </c>
      <c r="I153" s="6" t="str">
        <f>IF(ISNUMBER(SEARCH("10^8", 'final matrix'!I153)), ROUND(matrix_normalized!I153,0)&amp;"x 10^8", IF(ISNUMBER(SEARCH("10^6", 'final matrix'!I153)), ROUND(matrix_normalized!I153,0)&amp;"x 10^6", ROUND(matrix_normalized!I153,0)&amp;"x 10^4"))</f>
        <v>175x 10^8</v>
      </c>
      <c r="J153" s="6" t="str">
        <f>IF(ISNUMBER(SEARCH("10^8", 'final matrix'!J153)), ROUND(matrix_normalized!J153,0)&amp;"x 10^8", IF(ISNUMBER(SEARCH("10^6", 'final matrix'!J153)), ROUND(matrix_normalized!J153,0)&amp;"x 10^6", ROUND(matrix_normalized!J153,0)&amp;"x 10^4"))</f>
        <v>175x 10^8</v>
      </c>
      <c r="K153" s="6" t="str">
        <f>IF(ISNUMBER(SEARCH("10^8", 'final matrix'!K153)), ROUND(matrix_normalized!K153,0)&amp;"x 10^8", IF(ISNUMBER(SEARCH("10^6", 'final matrix'!K153)), ROUND(matrix_normalized!K153,0)&amp;"x 10^6", ROUND(matrix_normalized!K153,0)&amp;"x 10^4"))</f>
        <v>17x 10^8</v>
      </c>
      <c r="L153" s="6" t="str">
        <f>IF(ISNUMBER(SEARCH("10^8", 'final matrix'!L153)), ROUND(matrix_normalized!L153,0)&amp;"x 10^8", IF(ISNUMBER(SEARCH("10^6", 'final matrix'!L153)), ROUND(matrix_normalized!L153,0)&amp;"x 10^6", ROUND(matrix_normalized!L153,0)&amp;"x 10^4"))</f>
        <v>12x 10^8</v>
      </c>
      <c r="M153" s="6" t="str">
        <f>IF(ISNUMBER(SEARCH("10^8", 'final matrix'!M153)), ROUND(matrix_normalized!M153,0)&amp;"x 10^8", IF(ISNUMBER(SEARCH("10^6", 'final matrix'!M153)), ROUND(matrix_normalized!M153,0)&amp;"x 10^6", ROUND(matrix_normalized!M153,0)&amp;"x 10^4"))</f>
        <v>175x 10^4</v>
      </c>
      <c r="N153" s="6" t="str">
        <f>IF(ISNUMBER(SEARCH("10^8", 'final matrix'!N153)), ROUND(matrix_normalized!N153,0)&amp;"x 10^8", IF(ISNUMBER(SEARCH("10^6", 'final matrix'!N153)), ROUND(matrix_normalized!N153,0)&amp;"x 10^6", ROUND(matrix_normalized!N153,0)&amp;"x 10^4"))</f>
        <v>17x 10^6</v>
      </c>
      <c r="O153" s="6" t="str">
        <f>IF(ISNUMBER(SEARCH("10^8", 'final matrix'!O153)), ROUND(matrix_normalized!O153,0)&amp;"x 10^8", IF(ISNUMBER(SEARCH("10^6", 'final matrix'!O153)), ROUND(matrix_normalized!O153,0)&amp;"x 10^6", ROUND(matrix_normalized!O153,0)&amp;"x 10^4"))</f>
        <v>12x 10^8</v>
      </c>
      <c r="P153" s="6" t="str">
        <f>IF(ISNUMBER(SEARCH("10^8", 'final matrix'!P153)), ROUND(matrix_normalized!P153,0)&amp;"x 10^8", IF(ISNUMBER(SEARCH("10^6", 'final matrix'!P153)), ROUND(matrix_normalized!P153,0)&amp;"x 10^6", ROUND(matrix_normalized!P153,0)&amp;"x 10^4"))</f>
        <v>75x 10^6</v>
      </c>
      <c r="Q153" s="6" t="str">
        <f>IF(ISNUMBER(SEARCH("10^8", 'final matrix'!Q153)), ROUND(matrix_normalized!Q153,0)&amp;"x 10^8", IF(ISNUMBER(SEARCH("10^6", 'final matrix'!Q153)), ROUND(matrix_normalized!Q153,0)&amp;"x 10^6", ROUND(matrix_normalized!Q153,0)&amp;"x 10^4"))</f>
        <v>175x 10^8</v>
      </c>
      <c r="R153" s="6">
        <v>152</v>
      </c>
    </row>
    <row r="154" spans="1:18">
      <c r="A154" s="6">
        <v>171</v>
      </c>
      <c r="B154" s="6" t="str">
        <f>IF(ISNUMBER(SEARCH("10^8", 'final matrix'!B154)), ROUND(matrix_normalized!B154,0)&amp;"x 10^8", IF(ISNUMBER(SEARCH("10^6", 'final matrix'!B154)), ROUND(matrix_normalized!B154,0)&amp;"x 10^6", ROUND(matrix_normalized!B154,0)&amp;"x 10^4"))</f>
        <v>149x 10^8</v>
      </c>
      <c r="C154" s="6" t="str">
        <f>IF(ISNUMBER(SEARCH("10^8", 'final matrix'!C154)), ROUND(matrix_normalized!C154,0)&amp;"x 10^8", IF(ISNUMBER(SEARCH("10^6", 'final matrix'!C154)), ROUND(matrix_normalized!C154,0)&amp;"x 10^6", ROUND(matrix_normalized!C154,0)&amp;"x 10^4"))</f>
        <v>149x 10^8</v>
      </c>
      <c r="D154" s="6" t="str">
        <f>IF(ISNUMBER(SEARCH("10^8", 'final matrix'!D154)), ROUND(matrix_normalized!D154,0)&amp;"x 10^8", IF(ISNUMBER(SEARCH("10^6", 'final matrix'!D154)), ROUND(matrix_normalized!D154,0)&amp;"x 10^6", ROUND(matrix_normalized!D154,0)&amp;"x 10^4"))</f>
        <v>12x 10^6</v>
      </c>
      <c r="E154" s="6" t="str">
        <f>IF(ISNUMBER(SEARCH("10^8", 'final matrix'!E154)), ROUND(matrix_normalized!E154,0)&amp;"x 10^8", IF(ISNUMBER(SEARCH("10^6", 'final matrix'!E154)), ROUND(matrix_normalized!E154,0)&amp;"x 10^6", ROUND(matrix_normalized!E154,0)&amp;"x 10^4"))</f>
        <v>23x 10^6</v>
      </c>
      <c r="F154" s="6" t="str">
        <f>IF(ISNUMBER(SEARCH("10^8", 'final matrix'!F154)), ROUND(matrix_normalized!F154,0)&amp;"x 10^8", IF(ISNUMBER(SEARCH("10^6", 'final matrix'!F154)), ROUND(matrix_normalized!F154,0)&amp;"x 10^6", ROUND(matrix_normalized!F154,0)&amp;"x 10^4"))</f>
        <v>149x 10^4</v>
      </c>
      <c r="G154" s="6" t="str">
        <f>IF(ISNUMBER(SEARCH("10^8", 'final matrix'!G154)), ROUND(matrix_normalized!G154,0)&amp;"x 10^8", IF(ISNUMBER(SEARCH("10^6", 'final matrix'!G154)), ROUND(matrix_normalized!G154,0)&amp;"x 10^6", ROUND(matrix_normalized!G154,0)&amp;"x 10^4"))</f>
        <v>16x 10^8</v>
      </c>
      <c r="H154" s="6" t="str">
        <f>IF(ISNUMBER(SEARCH("10^8", 'final matrix'!H154)), ROUND(matrix_normalized!H154,0)&amp;"x 10^8", IF(ISNUMBER(SEARCH("10^6", 'final matrix'!H154)), ROUND(matrix_normalized!H154,0)&amp;"x 10^6", ROUND(matrix_normalized!H154,0)&amp;"x 10^4"))</f>
        <v>11x 10^6</v>
      </c>
      <c r="I154" s="6" t="str">
        <f>IF(ISNUMBER(SEARCH("10^8", 'final matrix'!I154)), ROUND(matrix_normalized!I154,0)&amp;"x 10^8", IF(ISNUMBER(SEARCH("10^6", 'final matrix'!I154)), ROUND(matrix_normalized!I154,0)&amp;"x 10^6", ROUND(matrix_normalized!I154,0)&amp;"x 10^4"))</f>
        <v>149x 10^8</v>
      </c>
      <c r="J154" s="6" t="str">
        <f>IF(ISNUMBER(SEARCH("10^8", 'final matrix'!J154)), ROUND(matrix_normalized!J154,0)&amp;"x 10^8", IF(ISNUMBER(SEARCH("10^6", 'final matrix'!J154)), ROUND(matrix_normalized!J154,0)&amp;"x 10^6", ROUND(matrix_normalized!J154,0)&amp;"x 10^4"))</f>
        <v>149x 10^8</v>
      </c>
      <c r="K154" s="6" t="str">
        <f>IF(ISNUMBER(SEARCH("10^8", 'final matrix'!K154)), ROUND(matrix_normalized!K154,0)&amp;"x 10^8", IF(ISNUMBER(SEARCH("10^6", 'final matrix'!K154)), ROUND(matrix_normalized!K154,0)&amp;"x 10^6", ROUND(matrix_normalized!K154,0)&amp;"x 10^4"))</f>
        <v>149x 10^8</v>
      </c>
      <c r="L154" s="6" t="str">
        <f>IF(ISNUMBER(SEARCH("10^8", 'final matrix'!L154)), ROUND(matrix_normalized!L154,0)&amp;"x 10^8", IF(ISNUMBER(SEARCH("10^6", 'final matrix'!L154)), ROUND(matrix_normalized!L154,0)&amp;"x 10^6", ROUND(matrix_normalized!L154,0)&amp;"x 10^4"))</f>
        <v>21x 10^6</v>
      </c>
      <c r="M154" s="6" t="str">
        <f>IF(ISNUMBER(SEARCH("10^8", 'final matrix'!M154)), ROUND(matrix_normalized!M154,0)&amp;"x 10^8", IF(ISNUMBER(SEARCH("10^6", 'final matrix'!M154)), ROUND(matrix_normalized!M154,0)&amp;"x 10^6", ROUND(matrix_normalized!M154,0)&amp;"x 10^4"))</f>
        <v>149x 10^8</v>
      </c>
      <c r="N154" s="6" t="str">
        <f>IF(ISNUMBER(SEARCH("10^8", 'final matrix'!N154)), ROUND(matrix_normalized!N154,0)&amp;"x 10^8", IF(ISNUMBER(SEARCH("10^6", 'final matrix'!N154)), ROUND(matrix_normalized!N154,0)&amp;"x 10^6", ROUND(matrix_normalized!N154,0)&amp;"x 10^4"))</f>
        <v>11x 10^6</v>
      </c>
      <c r="O154" s="6" t="str">
        <f>IF(ISNUMBER(SEARCH("10^8", 'final matrix'!O154)), ROUND(matrix_normalized!O154,0)&amp;"x 10^8", IF(ISNUMBER(SEARCH("10^6", 'final matrix'!O154)), ROUND(matrix_normalized!O154,0)&amp;"x 10^6", ROUND(matrix_normalized!O154,0)&amp;"x 10^4"))</f>
        <v>149x 10^6</v>
      </c>
      <c r="P154" s="6" t="str">
        <f>IF(ISNUMBER(SEARCH("10^8", 'final matrix'!P154)), ROUND(matrix_normalized!P154,0)&amp;"x 10^8", IF(ISNUMBER(SEARCH("10^6", 'final matrix'!P154)), ROUND(matrix_normalized!P154,0)&amp;"x 10^6", ROUND(matrix_normalized!P154,0)&amp;"x 10^4"))</f>
        <v>117x 10^6</v>
      </c>
      <c r="Q154" s="6" t="str">
        <f>IF(ISNUMBER(SEARCH("10^8", 'final matrix'!Q154)), ROUND(matrix_normalized!Q154,0)&amp;"x 10^8", IF(ISNUMBER(SEARCH("10^6", 'final matrix'!Q154)), ROUND(matrix_normalized!Q154,0)&amp;"x 10^6", ROUND(matrix_normalized!Q154,0)&amp;"x 10^4"))</f>
        <v>96x 10^8</v>
      </c>
      <c r="R154" s="6">
        <v>153</v>
      </c>
    </row>
    <row r="155" spans="1:18">
      <c r="A155" s="6">
        <v>172</v>
      </c>
      <c r="B155" s="6" t="str">
        <f>IF(ISNUMBER(SEARCH("10^8", 'final matrix'!B155)), ROUND(matrix_normalized!B155,0)&amp;"x 10^8", IF(ISNUMBER(SEARCH("10^6", 'final matrix'!B155)), ROUND(matrix_normalized!B155,0)&amp;"x 10^6", ROUND(matrix_normalized!B155,0)&amp;"x 10^4"))</f>
        <v>166x 10^8</v>
      </c>
      <c r="C155" s="6" t="str">
        <f>IF(ISNUMBER(SEARCH("10^8", 'final matrix'!C155)), ROUND(matrix_normalized!C155,0)&amp;"x 10^8", IF(ISNUMBER(SEARCH("10^6", 'final matrix'!C155)), ROUND(matrix_normalized!C155,0)&amp;"x 10^6", ROUND(matrix_normalized!C155,0)&amp;"x 10^4"))</f>
        <v>166x 10^8</v>
      </c>
      <c r="D155" s="6" t="str">
        <f>IF(ISNUMBER(SEARCH("10^8", 'final matrix'!D155)), ROUND(matrix_normalized!D155,0)&amp;"x 10^8", IF(ISNUMBER(SEARCH("10^6", 'final matrix'!D155)), ROUND(matrix_normalized!D155,0)&amp;"x 10^6", ROUND(matrix_normalized!D155,0)&amp;"x 10^4"))</f>
        <v>119x 10^8</v>
      </c>
      <c r="E155" s="6" t="str">
        <f>IF(ISNUMBER(SEARCH("10^8", 'final matrix'!E155)), ROUND(matrix_normalized!E155,0)&amp;"x 10^8", IF(ISNUMBER(SEARCH("10^6", 'final matrix'!E155)), ROUND(matrix_normalized!E155,0)&amp;"x 10^6", ROUND(matrix_normalized!E155,0)&amp;"x 10^4"))</f>
        <v>107x 10^4</v>
      </c>
      <c r="F155" s="6" t="str">
        <f>IF(ISNUMBER(SEARCH("10^8", 'final matrix'!F155)), ROUND(matrix_normalized!F155,0)&amp;"x 10^8", IF(ISNUMBER(SEARCH("10^6", 'final matrix'!F155)), ROUND(matrix_normalized!F155,0)&amp;"x 10^6", ROUND(matrix_normalized!F155,0)&amp;"x 10^4"))</f>
        <v>25x 10^6</v>
      </c>
      <c r="G155" s="6" t="str">
        <f>IF(ISNUMBER(SEARCH("10^8", 'final matrix'!G155)), ROUND(matrix_normalized!G155,0)&amp;"x 10^8", IF(ISNUMBER(SEARCH("10^6", 'final matrix'!G155)), ROUND(matrix_normalized!G155,0)&amp;"x 10^6", ROUND(matrix_normalized!G155,0)&amp;"x 10^4"))</f>
        <v>95x 10^8</v>
      </c>
      <c r="H155" s="6" t="str">
        <f>IF(ISNUMBER(SEARCH("10^8", 'final matrix'!H155)), ROUND(matrix_normalized!H155,0)&amp;"x 10^8", IF(ISNUMBER(SEARCH("10^6", 'final matrix'!H155)), ROUND(matrix_normalized!H155,0)&amp;"x 10^6", ROUND(matrix_normalized!H155,0)&amp;"x 10^4"))</f>
        <v>166x 10^8</v>
      </c>
      <c r="I155" s="6" t="str">
        <f>IF(ISNUMBER(SEARCH("10^8", 'final matrix'!I155)), ROUND(matrix_normalized!I155,0)&amp;"x 10^8", IF(ISNUMBER(SEARCH("10^6", 'final matrix'!I155)), ROUND(matrix_normalized!I155,0)&amp;"x 10^6", ROUND(matrix_normalized!I155,0)&amp;"x 10^4"))</f>
        <v>23x 10^6</v>
      </c>
      <c r="J155" s="6" t="str">
        <f>IF(ISNUMBER(SEARCH("10^8", 'final matrix'!J155)), ROUND(matrix_normalized!J155,0)&amp;"x 10^8", IF(ISNUMBER(SEARCH("10^6", 'final matrix'!J155)), ROUND(matrix_normalized!J155,0)&amp;"x 10^6", ROUND(matrix_normalized!J155,0)&amp;"x 10^4"))</f>
        <v>166x 10^8</v>
      </c>
      <c r="K155" s="6" t="str">
        <f>IF(ISNUMBER(SEARCH("10^8", 'final matrix'!K155)), ROUND(matrix_normalized!K155,0)&amp;"x 10^8", IF(ISNUMBER(SEARCH("10^6", 'final matrix'!K155)), ROUND(matrix_normalized!K155,0)&amp;"x 10^6", ROUND(matrix_normalized!K155,0)&amp;"x 10^4"))</f>
        <v>166x 10^8</v>
      </c>
      <c r="L155" s="6" t="str">
        <f>IF(ISNUMBER(SEARCH("10^8", 'final matrix'!L155)), ROUND(matrix_normalized!L155,0)&amp;"x 10^8", IF(ISNUMBER(SEARCH("10^6", 'final matrix'!L155)), ROUND(matrix_normalized!L155,0)&amp;"x 10^6", ROUND(matrix_normalized!L155,0)&amp;"x 10^4"))</f>
        <v>20x 10^6</v>
      </c>
      <c r="M155" s="6" t="str">
        <f>IF(ISNUMBER(SEARCH("10^8", 'final matrix'!M155)), ROUND(matrix_normalized!M155,0)&amp;"x 10^8", IF(ISNUMBER(SEARCH("10^6", 'final matrix'!M155)), ROUND(matrix_normalized!M155,0)&amp;"x 10^6", ROUND(matrix_normalized!M155,0)&amp;"x 10^4"))</f>
        <v>16x 10^6</v>
      </c>
      <c r="N155" s="6" t="str">
        <f>IF(ISNUMBER(SEARCH("10^8", 'final matrix'!N155)), ROUND(matrix_normalized!N155,0)&amp;"x 10^8", IF(ISNUMBER(SEARCH("10^6", 'final matrix'!N155)), ROUND(matrix_normalized!N155,0)&amp;"x 10^6", ROUND(matrix_normalized!N155,0)&amp;"x 10^4"))</f>
        <v>71x 10^6</v>
      </c>
      <c r="O155" s="6" t="str">
        <f>IF(ISNUMBER(SEARCH("10^8", 'final matrix'!O155)), ROUND(matrix_normalized!O155,0)&amp;"x 10^8", IF(ISNUMBER(SEARCH("10^6", 'final matrix'!O155)), ROUND(matrix_normalized!O155,0)&amp;"x 10^6", ROUND(matrix_normalized!O155,0)&amp;"x 10^4"))</f>
        <v>166x 10^8</v>
      </c>
      <c r="P155" s="6" t="str">
        <f>IF(ISNUMBER(SEARCH("10^8", 'final matrix'!P155)), ROUND(matrix_normalized!P155,0)&amp;"x 10^8", IF(ISNUMBER(SEARCH("10^6", 'final matrix'!P155)), ROUND(matrix_normalized!P155,0)&amp;"x 10^6", ROUND(matrix_normalized!P155,0)&amp;"x 10^4"))</f>
        <v>14x 10^6</v>
      </c>
      <c r="Q155" s="6" t="str">
        <f>IF(ISNUMBER(SEARCH("10^8", 'final matrix'!Q155)), ROUND(matrix_normalized!Q155,0)&amp;"x 10^8", IF(ISNUMBER(SEARCH("10^6", 'final matrix'!Q155)), ROUND(matrix_normalized!Q155,0)&amp;"x 10^6", ROUND(matrix_normalized!Q155,0)&amp;"x 10^4"))</f>
        <v>12x 10^6</v>
      </c>
      <c r="R155" s="6">
        <v>154</v>
      </c>
    </row>
    <row r="156" spans="1:18">
      <c r="A156" s="6">
        <v>173</v>
      </c>
      <c r="B156" s="6" t="str">
        <f>IF(ISNUMBER(SEARCH("10^8", 'final matrix'!B156)), ROUND(matrix_normalized!B156,0)&amp;"x 10^8", IF(ISNUMBER(SEARCH("10^6", 'final matrix'!B156)), ROUND(matrix_normalized!B156,0)&amp;"x 10^6", ROUND(matrix_normalized!B156,0)&amp;"x 10^4"))</f>
        <v>21x 10^8</v>
      </c>
      <c r="C156" s="6" t="str">
        <f>IF(ISNUMBER(SEARCH("10^8", 'final matrix'!C156)), ROUND(matrix_normalized!C156,0)&amp;"x 10^8", IF(ISNUMBER(SEARCH("10^6", 'final matrix'!C156)), ROUND(matrix_normalized!C156,0)&amp;"x 10^6", ROUND(matrix_normalized!C156,0)&amp;"x 10^4"))</f>
        <v>16x 10^8</v>
      </c>
      <c r="D156" s="6" t="str">
        <f>IF(ISNUMBER(SEARCH("10^8", 'final matrix'!D156)), ROUND(matrix_normalized!D156,0)&amp;"x 10^8", IF(ISNUMBER(SEARCH("10^6", 'final matrix'!D156)), ROUND(matrix_normalized!D156,0)&amp;"x 10^6", ROUND(matrix_normalized!D156,0)&amp;"x 10^4"))</f>
        <v>150x 10^8</v>
      </c>
      <c r="E156" s="6" t="str">
        <f>IF(ISNUMBER(SEARCH("10^8", 'final matrix'!E156)), ROUND(matrix_normalized!E156,0)&amp;"x 10^8", IF(ISNUMBER(SEARCH("10^6", 'final matrix'!E156)), ROUND(matrix_normalized!E156,0)&amp;"x 10^6", ROUND(matrix_normalized!E156,0)&amp;"x 10^4"))</f>
        <v>150x 10^8</v>
      </c>
      <c r="F156" s="6" t="str">
        <f>IF(ISNUMBER(SEARCH("10^8", 'final matrix'!F156)), ROUND(matrix_normalized!F156,0)&amp;"x 10^8", IF(ISNUMBER(SEARCH("10^6", 'final matrix'!F156)), ROUND(matrix_normalized!F156,0)&amp;"x 10^6", ROUND(matrix_normalized!F156,0)&amp;"x 10^4"))</f>
        <v>14x 10^6</v>
      </c>
      <c r="G156" s="6" t="str">
        <f>IF(ISNUMBER(SEARCH("10^8", 'final matrix'!G156)), ROUND(matrix_normalized!G156,0)&amp;"x 10^8", IF(ISNUMBER(SEARCH("10^6", 'final matrix'!G156)), ROUND(matrix_normalized!G156,0)&amp;"x 10^6", ROUND(matrix_normalized!G156,0)&amp;"x 10^4"))</f>
        <v>150x 10^8</v>
      </c>
      <c r="H156" s="6" t="str">
        <f>IF(ISNUMBER(SEARCH("10^8", 'final matrix'!H156)), ROUND(matrix_normalized!H156,0)&amp;"x 10^8", IF(ISNUMBER(SEARCH("10^6", 'final matrix'!H156)), ROUND(matrix_normalized!H156,0)&amp;"x 10^6", ROUND(matrix_normalized!H156,0)&amp;"x 10^4"))</f>
        <v>97x 10^6</v>
      </c>
      <c r="I156" s="6" t="str">
        <f>IF(ISNUMBER(SEARCH("10^8", 'final matrix'!I156)), ROUND(matrix_normalized!I156,0)&amp;"x 10^8", IF(ISNUMBER(SEARCH("10^6", 'final matrix'!I156)), ROUND(matrix_normalized!I156,0)&amp;"x 10^6", ROUND(matrix_normalized!I156,0)&amp;"x 10^4"))</f>
        <v>75x 10^8</v>
      </c>
      <c r="J156" s="6" t="str">
        <f>IF(ISNUMBER(SEARCH("10^8", 'final matrix'!J156)), ROUND(matrix_normalized!J156,0)&amp;"x 10^8", IF(ISNUMBER(SEARCH("10^6", 'final matrix'!J156)), ROUND(matrix_normalized!J156,0)&amp;"x 10^6", ROUND(matrix_normalized!J156,0)&amp;"x 10^4"))</f>
        <v>54x 10^6</v>
      </c>
      <c r="K156" s="6" t="str">
        <f>IF(ISNUMBER(SEARCH("10^8", 'final matrix'!K156)), ROUND(matrix_normalized!K156,0)&amp;"x 10^8", IF(ISNUMBER(SEARCH("10^6", 'final matrix'!K156)), ROUND(matrix_normalized!K156,0)&amp;"x 10^6", ROUND(matrix_normalized!K156,0)&amp;"x 10^4"))</f>
        <v>11x 10^8</v>
      </c>
      <c r="L156" s="6" t="str">
        <f>IF(ISNUMBER(SEARCH("10^8", 'final matrix'!L156)), ROUND(matrix_normalized!L156,0)&amp;"x 10^8", IF(ISNUMBER(SEARCH("10^6", 'final matrix'!L156)), ROUND(matrix_normalized!L156,0)&amp;"x 10^6", ROUND(matrix_normalized!L156,0)&amp;"x 10^4"))</f>
        <v>150x 10^8</v>
      </c>
      <c r="M156" s="6" t="str">
        <f>IF(ISNUMBER(SEARCH("10^8", 'final matrix'!M156)), ROUND(matrix_normalized!M156,0)&amp;"x 10^8", IF(ISNUMBER(SEARCH("10^6", 'final matrix'!M156)), ROUND(matrix_normalized!M156,0)&amp;"x 10^6", ROUND(matrix_normalized!M156,0)&amp;"x 10^4"))</f>
        <v>150x 10^8</v>
      </c>
      <c r="N156" s="6" t="str">
        <f>IF(ISNUMBER(SEARCH("10^8", 'final matrix'!N156)), ROUND(matrix_normalized!N156,0)&amp;"x 10^8", IF(ISNUMBER(SEARCH("10^6", 'final matrix'!N156)), ROUND(matrix_normalized!N156,0)&amp;"x 10^6", ROUND(matrix_normalized!N156,0)&amp;"x 10^4"))</f>
        <v>150x 10^8</v>
      </c>
      <c r="O156" s="6" t="str">
        <f>IF(ISNUMBER(SEARCH("10^8", 'final matrix'!O156)), ROUND(matrix_normalized!O156,0)&amp;"x 10^8", IF(ISNUMBER(SEARCH("10^6", 'final matrix'!O156)), ROUND(matrix_normalized!O156,0)&amp;"x 10^6", ROUND(matrix_normalized!O156,0)&amp;"x 10^4"))</f>
        <v>12x 10^8</v>
      </c>
      <c r="P156" s="6" t="str">
        <f>IF(ISNUMBER(SEARCH("10^8", 'final matrix'!P156)), ROUND(matrix_normalized!P156,0)&amp;"x 10^8", IF(ISNUMBER(SEARCH("10^6", 'final matrix'!P156)), ROUND(matrix_normalized!P156,0)&amp;"x 10^6", ROUND(matrix_normalized!P156,0)&amp;"x 10^4"))</f>
        <v>150x 10^8</v>
      </c>
      <c r="Q156" s="6" t="str">
        <f>IF(ISNUMBER(SEARCH("10^8", 'final matrix'!Q156)), ROUND(matrix_normalized!Q156,0)&amp;"x 10^8", IF(ISNUMBER(SEARCH("10^6", 'final matrix'!Q156)), ROUND(matrix_normalized!Q156,0)&amp;"x 10^6", ROUND(matrix_normalized!Q156,0)&amp;"x 10^4"))</f>
        <v>150x 10^6</v>
      </c>
      <c r="R156" s="6">
        <v>155</v>
      </c>
    </row>
    <row r="157" spans="1:18">
      <c r="A157" s="6">
        <v>174</v>
      </c>
      <c r="B157" s="6" t="str">
        <f>IF(ISNUMBER(SEARCH("10^8", 'final matrix'!B157)), ROUND(matrix_normalized!B157,0)&amp;"x 10^8", IF(ISNUMBER(SEARCH("10^6", 'final matrix'!B157)), ROUND(matrix_normalized!B157,0)&amp;"x 10^6", ROUND(matrix_normalized!B157,0)&amp;"x 10^4"))</f>
        <v>130x 10^4</v>
      </c>
      <c r="C157" s="6" t="str">
        <f>IF(ISNUMBER(SEARCH("10^8", 'final matrix'!C157)), ROUND(matrix_normalized!C157,0)&amp;"x 10^8", IF(ISNUMBER(SEARCH("10^6", 'final matrix'!C157)), ROUND(matrix_normalized!C157,0)&amp;"x 10^6", ROUND(matrix_normalized!C157,0)&amp;"x 10^4"))</f>
        <v>183x 10^8</v>
      </c>
      <c r="D157" s="6" t="str">
        <f>IF(ISNUMBER(SEARCH("10^8", 'final matrix'!D157)), ROUND(matrix_normalized!D157,0)&amp;"x 10^8", IF(ISNUMBER(SEARCH("10^6", 'final matrix'!D157)), ROUND(matrix_normalized!D157,0)&amp;"x 10^6", ROUND(matrix_normalized!D157,0)&amp;"x 10^4"))</f>
        <v>19x 10^6</v>
      </c>
      <c r="E157" s="6" t="str">
        <f>IF(ISNUMBER(SEARCH("10^8", 'final matrix'!E157)), ROUND(matrix_normalized!E157,0)&amp;"x 10^8", IF(ISNUMBER(SEARCH("10^6", 'final matrix'!E157)), ROUND(matrix_normalized!E157,0)&amp;"x 10^6", ROUND(matrix_normalized!E157,0)&amp;"x 10^4"))</f>
        <v>31x 10^6</v>
      </c>
      <c r="F157" s="6" t="str">
        <f>IF(ISNUMBER(SEARCH("10^8", 'final matrix'!F157)), ROUND(matrix_normalized!F157,0)&amp;"x 10^8", IF(ISNUMBER(SEARCH("10^6", 'final matrix'!F157)), ROUND(matrix_normalized!F157,0)&amp;"x 10^6", ROUND(matrix_normalized!F157,0)&amp;"x 10^4"))</f>
        <v>117x 10^4</v>
      </c>
      <c r="G157" s="6" t="str">
        <f>IF(ISNUMBER(SEARCH("10^8", 'final matrix'!G157)), ROUND(matrix_normalized!G157,0)&amp;"x 10^8", IF(ISNUMBER(SEARCH("10^6", 'final matrix'!G157)), ROUND(matrix_normalized!G157,0)&amp;"x 10^6", ROUND(matrix_normalized!G157,0)&amp;"x 10^4"))</f>
        <v>16x 10^6</v>
      </c>
      <c r="H157" s="6" t="str">
        <f>IF(ISNUMBER(SEARCH("10^8", 'final matrix'!H157)), ROUND(matrix_normalized!H157,0)&amp;"x 10^8", IF(ISNUMBER(SEARCH("10^6", 'final matrix'!H157)), ROUND(matrix_normalized!H157,0)&amp;"x 10^6", ROUND(matrix_normalized!H157,0)&amp;"x 10^4"))</f>
        <v>117x 10^8</v>
      </c>
      <c r="I157" s="6" t="str">
        <f>IF(ISNUMBER(SEARCH("10^8", 'final matrix'!I157)), ROUND(matrix_normalized!I157,0)&amp;"x 10^8", IF(ISNUMBER(SEARCH("10^6", 'final matrix'!I157)), ROUND(matrix_normalized!I157,0)&amp;"x 10^6", ROUND(matrix_normalized!I157,0)&amp;"x 10^4"))</f>
        <v>183x 10^4</v>
      </c>
      <c r="J157" s="6" t="str">
        <f>IF(ISNUMBER(SEARCH("10^8", 'final matrix'!J157)), ROUND(matrix_normalized!J157,0)&amp;"x 10^8", IF(ISNUMBER(SEARCH("10^6", 'final matrix'!J157)), ROUND(matrix_normalized!J157,0)&amp;"x 10^6", ROUND(matrix_normalized!J157,0)&amp;"x 10^4"))</f>
        <v>104x 10^8</v>
      </c>
      <c r="K157" s="6" t="str">
        <f>IF(ISNUMBER(SEARCH("10^8", 'final matrix'!K157)), ROUND(matrix_normalized!K157,0)&amp;"x 10^8", IF(ISNUMBER(SEARCH("10^6", 'final matrix'!K157)), ROUND(matrix_normalized!K157,0)&amp;"x 10^6", ROUND(matrix_normalized!K157,0)&amp;"x 10^4"))</f>
        <v>183x 10^6</v>
      </c>
      <c r="L157" s="6" t="str">
        <f>IF(ISNUMBER(SEARCH("10^8", 'final matrix'!L157)), ROUND(matrix_normalized!L157,0)&amp;"x 10^8", IF(ISNUMBER(SEARCH("10^6", 'final matrix'!L157)), ROUND(matrix_normalized!L157,0)&amp;"x 10^6", ROUND(matrix_normalized!L157,0)&amp;"x 10^4"))</f>
        <v>183x 10^8</v>
      </c>
      <c r="M157" s="6" t="str">
        <f>IF(ISNUMBER(SEARCH("10^8", 'final matrix'!M157)), ROUND(matrix_normalized!M157,0)&amp;"x 10^8", IF(ISNUMBER(SEARCH("10^6", 'final matrix'!M157)), ROUND(matrix_normalized!M157,0)&amp;"x 10^6", ROUND(matrix_normalized!M157,0)&amp;"x 10^4"))</f>
        <v>13x 10^8</v>
      </c>
      <c r="N157" s="6" t="str">
        <f>IF(ISNUMBER(SEARCH("10^8", 'final matrix'!N157)), ROUND(matrix_normalized!N157,0)&amp;"x 10^8", IF(ISNUMBER(SEARCH("10^6", 'final matrix'!N157)), ROUND(matrix_normalized!N157,0)&amp;"x 10^6", ROUND(matrix_normalized!N157,0)&amp;"x 10^4"))</f>
        <v>91x 10^6</v>
      </c>
      <c r="O157" s="6" t="str">
        <f>IF(ISNUMBER(SEARCH("10^8", 'final matrix'!O157)), ROUND(matrix_normalized!O157,0)&amp;"x 10^8", IF(ISNUMBER(SEARCH("10^6", 'final matrix'!O157)), ROUND(matrix_normalized!O157,0)&amp;"x 10^6", ROUND(matrix_normalized!O157,0)&amp;"x 10^4"))</f>
        <v>27x 10^6</v>
      </c>
      <c r="P157" s="6" t="str">
        <f>IF(ISNUMBER(SEARCH("10^8", 'final matrix'!P157)), ROUND(matrix_normalized!P157,0)&amp;"x 10^8", IF(ISNUMBER(SEARCH("10^6", 'final matrix'!P157)), ROUND(matrix_normalized!P157,0)&amp;"x 10^6", ROUND(matrix_normalized!P157,0)&amp;"x 10^4"))</f>
        <v>78x 10^8</v>
      </c>
      <c r="Q157" s="6" t="str">
        <f>IF(ISNUMBER(SEARCH("10^8", 'final matrix'!Q157)), ROUND(matrix_normalized!Q157,0)&amp;"x 10^8", IF(ISNUMBER(SEARCH("10^6", 'final matrix'!Q157)), ROUND(matrix_normalized!Q157,0)&amp;"x 10^6", ROUND(matrix_normalized!Q157,0)&amp;"x 10^4"))</f>
        <v>24x 10^6</v>
      </c>
      <c r="R157" s="6">
        <v>156</v>
      </c>
    </row>
    <row r="158" spans="1:18">
      <c r="A158" s="6">
        <v>175</v>
      </c>
      <c r="B158" s="6" t="str">
        <f>IF(ISNUMBER(SEARCH("10^8", 'final matrix'!B158)), ROUND(matrix_normalized!B158,0)&amp;"x 10^8", IF(ISNUMBER(SEARCH("10^6", 'final matrix'!B158)), ROUND(matrix_normalized!B158,0)&amp;"x 10^6", ROUND(matrix_normalized!B158,0)&amp;"x 10^4"))</f>
        <v>143x 10^4</v>
      </c>
      <c r="C158" s="6" t="str">
        <f>IF(ISNUMBER(SEARCH("10^8", 'final matrix'!C158)), ROUND(matrix_normalized!C158,0)&amp;"x 10^8", IF(ISNUMBER(SEARCH("10^6", 'final matrix'!C158)), ROUND(matrix_normalized!C158,0)&amp;"x 10^6", ROUND(matrix_normalized!C158,0)&amp;"x 10^4"))</f>
        <v>14x 10^6</v>
      </c>
      <c r="D158" s="6" t="str">
        <f>IF(ISNUMBER(SEARCH("10^8", 'final matrix'!D158)), ROUND(matrix_normalized!D158,0)&amp;"x 10^8", IF(ISNUMBER(SEARCH("10^6", 'final matrix'!D158)), ROUND(matrix_normalized!D158,0)&amp;"x 10^6", ROUND(matrix_normalized!D158,0)&amp;"x 10^4"))</f>
        <v>153x 10^4</v>
      </c>
      <c r="E158" s="6" t="str">
        <f>IF(ISNUMBER(SEARCH("10^8", 'final matrix'!E158)), ROUND(matrix_normalized!E158,0)&amp;"x 10^8", IF(ISNUMBER(SEARCH("10^6", 'final matrix'!E158)), ROUND(matrix_normalized!E158,0)&amp;"x 10^6", ROUND(matrix_normalized!E158,0)&amp;"x 10^4"))</f>
        <v>31x 10^8</v>
      </c>
      <c r="F158" s="6" t="str">
        <f>IF(ISNUMBER(SEARCH("10^8", 'final matrix'!F158)), ROUND(matrix_normalized!F158,0)&amp;"x 10^8", IF(ISNUMBER(SEARCH("10^6", 'final matrix'!F158)), ROUND(matrix_normalized!F158,0)&amp;"x 10^6", ROUND(matrix_normalized!F158,0)&amp;"x 10^4"))</f>
        <v>153x 10^8</v>
      </c>
      <c r="G158" s="6" t="str">
        <f>IF(ISNUMBER(SEARCH("10^8", 'final matrix'!G158)), ROUND(matrix_normalized!G158,0)&amp;"x 10^8", IF(ISNUMBER(SEARCH("10^6", 'final matrix'!G158)), ROUND(matrix_normalized!G158,0)&amp;"x 10^6", ROUND(matrix_normalized!G158,0)&amp;"x 10^4"))</f>
        <v>13x 10^6</v>
      </c>
      <c r="H158" s="6" t="str">
        <f>IF(ISNUMBER(SEARCH("10^8", 'final matrix'!H158)), ROUND(matrix_normalized!H158,0)&amp;"x 10^8", IF(ISNUMBER(SEARCH("10^6", 'final matrix'!H158)), ROUND(matrix_normalized!H158,0)&amp;"x 10^6", ROUND(matrix_normalized!H158,0)&amp;"x 10^4"))</f>
        <v>153x 10^6</v>
      </c>
      <c r="I158" s="6" t="str">
        <f>IF(ISNUMBER(SEARCH("10^8", 'final matrix'!I158)), ROUND(matrix_normalized!I158,0)&amp;"x 10^8", IF(ISNUMBER(SEARCH("10^6", 'final matrix'!I158)), ROUND(matrix_normalized!I158,0)&amp;"x 10^6", ROUND(matrix_normalized!I158,0)&amp;"x 10^4"))</f>
        <v>153x 10^8</v>
      </c>
      <c r="J158" s="6" t="str">
        <f>IF(ISNUMBER(SEARCH("10^8", 'final matrix'!J158)), ROUND(matrix_normalized!J158,0)&amp;"x 10^8", IF(ISNUMBER(SEARCH("10^6", 'final matrix'!J158)), ROUND(matrix_normalized!J158,0)&amp;"x 10^6", ROUND(matrix_normalized!J158,0)&amp;"x 10^4"))</f>
        <v>153x 10^4</v>
      </c>
      <c r="K158" s="6" t="str">
        <f>IF(ISNUMBER(SEARCH("10^8", 'final matrix'!K158)), ROUND(matrix_normalized!K158,0)&amp;"x 10^8", IF(ISNUMBER(SEARCH("10^6", 'final matrix'!K158)), ROUND(matrix_normalized!K158,0)&amp;"x 10^6", ROUND(matrix_normalized!K158,0)&amp;"x 10^4"))</f>
        <v>11x 10^6</v>
      </c>
      <c r="L158" s="6" t="str">
        <f>IF(ISNUMBER(SEARCH("10^8", 'final matrix'!L158)), ROUND(matrix_normalized!L158,0)&amp;"x 10^8", IF(ISNUMBER(SEARCH("10^6", 'final matrix'!L158)), ROUND(matrix_normalized!L158,0)&amp;"x 10^6", ROUND(matrix_normalized!L158,0)&amp;"x 10^4"))</f>
        <v>28x 10^8</v>
      </c>
      <c r="M158" s="6" t="str">
        <f>IF(ISNUMBER(SEARCH("10^8", 'final matrix'!M158)), ROUND(matrix_normalized!M158,0)&amp;"x 10^8", IF(ISNUMBER(SEARCH("10^6", 'final matrix'!M158)), ROUND(matrix_normalized!M158,0)&amp;"x 10^6", ROUND(matrix_normalized!M158,0)&amp;"x 10^4"))</f>
        <v>11x 10^6</v>
      </c>
      <c r="N158" s="6" t="str">
        <f>IF(ISNUMBER(SEARCH("10^8", 'final matrix'!N158)), ROUND(matrix_normalized!N158,0)&amp;"x 10^8", IF(ISNUMBER(SEARCH("10^6", 'final matrix'!N158)), ROUND(matrix_normalized!N158,0)&amp;"x 10^6", ROUND(matrix_normalized!N158,0)&amp;"x 10^4"))</f>
        <v>153x 10^8</v>
      </c>
      <c r="O158" s="6" t="str">
        <f>IF(ISNUMBER(SEARCH("10^8", 'final matrix'!O158)), ROUND(matrix_normalized!O158,0)&amp;"x 10^8", IF(ISNUMBER(SEARCH("10^6", 'final matrix'!O158)), ROUND(matrix_normalized!O158,0)&amp;"x 10^6", ROUND(matrix_normalized!O158,0)&amp;"x 10^4"))</f>
        <v>22x 10^6</v>
      </c>
      <c r="P158" s="6" t="str">
        <f>IF(ISNUMBER(SEARCH("10^8", 'final matrix'!P158)), ROUND(matrix_normalized!P158,0)&amp;"x 10^8", IF(ISNUMBER(SEARCH("10^6", 'final matrix'!P158)), ROUND(matrix_normalized!P158,0)&amp;"x 10^6", ROUND(matrix_normalized!P158,0)&amp;"x 10^4"))</f>
        <v>153x 10^8</v>
      </c>
      <c r="Q158" s="6" t="str">
        <f>IF(ISNUMBER(SEARCH("10^8", 'final matrix'!Q158)), ROUND(matrix_normalized!Q158,0)&amp;"x 10^8", IF(ISNUMBER(SEARCH("10^6", 'final matrix'!Q158)), ROUND(matrix_normalized!Q158,0)&amp;"x 10^6", ROUND(matrix_normalized!Q158,0)&amp;"x 10^4"))</f>
        <v>153x 10^6</v>
      </c>
      <c r="R158" s="6">
        <v>157</v>
      </c>
    </row>
    <row r="159" spans="1:18">
      <c r="A159" s="6">
        <v>176</v>
      </c>
      <c r="B159" s="6" t="str">
        <f>IF(ISNUMBER(SEARCH("10^8", 'final matrix'!B159)), ROUND(matrix_normalized!B159,0)&amp;"x 10^8", IF(ISNUMBER(SEARCH("10^6", 'final matrix'!B159)), ROUND(matrix_normalized!B159,0)&amp;"x 10^6", ROUND(matrix_normalized!B159,0)&amp;"x 10^4"))</f>
        <v>126x 10^8</v>
      </c>
      <c r="C159" s="6" t="str">
        <f>IF(ISNUMBER(SEARCH("10^8", 'final matrix'!C159)), ROUND(matrix_normalized!C159,0)&amp;"x 10^8", IF(ISNUMBER(SEARCH("10^6", 'final matrix'!C159)), ROUND(matrix_normalized!C159,0)&amp;"x 10^6", ROUND(matrix_normalized!C159,0)&amp;"x 10^4"))</f>
        <v>126x 10^8</v>
      </c>
      <c r="D159" s="6" t="str">
        <f>IF(ISNUMBER(SEARCH("10^8", 'final matrix'!D159)), ROUND(matrix_normalized!D159,0)&amp;"x 10^8", IF(ISNUMBER(SEARCH("10^6", 'final matrix'!D159)), ROUND(matrix_normalized!D159,0)&amp;"x 10^6", ROUND(matrix_normalized!D159,0)&amp;"x 10^4"))</f>
        <v>126x 10^6</v>
      </c>
      <c r="E159" s="6" t="str">
        <f>IF(ISNUMBER(SEARCH("10^8", 'final matrix'!E159)), ROUND(matrix_normalized!E159,0)&amp;"x 10^8", IF(ISNUMBER(SEARCH("10^6", 'final matrix'!E159)), ROUND(matrix_normalized!E159,0)&amp;"x 10^6", ROUND(matrix_normalized!E159,0)&amp;"x 10^4"))</f>
        <v>126x 10^8</v>
      </c>
      <c r="F159" s="6" t="str">
        <f>IF(ISNUMBER(SEARCH("10^8", 'final matrix'!F159)), ROUND(matrix_normalized!F159,0)&amp;"x 10^8", IF(ISNUMBER(SEARCH("10^6", 'final matrix'!F159)), ROUND(matrix_normalized!F159,0)&amp;"x 10^6", ROUND(matrix_normalized!F159,0)&amp;"x 10^4"))</f>
        <v>108x 10^6</v>
      </c>
      <c r="G159" s="6" t="str">
        <f>IF(ISNUMBER(SEARCH("10^8", 'final matrix'!G159)), ROUND(matrix_normalized!G159,0)&amp;"x 10^8", IF(ISNUMBER(SEARCH("10^6", 'final matrix'!G159)), ROUND(matrix_normalized!G159,0)&amp;"x 10^6", ROUND(matrix_normalized!G159,0)&amp;"x 10^4"))</f>
        <v>99x 10^6</v>
      </c>
      <c r="H159" s="6" t="str">
        <f>IF(ISNUMBER(SEARCH("10^8", 'final matrix'!H159)), ROUND(matrix_normalized!H159,0)&amp;"x 10^8", IF(ISNUMBER(SEARCH("10^6", 'final matrix'!H159)), ROUND(matrix_normalized!H159,0)&amp;"x 10^6", ROUND(matrix_normalized!H159,0)&amp;"x 10^4"))</f>
        <v>22x 10^8</v>
      </c>
      <c r="I159" s="6" t="str">
        <f>IF(ISNUMBER(SEARCH("10^8", 'final matrix'!I159)), ROUND(matrix_normalized!I159,0)&amp;"x 10^8", IF(ISNUMBER(SEARCH("10^6", 'final matrix'!I159)), ROUND(matrix_normalized!I159,0)&amp;"x 10^6", ROUND(matrix_normalized!I159,0)&amp;"x 10^4"))</f>
        <v>20x 10^6</v>
      </c>
      <c r="J159" s="6" t="str">
        <f>IF(ISNUMBER(SEARCH("10^8", 'final matrix'!J159)), ROUND(matrix_normalized!J159,0)&amp;"x 10^8", IF(ISNUMBER(SEARCH("10^6", 'final matrix'!J159)), ROUND(matrix_normalized!J159,0)&amp;"x 10^6", ROUND(matrix_normalized!J159,0)&amp;"x 10^4"))</f>
        <v>90x 10^8</v>
      </c>
      <c r="K159" s="6" t="str">
        <f>IF(ISNUMBER(SEARCH("10^8", 'final matrix'!K159)), ROUND(matrix_normalized!K159,0)&amp;"x 10^8", IF(ISNUMBER(SEARCH("10^6", 'final matrix'!K159)), ROUND(matrix_normalized!K159,0)&amp;"x 10^6", ROUND(matrix_normalized!K159,0)&amp;"x 10^4"))</f>
        <v>126x 10^6</v>
      </c>
      <c r="L159" s="6" t="str">
        <f>IF(ISNUMBER(SEARCH("10^8", 'final matrix'!L159)), ROUND(matrix_normalized!L159,0)&amp;"x 10^8", IF(ISNUMBER(SEARCH("10^6", 'final matrix'!L159)), ROUND(matrix_normalized!L159,0)&amp;"x 10^6", ROUND(matrix_normalized!L159,0)&amp;"x 10^4"))</f>
        <v>126x 10^8</v>
      </c>
      <c r="M159" s="6" t="str">
        <f>IF(ISNUMBER(SEARCH("10^8", 'final matrix'!M159)), ROUND(matrix_normalized!M159,0)&amp;"x 10^8", IF(ISNUMBER(SEARCH("10^6", 'final matrix'!M159)), ROUND(matrix_normalized!M159,0)&amp;"x 10^6", ROUND(matrix_normalized!M159,0)&amp;"x 10^4"))</f>
        <v>11x 10^6</v>
      </c>
      <c r="N159" s="6" t="str">
        <f>IF(ISNUMBER(SEARCH("10^8", 'final matrix'!N159)), ROUND(matrix_normalized!N159,0)&amp;"x 10^8", IF(ISNUMBER(SEARCH("10^6", 'final matrix'!N159)), ROUND(matrix_normalized!N159,0)&amp;"x 10^6", ROUND(matrix_normalized!N159,0)&amp;"x 10^4"))</f>
        <v>126x 10^8</v>
      </c>
      <c r="O159" s="6" t="str">
        <f>IF(ISNUMBER(SEARCH("10^8", 'final matrix'!O159)), ROUND(matrix_normalized!O159,0)&amp;"x 10^8", IF(ISNUMBER(SEARCH("10^6", 'final matrix'!O159)), ROUND(matrix_normalized!O159,0)&amp;"x 10^6", ROUND(matrix_normalized!O159,0)&amp;"x 10^4"))</f>
        <v>126x 10^8</v>
      </c>
      <c r="P159" s="6" t="str">
        <f>IF(ISNUMBER(SEARCH("10^8", 'final matrix'!P159)), ROUND(matrix_normalized!P159,0)&amp;"x 10^8", IF(ISNUMBER(SEARCH("10^6", 'final matrix'!P159)), ROUND(matrix_normalized!P159,0)&amp;"x 10^6", ROUND(matrix_normalized!P159,0)&amp;"x 10^4"))</f>
        <v>81x 10^4</v>
      </c>
      <c r="Q159" s="6" t="str">
        <f>IF(ISNUMBER(SEARCH("10^8", 'final matrix'!Q159)), ROUND(matrix_normalized!Q159,0)&amp;"x 10^8", IF(ISNUMBER(SEARCH("10^6", 'final matrix'!Q159)), ROUND(matrix_normalized!Q159,0)&amp;"x 10^6", ROUND(matrix_normalized!Q159,0)&amp;"x 10^4"))</f>
        <v>63x 10^4</v>
      </c>
      <c r="R159" s="6">
        <v>158</v>
      </c>
    </row>
    <row r="160" spans="1:18">
      <c r="A160" s="6">
        <v>177</v>
      </c>
      <c r="B160" s="6" t="str">
        <f>IF(ISNUMBER(SEARCH("10^8", 'final matrix'!B160)), ROUND(matrix_normalized!B160,0)&amp;"x 10^8", IF(ISNUMBER(SEARCH("10^6", 'final matrix'!B160)), ROUND(matrix_normalized!B160,0)&amp;"x 10^6", ROUND(matrix_normalized!B160,0)&amp;"x 10^4"))</f>
        <v>137x 10^6</v>
      </c>
      <c r="C160" s="6" t="str">
        <f>IF(ISNUMBER(SEARCH("10^8", 'final matrix'!C160)), ROUND(matrix_normalized!C160,0)&amp;"x 10^8", IF(ISNUMBER(SEARCH("10^6", 'final matrix'!C160)), ROUND(matrix_normalized!C160,0)&amp;"x 10^6", ROUND(matrix_normalized!C160,0)&amp;"x 10^4"))</f>
        <v>137x 10^8</v>
      </c>
      <c r="D160" s="6" t="str">
        <f>IF(ISNUMBER(SEARCH("10^8", 'final matrix'!D160)), ROUND(matrix_normalized!D160,0)&amp;"x 10^8", IF(ISNUMBER(SEARCH("10^6", 'final matrix'!D160)), ROUND(matrix_normalized!D160,0)&amp;"x 10^6", ROUND(matrix_normalized!D160,0)&amp;"x 10^4"))</f>
        <v>28x 10^6</v>
      </c>
      <c r="E160" s="6" t="str">
        <f>IF(ISNUMBER(SEARCH("10^8", 'final matrix'!E160)), ROUND(matrix_normalized!E160,0)&amp;"x 10^8", IF(ISNUMBER(SEARCH("10^6", 'final matrix'!E160)), ROUND(matrix_normalized!E160,0)&amp;"x 10^6", ROUND(matrix_normalized!E160,0)&amp;"x 10^4"))</f>
        <v>137x 10^8</v>
      </c>
      <c r="F160" s="6" t="str">
        <f>IF(ISNUMBER(SEARCH("10^8", 'final matrix'!F160)), ROUND(matrix_normalized!F160,0)&amp;"x 10^8", IF(ISNUMBER(SEARCH("10^6", 'final matrix'!F160)), ROUND(matrix_normalized!F160,0)&amp;"x 10^6", ROUND(matrix_normalized!F160,0)&amp;"x 10^4"))</f>
        <v>137x 10^8</v>
      </c>
      <c r="G160" s="6" t="str">
        <f>IF(ISNUMBER(SEARCH("10^8", 'final matrix'!G160)), ROUND(matrix_normalized!G160,0)&amp;"x 10^8", IF(ISNUMBER(SEARCH("10^6", 'final matrix'!G160)), ROUND(matrix_normalized!G160,0)&amp;"x 10^6", ROUND(matrix_normalized!G160,0)&amp;"x 10^4"))</f>
        <v>127x 10^8</v>
      </c>
      <c r="H160" s="6" t="str">
        <f>IF(ISNUMBER(SEARCH("10^8", 'final matrix'!H160)), ROUND(matrix_normalized!H160,0)&amp;"x 10^8", IF(ISNUMBER(SEARCH("10^6", 'final matrix'!H160)), ROUND(matrix_normalized!H160,0)&amp;"x 10^6", ROUND(matrix_normalized!H160,0)&amp;"x 10^4"))</f>
        <v>137x 10^8</v>
      </c>
      <c r="I160" s="6" t="str">
        <f>IF(ISNUMBER(SEARCH("10^8", 'final matrix'!I160)), ROUND(matrix_normalized!I160,0)&amp;"x 10^8", IF(ISNUMBER(SEARCH("10^6", 'final matrix'!I160)), ROUND(matrix_normalized!I160,0)&amp;"x 10^6", ROUND(matrix_normalized!I160,0)&amp;"x 10^4"))</f>
        <v>137x 10^8</v>
      </c>
      <c r="J160" s="6" t="str">
        <f>IF(ISNUMBER(SEARCH("10^8", 'final matrix'!J160)), ROUND(matrix_normalized!J160,0)&amp;"x 10^8", IF(ISNUMBER(SEARCH("10^6", 'final matrix'!J160)), ROUND(matrix_normalized!J160,0)&amp;"x 10^6", ROUND(matrix_normalized!J160,0)&amp;"x 10^4"))</f>
        <v>21x 10^6</v>
      </c>
      <c r="K160" s="6" t="str">
        <f>IF(ISNUMBER(SEARCH("10^8", 'final matrix'!K160)), ROUND(matrix_normalized!K160,0)&amp;"x 10^8", IF(ISNUMBER(SEARCH("10^6", 'final matrix'!K160)), ROUND(matrix_normalized!K160,0)&amp;"x 10^6", ROUND(matrix_normalized!K160,0)&amp;"x 10^4"))</f>
        <v>19x 10^8</v>
      </c>
      <c r="L160" s="6" t="str">
        <f>IF(ISNUMBER(SEARCH("10^8", 'final matrix'!L160)), ROUND(matrix_normalized!L160,0)&amp;"x 10^8", IF(ISNUMBER(SEARCH("10^6", 'final matrix'!L160)), ROUND(matrix_normalized!L160,0)&amp;"x 10^6", ROUND(matrix_normalized!L160,0)&amp;"x 10^4"))</f>
        <v>98x 10^8</v>
      </c>
      <c r="M160" s="6" t="str">
        <f>IF(ISNUMBER(SEARCH("10^8", 'final matrix'!M160)), ROUND(matrix_normalized!M160,0)&amp;"x 10^8", IF(ISNUMBER(SEARCH("10^6", 'final matrix'!M160)), ROUND(matrix_normalized!M160,0)&amp;"x 10^6", ROUND(matrix_normalized!M160,0)&amp;"x 10^4"))</f>
        <v>18x 10^8</v>
      </c>
      <c r="N160" s="6" t="str">
        <f>IF(ISNUMBER(SEARCH("10^8", 'final matrix'!N160)), ROUND(matrix_normalized!N160,0)&amp;"x 10^8", IF(ISNUMBER(SEARCH("10^6", 'final matrix'!N160)), ROUND(matrix_normalized!N160,0)&amp;"x 10^6", ROUND(matrix_normalized!N160,0)&amp;"x 10^4"))</f>
        <v>137x 10^8</v>
      </c>
      <c r="O160" s="6" t="str">
        <f>IF(ISNUMBER(SEARCH("10^8", 'final matrix'!O160)), ROUND(matrix_normalized!O160,0)&amp;"x 10^8", IF(ISNUMBER(SEARCH("10^6", 'final matrix'!O160)), ROUND(matrix_normalized!O160,0)&amp;"x 10^6", ROUND(matrix_normalized!O160,0)&amp;"x 10^4"))</f>
        <v>137x 10^8</v>
      </c>
      <c r="P160" s="6" t="str">
        <f>IF(ISNUMBER(SEARCH("10^8", 'final matrix'!P160)), ROUND(matrix_normalized!P160,0)&amp;"x 10^8", IF(ISNUMBER(SEARCH("10^6", 'final matrix'!P160)), ROUND(matrix_normalized!P160,0)&amp;"x 10^6", ROUND(matrix_normalized!P160,0)&amp;"x 10^4"))</f>
        <v>15x 10^8</v>
      </c>
      <c r="Q160" s="6" t="str">
        <f>IF(ISNUMBER(SEARCH("10^8", 'final matrix'!Q160)), ROUND(matrix_normalized!Q160,0)&amp;"x 10^8", IF(ISNUMBER(SEARCH("10^6", 'final matrix'!Q160)), ROUND(matrix_normalized!Q160,0)&amp;"x 10^6", ROUND(matrix_normalized!Q160,0)&amp;"x 10^4"))</f>
        <v>78x 10^6</v>
      </c>
      <c r="R160" s="6">
        <v>159</v>
      </c>
    </row>
    <row r="161" spans="1:18">
      <c r="A161" s="6">
        <v>178</v>
      </c>
      <c r="B161" s="6" t="str">
        <f>IF(ISNUMBER(SEARCH("10^8", 'final matrix'!B161)), ROUND(matrix_normalized!B161,0)&amp;"x 10^8", IF(ISNUMBER(SEARCH("10^6", 'final matrix'!B161)), ROUND(matrix_normalized!B161,0)&amp;"x 10^6", ROUND(matrix_normalized!B161,0)&amp;"x 10^4"))</f>
        <v>134x 10^8</v>
      </c>
      <c r="C161" s="6" t="str">
        <f>IF(ISNUMBER(SEARCH("10^8", 'final matrix'!C161)), ROUND(matrix_normalized!C161,0)&amp;"x 10^8", IF(ISNUMBER(SEARCH("10^6", 'final matrix'!C161)), ROUND(matrix_normalized!C161,0)&amp;"x 10^6", ROUND(matrix_normalized!C161,0)&amp;"x 10^4"))</f>
        <v>21x 10^8</v>
      </c>
      <c r="D161" s="6" t="str">
        <f>IF(ISNUMBER(SEARCH("10^8", 'final matrix'!D161)), ROUND(matrix_normalized!D161,0)&amp;"x 10^8", IF(ISNUMBER(SEARCH("10^6", 'final matrix'!D161)), ROUND(matrix_normalized!D161,0)&amp;"x 10^6", ROUND(matrix_normalized!D161,0)&amp;"x 10^4"))</f>
        <v>28x 10^8</v>
      </c>
      <c r="E161" s="6" t="str">
        <f>IF(ISNUMBER(SEARCH("10^8", 'final matrix'!E161)), ROUND(matrix_normalized!E161,0)&amp;"x 10^8", IF(ISNUMBER(SEARCH("10^6", 'final matrix'!E161)), ROUND(matrix_normalized!E161,0)&amp;"x 10^6", ROUND(matrix_normalized!E161,0)&amp;"x 10^4"))</f>
        <v>26x 10^8</v>
      </c>
      <c r="F161" s="6" t="str">
        <f>IF(ISNUMBER(SEARCH("10^8", 'final matrix'!F161)), ROUND(matrix_normalized!F161,0)&amp;"x 10^8", IF(ISNUMBER(SEARCH("10^6", 'final matrix'!F161)), ROUND(matrix_normalized!F161,0)&amp;"x 10^6", ROUND(matrix_normalized!F161,0)&amp;"x 10^4"))</f>
        <v>23x 10^6</v>
      </c>
      <c r="G161" s="6" t="str">
        <f>IF(ISNUMBER(SEARCH("10^8", 'final matrix'!G161)), ROUND(matrix_normalized!G161,0)&amp;"x 10^8", IF(ISNUMBER(SEARCH("10^6", 'final matrix'!G161)), ROUND(matrix_normalized!G161,0)&amp;"x 10^6", ROUND(matrix_normalized!G161,0)&amp;"x 10^4"))</f>
        <v>122x 10^4</v>
      </c>
      <c r="H161" s="6" t="str">
        <f>IF(ISNUMBER(SEARCH("10^8", 'final matrix'!H161)), ROUND(matrix_normalized!H161,0)&amp;"x 10^8", IF(ISNUMBER(SEARCH("10^6", 'final matrix'!H161)), ROUND(matrix_normalized!H161,0)&amp;"x 10^6", ROUND(matrix_normalized!H161,0)&amp;"x 10^4"))</f>
        <v>19x 10^8</v>
      </c>
      <c r="I161" s="6" t="str">
        <f>IF(ISNUMBER(SEARCH("10^8", 'final matrix'!I161)), ROUND(matrix_normalized!I161,0)&amp;"x 10^8", IF(ISNUMBER(SEARCH("10^6", 'final matrix'!I161)), ROUND(matrix_normalized!I161,0)&amp;"x 10^6", ROUND(matrix_normalized!I161,0)&amp;"x 10^4"))</f>
        <v>18x 10^6</v>
      </c>
      <c r="J161" s="6" t="str">
        <f>IF(ISNUMBER(SEARCH("10^8", 'final matrix'!J161)), ROUND(matrix_normalized!J161,0)&amp;"x 10^8", IF(ISNUMBER(SEARCH("10^6", 'final matrix'!J161)), ROUND(matrix_normalized!J161,0)&amp;"x 10^6", ROUND(matrix_normalized!J161,0)&amp;"x 10^4"))</f>
        <v>171x 10^6</v>
      </c>
      <c r="K161" s="6" t="str">
        <f>IF(ISNUMBER(SEARCH("10^8", 'final matrix'!K161)), ROUND(matrix_normalized!K161,0)&amp;"x 10^8", IF(ISNUMBER(SEARCH("10^6", 'final matrix'!K161)), ROUND(matrix_normalized!K161,0)&amp;"x 10^6", ROUND(matrix_normalized!K161,0)&amp;"x 10^4"))</f>
        <v>171x 10^8</v>
      </c>
      <c r="L161" s="6" t="str">
        <f>IF(ISNUMBER(SEARCH("10^8", 'final matrix'!L161)), ROUND(matrix_normalized!L161,0)&amp;"x 10^8", IF(ISNUMBER(SEARCH("10^6", 'final matrix'!L161)), ROUND(matrix_normalized!L161,0)&amp;"x 10^6", ROUND(matrix_normalized!L161,0)&amp;"x 10^4"))</f>
        <v>97x 10^6</v>
      </c>
      <c r="M161" s="6" t="str">
        <f>IF(ISNUMBER(SEARCH("10^8", 'final matrix'!M161)), ROUND(matrix_normalized!M161,0)&amp;"x 10^8", IF(ISNUMBER(SEARCH("10^6", 'final matrix'!M161)), ROUND(matrix_normalized!M161,0)&amp;"x 10^6", ROUND(matrix_normalized!M161,0)&amp;"x 10^4"))</f>
        <v>171x 10^6</v>
      </c>
      <c r="N161" s="6" t="str">
        <f>IF(ISNUMBER(SEARCH("10^8", 'final matrix'!N161)), ROUND(matrix_normalized!N161,0)&amp;"x 10^8", IF(ISNUMBER(SEARCH("10^6", 'final matrix'!N161)), ROUND(matrix_normalized!N161,0)&amp;"x 10^6", ROUND(matrix_normalized!N161,0)&amp;"x 10^4"))</f>
        <v>85x 10^8</v>
      </c>
      <c r="O161" s="6" t="str">
        <f>IF(ISNUMBER(SEARCH("10^8", 'final matrix'!O161)), ROUND(matrix_normalized!O161,0)&amp;"x 10^8", IF(ISNUMBER(SEARCH("10^6", 'final matrix'!O161)), ROUND(matrix_normalized!O161,0)&amp;"x 10^6", ROUND(matrix_normalized!O161,0)&amp;"x 10^4"))</f>
        <v>171x 10^8</v>
      </c>
      <c r="P161" s="6" t="str">
        <f>IF(ISNUMBER(SEARCH("10^8", 'final matrix'!P161)), ROUND(matrix_normalized!P161,0)&amp;"x 10^8", IF(ISNUMBER(SEARCH("10^6", 'final matrix'!P161)), ROUND(matrix_normalized!P161,0)&amp;"x 10^6", ROUND(matrix_normalized!P161,0)&amp;"x 10^4"))</f>
        <v>73x 10^6</v>
      </c>
      <c r="Q161" s="6" t="str">
        <f>IF(ISNUMBER(SEARCH("10^8", 'final matrix'!Q161)), ROUND(matrix_normalized!Q161,0)&amp;"x 10^8", IF(ISNUMBER(SEARCH("10^6", 'final matrix'!Q161)), ROUND(matrix_normalized!Q161,0)&amp;"x 10^6", ROUND(matrix_normalized!Q161,0)&amp;"x 10^4"))</f>
        <v>171x 10^4</v>
      </c>
      <c r="R161" s="6">
        <v>160</v>
      </c>
    </row>
    <row r="162" spans="1:18">
      <c r="A162" s="6">
        <v>179</v>
      </c>
      <c r="B162" s="6" t="str">
        <f>IF(ISNUMBER(SEARCH("10^8", 'final matrix'!B162)), ROUND(matrix_normalized!B162,0)&amp;"x 10^8", IF(ISNUMBER(SEARCH("10^6", 'final matrix'!B162)), ROUND(matrix_normalized!B162,0)&amp;"x 10^6", ROUND(matrix_normalized!B162,0)&amp;"x 10^4"))</f>
        <v>95x 10^6</v>
      </c>
      <c r="C162" s="6" t="str">
        <f>IF(ISNUMBER(SEARCH("10^8", 'final matrix'!C162)), ROUND(matrix_normalized!C162,0)&amp;"x 10^8", IF(ISNUMBER(SEARCH("10^6", 'final matrix'!C162)), ROUND(matrix_normalized!C162,0)&amp;"x 10^6", ROUND(matrix_normalized!C162,0)&amp;"x 10^4"))</f>
        <v>148x 10^8</v>
      </c>
      <c r="D162" s="6" t="str">
        <f>IF(ISNUMBER(SEARCH("10^8", 'final matrix'!D162)), ROUND(matrix_normalized!D162,0)&amp;"x 10^8", IF(ISNUMBER(SEARCH("10^6", 'final matrix'!D162)), ROUND(matrix_normalized!D162,0)&amp;"x 10^6", ROUND(matrix_normalized!D162,0)&amp;"x 10^4"))</f>
        <v>23x 10^8</v>
      </c>
      <c r="E162" s="6" t="str">
        <f>IF(ISNUMBER(SEARCH("10^8", 'final matrix'!E162)), ROUND(matrix_normalized!E162,0)&amp;"x 10^8", IF(ISNUMBER(SEARCH("10^6", 'final matrix'!E162)), ROUND(matrix_normalized!E162,0)&amp;"x 10^6", ROUND(matrix_normalized!E162,0)&amp;"x 10^4"))</f>
        <v>74x 10^8</v>
      </c>
      <c r="F162" s="6" t="str">
        <f>IF(ISNUMBER(SEARCH("10^8", 'final matrix'!F162)), ROUND(matrix_normalized!F162,0)&amp;"x 10^8", IF(ISNUMBER(SEARCH("10^6", 'final matrix'!F162)), ROUND(matrix_normalized!F162,0)&amp;"x 10^6", ROUND(matrix_normalized!F162,0)&amp;"x 10^4"))</f>
        <v>16x 10^8</v>
      </c>
      <c r="G162" s="6" t="str">
        <f>IF(ISNUMBER(SEARCH("10^8", 'final matrix'!G162)), ROUND(matrix_normalized!G162,0)&amp;"x 10^8", IF(ISNUMBER(SEARCH("10^6", 'final matrix'!G162)), ROUND(matrix_normalized!G162,0)&amp;"x 10^6", ROUND(matrix_normalized!G162,0)&amp;"x 10^4"))</f>
        <v>148x 10^8</v>
      </c>
      <c r="H162" s="6" t="str">
        <f>IF(ISNUMBER(SEARCH("10^8", 'final matrix'!H162)), ROUND(matrix_normalized!H162,0)&amp;"x 10^8", IF(ISNUMBER(SEARCH("10^6", 'final matrix'!H162)), ROUND(matrix_normalized!H162,0)&amp;"x 10^6", ROUND(matrix_normalized!H162,0)&amp;"x 10^4"))</f>
        <v>148x 10^8</v>
      </c>
      <c r="I162" s="6" t="str">
        <f>IF(ISNUMBER(SEARCH("10^8", 'final matrix'!I162)), ROUND(matrix_normalized!I162,0)&amp;"x 10^8", IF(ISNUMBER(SEARCH("10^6", 'final matrix'!I162)), ROUND(matrix_normalized!I162,0)&amp;"x 10^6", ROUND(matrix_normalized!I162,0)&amp;"x 10^4"))</f>
        <v>148x 10^4</v>
      </c>
      <c r="J162" s="6" t="str">
        <f>IF(ISNUMBER(SEARCH("10^8", 'final matrix'!J162)), ROUND(matrix_normalized!J162,0)&amp;"x 10^8", IF(ISNUMBER(SEARCH("10^6", 'final matrix'!J162)), ROUND(matrix_normalized!J162,0)&amp;"x 10^6", ROUND(matrix_normalized!J162,0)&amp;"x 10^4"))</f>
        <v>20x 10^6</v>
      </c>
      <c r="K162" s="6" t="str">
        <f>IF(ISNUMBER(SEARCH("10^8", 'final matrix'!K162)), ROUND(matrix_normalized!K162,0)&amp;"x 10^8", IF(ISNUMBER(SEARCH("10^6", 'final matrix'!K162)), ROUND(matrix_normalized!K162,0)&amp;"x 10^6", ROUND(matrix_normalized!K162,0)&amp;"x 10^4"))</f>
        <v>63x 10^4</v>
      </c>
      <c r="L162" s="6" t="str">
        <f>IF(ISNUMBER(SEARCH("10^8", 'final matrix'!L162)), ROUND(matrix_normalized!L162,0)&amp;"x 10^8", IF(ISNUMBER(SEARCH("10^6", 'final matrix'!L162)), ROUND(matrix_normalized!L162,0)&amp;"x 10^6", ROUND(matrix_normalized!L162,0)&amp;"x 10^4"))</f>
        <v>11x 10^6</v>
      </c>
      <c r="M162" s="6" t="str">
        <f>IF(ISNUMBER(SEARCH("10^8", 'final matrix'!M162)), ROUND(matrix_normalized!M162,0)&amp;"x 10^8", IF(ISNUMBER(SEARCH("10^6", 'final matrix'!M162)), ROUND(matrix_normalized!M162,0)&amp;"x 10^6", ROUND(matrix_normalized!M162,0)&amp;"x 10^4"))</f>
        <v>148x 10^4</v>
      </c>
      <c r="N162" s="6" t="str">
        <f>IF(ISNUMBER(SEARCH("10^8", 'final matrix'!N162)), ROUND(matrix_normalized!N162,0)&amp;"x 10^8", IF(ISNUMBER(SEARCH("10^6", 'final matrix'!N162)), ROUND(matrix_normalized!N162,0)&amp;"x 10^6", ROUND(matrix_normalized!N162,0)&amp;"x 10^4"))</f>
        <v>148x 10^8</v>
      </c>
      <c r="O162" s="6" t="str">
        <f>IF(ISNUMBER(SEARCH("10^8", 'final matrix'!O162)), ROUND(matrix_normalized!O162,0)&amp;"x 10^8", IF(ISNUMBER(SEARCH("10^6", 'final matrix'!O162)), ROUND(matrix_normalized!O162,0)&amp;"x 10^6", ROUND(matrix_normalized!O162,0)&amp;"x 10^4"))</f>
        <v>148x 10^8</v>
      </c>
      <c r="P162" s="6" t="str">
        <f>IF(ISNUMBER(SEARCH("10^8", 'final matrix'!P162)), ROUND(matrix_normalized!P162,0)&amp;"x 10^8", IF(ISNUMBER(SEARCH("10^6", 'final matrix'!P162)), ROUND(matrix_normalized!P162,0)&amp;"x 10^6", ROUND(matrix_normalized!P162,0)&amp;"x 10^4"))</f>
        <v>148x 10^4</v>
      </c>
      <c r="Q162" s="6" t="str">
        <f>IF(ISNUMBER(SEARCH("10^8", 'final matrix'!Q162)), ROUND(matrix_normalized!Q162,0)&amp;"x 10^8", IF(ISNUMBER(SEARCH("10^6", 'final matrix'!Q162)), ROUND(matrix_normalized!Q162,0)&amp;"x 10^6", ROUND(matrix_normalized!Q162,0)&amp;"x 10^4"))</f>
        <v>18x 10^6</v>
      </c>
      <c r="R162" s="6">
        <v>161</v>
      </c>
    </row>
    <row r="163" spans="1:18">
      <c r="A163" s="6">
        <v>180</v>
      </c>
      <c r="B163" s="6" t="str">
        <f>IF(ISNUMBER(SEARCH("10^8", 'final matrix'!B163)), ROUND(matrix_normalized!B163,0)&amp;"x 10^8", IF(ISNUMBER(SEARCH("10^6", 'final matrix'!B163)), ROUND(matrix_normalized!B163,0)&amp;"x 10^6", ROUND(matrix_normalized!B163,0)&amp;"x 10^4"))</f>
        <v>27x 10^8</v>
      </c>
      <c r="C163" s="6" t="str">
        <f>IF(ISNUMBER(SEARCH("10^8", 'final matrix'!C163)), ROUND(matrix_normalized!C163,0)&amp;"x 10^8", IF(ISNUMBER(SEARCH("10^6", 'final matrix'!C163)), ROUND(matrix_normalized!C163,0)&amp;"x 10^6", ROUND(matrix_normalized!C163,0)&amp;"x 10^4"))</f>
        <v>25x 10^8</v>
      </c>
      <c r="D163" s="6" t="str">
        <f>IF(ISNUMBER(SEARCH("10^8", 'final matrix'!D163)), ROUND(matrix_normalized!D163,0)&amp;"x 10^8", IF(ISNUMBER(SEARCH("10^6", 'final matrix'!D163)), ROUND(matrix_normalized!D163,0)&amp;"x 10^6", ROUND(matrix_normalized!D163,0)&amp;"x 10^4"))</f>
        <v>237x 10^8</v>
      </c>
      <c r="E163" s="6" t="str">
        <f>IF(ISNUMBER(SEARCH("10^8", 'final matrix'!E163)), ROUND(matrix_normalized!E163,0)&amp;"x 10^8", IF(ISNUMBER(SEARCH("10^6", 'final matrix'!E163)), ROUND(matrix_normalized!E163,0)&amp;"x 10^6", ROUND(matrix_normalized!E163,0)&amp;"x 10^4"))</f>
        <v>237x 10^8</v>
      </c>
      <c r="F163" s="6" t="str">
        <f>IF(ISNUMBER(SEARCH("10^8", 'final matrix'!F163)), ROUND(matrix_normalized!F163,0)&amp;"x 10^8", IF(ISNUMBER(SEARCH("10^6", 'final matrix'!F163)), ROUND(matrix_normalized!F163,0)&amp;"x 10^6", ROUND(matrix_normalized!F163,0)&amp;"x 10^4"))</f>
        <v>169x 10^8</v>
      </c>
      <c r="G163" s="6" t="str">
        <f>IF(ISNUMBER(SEARCH("10^8", 'final matrix'!G163)), ROUND(matrix_normalized!G163,0)&amp;"x 10^8", IF(ISNUMBER(SEARCH("10^6", 'final matrix'!G163)), ROUND(matrix_normalized!G163,0)&amp;"x 10^6", ROUND(matrix_normalized!G163,0)&amp;"x 10^4"))</f>
        <v>37x 10^6</v>
      </c>
      <c r="H163" s="6" t="str">
        <f>IF(ISNUMBER(SEARCH("10^8", 'final matrix'!H163)), ROUND(matrix_normalized!H163,0)&amp;"x 10^8", IF(ISNUMBER(SEARCH("10^6", 'final matrix'!H163)), ROUND(matrix_normalized!H163,0)&amp;"x 10^6", ROUND(matrix_normalized!H163,0)&amp;"x 10^4"))</f>
        <v>17x 10^8</v>
      </c>
      <c r="I163" s="6" t="str">
        <f>IF(ISNUMBER(SEARCH("10^8", 'final matrix'!I163)), ROUND(matrix_normalized!I163,0)&amp;"x 10^8", IF(ISNUMBER(SEARCH("10^6", 'final matrix'!I163)), ROUND(matrix_normalized!I163,0)&amp;"x 10^6", ROUND(matrix_normalized!I163,0)&amp;"x 10^4"))</f>
        <v>152x 10^6</v>
      </c>
      <c r="J163" s="6" t="str">
        <f>IF(ISNUMBER(SEARCH("10^8", 'final matrix'!J163)), ROUND(matrix_normalized!J163,0)&amp;"x 10^8", IF(ISNUMBER(SEARCH("10^6", 'final matrix'!J163)), ROUND(matrix_normalized!J163,0)&amp;"x 10^6", ROUND(matrix_normalized!J163,0)&amp;"x 10^4"))</f>
        <v>135x 10^6</v>
      </c>
      <c r="K163" s="6" t="str">
        <f>IF(ISNUMBER(SEARCH("10^8", 'final matrix'!K163)), ROUND(matrix_normalized!K163,0)&amp;"x 10^8", IF(ISNUMBER(SEARCH("10^6", 'final matrix'!K163)), ROUND(matrix_normalized!K163,0)&amp;"x 10^6", ROUND(matrix_normalized!K163,0)&amp;"x 10^4"))</f>
        <v>17x 10^6</v>
      </c>
      <c r="L163" s="6" t="str">
        <f>IF(ISNUMBER(SEARCH("10^8", 'final matrix'!L163)), ROUND(matrix_normalized!L163,0)&amp;"x 10^8", IF(ISNUMBER(SEARCH("10^6", 'final matrix'!L163)), ROUND(matrix_normalized!L163,0)&amp;"x 10^6", ROUND(matrix_normalized!L163,0)&amp;"x 10^4"))</f>
        <v>237x 10^8</v>
      </c>
      <c r="M163" s="6" t="str">
        <f>IF(ISNUMBER(SEARCH("10^8", 'final matrix'!M163)), ROUND(matrix_normalized!M163,0)&amp;"x 10^8", IF(ISNUMBER(SEARCH("10^6", 'final matrix'!M163)), ROUND(matrix_normalized!M163,0)&amp;"x 10^6", ROUND(matrix_normalized!M163,0)&amp;"x 10^4"))</f>
        <v>34x 10^6</v>
      </c>
      <c r="N163" s="6" t="str">
        <f>IF(ISNUMBER(SEARCH("10^8", 'final matrix'!N163)), ROUND(matrix_normalized!N163,0)&amp;"x 10^8", IF(ISNUMBER(SEARCH("10^6", 'final matrix'!N163)), ROUND(matrix_normalized!N163,0)&amp;"x 10^6", ROUND(matrix_normalized!N163,0)&amp;"x 10^4"))</f>
        <v>24x 10^6</v>
      </c>
      <c r="O163" s="6" t="str">
        <f>IF(ISNUMBER(SEARCH("10^8", 'final matrix'!O163)), ROUND(matrix_normalized!O163,0)&amp;"x 10^8", IF(ISNUMBER(SEARCH("10^6", 'final matrix'!O163)), ROUND(matrix_normalized!O163,0)&amp;"x 10^6", ROUND(matrix_normalized!O163,0)&amp;"x 10^4"))</f>
        <v>101x 10^6</v>
      </c>
      <c r="P163" s="6" t="str">
        <f>IF(ISNUMBER(SEARCH("10^8", 'final matrix'!P163)), ROUND(matrix_normalized!P163,0)&amp;"x 10^8", IF(ISNUMBER(SEARCH("10^6", 'final matrix'!P163)), ROUND(matrix_normalized!P163,0)&amp;"x 10^6", ROUND(matrix_normalized!P163,0)&amp;"x 10^4"))</f>
        <v>20x 10^6</v>
      </c>
      <c r="Q163" s="6" t="str">
        <f>IF(ISNUMBER(SEARCH("10^8", 'final matrix'!Q163)), ROUND(matrix_normalized!Q163,0)&amp;"x 10^8", IF(ISNUMBER(SEARCH("10^6", 'final matrix'!Q163)), ROUND(matrix_normalized!Q163,0)&amp;"x 10^6", ROUND(matrix_normalized!Q163,0)&amp;"x 10^4"))</f>
        <v>30x 10^6</v>
      </c>
      <c r="R163" s="6">
        <v>162</v>
      </c>
    </row>
    <row r="164" spans="1:18">
      <c r="A164" s="6">
        <v>181</v>
      </c>
      <c r="B164" s="6" t="str">
        <f>IF(ISNUMBER(SEARCH("10^8", 'final matrix'!B164)), ROUND(matrix_normalized!B164,0)&amp;"x 10^8", IF(ISNUMBER(SEARCH("10^6", 'final matrix'!B164)), ROUND(matrix_normalized!B164,0)&amp;"x 10^6", ROUND(matrix_normalized!B164,0)&amp;"x 10^4"))</f>
        <v>159x 10^8</v>
      </c>
      <c r="C164" s="6" t="str">
        <f>IF(ISNUMBER(SEARCH("10^8", 'final matrix'!C164)), ROUND(matrix_normalized!C164,0)&amp;"x 10^8", IF(ISNUMBER(SEARCH("10^6", 'final matrix'!C164)), ROUND(matrix_normalized!C164,0)&amp;"x 10^6", ROUND(matrix_normalized!C164,0)&amp;"x 10^4"))</f>
        <v>159x 10^8</v>
      </c>
      <c r="D164" s="6" t="str">
        <f>IF(ISNUMBER(SEARCH("10^8", 'final matrix'!D164)), ROUND(matrix_normalized!D164,0)&amp;"x 10^8", IF(ISNUMBER(SEARCH("10^6", 'final matrix'!D164)), ROUND(matrix_normalized!D164,0)&amp;"x 10^6", ROUND(matrix_normalized!D164,0)&amp;"x 10^4"))</f>
        <v>11x 10^6</v>
      </c>
      <c r="E164" s="6" t="str">
        <f>IF(ISNUMBER(SEARCH("10^8", 'final matrix'!E164)), ROUND(matrix_normalized!E164,0)&amp;"x 10^8", IF(ISNUMBER(SEARCH("10^6", 'final matrix'!E164)), ROUND(matrix_normalized!E164,0)&amp;"x 10^6", ROUND(matrix_normalized!E164,0)&amp;"x 10^4"))</f>
        <v>159x 10^8</v>
      </c>
      <c r="F164" s="6" t="str">
        <f>IF(ISNUMBER(SEARCH("10^8", 'final matrix'!F164)), ROUND(matrix_normalized!F164,0)&amp;"x 10^8", IF(ISNUMBER(SEARCH("10^6", 'final matrix'!F164)), ROUND(matrix_normalized!F164,0)&amp;"x 10^6", ROUND(matrix_normalized!F164,0)&amp;"x 10^4"))</f>
        <v>114x 10^6</v>
      </c>
      <c r="G164" s="6" t="str">
        <f>IF(ISNUMBER(SEARCH("10^8", 'final matrix'!G164)), ROUND(matrix_normalized!G164,0)&amp;"x 10^8", IF(ISNUMBER(SEARCH("10^6", 'final matrix'!G164)), ROUND(matrix_normalized!G164,0)&amp;"x 10^6", ROUND(matrix_normalized!G164,0)&amp;"x 10^4"))</f>
        <v>19x 10^6</v>
      </c>
      <c r="H164" s="6" t="str">
        <f>IF(ISNUMBER(SEARCH("10^8", 'final matrix'!H164)), ROUND(matrix_normalized!H164,0)&amp;"x 10^8", IF(ISNUMBER(SEARCH("10^6", 'final matrix'!H164)), ROUND(matrix_normalized!H164,0)&amp;"x 10^6", ROUND(matrix_normalized!H164,0)&amp;"x 10^4"))</f>
        <v>24x 10^8</v>
      </c>
      <c r="I164" s="6" t="str">
        <f>IF(ISNUMBER(SEARCH("10^8", 'final matrix'!I164)), ROUND(matrix_normalized!I164,0)&amp;"x 10^8", IF(ISNUMBER(SEARCH("10^6", 'final matrix'!I164)), ROUND(matrix_normalized!I164,0)&amp;"x 10^6", ROUND(matrix_normalized!I164,0)&amp;"x 10^4"))</f>
        <v>102x 10^6</v>
      </c>
      <c r="J164" s="6" t="str">
        <f>IF(ISNUMBER(SEARCH("10^8", 'final matrix'!J164)), ROUND(matrix_normalized!J164,0)&amp;"x 10^8", IF(ISNUMBER(SEARCH("10^6", 'final matrix'!J164)), ROUND(matrix_normalized!J164,0)&amp;"x 10^6", ROUND(matrix_normalized!J164,0)&amp;"x 10^4"))</f>
        <v>91x 10^4</v>
      </c>
      <c r="K164" s="6" t="str">
        <f>IF(ISNUMBER(SEARCH("10^8", 'final matrix'!K164)), ROUND(matrix_normalized!K164,0)&amp;"x 10^8", IF(ISNUMBER(SEARCH("10^6", 'final matrix'!K164)), ROUND(matrix_normalized!K164,0)&amp;"x 10^6", ROUND(matrix_normalized!K164,0)&amp;"x 10^4"))</f>
        <v>17x 10^6</v>
      </c>
      <c r="L164" s="6" t="str">
        <f>IF(ISNUMBER(SEARCH("10^8", 'final matrix'!L164)), ROUND(matrix_normalized!L164,0)&amp;"x 10^8", IF(ISNUMBER(SEARCH("10^6", 'final matrix'!L164)), ROUND(matrix_normalized!L164,0)&amp;"x 10^6", ROUND(matrix_normalized!L164,0)&amp;"x 10^4"))</f>
        <v>21x 10^6</v>
      </c>
      <c r="M164" s="6" t="str">
        <f>IF(ISNUMBER(SEARCH("10^8", 'final matrix'!M164)), ROUND(matrix_normalized!M164,0)&amp;"x 10^8", IF(ISNUMBER(SEARCH("10^6", 'final matrix'!M164)), ROUND(matrix_normalized!M164,0)&amp;"x 10^6", ROUND(matrix_normalized!M164,0)&amp;"x 10^4"))</f>
        <v>159x 10^8</v>
      </c>
      <c r="N164" s="6" t="str">
        <f>IF(ISNUMBER(SEARCH("10^8", 'final matrix'!N164)), ROUND(matrix_normalized!N164,0)&amp;"x 10^8", IF(ISNUMBER(SEARCH("10^6", 'final matrix'!N164)), ROUND(matrix_normalized!N164,0)&amp;"x 10^6", ROUND(matrix_normalized!N164,0)&amp;"x 10^4"))</f>
        <v>79x 10^6</v>
      </c>
      <c r="O164" s="6" t="str">
        <f>IF(ISNUMBER(SEARCH("10^8", 'final matrix'!O164)), ROUND(matrix_normalized!O164,0)&amp;"x 10^8", IF(ISNUMBER(SEARCH("10^6", 'final matrix'!O164)), ROUND(matrix_normalized!O164,0)&amp;"x 10^6", ROUND(matrix_normalized!O164,0)&amp;"x 10^4"))</f>
        <v>159x 10^4</v>
      </c>
      <c r="P164" s="6" t="str">
        <f>IF(ISNUMBER(SEARCH("10^8", 'final matrix'!P164)), ROUND(matrix_normalized!P164,0)&amp;"x 10^8", IF(ISNUMBER(SEARCH("10^6", 'final matrix'!P164)), ROUND(matrix_normalized!P164,0)&amp;"x 10^6", ROUND(matrix_normalized!P164,0)&amp;"x 10^4"))</f>
        <v>159x 10^8</v>
      </c>
      <c r="Q164" s="6" t="str">
        <f>IF(ISNUMBER(SEARCH("10^8", 'final matrix'!Q164)), ROUND(matrix_normalized!Q164,0)&amp;"x 10^8", IF(ISNUMBER(SEARCH("10^6", 'final matrix'!Q164)), ROUND(matrix_normalized!Q164,0)&amp;"x 10^6", ROUND(matrix_normalized!Q164,0)&amp;"x 10^4"))</f>
        <v>68x 10^4</v>
      </c>
      <c r="R164" s="6">
        <v>163</v>
      </c>
    </row>
    <row r="165" spans="1:18">
      <c r="A165" s="6">
        <v>183</v>
      </c>
      <c r="B165" s="6" t="str">
        <f>IF(ISNUMBER(SEARCH("10^8", 'final matrix'!B165)), ROUND(matrix_normalized!B165,0)&amp;"x 10^8", IF(ISNUMBER(SEARCH("10^6", 'final matrix'!B165)), ROUND(matrix_normalized!B165,0)&amp;"x 10^6", ROUND(matrix_normalized!B165,0)&amp;"x 10^4"))</f>
        <v>31x 10^8</v>
      </c>
      <c r="C165" s="6" t="str">
        <f>IF(ISNUMBER(SEARCH("10^8", 'final matrix'!C165)), ROUND(matrix_normalized!C165,0)&amp;"x 10^8", IF(ISNUMBER(SEARCH("10^6", 'final matrix'!C165)), ROUND(matrix_normalized!C165,0)&amp;"x 10^6", ROUND(matrix_normalized!C165,0)&amp;"x 10^4"))</f>
        <v>196x 10^8</v>
      </c>
      <c r="D165" s="6" t="str">
        <f>IF(ISNUMBER(SEARCH("10^8", 'final matrix'!D165)), ROUND(matrix_normalized!D165,0)&amp;"x 10^8", IF(ISNUMBER(SEARCH("10^6", 'final matrix'!D165)), ROUND(matrix_normalized!D165,0)&amp;"x 10^6", ROUND(matrix_normalized!D165,0)&amp;"x 10^4"))</f>
        <v>196x 10^8</v>
      </c>
      <c r="E165" s="6" t="str">
        <f>IF(ISNUMBER(SEARCH("10^8", 'final matrix'!E165)), ROUND(matrix_normalized!E165,0)&amp;"x 10^8", IF(ISNUMBER(SEARCH("10^6", 'final matrix'!E165)), ROUND(matrix_normalized!E165,0)&amp;"x 10^6", ROUND(matrix_normalized!E165,0)&amp;"x 10^4"))</f>
        <v>14x 10^6</v>
      </c>
      <c r="F165" s="6" t="str">
        <f>IF(ISNUMBER(SEARCH("10^8", 'final matrix'!F165)), ROUND(matrix_normalized!F165,0)&amp;"x 10^8", IF(ISNUMBER(SEARCH("10^6", 'final matrix'!F165)), ROUND(matrix_normalized!F165,0)&amp;"x 10^6", ROUND(matrix_normalized!F165,0)&amp;"x 10^4"))</f>
        <v>140x 10^6</v>
      </c>
      <c r="G165" s="6" t="str">
        <f>IF(ISNUMBER(SEARCH("10^8", 'final matrix'!G165)), ROUND(matrix_normalized!G165,0)&amp;"x 10^8", IF(ISNUMBER(SEARCH("10^6", 'final matrix'!G165)), ROUND(matrix_normalized!G165,0)&amp;"x 10^6", ROUND(matrix_normalized!G165,0)&amp;"x 10^4"))</f>
        <v>30x 10^8</v>
      </c>
      <c r="H165" s="6" t="str">
        <f>IF(ISNUMBER(SEARCH("10^8", 'final matrix'!H165)), ROUND(matrix_normalized!H165,0)&amp;"x 10^8", IF(ISNUMBER(SEARCH("10^6", 'final matrix'!H165)), ROUND(matrix_normalized!H165,0)&amp;"x 10^6", ROUND(matrix_normalized!H165,0)&amp;"x 10^4"))</f>
        <v>196x 10^8</v>
      </c>
      <c r="I165" s="6" t="str">
        <f>IF(ISNUMBER(SEARCH("10^8", 'final matrix'!I165)), ROUND(matrix_normalized!I165,0)&amp;"x 10^8", IF(ISNUMBER(SEARCH("10^6", 'final matrix'!I165)), ROUND(matrix_normalized!I165,0)&amp;"x 10^6", ROUND(matrix_normalized!I165,0)&amp;"x 10^4"))</f>
        <v>29x 10^8</v>
      </c>
      <c r="J165" s="6" t="str">
        <f>IF(ISNUMBER(SEARCH("10^8", 'final matrix'!J165)), ROUND(matrix_normalized!J165,0)&amp;"x 10^8", IF(ISNUMBER(SEARCH("10^6", 'final matrix'!J165)), ROUND(matrix_normalized!J165,0)&amp;"x 10^6", ROUND(matrix_normalized!J165,0)&amp;"x 10^4"))</f>
        <v>196x 10^8</v>
      </c>
      <c r="K165" s="6" t="str">
        <f>IF(ISNUMBER(SEARCH("10^8", 'final matrix'!K165)), ROUND(matrix_normalized!K165,0)&amp;"x 10^8", IF(ISNUMBER(SEARCH("10^6", 'final matrix'!K165)), ROUND(matrix_normalized!K165,0)&amp;"x 10^6", ROUND(matrix_normalized!K165,0)&amp;"x 10^4"))</f>
        <v>27x 10^8</v>
      </c>
      <c r="L165" s="6" t="str">
        <f>IF(ISNUMBER(SEARCH("10^8", 'final matrix'!L165)), ROUND(matrix_normalized!L165,0)&amp;"x 10^8", IF(ISNUMBER(SEARCH("10^6", 'final matrix'!L165)), ROUND(matrix_normalized!L165,0)&amp;"x 10^6", ROUND(matrix_normalized!L165,0)&amp;"x 10^4"))</f>
        <v>112x 10^8</v>
      </c>
      <c r="M165" s="6" t="str">
        <f>IF(ISNUMBER(SEARCH("10^8", 'final matrix'!M165)), ROUND(matrix_normalized!M165,0)&amp;"x 10^8", IF(ISNUMBER(SEARCH("10^6", 'final matrix'!M165)), ROUND(matrix_normalized!M165,0)&amp;"x 10^6", ROUND(matrix_normalized!M165,0)&amp;"x 10^4"))</f>
        <v>196x 10^6</v>
      </c>
      <c r="N165" s="6" t="str">
        <f>IF(ISNUMBER(SEARCH("10^8", 'final matrix'!N165)), ROUND(matrix_normalized!N165,0)&amp;"x 10^8", IF(ISNUMBER(SEARCH("10^6", 'final matrix'!N165)), ROUND(matrix_normalized!N165,0)&amp;"x 10^6", ROUND(matrix_normalized!N165,0)&amp;"x 10^4"))</f>
        <v>14x 10^6</v>
      </c>
      <c r="O165" s="6" t="str">
        <f>IF(ISNUMBER(SEARCH("10^8", 'final matrix'!O165)), ROUND(matrix_normalized!O165,0)&amp;"x 10^8", IF(ISNUMBER(SEARCH("10^6", 'final matrix'!O165)), ROUND(matrix_normalized!O165,0)&amp;"x 10^6", ROUND(matrix_normalized!O165,0)&amp;"x 10^4"))</f>
        <v>25x 10^6</v>
      </c>
      <c r="P165" s="6" t="str">
        <f>IF(ISNUMBER(SEARCH("10^8", 'final matrix'!P165)), ROUND(matrix_normalized!P165,0)&amp;"x 10^8", IF(ISNUMBER(SEARCH("10^6", 'final matrix'!P165)), ROUND(matrix_normalized!P165,0)&amp;"x 10^6", ROUND(matrix_normalized!P165,0)&amp;"x 10^4"))</f>
        <v>84x 10^4</v>
      </c>
      <c r="Q165" s="6" t="str">
        <f>IF(ISNUMBER(SEARCH("10^8", 'final matrix'!Q165)), ROUND(matrix_normalized!Q165,0)&amp;"x 10^8", IF(ISNUMBER(SEARCH("10^6", 'final matrix'!Q165)), ROUND(matrix_normalized!Q165,0)&amp;"x 10^6", ROUND(matrix_normalized!Q165,0)&amp;"x 10^4"))</f>
        <v>14x 10^8</v>
      </c>
      <c r="R165" s="6">
        <v>164</v>
      </c>
    </row>
    <row r="166" spans="1:18">
      <c r="A166" s="6">
        <v>184</v>
      </c>
      <c r="B166" s="6" t="str">
        <f>IF(ISNUMBER(SEARCH("10^8", 'final matrix'!B166)), ROUND(matrix_normalized!B166,0)&amp;"x 10^8", IF(ISNUMBER(SEARCH("10^6", 'final matrix'!B166)), ROUND(matrix_normalized!B166,0)&amp;"x 10^6", ROUND(matrix_normalized!B166,0)&amp;"x 10^4"))</f>
        <v>16x 10^8</v>
      </c>
      <c r="C166" s="6" t="str">
        <f>IF(ISNUMBER(SEARCH("10^8", 'final matrix'!C166)), ROUND(matrix_normalized!C166,0)&amp;"x 10^8", IF(ISNUMBER(SEARCH("10^6", 'final matrix'!C166)), ROUND(matrix_normalized!C166,0)&amp;"x 10^6", ROUND(matrix_normalized!C166,0)&amp;"x 10^4"))</f>
        <v>147x 10^8</v>
      </c>
      <c r="D166" s="6" t="str">
        <f>IF(ISNUMBER(SEARCH("10^8", 'final matrix'!D166)), ROUND(matrix_normalized!D166,0)&amp;"x 10^8", IF(ISNUMBER(SEARCH("10^6", 'final matrix'!D166)), ROUND(matrix_normalized!D166,0)&amp;"x 10^6", ROUND(matrix_normalized!D166,0)&amp;"x 10^4"))</f>
        <v>95x 10^8</v>
      </c>
      <c r="E166" s="6" t="str">
        <f>IF(ISNUMBER(SEARCH("10^8", 'final matrix'!E166)), ROUND(matrix_normalized!E166,0)&amp;"x 10^8", IF(ISNUMBER(SEARCH("10^6", 'final matrix'!E166)), ROUND(matrix_normalized!E166,0)&amp;"x 10^6", ROUND(matrix_normalized!E166,0)&amp;"x 10^4"))</f>
        <v>23x 10^8</v>
      </c>
      <c r="F166" s="6" t="str">
        <f>IF(ISNUMBER(SEARCH("10^8", 'final matrix'!F166)), ROUND(matrix_normalized!F166,0)&amp;"x 10^8", IF(ISNUMBER(SEARCH("10^6", 'final matrix'!F166)), ROUND(matrix_normalized!F166,0)&amp;"x 10^6", ROUND(matrix_normalized!F166,0)&amp;"x 10^4"))</f>
        <v>147x 10^4</v>
      </c>
      <c r="G166" s="6" t="str">
        <f>IF(ISNUMBER(SEARCH("10^8", 'final matrix'!G166)), ROUND(matrix_normalized!G166,0)&amp;"x 10^8", IF(ISNUMBER(SEARCH("10^6", 'final matrix'!G166)), ROUND(matrix_normalized!G166,0)&amp;"x 10^6", ROUND(matrix_normalized!G166,0)&amp;"x 10^4"))</f>
        <v>11x 10^8</v>
      </c>
      <c r="H166" s="6" t="str">
        <f>IF(ISNUMBER(SEARCH("10^8", 'final matrix'!H166)), ROUND(matrix_normalized!H166,0)&amp;"x 10^8", IF(ISNUMBER(SEARCH("10^6", 'final matrix'!H166)), ROUND(matrix_normalized!H166,0)&amp;"x 10^6", ROUND(matrix_normalized!H166,0)&amp;"x 10^4"))</f>
        <v>84x 10^8</v>
      </c>
      <c r="I166" s="6" t="str">
        <f>IF(ISNUMBER(SEARCH("10^8", 'final matrix'!I166)), ROUND(matrix_normalized!I166,0)&amp;"x 10^8", IF(ISNUMBER(SEARCH("10^6", 'final matrix'!I166)), ROUND(matrix_normalized!I166,0)&amp;"x 10^6", ROUND(matrix_normalized!I166,0)&amp;"x 10^4"))</f>
        <v>63x 10^8</v>
      </c>
      <c r="J166" s="6" t="str">
        <f>IF(ISNUMBER(SEARCH("10^8", 'final matrix'!J166)), ROUND(matrix_normalized!J166,0)&amp;"x 10^8", IF(ISNUMBER(SEARCH("10^6", 'final matrix'!J166)), ROUND(matrix_normalized!J166,0)&amp;"x 10^6", ROUND(matrix_normalized!J166,0)&amp;"x 10^4"))</f>
        <v>147x 10^8</v>
      </c>
      <c r="K166" s="6" t="str">
        <f>IF(ISNUMBER(SEARCH("10^8", 'final matrix'!K166)), ROUND(matrix_normalized!K166,0)&amp;"x 10^8", IF(ISNUMBER(SEARCH("10^6", 'final matrix'!K166)), ROUND(matrix_normalized!K166,0)&amp;"x 10^6", ROUND(matrix_normalized!K166,0)&amp;"x 10^4"))</f>
        <v>20x 10^6</v>
      </c>
      <c r="L166" s="6" t="str">
        <f>IF(ISNUMBER(SEARCH("10^8", 'final matrix'!L166)), ROUND(matrix_normalized!L166,0)&amp;"x 10^8", IF(ISNUMBER(SEARCH("10^6", 'final matrix'!L166)), ROUND(matrix_normalized!L166,0)&amp;"x 10^6", ROUND(matrix_normalized!L166,0)&amp;"x 10^4"))</f>
        <v>147x 10^8</v>
      </c>
      <c r="M166" s="6" t="str">
        <f>IF(ISNUMBER(SEARCH("10^8", 'final matrix'!M166)), ROUND(matrix_normalized!M166,0)&amp;"x 10^8", IF(ISNUMBER(SEARCH("10^6", 'final matrix'!M166)), ROUND(matrix_normalized!M166,0)&amp;"x 10^6", ROUND(matrix_normalized!M166,0)&amp;"x 10^4"))</f>
        <v>147x 10^8</v>
      </c>
      <c r="N166" s="6" t="str">
        <f>IF(ISNUMBER(SEARCH("10^8", 'final matrix'!N166)), ROUND(matrix_normalized!N166,0)&amp;"x 10^8", IF(ISNUMBER(SEARCH("10^6", 'final matrix'!N166)), ROUND(matrix_normalized!N166,0)&amp;"x 10^6", ROUND(matrix_normalized!N166,0)&amp;"x 10^4"))</f>
        <v>147x 10^6</v>
      </c>
      <c r="O166" s="6" t="str">
        <f>IF(ISNUMBER(SEARCH("10^8", 'final matrix'!O166)), ROUND(matrix_normalized!O166,0)&amp;"x 10^8", IF(ISNUMBER(SEARCH("10^6", 'final matrix'!O166)), ROUND(matrix_normalized!O166,0)&amp;"x 10^6", ROUND(matrix_normalized!O166,0)&amp;"x 10^4"))</f>
        <v>147x 10^8</v>
      </c>
      <c r="P166" s="6" t="str">
        <f>IF(ISNUMBER(SEARCH("10^8", 'final matrix'!P166)), ROUND(matrix_normalized!P166,0)&amp;"x 10^8", IF(ISNUMBER(SEARCH("10^6", 'final matrix'!P166)), ROUND(matrix_normalized!P166,0)&amp;"x 10^6", ROUND(matrix_normalized!P166,0)&amp;"x 10^4"))</f>
        <v>147x 10^8</v>
      </c>
      <c r="Q166" s="6" t="str">
        <f>IF(ISNUMBER(SEARCH("10^8", 'final matrix'!Q166)), ROUND(matrix_normalized!Q166,0)&amp;"x 10^8", IF(ISNUMBER(SEARCH("10^6", 'final matrix'!Q166)), ROUND(matrix_normalized!Q166,0)&amp;"x 10^6", ROUND(matrix_normalized!Q166,0)&amp;"x 10^4"))</f>
        <v>12x 10^8</v>
      </c>
      <c r="R166" s="6">
        <v>165</v>
      </c>
    </row>
    <row r="167" spans="1:18">
      <c r="A167" s="6">
        <v>185</v>
      </c>
      <c r="B167" s="6" t="str">
        <f>IF(ISNUMBER(SEARCH("10^8", 'final matrix'!B167)), ROUND(matrix_normalized!B167,0)&amp;"x 10^8", IF(ISNUMBER(SEARCH("10^6", 'final matrix'!B167)), ROUND(matrix_normalized!B167,0)&amp;"x 10^6", ROUND(matrix_normalized!B167,0)&amp;"x 10^4"))</f>
        <v>18x 10^8</v>
      </c>
      <c r="C167" s="6" t="str">
        <f>IF(ISNUMBER(SEARCH("10^8", 'final matrix'!C167)), ROUND(matrix_normalized!C167,0)&amp;"x 10^8", IF(ISNUMBER(SEARCH("10^6", 'final matrix'!C167)), ROUND(matrix_normalized!C167,0)&amp;"x 10^6", ROUND(matrix_normalized!C167,0)&amp;"x 10^4"))</f>
        <v>17x 10^8</v>
      </c>
      <c r="D167" s="6" t="str">
        <f>IF(ISNUMBER(SEARCH("10^8", 'final matrix'!D167)), ROUND(matrix_normalized!D167,0)&amp;"x 10^8", IF(ISNUMBER(SEARCH("10^6", 'final matrix'!D167)), ROUND(matrix_normalized!D167,0)&amp;"x 10^6", ROUND(matrix_normalized!D167,0)&amp;"x 10^4"))</f>
        <v>160x 10^8</v>
      </c>
      <c r="E167" s="6" t="str">
        <f>IF(ISNUMBER(SEARCH("10^8", 'final matrix'!E167)), ROUND(matrix_normalized!E167,0)&amp;"x 10^8", IF(ISNUMBER(SEARCH("10^6", 'final matrix'!E167)), ROUND(matrix_normalized!E167,0)&amp;"x 10^6", ROUND(matrix_normalized!E167,0)&amp;"x 10^4"))</f>
        <v>11x 10^8</v>
      </c>
      <c r="F167" s="6" t="str">
        <f>IF(ISNUMBER(SEARCH("10^8", 'final matrix'!F167)), ROUND(matrix_normalized!F167,0)&amp;"x 10^8", IF(ISNUMBER(SEARCH("10^6", 'final matrix'!F167)), ROUND(matrix_normalized!F167,0)&amp;"x 10^6", ROUND(matrix_normalized!F167,0)&amp;"x 10^4"))</f>
        <v>160x 10^8</v>
      </c>
      <c r="G167" s="6" t="str">
        <f>IF(ISNUMBER(SEARCH("10^8", 'final matrix'!G167)), ROUND(matrix_normalized!G167,0)&amp;"x 10^8", IF(ISNUMBER(SEARCH("10^6", 'final matrix'!G167)), ROUND(matrix_normalized!G167,0)&amp;"x 10^6", ROUND(matrix_normalized!G167,0)&amp;"x 10^4"))</f>
        <v>11x 10^6</v>
      </c>
      <c r="H167" s="6" t="str">
        <f>IF(ISNUMBER(SEARCH("10^8", 'final matrix'!H167)), ROUND(matrix_normalized!H167,0)&amp;"x 10^8", IF(ISNUMBER(SEARCH("10^6", 'final matrix'!H167)), ROUND(matrix_normalized!H167,0)&amp;"x 10^6", ROUND(matrix_normalized!H167,0)&amp;"x 10^4"))</f>
        <v>24x 10^8</v>
      </c>
      <c r="I167" s="6" t="str">
        <f>IF(ISNUMBER(SEARCH("10^8", 'final matrix'!I167)), ROUND(matrix_normalized!I167,0)&amp;"x 10^8", IF(ISNUMBER(SEARCH("10^6", 'final matrix'!I167)), ROUND(matrix_normalized!I167,0)&amp;"x 10^6", ROUND(matrix_normalized!I167,0)&amp;"x 10^4"))</f>
        <v>15x 10^8</v>
      </c>
      <c r="J167" s="6" t="str">
        <f>IF(ISNUMBER(SEARCH("10^8", 'final matrix'!J167)), ROUND(matrix_normalized!J167,0)&amp;"x 10^8", IF(ISNUMBER(SEARCH("10^6", 'final matrix'!J167)), ROUND(matrix_normalized!J167,0)&amp;"x 10^6", ROUND(matrix_normalized!J167,0)&amp;"x 10^4"))</f>
        <v>114x 10^6</v>
      </c>
      <c r="K167" s="6" t="str">
        <f>IF(ISNUMBER(SEARCH("10^8", 'final matrix'!K167)), ROUND(matrix_normalized!K167,0)&amp;"x 10^8", IF(ISNUMBER(SEARCH("10^6", 'final matrix'!K167)), ROUND(matrix_normalized!K167,0)&amp;"x 10^6", ROUND(matrix_normalized!K167,0)&amp;"x 10^4"))</f>
        <v>160x 10^8</v>
      </c>
      <c r="L167" s="6" t="str">
        <f>IF(ISNUMBER(SEARCH("10^8", 'final matrix'!L167)), ROUND(matrix_normalized!L167,0)&amp;"x 10^8", IF(ISNUMBER(SEARCH("10^6", 'final matrix'!L167)), ROUND(matrix_normalized!L167,0)&amp;"x 10^6", ROUND(matrix_normalized!L167,0)&amp;"x 10^4"))</f>
        <v>160x 10^4</v>
      </c>
      <c r="M167" s="6" t="str">
        <f>IF(ISNUMBER(SEARCH("10^8", 'final matrix'!M167)), ROUND(matrix_normalized!M167,0)&amp;"x 10^8", IF(ISNUMBER(SEARCH("10^6", 'final matrix'!M167)), ROUND(matrix_normalized!M167,0)&amp;"x 10^6", ROUND(matrix_normalized!M167,0)&amp;"x 10^4"))</f>
        <v>160x 10^8</v>
      </c>
      <c r="N167" s="6" t="str">
        <f>IF(ISNUMBER(SEARCH("10^8", 'final matrix'!N167)), ROUND(matrix_normalized!N167,0)&amp;"x 10^8", IF(ISNUMBER(SEARCH("10^6", 'final matrix'!N167)), ROUND(matrix_normalized!N167,0)&amp;"x 10^6", ROUND(matrix_normalized!N167,0)&amp;"x 10^4"))</f>
        <v>13x 10^8</v>
      </c>
      <c r="O167" s="6" t="str">
        <f>IF(ISNUMBER(SEARCH("10^8", 'final matrix'!O167)), ROUND(matrix_normalized!O167,0)&amp;"x 10^8", IF(ISNUMBER(SEARCH("10^6", 'final matrix'!O167)), ROUND(matrix_normalized!O167,0)&amp;"x 10^6", ROUND(matrix_normalized!O167,0)&amp;"x 10^4"))</f>
        <v>160x 10^8</v>
      </c>
      <c r="P167" s="6" t="str">
        <f>IF(ISNUMBER(SEARCH("10^8", 'final matrix'!P167)), ROUND(matrix_normalized!P167,0)&amp;"x 10^8", IF(ISNUMBER(SEARCH("10^6", 'final matrix'!P167)), ROUND(matrix_normalized!P167,0)&amp;"x 10^6", ROUND(matrix_normalized!P167,0)&amp;"x 10^4"))</f>
        <v>160x 10^8</v>
      </c>
      <c r="Q167" s="6" t="str">
        <f>IF(ISNUMBER(SEARCH("10^8", 'final matrix'!Q167)), ROUND(matrix_normalized!Q167,0)&amp;"x 10^8", IF(ISNUMBER(SEARCH("10^6", 'final matrix'!Q167)), ROUND(matrix_normalized!Q167,0)&amp;"x 10^6", ROUND(matrix_normalized!Q167,0)&amp;"x 10^4"))</f>
        <v>160x 10^8</v>
      </c>
      <c r="R167" s="6">
        <v>166</v>
      </c>
    </row>
    <row r="168" spans="1:18">
      <c r="A168" s="6">
        <v>186</v>
      </c>
      <c r="B168" s="6" t="str">
        <f>IF(ISNUMBER(SEARCH("10^8", 'final matrix'!B168)), ROUND(matrix_normalized!B168,0)&amp;"x 10^8", IF(ISNUMBER(SEARCH("10^6", 'final matrix'!B168)), ROUND(matrix_normalized!B168,0)&amp;"x 10^6", ROUND(matrix_normalized!B168,0)&amp;"x 10^4"))</f>
        <v>26x 10^6</v>
      </c>
      <c r="C168" s="6" t="str">
        <f>IF(ISNUMBER(SEARCH("10^8", 'final matrix'!C168)), ROUND(matrix_normalized!C168,0)&amp;"x 10^8", IF(ISNUMBER(SEARCH("10^6", 'final matrix'!C168)), ROUND(matrix_normalized!C168,0)&amp;"x 10^6", ROUND(matrix_normalized!C168,0)&amp;"x 10^4"))</f>
        <v>122x 10^6</v>
      </c>
      <c r="D168" s="6" t="str">
        <f>IF(ISNUMBER(SEARCH("10^8", 'final matrix'!D168)), ROUND(matrix_normalized!D168,0)&amp;"x 10^8", IF(ISNUMBER(SEARCH("10^6", 'final matrix'!D168)), ROUND(matrix_normalized!D168,0)&amp;"x 10^6", ROUND(matrix_normalized!D168,0)&amp;"x 10^4"))</f>
        <v>19x 10^8</v>
      </c>
      <c r="E168" s="6" t="str">
        <f>IF(ISNUMBER(SEARCH("10^8", 'final matrix'!E168)), ROUND(matrix_normalized!E168,0)&amp;"x 10^8", IF(ISNUMBER(SEARCH("10^6", 'final matrix'!E168)), ROUND(matrix_normalized!E168,0)&amp;"x 10^6", ROUND(matrix_normalized!E168,0)&amp;"x 10^4"))</f>
        <v>213x 10^8</v>
      </c>
      <c r="F168" s="6" t="str">
        <f>IF(ISNUMBER(SEARCH("10^8", 'final matrix'!F168)), ROUND(matrix_normalized!F168,0)&amp;"x 10^8", IF(ISNUMBER(SEARCH("10^6", 'final matrix'!F168)), ROUND(matrix_normalized!F168,0)&amp;"x 10^6", ROUND(matrix_normalized!F168,0)&amp;"x 10^4"))</f>
        <v>213x 10^8</v>
      </c>
      <c r="G168" s="6" t="str">
        <f>IF(ISNUMBER(SEARCH("10^8", 'final matrix'!G168)), ROUND(matrix_normalized!G168,0)&amp;"x 10^8", IF(ISNUMBER(SEARCH("10^6", 'final matrix'!G168)), ROUND(matrix_normalized!G168,0)&amp;"x 10^6", ROUND(matrix_normalized!G168,0)&amp;"x 10^4"))</f>
        <v>19x 10^8</v>
      </c>
      <c r="H168" s="6" t="str">
        <f>IF(ISNUMBER(SEARCH("10^8", 'final matrix'!H168)), ROUND(matrix_normalized!H168,0)&amp;"x 10^8", IF(ISNUMBER(SEARCH("10^6", 'final matrix'!H168)), ROUND(matrix_normalized!H168,0)&amp;"x 10^6", ROUND(matrix_normalized!H168,0)&amp;"x 10^4"))</f>
        <v>213x 10^8</v>
      </c>
      <c r="I168" s="6" t="str">
        <f>IF(ISNUMBER(SEARCH("10^8", 'final matrix'!I168)), ROUND(matrix_normalized!I168,0)&amp;"x 10^8", IF(ISNUMBER(SEARCH("10^6", 'final matrix'!I168)), ROUND(matrix_normalized!I168,0)&amp;"x 10^6", ROUND(matrix_normalized!I168,0)&amp;"x 10^4"))</f>
        <v>91x 10^4</v>
      </c>
      <c r="J168" s="6" t="str">
        <f>IF(ISNUMBER(SEARCH("10^8", 'final matrix'!J168)), ROUND(matrix_normalized!J168,0)&amp;"x 10^8", IF(ISNUMBER(SEARCH("10^6", 'final matrix'!J168)), ROUND(matrix_normalized!J168,0)&amp;"x 10^6", ROUND(matrix_normalized!J168,0)&amp;"x 10^4"))</f>
        <v>18x 10^8</v>
      </c>
      <c r="K168" s="6" t="str">
        <f>IF(ISNUMBER(SEARCH("10^8", 'final matrix'!K168)), ROUND(matrix_normalized!K168,0)&amp;"x 10^8", IF(ISNUMBER(SEARCH("10^6", 'final matrix'!K168)), ROUND(matrix_normalized!K168,0)&amp;"x 10^6", ROUND(matrix_normalized!K168,0)&amp;"x 10^4"))</f>
        <v>76x 10^6</v>
      </c>
      <c r="L168" s="6" t="str">
        <f>IF(ISNUMBER(SEARCH("10^8", 'final matrix'!L168)), ROUND(matrix_normalized!L168,0)&amp;"x 10^8", IF(ISNUMBER(SEARCH("10^6", 'final matrix'!L168)), ROUND(matrix_normalized!L168,0)&amp;"x 10^6", ROUND(matrix_normalized!L168,0)&amp;"x 10^4"))</f>
        <v>213x 10^8</v>
      </c>
      <c r="M168" s="6" t="str">
        <f>IF(ISNUMBER(SEARCH("10^8", 'final matrix'!M168)), ROUND(matrix_normalized!M168,0)&amp;"x 10^8", IF(ISNUMBER(SEARCH("10^6", 'final matrix'!M168)), ROUND(matrix_normalized!M168,0)&amp;"x 10^6", ROUND(matrix_normalized!M168,0)&amp;"x 10^4"))</f>
        <v>17x 10^6</v>
      </c>
      <c r="N168" s="6" t="str">
        <f>IF(ISNUMBER(SEARCH("10^8", 'final matrix'!N168)), ROUND(matrix_normalized!N168,0)&amp;"x 10^8", IF(ISNUMBER(SEARCH("10^6", 'final matrix'!N168)), ROUND(matrix_normalized!N168,0)&amp;"x 10^6", ROUND(matrix_normalized!N168,0)&amp;"x 10^4"))</f>
        <v>16x 10^8</v>
      </c>
      <c r="O168" s="6" t="str">
        <f>IF(ISNUMBER(SEARCH("10^8", 'final matrix'!O168)), ROUND(matrix_normalized!O168,0)&amp;"x 10^8", IF(ISNUMBER(SEARCH("10^6", 'final matrix'!O168)), ROUND(matrix_normalized!O168,0)&amp;"x 10^6", ROUND(matrix_normalized!O168,0)&amp;"x 10^4"))</f>
        <v>16x 10^8</v>
      </c>
      <c r="P168" s="6" t="str">
        <f>IF(ISNUMBER(SEARCH("10^8", 'final matrix'!P168)), ROUND(matrix_normalized!P168,0)&amp;"x 10^8", IF(ISNUMBER(SEARCH("10^6", 'final matrix'!P168)), ROUND(matrix_normalized!P168,0)&amp;"x 10^6", ROUND(matrix_normalized!P168,0)&amp;"x 10^4"))</f>
        <v>15x 10^6</v>
      </c>
      <c r="Q168" s="6" t="str">
        <f>IF(ISNUMBER(SEARCH("10^8", 'final matrix'!Q168)), ROUND(matrix_normalized!Q168,0)&amp;"x 10^8", IF(ISNUMBER(SEARCH("10^6", 'final matrix'!Q168)), ROUND(matrix_normalized!Q168,0)&amp;"x 10^6", ROUND(matrix_normalized!Q168,0)&amp;"x 10^4"))</f>
        <v>213x 10^8</v>
      </c>
      <c r="R168" s="6">
        <v>167</v>
      </c>
    </row>
    <row r="169" spans="1:18">
      <c r="A169" s="6">
        <v>187</v>
      </c>
      <c r="B169" s="6" t="str">
        <f>IF(ISNUMBER(SEARCH("10^8", 'final matrix'!B169)), ROUND(matrix_normalized!B169,0)&amp;"x 10^8", IF(ISNUMBER(SEARCH("10^6", 'final matrix'!B169)), ROUND(matrix_normalized!B169,0)&amp;"x 10^6", ROUND(matrix_normalized!B169,0)&amp;"x 10^4"))</f>
        <v>19x 10^6</v>
      </c>
      <c r="C169" s="6" t="str">
        <f>IF(ISNUMBER(SEARCH("10^8", 'final matrix'!C169)), ROUND(matrix_normalized!C169,0)&amp;"x 10^8", IF(ISNUMBER(SEARCH("10^6", 'final matrix'!C169)), ROUND(matrix_normalized!C169,0)&amp;"x 10^6", ROUND(matrix_normalized!C169,0)&amp;"x 10^4"))</f>
        <v>148x 10^8</v>
      </c>
      <c r="D169" s="6" t="str">
        <f>IF(ISNUMBER(SEARCH("10^8", 'final matrix'!D169)), ROUND(matrix_normalized!D169,0)&amp;"x 10^8", IF(ISNUMBER(SEARCH("10^6", 'final matrix'!D169)), ROUND(matrix_normalized!D169,0)&amp;"x 10^6", ROUND(matrix_normalized!D169,0)&amp;"x 10^4"))</f>
        <v>11x 10^6</v>
      </c>
      <c r="E169" s="6" t="str">
        <f>IF(ISNUMBER(SEARCH("10^8", 'final matrix'!E169)), ROUND(matrix_normalized!E169,0)&amp;"x 10^8", IF(ISNUMBER(SEARCH("10^6", 'final matrix'!E169)), ROUND(matrix_normalized!E169,0)&amp;"x 10^6", ROUND(matrix_normalized!E169,0)&amp;"x 10^4"))</f>
        <v>148x 10^6</v>
      </c>
      <c r="F169" s="6" t="str">
        <f>IF(ISNUMBER(SEARCH("10^8", 'final matrix'!F169)), ROUND(matrix_normalized!F169,0)&amp;"x 10^8", IF(ISNUMBER(SEARCH("10^6", 'final matrix'!F169)), ROUND(matrix_normalized!F169,0)&amp;"x 10^6", ROUND(matrix_normalized!F169,0)&amp;"x 10^4"))</f>
        <v>17x 10^6</v>
      </c>
      <c r="G169" s="6" t="str">
        <f>IF(ISNUMBER(SEARCH("10^8", 'final matrix'!G169)), ROUND(matrix_normalized!G169,0)&amp;"x 10^8", IF(ISNUMBER(SEARCH("10^6", 'final matrix'!G169)), ROUND(matrix_normalized!G169,0)&amp;"x 10^6", ROUND(matrix_normalized!G169,0)&amp;"x 10^4"))</f>
        <v>148x 10^8</v>
      </c>
      <c r="H169" s="6" t="str">
        <f>IF(ISNUMBER(SEARCH("10^8", 'final matrix'!H169)), ROUND(matrix_normalized!H169,0)&amp;"x 10^8", IF(ISNUMBER(SEARCH("10^6", 'final matrix'!H169)), ROUND(matrix_normalized!H169,0)&amp;"x 10^6", ROUND(matrix_normalized!H169,0)&amp;"x 10^4"))</f>
        <v>85x 10^4</v>
      </c>
      <c r="I169" s="6" t="str">
        <f>IF(ISNUMBER(SEARCH("10^8", 'final matrix'!I169)), ROUND(matrix_normalized!I169,0)&amp;"x 10^8", IF(ISNUMBER(SEARCH("10^6", 'final matrix'!I169)), ROUND(matrix_normalized!I169,0)&amp;"x 10^6", ROUND(matrix_normalized!I169,0)&amp;"x 10^4"))</f>
        <v>16x 10^6</v>
      </c>
      <c r="J169" s="6" t="str">
        <f>IF(ISNUMBER(SEARCH("10^8", 'final matrix'!J169)), ROUND(matrix_normalized!J169,0)&amp;"x 10^8", IF(ISNUMBER(SEARCH("10^6", 'final matrix'!J169)), ROUND(matrix_normalized!J169,0)&amp;"x 10^6", ROUND(matrix_normalized!J169,0)&amp;"x 10^4"))</f>
        <v>148x 10^8</v>
      </c>
      <c r="K169" s="6" t="str">
        <f>IF(ISNUMBER(SEARCH("10^8", 'final matrix'!K169)), ROUND(matrix_normalized!K169,0)&amp;"x 10^8", IF(ISNUMBER(SEARCH("10^6", 'final matrix'!K169)), ROUND(matrix_normalized!K169,0)&amp;"x 10^6", ROUND(matrix_normalized!K169,0)&amp;"x 10^4"))</f>
        <v>148x 10^6</v>
      </c>
      <c r="L169" s="6" t="str">
        <f>IF(ISNUMBER(SEARCH("10^8", 'final matrix'!L169)), ROUND(matrix_normalized!L169,0)&amp;"x 10^8", IF(ISNUMBER(SEARCH("10^6", 'final matrix'!L169)), ROUND(matrix_normalized!L169,0)&amp;"x 10^6", ROUND(matrix_normalized!L169,0)&amp;"x 10^4"))</f>
        <v>148x 10^8</v>
      </c>
      <c r="M169" s="6" t="str">
        <f>IF(ISNUMBER(SEARCH("10^8", 'final matrix'!M169)), ROUND(matrix_normalized!M169,0)&amp;"x 10^8", IF(ISNUMBER(SEARCH("10^6", 'final matrix'!M169)), ROUND(matrix_normalized!M169,0)&amp;"x 10^6", ROUND(matrix_normalized!M169,0)&amp;"x 10^4"))</f>
        <v>11x 10^8</v>
      </c>
      <c r="N169" s="6" t="str">
        <f>IF(ISNUMBER(SEARCH("10^8", 'final matrix'!N169)), ROUND(matrix_normalized!N169,0)&amp;"x 10^8", IF(ISNUMBER(SEARCH("10^6", 'final matrix'!N169)), ROUND(matrix_normalized!N169,0)&amp;"x 10^6", ROUND(matrix_normalized!N169,0)&amp;"x 10^4"))</f>
        <v>148x 10^8</v>
      </c>
      <c r="O169" s="6" t="str">
        <f>IF(ISNUMBER(SEARCH("10^8", 'final matrix'!O169)), ROUND(matrix_normalized!O169,0)&amp;"x 10^8", IF(ISNUMBER(SEARCH("10^6", 'final matrix'!O169)), ROUND(matrix_normalized!O169,0)&amp;"x 10^6", ROUND(matrix_normalized!O169,0)&amp;"x 10^4"))</f>
        <v>11x 10^8</v>
      </c>
      <c r="P169" s="6" t="str">
        <f>IF(ISNUMBER(SEARCH("10^8", 'final matrix'!P169)), ROUND(matrix_normalized!P169,0)&amp;"x 10^8", IF(ISNUMBER(SEARCH("10^6", 'final matrix'!P169)), ROUND(matrix_normalized!P169,0)&amp;"x 10^6", ROUND(matrix_normalized!P169,0)&amp;"x 10^4"))</f>
        <v>148x 10^8</v>
      </c>
      <c r="Q169" s="6" t="str">
        <f>IF(ISNUMBER(SEARCH("10^8", 'final matrix'!Q169)), ROUND(matrix_normalized!Q169,0)&amp;"x 10^8", IF(ISNUMBER(SEARCH("10^6", 'final matrix'!Q169)), ROUND(matrix_normalized!Q169,0)&amp;"x 10^6", ROUND(matrix_normalized!Q169,0)&amp;"x 10^4"))</f>
        <v>148x 10^8</v>
      </c>
      <c r="R169" s="6">
        <v>168</v>
      </c>
    </row>
    <row r="170" spans="1:18">
      <c r="A170" s="6">
        <v>189</v>
      </c>
      <c r="B170" s="6" t="str">
        <f>IF(ISNUMBER(SEARCH("10^8", 'final matrix'!B171)), ROUND(matrix_normalized!B171,0)&amp;"x 10^8", IF(ISNUMBER(SEARCH("10^6", 'final matrix'!B171)), ROUND(matrix_normalized!B171,0)&amp;"x 10^6", ROUND(matrix_normalized!B171,0)&amp;"x 10^4"))</f>
        <v>165x 10^6</v>
      </c>
      <c r="C170" s="6" t="str">
        <f>IF(ISNUMBER(SEARCH("10^8", 'final matrix'!C171)), ROUND(matrix_normalized!C171,0)&amp;"x 10^8", IF(ISNUMBER(SEARCH("10^6", 'final matrix'!C171)), ROUND(matrix_normalized!C171,0)&amp;"x 10^6", ROUND(matrix_normalized!C171,0)&amp;"x 10^4"))</f>
        <v>16x 10^8</v>
      </c>
      <c r="D170" s="6" t="str">
        <f>IF(ISNUMBER(SEARCH("10^8", 'final matrix'!D171)), ROUND(matrix_normalized!D171,0)&amp;"x 10^8", IF(ISNUMBER(SEARCH("10^6", 'final matrix'!D171)), ROUND(matrix_normalized!D171,0)&amp;"x 10^6", ROUND(matrix_normalized!D171,0)&amp;"x 10^4"))</f>
        <v>152x 10^4</v>
      </c>
      <c r="E170" s="6" t="str">
        <f>IF(ISNUMBER(SEARCH("10^8", 'final matrix'!E171)), ROUND(matrix_normalized!E171,0)&amp;"x 10^8", IF(ISNUMBER(SEARCH("10^6", 'final matrix'!E171)), ROUND(matrix_normalized!E171,0)&amp;"x 10^6", ROUND(matrix_normalized!E171,0)&amp;"x 10^4"))</f>
        <v>15x 10^6</v>
      </c>
      <c r="F170" s="6" t="str">
        <f>IF(ISNUMBER(SEARCH("10^8", 'final matrix'!F171)), ROUND(matrix_normalized!F171,0)&amp;"x 10^8", IF(ISNUMBER(SEARCH("10^6", 'final matrix'!F171)), ROUND(matrix_normalized!F171,0)&amp;"x 10^6", ROUND(matrix_normalized!F171,0)&amp;"x 10^4"))</f>
        <v>152x 10^6</v>
      </c>
      <c r="G170" s="6" t="str">
        <f>IF(ISNUMBER(SEARCH("10^8", 'final matrix'!G171)), ROUND(matrix_normalized!G171,0)&amp;"x 10^8", IF(ISNUMBER(SEARCH("10^6", 'final matrix'!G171)), ROUND(matrix_normalized!G171,0)&amp;"x 10^6", ROUND(matrix_normalized!G171,0)&amp;"x 10^4"))</f>
        <v>178x 10^6</v>
      </c>
      <c r="H170" s="6" t="str">
        <f>IF(ISNUMBER(SEARCH("10^8", 'final matrix'!H171)), ROUND(matrix_normalized!H171,0)&amp;"x 10^8", IF(ISNUMBER(SEARCH("10^6", 'final matrix'!H171)), ROUND(matrix_normalized!H171,0)&amp;"x 10^6", ROUND(matrix_normalized!H171,0)&amp;"x 10^4"))</f>
        <v>26x 10^8</v>
      </c>
      <c r="I170" s="6" t="str">
        <f>IF(ISNUMBER(SEARCH("10^8", 'final matrix'!I171)), ROUND(matrix_normalized!I171,0)&amp;"x 10^8", IF(ISNUMBER(SEARCH("10^6", 'final matrix'!I171)), ROUND(matrix_normalized!I171,0)&amp;"x 10^6", ROUND(matrix_normalized!I171,0)&amp;"x 10^4"))</f>
        <v>127x 10^4</v>
      </c>
      <c r="J170" s="6" t="str">
        <f>IF(ISNUMBER(SEARCH("10^8", 'final matrix'!J171)), ROUND(matrix_normalized!J171,0)&amp;"x 10^8", IF(ISNUMBER(SEARCH("10^6", 'final matrix'!J171)), ROUND(matrix_normalized!J171,0)&amp;"x 10^6", ROUND(matrix_normalized!J171,0)&amp;"x 10^4"))</f>
        <v>36x 10^6</v>
      </c>
      <c r="K170" s="6" t="str">
        <f>IF(ISNUMBER(SEARCH("10^8", 'final matrix'!K171)), ROUND(matrix_normalized!K171,0)&amp;"x 10^8", IF(ISNUMBER(SEARCH("10^6", 'final matrix'!K171)), ROUND(matrix_normalized!K171,0)&amp;"x 10^6", ROUND(matrix_normalized!K171,0)&amp;"x 10^4"))</f>
        <v>15x 10^8</v>
      </c>
      <c r="L170" s="6" t="str">
        <f>IF(ISNUMBER(SEARCH("10^8", 'final matrix'!L171)), ROUND(matrix_normalized!L171,0)&amp;"x 10^8", IF(ISNUMBER(SEARCH("10^6", 'final matrix'!L171)), ROUND(matrix_normalized!L171,0)&amp;"x 10^6", ROUND(matrix_normalized!L171,0)&amp;"x 10^4"))</f>
        <v>13x 10^6</v>
      </c>
      <c r="M170" s="6" t="str">
        <f>IF(ISNUMBER(SEARCH("10^8", 'final matrix'!M171)), ROUND(matrix_normalized!M171,0)&amp;"x 10^8", IF(ISNUMBER(SEARCH("10^6", 'final matrix'!M171)), ROUND(matrix_normalized!M171,0)&amp;"x 10^6", ROUND(matrix_normalized!M171,0)&amp;"x 10^4"))</f>
        <v>33x 10^6</v>
      </c>
      <c r="N170" s="6" t="str">
        <f>IF(ISNUMBER(SEARCH("10^8", 'final matrix'!N171)), ROUND(matrix_normalized!N171,0)&amp;"x 10^8", IF(ISNUMBER(SEARCH("10^6", 'final matrix'!N171)), ROUND(matrix_normalized!N171,0)&amp;"x 10^6", ROUND(matrix_normalized!N171,0)&amp;"x 10^4"))</f>
        <v>114x 10^4</v>
      </c>
      <c r="O170" s="6" t="str">
        <f>IF(ISNUMBER(SEARCH("10^8", 'final matrix'!O171)), ROUND(matrix_normalized!O171,0)&amp;"x 10^8", IF(ISNUMBER(SEARCH("10^6", 'final matrix'!O171)), ROUND(matrix_normalized!O171,0)&amp;"x 10^6", ROUND(matrix_normalized!O171,0)&amp;"x 10^4"))</f>
        <v>178x 10^8</v>
      </c>
      <c r="P170" s="6" t="str">
        <f>IF(ISNUMBER(SEARCH("10^8", 'final matrix'!P171)), ROUND(matrix_normalized!P171,0)&amp;"x 10^8", IF(ISNUMBER(SEARCH("10^6", 'final matrix'!P171)), ROUND(matrix_normalized!P171,0)&amp;"x 10^6", ROUND(matrix_normalized!P171,0)&amp;"x 10^4"))</f>
        <v>102x 10^6</v>
      </c>
      <c r="Q170" s="6" t="str">
        <f>IF(ISNUMBER(SEARCH("10^8", 'final matrix'!Q171)), ROUND(matrix_normalized!Q171,0)&amp;"x 10^8", IF(ISNUMBER(SEARCH("10^6", 'final matrix'!Q171)), ROUND(matrix_normalized!Q171,0)&amp;"x 10^6", ROUND(matrix_normalized!Q171,0)&amp;"x 10^4"))</f>
        <v>178x 10^8</v>
      </c>
      <c r="R170" s="6">
        <v>169</v>
      </c>
    </row>
    <row r="171" spans="1:18">
      <c r="A171" s="6">
        <v>190</v>
      </c>
      <c r="B171" s="6" t="str">
        <f>IF(ISNUMBER(SEARCH("10^8", 'final matrix'!B172)), ROUND(matrix_normalized!B172,0)&amp;"x 10^8", IF(ISNUMBER(SEARCH("10^6", 'final matrix'!B172)), ROUND(matrix_normalized!B172,0)&amp;"x 10^6", ROUND(matrix_normalized!B172,0)&amp;"x 10^4"))</f>
        <v>119x 10^4</v>
      </c>
      <c r="C171" s="6" t="str">
        <f>IF(ISNUMBER(SEARCH("10^8", 'final matrix'!C172)), ROUND(matrix_normalized!C172,0)&amp;"x 10^8", IF(ISNUMBER(SEARCH("10^6", 'final matrix'!C172)), ROUND(matrix_normalized!C172,0)&amp;"x 10^6", ROUND(matrix_normalized!C172,0)&amp;"x 10^4"))</f>
        <v>186x 10^8</v>
      </c>
      <c r="D171" s="6" t="str">
        <f>IF(ISNUMBER(SEARCH("10^8", 'final matrix'!D172)), ROUND(matrix_normalized!D172,0)&amp;"x 10^8", IF(ISNUMBER(SEARCH("10^6", 'final matrix'!D172)), ROUND(matrix_normalized!D172,0)&amp;"x 10^6", ROUND(matrix_normalized!D172,0)&amp;"x 10^4"))</f>
        <v>186x 10^8</v>
      </c>
      <c r="E171" s="6" t="str">
        <f>IF(ISNUMBER(SEARCH("10^8", 'final matrix'!E172)), ROUND(matrix_normalized!E172,0)&amp;"x 10^8", IF(ISNUMBER(SEARCH("10^6", 'final matrix'!E172)), ROUND(matrix_normalized!E172,0)&amp;"x 10^6", ROUND(matrix_normalized!E172,0)&amp;"x 10^4"))</f>
        <v>106x 10^8</v>
      </c>
      <c r="F171" s="6" t="str">
        <f>IF(ISNUMBER(SEARCH("10^8", 'final matrix'!F172)), ROUND(matrix_normalized!F172,0)&amp;"x 10^8", IF(ISNUMBER(SEARCH("10^6", 'final matrix'!F172)), ROUND(matrix_normalized!F172,0)&amp;"x 10^6", ROUND(matrix_normalized!F172,0)&amp;"x 10^4"))</f>
        <v>13x 10^8</v>
      </c>
      <c r="G171" s="6" t="str">
        <f>IF(ISNUMBER(SEARCH("10^8", 'final matrix'!G172)), ROUND(matrix_normalized!G172,0)&amp;"x 10^8", IF(ISNUMBER(SEARCH("10^6", 'final matrix'!G172)), ROUND(matrix_normalized!G172,0)&amp;"x 10^6", ROUND(matrix_normalized!G172,0)&amp;"x 10^4"))</f>
        <v>93x 10^4</v>
      </c>
      <c r="H171" s="6" t="str">
        <f>IF(ISNUMBER(SEARCH("10^8", 'final matrix'!H172)), ROUND(matrix_normalized!H172,0)&amp;"x 10^8", IF(ISNUMBER(SEARCH("10^6", 'final matrix'!H172)), ROUND(matrix_normalized!H172,0)&amp;"x 10^6", ROUND(matrix_normalized!H172,0)&amp;"x 10^4"))</f>
        <v>186x 10^8</v>
      </c>
      <c r="I171" s="6" t="str">
        <f>IF(ISNUMBER(SEARCH("10^8", 'final matrix'!I172)), ROUND(matrix_normalized!I172,0)&amp;"x 10^8", IF(ISNUMBER(SEARCH("10^6", 'final matrix'!I172)), ROUND(matrix_normalized!I172,0)&amp;"x 10^6", ROUND(matrix_normalized!I172,0)&amp;"x 10^4"))</f>
        <v>186x 10^8</v>
      </c>
      <c r="J171" s="6" t="str">
        <f>IF(ISNUMBER(SEARCH("10^8", 'final matrix'!J172)), ROUND(matrix_normalized!J172,0)&amp;"x 10^8", IF(ISNUMBER(SEARCH("10^6", 'final matrix'!J172)), ROUND(matrix_normalized!J172,0)&amp;"x 10^6", ROUND(matrix_normalized!J172,0)&amp;"x 10^4"))</f>
        <v>24x 10^6</v>
      </c>
      <c r="K171" s="6" t="str">
        <f>IF(ISNUMBER(SEARCH("10^8", 'final matrix'!K172)), ROUND(matrix_normalized!K172,0)&amp;"x 10^8", IF(ISNUMBER(SEARCH("10^6", 'final matrix'!K172)), ROUND(matrix_normalized!K172,0)&amp;"x 10^6", ROUND(matrix_normalized!K172,0)&amp;"x 10^4"))</f>
        <v>22x 10^6</v>
      </c>
      <c r="L171" s="6" t="str">
        <f>IF(ISNUMBER(SEARCH("10^8", 'final matrix'!L172)), ROUND(matrix_normalized!L172,0)&amp;"x 10^8", IF(ISNUMBER(SEARCH("10^6", 'final matrix'!L172)), ROUND(matrix_normalized!L172,0)&amp;"x 10^6", ROUND(matrix_normalized!L172,0)&amp;"x 10^4"))</f>
        <v>186x 10^8</v>
      </c>
      <c r="M171" s="6" t="str">
        <f>IF(ISNUMBER(SEARCH("10^8", 'final matrix'!M172)), ROUND(matrix_normalized!M172,0)&amp;"x 10^8", IF(ISNUMBER(SEARCH("10^6", 'final matrix'!M172)), ROUND(matrix_normalized!M172,0)&amp;"x 10^6", ROUND(matrix_normalized!M172,0)&amp;"x 10^4"))</f>
        <v>18x 10^6</v>
      </c>
      <c r="N171" s="6" t="str">
        <f>IF(ISNUMBER(SEARCH("10^8", 'final matrix'!N172)), ROUND(matrix_normalized!N172,0)&amp;"x 10^8", IF(ISNUMBER(SEARCH("10^6", 'final matrix'!N172)), ROUND(matrix_normalized!N172,0)&amp;"x 10^6", ROUND(matrix_normalized!N172,0)&amp;"x 10^4"))</f>
        <v>17x 10^8</v>
      </c>
      <c r="O171" s="6" t="str">
        <f>IF(ISNUMBER(SEARCH("10^8", 'final matrix'!O172)), ROUND(matrix_normalized!O172,0)&amp;"x 10^8", IF(ISNUMBER(SEARCH("10^6", 'final matrix'!O172)), ROUND(matrix_normalized!O172,0)&amp;"x 10^6", ROUND(matrix_normalized!O172,0)&amp;"x 10^4"))</f>
        <v>80x 10^8</v>
      </c>
      <c r="P171" s="6" t="str">
        <f>IF(ISNUMBER(SEARCH("10^8", 'final matrix'!P172)), ROUND(matrix_normalized!P172,0)&amp;"x 10^8", IF(ISNUMBER(SEARCH("10^6", 'final matrix'!P172)), ROUND(matrix_normalized!P172,0)&amp;"x 10^6", ROUND(matrix_normalized!P172,0)&amp;"x 10^4"))</f>
        <v>66x 10^4</v>
      </c>
      <c r="Q171" s="6" t="str">
        <f>IF(ISNUMBER(SEARCH("10^8", 'final matrix'!Q172)), ROUND(matrix_normalized!Q172,0)&amp;"x 10^8", IF(ISNUMBER(SEARCH("10^6", 'final matrix'!Q172)), ROUND(matrix_normalized!Q172,0)&amp;"x 10^6", ROUND(matrix_normalized!Q172,0)&amp;"x 10^4"))</f>
        <v>14x 10^6</v>
      </c>
      <c r="R171" s="6">
        <v>170</v>
      </c>
    </row>
    <row r="172" spans="1:18">
      <c r="A172" s="6">
        <v>191</v>
      </c>
      <c r="B172" s="6" t="str">
        <f>IF(ISNUMBER(SEARCH("10^8", 'final matrix'!B173)), ROUND(matrix_normalized!B173,0)&amp;"x 10^8", IF(ISNUMBER(SEARCH("10^6", 'final matrix'!B173)), ROUND(matrix_normalized!B173,0)&amp;"x 10^6", ROUND(matrix_normalized!B173,0)&amp;"x 10^4"))</f>
        <v>117x 10^8</v>
      </c>
      <c r="C172" s="6" t="str">
        <f>IF(ISNUMBER(SEARCH("10^8", 'final matrix'!C173)), ROUND(matrix_normalized!C173,0)&amp;"x 10^8", IF(ISNUMBER(SEARCH("10^6", 'final matrix'!C173)), ROUND(matrix_normalized!C173,0)&amp;"x 10^6", ROUND(matrix_normalized!C173,0)&amp;"x 10^4"))</f>
        <v>117x 10^8</v>
      </c>
      <c r="D172" s="6" t="str">
        <f>IF(ISNUMBER(SEARCH("10^8", 'final matrix'!D173)), ROUND(matrix_normalized!D173,0)&amp;"x 10^8", IF(ISNUMBER(SEARCH("10^6", 'final matrix'!D173)), ROUND(matrix_normalized!D173,0)&amp;"x 10^6", ROUND(matrix_normalized!D173,0)&amp;"x 10^4"))</f>
        <v>92x 10^6</v>
      </c>
      <c r="E172" s="6" t="str">
        <f>IF(ISNUMBER(SEARCH("10^8", 'final matrix'!E173)), ROUND(matrix_normalized!E173,0)&amp;"x 10^8", IF(ISNUMBER(SEARCH("10^6", 'final matrix'!E173)), ROUND(matrix_normalized!E173,0)&amp;"x 10^6", ROUND(matrix_normalized!E173,0)&amp;"x 10^4"))</f>
        <v>9x 10^8</v>
      </c>
      <c r="F172" s="6" t="str">
        <f>IF(ISNUMBER(SEARCH("10^8", 'final matrix'!F173)), ROUND(matrix_normalized!F173,0)&amp;"x 10^8", IF(ISNUMBER(SEARCH("10^6", 'final matrix'!F173)), ROUND(matrix_normalized!F173,0)&amp;"x 10^6", ROUND(matrix_normalized!F173,0)&amp;"x 10^4"))</f>
        <v>117x 10^8</v>
      </c>
      <c r="G172" s="6" t="str">
        <f>IF(ISNUMBER(SEARCH("10^8", 'final matrix'!G173)), ROUND(matrix_normalized!G173,0)&amp;"x 10^8", IF(ISNUMBER(SEARCH("10^6", 'final matrix'!G173)), ROUND(matrix_normalized!G173,0)&amp;"x 10^6", ROUND(matrix_normalized!G173,0)&amp;"x 10^4"))</f>
        <v>117x 10^8</v>
      </c>
      <c r="H172" s="6" t="str">
        <f>IF(ISNUMBER(SEARCH("10^8", 'final matrix'!H173)), ROUND(matrix_normalized!H173,0)&amp;"x 10^8", IF(ISNUMBER(SEARCH("10^6", 'final matrix'!H173)), ROUND(matrix_normalized!H173,0)&amp;"x 10^6", ROUND(matrix_normalized!H173,0)&amp;"x 10^4"))</f>
        <v>117x 10^8</v>
      </c>
      <c r="I172" s="6" t="str">
        <f>IF(ISNUMBER(SEARCH("10^8", 'final matrix'!I173)), ROUND(matrix_normalized!I173,0)&amp;"x 10^8", IF(ISNUMBER(SEARCH("10^6", 'final matrix'!I173)), ROUND(matrix_normalized!I173,0)&amp;"x 10^6", ROUND(matrix_normalized!I173,0)&amp;"x 10^4"))</f>
        <v>83x 10^6</v>
      </c>
      <c r="J172" s="6" t="str">
        <f>IF(ISNUMBER(SEARCH("10^8", 'final matrix'!J173)), ROUND(matrix_normalized!J173,0)&amp;"x 10^8", IF(ISNUMBER(SEARCH("10^6", 'final matrix'!J173)), ROUND(matrix_normalized!J173,0)&amp;"x 10^6", ROUND(matrix_normalized!J173,0)&amp;"x 10^4"))</f>
        <v>117x 10^8</v>
      </c>
      <c r="K172" s="6" t="str">
        <f>IF(ISNUMBER(SEARCH("10^8", 'final matrix'!K173)), ROUND(matrix_normalized!K173,0)&amp;"x 10^8", IF(ISNUMBER(SEARCH("10^6", 'final matrix'!K173)), ROUND(matrix_normalized!K173,0)&amp;"x 10^6", ROUND(matrix_normalized!K173,0)&amp;"x 10^4"))</f>
        <v>75x 10^4</v>
      </c>
      <c r="L172" s="6" t="str">
        <f>IF(ISNUMBER(SEARCH("10^8", 'final matrix'!L173)), ROUND(matrix_normalized!L173,0)&amp;"x 10^8", IF(ISNUMBER(SEARCH("10^6", 'final matrix'!L173)), ROUND(matrix_normalized!L173,0)&amp;"x 10^6", ROUND(matrix_normalized!L173,0)&amp;"x 10^4"))</f>
        <v>117x 10^8</v>
      </c>
      <c r="M172" s="6" t="str">
        <f>IF(ISNUMBER(SEARCH("10^8", 'final matrix'!M173)), ROUND(matrix_normalized!M173,0)&amp;"x 10^8", IF(ISNUMBER(SEARCH("10^6", 'final matrix'!M173)), ROUND(matrix_normalized!M173,0)&amp;"x 10^6", ROUND(matrix_normalized!M173,0)&amp;"x 10^4"))</f>
        <v>117x 10^4</v>
      </c>
      <c r="N172" s="6" t="str">
        <f>IF(ISNUMBER(SEARCH("10^8", 'final matrix'!N173)), ROUND(matrix_normalized!N173,0)&amp;"x 10^8", IF(ISNUMBER(SEARCH("10^6", 'final matrix'!N173)), ROUND(matrix_normalized!N173,0)&amp;"x 10^6", ROUND(matrix_normalized!N173,0)&amp;"x 10^4"))</f>
        <v>58x 10^8</v>
      </c>
      <c r="O172" s="6" t="str">
        <f>IF(ISNUMBER(SEARCH("10^8", 'final matrix'!O173)), ROUND(matrix_normalized!O173,0)&amp;"x 10^8", IF(ISNUMBER(SEARCH("10^6", 'final matrix'!O173)), ROUND(matrix_normalized!O173,0)&amp;"x 10^6", ROUND(matrix_normalized!O173,0)&amp;"x 10^4"))</f>
        <v>15x 10^8</v>
      </c>
      <c r="P172" s="6" t="str">
        <f>IF(ISNUMBER(SEARCH("10^8", 'final matrix'!P173)), ROUND(matrix_normalized!P173,0)&amp;"x 10^8", IF(ISNUMBER(SEARCH("10^6", 'final matrix'!P173)), ROUND(matrix_normalized!P173,0)&amp;"x 10^6", ROUND(matrix_normalized!P173,0)&amp;"x 10^4"))</f>
        <v>117x 10^8</v>
      </c>
      <c r="Q172" s="6" t="str">
        <f>IF(ISNUMBER(SEARCH("10^8", 'final matrix'!Q173)), ROUND(matrix_normalized!Q173,0)&amp;"x 10^8", IF(ISNUMBER(SEARCH("10^6", 'final matrix'!Q173)), ROUND(matrix_normalized!Q173,0)&amp;"x 10^6", ROUND(matrix_normalized!Q173,0)&amp;"x 10^4"))</f>
        <v>117x 10^6</v>
      </c>
      <c r="R172" s="6">
        <v>171</v>
      </c>
    </row>
    <row r="173" spans="1:18">
      <c r="A173" s="6">
        <v>192</v>
      </c>
      <c r="B173" s="6" t="str">
        <f>IF(ISNUMBER(SEARCH("10^8", 'final matrix'!B174)), ROUND(matrix_normalized!B174,0)&amp;"x 10^8", IF(ISNUMBER(SEARCH("10^6", 'final matrix'!B174)), ROUND(matrix_normalized!B174,0)&amp;"x 10^6", ROUND(matrix_normalized!B174,0)&amp;"x 10^4"))</f>
        <v>198x 10^6</v>
      </c>
      <c r="C173" s="6" t="str">
        <f>IF(ISNUMBER(SEARCH("10^8", 'final matrix'!C174)), ROUND(matrix_normalized!C174,0)&amp;"x 10^8", IF(ISNUMBER(SEARCH("10^6", 'final matrix'!C174)), ROUND(matrix_normalized!C174,0)&amp;"x 10^6", ROUND(matrix_normalized!C174,0)&amp;"x 10^4"))</f>
        <v>198x 10^6</v>
      </c>
      <c r="D173" s="6" t="str">
        <f>IF(ISNUMBER(SEARCH("10^8", 'final matrix'!D174)), ROUND(matrix_normalized!D174,0)&amp;"x 10^8", IF(ISNUMBER(SEARCH("10^6", 'final matrix'!D174)), ROUND(matrix_normalized!D174,0)&amp;"x 10^6", ROUND(matrix_normalized!D174,0)&amp;"x 10^4"))</f>
        <v>28x 10^6</v>
      </c>
      <c r="E173" s="6" t="str">
        <f>IF(ISNUMBER(SEARCH("10^8", 'final matrix'!E174)), ROUND(matrix_normalized!E174,0)&amp;"x 10^8", IF(ISNUMBER(SEARCH("10^6", 'final matrix'!E174)), ROUND(matrix_normalized!E174,0)&amp;"x 10^6", ROUND(matrix_normalized!E174,0)&amp;"x 10^4"))</f>
        <v>20x 10^8</v>
      </c>
      <c r="F173" s="6" t="str">
        <f>IF(ISNUMBER(SEARCH("10^8", 'final matrix'!F174)), ROUND(matrix_normalized!F174,0)&amp;"x 10^8", IF(ISNUMBER(SEARCH("10^6", 'final matrix'!F174)), ROUND(matrix_normalized!F174,0)&amp;"x 10^6", ROUND(matrix_normalized!F174,0)&amp;"x 10^4"))</f>
        <v>127x 10^4</v>
      </c>
      <c r="G173" s="6" t="str">
        <f>IF(ISNUMBER(SEARCH("10^8", 'final matrix'!G174)), ROUND(matrix_normalized!G174,0)&amp;"x 10^8", IF(ISNUMBER(SEARCH("10^6", 'final matrix'!G174)), ROUND(matrix_normalized!G174,0)&amp;"x 10^6", ROUND(matrix_normalized!G174,0)&amp;"x 10^4"))</f>
        <v>14x 10^8</v>
      </c>
      <c r="H173" s="6" t="str">
        <f>IF(ISNUMBER(SEARCH("10^8", 'final matrix'!H174)), ROUND(matrix_normalized!H174,0)&amp;"x 10^8", IF(ISNUMBER(SEARCH("10^6", 'final matrix'!H174)), ROUND(matrix_normalized!H174,0)&amp;"x 10^6", ROUND(matrix_normalized!H174,0)&amp;"x 10^4"))</f>
        <v>198x 10^8</v>
      </c>
      <c r="I173" s="6" t="str">
        <f>IF(ISNUMBER(SEARCH("10^8", 'final matrix'!I174)), ROUND(matrix_normalized!I174,0)&amp;"x 10^8", IF(ISNUMBER(SEARCH("10^6", 'final matrix'!I174)), ROUND(matrix_normalized!I174,0)&amp;"x 10^6", ROUND(matrix_normalized!I174,0)&amp;"x 10^4"))</f>
        <v>19x 10^8</v>
      </c>
      <c r="J173" s="6" t="str">
        <f>IF(ISNUMBER(SEARCH("10^8", 'final matrix'!J174)), ROUND(matrix_normalized!J174,0)&amp;"x 10^8", IF(ISNUMBER(SEARCH("10^6", 'final matrix'!J174)), ROUND(matrix_normalized!J174,0)&amp;"x 10^6", ROUND(matrix_normalized!J174,0)&amp;"x 10^4"))</f>
        <v>198x 10^8</v>
      </c>
      <c r="K173" s="6" t="str">
        <f>IF(ISNUMBER(SEARCH("10^8", 'final matrix'!K174)), ROUND(matrix_normalized!K174,0)&amp;"x 10^8", IF(ISNUMBER(SEARCH("10^6", 'final matrix'!K174)), ROUND(matrix_normalized!K174,0)&amp;"x 10^6", ROUND(matrix_normalized!K174,0)&amp;"x 10^4"))</f>
        <v>27x 10^6</v>
      </c>
      <c r="L173" s="6" t="str">
        <f>IF(ISNUMBER(SEARCH("10^8", 'final matrix'!L174)), ROUND(matrix_normalized!L174,0)&amp;"x 10^8", IF(ISNUMBER(SEARCH("10^6", 'final matrix'!L174)), ROUND(matrix_normalized!L174,0)&amp;"x 10^6", ROUND(matrix_normalized!L174,0)&amp;"x 10^4"))</f>
        <v>25x 10^8</v>
      </c>
      <c r="M173" s="6" t="str">
        <f>IF(ISNUMBER(SEARCH("10^8", 'final matrix'!M174)), ROUND(matrix_normalized!M174,0)&amp;"x 10^8", IF(ISNUMBER(SEARCH("10^6", 'final matrix'!M174)), ROUND(matrix_normalized!M174,0)&amp;"x 10^6", ROUND(matrix_normalized!M174,0)&amp;"x 10^4"))</f>
        <v>198x 10^8</v>
      </c>
      <c r="N173" s="6" t="str">
        <f>IF(ISNUMBER(SEARCH("10^8", 'final matrix'!N174)), ROUND(matrix_normalized!N174,0)&amp;"x 10^8", IF(ISNUMBER(SEARCH("10^6", 'final matrix'!N174)), ROUND(matrix_normalized!N174,0)&amp;"x 10^6", ROUND(matrix_normalized!N174,0)&amp;"x 10^4"))</f>
        <v>22x 10^8</v>
      </c>
      <c r="O173" s="6" t="str">
        <f>IF(ISNUMBER(SEARCH("10^8", 'final matrix'!O174)), ROUND(matrix_normalized!O174,0)&amp;"x 10^8", IF(ISNUMBER(SEARCH("10^6", 'final matrix'!O174)), ROUND(matrix_normalized!O174,0)&amp;"x 10^6", ROUND(matrix_normalized!O174,0)&amp;"x 10^4"))</f>
        <v>198x 10^8</v>
      </c>
      <c r="P173" s="6" t="str">
        <f>IF(ISNUMBER(SEARCH("10^8", 'final matrix'!P174)), ROUND(matrix_normalized!P174,0)&amp;"x 10^8", IF(ISNUMBER(SEARCH("10^6", 'final matrix'!P174)), ROUND(matrix_normalized!P174,0)&amp;"x 10^6", ROUND(matrix_normalized!P174,0)&amp;"x 10^4"))</f>
        <v>14x 10^6</v>
      </c>
      <c r="Q173" s="6" t="str">
        <f>IF(ISNUMBER(SEARCH("10^8", 'final matrix'!Q174)), ROUND(matrix_normalized!Q174,0)&amp;"x 10^8", IF(ISNUMBER(SEARCH("10^6", 'final matrix'!Q174)), ROUND(matrix_normalized!Q174,0)&amp;"x 10^6", ROUND(matrix_normalized!Q174,0)&amp;"x 10^4"))</f>
        <v>15x 10^8</v>
      </c>
      <c r="R173" s="6">
        <v>172</v>
      </c>
    </row>
    <row r="174" spans="1:18">
      <c r="A174" s="6">
        <v>193</v>
      </c>
      <c r="B174" s="6" t="str">
        <f>IF(ISNUMBER(SEARCH("10^8", 'final matrix'!B175)), ROUND(matrix_normalized!B175,0)&amp;"x 10^8", IF(ISNUMBER(SEARCH("10^6", 'final matrix'!B175)), ROUND(matrix_normalized!B175,0)&amp;"x 10^6", ROUND(matrix_normalized!B175,0)&amp;"x 10^4"))</f>
        <v>131x 10^4</v>
      </c>
      <c r="C174" s="6" t="str">
        <f>IF(ISNUMBER(SEARCH("10^8", 'final matrix'!C175)), ROUND(matrix_normalized!C175,0)&amp;"x 10^8", IF(ISNUMBER(SEARCH("10^6", 'final matrix'!C175)), ROUND(matrix_normalized!C175,0)&amp;"x 10^6", ROUND(matrix_normalized!C175,0)&amp;"x 10^4"))</f>
        <v>21x 10^6</v>
      </c>
      <c r="D174" s="6" t="str">
        <f>IF(ISNUMBER(SEARCH("10^8", 'final matrix'!D175)), ROUND(matrix_normalized!D175,0)&amp;"x 10^8", IF(ISNUMBER(SEARCH("10^6", 'final matrix'!D175)), ROUND(matrix_normalized!D175,0)&amp;"x 10^6", ROUND(matrix_normalized!D175,0)&amp;"x 10^4"))</f>
        <v>167x 10^8</v>
      </c>
      <c r="E174" s="6" t="str">
        <f>IF(ISNUMBER(SEARCH("10^8", 'final matrix'!E175)), ROUND(matrix_normalized!E175,0)&amp;"x 10^8", IF(ISNUMBER(SEARCH("10^6", 'final matrix'!E175)), ROUND(matrix_normalized!E175,0)&amp;"x 10^6", ROUND(matrix_normalized!E175,0)&amp;"x 10^4"))</f>
        <v>119x 10^6</v>
      </c>
      <c r="F174" s="6" t="str">
        <f>IF(ISNUMBER(SEARCH("10^8", 'final matrix'!F175)), ROUND(matrix_normalized!F175,0)&amp;"x 10^8", IF(ISNUMBER(SEARCH("10^6", 'final matrix'!F175)), ROUND(matrix_normalized!F175,0)&amp;"x 10^6", ROUND(matrix_normalized!F175,0)&amp;"x 10^4"))</f>
        <v>29x 10^6</v>
      </c>
      <c r="G174" s="6" t="str">
        <f>IF(ISNUMBER(SEARCH("10^8", 'final matrix'!G175)), ROUND(matrix_normalized!G175,0)&amp;"x 10^8", IF(ISNUMBER(SEARCH("10^6", 'final matrix'!G175)), ROUND(matrix_normalized!G175,0)&amp;"x 10^6", ROUND(matrix_normalized!G175,0)&amp;"x 10^4"))</f>
        <v>167x 10^8</v>
      </c>
      <c r="H174" s="6" t="str">
        <f>IF(ISNUMBER(SEARCH("10^8", 'final matrix'!H175)), ROUND(matrix_normalized!H175,0)&amp;"x 10^8", IF(ISNUMBER(SEARCH("10^6", 'final matrix'!H175)), ROUND(matrix_normalized!H175,0)&amp;"x 10^6", ROUND(matrix_normalized!H175,0)&amp;"x 10^4"))</f>
        <v>26x 10^8</v>
      </c>
      <c r="I174" s="6" t="str">
        <f>IF(ISNUMBER(SEARCH("10^8", 'final matrix'!I175)), ROUND(matrix_normalized!I175,0)&amp;"x 10^8", IF(ISNUMBER(SEARCH("10^6", 'final matrix'!I175)), ROUND(matrix_normalized!I175,0)&amp;"x 10^6", ROUND(matrix_normalized!I175,0)&amp;"x 10^4"))</f>
        <v>167x 10^8</v>
      </c>
      <c r="J174" s="6" t="str">
        <f>IF(ISNUMBER(SEARCH("10^8", 'final matrix'!J175)), ROUND(matrix_normalized!J175,0)&amp;"x 10^8", IF(ISNUMBER(SEARCH("10^6", 'final matrix'!J175)), ROUND(matrix_normalized!J175,0)&amp;"x 10^6", ROUND(matrix_normalized!J175,0)&amp;"x 10^4"))</f>
        <v>107x 10^8</v>
      </c>
      <c r="K174" s="6" t="str">
        <f>IF(ISNUMBER(SEARCH("10^8", 'final matrix'!K175)), ROUND(matrix_normalized!K175,0)&amp;"x 10^8", IF(ISNUMBER(SEARCH("10^6", 'final matrix'!K175)), ROUND(matrix_normalized!K175,0)&amp;"x 10^6", ROUND(matrix_normalized!K175,0)&amp;"x 10^4"))</f>
        <v>12x 10^8</v>
      </c>
      <c r="L174" s="6" t="str">
        <f>IF(ISNUMBER(SEARCH("10^8", 'final matrix'!L175)), ROUND(matrix_normalized!L175,0)&amp;"x 10^8", IF(ISNUMBER(SEARCH("10^6", 'final matrix'!L175)), ROUND(matrix_normalized!L175,0)&amp;"x 10^6", ROUND(matrix_normalized!L175,0)&amp;"x 10^4"))</f>
        <v>95x 10^4</v>
      </c>
      <c r="M174" s="6" t="str">
        <f>IF(ISNUMBER(SEARCH("10^8", 'final matrix'!M175)), ROUND(matrix_normalized!M175,0)&amp;"x 10^8", IF(ISNUMBER(SEARCH("10^6", 'final matrix'!M175)), ROUND(matrix_normalized!M175,0)&amp;"x 10^6", ROUND(matrix_normalized!M175,0)&amp;"x 10^4"))</f>
        <v>18x 10^8</v>
      </c>
      <c r="N174" s="6" t="str">
        <f>IF(ISNUMBER(SEARCH("10^8", 'final matrix'!N175)), ROUND(matrix_normalized!N175,0)&amp;"x 10^8", IF(ISNUMBER(SEARCH("10^6", 'final matrix'!N175)), ROUND(matrix_normalized!N175,0)&amp;"x 10^6", ROUND(matrix_normalized!N175,0)&amp;"x 10^4"))</f>
        <v>23x 10^6</v>
      </c>
      <c r="O174" s="6" t="str">
        <f>IF(ISNUMBER(SEARCH("10^8", 'final matrix'!O175)), ROUND(matrix_normalized!O175,0)&amp;"x 10^8", IF(ISNUMBER(SEARCH("10^6", 'final matrix'!O175)), ROUND(matrix_normalized!O175,0)&amp;"x 10^6", ROUND(matrix_normalized!O175,0)&amp;"x 10^4"))</f>
        <v>167x 10^8</v>
      </c>
      <c r="P174" s="6" t="str">
        <f>IF(ISNUMBER(SEARCH("10^8", 'final matrix'!P175)), ROUND(matrix_normalized!P175,0)&amp;"x 10^8", IF(ISNUMBER(SEARCH("10^6", 'final matrix'!P175)), ROUND(matrix_normalized!P175,0)&amp;"x 10^6", ROUND(matrix_normalized!P175,0)&amp;"x 10^4"))</f>
        <v>167x 10^6</v>
      </c>
      <c r="Q174" s="6" t="str">
        <f>IF(ISNUMBER(SEARCH("10^8", 'final matrix'!Q175)), ROUND(matrix_normalized!Q175,0)&amp;"x 10^8", IF(ISNUMBER(SEARCH("10^6", 'final matrix'!Q175)), ROUND(matrix_normalized!Q175,0)&amp;"x 10^6", ROUND(matrix_normalized!Q175,0)&amp;"x 10^4"))</f>
        <v>83x 10^8</v>
      </c>
      <c r="R174" s="6">
        <v>173</v>
      </c>
    </row>
    <row r="175" spans="1:18">
      <c r="A175" s="6">
        <v>194</v>
      </c>
      <c r="B175" s="6" t="str">
        <f>IF(ISNUMBER(SEARCH("10^8", 'final matrix'!B176)), ROUND(matrix_normalized!B176,0)&amp;"x 10^8", IF(ISNUMBER(SEARCH("10^6", 'final matrix'!B176)), ROUND(matrix_normalized!B176,0)&amp;"x 10^6", ROUND(matrix_normalized!B176,0)&amp;"x 10^4"))</f>
        <v>170x 10^4</v>
      </c>
      <c r="C175" s="6" t="str">
        <f>IF(ISNUMBER(SEARCH("10^8", 'final matrix'!C176)), ROUND(matrix_normalized!C176,0)&amp;"x 10^8", IF(ISNUMBER(SEARCH("10^6", 'final matrix'!C176)), ROUND(matrix_normalized!C176,0)&amp;"x 10^6", ROUND(matrix_normalized!C176,0)&amp;"x 10^4"))</f>
        <v>24x 10^6</v>
      </c>
      <c r="D175" s="6" t="str">
        <f>IF(ISNUMBER(SEARCH("10^8", 'final matrix'!D176)), ROUND(matrix_normalized!D176,0)&amp;"x 10^8", IF(ISNUMBER(SEARCH("10^6", 'final matrix'!D176)), ROUND(matrix_normalized!D176,0)&amp;"x 10^6", ROUND(matrix_normalized!D176,0)&amp;"x 10^4"))</f>
        <v>12x 10^6</v>
      </c>
      <c r="E175" s="6" t="str">
        <f>IF(ISNUMBER(SEARCH("10^8", 'final matrix'!E176)), ROUND(matrix_normalized!E176,0)&amp;"x 10^8", IF(ISNUMBER(SEARCH("10^6", 'final matrix'!E176)), ROUND(matrix_normalized!E176,0)&amp;"x 10^6", ROUND(matrix_normalized!E176,0)&amp;"x 10^4"))</f>
        <v>23x 10^6</v>
      </c>
      <c r="F175" s="6" t="str">
        <f>IF(ISNUMBER(SEARCH("10^8", 'final matrix'!F176)), ROUND(matrix_normalized!F176,0)&amp;"x 10^8", IF(ISNUMBER(SEARCH("10^6", 'final matrix'!F176)), ROUND(matrix_normalized!F176,0)&amp;"x 10^6", ROUND(matrix_normalized!F176,0)&amp;"x 10^4"))</f>
        <v>170x 10^4</v>
      </c>
      <c r="G175" s="6" t="str">
        <f>IF(ISNUMBER(SEARCH("10^8", 'final matrix'!G176)), ROUND(matrix_normalized!G176,0)&amp;"x 10^8", IF(ISNUMBER(SEARCH("10^6", 'final matrix'!G176)), ROUND(matrix_normalized!G176,0)&amp;"x 10^6", ROUND(matrix_normalized!G176,0)&amp;"x 10^4"))</f>
        <v>12x 10^8</v>
      </c>
      <c r="H175" s="6" t="str">
        <f>IF(ISNUMBER(SEARCH("10^8", 'final matrix'!H176)), ROUND(matrix_normalized!H176,0)&amp;"x 10^8", IF(ISNUMBER(SEARCH("10^6", 'final matrix'!H176)), ROUND(matrix_normalized!H176,0)&amp;"x 10^6", ROUND(matrix_normalized!H176,0)&amp;"x 10^4"))</f>
        <v>170x 10^8</v>
      </c>
      <c r="I175" s="6" t="str">
        <f>IF(ISNUMBER(SEARCH("10^8", 'final matrix'!I176)), ROUND(matrix_normalized!I176,0)&amp;"x 10^8", IF(ISNUMBER(SEARCH("10^6", 'final matrix'!I176)), ROUND(matrix_normalized!I176,0)&amp;"x 10^6", ROUND(matrix_normalized!I176,0)&amp;"x 10^4"))</f>
        <v>109x 10^4</v>
      </c>
      <c r="J175" s="6" t="str">
        <f>IF(ISNUMBER(SEARCH("10^8", 'final matrix'!J176)), ROUND(matrix_normalized!J176,0)&amp;"x 10^8", IF(ISNUMBER(SEARCH("10^6", 'final matrix'!J176)), ROUND(matrix_normalized!J176,0)&amp;"x 10^6", ROUND(matrix_normalized!J176,0)&amp;"x 10^4"))</f>
        <v>19x 10^6</v>
      </c>
      <c r="K175" s="6" t="str">
        <f>IF(ISNUMBER(SEARCH("10^8", 'final matrix'!K176)), ROUND(matrix_normalized!K176,0)&amp;"x 10^8", IF(ISNUMBER(SEARCH("10^6", 'final matrix'!K176)), ROUND(matrix_normalized!K176,0)&amp;"x 10^6", ROUND(matrix_normalized!K176,0)&amp;"x 10^4"))</f>
        <v>85x 10^8</v>
      </c>
      <c r="L175" s="6" t="str">
        <f>IF(ISNUMBER(SEARCH("10^8", 'final matrix'!L176)), ROUND(matrix_normalized!L176,0)&amp;"x 10^8", IF(ISNUMBER(SEARCH("10^6", 'final matrix'!L176)), ROUND(matrix_normalized!L176,0)&amp;"x 10^6", ROUND(matrix_normalized!L176,0)&amp;"x 10^4"))</f>
        <v>170x 10^6</v>
      </c>
      <c r="M175" s="6" t="str">
        <f>IF(ISNUMBER(SEARCH("10^8", 'final matrix'!M176)), ROUND(matrix_normalized!M176,0)&amp;"x 10^8", IF(ISNUMBER(SEARCH("10^6", 'final matrix'!M176)), ROUND(matrix_normalized!M176,0)&amp;"x 10^6", ROUND(matrix_normalized!M176,0)&amp;"x 10^4"))</f>
        <v>170x 10^8</v>
      </c>
      <c r="N175" s="6" t="str">
        <f>IF(ISNUMBER(SEARCH("10^8", 'final matrix'!N176)), ROUND(matrix_normalized!N176,0)&amp;"x 10^8", IF(ISNUMBER(SEARCH("10^6", 'final matrix'!N176)), ROUND(matrix_normalized!N176,0)&amp;"x 10^6", ROUND(matrix_normalized!N176,0)&amp;"x 10^4"))</f>
        <v>16x 10^6</v>
      </c>
      <c r="O175" s="6" t="str">
        <f>IF(ISNUMBER(SEARCH("10^8", 'final matrix'!O176)), ROUND(matrix_normalized!O176,0)&amp;"x 10^8", IF(ISNUMBER(SEARCH("10^6", 'final matrix'!O176)), ROUND(matrix_normalized!O176,0)&amp;"x 10^6", ROUND(matrix_normalized!O176,0)&amp;"x 10^4"))</f>
        <v>170x 10^4</v>
      </c>
      <c r="P175" s="6" t="str">
        <f>IF(ISNUMBER(SEARCH("10^8", 'final matrix'!P176)), ROUND(matrix_normalized!P176,0)&amp;"x 10^8", IF(ISNUMBER(SEARCH("10^6", 'final matrix'!P176)), ROUND(matrix_normalized!P176,0)&amp;"x 10^6", ROUND(matrix_normalized!P176,0)&amp;"x 10^4"))</f>
        <v>170x 10^8</v>
      </c>
      <c r="Q175" s="6" t="str">
        <f>IF(ISNUMBER(SEARCH("10^8", 'final matrix'!Q176)), ROUND(matrix_normalized!Q176,0)&amp;"x 10^8", IF(ISNUMBER(SEARCH("10^6", 'final matrix'!Q176)), ROUND(matrix_normalized!Q176,0)&amp;"x 10^6", ROUND(matrix_normalized!Q176,0)&amp;"x 10^4"))</f>
        <v>13x 10^8</v>
      </c>
      <c r="R175" s="6">
        <v>174</v>
      </c>
    </row>
    <row r="176" spans="1:18">
      <c r="A176" s="6">
        <v>195</v>
      </c>
      <c r="B176" s="6" t="str">
        <f>IF(ISNUMBER(SEARCH("10^8", 'final matrix'!B177)), ROUND(matrix_normalized!B177,0)&amp;"x 10^8", IF(ISNUMBER(SEARCH("10^6", 'final matrix'!B177)), ROUND(matrix_normalized!B177,0)&amp;"x 10^6", ROUND(matrix_normalized!B177,0)&amp;"x 10^4"))</f>
        <v>118x 10^8</v>
      </c>
      <c r="C176" s="6" t="str">
        <f>IF(ISNUMBER(SEARCH("10^8", 'final matrix'!C177)), ROUND(matrix_normalized!C177,0)&amp;"x 10^8", IF(ISNUMBER(SEARCH("10^6", 'final matrix'!C177)), ROUND(matrix_normalized!C177,0)&amp;"x 10^6", ROUND(matrix_normalized!C177,0)&amp;"x 10^4"))</f>
        <v>127x 10^8</v>
      </c>
      <c r="D176" s="6" t="str">
        <f>IF(ISNUMBER(SEARCH("10^8", 'final matrix'!D177)), ROUND(matrix_normalized!D177,0)&amp;"x 10^8", IF(ISNUMBER(SEARCH("10^6", 'final matrix'!D177)), ROUND(matrix_normalized!D177,0)&amp;"x 10^6", ROUND(matrix_normalized!D177,0)&amp;"x 10^4"))</f>
        <v>127x 10^8</v>
      </c>
      <c r="E176" s="6" t="str">
        <f>IF(ISNUMBER(SEARCH("10^8", 'final matrix'!E177)), ROUND(matrix_normalized!E177,0)&amp;"x 10^8", IF(ISNUMBER(SEARCH("10^6", 'final matrix'!E177)), ROUND(matrix_normalized!E177,0)&amp;"x 10^6", ROUND(matrix_normalized!E177,0)&amp;"x 10^4"))</f>
        <v>109x 10^4</v>
      </c>
      <c r="F176" s="6" t="str">
        <f>IF(ISNUMBER(SEARCH("10^8", 'final matrix'!F177)), ROUND(matrix_normalized!F177,0)&amp;"x 10^8", IF(ISNUMBER(SEARCH("10^6", 'final matrix'!F177)), ROUND(matrix_normalized!F177,0)&amp;"x 10^6", ROUND(matrix_normalized!F177,0)&amp;"x 10^4"))</f>
        <v>127x 10^4</v>
      </c>
      <c r="G176" s="6" t="str">
        <f>IF(ISNUMBER(SEARCH("10^8", 'final matrix'!G177)), ROUND(matrix_normalized!G177,0)&amp;"x 10^8", IF(ISNUMBER(SEARCH("10^6", 'final matrix'!G177)), ROUND(matrix_normalized!G177,0)&amp;"x 10^6", ROUND(matrix_normalized!G177,0)&amp;"x 10^4"))</f>
        <v>127x 10^8</v>
      </c>
      <c r="H176" s="6" t="str">
        <f>IF(ISNUMBER(SEARCH("10^8", 'final matrix'!H177)), ROUND(matrix_normalized!H177,0)&amp;"x 10^8", IF(ISNUMBER(SEARCH("10^6", 'final matrix'!H177)), ROUND(matrix_normalized!H177,0)&amp;"x 10^6", ROUND(matrix_normalized!H177,0)&amp;"x 10^4"))</f>
        <v>27x 10^8</v>
      </c>
      <c r="I176" s="6" t="str">
        <f>IF(ISNUMBER(SEARCH("10^8", 'final matrix'!I177)), ROUND(matrix_normalized!I177,0)&amp;"x 10^8", IF(ISNUMBER(SEARCH("10^6", 'final matrix'!I177)), ROUND(matrix_normalized!I177,0)&amp;"x 10^6", ROUND(matrix_normalized!I177,0)&amp;"x 10^4"))</f>
        <v>17x 10^8</v>
      </c>
      <c r="J176" s="6" t="str">
        <f>IF(ISNUMBER(SEARCH("10^8", 'final matrix'!J177)), ROUND(matrix_normalized!J177,0)&amp;"x 10^8", IF(ISNUMBER(SEARCH("10^6", 'final matrix'!J177)), ROUND(matrix_normalized!J177,0)&amp;"x 10^6", ROUND(matrix_normalized!J177,0)&amp;"x 10^4"))</f>
        <v>100x 10^6</v>
      </c>
      <c r="K176" s="6" t="str">
        <f>IF(ISNUMBER(SEARCH("10^8", 'final matrix'!K177)), ROUND(matrix_normalized!K177,0)&amp;"x 10^8", IF(ISNUMBER(SEARCH("10^6", 'final matrix'!K177)), ROUND(matrix_normalized!K177,0)&amp;"x 10^6", ROUND(matrix_normalized!K177,0)&amp;"x 10^4"))</f>
        <v>24x 10^6</v>
      </c>
      <c r="L176" s="6" t="str">
        <f>IF(ISNUMBER(SEARCH("10^8", 'final matrix'!L177)), ROUND(matrix_normalized!L177,0)&amp;"x 10^8", IF(ISNUMBER(SEARCH("10^6", 'final matrix'!L177)), ROUND(matrix_normalized!L177,0)&amp;"x 10^6", ROUND(matrix_normalized!L177,0)&amp;"x 10^4"))</f>
        <v>127x 10^4</v>
      </c>
      <c r="M176" s="6" t="str">
        <f>IF(ISNUMBER(SEARCH("10^8", 'final matrix'!M177)), ROUND(matrix_normalized!M177,0)&amp;"x 10^8", IF(ISNUMBER(SEARCH("10^6", 'final matrix'!M177)), ROUND(matrix_normalized!M177,0)&amp;"x 10^6", ROUND(matrix_normalized!M177,0)&amp;"x 10^4"))</f>
        <v>12x 10^6</v>
      </c>
      <c r="N176" s="6" t="str">
        <f>IF(ISNUMBER(SEARCH("10^8", 'final matrix'!N177)), ROUND(matrix_normalized!N177,0)&amp;"x 10^8", IF(ISNUMBER(SEARCH("10^6", 'final matrix'!N177)), ROUND(matrix_normalized!N177,0)&amp;"x 10^6", ROUND(matrix_normalized!N177,0)&amp;"x 10^4"))</f>
        <v>127x 10^8</v>
      </c>
      <c r="O176" s="6" t="str">
        <f>IF(ISNUMBER(SEARCH("10^8", 'final matrix'!O177)), ROUND(matrix_normalized!O177,0)&amp;"x 10^8", IF(ISNUMBER(SEARCH("10^6", 'final matrix'!O177)), ROUND(matrix_normalized!O177,0)&amp;"x 10^6", ROUND(matrix_normalized!O177,0)&amp;"x 10^4"))</f>
        <v>127x 10^6</v>
      </c>
      <c r="P176" s="6" t="str">
        <f>IF(ISNUMBER(SEARCH("10^8", 'final matrix'!P177)), ROUND(matrix_normalized!P177,0)&amp;"x 10^8", IF(ISNUMBER(SEARCH("10^6", 'final matrix'!P177)), ROUND(matrix_normalized!P177,0)&amp;"x 10^6", ROUND(matrix_normalized!P177,0)&amp;"x 10^4"))</f>
        <v>73x 10^8</v>
      </c>
      <c r="Q176" s="6" t="str">
        <f>IF(ISNUMBER(SEARCH("10^8", 'final matrix'!Q177)), ROUND(matrix_normalized!Q177,0)&amp;"x 10^8", IF(ISNUMBER(SEARCH("10^6", 'final matrix'!Q177)), ROUND(matrix_normalized!Q177,0)&amp;"x 10^6", ROUND(matrix_normalized!Q177,0)&amp;"x 10^4"))</f>
        <v>127x 10^6</v>
      </c>
      <c r="R176" s="6">
        <v>175</v>
      </c>
    </row>
    <row r="177" spans="1:18">
      <c r="A177" s="6">
        <v>196</v>
      </c>
      <c r="B177" s="6" t="str">
        <f>IF(ISNUMBER(SEARCH("10^8", 'final matrix'!B178)), ROUND(matrix_normalized!B178,0)&amp;"x 10^8", IF(ISNUMBER(SEARCH("10^6", 'final matrix'!B178)), ROUND(matrix_normalized!B178,0)&amp;"x 10^6", ROUND(matrix_normalized!B178,0)&amp;"x 10^4"))</f>
        <v>191x 10^8</v>
      </c>
      <c r="C177" s="6" t="str">
        <f>IF(ISNUMBER(SEARCH("10^8", 'final matrix'!C178)), ROUND(matrix_normalized!C178,0)&amp;"x 10^8", IF(ISNUMBER(SEARCH("10^6", 'final matrix'!C178)), ROUND(matrix_normalized!C178,0)&amp;"x 10^6", ROUND(matrix_normalized!C178,0)&amp;"x 10^4"))</f>
        <v>14x 10^6</v>
      </c>
      <c r="D177" s="6" t="str">
        <f>IF(ISNUMBER(SEARCH("10^8", 'final matrix'!D178)), ROUND(matrix_normalized!D178,0)&amp;"x 10^8", IF(ISNUMBER(SEARCH("10^6", 'final matrix'!D178)), ROUND(matrix_normalized!D178,0)&amp;"x 10^6", ROUND(matrix_normalized!D178,0)&amp;"x 10^4"))</f>
        <v>191x 10^8</v>
      </c>
      <c r="E177" s="6" t="str">
        <f>IF(ISNUMBER(SEARCH("10^8", 'final matrix'!E178)), ROUND(matrix_normalized!E178,0)&amp;"x 10^8", IF(ISNUMBER(SEARCH("10^6", 'final matrix'!E178)), ROUND(matrix_normalized!E178,0)&amp;"x 10^6", ROUND(matrix_normalized!E178,0)&amp;"x 10^4"))</f>
        <v>191x 10^6</v>
      </c>
      <c r="F177" s="6" t="str">
        <f>IF(ISNUMBER(SEARCH("10^8", 'final matrix'!F178)), ROUND(matrix_normalized!F178,0)&amp;"x 10^8", IF(ISNUMBER(SEARCH("10^6", 'final matrix'!F178)), ROUND(matrix_normalized!F178,0)&amp;"x 10^6", ROUND(matrix_normalized!F178,0)&amp;"x 10^4"))</f>
        <v>109x 10^8</v>
      </c>
      <c r="G177" s="6" t="str">
        <f>IF(ISNUMBER(SEARCH("10^8", 'final matrix'!G178)), ROUND(matrix_normalized!G178,0)&amp;"x 10^8", IF(ISNUMBER(SEARCH("10^6", 'final matrix'!G178)), ROUND(matrix_normalized!G178,0)&amp;"x 10^6", ROUND(matrix_normalized!G178,0)&amp;"x 10^4"))</f>
        <v>191x 10^8</v>
      </c>
      <c r="H177" s="6" t="str">
        <f>IF(ISNUMBER(SEARCH("10^8", 'final matrix'!H178)), ROUND(matrix_normalized!H178,0)&amp;"x 10^8", IF(ISNUMBER(SEARCH("10^6", 'final matrix'!H178)), ROUND(matrix_normalized!H178,0)&amp;"x 10^6", ROUND(matrix_normalized!H178,0)&amp;"x 10^4"))</f>
        <v>25x 10^6</v>
      </c>
      <c r="I177" s="6" t="str">
        <f>IF(ISNUMBER(SEARCH("10^8", 'final matrix'!I178)), ROUND(matrix_normalized!I178,0)&amp;"x 10^8", IF(ISNUMBER(SEARCH("10^6", 'final matrix'!I178)), ROUND(matrix_normalized!I178,0)&amp;"x 10^6", ROUND(matrix_normalized!I178,0)&amp;"x 10^4"))</f>
        <v>17x 10^6</v>
      </c>
      <c r="J177" s="6" t="str">
        <f>IF(ISNUMBER(SEARCH("10^8", 'final matrix'!J178)), ROUND(matrix_normalized!J178,0)&amp;"x 10^8", IF(ISNUMBER(SEARCH("10^6", 'final matrix'!J178)), ROUND(matrix_normalized!J178,0)&amp;"x 10^6", ROUND(matrix_normalized!J178,0)&amp;"x 10^4"))</f>
        <v>24x 10^6</v>
      </c>
      <c r="K177" s="6" t="str">
        <f>IF(ISNUMBER(SEARCH("10^8", 'final matrix'!K178)), ROUND(matrix_normalized!K178,0)&amp;"x 10^8", IF(ISNUMBER(SEARCH("10^6", 'final matrix'!K178)), ROUND(matrix_normalized!K178,0)&amp;"x 10^6", ROUND(matrix_normalized!K178,0)&amp;"x 10^4"))</f>
        <v>191x 10^4</v>
      </c>
      <c r="L177" s="6" t="str">
        <f>IF(ISNUMBER(SEARCH("10^8", 'final matrix'!L178)), ROUND(matrix_normalized!L178,0)&amp;"x 10^8", IF(ISNUMBER(SEARCH("10^6", 'final matrix'!L178)), ROUND(matrix_normalized!L178,0)&amp;"x 10^6", ROUND(matrix_normalized!L178,0)&amp;"x 10^4"))</f>
        <v>23x 10^6</v>
      </c>
      <c r="M177" s="6" t="str">
        <f>IF(ISNUMBER(SEARCH("10^8", 'final matrix'!M178)), ROUND(matrix_normalized!M178,0)&amp;"x 10^8", IF(ISNUMBER(SEARCH("10^6", 'final matrix'!M178)), ROUND(matrix_normalized!M178,0)&amp;"x 10^6", ROUND(matrix_normalized!M178,0)&amp;"x 10^4"))</f>
        <v>82x 10^6</v>
      </c>
      <c r="N177" s="6" t="str">
        <f>IF(ISNUMBER(SEARCH("10^8", 'final matrix'!N178)), ROUND(matrix_normalized!N178,0)&amp;"x 10^8", IF(ISNUMBER(SEARCH("10^6", 'final matrix'!N178)), ROUND(matrix_normalized!N178,0)&amp;"x 10^6", ROUND(matrix_normalized!N178,0)&amp;"x 10^4"))</f>
        <v>22x 10^8</v>
      </c>
      <c r="O177" s="6" t="str">
        <f>IF(ISNUMBER(SEARCH("10^8", 'final matrix'!O178)), ROUND(matrix_normalized!O178,0)&amp;"x 10^8", IF(ISNUMBER(SEARCH("10^6", 'final matrix'!O178)), ROUND(matrix_normalized!O178,0)&amp;"x 10^6", ROUND(matrix_normalized!O178,0)&amp;"x 10^4"))</f>
        <v>21x 10^6</v>
      </c>
      <c r="P177" s="6" t="str">
        <f>IF(ISNUMBER(SEARCH("10^8", 'final matrix'!P178)), ROUND(matrix_normalized!P178,0)&amp;"x 10^8", IF(ISNUMBER(SEARCH("10^6", 'final matrix'!P178)), ROUND(matrix_normalized!P178,0)&amp;"x 10^6", ROUND(matrix_normalized!P178,0)&amp;"x 10^4"))</f>
        <v>20x 10^8</v>
      </c>
      <c r="Q177" s="6" t="str">
        <f>IF(ISNUMBER(SEARCH("10^8", 'final matrix'!Q178)), ROUND(matrix_normalized!Q178,0)&amp;"x 10^8", IF(ISNUMBER(SEARCH("10^6", 'final matrix'!Q178)), ROUND(matrix_normalized!Q178,0)&amp;"x 10^6", ROUND(matrix_normalized!Q178,0)&amp;"x 10^4"))</f>
        <v>191x 10^6</v>
      </c>
      <c r="R177" s="6">
        <v>176</v>
      </c>
    </row>
    <row r="178" spans="1:18">
      <c r="A178" s="6">
        <v>198</v>
      </c>
      <c r="B178" s="6" t="str">
        <f>IF(ISNUMBER(SEARCH("10^8", 'final matrix'!B179)), ROUND(matrix_normalized!B179,0)&amp;"x 10^8", IF(ISNUMBER(SEARCH("10^6", 'final matrix'!B179)), ROUND(matrix_normalized!B179,0)&amp;"x 10^6", ROUND(matrix_normalized!B179,0)&amp;"x 10^4"))</f>
        <v>14x 10^8</v>
      </c>
      <c r="C178" s="6" t="str">
        <f>IF(ISNUMBER(SEARCH("10^8", 'final matrix'!C179)), ROUND(matrix_normalized!C179,0)&amp;"x 10^8", IF(ISNUMBER(SEARCH("10^6", 'final matrix'!C179)), ROUND(matrix_normalized!C179,0)&amp;"x 10^6", ROUND(matrix_normalized!C179,0)&amp;"x 10^4"))</f>
        <v>141x 10^4</v>
      </c>
      <c r="D178" s="6" t="str">
        <f>IF(ISNUMBER(SEARCH("10^8", 'final matrix'!D179)), ROUND(matrix_normalized!D179,0)&amp;"x 10^8", IF(ISNUMBER(SEARCH("10^6", 'final matrix'!D179)), ROUND(matrix_normalized!D179,0)&amp;"x 10^6", ROUND(matrix_normalized!D179,0)&amp;"x 10^4"))</f>
        <v>198x 10^8</v>
      </c>
      <c r="E178" s="6" t="str">
        <f>IF(ISNUMBER(SEARCH("10^8", 'final matrix'!E179)), ROUND(matrix_normalized!E179,0)&amp;"x 10^8", IF(ISNUMBER(SEARCH("10^6", 'final matrix'!E179)), ROUND(matrix_normalized!E179,0)&amp;"x 10^6", ROUND(matrix_normalized!E179,0)&amp;"x 10^4"))</f>
        <v>21x 10^6</v>
      </c>
      <c r="F178" s="6" t="str">
        <f>IF(ISNUMBER(SEARCH("10^8", 'final matrix'!F179)), ROUND(matrix_normalized!F179,0)&amp;"x 10^8", IF(ISNUMBER(SEARCH("10^6", 'final matrix'!F179)), ROUND(matrix_normalized!F179,0)&amp;"x 10^6", ROUND(matrix_normalized!F179,0)&amp;"x 10^4"))</f>
        <v>198x 10^8</v>
      </c>
      <c r="G178" s="6" t="str">
        <f>IF(ISNUMBER(SEARCH("10^8", 'final matrix'!G179)), ROUND(matrix_normalized!G179,0)&amp;"x 10^8", IF(ISNUMBER(SEARCH("10^6", 'final matrix'!G179)), ROUND(matrix_normalized!G179,0)&amp;"x 10^6", ROUND(matrix_normalized!G179,0)&amp;"x 10^4"))</f>
        <v>20x 10^8</v>
      </c>
      <c r="H178" s="6" t="str">
        <f>IF(ISNUMBER(SEARCH("10^8", 'final matrix'!H179)), ROUND(matrix_normalized!H179,0)&amp;"x 10^8", IF(ISNUMBER(SEARCH("10^6", 'final matrix'!H179)), ROUND(matrix_normalized!H179,0)&amp;"x 10^6", ROUND(matrix_normalized!H179,0)&amp;"x 10^4"))</f>
        <v>20x 10^8</v>
      </c>
      <c r="I178" s="6" t="str">
        <f>IF(ISNUMBER(SEARCH("10^8", 'final matrix'!I179)), ROUND(matrix_normalized!I179,0)&amp;"x 10^8", IF(ISNUMBER(SEARCH("10^6", 'final matrix'!I179)), ROUND(matrix_normalized!I179,0)&amp;"x 10^6", ROUND(matrix_normalized!I179,0)&amp;"x 10^4"))</f>
        <v>198x 10^4</v>
      </c>
      <c r="J178" s="6" t="str">
        <f>IF(ISNUMBER(SEARCH("10^8", 'final matrix'!J179)), ROUND(matrix_normalized!J179,0)&amp;"x 10^8", IF(ISNUMBER(SEARCH("10^6", 'final matrix'!J179)), ROUND(matrix_normalized!J179,0)&amp;"x 10^6", ROUND(matrix_normalized!J179,0)&amp;"x 10^4"))</f>
        <v>18x 10^8</v>
      </c>
      <c r="K178" s="6" t="str">
        <f>IF(ISNUMBER(SEARCH("10^8", 'final matrix'!K179)), ROUND(matrix_normalized!K179,0)&amp;"x 10^8", IF(ISNUMBER(SEARCH("10^6", 'final matrix'!K179)), ROUND(matrix_normalized!K179,0)&amp;"x 10^6", ROUND(matrix_normalized!K179,0)&amp;"x 10^4"))</f>
        <v>198x 10^6</v>
      </c>
      <c r="L178" s="6" t="str">
        <f>IF(ISNUMBER(SEARCH("10^8", 'final matrix'!L179)), ROUND(matrix_normalized!L179,0)&amp;"x 10^8", IF(ISNUMBER(SEARCH("10^6", 'final matrix'!L179)), ROUND(matrix_normalized!L179,0)&amp;"x 10^6", ROUND(matrix_normalized!L179,0)&amp;"x 10^4"))</f>
        <v>31x 10^6</v>
      </c>
      <c r="M178" s="6" t="str">
        <f>IF(ISNUMBER(SEARCH("10^8", 'final matrix'!M179)), ROUND(matrix_normalized!M179,0)&amp;"x 10^8", IF(ISNUMBER(SEARCH("10^6", 'final matrix'!M179)), ROUND(matrix_normalized!M179,0)&amp;"x 10^6", ROUND(matrix_normalized!M179,0)&amp;"x 10^4"))</f>
        <v>113x 10^8</v>
      </c>
      <c r="N178" s="6" t="str">
        <f>IF(ISNUMBER(SEARCH("10^8", 'final matrix'!N179)), ROUND(matrix_normalized!N179,0)&amp;"x 10^8", IF(ISNUMBER(SEARCH("10^6", 'final matrix'!N179)), ROUND(matrix_normalized!N179,0)&amp;"x 10^6", ROUND(matrix_normalized!N179,0)&amp;"x 10^4"))</f>
        <v>85x 10^8</v>
      </c>
      <c r="O178" s="6" t="str">
        <f>IF(ISNUMBER(SEARCH("10^8", 'final matrix'!O179)), ROUND(matrix_normalized!O179,0)&amp;"x 10^8", IF(ISNUMBER(SEARCH("10^6", 'final matrix'!O179)), ROUND(matrix_normalized!O179,0)&amp;"x 10^6", ROUND(matrix_normalized!O179,0)&amp;"x 10^4"))</f>
        <v>28x 10^8</v>
      </c>
      <c r="P178" s="6" t="str">
        <f>IF(ISNUMBER(SEARCH("10^8", 'final matrix'!P179)), ROUND(matrix_normalized!P179,0)&amp;"x 10^8", IF(ISNUMBER(SEARCH("10^6", 'final matrix'!P179)), ROUND(matrix_normalized!P179,0)&amp;"x 10^6", ROUND(matrix_normalized!P179,0)&amp;"x 10^4"))</f>
        <v>17x 10^6</v>
      </c>
      <c r="Q178" s="6" t="str">
        <f>IF(ISNUMBER(SEARCH("10^8", 'final matrix'!Q179)), ROUND(matrix_normalized!Q179,0)&amp;"x 10^8", IF(ISNUMBER(SEARCH("10^6", 'final matrix'!Q179)), ROUND(matrix_normalized!Q179,0)&amp;"x 10^6", ROUND(matrix_normalized!Q179,0)&amp;"x 10^4"))</f>
        <v>198x 10^8</v>
      </c>
      <c r="R178" s="6">
        <v>177</v>
      </c>
    </row>
    <row r="179" spans="1:18">
      <c r="A179" s="6">
        <v>199</v>
      </c>
      <c r="B179" s="6" t="str">
        <f>IF(ISNUMBER(SEARCH("10^8", 'final matrix'!B180)), ROUND(matrix_normalized!B180,0)&amp;"x 10^8", IF(ISNUMBER(SEARCH("10^6", 'final matrix'!B180)), ROUND(matrix_normalized!B180,0)&amp;"x 10^6", ROUND(matrix_normalized!B180,0)&amp;"x 10^4"))</f>
        <v>182x 10^8</v>
      </c>
      <c r="C179" s="6" t="str">
        <f>IF(ISNUMBER(SEARCH("10^8", 'final matrix'!C180)), ROUND(matrix_normalized!C180,0)&amp;"x 10^8", IF(ISNUMBER(SEARCH("10^6", 'final matrix'!C180)), ROUND(matrix_normalized!C180,0)&amp;"x 10^6", ROUND(matrix_normalized!C180,0)&amp;"x 10^4"))</f>
        <v>182x 10^4</v>
      </c>
      <c r="D179" s="6" t="str">
        <f>IF(ISNUMBER(SEARCH("10^8", 'final matrix'!D180)), ROUND(matrix_normalized!D180,0)&amp;"x 10^8", IF(ISNUMBER(SEARCH("10^6", 'final matrix'!D180)), ROUND(matrix_normalized!D180,0)&amp;"x 10^6", ROUND(matrix_normalized!D180,0)&amp;"x 10^4"))</f>
        <v>182x 10^4</v>
      </c>
      <c r="E179" s="6" t="str">
        <f>IF(ISNUMBER(SEARCH("10^8", 'final matrix'!E180)), ROUND(matrix_normalized!E180,0)&amp;"x 10^8", IF(ISNUMBER(SEARCH("10^6", 'final matrix'!E180)), ROUND(matrix_normalized!E180,0)&amp;"x 10^6", ROUND(matrix_normalized!E180,0)&amp;"x 10^4"))</f>
        <v>182x 10^6</v>
      </c>
      <c r="F179" s="6" t="str">
        <f>IF(ISNUMBER(SEARCH("10^8", 'final matrix'!F180)), ROUND(matrix_normalized!F180,0)&amp;"x 10^8", IF(ISNUMBER(SEARCH("10^6", 'final matrix'!F180)), ROUND(matrix_normalized!F180,0)&amp;"x 10^6", ROUND(matrix_normalized!F180,0)&amp;"x 10^4"))</f>
        <v>182x 10^6</v>
      </c>
      <c r="G179" s="6" t="str">
        <f>IF(ISNUMBER(SEARCH("10^8", 'final matrix'!G180)), ROUND(matrix_normalized!G180,0)&amp;"x 10^8", IF(ISNUMBER(SEARCH("10^6", 'final matrix'!G180)), ROUND(matrix_normalized!G180,0)&amp;"x 10^6", ROUND(matrix_normalized!G180,0)&amp;"x 10^4"))</f>
        <v>24x 10^8</v>
      </c>
      <c r="H179" s="6" t="str">
        <f>IF(ISNUMBER(SEARCH("10^8", 'final matrix'!H180)), ROUND(matrix_normalized!H180,0)&amp;"x 10^8", IF(ISNUMBER(SEARCH("10^6", 'final matrix'!H180)), ROUND(matrix_normalized!H180,0)&amp;"x 10^6", ROUND(matrix_normalized!H180,0)&amp;"x 10^4"))</f>
        <v>143x 10^6</v>
      </c>
      <c r="I179" s="6" t="str">
        <f>IF(ISNUMBER(SEARCH("10^8", 'final matrix'!I180)), ROUND(matrix_normalized!I180,0)&amp;"x 10^8", IF(ISNUMBER(SEARCH("10^6", 'final matrix'!I180)), ROUND(matrix_normalized!I180,0)&amp;"x 10^6", ROUND(matrix_normalized!I180,0)&amp;"x 10^4"))</f>
        <v>15x 10^6</v>
      </c>
      <c r="J179" s="6" t="str">
        <f>IF(ISNUMBER(SEARCH("10^8", 'final matrix'!J180)), ROUND(matrix_normalized!J180,0)&amp;"x 10^8", IF(ISNUMBER(SEARCH("10^6", 'final matrix'!J180)), ROUND(matrix_normalized!J180,0)&amp;"x 10^6", ROUND(matrix_normalized!J180,0)&amp;"x 10^4"))</f>
        <v>117x 10^4</v>
      </c>
      <c r="K179" s="6" t="str">
        <f>IF(ISNUMBER(SEARCH("10^8", 'final matrix'!K180)), ROUND(matrix_normalized!K180,0)&amp;"x 10^8", IF(ISNUMBER(SEARCH("10^6", 'final matrix'!K180)), ROUND(matrix_normalized!K180,0)&amp;"x 10^6", ROUND(matrix_normalized!K180,0)&amp;"x 10^4"))</f>
        <v>13x 10^8</v>
      </c>
      <c r="L179" s="6" t="str">
        <f>IF(ISNUMBER(SEARCH("10^8", 'final matrix'!L180)), ROUND(matrix_normalized!L180,0)&amp;"x 10^8", IF(ISNUMBER(SEARCH("10^6", 'final matrix'!L180)), ROUND(matrix_normalized!L180,0)&amp;"x 10^6", ROUND(matrix_normalized!L180,0)&amp;"x 10^4"))</f>
        <v>182x 10^4</v>
      </c>
      <c r="M179" s="6" t="str">
        <f>IF(ISNUMBER(SEARCH("10^8", 'final matrix'!M180)), ROUND(matrix_normalized!M180,0)&amp;"x 10^8", IF(ISNUMBER(SEARCH("10^6", 'final matrix'!M180)), ROUND(matrix_normalized!M180,0)&amp;"x 10^6", ROUND(matrix_normalized!M180,0)&amp;"x 10^4"))</f>
        <v>21x 10^8</v>
      </c>
      <c r="N179" s="6" t="str">
        <f>IF(ISNUMBER(SEARCH("10^8", 'final matrix'!N180)), ROUND(matrix_normalized!N180,0)&amp;"x 10^8", IF(ISNUMBER(SEARCH("10^6", 'final matrix'!N180)), ROUND(matrix_normalized!N180,0)&amp;"x 10^6", ROUND(matrix_normalized!N180,0)&amp;"x 10^4"))</f>
        <v>13x 10^6</v>
      </c>
      <c r="O179" s="6" t="str">
        <f>IF(ISNUMBER(SEARCH("10^8", 'final matrix'!O180)), ROUND(matrix_normalized!O180,0)&amp;"x 10^8", IF(ISNUMBER(SEARCH("10^6", 'final matrix'!O180)), ROUND(matrix_normalized!O180,0)&amp;"x 10^6", ROUND(matrix_normalized!O180,0)&amp;"x 10^4"))</f>
        <v>18x 10^6</v>
      </c>
      <c r="P179" s="6" t="str">
        <f>IF(ISNUMBER(SEARCH("10^8", 'final matrix'!P180)), ROUND(matrix_normalized!P180,0)&amp;"x 10^8", IF(ISNUMBER(SEARCH("10^6", 'final matrix'!P180)), ROUND(matrix_normalized!P180,0)&amp;"x 10^6", ROUND(matrix_normalized!P180,0)&amp;"x 10^4"))</f>
        <v>13x 10^6</v>
      </c>
      <c r="Q179" s="6" t="str">
        <f>IF(ISNUMBER(SEARCH("10^8", 'final matrix'!Q180)), ROUND(matrix_normalized!Q180,0)&amp;"x 10^8", IF(ISNUMBER(SEARCH("10^6", 'final matrix'!Q180)), ROUND(matrix_normalized!Q180,0)&amp;"x 10^6", ROUND(matrix_normalized!Q180,0)&amp;"x 10^4"))</f>
        <v>30x 10^8</v>
      </c>
      <c r="R179" s="6">
        <v>178</v>
      </c>
    </row>
    <row r="180" spans="1:18">
      <c r="A180" s="6">
        <v>200</v>
      </c>
      <c r="B180" s="6" t="str">
        <f>IF(ISNUMBER(SEARCH("10^8", 'final matrix'!B181)), ROUND(matrix_normalized!B181,0)&amp;"x 10^8", IF(ISNUMBER(SEARCH("10^6", 'final matrix'!B181)), ROUND(matrix_normalized!B181,0)&amp;"x 10^6", ROUND(matrix_normalized!B181,0)&amp;"x 10^4"))</f>
        <v>24x 10^6</v>
      </c>
      <c r="C180" s="6" t="str">
        <f>IF(ISNUMBER(SEARCH("10^8", 'final matrix'!C181)), ROUND(matrix_normalized!C181,0)&amp;"x 10^8", IF(ISNUMBER(SEARCH("10^6", 'final matrix'!C181)), ROUND(matrix_normalized!C181,0)&amp;"x 10^6", ROUND(matrix_normalized!C181,0)&amp;"x 10^4"))</f>
        <v>237x 10^4</v>
      </c>
      <c r="D180" s="6" t="str">
        <f>IF(ISNUMBER(SEARCH("10^8", 'final matrix'!D181)), ROUND(matrix_normalized!D181,0)&amp;"x 10^8", IF(ISNUMBER(SEARCH("10^6", 'final matrix'!D181)), ROUND(matrix_normalized!D181,0)&amp;"x 10^6", ROUND(matrix_normalized!D181,0)&amp;"x 10^4"))</f>
        <v>22x 10^6</v>
      </c>
      <c r="E180" s="6" t="str">
        <f>IF(ISNUMBER(SEARCH("10^8", 'final matrix'!E181)), ROUND(matrix_normalized!E181,0)&amp;"x 10^8", IF(ISNUMBER(SEARCH("10^6", 'final matrix'!E181)), ROUND(matrix_normalized!E181,0)&amp;"x 10^6", ROUND(matrix_normalized!E181,0)&amp;"x 10^4"))</f>
        <v>152x 10^6</v>
      </c>
      <c r="F180" s="6" t="str">
        <f>IF(ISNUMBER(SEARCH("10^8", 'final matrix'!F181)), ROUND(matrix_normalized!F181,0)&amp;"x 10^8", IF(ISNUMBER(SEARCH("10^6", 'final matrix'!F181)), ROUND(matrix_normalized!F181,0)&amp;"x 10^6", ROUND(matrix_normalized!F181,0)&amp;"x 10^4"))</f>
        <v>21x 10^6</v>
      </c>
      <c r="G180" s="6" t="str">
        <f>IF(ISNUMBER(SEARCH("10^8", 'final matrix'!G181)), ROUND(matrix_normalized!G181,0)&amp;"x 10^8", IF(ISNUMBER(SEARCH("10^6", 'final matrix'!G181)), ROUND(matrix_normalized!G181,0)&amp;"x 10^6", ROUND(matrix_normalized!G181,0)&amp;"x 10^4"))</f>
        <v>237x 10^8</v>
      </c>
      <c r="H180" s="6" t="str">
        <f>IF(ISNUMBER(SEARCH("10^8", 'final matrix'!H181)), ROUND(matrix_normalized!H181,0)&amp;"x 10^8", IF(ISNUMBER(SEARCH("10^6", 'final matrix'!H181)), ROUND(matrix_normalized!H181,0)&amp;"x 10^6", ROUND(matrix_normalized!H181,0)&amp;"x 10^4"))</f>
        <v>19x 10^8</v>
      </c>
      <c r="I180" s="6" t="str">
        <f>IF(ISNUMBER(SEARCH("10^8", 'final matrix'!I181)), ROUND(matrix_normalized!I181,0)&amp;"x 10^8", IF(ISNUMBER(SEARCH("10^6", 'final matrix'!I181)), ROUND(matrix_normalized!I181,0)&amp;"x 10^6", ROUND(matrix_normalized!I181,0)&amp;"x 10^4"))</f>
        <v>17x 10^6</v>
      </c>
      <c r="J180" s="6" t="str">
        <f>IF(ISNUMBER(SEARCH("10^8", 'final matrix'!J181)), ROUND(matrix_normalized!J181,0)&amp;"x 10^8", IF(ISNUMBER(SEARCH("10^6", 'final matrix'!J181)), ROUND(matrix_normalized!J181,0)&amp;"x 10^6", ROUND(matrix_normalized!J181,0)&amp;"x 10^4"))</f>
        <v>33x 10^6</v>
      </c>
      <c r="K180" s="6" t="str">
        <f>IF(ISNUMBER(SEARCH("10^8", 'final matrix'!K181)), ROUND(matrix_normalized!K181,0)&amp;"x 10^8", IF(ISNUMBER(SEARCH("10^6", 'final matrix'!K181)), ROUND(matrix_normalized!K181,0)&amp;"x 10^6", ROUND(matrix_normalized!K181,0)&amp;"x 10^4"))</f>
        <v>18x 10^8</v>
      </c>
      <c r="L180" s="6" t="str">
        <f>IF(ISNUMBER(SEARCH("10^8", 'final matrix'!L181)), ROUND(matrix_normalized!L181,0)&amp;"x 10^8", IF(ISNUMBER(SEARCH("10^6", 'final matrix'!L181)), ROUND(matrix_normalized!L181,0)&amp;"x 10^6", ROUND(matrix_normalized!L181,0)&amp;"x 10^4"))</f>
        <v>118x 10^6</v>
      </c>
      <c r="M180" s="6" t="str">
        <f>IF(ISNUMBER(SEARCH("10^8", 'final matrix'!M181)), ROUND(matrix_normalized!M181,0)&amp;"x 10^8", IF(ISNUMBER(SEARCH("10^6", 'final matrix'!M181)), ROUND(matrix_normalized!M181,0)&amp;"x 10^6", ROUND(matrix_normalized!M181,0)&amp;"x 10^4"))</f>
        <v>17x 10^8</v>
      </c>
      <c r="N180" s="6" t="str">
        <f>IF(ISNUMBER(SEARCH("10^8", 'final matrix'!N181)), ROUND(matrix_normalized!N181,0)&amp;"x 10^8", IF(ISNUMBER(SEARCH("10^6", 'final matrix'!N181)), ROUND(matrix_normalized!N181,0)&amp;"x 10^6", ROUND(matrix_normalized!N181,0)&amp;"x 10^4"))</f>
        <v>237x 10^6</v>
      </c>
      <c r="O180" s="6" t="str">
        <f>IF(ISNUMBER(SEARCH("10^8", 'final matrix'!O181)), ROUND(matrix_normalized!O181,0)&amp;"x 10^8", IF(ISNUMBER(SEARCH("10^6", 'final matrix'!O181)), ROUND(matrix_normalized!O181,0)&amp;"x 10^6", ROUND(matrix_normalized!O181,0)&amp;"x 10^4"))</f>
        <v>237x 10^8</v>
      </c>
      <c r="P180" s="6" t="str">
        <f>IF(ISNUMBER(SEARCH("10^8", 'final matrix'!P181)), ROUND(matrix_normalized!P181,0)&amp;"x 10^8", IF(ISNUMBER(SEARCH("10^6", 'final matrix'!P181)), ROUND(matrix_normalized!P181,0)&amp;"x 10^6", ROUND(matrix_normalized!P181,0)&amp;"x 10^4"))</f>
        <v>27x 10^8</v>
      </c>
      <c r="Q180" s="6" t="str">
        <f>IF(ISNUMBER(SEARCH("10^8", 'final matrix'!Q181)), ROUND(matrix_normalized!Q181,0)&amp;"x 10^8", IF(ISNUMBER(SEARCH("10^6", 'final matrix'!Q181)), ROUND(matrix_normalized!Q181,0)&amp;"x 10^6", ROUND(matrix_normalized!Q181,0)&amp;"x 10^4"))</f>
        <v>85x 10^6</v>
      </c>
      <c r="R180" s="6">
        <v>179</v>
      </c>
    </row>
    <row r="181" spans="1:18">
      <c r="A181" s="6">
        <v>201</v>
      </c>
      <c r="B181" s="6" t="str">
        <f>IF(ISNUMBER(SEARCH("10^8", 'final matrix'!B182)), ROUND(matrix_normalized!B182,0)&amp;"x 10^8", IF(ISNUMBER(SEARCH("10^6", 'final matrix'!B182)), ROUND(matrix_normalized!B182,0)&amp;"x 10^6", ROUND(matrix_normalized!B182,0)&amp;"x 10^4"))</f>
        <v>18x 10^8</v>
      </c>
      <c r="C181" s="6" t="str">
        <f>IF(ISNUMBER(SEARCH("10^8", 'final matrix'!C182)), ROUND(matrix_normalized!C182,0)&amp;"x 10^8", IF(ISNUMBER(SEARCH("10^6", 'final matrix'!C182)), ROUND(matrix_normalized!C182,0)&amp;"x 10^6", ROUND(matrix_normalized!C182,0)&amp;"x 10^4"))</f>
        <v>203x 10^4</v>
      </c>
      <c r="D181" s="6" t="str">
        <f>IF(ISNUMBER(SEARCH("10^8", 'final matrix'!D182)), ROUND(matrix_normalized!D182,0)&amp;"x 10^8", IF(ISNUMBER(SEARCH("10^6", 'final matrix'!D182)), ROUND(matrix_normalized!D182,0)&amp;"x 10^6", ROUND(matrix_normalized!D182,0)&amp;"x 10^4"))</f>
        <v>16x 10^8</v>
      </c>
      <c r="E181" s="6" t="str">
        <f>IF(ISNUMBER(SEARCH("10^8", 'final matrix'!E182)), ROUND(matrix_normalized!E182,0)&amp;"x 10^8", IF(ISNUMBER(SEARCH("10^6", 'final matrix'!E182)), ROUND(matrix_normalized!E182,0)&amp;"x 10^6", ROUND(matrix_normalized!E182,0)&amp;"x 10^4"))</f>
        <v>174x 10^6</v>
      </c>
      <c r="F181" s="6" t="str">
        <f>IF(ISNUMBER(SEARCH("10^8", 'final matrix'!F182)), ROUND(matrix_normalized!F182,0)&amp;"x 10^8", IF(ISNUMBER(SEARCH("10^6", 'final matrix'!F182)), ROUND(matrix_normalized!F182,0)&amp;"x 10^6", ROUND(matrix_normalized!F182,0)&amp;"x 10^4"))</f>
        <v>159x 10^6</v>
      </c>
      <c r="G181" s="6" t="str">
        <f>IF(ISNUMBER(SEARCH("10^8", 'final matrix'!G182)), ROUND(matrix_normalized!G182,0)&amp;"x 10^8", IF(ISNUMBER(SEARCH("10^6", 'final matrix'!G182)), ROUND(matrix_normalized!G182,0)&amp;"x 10^6", ROUND(matrix_normalized!G182,0)&amp;"x 10^4"))</f>
        <v>14x 10^8</v>
      </c>
      <c r="H181" s="6" t="str">
        <f>IF(ISNUMBER(SEARCH("10^8", 'final matrix'!H182)), ROUND(matrix_normalized!H182,0)&amp;"x 10^8", IF(ISNUMBER(SEARCH("10^6", 'final matrix'!H182)), ROUND(matrix_normalized!H182,0)&amp;"x 10^6", ROUND(matrix_normalized!H182,0)&amp;"x 10^4"))</f>
        <v>145x 10^6</v>
      </c>
      <c r="I181" s="6" t="str">
        <f>IF(ISNUMBER(SEARCH("10^8", 'final matrix'!I182)), ROUND(matrix_normalized!I182,0)&amp;"x 10^8", IF(ISNUMBER(SEARCH("10^6", 'final matrix'!I182)), ROUND(matrix_normalized!I182,0)&amp;"x 10^6", ROUND(matrix_normalized!I182,0)&amp;"x 10^4"))</f>
        <v>29x 10^8</v>
      </c>
      <c r="J181" s="6" t="str">
        <f>IF(ISNUMBER(SEARCH("10^8", 'final matrix'!J182)), ROUND(matrix_normalized!J182,0)&amp;"x 10^8", IF(ISNUMBER(SEARCH("10^6", 'final matrix'!J182)), ROUND(matrix_normalized!J182,0)&amp;"x 10^6", ROUND(matrix_normalized!J182,0)&amp;"x 10^4"))</f>
        <v>27x 10^8</v>
      </c>
      <c r="K181" s="6" t="str">
        <f>IF(ISNUMBER(SEARCH("10^8", 'final matrix'!K182)), ROUND(matrix_normalized!K182,0)&amp;"x 10^8", IF(ISNUMBER(SEARCH("10^6", 'final matrix'!K182)), ROUND(matrix_normalized!K182,0)&amp;"x 10^6", ROUND(matrix_normalized!K182,0)&amp;"x 10^4"))</f>
        <v>14x 10^6</v>
      </c>
      <c r="L181" s="6" t="str">
        <f>IF(ISNUMBER(SEARCH("10^8", 'final matrix'!L182)), ROUND(matrix_normalized!L182,0)&amp;"x 10^8", IF(ISNUMBER(SEARCH("10^6", 'final matrix'!L182)), ROUND(matrix_normalized!L182,0)&amp;"x 10^6", ROUND(matrix_normalized!L182,0)&amp;"x 10^4"))</f>
        <v>203x 10^6</v>
      </c>
      <c r="M181" s="6" t="str">
        <f>IF(ISNUMBER(SEARCH("10^8", 'final matrix'!M182)), ROUND(matrix_normalized!M182,0)&amp;"x 10^8", IF(ISNUMBER(SEARCH("10^6", 'final matrix'!M182)), ROUND(matrix_normalized!M182,0)&amp;"x 10^6", ROUND(matrix_normalized!M182,0)&amp;"x 10^4"))</f>
        <v>25x 10^8</v>
      </c>
      <c r="N181" s="6" t="str">
        <f>IF(ISNUMBER(SEARCH("10^8", 'final matrix'!N182)), ROUND(matrix_normalized!N182,0)&amp;"x 10^8", IF(ISNUMBER(SEARCH("10^6", 'final matrix'!N182)), ROUND(matrix_normalized!N182,0)&amp;"x 10^6", ROUND(matrix_normalized!N182,0)&amp;"x 10^4"))</f>
        <v>130x 10^6</v>
      </c>
      <c r="O181" s="6" t="str">
        <f>IF(ISNUMBER(SEARCH("10^8", 'final matrix'!O182)), ROUND(matrix_normalized!O182,0)&amp;"x 10^8", IF(ISNUMBER(SEARCH("10^6", 'final matrix'!O182)), ROUND(matrix_normalized!O182,0)&amp;"x 10^6", ROUND(matrix_normalized!O182,0)&amp;"x 10^4"))</f>
        <v>203x 10^8</v>
      </c>
      <c r="P181" s="6" t="str">
        <f>IF(ISNUMBER(SEARCH("10^8", 'final matrix'!P182)), ROUND(matrix_normalized!P182,0)&amp;"x 10^8", IF(ISNUMBER(SEARCH("10^6", 'final matrix'!P182)), ROUND(matrix_normalized!P182,0)&amp;"x 10^6", ROUND(matrix_normalized!P182,0)&amp;"x 10^4"))</f>
        <v>39x 10^8</v>
      </c>
      <c r="Q181" s="6" t="str">
        <f>IF(ISNUMBER(SEARCH("10^8", 'final matrix'!Q182)), ROUND(matrix_normalized!Q182,0)&amp;"x 10^8", IF(ISNUMBER(SEARCH("10^6", 'final matrix'!Q182)), ROUND(matrix_normalized!Q182,0)&amp;"x 10^6", ROUND(matrix_normalized!Q182,0)&amp;"x 10^4"))</f>
        <v>101x 10^4</v>
      </c>
      <c r="R181" s="6">
        <v>180</v>
      </c>
    </row>
    <row r="182" spans="1:18">
      <c r="A182" s="6">
        <v>202</v>
      </c>
      <c r="B182" s="6" t="str">
        <f>IF(ISNUMBER(SEARCH("10^8", 'final matrix'!B183)), ROUND(matrix_normalized!B183,0)&amp;"x 10^8", IF(ISNUMBER(SEARCH("10^6", 'final matrix'!B183)), ROUND(matrix_normalized!B183,0)&amp;"x 10^6", ROUND(matrix_normalized!B183,0)&amp;"x 10^4"))</f>
        <v>128x 10^8</v>
      </c>
      <c r="C182" s="6" t="str">
        <f>IF(ISNUMBER(SEARCH("10^8", 'final matrix'!C183)), ROUND(matrix_normalized!C183,0)&amp;"x 10^8", IF(ISNUMBER(SEARCH("10^6", 'final matrix'!C183)), ROUND(matrix_normalized!C183,0)&amp;"x 10^6", ROUND(matrix_normalized!C183,0)&amp;"x 10^4"))</f>
        <v>179x 10^8</v>
      </c>
      <c r="D182" s="6" t="str">
        <f>IF(ISNUMBER(SEARCH("10^8", 'final matrix'!D183)), ROUND(matrix_normalized!D183,0)&amp;"x 10^8", IF(ISNUMBER(SEARCH("10^6", 'final matrix'!D183)), ROUND(matrix_normalized!D183,0)&amp;"x 10^6", ROUND(matrix_normalized!D183,0)&amp;"x 10^4"))</f>
        <v>179x 10^8</v>
      </c>
      <c r="E182" s="6" t="str">
        <f>IF(ISNUMBER(SEARCH("10^8", 'final matrix'!E183)), ROUND(matrix_normalized!E183,0)&amp;"x 10^8", IF(ISNUMBER(SEARCH("10^6", 'final matrix'!E183)), ROUND(matrix_normalized!E183,0)&amp;"x 10^6", ROUND(matrix_normalized!E183,0)&amp;"x 10^4"))</f>
        <v>179x 10^8</v>
      </c>
      <c r="F182" s="6" t="str">
        <f>IF(ISNUMBER(SEARCH("10^8", 'final matrix'!F183)), ROUND(matrix_normalized!F183,0)&amp;"x 10^8", IF(ISNUMBER(SEARCH("10^6", 'final matrix'!F183)), ROUND(matrix_normalized!F183,0)&amp;"x 10^6", ROUND(matrix_normalized!F183,0)&amp;"x 10^4"))</f>
        <v>102x 10^8</v>
      </c>
      <c r="G182" s="6" t="str">
        <f>IF(ISNUMBER(SEARCH("10^8", 'final matrix'!G183)), ROUND(matrix_normalized!G183,0)&amp;"x 10^8", IF(ISNUMBER(SEARCH("10^6", 'final matrix'!G183)), ROUND(matrix_normalized!G183,0)&amp;"x 10^6", ROUND(matrix_normalized!G183,0)&amp;"x 10^4"))</f>
        <v>77x 10^8</v>
      </c>
      <c r="H182" s="6" t="str">
        <f>IF(ISNUMBER(SEARCH("10^8", 'final matrix'!H183)), ROUND(matrix_normalized!H183,0)&amp;"x 10^8", IF(ISNUMBER(SEARCH("10^6", 'final matrix'!H183)), ROUND(matrix_normalized!H183,0)&amp;"x 10^6", ROUND(matrix_normalized!H183,0)&amp;"x 10^4"))</f>
        <v>13x 10^6</v>
      </c>
      <c r="I182" s="6" t="str">
        <f>IF(ISNUMBER(SEARCH("10^8", 'final matrix'!I183)), ROUND(matrix_normalized!I183,0)&amp;"x 10^8", IF(ISNUMBER(SEARCH("10^6", 'final matrix'!I183)), ROUND(matrix_normalized!I183,0)&amp;"x 10^6", ROUND(matrix_normalized!I183,0)&amp;"x 10^4"))</f>
        <v>25x 10^8</v>
      </c>
      <c r="J182" s="6" t="str">
        <f>IF(ISNUMBER(SEARCH("10^8", 'final matrix'!J183)), ROUND(matrix_normalized!J183,0)&amp;"x 10^8", IF(ISNUMBER(SEARCH("10^6", 'final matrix'!J183)), ROUND(matrix_normalized!J183,0)&amp;"x 10^6", ROUND(matrix_normalized!J183,0)&amp;"x 10^4"))</f>
        <v>13x 10^8</v>
      </c>
      <c r="K182" s="6" t="str">
        <f>IF(ISNUMBER(SEARCH("10^8", 'final matrix'!K183)), ROUND(matrix_normalized!K183,0)&amp;"x 10^8", IF(ISNUMBER(SEARCH("10^6", 'final matrix'!K183)), ROUND(matrix_normalized!K183,0)&amp;"x 10^6", ROUND(matrix_normalized!K183,0)&amp;"x 10^4"))</f>
        <v>179x 10^8</v>
      </c>
      <c r="L182" s="6" t="str">
        <f>IF(ISNUMBER(SEARCH("10^8", 'final matrix'!L183)), ROUND(matrix_normalized!L183,0)&amp;"x 10^8", IF(ISNUMBER(SEARCH("10^6", 'final matrix'!L183)), ROUND(matrix_normalized!L183,0)&amp;"x 10^6", ROUND(matrix_normalized!L183,0)&amp;"x 10^4"))</f>
        <v>18x 10^8</v>
      </c>
      <c r="M182" s="6" t="str">
        <f>IF(ISNUMBER(SEARCH("10^8", 'final matrix'!M183)), ROUND(matrix_normalized!M183,0)&amp;"x 10^8", IF(ISNUMBER(SEARCH("10^6", 'final matrix'!M183)), ROUND(matrix_normalized!M183,0)&amp;"x 10^6", ROUND(matrix_normalized!M183,0)&amp;"x 10^4"))</f>
        <v>23x 10^6</v>
      </c>
      <c r="N182" s="6" t="str">
        <f>IF(ISNUMBER(SEARCH("10^8", 'final matrix'!N183)), ROUND(matrix_normalized!N183,0)&amp;"x 10^8", IF(ISNUMBER(SEARCH("10^6", 'final matrix'!N183)), ROUND(matrix_normalized!N183,0)&amp;"x 10^6", ROUND(matrix_normalized!N183,0)&amp;"x 10^4"))</f>
        <v>13x 10^6</v>
      </c>
      <c r="O182" s="6" t="str">
        <f>IF(ISNUMBER(SEARCH("10^8", 'final matrix'!O183)), ROUND(matrix_normalized!O183,0)&amp;"x 10^8", IF(ISNUMBER(SEARCH("10^6", 'final matrix'!O183)), ROUND(matrix_normalized!O183,0)&amp;"x 10^6", ROUND(matrix_normalized!O183,0)&amp;"x 10^4"))</f>
        <v>15x 10^6</v>
      </c>
      <c r="P182" s="6" t="str">
        <f>IF(ISNUMBER(SEARCH("10^8", 'final matrix'!P183)), ROUND(matrix_normalized!P183,0)&amp;"x 10^8", IF(ISNUMBER(SEARCH("10^6", 'final matrix'!P183)), ROUND(matrix_normalized!P183,0)&amp;"x 10^6", ROUND(matrix_normalized!P183,0)&amp;"x 10^4"))</f>
        <v>179x 10^8</v>
      </c>
      <c r="Q182" s="6" t="str">
        <f>IF(ISNUMBER(SEARCH("10^8", 'final matrix'!Q183)), ROUND(matrix_normalized!Q183,0)&amp;"x 10^8", IF(ISNUMBER(SEARCH("10^6", 'final matrix'!Q183)), ROUND(matrix_normalized!Q183,0)&amp;"x 10^6", ROUND(matrix_normalized!Q183,0)&amp;"x 10^4"))</f>
        <v>179x 10^4</v>
      </c>
      <c r="R182" s="6">
        <v>181</v>
      </c>
    </row>
    <row r="183" spans="1:18">
      <c r="A183" s="6">
        <v>203</v>
      </c>
      <c r="B183" s="6" t="str">
        <f>IF(ISNUMBER(SEARCH("10^8", 'final matrix'!B184)), ROUND(matrix_normalized!B184,0)&amp;"x 10^8", IF(ISNUMBER(SEARCH("10^6", 'final matrix'!B184)), ROUND(matrix_normalized!B184,0)&amp;"x 10^6", ROUND(matrix_normalized!B184,0)&amp;"x 10^4"))</f>
        <v>107x 10^8</v>
      </c>
      <c r="C183" s="6" t="str">
        <f>IF(ISNUMBER(SEARCH("10^8", 'final matrix'!C184)), ROUND(matrix_normalized!C184,0)&amp;"x 10^8", IF(ISNUMBER(SEARCH("10^6", 'final matrix'!C184)), ROUND(matrix_normalized!C184,0)&amp;"x 10^6", ROUND(matrix_normalized!C184,0)&amp;"x 10^4"))</f>
        <v>107x 10^6</v>
      </c>
      <c r="D183" s="6" t="str">
        <f>IF(ISNUMBER(SEARCH("10^8", 'final matrix'!D184)), ROUND(matrix_normalized!D184,0)&amp;"x 10^8", IF(ISNUMBER(SEARCH("10^6", 'final matrix'!D184)), ROUND(matrix_normalized!D184,0)&amp;"x 10^6", ROUND(matrix_normalized!D184,0)&amp;"x 10^4"))</f>
        <v>167x 10^8</v>
      </c>
      <c r="E183" s="6" t="str">
        <f>IF(ISNUMBER(SEARCH("10^8", 'final matrix'!E184)), ROUND(matrix_normalized!E184,0)&amp;"x 10^8", IF(ISNUMBER(SEARCH("10^6", 'final matrix'!E184)), ROUND(matrix_normalized!E184,0)&amp;"x 10^6", ROUND(matrix_normalized!E184,0)&amp;"x 10^4"))</f>
        <v>18x 10^6</v>
      </c>
      <c r="F183" s="6" t="str">
        <f>IF(ISNUMBER(SEARCH("10^8", 'final matrix'!F184)), ROUND(matrix_normalized!F184,0)&amp;"x 10^8", IF(ISNUMBER(SEARCH("10^6", 'final matrix'!F184)), ROUND(matrix_normalized!F184,0)&amp;"x 10^6", ROUND(matrix_normalized!F184,0)&amp;"x 10^4"))</f>
        <v>26x 10^6</v>
      </c>
      <c r="G183" s="6" t="str">
        <f>IF(ISNUMBER(SEARCH("10^8", 'final matrix'!G184)), ROUND(matrix_normalized!G184,0)&amp;"x 10^8", IF(ISNUMBER(SEARCH("10^6", 'final matrix'!G184)), ROUND(matrix_normalized!G184,0)&amp;"x 10^6", ROUND(matrix_normalized!G184,0)&amp;"x 10^4"))</f>
        <v>167x 10^8</v>
      </c>
      <c r="H183" s="6" t="str">
        <f>IF(ISNUMBER(SEARCH("10^8", 'final matrix'!H184)), ROUND(matrix_normalized!H184,0)&amp;"x 10^8", IF(ISNUMBER(SEARCH("10^6", 'final matrix'!H184)), ROUND(matrix_normalized!H184,0)&amp;"x 10^6", ROUND(matrix_normalized!H184,0)&amp;"x 10^4"))</f>
        <v>167x 10^6</v>
      </c>
      <c r="I183" s="6" t="str">
        <f>IF(ISNUMBER(SEARCH("10^8", 'final matrix'!I184)), ROUND(matrix_normalized!I184,0)&amp;"x 10^8", IF(ISNUMBER(SEARCH("10^6", 'final matrix'!I184)), ROUND(matrix_normalized!I184,0)&amp;"x 10^6", ROUND(matrix_normalized!I184,0)&amp;"x 10^4"))</f>
        <v>167x 10^8</v>
      </c>
      <c r="J183" s="6" t="str">
        <f>IF(ISNUMBER(SEARCH("10^8", 'final matrix'!J184)), ROUND(matrix_normalized!J184,0)&amp;"x 10^8", IF(ISNUMBER(SEARCH("10^6", 'final matrix'!J184)), ROUND(matrix_normalized!J184,0)&amp;"x 10^6", ROUND(matrix_normalized!J184,0)&amp;"x 10^4"))</f>
        <v>25x 10^8</v>
      </c>
      <c r="K183" s="6" t="str">
        <f>IF(ISNUMBER(SEARCH("10^8", 'final matrix'!K184)), ROUND(matrix_normalized!K184,0)&amp;"x 10^8", IF(ISNUMBER(SEARCH("10^6", 'final matrix'!K184)), ROUND(matrix_normalized!K184,0)&amp;"x 10^6", ROUND(matrix_normalized!K184,0)&amp;"x 10^4"))</f>
        <v>14x 10^6</v>
      </c>
      <c r="L183" s="6" t="str">
        <f>IF(ISNUMBER(SEARCH("10^8", 'final matrix'!L184)), ROUND(matrix_normalized!L184,0)&amp;"x 10^8", IF(ISNUMBER(SEARCH("10^6", 'final matrix'!L184)), ROUND(matrix_normalized!L184,0)&amp;"x 10^6", ROUND(matrix_normalized!L184,0)&amp;"x 10^4"))</f>
        <v>95x 10^6</v>
      </c>
      <c r="M183" s="6" t="str">
        <f>IF(ISNUMBER(SEARCH("10^8", 'final matrix'!M184)), ROUND(matrix_normalized!M184,0)&amp;"x 10^8", IF(ISNUMBER(SEARCH("10^6", 'final matrix'!M184)), ROUND(matrix_normalized!M184,0)&amp;"x 10^6", ROUND(matrix_normalized!M184,0)&amp;"x 10^4"))</f>
        <v>23x 10^8</v>
      </c>
      <c r="N183" s="6" t="str">
        <f>IF(ISNUMBER(SEARCH("10^8", 'final matrix'!N184)), ROUND(matrix_normalized!N184,0)&amp;"x 10^8", IF(ISNUMBER(SEARCH("10^6", 'final matrix'!N184)), ROUND(matrix_normalized!N184,0)&amp;"x 10^6", ROUND(matrix_normalized!N184,0)&amp;"x 10^4"))</f>
        <v>167x 10^8</v>
      </c>
      <c r="O183" s="6" t="str">
        <f>IF(ISNUMBER(SEARCH("10^8", 'final matrix'!O184)), ROUND(matrix_normalized!O184,0)&amp;"x 10^8", IF(ISNUMBER(SEARCH("10^6", 'final matrix'!O184)), ROUND(matrix_normalized!O184,0)&amp;"x 10^6", ROUND(matrix_normalized!O184,0)&amp;"x 10^4"))</f>
        <v>167x 10^8</v>
      </c>
      <c r="P183" s="6" t="str">
        <f>IF(ISNUMBER(SEARCH("10^8", 'final matrix'!P184)), ROUND(matrix_normalized!P184,0)&amp;"x 10^8", IF(ISNUMBER(SEARCH("10^6", 'final matrix'!P184)), ROUND(matrix_normalized!P184,0)&amp;"x 10^6", ROUND(matrix_normalized!P184,0)&amp;"x 10^4"))</f>
        <v>72x 10^6</v>
      </c>
      <c r="Q183" s="6" t="str">
        <f>IF(ISNUMBER(SEARCH("10^8", 'final matrix'!Q184)), ROUND(matrix_normalized!Q184,0)&amp;"x 10^8", IF(ISNUMBER(SEARCH("10^6", 'final matrix'!Q184)), ROUND(matrix_normalized!Q184,0)&amp;"x 10^6", ROUND(matrix_normalized!Q184,0)&amp;"x 10^4"))</f>
        <v>12x 10^8</v>
      </c>
      <c r="R183" s="6">
        <v>182</v>
      </c>
    </row>
    <row r="184" spans="1:18">
      <c r="A184" s="6">
        <v>204</v>
      </c>
      <c r="B184" s="6" t="str">
        <f>IF(ISNUMBER(SEARCH("10^8", 'final matrix'!B185)), ROUND(matrix_normalized!B185,0)&amp;"x 10^8", IF(ISNUMBER(SEARCH("10^6", 'final matrix'!B185)), ROUND(matrix_normalized!B185,0)&amp;"x 10^6", ROUND(matrix_normalized!B185,0)&amp;"x 10^4"))</f>
        <v>153x 10^8</v>
      </c>
      <c r="C184" s="6" t="str">
        <f>IF(ISNUMBER(SEARCH("10^8", 'final matrix'!C185)), ROUND(matrix_normalized!C185,0)&amp;"x 10^8", IF(ISNUMBER(SEARCH("10^6", 'final matrix'!C185)), ROUND(matrix_normalized!C185,0)&amp;"x 10^6", ROUND(matrix_normalized!C185,0)&amp;"x 10^4"))</f>
        <v>109x 10^6</v>
      </c>
      <c r="D184" s="6" t="str">
        <f>IF(ISNUMBER(SEARCH("10^8", 'final matrix'!D185)), ROUND(matrix_normalized!D185,0)&amp;"x 10^8", IF(ISNUMBER(SEARCH("10^6", 'final matrix'!D185)), ROUND(matrix_normalized!D185,0)&amp;"x 10^6", ROUND(matrix_normalized!D185,0)&amp;"x 10^4"))</f>
        <v>153x 10^8</v>
      </c>
      <c r="E184" s="6" t="str">
        <f>IF(ISNUMBER(SEARCH("10^8", 'final matrix'!E185)), ROUND(matrix_normalized!E185,0)&amp;"x 10^8", IF(ISNUMBER(SEARCH("10^6", 'final matrix'!E185)), ROUND(matrix_normalized!E185,0)&amp;"x 10^6", ROUND(matrix_normalized!E185,0)&amp;"x 10^4"))</f>
        <v>153x 10^8</v>
      </c>
      <c r="F184" s="6" t="str">
        <f>IF(ISNUMBER(SEARCH("10^8", 'final matrix'!F185)), ROUND(matrix_normalized!F185,0)&amp;"x 10^8", IF(ISNUMBER(SEARCH("10^6", 'final matrix'!F185)), ROUND(matrix_normalized!F185,0)&amp;"x 10^6", ROUND(matrix_normalized!F185,0)&amp;"x 10^4"))</f>
        <v>17x 10^6</v>
      </c>
      <c r="G184" s="6" t="str">
        <f>IF(ISNUMBER(SEARCH("10^8", 'final matrix'!G185)), ROUND(matrix_normalized!G185,0)&amp;"x 10^8", IF(ISNUMBER(SEARCH("10^6", 'final matrix'!G185)), ROUND(matrix_normalized!G185,0)&amp;"x 10^6", ROUND(matrix_normalized!G185,0)&amp;"x 10^4"))</f>
        <v>11x 10^6</v>
      </c>
      <c r="H184" s="6" t="str">
        <f>IF(ISNUMBER(SEARCH("10^8", 'final matrix'!H185)), ROUND(matrix_normalized!H185,0)&amp;"x 10^8", IF(ISNUMBER(SEARCH("10^6", 'final matrix'!H185)), ROUND(matrix_normalized!H185,0)&amp;"x 10^6", ROUND(matrix_normalized!H185,0)&amp;"x 10^4"))</f>
        <v>11x 10^8</v>
      </c>
      <c r="I184" s="6" t="str">
        <f>IF(ISNUMBER(SEARCH("10^8", 'final matrix'!I185)), ROUND(matrix_normalized!I185,0)&amp;"x 10^8", IF(ISNUMBER(SEARCH("10^6", 'final matrix'!I185)), ROUND(matrix_normalized!I185,0)&amp;"x 10^6", ROUND(matrix_normalized!I185,0)&amp;"x 10^4"))</f>
        <v>15x 10^8</v>
      </c>
      <c r="J184" s="6" t="str">
        <f>IF(ISNUMBER(SEARCH("10^8", 'final matrix'!J185)), ROUND(matrix_normalized!J185,0)&amp;"x 10^8", IF(ISNUMBER(SEARCH("10^6", 'final matrix'!J185)), ROUND(matrix_normalized!J185,0)&amp;"x 10^6", ROUND(matrix_normalized!J185,0)&amp;"x 10^4"))</f>
        <v>153x 10^8</v>
      </c>
      <c r="K184" s="6" t="str">
        <f>IF(ISNUMBER(SEARCH("10^8", 'final matrix'!K185)), ROUND(matrix_normalized!K185,0)&amp;"x 10^8", IF(ISNUMBER(SEARCH("10^6", 'final matrix'!K185)), ROUND(matrix_normalized!K185,0)&amp;"x 10^6", ROUND(matrix_normalized!K185,0)&amp;"x 10^4"))</f>
        <v>153x 10^8</v>
      </c>
      <c r="L184" s="6" t="str">
        <f>IF(ISNUMBER(SEARCH("10^8", 'final matrix'!L185)), ROUND(matrix_normalized!L185,0)&amp;"x 10^8", IF(ISNUMBER(SEARCH("10^6", 'final matrix'!L185)), ROUND(matrix_normalized!L185,0)&amp;"x 10^6", ROUND(matrix_normalized!L185,0)&amp;"x 10^4"))</f>
        <v>98x 10^6</v>
      </c>
      <c r="M184" s="6" t="str">
        <f>IF(ISNUMBER(SEARCH("10^8", 'final matrix'!M185)), ROUND(matrix_normalized!M185,0)&amp;"x 10^8", IF(ISNUMBER(SEARCH("10^6", 'final matrix'!M185)), ROUND(matrix_normalized!M185,0)&amp;"x 10^6", ROUND(matrix_normalized!M185,0)&amp;"x 10^4"))</f>
        <v>19x 10^8</v>
      </c>
      <c r="N184" s="6" t="str">
        <f>IF(ISNUMBER(SEARCH("10^8", 'final matrix'!N185)), ROUND(matrix_normalized!N185,0)&amp;"x 10^8", IF(ISNUMBER(SEARCH("10^6", 'final matrix'!N185)), ROUND(matrix_normalized!N185,0)&amp;"x 10^6", ROUND(matrix_normalized!N185,0)&amp;"x 10^4"))</f>
        <v>87x 10^4</v>
      </c>
      <c r="O184" s="6" t="str">
        <f>IF(ISNUMBER(SEARCH("10^8", 'final matrix'!O185)), ROUND(matrix_normalized!O185,0)&amp;"x 10^8", IF(ISNUMBER(SEARCH("10^6", 'final matrix'!O185)), ROUND(matrix_normalized!O185,0)&amp;"x 10^6", ROUND(matrix_normalized!O185,0)&amp;"x 10^4"))</f>
        <v>65x 10^8</v>
      </c>
      <c r="P184" s="6" t="str">
        <f>IF(ISNUMBER(SEARCH("10^8", 'final matrix'!P185)), ROUND(matrix_normalized!P185,0)&amp;"x 10^8", IF(ISNUMBER(SEARCH("10^6", 'final matrix'!P185)), ROUND(matrix_normalized!P185,0)&amp;"x 10^6", ROUND(matrix_normalized!P185,0)&amp;"x 10^4"))</f>
        <v>153x 10^8</v>
      </c>
      <c r="Q184" s="6" t="str">
        <f>IF(ISNUMBER(SEARCH("10^8", 'final matrix'!Q185)), ROUND(matrix_normalized!Q185,0)&amp;"x 10^8", IF(ISNUMBER(SEARCH("10^6", 'final matrix'!Q185)), ROUND(matrix_normalized!Q185,0)&amp;"x 10^6", ROUND(matrix_normalized!Q185,0)&amp;"x 10^4"))</f>
        <v>153x 10^8</v>
      </c>
      <c r="R184" s="6">
        <v>183</v>
      </c>
    </row>
    <row r="185" spans="1:18">
      <c r="A185" s="6">
        <v>205</v>
      </c>
      <c r="B185" s="6" t="str">
        <f>IF(ISNUMBER(SEARCH("10^8", 'final matrix'!B186)), ROUND(matrix_normalized!B186,0)&amp;"x 10^8", IF(ISNUMBER(SEARCH("10^6", 'final matrix'!B186)), ROUND(matrix_normalized!B186,0)&amp;"x 10^6", ROUND(matrix_normalized!B186,0)&amp;"x 10^4"))</f>
        <v>110x 10^4</v>
      </c>
      <c r="C185" s="6" t="str">
        <f>IF(ISNUMBER(SEARCH("10^8", 'final matrix'!C186)), ROUND(matrix_normalized!C186,0)&amp;"x 10^8", IF(ISNUMBER(SEARCH("10^6", 'final matrix'!C186)), ROUND(matrix_normalized!C186,0)&amp;"x 10^6", ROUND(matrix_normalized!C186,0)&amp;"x 10^4"))</f>
        <v>139x 10^4</v>
      </c>
      <c r="D185" s="6" t="str">
        <f>IF(ISNUMBER(SEARCH("10^8", 'final matrix'!D186)), ROUND(matrix_normalized!D186,0)&amp;"x 10^8", IF(ISNUMBER(SEARCH("10^6", 'final matrix'!D186)), ROUND(matrix_normalized!D186,0)&amp;"x 10^6", ROUND(matrix_normalized!D186,0)&amp;"x 10^4"))</f>
        <v>18x 10^8</v>
      </c>
      <c r="E185" s="6" t="str">
        <f>IF(ISNUMBER(SEARCH("10^8", 'final matrix'!E186)), ROUND(matrix_normalized!E186,0)&amp;"x 10^8", IF(ISNUMBER(SEARCH("10^6", 'final matrix'!E186)), ROUND(matrix_normalized!E186,0)&amp;"x 10^6", ROUND(matrix_normalized!E186,0)&amp;"x 10^4"))</f>
        <v>100x 10^4</v>
      </c>
      <c r="F185" s="6" t="str">
        <f>IF(ISNUMBER(SEARCH("10^8", 'final matrix'!F186)), ROUND(matrix_normalized!F186,0)&amp;"x 10^8", IF(ISNUMBER(SEARCH("10^6", 'final matrix'!F186)), ROUND(matrix_normalized!F186,0)&amp;"x 10^6", ROUND(matrix_normalized!F186,0)&amp;"x 10^4"))</f>
        <v>139x 10^8</v>
      </c>
      <c r="G185" s="6" t="str">
        <f>IF(ISNUMBER(SEARCH("10^8", 'final matrix'!G186)), ROUND(matrix_normalized!G186,0)&amp;"x 10^8", IF(ISNUMBER(SEARCH("10^6", 'final matrix'!G186)), ROUND(matrix_normalized!G186,0)&amp;"x 10^6", ROUND(matrix_normalized!G186,0)&amp;"x 10^4"))</f>
        <v>90x 10^4</v>
      </c>
      <c r="H185" s="6" t="str">
        <f>IF(ISNUMBER(SEARCH("10^8", 'final matrix'!H186)), ROUND(matrix_normalized!H186,0)&amp;"x 10^8", IF(ISNUMBER(SEARCH("10^6", 'final matrix'!H186)), ROUND(matrix_normalized!H186,0)&amp;"x 10^6", ROUND(matrix_normalized!H186,0)&amp;"x 10^4"))</f>
        <v>80x 10^4</v>
      </c>
      <c r="I185" s="6" t="str">
        <f>IF(ISNUMBER(SEARCH("10^8", 'final matrix'!I186)), ROUND(matrix_normalized!I186,0)&amp;"x 10^8", IF(ISNUMBER(SEARCH("10^6", 'final matrix'!I186)), ROUND(matrix_normalized!I186,0)&amp;"x 10^6", ROUND(matrix_normalized!I186,0)&amp;"x 10^4"))</f>
        <v>70x 10^4</v>
      </c>
      <c r="J185" s="6" t="str">
        <f>IF(ISNUMBER(SEARCH("10^8", 'final matrix'!J186)), ROUND(matrix_normalized!J186,0)&amp;"x 10^8", IF(ISNUMBER(SEARCH("10^6", 'final matrix'!J186)), ROUND(matrix_normalized!J186,0)&amp;"x 10^6", ROUND(matrix_normalized!J186,0)&amp;"x 10^4"))</f>
        <v>25x 10^8</v>
      </c>
      <c r="K185" s="6" t="str">
        <f>IF(ISNUMBER(SEARCH("10^8", 'final matrix'!K186)), ROUND(matrix_normalized!K186,0)&amp;"x 10^8", IF(ISNUMBER(SEARCH("10^6", 'final matrix'!K186)), ROUND(matrix_normalized!K186,0)&amp;"x 10^6", ROUND(matrix_normalized!K186,0)&amp;"x 10^4"))</f>
        <v>139x 10^8</v>
      </c>
      <c r="L185" s="6" t="str">
        <f>IF(ISNUMBER(SEARCH("10^8", 'final matrix'!L186)), ROUND(matrix_normalized!L186,0)&amp;"x 10^8", IF(ISNUMBER(SEARCH("10^6", 'final matrix'!L186)), ROUND(matrix_normalized!L186,0)&amp;"x 10^6", ROUND(matrix_normalized!L186,0)&amp;"x 10^4"))</f>
        <v>139x 10^8</v>
      </c>
      <c r="M185" s="6" t="str">
        <f>IF(ISNUMBER(SEARCH("10^8", 'final matrix'!M186)), ROUND(matrix_normalized!M186,0)&amp;"x 10^8", IF(ISNUMBER(SEARCH("10^6", 'final matrix'!M186)), ROUND(matrix_normalized!M186,0)&amp;"x 10^6", ROUND(matrix_normalized!M186,0)&amp;"x 10^4"))</f>
        <v>139x 10^8</v>
      </c>
      <c r="N185" s="6" t="str">
        <f>IF(ISNUMBER(SEARCH("10^8", 'final matrix'!N186)), ROUND(matrix_normalized!N186,0)&amp;"x 10^8", IF(ISNUMBER(SEARCH("10^6", 'final matrix'!N186)), ROUND(matrix_normalized!N186,0)&amp;"x 10^6", ROUND(matrix_normalized!N186,0)&amp;"x 10^4"))</f>
        <v>139x 10^4</v>
      </c>
      <c r="O185" s="6" t="str">
        <f>IF(ISNUMBER(SEARCH("10^8", 'final matrix'!O186)), ROUND(matrix_normalized!O186,0)&amp;"x 10^8", IF(ISNUMBER(SEARCH("10^6", 'final matrix'!O186)), ROUND(matrix_normalized!O186,0)&amp;"x 10^6", ROUND(matrix_normalized!O186,0)&amp;"x 10^4"))</f>
        <v>139x 10^8</v>
      </c>
      <c r="P185" s="6" t="str">
        <f>IF(ISNUMBER(SEARCH("10^8", 'final matrix'!P186)), ROUND(matrix_normalized!P186,0)&amp;"x 10^8", IF(ISNUMBER(SEARCH("10^6", 'final matrix'!P186)), ROUND(matrix_normalized!P186,0)&amp;"x 10^6", ROUND(matrix_normalized!P186,0)&amp;"x 10^4"))</f>
        <v>10x 10^8</v>
      </c>
      <c r="Q185" s="6" t="str">
        <f>IF(ISNUMBER(SEARCH("10^8", 'final matrix'!Q186)), ROUND(matrix_normalized!Q186,0)&amp;"x 10^8", IF(ISNUMBER(SEARCH("10^6", 'final matrix'!Q186)), ROUND(matrix_normalized!Q186,0)&amp;"x 10^6", ROUND(matrix_normalized!Q186,0)&amp;"x 10^4"))</f>
        <v>23x 10^6</v>
      </c>
      <c r="R185" s="6">
        <v>184</v>
      </c>
    </row>
    <row r="186" spans="1:18">
      <c r="A186" s="6">
        <v>206</v>
      </c>
      <c r="B186" s="6" t="str">
        <f>IF(ISNUMBER(SEARCH("10^8", 'final matrix'!B187)), ROUND(matrix_normalized!B187,0)&amp;"x 10^8", IF(ISNUMBER(SEARCH("10^6", 'final matrix'!B187)), ROUND(matrix_normalized!B187,0)&amp;"x 10^6", ROUND(matrix_normalized!B187,0)&amp;"x 10^4"))</f>
        <v>27x 10^8</v>
      </c>
      <c r="C186" s="6" t="str">
        <f>IF(ISNUMBER(SEARCH("10^8", 'final matrix'!C187)), ROUND(matrix_normalized!C187,0)&amp;"x 10^8", IF(ISNUMBER(SEARCH("10^6", 'final matrix'!C187)), ROUND(matrix_normalized!C187,0)&amp;"x 10^6", ROUND(matrix_normalized!C187,0)&amp;"x 10^4"))</f>
        <v>25x 10^6</v>
      </c>
      <c r="D186" s="6" t="str">
        <f>IF(ISNUMBER(SEARCH("10^8", 'final matrix'!D187)), ROUND(matrix_normalized!D187,0)&amp;"x 10^8", IF(ISNUMBER(SEARCH("10^6", 'final matrix'!D187)), ROUND(matrix_normalized!D187,0)&amp;"x 10^6", ROUND(matrix_normalized!D187,0)&amp;"x 10^4"))</f>
        <v>18x 10^6</v>
      </c>
      <c r="E186" s="6" t="str">
        <f>IF(ISNUMBER(SEARCH("10^8", 'final matrix'!E187)), ROUND(matrix_normalized!E187,0)&amp;"x 10^8", IF(ISNUMBER(SEARCH("10^6", 'final matrix'!E187)), ROUND(matrix_normalized!E187,0)&amp;"x 10^6", ROUND(matrix_normalized!E187,0)&amp;"x 10^4"))</f>
        <v>185x 10^8</v>
      </c>
      <c r="F186" s="6" t="str">
        <f>IF(ISNUMBER(SEARCH("10^8", 'final matrix'!F187)), ROUND(matrix_normalized!F187,0)&amp;"x 10^8", IF(ISNUMBER(SEARCH("10^6", 'final matrix'!F187)), ROUND(matrix_normalized!F187,0)&amp;"x 10^6", ROUND(matrix_normalized!F187,0)&amp;"x 10^4"))</f>
        <v>119x 10^6</v>
      </c>
      <c r="G186" s="6" t="str">
        <f>IF(ISNUMBER(SEARCH("10^8", 'final matrix'!G187)), ROUND(matrix_normalized!G187,0)&amp;"x 10^8", IF(ISNUMBER(SEARCH("10^6", 'final matrix'!G187)), ROUND(matrix_normalized!G187,0)&amp;"x 10^6", ROUND(matrix_normalized!G187,0)&amp;"x 10^4"))</f>
        <v>105x 10^4</v>
      </c>
      <c r="H186" s="6" t="str">
        <f>IF(ISNUMBER(SEARCH("10^8", 'final matrix'!H187)), ROUND(matrix_normalized!H187,0)&amp;"x 10^8", IF(ISNUMBER(SEARCH("10^6", 'final matrix'!H187)), ROUND(matrix_normalized!H187,0)&amp;"x 10^6", ROUND(matrix_normalized!H187,0)&amp;"x 10^4"))</f>
        <v>92x 10^4</v>
      </c>
      <c r="I186" s="6" t="str">
        <f>IF(ISNUMBER(SEARCH("10^8", 'final matrix'!I187)), ROUND(matrix_normalized!I187,0)&amp;"x 10^8", IF(ISNUMBER(SEARCH("10^6", 'final matrix'!I187)), ROUND(matrix_normalized!I187,0)&amp;"x 10^6", ROUND(matrix_normalized!I187,0)&amp;"x 10^4"))</f>
        <v>185x 10^8</v>
      </c>
      <c r="J186" s="6" t="str">
        <f>IF(ISNUMBER(SEARCH("10^8", 'final matrix'!J187)), ROUND(matrix_normalized!J187,0)&amp;"x 10^8", IF(ISNUMBER(SEARCH("10^6", 'final matrix'!J187)), ROUND(matrix_normalized!J187,0)&amp;"x 10^6", ROUND(matrix_normalized!J187,0)&amp;"x 10^4"))</f>
        <v>185x 10^6</v>
      </c>
      <c r="K186" s="6" t="str">
        <f>IF(ISNUMBER(SEARCH("10^8", 'final matrix'!K187)), ROUND(matrix_normalized!K187,0)&amp;"x 10^8", IF(ISNUMBER(SEARCH("10^6", 'final matrix'!K187)), ROUND(matrix_normalized!K187,0)&amp;"x 10^6", ROUND(matrix_normalized!K187,0)&amp;"x 10^4"))</f>
        <v>79x 10^8</v>
      </c>
      <c r="L186" s="6" t="str">
        <f>IF(ISNUMBER(SEARCH("10^8", 'final matrix'!L187)), ROUND(matrix_normalized!L187,0)&amp;"x 10^8", IF(ISNUMBER(SEARCH("10^6", 'final matrix'!L187)), ROUND(matrix_normalized!L187,0)&amp;"x 10^6", ROUND(matrix_normalized!L187,0)&amp;"x 10^4"))</f>
        <v>185x 10^8</v>
      </c>
      <c r="M186" s="6" t="str">
        <f>IF(ISNUMBER(SEARCH("10^8", 'final matrix'!M187)), ROUND(matrix_normalized!M187,0)&amp;"x 10^8", IF(ISNUMBER(SEARCH("10^6", 'final matrix'!M187)), ROUND(matrix_normalized!M187,0)&amp;"x 10^6", ROUND(matrix_normalized!M187,0)&amp;"x 10^4"))</f>
        <v>16x 10^8</v>
      </c>
      <c r="N186" s="6" t="str">
        <f>IF(ISNUMBER(SEARCH("10^8", 'final matrix'!N187)), ROUND(matrix_normalized!N187,0)&amp;"x 10^8", IF(ISNUMBER(SEARCH("10^6", 'final matrix'!N187)), ROUND(matrix_normalized!N187,0)&amp;"x 10^6", ROUND(matrix_normalized!N187,0)&amp;"x 10^4"))</f>
        <v>15x 10^6</v>
      </c>
      <c r="O186" s="6" t="str">
        <f>IF(ISNUMBER(SEARCH("10^8", 'final matrix'!O187)), ROUND(matrix_normalized!O187,0)&amp;"x 10^8", IF(ISNUMBER(SEARCH("10^6", 'final matrix'!O187)), ROUND(matrix_normalized!O187,0)&amp;"x 10^6", ROUND(matrix_normalized!O187,0)&amp;"x 10^4"))</f>
        <v>66x 10^6</v>
      </c>
      <c r="P186" s="6" t="str">
        <f>IF(ISNUMBER(SEARCH("10^8", 'final matrix'!P187)), ROUND(matrix_normalized!P187,0)&amp;"x 10^8", IF(ISNUMBER(SEARCH("10^6", 'final matrix'!P187)), ROUND(matrix_normalized!P187,0)&amp;"x 10^6", ROUND(matrix_normalized!P187,0)&amp;"x 10^4"))</f>
        <v>14x 10^6</v>
      </c>
      <c r="Q186" s="6" t="str">
        <f>IF(ISNUMBER(SEARCH("10^8", 'final matrix'!Q187)), ROUND(matrix_normalized!Q187,0)&amp;"x 10^8", IF(ISNUMBER(SEARCH("10^6", 'final matrix'!Q187)), ROUND(matrix_normalized!Q187,0)&amp;"x 10^6", ROUND(matrix_normalized!Q187,0)&amp;"x 10^4"))</f>
        <v>185x 10^8</v>
      </c>
      <c r="R186" s="6">
        <v>185</v>
      </c>
    </row>
    <row r="187" spans="1:18">
      <c r="A187" s="6">
        <v>207</v>
      </c>
      <c r="B187" s="6" t="str">
        <f>IF(ISNUMBER(SEARCH("10^8", 'final matrix'!B188)), ROUND(matrix_normalized!B188,0)&amp;"x 10^8", IF(ISNUMBER(SEARCH("10^6", 'final matrix'!B188)), ROUND(matrix_normalized!B188,0)&amp;"x 10^6", ROUND(matrix_normalized!B188,0)&amp;"x 10^4"))</f>
        <v>98x 10^6</v>
      </c>
      <c r="C187" s="6" t="str">
        <f>IF(ISNUMBER(SEARCH("10^8", 'final matrix'!C188)), ROUND(matrix_normalized!C188,0)&amp;"x 10^8", IF(ISNUMBER(SEARCH("10^6", 'final matrix'!C188)), ROUND(matrix_normalized!C188,0)&amp;"x 10^6", ROUND(matrix_normalized!C188,0)&amp;"x 10^4"))</f>
        <v>16x 10^6</v>
      </c>
      <c r="D187" s="6" t="str">
        <f>IF(ISNUMBER(SEARCH("10^8", 'final matrix'!D188)), ROUND(matrix_normalized!D188,0)&amp;"x 10^8", IF(ISNUMBER(SEARCH("10^6", 'final matrix'!D188)), ROUND(matrix_normalized!D188,0)&amp;"x 10^6", ROUND(matrix_normalized!D188,0)&amp;"x 10^4"))</f>
        <v>22x 10^8</v>
      </c>
      <c r="E187" s="6" t="str">
        <f>IF(ISNUMBER(SEARCH("10^8", 'final matrix'!E188)), ROUND(matrix_normalized!E188,0)&amp;"x 10^8", IF(ISNUMBER(SEARCH("10^6", 'final matrix'!E188)), ROUND(matrix_normalized!E188,0)&amp;"x 10^6", ROUND(matrix_normalized!E188,0)&amp;"x 10^4"))</f>
        <v>196x 10^8</v>
      </c>
      <c r="F187" s="6" t="str">
        <f>IF(ISNUMBER(SEARCH("10^8", 'final matrix'!F188)), ROUND(matrix_normalized!F188,0)&amp;"x 10^8", IF(ISNUMBER(SEARCH("10^6", 'final matrix'!F188)), ROUND(matrix_normalized!F188,0)&amp;"x 10^6", ROUND(matrix_normalized!F188,0)&amp;"x 10^4"))</f>
        <v>196x 10^8</v>
      </c>
      <c r="G187" s="6" t="str">
        <f>IF(ISNUMBER(SEARCH("10^8", 'final matrix'!G188)), ROUND(matrix_normalized!G188,0)&amp;"x 10^8", IF(ISNUMBER(SEARCH("10^6", 'final matrix'!G188)), ROUND(matrix_normalized!G188,0)&amp;"x 10^6", ROUND(matrix_normalized!G188,0)&amp;"x 10^4"))</f>
        <v>21x 10^8</v>
      </c>
      <c r="H187" s="6" t="str">
        <f>IF(ISNUMBER(SEARCH("10^8", 'final matrix'!H188)), ROUND(matrix_normalized!H188,0)&amp;"x 10^8", IF(ISNUMBER(SEARCH("10^6", 'final matrix'!H188)), ROUND(matrix_normalized!H188,0)&amp;"x 10^6", ROUND(matrix_normalized!H188,0)&amp;"x 10^4"))</f>
        <v>14x 10^8</v>
      </c>
      <c r="I187" s="6" t="str">
        <f>IF(ISNUMBER(SEARCH("10^8", 'final matrix'!I188)), ROUND(matrix_normalized!I188,0)&amp;"x 10^8", IF(ISNUMBER(SEARCH("10^6", 'final matrix'!I188)), ROUND(matrix_normalized!I188,0)&amp;"x 10^6", ROUND(matrix_normalized!I188,0)&amp;"x 10^4"))</f>
        <v>196x 10^8</v>
      </c>
      <c r="J187" s="6" t="str">
        <f>IF(ISNUMBER(SEARCH("10^8", 'final matrix'!J188)), ROUND(matrix_normalized!J188,0)&amp;"x 10^8", IF(ISNUMBER(SEARCH("10^6", 'final matrix'!J188)), ROUND(matrix_normalized!J188,0)&amp;"x 10^6", ROUND(matrix_normalized!J188,0)&amp;"x 10^4"))</f>
        <v>84x 10^4</v>
      </c>
      <c r="K187" s="6" t="str">
        <f>IF(ISNUMBER(SEARCH("10^8", 'final matrix'!K188)), ROUND(matrix_normalized!K188,0)&amp;"x 10^8", IF(ISNUMBER(SEARCH("10^6", 'final matrix'!K188)), ROUND(matrix_normalized!K188,0)&amp;"x 10^6", ROUND(matrix_normalized!K188,0)&amp;"x 10^4"))</f>
        <v>20x 10^6</v>
      </c>
      <c r="L187" s="6" t="str">
        <f>IF(ISNUMBER(SEARCH("10^8", 'final matrix'!L188)), ROUND(matrix_normalized!L188,0)&amp;"x 10^8", IF(ISNUMBER(SEARCH("10^6", 'final matrix'!L188)), ROUND(matrix_normalized!L188,0)&amp;"x 10^6", ROUND(matrix_normalized!L188,0)&amp;"x 10^4"))</f>
        <v>196x 10^8</v>
      </c>
      <c r="M187" s="6" t="str">
        <f>IF(ISNUMBER(SEARCH("10^8", 'final matrix'!M188)), ROUND(matrix_normalized!M188,0)&amp;"x 10^8", IF(ISNUMBER(SEARCH("10^6", 'final matrix'!M188)), ROUND(matrix_normalized!M188,0)&amp;"x 10^6", ROUND(matrix_normalized!M188,0)&amp;"x 10^4"))</f>
        <v>196x 10^4</v>
      </c>
      <c r="N187" s="6" t="str">
        <f>IF(ISNUMBER(SEARCH("10^8", 'final matrix'!N188)), ROUND(matrix_normalized!N188,0)&amp;"x 10^8", IF(ISNUMBER(SEARCH("10^6", 'final matrix'!N188)), ROUND(matrix_normalized!N188,0)&amp;"x 10^6", ROUND(matrix_normalized!N188,0)&amp;"x 10^4"))</f>
        <v>14x 10^6</v>
      </c>
      <c r="O187" s="6" t="str">
        <f>IF(ISNUMBER(SEARCH("10^8", 'final matrix'!O188)), ROUND(matrix_normalized!O188,0)&amp;"x 10^8", IF(ISNUMBER(SEARCH("10^6", 'final matrix'!O188)), ROUND(matrix_normalized!O188,0)&amp;"x 10^6", ROUND(matrix_normalized!O188,0)&amp;"x 10^4"))</f>
        <v>196x 10^8</v>
      </c>
      <c r="P187" s="6" t="str">
        <f>IF(ISNUMBER(SEARCH("10^8", 'final matrix'!P188)), ROUND(matrix_normalized!P188,0)&amp;"x 10^8", IF(ISNUMBER(SEARCH("10^6", 'final matrix'!P188)), ROUND(matrix_normalized!P188,0)&amp;"x 10^6", ROUND(matrix_normalized!P188,0)&amp;"x 10^4"))</f>
        <v>14x 10^6</v>
      </c>
      <c r="Q187" s="6" t="str">
        <f>IF(ISNUMBER(SEARCH("10^8", 'final matrix'!Q188)), ROUND(matrix_normalized!Q188,0)&amp;"x 10^8", IF(ISNUMBER(SEARCH("10^6", 'final matrix'!Q188)), ROUND(matrix_normalized!Q188,0)&amp;"x 10^6", ROUND(matrix_normalized!Q188,0)&amp;"x 10^4"))</f>
        <v>18x 10^8</v>
      </c>
      <c r="R187" s="6">
        <v>186</v>
      </c>
    </row>
    <row r="188" spans="1:18">
      <c r="A188" s="6">
        <v>208</v>
      </c>
      <c r="B188" s="6" t="str">
        <f>IF(ISNUMBER(SEARCH("10^8", 'final matrix'!B189)), ROUND(matrix_normalized!B189,0)&amp;"x 10^8", IF(ISNUMBER(SEARCH("10^6", 'final matrix'!B189)), ROUND(matrix_normalized!B189,0)&amp;"x 10^6", ROUND(matrix_normalized!B189,0)&amp;"x 10^4"))</f>
        <v>241x 10^8</v>
      </c>
      <c r="C188" s="6" t="str">
        <f>IF(ISNUMBER(SEARCH("10^8", 'final matrix'!C189)), ROUND(matrix_normalized!C189,0)&amp;"x 10^8", IF(ISNUMBER(SEARCH("10^6", 'final matrix'!C189)), ROUND(matrix_normalized!C189,0)&amp;"x 10^6", ROUND(matrix_normalized!C189,0)&amp;"x 10^4"))</f>
        <v>241x 10^8</v>
      </c>
      <c r="D188" s="6" t="str">
        <f>IF(ISNUMBER(SEARCH("10^8", 'final matrix'!D189)), ROUND(matrix_normalized!D189,0)&amp;"x 10^8", IF(ISNUMBER(SEARCH("10^6", 'final matrix'!D189)), ROUND(matrix_normalized!D189,0)&amp;"x 10^6", ROUND(matrix_normalized!D189,0)&amp;"x 10^4"))</f>
        <v>32x 10^6</v>
      </c>
      <c r="E188" s="6" t="str">
        <f>IF(ISNUMBER(SEARCH("10^8", 'final matrix'!E189)), ROUND(matrix_normalized!E189,0)&amp;"x 10^8", IF(ISNUMBER(SEARCH("10^6", 'final matrix'!E189)), ROUND(matrix_normalized!E189,0)&amp;"x 10^6", ROUND(matrix_normalized!E189,0)&amp;"x 10^4"))</f>
        <v>138x 10^8</v>
      </c>
      <c r="F188" s="6" t="str">
        <f>IF(ISNUMBER(SEARCH("10^8", 'final matrix'!F189)), ROUND(matrix_normalized!F189,0)&amp;"x 10^8", IF(ISNUMBER(SEARCH("10^6", 'final matrix'!F189)), ROUND(matrix_normalized!F189,0)&amp;"x 10^6", ROUND(matrix_normalized!F189,0)&amp;"x 10^4"))</f>
        <v>17x 10^6</v>
      </c>
      <c r="G188" s="6" t="str">
        <f>IF(ISNUMBER(SEARCH("10^8", 'final matrix'!G189)), ROUND(matrix_normalized!G189,0)&amp;"x 10^8", IF(ISNUMBER(SEARCH("10^6", 'final matrix'!G189)), ROUND(matrix_normalized!G189,0)&amp;"x 10^6", ROUND(matrix_normalized!G189,0)&amp;"x 10^4"))</f>
        <v>30x 10^8</v>
      </c>
      <c r="H188" s="6" t="str">
        <f>IF(ISNUMBER(SEARCH("10^8", 'final matrix'!H189)), ROUND(matrix_normalized!H189,0)&amp;"x 10^8", IF(ISNUMBER(SEARCH("10^6", 'final matrix'!H189)), ROUND(matrix_normalized!H189,0)&amp;"x 10^6", ROUND(matrix_normalized!H189,0)&amp;"x 10^4"))</f>
        <v>138x 10^4</v>
      </c>
      <c r="I188" s="6" t="str">
        <f>IF(ISNUMBER(SEARCH("10^8", 'final matrix'!I189)), ROUND(matrix_normalized!I189,0)&amp;"x 10^8", IF(ISNUMBER(SEARCH("10^6", 'final matrix'!I189)), ROUND(matrix_normalized!I189,0)&amp;"x 10^6", ROUND(matrix_normalized!I189,0)&amp;"x 10^4"))</f>
        <v>241x 10^4</v>
      </c>
      <c r="J188" s="6" t="str">
        <f>IF(ISNUMBER(SEARCH("10^8", 'final matrix'!J189)), ROUND(matrix_normalized!J189,0)&amp;"x 10^8", IF(ISNUMBER(SEARCH("10^6", 'final matrix'!J189)), ROUND(matrix_normalized!J189,0)&amp;"x 10^6", ROUND(matrix_normalized!J189,0)&amp;"x 10^4"))</f>
        <v>29x 10^8</v>
      </c>
      <c r="K188" s="6" t="str">
        <f>IF(ISNUMBER(SEARCH("10^8", 'final matrix'!K189)), ROUND(matrix_normalized!K189,0)&amp;"x 10^8", IF(ISNUMBER(SEARCH("10^6", 'final matrix'!K189)), ROUND(matrix_normalized!K189,0)&amp;"x 10^6", ROUND(matrix_normalized!K189,0)&amp;"x 10^4"))</f>
        <v>22x 10^8</v>
      </c>
      <c r="L188" s="6" t="str">
        <f>IF(ISNUMBER(SEARCH("10^8", 'final matrix'!L189)), ROUND(matrix_normalized!L189,0)&amp;"x 10^8", IF(ISNUMBER(SEARCH("10^6", 'final matrix'!L189)), ROUND(matrix_normalized!L189,0)&amp;"x 10^6", ROUND(matrix_normalized!L189,0)&amp;"x 10^4"))</f>
        <v>20x 10^8</v>
      </c>
      <c r="M188" s="6" t="str">
        <f>IF(ISNUMBER(SEARCH("10^8", 'final matrix'!M189)), ROUND(matrix_normalized!M189,0)&amp;"x 10^8", IF(ISNUMBER(SEARCH("10^6", 'final matrix'!M189)), ROUND(matrix_normalized!M189,0)&amp;"x 10^6", ROUND(matrix_normalized!M189,0)&amp;"x 10^4"))</f>
        <v>17x 10^6</v>
      </c>
      <c r="N188" s="6" t="str">
        <f>IF(ISNUMBER(SEARCH("10^8", 'final matrix'!N189)), ROUND(matrix_normalized!N189,0)&amp;"x 10^8", IF(ISNUMBER(SEARCH("10^6", 'final matrix'!N189)), ROUND(matrix_normalized!N189,0)&amp;"x 10^6", ROUND(matrix_normalized!N189,0)&amp;"x 10^4"))</f>
        <v>120x 10^4</v>
      </c>
      <c r="O188" s="6" t="str">
        <f>IF(ISNUMBER(SEARCH("10^8", 'final matrix'!O189)), ROUND(matrix_normalized!O189,0)&amp;"x 10^8", IF(ISNUMBER(SEARCH("10^6", 'final matrix'!O189)), ROUND(matrix_normalized!O189,0)&amp;"x 10^6", ROUND(matrix_normalized!O189,0)&amp;"x 10^4"))</f>
        <v>103x 10^4</v>
      </c>
      <c r="P188" s="6" t="str">
        <f>IF(ISNUMBER(SEARCH("10^8", 'final matrix'!P189)), ROUND(matrix_normalized!P189,0)&amp;"x 10^8", IF(ISNUMBER(SEARCH("10^6", 'final matrix'!P189)), ROUND(matrix_normalized!P189,0)&amp;"x 10^6", ROUND(matrix_normalized!P189,0)&amp;"x 10^4"))</f>
        <v>86x 10^4</v>
      </c>
      <c r="Q188" s="6" t="str">
        <f>IF(ISNUMBER(SEARCH("10^8", 'final matrix'!Q189)), ROUND(matrix_normalized!Q189,0)&amp;"x 10^8", IF(ISNUMBER(SEARCH("10^6", 'final matrix'!Q189)), ROUND(matrix_normalized!Q189,0)&amp;"x 10^6", ROUND(matrix_normalized!Q189,0)&amp;"x 10^4"))</f>
        <v>26x 10^6</v>
      </c>
      <c r="R188" s="6">
        <v>187</v>
      </c>
    </row>
    <row r="189" spans="1:18">
      <c r="A189" s="6">
        <v>209</v>
      </c>
      <c r="B189" s="6" t="str">
        <f>IF(ISNUMBER(SEARCH("10^8", 'final matrix'!B190)), ROUND(matrix_normalized!B190,0)&amp;"x 10^8", IF(ISNUMBER(SEARCH("10^6", 'final matrix'!B190)), ROUND(matrix_normalized!B190,0)&amp;"x 10^6", ROUND(matrix_normalized!B190,0)&amp;"x 10^4"))</f>
        <v>22x 10^6</v>
      </c>
      <c r="C189" s="6" t="str">
        <f>IF(ISNUMBER(SEARCH("10^8", 'final matrix'!C190)), ROUND(matrix_normalized!C190,0)&amp;"x 10^8", IF(ISNUMBER(SEARCH("10^6", 'final matrix'!C190)), ROUND(matrix_normalized!C190,0)&amp;"x 10^6", ROUND(matrix_normalized!C190,0)&amp;"x 10^4"))</f>
        <v>21x 10^6</v>
      </c>
      <c r="D189" s="6" t="str">
        <f>IF(ISNUMBER(SEARCH("10^8", 'final matrix'!D190)), ROUND(matrix_normalized!D190,0)&amp;"x 10^8", IF(ISNUMBER(SEARCH("10^6", 'final matrix'!D190)), ROUND(matrix_normalized!D190,0)&amp;"x 10^6", ROUND(matrix_normalized!D190,0)&amp;"x 10^4"))</f>
        <v>172x 10^8</v>
      </c>
      <c r="E189" s="6" t="str">
        <f>IF(ISNUMBER(SEARCH("10^8", 'final matrix'!E190)), ROUND(matrix_normalized!E190,0)&amp;"x 10^8", IF(ISNUMBER(SEARCH("10^6", 'final matrix'!E190)), ROUND(matrix_normalized!E190,0)&amp;"x 10^6", ROUND(matrix_normalized!E190,0)&amp;"x 10^4"))</f>
        <v>172x 10^4</v>
      </c>
      <c r="F189" s="6" t="str">
        <f>IF(ISNUMBER(SEARCH("10^8", 'final matrix'!F190)), ROUND(matrix_normalized!F190,0)&amp;"x 10^8", IF(ISNUMBER(SEARCH("10^6", 'final matrix'!F190)), ROUND(matrix_normalized!F190,0)&amp;"x 10^6", ROUND(matrix_normalized!F190,0)&amp;"x 10^4"))</f>
        <v>172x 10^8</v>
      </c>
      <c r="G189" s="6" t="str">
        <f>IF(ISNUMBER(SEARCH("10^8", 'final matrix'!G190)), ROUND(matrix_normalized!G190,0)&amp;"x 10^8", IF(ISNUMBER(SEARCH("10^6", 'final matrix'!G190)), ROUND(matrix_normalized!G190,0)&amp;"x 10^6", ROUND(matrix_normalized!G190,0)&amp;"x 10^4"))</f>
        <v>172x 10^8</v>
      </c>
      <c r="H189" s="6" t="str">
        <f>IF(ISNUMBER(SEARCH("10^8", 'final matrix'!H190)), ROUND(matrix_normalized!H190,0)&amp;"x 10^8", IF(ISNUMBER(SEARCH("10^6", 'final matrix'!H190)), ROUND(matrix_normalized!H190,0)&amp;"x 10^6", ROUND(matrix_normalized!H190,0)&amp;"x 10^4"))</f>
        <v>136x 10^6</v>
      </c>
      <c r="I189" s="6" t="str">
        <f>IF(ISNUMBER(SEARCH("10^8", 'final matrix'!I190)), ROUND(matrix_normalized!I190,0)&amp;"x 10^8", IF(ISNUMBER(SEARCH("10^6", 'final matrix'!I190)), ROUND(matrix_normalized!I190,0)&amp;"x 10^6", ROUND(matrix_normalized!I190,0)&amp;"x 10^4"))</f>
        <v>18x 10^6</v>
      </c>
      <c r="J189" s="6" t="str">
        <f>IF(ISNUMBER(SEARCH("10^8", 'final matrix'!J190)), ROUND(matrix_normalized!J190,0)&amp;"x 10^8", IF(ISNUMBER(SEARCH("10^6", 'final matrix'!J190)), ROUND(matrix_normalized!J190,0)&amp;"x 10^6", ROUND(matrix_normalized!J190,0)&amp;"x 10^4"))</f>
        <v>136x 10^8</v>
      </c>
      <c r="K189" s="6" t="str">
        <f>IF(ISNUMBER(SEARCH("10^8", 'final matrix'!K190)), ROUND(matrix_normalized!K190,0)&amp;"x 10^8", IF(ISNUMBER(SEARCH("10^6", 'final matrix'!K190)), ROUND(matrix_normalized!K190,0)&amp;"x 10^6", ROUND(matrix_normalized!K190,0)&amp;"x 10^4"))</f>
        <v>17x 10^8</v>
      </c>
      <c r="L189" s="6" t="str">
        <f>IF(ISNUMBER(SEARCH("10^8", 'final matrix'!L190)), ROUND(matrix_normalized!L190,0)&amp;"x 10^8", IF(ISNUMBER(SEARCH("10^6", 'final matrix'!L190)), ROUND(matrix_normalized!L190,0)&amp;"x 10^6", ROUND(matrix_normalized!L190,0)&amp;"x 10^4"))</f>
        <v>12x 10^8</v>
      </c>
      <c r="M189" s="6" t="str">
        <f>IF(ISNUMBER(SEARCH("10^8", 'final matrix'!M190)), ROUND(matrix_normalized!M190,0)&amp;"x 10^8", IF(ISNUMBER(SEARCH("10^6", 'final matrix'!M190)), ROUND(matrix_normalized!M190,0)&amp;"x 10^6", ROUND(matrix_normalized!M190,0)&amp;"x 10^4"))</f>
        <v>123x 10^4</v>
      </c>
      <c r="N189" s="6" t="str">
        <f>IF(ISNUMBER(SEARCH("10^8", 'final matrix'!N190)), ROUND(matrix_normalized!N190,0)&amp;"x 10^8", IF(ISNUMBER(SEARCH("10^6", 'final matrix'!N190)), ROUND(matrix_normalized!N190,0)&amp;"x 10^6", ROUND(matrix_normalized!N190,0)&amp;"x 10^4"))</f>
        <v>111x 10^8</v>
      </c>
      <c r="O189" s="6" t="str">
        <f>IF(ISNUMBER(SEARCH("10^8", 'final matrix'!O190)), ROUND(matrix_normalized!O190,0)&amp;"x 10^8", IF(ISNUMBER(SEARCH("10^6", 'final matrix'!O190)), ROUND(matrix_normalized!O190,0)&amp;"x 10^6", ROUND(matrix_normalized!O190,0)&amp;"x 10^4"))</f>
        <v>99x 10^6</v>
      </c>
      <c r="P189" s="6" t="str">
        <f>IF(ISNUMBER(SEARCH("10^8", 'final matrix'!P190)), ROUND(matrix_normalized!P190,0)&amp;"x 10^8", IF(ISNUMBER(SEARCH("10^6", 'final matrix'!P190)), ROUND(matrix_normalized!P190,0)&amp;"x 10^6", ROUND(matrix_normalized!P190,0)&amp;"x 10^4"))</f>
        <v>86x 10^8</v>
      </c>
      <c r="Q189" s="6" t="str">
        <f>IF(ISNUMBER(SEARCH("10^8", 'final matrix'!Q190)), ROUND(matrix_normalized!Q190,0)&amp;"x 10^8", IF(ISNUMBER(SEARCH("10^6", 'final matrix'!Q190)), ROUND(matrix_normalized!Q190,0)&amp;"x 10^6", ROUND(matrix_normalized!Q190,0)&amp;"x 10^4"))</f>
        <v>30x 10^8</v>
      </c>
      <c r="R189" s="6">
        <v>188</v>
      </c>
    </row>
    <row r="190" spans="1:18">
      <c r="A190" s="6">
        <v>210</v>
      </c>
      <c r="B190" s="6" t="str">
        <f>IF(ISNUMBER(SEARCH("10^8", 'final matrix'!B191)), ROUND(matrix_normalized!B191,0)&amp;"x 10^8", IF(ISNUMBER(SEARCH("10^6", 'final matrix'!B191)), ROUND(matrix_normalized!B191,0)&amp;"x 10^6", ROUND(matrix_normalized!B191,0)&amp;"x 10^4"))</f>
        <v>14x 10^8</v>
      </c>
      <c r="C190" s="6" t="str">
        <f>IF(ISNUMBER(SEARCH("10^8", 'final matrix'!C191)), ROUND(matrix_normalized!C191,0)&amp;"x 10^8", IF(ISNUMBER(SEARCH("10^6", 'final matrix'!C191)), ROUND(matrix_normalized!C191,0)&amp;"x 10^6", ROUND(matrix_normalized!C191,0)&amp;"x 10^4"))</f>
        <v>202x 10^6</v>
      </c>
      <c r="D190" s="6" t="str">
        <f>IF(ISNUMBER(SEARCH("10^8", 'final matrix'!D191)), ROUND(matrix_normalized!D191,0)&amp;"x 10^8", IF(ISNUMBER(SEARCH("10^6", 'final matrix'!D191)), ROUND(matrix_normalized!D191,0)&amp;"x 10^6", ROUND(matrix_normalized!D191,0)&amp;"x 10^4"))</f>
        <v>21x 10^8</v>
      </c>
      <c r="E190" s="6" t="str">
        <f>IF(ISNUMBER(SEARCH("10^8", 'final matrix'!E191)), ROUND(matrix_normalized!E191,0)&amp;"x 10^8", IF(ISNUMBER(SEARCH("10^6", 'final matrix'!E191)), ROUND(matrix_normalized!E191,0)&amp;"x 10^6", ROUND(matrix_normalized!E191,0)&amp;"x 10^4"))</f>
        <v>202x 10^8</v>
      </c>
      <c r="F190" s="6" t="str">
        <f>IF(ISNUMBER(SEARCH("10^8", 'final matrix'!F191)), ROUND(matrix_normalized!F191,0)&amp;"x 10^8", IF(ISNUMBER(SEARCH("10^6", 'final matrix'!F191)), ROUND(matrix_normalized!F191,0)&amp;"x 10^6", ROUND(matrix_normalized!F191,0)&amp;"x 10^4"))</f>
        <v>19x 10^6</v>
      </c>
      <c r="G190" s="6" t="str">
        <f>IF(ISNUMBER(SEARCH("10^8", 'final matrix'!G191)), ROUND(matrix_normalized!G191,0)&amp;"x 10^8", IF(ISNUMBER(SEARCH("10^6", 'final matrix'!G191)), ROUND(matrix_normalized!G191,0)&amp;"x 10^6", ROUND(matrix_normalized!G191,0)&amp;"x 10^4"))</f>
        <v>18x 10^8</v>
      </c>
      <c r="H190" s="6" t="str">
        <f>IF(ISNUMBER(SEARCH("10^8", 'final matrix'!H191)), ROUND(matrix_normalized!H191,0)&amp;"x 10^8", IF(ISNUMBER(SEARCH("10^6", 'final matrix'!H191)), ROUND(matrix_normalized!H191,0)&amp;"x 10^6", ROUND(matrix_normalized!H191,0)&amp;"x 10^4"))</f>
        <v>188x 10^8</v>
      </c>
      <c r="I190" s="6" t="str">
        <f>IF(ISNUMBER(SEARCH("10^8", 'final matrix'!I191)), ROUND(matrix_normalized!I191,0)&amp;"x 10^8", IF(ISNUMBER(SEARCH("10^6", 'final matrix'!I191)), ROUND(matrix_normalized!I191,0)&amp;"x 10^6", ROUND(matrix_normalized!I191,0)&amp;"x 10^4"))</f>
        <v>173x 10^8</v>
      </c>
      <c r="J190" s="6" t="str">
        <f>IF(ISNUMBER(SEARCH("10^8", 'final matrix'!J191)), ROUND(matrix_normalized!J191,0)&amp;"x 10^8", IF(ISNUMBER(SEARCH("10^6", 'final matrix'!J191)), ROUND(matrix_normalized!J191,0)&amp;"x 10^6", ROUND(matrix_normalized!J191,0)&amp;"x 10^4"))</f>
        <v>47x 10^6</v>
      </c>
      <c r="K190" s="6" t="str">
        <f>IF(ISNUMBER(SEARCH("10^8", 'final matrix'!K191)), ROUND(matrix_normalized!K191,0)&amp;"x 10^8", IF(ISNUMBER(SEARCH("10^6", 'final matrix'!K191)), ROUND(matrix_normalized!K191,0)&amp;"x 10^6", ROUND(matrix_normalized!K191,0)&amp;"x 10^4"))</f>
        <v>17x 10^8</v>
      </c>
      <c r="L190" s="6" t="str">
        <f>IF(ISNUMBER(SEARCH("10^8", 'final matrix'!L191)), ROUND(matrix_normalized!L191,0)&amp;"x 10^8", IF(ISNUMBER(SEARCH("10^6", 'final matrix'!L191)), ROUND(matrix_normalized!L191,0)&amp;"x 10^6", ROUND(matrix_normalized!L191,0)&amp;"x 10^4"))</f>
        <v>202x 10^6</v>
      </c>
      <c r="M190" s="6" t="str">
        <f>IF(ISNUMBER(SEARCH("10^8", 'final matrix'!M191)), ROUND(matrix_normalized!M191,0)&amp;"x 10^8", IF(ISNUMBER(SEARCH("10^6", 'final matrix'!M191)), ROUND(matrix_normalized!M191,0)&amp;"x 10^6", ROUND(matrix_normalized!M191,0)&amp;"x 10^4"))</f>
        <v>34x 10^6</v>
      </c>
      <c r="N190" s="6" t="str">
        <f>IF(ISNUMBER(SEARCH("10^8", 'final matrix'!N191)), ROUND(matrix_normalized!N191,0)&amp;"x 10^8", IF(ISNUMBER(SEARCH("10^6", 'final matrix'!N191)), ROUND(matrix_normalized!N191,0)&amp;"x 10^6", ROUND(matrix_normalized!N191,0)&amp;"x 10^4"))</f>
        <v>15x 10^6</v>
      </c>
      <c r="O190" s="6" t="str">
        <f>IF(ISNUMBER(SEARCH("10^8", 'final matrix'!O191)), ROUND(matrix_normalized!O191,0)&amp;"x 10^8", IF(ISNUMBER(SEARCH("10^6", 'final matrix'!O191)), ROUND(matrix_normalized!O191,0)&amp;"x 10^6", ROUND(matrix_normalized!O191,0)&amp;"x 10^4"))</f>
        <v>202x 10^8</v>
      </c>
      <c r="P190" s="6" t="str">
        <f>IF(ISNUMBER(SEARCH("10^8", 'final matrix'!P191)), ROUND(matrix_normalized!P191,0)&amp;"x 10^8", IF(ISNUMBER(SEARCH("10^6", 'final matrix'!P191)), ROUND(matrix_normalized!P191,0)&amp;"x 10^6", ROUND(matrix_normalized!P191,0)&amp;"x 10^4"))</f>
        <v>14x 10^8</v>
      </c>
      <c r="Q190" s="6" t="str">
        <f>IF(ISNUMBER(SEARCH("10^8", 'final matrix'!Q191)), ROUND(matrix_normalized!Q191,0)&amp;"x 10^8", IF(ISNUMBER(SEARCH("10^6", 'final matrix'!Q191)), ROUND(matrix_normalized!Q191,0)&amp;"x 10^6", ROUND(matrix_normalized!Q191,0)&amp;"x 10^4"))</f>
        <v>130x 10^4</v>
      </c>
      <c r="R190" s="6">
        <v>189</v>
      </c>
    </row>
    <row r="191" spans="1:18">
      <c r="A191" s="6">
        <v>211</v>
      </c>
      <c r="B191" s="6" t="str">
        <f>IF(ISNUMBER(SEARCH("10^8", 'final matrix'!B192)), ROUND(matrix_normalized!B192,0)&amp;"x 10^8", IF(ISNUMBER(SEARCH("10^6", 'final matrix'!B192)), ROUND(matrix_normalized!B192,0)&amp;"x 10^6", ROUND(matrix_normalized!B192,0)&amp;"x 10^4"))</f>
        <v>129x 10^6</v>
      </c>
      <c r="C191" s="6" t="str">
        <f>IF(ISNUMBER(SEARCH("10^8", 'final matrix'!C192)), ROUND(matrix_normalized!C192,0)&amp;"x 10^8", IF(ISNUMBER(SEARCH("10^6", 'final matrix'!C192)), ROUND(matrix_normalized!C192,0)&amp;"x 10^6", ROUND(matrix_normalized!C192,0)&amp;"x 10^4"))</f>
        <v>14x 10^8</v>
      </c>
      <c r="D191" s="6" t="str">
        <f>IF(ISNUMBER(SEARCH("10^8", 'final matrix'!D192)), ROUND(matrix_normalized!D192,0)&amp;"x 10^8", IF(ISNUMBER(SEARCH("10^6", 'final matrix'!D192)), ROUND(matrix_normalized!D192,0)&amp;"x 10^6", ROUND(matrix_normalized!D192,0)&amp;"x 10^4"))</f>
        <v>201x 10^8</v>
      </c>
      <c r="E191" s="6" t="str">
        <f>IF(ISNUMBER(SEARCH("10^8", 'final matrix'!E192)), ROUND(matrix_normalized!E192,0)&amp;"x 10^8", IF(ISNUMBER(SEARCH("10^6", 'final matrix'!E192)), ROUND(matrix_normalized!E192,0)&amp;"x 10^6", ROUND(matrix_normalized!E192,0)&amp;"x 10^4"))</f>
        <v>100x 10^4</v>
      </c>
      <c r="F191" s="6" t="str">
        <f>IF(ISNUMBER(SEARCH("10^8", 'final matrix'!F192)), ROUND(matrix_normalized!F192,0)&amp;"x 10^8", IF(ISNUMBER(SEARCH("10^6", 'final matrix'!F192)), ROUND(matrix_normalized!F192,0)&amp;"x 10^6", ROUND(matrix_normalized!F192,0)&amp;"x 10^4"))</f>
        <v>201x 10^8</v>
      </c>
      <c r="G191" s="6" t="str">
        <f>IF(ISNUMBER(SEARCH("10^8", 'final matrix'!G192)), ROUND(matrix_normalized!G192,0)&amp;"x 10^8", IF(ISNUMBER(SEARCH("10^6", 'final matrix'!G192)), ROUND(matrix_normalized!G192,0)&amp;"x 10^6", ROUND(matrix_normalized!G192,0)&amp;"x 10^4"))</f>
        <v>201x 10^8</v>
      </c>
      <c r="H191" s="6" t="str">
        <f>IF(ISNUMBER(SEARCH("10^8", 'final matrix'!H192)), ROUND(matrix_normalized!H192,0)&amp;"x 10^8", IF(ISNUMBER(SEARCH("10^6", 'final matrix'!H192)), ROUND(matrix_normalized!H192,0)&amp;"x 10^6", ROUND(matrix_normalized!H192,0)&amp;"x 10^4"))</f>
        <v>14x 10^6</v>
      </c>
      <c r="I191" s="6" t="str">
        <f>IF(ISNUMBER(SEARCH("10^8", 'final matrix'!I192)), ROUND(matrix_normalized!I192,0)&amp;"x 10^8", IF(ISNUMBER(SEARCH("10^6", 'final matrix'!I192)), ROUND(matrix_normalized!I192,0)&amp;"x 10^6", ROUND(matrix_normalized!I192,0)&amp;"x 10^4"))</f>
        <v>86x 10^6</v>
      </c>
      <c r="J191" s="6" t="str">
        <f>IF(ISNUMBER(SEARCH("10^8", 'final matrix'!J192)), ROUND(matrix_normalized!J192,0)&amp;"x 10^8", IF(ISNUMBER(SEARCH("10^6", 'final matrix'!J192)), ROUND(matrix_normalized!J192,0)&amp;"x 10^6", ROUND(matrix_normalized!J192,0)&amp;"x 10^4"))</f>
        <v>18x 10^6</v>
      </c>
      <c r="K191" s="6" t="str">
        <f>IF(ISNUMBER(SEARCH("10^8", 'final matrix'!K192)), ROUND(matrix_normalized!K192,0)&amp;"x 10^8", IF(ISNUMBER(SEARCH("10^6", 'final matrix'!K192)), ROUND(matrix_normalized!K192,0)&amp;"x 10^6", ROUND(matrix_normalized!K192,0)&amp;"x 10^4"))</f>
        <v>30x 10^6</v>
      </c>
      <c r="L191" s="6" t="str">
        <f>IF(ISNUMBER(SEARCH("10^8", 'final matrix'!L192)), ROUND(matrix_normalized!L192,0)&amp;"x 10^8", IF(ISNUMBER(SEARCH("10^6", 'final matrix'!L192)), ROUND(matrix_normalized!L192,0)&amp;"x 10^6", ROUND(matrix_normalized!L192,0)&amp;"x 10^4"))</f>
        <v>29x 10^8</v>
      </c>
      <c r="M191" s="6" t="str">
        <f>IF(ISNUMBER(SEARCH("10^8", 'final matrix'!M192)), ROUND(matrix_normalized!M192,0)&amp;"x 10^8", IF(ISNUMBER(SEARCH("10^6", 'final matrix'!M192)), ROUND(matrix_normalized!M192,0)&amp;"x 10^6", ROUND(matrix_normalized!M192,0)&amp;"x 10^4"))</f>
        <v>26x 10^8</v>
      </c>
      <c r="N191" s="6" t="str">
        <f>IF(ISNUMBER(SEARCH("10^8", 'final matrix'!N192)), ROUND(matrix_normalized!N192,0)&amp;"x 10^8", IF(ISNUMBER(SEARCH("10^6", 'final matrix'!N192)), ROUND(matrix_normalized!N192,0)&amp;"x 10^6", ROUND(matrix_normalized!N192,0)&amp;"x 10^4"))</f>
        <v>25x 10^8</v>
      </c>
      <c r="O191" s="6" t="str">
        <f>IF(ISNUMBER(SEARCH("10^8", 'final matrix'!O192)), ROUND(matrix_normalized!O192,0)&amp;"x 10^8", IF(ISNUMBER(SEARCH("10^6", 'final matrix'!O192)), ROUND(matrix_normalized!O192,0)&amp;"x 10^6", ROUND(matrix_normalized!O192,0)&amp;"x 10^4"))</f>
        <v>24x 10^8</v>
      </c>
      <c r="P191" s="6" t="str">
        <f>IF(ISNUMBER(SEARCH("10^8", 'final matrix'!P192)), ROUND(matrix_normalized!P192,0)&amp;"x 10^8", IF(ISNUMBER(SEARCH("10^6", 'final matrix'!P192)), ROUND(matrix_normalized!P192,0)&amp;"x 10^6", ROUND(matrix_normalized!P192,0)&amp;"x 10^4"))</f>
        <v>201x 10^8</v>
      </c>
      <c r="Q191" s="6" t="str">
        <f>IF(ISNUMBER(SEARCH("10^8", 'final matrix'!Q192)), ROUND(matrix_normalized!Q192,0)&amp;"x 10^8", IF(ISNUMBER(SEARCH("10^6", 'final matrix'!Q192)), ROUND(matrix_normalized!Q192,0)&amp;"x 10^6", ROUND(matrix_normalized!Q192,0)&amp;"x 10^4"))</f>
        <v>201x 10^8</v>
      </c>
      <c r="R191" s="6">
        <v>190</v>
      </c>
    </row>
    <row r="192" spans="1:18">
      <c r="A192" s="6">
        <v>212</v>
      </c>
      <c r="B192" s="6" t="str">
        <f>IF(ISNUMBER(SEARCH("10^8", 'final matrix'!B193)), ROUND(matrix_normalized!B193,0)&amp;"x 10^8", IF(ISNUMBER(SEARCH("10^6", 'final matrix'!B193)), ROUND(matrix_normalized!B193,0)&amp;"x 10^6", ROUND(matrix_normalized!B193,0)&amp;"x 10^4"))</f>
        <v>20x 10^6</v>
      </c>
      <c r="C192" s="6" t="str">
        <f>IF(ISNUMBER(SEARCH("10^8", 'final matrix'!C193)), ROUND(matrix_normalized!C193,0)&amp;"x 10^8", IF(ISNUMBER(SEARCH("10^6", 'final matrix'!C193)), ROUND(matrix_normalized!C193,0)&amp;"x 10^6", ROUND(matrix_normalized!C193,0)&amp;"x 10^4"))</f>
        <v>147x 10^8</v>
      </c>
      <c r="D192" s="6" t="str">
        <f>IF(ISNUMBER(SEARCH("10^8", 'final matrix'!D193)), ROUND(matrix_normalized!D193,0)&amp;"x 10^8", IF(ISNUMBER(SEARCH("10^6", 'final matrix'!D193)), ROUND(matrix_normalized!D193,0)&amp;"x 10^6", ROUND(matrix_normalized!D193,0)&amp;"x 10^4"))</f>
        <v>19x 10^8</v>
      </c>
      <c r="E192" s="6" t="str">
        <f>IF(ISNUMBER(SEARCH("10^8", 'final matrix'!E193)), ROUND(matrix_normalized!E193,0)&amp;"x 10^8", IF(ISNUMBER(SEARCH("10^6", 'final matrix'!E193)), ROUND(matrix_normalized!E193,0)&amp;"x 10^6", ROUND(matrix_normalized!E193,0)&amp;"x 10^4"))</f>
        <v>147x 10^8</v>
      </c>
      <c r="F192" s="6" t="str">
        <f>IF(ISNUMBER(SEARCH("10^8", 'final matrix'!F193)), ROUND(matrix_normalized!F193,0)&amp;"x 10^8", IF(ISNUMBER(SEARCH("10^6", 'final matrix'!F193)), ROUND(matrix_normalized!F193,0)&amp;"x 10^6", ROUND(matrix_normalized!F193,0)&amp;"x 10^4"))</f>
        <v>17x 10^6</v>
      </c>
      <c r="G192" s="6" t="str">
        <f>IF(ISNUMBER(SEARCH("10^8", 'final matrix'!G193)), ROUND(matrix_normalized!G193,0)&amp;"x 10^8", IF(ISNUMBER(SEARCH("10^6", 'final matrix'!G193)), ROUND(matrix_normalized!G193,0)&amp;"x 10^6", ROUND(matrix_normalized!G193,0)&amp;"x 10^4"))</f>
        <v>147x 10^4</v>
      </c>
      <c r="H192" s="6" t="str">
        <f>IF(ISNUMBER(SEARCH("10^8", 'final matrix'!H193)), ROUND(matrix_normalized!H193,0)&amp;"x 10^8", IF(ISNUMBER(SEARCH("10^6", 'final matrix'!H193)), ROUND(matrix_normalized!H193,0)&amp;"x 10^6", ROUND(matrix_normalized!H193,0)&amp;"x 10^4"))</f>
        <v>11x 10^8</v>
      </c>
      <c r="I192" s="6" t="str">
        <f>IF(ISNUMBER(SEARCH("10^8", 'final matrix'!I193)), ROUND(matrix_normalized!I193,0)&amp;"x 10^8", IF(ISNUMBER(SEARCH("10^6", 'final matrix'!I193)), ROUND(matrix_normalized!I193,0)&amp;"x 10^6", ROUND(matrix_normalized!I193,0)&amp;"x 10^4"))</f>
        <v>147x 10^8</v>
      </c>
      <c r="J192" s="6" t="str">
        <f>IF(ISNUMBER(SEARCH("10^8", 'final matrix'!J193)), ROUND(matrix_normalized!J193,0)&amp;"x 10^8", IF(ISNUMBER(SEARCH("10^6", 'final matrix'!J193)), ROUND(matrix_normalized!J193,0)&amp;"x 10^6", ROUND(matrix_normalized!J193,0)&amp;"x 10^4"))</f>
        <v>147x 10^8</v>
      </c>
      <c r="K192" s="6" t="str">
        <f>IF(ISNUMBER(SEARCH("10^8", 'final matrix'!K193)), ROUND(matrix_normalized!K193,0)&amp;"x 10^8", IF(ISNUMBER(SEARCH("10^6", 'final matrix'!K193)), ROUND(matrix_normalized!K193,0)&amp;"x 10^6", ROUND(matrix_normalized!K193,0)&amp;"x 10^4"))</f>
        <v>13x 10^6</v>
      </c>
      <c r="L192" s="6" t="str">
        <f>IF(ISNUMBER(SEARCH("10^8", 'final matrix'!L193)), ROUND(matrix_normalized!L193,0)&amp;"x 10^8", IF(ISNUMBER(SEARCH("10^6", 'final matrix'!L193)), ROUND(matrix_normalized!L193,0)&amp;"x 10^6", ROUND(matrix_normalized!L193,0)&amp;"x 10^4"))</f>
        <v>84x 10^4</v>
      </c>
      <c r="M192" s="6" t="str">
        <f>IF(ISNUMBER(SEARCH("10^8", 'final matrix'!M193)), ROUND(matrix_normalized!M193,0)&amp;"x 10^8", IF(ISNUMBER(SEARCH("10^6", 'final matrix'!M193)), ROUND(matrix_normalized!M193,0)&amp;"x 10^6", ROUND(matrix_normalized!M193,0)&amp;"x 10^4"))</f>
        <v>147x 10^8</v>
      </c>
      <c r="N192" s="6" t="str">
        <f>IF(ISNUMBER(SEARCH("10^8", 'final matrix'!N193)), ROUND(matrix_normalized!N193,0)&amp;"x 10^8", IF(ISNUMBER(SEARCH("10^6", 'final matrix'!N193)), ROUND(matrix_normalized!N193,0)&amp;"x 10^6", ROUND(matrix_normalized!N193,0)&amp;"x 10^4"))</f>
        <v>147x 10^6</v>
      </c>
      <c r="O192" s="6" t="str">
        <f>IF(ISNUMBER(SEARCH("10^8", 'final matrix'!O193)), ROUND(matrix_normalized!O193,0)&amp;"x 10^8", IF(ISNUMBER(SEARCH("10^6", 'final matrix'!O193)), ROUND(matrix_normalized!O193,0)&amp;"x 10^6", ROUND(matrix_normalized!O193,0)&amp;"x 10^4"))</f>
        <v>147x 10^8</v>
      </c>
      <c r="P192" s="6" t="str">
        <f>IF(ISNUMBER(SEARCH("10^8", 'final matrix'!P193)), ROUND(matrix_normalized!P193,0)&amp;"x 10^8", IF(ISNUMBER(SEARCH("10^6", 'final matrix'!P193)), ROUND(matrix_normalized!P193,0)&amp;"x 10^6", ROUND(matrix_normalized!P193,0)&amp;"x 10^4"))</f>
        <v>147x 10^4</v>
      </c>
      <c r="Q192" s="6" t="str">
        <f>IF(ISNUMBER(SEARCH("10^8", 'final matrix'!Q193)), ROUND(matrix_normalized!Q193,0)&amp;"x 10^8", IF(ISNUMBER(SEARCH("10^6", 'final matrix'!Q193)), ROUND(matrix_normalized!Q193,0)&amp;"x 10^6", ROUND(matrix_normalized!Q193,0)&amp;"x 10^4"))</f>
        <v>11x 10^6</v>
      </c>
      <c r="R192" s="6">
        <v>191</v>
      </c>
    </row>
    <row r="193" spans="1:18">
      <c r="A193" s="6">
        <v>213</v>
      </c>
      <c r="B193" s="6" t="str">
        <f>IF(ISNUMBER(SEARCH("10^8", 'final matrix'!B194)), ROUND(matrix_normalized!B194,0)&amp;"x 10^8", IF(ISNUMBER(SEARCH("10^6", 'final matrix'!B194)), ROUND(matrix_normalized!B194,0)&amp;"x 10^6", ROUND(matrix_normalized!B194,0)&amp;"x 10^4"))</f>
        <v>27x 10^6</v>
      </c>
      <c r="C193" s="6" t="str">
        <f>IF(ISNUMBER(SEARCH("10^8", 'final matrix'!C194)), ROUND(matrix_normalized!C194,0)&amp;"x 10^8", IF(ISNUMBER(SEARCH("10^6", 'final matrix'!C194)), ROUND(matrix_normalized!C194,0)&amp;"x 10^6", ROUND(matrix_normalized!C194,0)&amp;"x 10^4"))</f>
        <v>17x 10^6</v>
      </c>
      <c r="D193" s="6" t="str">
        <f>IF(ISNUMBER(SEARCH("10^8", 'final matrix'!D194)), ROUND(matrix_normalized!D194,0)&amp;"x 10^8", IF(ISNUMBER(SEARCH("10^6", 'final matrix'!D194)), ROUND(matrix_normalized!D194,0)&amp;"x 10^6", ROUND(matrix_normalized!D194,0)&amp;"x 10^4"))</f>
        <v>9x 10^8</v>
      </c>
      <c r="E193" s="6" t="str">
        <f>IF(ISNUMBER(SEARCH("10^8", 'final matrix'!E194)), ROUND(matrix_normalized!E194,0)&amp;"x 10^8", IF(ISNUMBER(SEARCH("10^6", 'final matrix'!E194)), ROUND(matrix_normalized!E194,0)&amp;"x 10^6", ROUND(matrix_normalized!E194,0)&amp;"x 10^4"))</f>
        <v>132x 10^6</v>
      </c>
      <c r="F193" s="6" t="str">
        <f>IF(ISNUMBER(SEARCH("10^8", 'final matrix'!F194)), ROUND(matrix_normalized!F194,0)&amp;"x 10^8", IF(ISNUMBER(SEARCH("10^6", 'final matrix'!F194)), ROUND(matrix_normalized!F194,0)&amp;"x 10^6", ROUND(matrix_normalized!F194,0)&amp;"x 10^4"))</f>
        <v>132x 10^4</v>
      </c>
      <c r="G193" s="6" t="str">
        <f>IF(ISNUMBER(SEARCH("10^8", 'final matrix'!G194)), ROUND(matrix_normalized!G194,0)&amp;"x 10^8", IF(ISNUMBER(SEARCH("10^6", 'final matrix'!G194)), ROUND(matrix_normalized!G194,0)&amp;"x 10^6", ROUND(matrix_normalized!G194,0)&amp;"x 10^4"))</f>
        <v>132x 10^4</v>
      </c>
      <c r="H193" s="6" t="str">
        <f>IF(ISNUMBER(SEARCH("10^8", 'final matrix'!H194)), ROUND(matrix_normalized!H194,0)&amp;"x 10^8", IF(ISNUMBER(SEARCH("10^6", 'final matrix'!H194)), ROUND(matrix_normalized!H194,0)&amp;"x 10^6", ROUND(matrix_normalized!H194,0)&amp;"x 10^4"))</f>
        <v>132x 10^8</v>
      </c>
      <c r="I193" s="6" t="str">
        <f>IF(ISNUMBER(SEARCH("10^8", 'final matrix'!I194)), ROUND(matrix_normalized!I194,0)&amp;"x 10^8", IF(ISNUMBER(SEARCH("10^6", 'final matrix'!I194)), ROUND(matrix_normalized!I194,0)&amp;"x 10^6", ROUND(matrix_normalized!I194,0)&amp;"x 10^4"))</f>
        <v>132x 10^8</v>
      </c>
      <c r="J193" s="6" t="str">
        <f>IF(ISNUMBER(SEARCH("10^8", 'final matrix'!J194)), ROUND(matrix_normalized!J194,0)&amp;"x 10^8", IF(ISNUMBER(SEARCH("10^6", 'final matrix'!J194)), ROUND(matrix_normalized!J194,0)&amp;"x 10^6", ROUND(matrix_normalized!J194,0)&amp;"x 10^4"))</f>
        <v>132x 10^8</v>
      </c>
      <c r="K193" s="6" t="str">
        <f>IF(ISNUMBER(SEARCH("10^8", 'final matrix'!K194)), ROUND(matrix_normalized!K194,0)&amp;"x 10^8", IF(ISNUMBER(SEARCH("10^6", 'final matrix'!K194)), ROUND(matrix_normalized!K194,0)&amp;"x 10^6", ROUND(matrix_normalized!K194,0)&amp;"x 10^4"))</f>
        <v>132x 10^8</v>
      </c>
      <c r="L193" s="6" t="str">
        <f>IF(ISNUMBER(SEARCH("10^8", 'final matrix'!L194)), ROUND(matrix_normalized!L194,0)&amp;"x 10^8", IF(ISNUMBER(SEARCH("10^6", 'final matrix'!L194)), ROUND(matrix_normalized!L194,0)&amp;"x 10^6", ROUND(matrix_normalized!L194,0)&amp;"x 10^4"))</f>
        <v>10x 10^6</v>
      </c>
      <c r="M193" s="6" t="str">
        <f>IF(ISNUMBER(SEARCH("10^8", 'final matrix'!M194)), ROUND(matrix_normalized!M194,0)&amp;"x 10^8", IF(ISNUMBER(SEARCH("10^6", 'final matrix'!M194)), ROUND(matrix_normalized!M194,0)&amp;"x 10^6", ROUND(matrix_normalized!M194,0)&amp;"x 10^4"))</f>
        <v>132x 10^8</v>
      </c>
      <c r="N193" s="6" t="str">
        <f>IF(ISNUMBER(SEARCH("10^8", 'final matrix'!N194)), ROUND(matrix_normalized!N194,0)&amp;"x 10^8", IF(ISNUMBER(SEARCH("10^6", 'final matrix'!N194)), ROUND(matrix_normalized!N194,0)&amp;"x 10^6", ROUND(matrix_normalized!N194,0)&amp;"x 10^4"))</f>
        <v>132x 10^4</v>
      </c>
      <c r="O193" s="6" t="str">
        <f>IF(ISNUMBER(SEARCH("10^8", 'final matrix'!O194)), ROUND(matrix_normalized!O194,0)&amp;"x 10^8", IF(ISNUMBER(SEARCH("10^6", 'final matrix'!O194)), ROUND(matrix_normalized!O194,0)&amp;"x 10^6", ROUND(matrix_normalized!O194,0)&amp;"x 10^4"))</f>
        <v>20x 10^8</v>
      </c>
      <c r="P193" s="6" t="str">
        <f>IF(ISNUMBER(SEARCH("10^8", 'final matrix'!P194)), ROUND(matrix_normalized!P194,0)&amp;"x 10^8", IF(ISNUMBER(SEARCH("10^6", 'final matrix'!P194)), ROUND(matrix_normalized!P194,0)&amp;"x 10^6", ROUND(matrix_normalized!P194,0)&amp;"x 10^4"))</f>
        <v>123x 10^8</v>
      </c>
      <c r="Q193" s="6" t="str">
        <f>IF(ISNUMBER(SEARCH("10^8", 'final matrix'!Q194)), ROUND(matrix_normalized!Q194,0)&amp;"x 10^8", IF(ISNUMBER(SEARCH("10^6", 'final matrix'!Q194)), ROUND(matrix_normalized!Q194,0)&amp;"x 10^6", ROUND(matrix_normalized!Q194,0)&amp;"x 10^4"))</f>
        <v>104x 10^8</v>
      </c>
      <c r="R193" s="6">
        <v>192</v>
      </c>
    </row>
    <row r="194" spans="1:18">
      <c r="A194" s="6">
        <v>214</v>
      </c>
      <c r="B194" s="6" t="str">
        <f>IF(ISNUMBER(SEARCH("10^8", 'final matrix'!B195)), ROUND(matrix_normalized!B195,0)&amp;"x 10^8", IF(ISNUMBER(SEARCH("10^6", 'final matrix'!B195)), ROUND(matrix_normalized!B195,0)&amp;"x 10^6", ROUND(matrix_normalized!B195,0)&amp;"x 10^4"))</f>
        <v>161x 10^8</v>
      </c>
      <c r="C194" s="6" t="str">
        <f>IF(ISNUMBER(SEARCH("10^8", 'final matrix'!C195)), ROUND(matrix_normalized!C195,0)&amp;"x 10^8", IF(ISNUMBER(SEARCH("10^6", 'final matrix'!C195)), ROUND(matrix_normalized!C195,0)&amp;"x 10^6", ROUND(matrix_normalized!C195,0)&amp;"x 10^4"))</f>
        <v>161x 10^8</v>
      </c>
      <c r="D194" s="6" t="str">
        <f>IF(ISNUMBER(SEARCH("10^8", 'final matrix'!D195)), ROUND(matrix_normalized!D195,0)&amp;"x 10^8", IF(ISNUMBER(SEARCH("10^6", 'final matrix'!D195)), ROUND(matrix_normalized!D195,0)&amp;"x 10^6", ROUND(matrix_normalized!D195,0)&amp;"x 10^4"))</f>
        <v>104x 10^6</v>
      </c>
      <c r="E194" s="6" t="str">
        <f>IF(ISNUMBER(SEARCH("10^8", 'final matrix'!E195)), ROUND(matrix_normalized!E195,0)&amp;"x 10^8", IF(ISNUMBER(SEARCH("10^6", 'final matrix'!E195)), ROUND(matrix_normalized!E195,0)&amp;"x 10^6", ROUND(matrix_normalized!E195,0)&amp;"x 10^4"))</f>
        <v>161x 10^4</v>
      </c>
      <c r="F194" s="6" t="str">
        <f>IF(ISNUMBER(SEARCH("10^8", 'final matrix'!F195)), ROUND(matrix_normalized!F195,0)&amp;"x 10^8", IF(ISNUMBER(SEARCH("10^6", 'final matrix'!F195)), ROUND(matrix_normalized!F195,0)&amp;"x 10^6", ROUND(matrix_normalized!F195,0)&amp;"x 10^4"))</f>
        <v>161x 10^8</v>
      </c>
      <c r="G194" s="6" t="str">
        <f>IF(ISNUMBER(SEARCH("10^8", 'final matrix'!G195)), ROUND(matrix_normalized!G195,0)&amp;"x 10^8", IF(ISNUMBER(SEARCH("10^6", 'final matrix'!G195)), ROUND(matrix_normalized!G195,0)&amp;"x 10^6", ROUND(matrix_normalized!G195,0)&amp;"x 10^4"))</f>
        <v>92x 10^6</v>
      </c>
      <c r="H194" s="6" t="str">
        <f>IF(ISNUMBER(SEARCH("10^8", 'final matrix'!H195)), ROUND(matrix_normalized!H195,0)&amp;"x 10^8", IF(ISNUMBER(SEARCH("10^6", 'final matrix'!H195)), ROUND(matrix_normalized!H195,0)&amp;"x 10^6", ROUND(matrix_normalized!H195,0)&amp;"x 10^4"))</f>
        <v>24x 10^8</v>
      </c>
      <c r="I194" s="6" t="str">
        <f>IF(ISNUMBER(SEARCH("10^8", 'final matrix'!I195)), ROUND(matrix_normalized!I195,0)&amp;"x 10^8", IF(ISNUMBER(SEARCH("10^6", 'final matrix'!I195)), ROUND(matrix_normalized!I195,0)&amp;"x 10^6", ROUND(matrix_normalized!I195,0)&amp;"x 10^4"))</f>
        <v>81x 10^8</v>
      </c>
      <c r="J194" s="6" t="str">
        <f>IF(ISNUMBER(SEARCH("10^8", 'final matrix'!J195)), ROUND(matrix_normalized!J195,0)&amp;"x 10^8", IF(ISNUMBER(SEARCH("10^6", 'final matrix'!J195)), ROUND(matrix_normalized!J195,0)&amp;"x 10^6", ROUND(matrix_normalized!J195,0)&amp;"x 10^4"))</f>
        <v>81x 10^4</v>
      </c>
      <c r="K194" s="6" t="str">
        <f>IF(ISNUMBER(SEARCH("10^8", 'final matrix'!K195)), ROUND(matrix_normalized!K195,0)&amp;"x 10^8", IF(ISNUMBER(SEARCH("10^6", 'final matrix'!K195)), ROUND(matrix_normalized!K195,0)&amp;"x 10^6", ROUND(matrix_normalized!K195,0)&amp;"x 10^4"))</f>
        <v>161x 10^4</v>
      </c>
      <c r="L194" s="6" t="str">
        <f>IF(ISNUMBER(SEARCH("10^8", 'final matrix'!L195)), ROUND(matrix_normalized!L195,0)&amp;"x 10^8", IF(ISNUMBER(SEARCH("10^6", 'final matrix'!L195)), ROUND(matrix_normalized!L195,0)&amp;"x 10^6", ROUND(matrix_normalized!L195,0)&amp;"x 10^4"))</f>
        <v>69x 10^8</v>
      </c>
      <c r="M194" s="6" t="str">
        <f>IF(ISNUMBER(SEARCH("10^8", 'final matrix'!M195)), ROUND(matrix_normalized!M195,0)&amp;"x 10^8", IF(ISNUMBER(SEARCH("10^6", 'final matrix'!M195)), ROUND(matrix_normalized!M195,0)&amp;"x 10^6", ROUND(matrix_normalized!M195,0)&amp;"x 10^4"))</f>
        <v>23x 10^6</v>
      </c>
      <c r="N194" s="6" t="str">
        <f>IF(ISNUMBER(SEARCH("10^8", 'final matrix'!N195)), ROUND(matrix_normalized!N195,0)&amp;"x 10^8", IF(ISNUMBER(SEARCH("10^6", 'final matrix'!N195)), ROUND(matrix_normalized!N195,0)&amp;"x 10^6", ROUND(matrix_normalized!N195,0)&amp;"x 10^4"))</f>
        <v>22x 10^6</v>
      </c>
      <c r="O194" s="6" t="str">
        <f>IF(ISNUMBER(SEARCH("10^8", 'final matrix'!O195)), ROUND(matrix_normalized!O195,0)&amp;"x 10^8", IF(ISNUMBER(SEARCH("10^6", 'final matrix'!O195)), ROUND(matrix_normalized!O195,0)&amp;"x 10^6", ROUND(matrix_normalized!O195,0)&amp;"x 10^4"))</f>
        <v>20x 10^8</v>
      </c>
      <c r="P194" s="6" t="str">
        <f>IF(ISNUMBER(SEARCH("10^8", 'final matrix'!P195)), ROUND(matrix_normalized!P195,0)&amp;"x 10^8", IF(ISNUMBER(SEARCH("10^6", 'final matrix'!P195)), ROUND(matrix_normalized!P195,0)&amp;"x 10^6", ROUND(matrix_normalized!P195,0)&amp;"x 10^4"))</f>
        <v>161x 10^8</v>
      </c>
      <c r="Q194" s="6" t="str">
        <f>IF(ISNUMBER(SEARCH("10^8", 'final matrix'!Q195)), ROUND(matrix_normalized!Q195,0)&amp;"x 10^8", IF(ISNUMBER(SEARCH("10^6", 'final matrix'!Q195)), ROUND(matrix_normalized!Q195,0)&amp;"x 10^6", ROUND(matrix_normalized!Q195,0)&amp;"x 10^4"))</f>
        <v>19x 10^8</v>
      </c>
      <c r="R194" s="6">
        <v>193</v>
      </c>
    </row>
    <row r="195" spans="1:18">
      <c r="A195" s="6">
        <v>215</v>
      </c>
      <c r="B195" s="6" t="str">
        <f>IF(ISNUMBER(SEARCH("10^8", 'final matrix'!B196)), ROUND(matrix_normalized!B196,0)&amp;"x 10^8", IF(ISNUMBER(SEARCH("10^6", 'final matrix'!B196)), ROUND(matrix_normalized!B196,0)&amp;"x 10^6", ROUND(matrix_normalized!B196,0)&amp;"x 10^4"))</f>
        <v>136x 10^8</v>
      </c>
      <c r="C195" s="6" t="str">
        <f>IF(ISNUMBER(SEARCH("10^8", 'final matrix'!C196)), ROUND(matrix_normalized!C196,0)&amp;"x 10^8", IF(ISNUMBER(SEARCH("10^6", 'final matrix'!C196)), ROUND(matrix_normalized!C196,0)&amp;"x 10^6", ROUND(matrix_normalized!C196,0)&amp;"x 10^4"))</f>
        <v>115x 10^6</v>
      </c>
      <c r="D195" s="6" t="str">
        <f>IF(ISNUMBER(SEARCH("10^8", 'final matrix'!D196)), ROUND(matrix_normalized!D196,0)&amp;"x 10^8", IF(ISNUMBER(SEARCH("10^6", 'final matrix'!D196)), ROUND(matrix_normalized!D196,0)&amp;"x 10^6", ROUND(matrix_normalized!D196,0)&amp;"x 10^4"))</f>
        <v>21x 10^6</v>
      </c>
      <c r="E195" s="6" t="str">
        <f>IF(ISNUMBER(SEARCH("10^8", 'final matrix'!E196)), ROUND(matrix_normalized!E196,0)&amp;"x 10^8", IF(ISNUMBER(SEARCH("10^6", 'final matrix'!E196)), ROUND(matrix_normalized!E196,0)&amp;"x 10^6", ROUND(matrix_normalized!E196,0)&amp;"x 10^4"))</f>
        <v>115x 10^8</v>
      </c>
      <c r="F195" s="6" t="str">
        <f>IF(ISNUMBER(SEARCH("10^8", 'final matrix'!F196)), ROUND(matrix_normalized!F196,0)&amp;"x 10^8", IF(ISNUMBER(SEARCH("10^6", 'final matrix'!F196)), ROUND(matrix_normalized!F196,0)&amp;"x 10^6", ROUND(matrix_normalized!F196,0)&amp;"x 10^4"))</f>
        <v>147x 10^8</v>
      </c>
      <c r="G195" s="6" t="str">
        <f>IF(ISNUMBER(SEARCH("10^8", 'final matrix'!G196)), ROUND(matrix_normalized!G196,0)&amp;"x 10^8", IF(ISNUMBER(SEARCH("10^6", 'final matrix'!G196)), ROUND(matrix_normalized!G196,0)&amp;"x 10^6", ROUND(matrix_normalized!G196,0)&amp;"x 10^4"))</f>
        <v>105x 10^6</v>
      </c>
      <c r="H195" s="6" t="str">
        <f>IF(ISNUMBER(SEARCH("10^8", 'final matrix'!H196)), ROUND(matrix_normalized!H196,0)&amp;"x 10^8", IF(ISNUMBER(SEARCH("10^6", 'final matrix'!H196)), ROUND(matrix_normalized!H196,0)&amp;"x 10^6", ROUND(matrix_normalized!H196,0)&amp;"x 10^4"))</f>
        <v>94x 10^4</v>
      </c>
      <c r="I195" s="6" t="str">
        <f>IF(ISNUMBER(SEARCH("10^8", 'final matrix'!I196)), ROUND(matrix_normalized!I196,0)&amp;"x 10^8", IF(ISNUMBER(SEARCH("10^6", 'final matrix'!I196)), ROUND(matrix_normalized!I196,0)&amp;"x 10^6", ROUND(matrix_normalized!I196,0)&amp;"x 10^4"))</f>
        <v>147x 10^8</v>
      </c>
      <c r="J195" s="6" t="str">
        <f>IF(ISNUMBER(SEARCH("10^8", 'final matrix'!J196)), ROUND(matrix_normalized!J196,0)&amp;"x 10^8", IF(ISNUMBER(SEARCH("10^6", 'final matrix'!J196)), ROUND(matrix_normalized!J196,0)&amp;"x 10^6", ROUND(matrix_normalized!J196,0)&amp;"x 10^4"))</f>
        <v>29x 10^8</v>
      </c>
      <c r="K195" s="6" t="str">
        <f>IF(ISNUMBER(SEARCH("10^8", 'final matrix'!K196)), ROUND(matrix_normalized!K196,0)&amp;"x 10^8", IF(ISNUMBER(SEARCH("10^6", 'final matrix'!K196)), ROUND(matrix_normalized!K196,0)&amp;"x 10^6", ROUND(matrix_normalized!K196,0)&amp;"x 10^4"))</f>
        <v>147x 10^6</v>
      </c>
      <c r="L195" s="6" t="str">
        <f>IF(ISNUMBER(SEARCH("10^8", 'final matrix'!L196)), ROUND(matrix_normalized!L196,0)&amp;"x 10^8", IF(ISNUMBER(SEARCH("10^6", 'final matrix'!L196)), ROUND(matrix_normalized!L196,0)&amp;"x 10^6", ROUND(matrix_normalized!L196,0)&amp;"x 10^4"))</f>
        <v>27x 10^8</v>
      </c>
      <c r="M195" s="6" t="str">
        <f>IF(ISNUMBER(SEARCH("10^8", 'final matrix'!M196)), ROUND(matrix_normalized!M196,0)&amp;"x 10^8", IF(ISNUMBER(SEARCH("10^6", 'final matrix'!M196)), ROUND(matrix_normalized!M196,0)&amp;"x 10^6", ROUND(matrix_normalized!M196,0)&amp;"x 10^4"))</f>
        <v>147x 10^8</v>
      </c>
      <c r="N195" s="6" t="str">
        <f>IF(ISNUMBER(SEARCH("10^8", 'final matrix'!N196)), ROUND(matrix_normalized!N196,0)&amp;"x 10^8", IF(ISNUMBER(SEARCH("10^6", 'final matrix'!N196)), ROUND(matrix_normalized!N196,0)&amp;"x 10^6", ROUND(matrix_normalized!N196,0)&amp;"x 10^4"))</f>
        <v>147x 10^6</v>
      </c>
      <c r="O195" s="6" t="str">
        <f>IF(ISNUMBER(SEARCH("10^8", 'final matrix'!O196)), ROUND(matrix_normalized!O196,0)&amp;"x 10^8", IF(ISNUMBER(SEARCH("10^6", 'final matrix'!O196)), ROUND(matrix_normalized!O196,0)&amp;"x 10^6", ROUND(matrix_normalized!O196,0)&amp;"x 10^4"))</f>
        <v>84x 10^8</v>
      </c>
      <c r="P195" s="6" t="str">
        <f>IF(ISNUMBER(SEARCH("10^8", 'final matrix'!P196)), ROUND(matrix_normalized!P196,0)&amp;"x 10^8", IF(ISNUMBER(SEARCH("10^6", 'final matrix'!P196)), ROUND(matrix_normalized!P196,0)&amp;"x 10^6", ROUND(matrix_normalized!P196,0)&amp;"x 10^4"))</f>
        <v>16x 10^6</v>
      </c>
      <c r="Q195" s="6" t="str">
        <f>IF(ISNUMBER(SEARCH("10^8", 'final matrix'!Q196)), ROUND(matrix_normalized!Q196,0)&amp;"x 10^8", IF(ISNUMBER(SEARCH("10^6", 'final matrix'!Q196)), ROUND(matrix_normalized!Q196,0)&amp;"x 10^6", ROUND(matrix_normalized!Q196,0)&amp;"x 10^4"))</f>
        <v>24x 10^6</v>
      </c>
      <c r="R195" s="6">
        <v>194</v>
      </c>
    </row>
  </sheetData>
  <conditionalFormatting sqref="B2:Q195">
    <cfRule type="containsText" dxfId="3" priority="1" operator="containsText" text="10^6">
      <formula>NOT(ISERROR(SEARCH("10^6",B2)))</formula>
    </cfRule>
    <cfRule type="containsText" dxfId="2" priority="2" operator="containsText" text="10^8">
      <formula>NOT(ISERROR(SEARCH("10^8",B2)))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>
  <dimension ref="A1:R207"/>
  <sheetViews>
    <sheetView workbookViewId="0">
      <selection activeCell="U29" sqref="U29"/>
    </sheetView>
  </sheetViews>
  <sheetFormatPr defaultRowHeight="15"/>
  <cols>
    <col min="1" max="1" width="9.140625" style="6"/>
    <col min="2" max="16" width="11" style="6" bestFit="1" customWidth="1"/>
    <col min="17" max="17" width="11.140625" style="6" bestFit="1" customWidth="1"/>
  </cols>
  <sheetData>
    <row r="1" spans="1:18">
      <c r="A1" s="6" t="s">
        <v>22</v>
      </c>
      <c r="B1" s="6" t="s">
        <v>23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/>
    </row>
    <row r="2" spans="1:18">
      <c r="A2" s="6">
        <v>1</v>
      </c>
      <c r="B2" s="6" t="str">
        <f>IF(ISNUMBER(SEARCH("10^8", 'final matrix'!B2)), ROUND(matrix_normalized!B2,0)&amp;"x 10^8", IF(ISNUMBER(SEARCH("10^6", 'final matrix'!B2)), ROUND(matrix_normalized!B2,0)&amp;"x 10^6", ROUND(matrix_normalized!B2,0)&amp;"x 10^4"))</f>
        <v>146x 10^8</v>
      </c>
      <c r="C2" s="6" t="str">
        <f>IF(ISNUMBER(SEARCH("10^8", 'final matrix'!C2)), ROUND(matrix_normalized!C2,0)&amp;"x 10^8", IF(ISNUMBER(SEARCH("10^6", 'final matrix'!C2)), ROUND(matrix_normalized!C2,0)&amp;"x 10^6", ROUND(matrix_normalized!C2,0)&amp;"x 10^4"))</f>
        <v>10x 10^6</v>
      </c>
      <c r="D2" s="6" t="str">
        <f>IF(ISNUMBER(SEARCH("10^8", 'final matrix'!D2)), ROUND(matrix_normalized!D2,0)&amp;"x 10^8", IF(ISNUMBER(SEARCH("10^6", 'final matrix'!D2)), ROUND(matrix_normalized!D2,0)&amp;"x 10^6", ROUND(matrix_normalized!D2,0)&amp;"x 10^4"))</f>
        <v>62x 10^8</v>
      </c>
      <c r="E2" s="6" t="str">
        <f>IF(ISNUMBER(SEARCH("10^8", 'final matrix'!E2)), ROUND(matrix_normalized!E2,0)&amp;"x 10^8", IF(ISNUMBER(SEARCH("10^6", 'final matrix'!E2)), ROUND(matrix_normalized!E2,0)&amp;"x 10^6", ROUND(matrix_normalized!E2,0)&amp;"x 10^4"))</f>
        <v>146x 10^8</v>
      </c>
      <c r="F2" s="6" t="str">
        <f>IF(ISNUMBER(SEARCH("10^8", 'final matrix'!F2)), ROUND(matrix_normalized!F2,0)&amp;"x 10^8", IF(ISNUMBER(SEARCH("10^6", 'final matrix'!F2)), ROUND(matrix_normalized!F2,0)&amp;"x 10^6", ROUND(matrix_normalized!F2,0)&amp;"x 10^4"))</f>
        <v>83x 10^6</v>
      </c>
      <c r="G2" s="6" t="str">
        <f>IF(ISNUMBER(SEARCH("10^8", 'final matrix'!G2)), ROUND(matrix_normalized!G2,0)&amp;"x 10^8", IF(ISNUMBER(SEARCH("10^6", 'final matrix'!G2)), ROUND(matrix_normalized!G2,0)&amp;"x 10^6", ROUND(matrix_normalized!G2,0)&amp;"x 10^4"))</f>
        <v>146x 10^8</v>
      </c>
      <c r="H2" s="6" t="str">
        <f>IF(ISNUMBER(SEARCH("10^8", 'final matrix'!H2)), ROUND(matrix_normalized!H2,0)&amp;"x 10^8", IF(ISNUMBER(SEARCH("10^6", 'final matrix'!H2)), ROUND(matrix_normalized!H2,0)&amp;"x 10^6", ROUND(matrix_normalized!H2,0)&amp;"x 10^4"))</f>
        <v>146x 10^8</v>
      </c>
      <c r="I2" s="6" t="str">
        <f>IF(ISNUMBER(SEARCH("10^8", 'final matrix'!I2)), ROUND(matrix_normalized!I2,0)&amp;"x 10^8", IF(ISNUMBER(SEARCH("10^6", 'final matrix'!I2)), ROUND(matrix_normalized!I2,0)&amp;"x 10^6", ROUND(matrix_normalized!I2,0)&amp;"x 10^4"))</f>
        <v>146x 10^8</v>
      </c>
      <c r="J2" s="6" t="str">
        <f>IF(ISNUMBER(SEARCH("10^8", 'final matrix'!J2)), ROUND(matrix_normalized!J2,0)&amp;"x 10^8", IF(ISNUMBER(SEARCH("10^6", 'final matrix'!J2)), ROUND(matrix_normalized!J2,0)&amp;"x 10^6", ROUND(matrix_normalized!J2,0)&amp;"x 10^4"))</f>
        <v>15x 10^8</v>
      </c>
      <c r="K2" s="6" t="str">
        <f>IF(ISNUMBER(SEARCH("10^8", 'final matrix'!K2)), ROUND(matrix_normalized!K2,0)&amp;"x 10^8", IF(ISNUMBER(SEARCH("10^6", 'final matrix'!K2)), ROUND(matrix_normalized!K2,0)&amp;"x 10^6", ROUND(matrix_normalized!K2,0)&amp;"x 10^4"))</f>
        <v>146x 10^8</v>
      </c>
      <c r="L2" s="6" t="str">
        <f>IF(ISNUMBER(SEARCH("10^8", 'final matrix'!L2)), ROUND(matrix_normalized!L2,0)&amp;"x 10^8", IF(ISNUMBER(SEARCH("10^6", 'final matrix'!L2)), ROUND(matrix_normalized!L2,0)&amp;"x 10^6", ROUND(matrix_normalized!L2,0)&amp;"x 10^4"))</f>
        <v>146x 10^8</v>
      </c>
      <c r="M2" s="6" t="str">
        <f>IF(ISNUMBER(SEARCH("10^8", 'final matrix'!M2)), ROUND(matrix_normalized!M2,0)&amp;"x 10^8", IF(ISNUMBER(SEARCH("10^6", 'final matrix'!M2)), ROUND(matrix_normalized!M2,0)&amp;"x 10^6", ROUND(matrix_normalized!M2,0)&amp;"x 10^4"))</f>
        <v>146x 10^6</v>
      </c>
      <c r="N2" s="6" t="str">
        <f>IF(ISNUMBER(SEARCH("10^8", 'final matrix'!N2)), ROUND(matrix_normalized!N2,0)&amp;"x 10^8", IF(ISNUMBER(SEARCH("10^6", 'final matrix'!N2)), ROUND(matrix_normalized!N2,0)&amp;"x 10^6", ROUND(matrix_normalized!N2,0)&amp;"x 10^4"))</f>
        <v>21x 10^8</v>
      </c>
      <c r="O2" s="6" t="str">
        <f>IF(ISNUMBER(SEARCH("10^8", 'final matrix'!O2)), ROUND(matrix_normalized!O2,0)&amp;"x 10^8", IF(ISNUMBER(SEARCH("10^6", 'final matrix'!O2)), ROUND(matrix_normalized!O2,0)&amp;"x 10^6", ROUND(matrix_normalized!O2,0)&amp;"x 10^4"))</f>
        <v>104x 10^6</v>
      </c>
      <c r="P2" s="6" t="str">
        <f>IF(ISNUMBER(SEARCH("10^8", 'final matrix'!P2)), ROUND(matrix_normalized!P2,0)&amp;"x 10^8", IF(ISNUMBER(SEARCH("10^6", 'final matrix'!P2)), ROUND(matrix_normalized!P2,0)&amp;"x 10^6", ROUND(matrix_normalized!P2,0)&amp;"x 10^4"))</f>
        <v>17x 10^6</v>
      </c>
      <c r="Q2" s="6" t="str">
        <f>IF(ISNUMBER(SEARCH("10^8", 'final matrix'!Q2)), ROUND(matrix_normalized!Q2,0)&amp;"x 10^8", IF(ISNUMBER(SEARCH("10^6", 'final matrix'!Q2)), ROUND(matrix_normalized!Q2,0)&amp;"x 10^6", ROUND(matrix_normalized!Q2,0)&amp;"x 10^4"))</f>
        <v>23x 10^6</v>
      </c>
      <c r="R2" s="6">
        <v>1</v>
      </c>
    </row>
    <row r="3" spans="1:18">
      <c r="A3" s="6">
        <v>2</v>
      </c>
      <c r="B3" s="6" t="str">
        <f>IF(ISNUMBER(SEARCH("10^8", 'final matrix'!B3)), ROUND(matrix_normalized!B3,0)&amp;"x 10^8", IF(ISNUMBER(SEARCH("10^6", 'final matrix'!B3)), ROUND(matrix_normalized!B3,0)&amp;"x 10^6", ROUND(matrix_normalized!B3,0)&amp;"x 10^4"))</f>
        <v>15x 10^6</v>
      </c>
      <c r="C3" s="6" t="str">
        <f>IF(ISNUMBER(SEARCH("10^8", 'final matrix'!C3)), ROUND(matrix_normalized!C3,0)&amp;"x 10^8", IF(ISNUMBER(SEARCH("10^6", 'final matrix'!C3)), ROUND(matrix_normalized!C3,0)&amp;"x 10^6", ROUND(matrix_normalized!C3,0)&amp;"x 10^4"))</f>
        <v>162x 10^8</v>
      </c>
      <c r="D3" s="6" t="str">
        <f>IF(ISNUMBER(SEARCH("10^8", 'final matrix'!D3)), ROUND(matrix_normalized!D3,0)&amp;"x 10^8", IF(ISNUMBER(SEARCH("10^6", 'final matrix'!D3)), ROUND(matrix_normalized!D3,0)&amp;"x 10^6", ROUND(matrix_normalized!D3,0)&amp;"x 10^4"))</f>
        <v>162x 10^8</v>
      </c>
      <c r="E3" s="6" t="str">
        <f>IF(ISNUMBER(SEARCH("10^8", 'final matrix'!E3)), ROUND(matrix_normalized!E3,0)&amp;"x 10^8", IF(ISNUMBER(SEARCH("10^6", 'final matrix'!E3)), ROUND(matrix_normalized!E3,0)&amp;"x 10^6", ROUND(matrix_normalized!E3,0)&amp;"x 10^4"))</f>
        <v>162x 10^8</v>
      </c>
      <c r="F3" s="6" t="str">
        <f>IF(ISNUMBER(SEARCH("10^8", 'final matrix'!F3)), ROUND(matrix_normalized!F3,0)&amp;"x 10^8", IF(ISNUMBER(SEARCH("10^6", 'final matrix'!F3)), ROUND(matrix_normalized!F3,0)&amp;"x 10^6", ROUND(matrix_normalized!F3,0)&amp;"x 10^4"))</f>
        <v>162x 10^4</v>
      </c>
      <c r="G3" s="6" t="str">
        <f>IF(ISNUMBER(SEARCH("10^8", 'final matrix'!G3)), ROUND(matrix_normalized!G3,0)&amp;"x 10^8", IF(ISNUMBER(SEARCH("10^6", 'final matrix'!G3)), ROUND(matrix_normalized!G3,0)&amp;"x 10^6", ROUND(matrix_normalized!G3,0)&amp;"x 10^4"))</f>
        <v>69x 10^8</v>
      </c>
      <c r="H3" s="6" t="str">
        <f>IF(ISNUMBER(SEARCH("10^8", 'final matrix'!H3)), ROUND(matrix_normalized!H3,0)&amp;"x 10^8", IF(ISNUMBER(SEARCH("10^6", 'final matrix'!H3)), ROUND(matrix_normalized!H3,0)&amp;"x 10^6", ROUND(matrix_normalized!H3,0)&amp;"x 10^4"))</f>
        <v>12x 10^8</v>
      </c>
      <c r="I3" s="6" t="str">
        <f>IF(ISNUMBER(SEARCH("10^8", 'final matrix'!I3)), ROUND(matrix_normalized!I3,0)&amp;"x 10^8", IF(ISNUMBER(SEARCH("10^6", 'final matrix'!I3)), ROUND(matrix_normalized!I3,0)&amp;"x 10^6", ROUND(matrix_normalized!I3,0)&amp;"x 10^4"))</f>
        <v>12x 10^6</v>
      </c>
      <c r="J3" s="6" t="str">
        <f>IF(ISNUMBER(SEARCH("10^8", 'final matrix'!J3)), ROUND(matrix_normalized!J3,0)&amp;"x 10^8", IF(ISNUMBER(SEARCH("10^6", 'final matrix'!J3)), ROUND(matrix_normalized!J3,0)&amp;"x 10^6", ROUND(matrix_normalized!J3,0)&amp;"x 10^4"))</f>
        <v>92x 10^4</v>
      </c>
      <c r="K3" s="6" t="str">
        <f>IF(ISNUMBER(SEARCH("10^8", 'final matrix'!K3)), ROUND(matrix_normalized!K3,0)&amp;"x 10^8", IF(ISNUMBER(SEARCH("10^6", 'final matrix'!K3)), ROUND(matrix_normalized!K3,0)&amp;"x 10^6", ROUND(matrix_normalized!K3,0)&amp;"x 10^4"))</f>
        <v>127x 10^8</v>
      </c>
      <c r="L3" s="6" t="str">
        <f>IF(ISNUMBER(SEARCH("10^8", 'final matrix'!L3)), ROUND(matrix_normalized!L3,0)&amp;"x 10^8", IF(ISNUMBER(SEARCH("10^6", 'final matrix'!L3)), ROUND(matrix_normalized!L3,0)&amp;"x 10^6", ROUND(matrix_normalized!L3,0)&amp;"x 10^4"))</f>
        <v>12x 10^6</v>
      </c>
      <c r="M3" s="6" t="str">
        <f>IF(ISNUMBER(SEARCH("10^8", 'final matrix'!M3)), ROUND(matrix_normalized!M3,0)&amp;"x 10^8", IF(ISNUMBER(SEARCH("10^6", 'final matrix'!M3)), ROUND(matrix_normalized!M3,0)&amp;"x 10^6", ROUND(matrix_normalized!M3,0)&amp;"x 10^4"))</f>
        <v>162x 10^8</v>
      </c>
      <c r="N3" s="6" t="str">
        <f>IF(ISNUMBER(SEARCH("10^8", 'final matrix'!N3)), ROUND(matrix_normalized!N3,0)&amp;"x 10^8", IF(ISNUMBER(SEARCH("10^6", 'final matrix'!N3)), ROUND(matrix_normalized!N3,0)&amp;"x 10^6", ROUND(matrix_normalized!N3,0)&amp;"x 10^4"))</f>
        <v>162x 10^8</v>
      </c>
      <c r="O3" s="6" t="str">
        <f>IF(ISNUMBER(SEARCH("10^8", 'final matrix'!O3)), ROUND(matrix_normalized!O3,0)&amp;"x 10^8", IF(ISNUMBER(SEARCH("10^6", 'final matrix'!O3)), ROUND(matrix_normalized!O3,0)&amp;"x 10^6", ROUND(matrix_normalized!O3,0)&amp;"x 10^4"))</f>
        <v>20x 10^6</v>
      </c>
      <c r="P3" s="6" t="str">
        <f>IF(ISNUMBER(SEARCH("10^8", 'final matrix'!P3)), ROUND(matrix_normalized!P3,0)&amp;"x 10^8", IF(ISNUMBER(SEARCH("10^6", 'final matrix'!P3)), ROUND(matrix_normalized!P3,0)&amp;"x 10^6", ROUND(matrix_normalized!P3,0)&amp;"x 10^4"))</f>
        <v>12x 10^8</v>
      </c>
      <c r="Q3" s="6" t="str">
        <f>IF(ISNUMBER(SEARCH("10^8", 'final matrix'!Q3)), ROUND(matrix_normalized!Q3,0)&amp;"x 10^8", IF(ISNUMBER(SEARCH("10^6", 'final matrix'!Q3)), ROUND(matrix_normalized!Q3,0)&amp;"x 10^6", ROUND(matrix_normalized!Q3,0)&amp;"x 10^4"))</f>
        <v>162x 10^4</v>
      </c>
      <c r="R3" s="6">
        <v>2</v>
      </c>
    </row>
    <row r="4" spans="1:18">
      <c r="A4" s="6">
        <v>3</v>
      </c>
      <c r="B4" s="6" t="str">
        <f>IF(ISNUMBER(SEARCH("10^8", 'final matrix'!B4)), ROUND(matrix_normalized!B4,0)&amp;"x 10^8", IF(ISNUMBER(SEARCH("10^6", 'final matrix'!B4)), ROUND(matrix_normalized!B4,0)&amp;"x 10^6", ROUND(matrix_normalized!B4,0)&amp;"x 10^4"))</f>
        <v>141x 10^4</v>
      </c>
      <c r="C4" s="6" t="str">
        <f>IF(ISNUMBER(SEARCH("10^8", 'final matrix'!C4)), ROUND(matrix_normalized!C4,0)&amp;"x 10^8", IF(ISNUMBER(SEARCH("10^6", 'final matrix'!C4)), ROUND(matrix_normalized!C4,0)&amp;"x 10^6", ROUND(matrix_normalized!C4,0)&amp;"x 10^4"))</f>
        <v>10x 10^8</v>
      </c>
      <c r="D4" s="6" t="str">
        <f>IF(ISNUMBER(SEARCH("10^8", 'final matrix'!D4)), ROUND(matrix_normalized!D4,0)&amp;"x 10^8", IF(ISNUMBER(SEARCH("10^6", 'final matrix'!D4)), ROUND(matrix_normalized!D4,0)&amp;"x 10^6", ROUND(matrix_normalized!D4,0)&amp;"x 10^4"))</f>
        <v>141x 10^6</v>
      </c>
      <c r="E4" s="6" t="str">
        <f>IF(ISNUMBER(SEARCH("10^8", 'final matrix'!E4)), ROUND(matrix_normalized!E4,0)&amp;"x 10^8", IF(ISNUMBER(SEARCH("10^6", 'final matrix'!E4)), ROUND(matrix_normalized!E4,0)&amp;"x 10^6", ROUND(matrix_normalized!E4,0)&amp;"x 10^4"))</f>
        <v>141x 10^8</v>
      </c>
      <c r="F4" s="6" t="str">
        <f>IF(ISNUMBER(SEARCH("10^8", 'final matrix'!F4)), ROUND(matrix_normalized!F4,0)&amp;"x 10^8", IF(ISNUMBER(SEARCH("10^6", 'final matrix'!F4)), ROUND(matrix_normalized!F4,0)&amp;"x 10^6", ROUND(matrix_normalized!F4,0)&amp;"x 10^4"))</f>
        <v>100x 10^8</v>
      </c>
      <c r="G4" s="6" t="str">
        <f>IF(ISNUMBER(SEARCH("10^8", 'final matrix'!G4)), ROUND(matrix_normalized!G4,0)&amp;"x 10^8", IF(ISNUMBER(SEARCH("10^6", 'final matrix'!G4)), ROUND(matrix_normalized!G4,0)&amp;"x 10^6", ROUND(matrix_normalized!G4,0)&amp;"x 10^4"))</f>
        <v>19x 10^6</v>
      </c>
      <c r="H4" s="6" t="str">
        <f>IF(ISNUMBER(SEARCH("10^8", 'final matrix'!H4)), ROUND(matrix_normalized!H4,0)&amp;"x 10^8", IF(ISNUMBER(SEARCH("10^6", 'final matrix'!H4)), ROUND(matrix_normalized!H4,0)&amp;"x 10^6", ROUND(matrix_normalized!H4,0)&amp;"x 10^4"))</f>
        <v>141x 10^4</v>
      </c>
      <c r="I4" s="6" t="str">
        <f>IF(ISNUMBER(SEARCH("10^8", 'final matrix'!I4)), ROUND(matrix_normalized!I4,0)&amp;"x 10^8", IF(ISNUMBER(SEARCH("10^6", 'final matrix'!I4)), ROUND(matrix_normalized!I4,0)&amp;"x 10^6", ROUND(matrix_normalized!I4,0)&amp;"x 10^4"))</f>
        <v>100x 10^4</v>
      </c>
      <c r="J4" s="6" t="str">
        <f>IF(ISNUMBER(SEARCH("10^8", 'final matrix'!J4)), ROUND(matrix_normalized!J4,0)&amp;"x 10^8", IF(ISNUMBER(SEARCH("10^6", 'final matrix'!J4)), ROUND(matrix_normalized!J4,0)&amp;"x 10^6", ROUND(matrix_normalized!J4,0)&amp;"x 10^4"))</f>
        <v>110x 10^6</v>
      </c>
      <c r="K4" s="6" t="str">
        <f>IF(ISNUMBER(SEARCH("10^8", 'final matrix'!K4)), ROUND(matrix_normalized!K4,0)&amp;"x 10^8", IF(ISNUMBER(SEARCH("10^6", 'final matrix'!K4)), ROUND(matrix_normalized!K4,0)&amp;"x 10^6", ROUND(matrix_normalized!K4,0)&amp;"x 10^4"))</f>
        <v>10x 10^8</v>
      </c>
      <c r="L4" s="6" t="str">
        <f>IF(ISNUMBER(SEARCH("10^8", 'final matrix'!L4)), ROUND(matrix_normalized!L4,0)&amp;"x 10^8", IF(ISNUMBER(SEARCH("10^6", 'final matrix'!L4)), ROUND(matrix_normalized!L4,0)&amp;"x 10^6", ROUND(matrix_normalized!L4,0)&amp;"x 10^4"))</f>
        <v>130x 10^4</v>
      </c>
      <c r="M4" s="6" t="str">
        <f>IF(ISNUMBER(SEARCH("10^8", 'final matrix'!M4)), ROUND(matrix_normalized!M4,0)&amp;"x 10^8", IF(ISNUMBER(SEARCH("10^6", 'final matrix'!M4)), ROUND(matrix_normalized!M4,0)&amp;"x 10^6", ROUND(matrix_normalized!M4,0)&amp;"x 10^4"))</f>
        <v>141x 10^4</v>
      </c>
      <c r="N4" s="6" t="str">
        <f>IF(ISNUMBER(SEARCH("10^8", 'final matrix'!N4)), ROUND(matrix_normalized!N4,0)&amp;"x 10^8", IF(ISNUMBER(SEARCH("10^6", 'final matrix'!N4)), ROUND(matrix_normalized!N4,0)&amp;"x 10^6", ROUND(matrix_normalized!N4,0)&amp;"x 10^4"))</f>
        <v>141x 10^8</v>
      </c>
      <c r="O4" s="6" t="str">
        <f>IF(ISNUMBER(SEARCH("10^8", 'final matrix'!O4)), ROUND(matrix_normalized!O4,0)&amp;"x 10^8", IF(ISNUMBER(SEARCH("10^6", 'final matrix'!O4)), ROUND(matrix_normalized!O4,0)&amp;"x 10^6", ROUND(matrix_normalized!O4,0)&amp;"x 10^4"))</f>
        <v>141x 10^8</v>
      </c>
      <c r="P4" s="6" t="str">
        <f>IF(ISNUMBER(SEARCH("10^8", 'final matrix'!P4)), ROUND(matrix_normalized!P4,0)&amp;"x 10^8", IF(ISNUMBER(SEARCH("10^6", 'final matrix'!P4)), ROUND(matrix_normalized!P4,0)&amp;"x 10^6", ROUND(matrix_normalized!P4,0)&amp;"x 10^4"))</f>
        <v>13x 10^8</v>
      </c>
      <c r="Q4" s="6" t="str">
        <f>IF(ISNUMBER(SEARCH("10^8", 'final matrix'!Q4)), ROUND(matrix_normalized!Q4,0)&amp;"x 10^8", IF(ISNUMBER(SEARCH("10^6", 'final matrix'!Q4)), ROUND(matrix_normalized!Q4,0)&amp;"x 10^6", ROUND(matrix_normalized!Q4,0)&amp;"x 10^4"))</f>
        <v>23x 10^8</v>
      </c>
      <c r="R4" s="6">
        <v>3</v>
      </c>
    </row>
    <row r="5" spans="1:18">
      <c r="A5" s="6">
        <v>4</v>
      </c>
      <c r="B5" s="6" t="str">
        <f>IF(ISNUMBER(SEARCH("10^8", 'final matrix'!B5)), ROUND(matrix_normalized!B5,0)&amp;"x 10^8", IF(ISNUMBER(SEARCH("10^6", 'final matrix'!B5)), ROUND(matrix_normalized!B5,0)&amp;"x 10^6", ROUND(matrix_normalized!B5,0)&amp;"x 10^4"))</f>
        <v>140x 10^8</v>
      </c>
      <c r="C5" s="6" t="str">
        <f>IF(ISNUMBER(SEARCH("10^8", 'final matrix'!C5)), ROUND(matrix_normalized!C5,0)&amp;"x 10^8", IF(ISNUMBER(SEARCH("10^6", 'final matrix'!C5)), ROUND(matrix_normalized!C5,0)&amp;"x 10^6", ROUND(matrix_normalized!C5,0)&amp;"x 10^4"))</f>
        <v>14x 10^6</v>
      </c>
      <c r="D5" s="6" t="str">
        <f>IF(ISNUMBER(SEARCH("10^8", 'final matrix'!D5)), ROUND(matrix_normalized!D5,0)&amp;"x 10^8", IF(ISNUMBER(SEARCH("10^6", 'final matrix'!D5)), ROUND(matrix_normalized!D5,0)&amp;"x 10^6", ROUND(matrix_normalized!D5,0)&amp;"x 10^4"))</f>
        <v>15x 10^8</v>
      </c>
      <c r="E5" s="6" t="str">
        <f>IF(ISNUMBER(SEARCH("10^8", 'final matrix'!E5)), ROUND(matrix_normalized!E5,0)&amp;"x 10^8", IF(ISNUMBER(SEARCH("10^6", 'final matrix'!E5)), ROUND(matrix_normalized!E5,0)&amp;"x 10^6", ROUND(matrix_normalized!E5,0)&amp;"x 10^4"))</f>
        <v>140x 10^6</v>
      </c>
      <c r="F5" s="6" t="str">
        <f>IF(ISNUMBER(SEARCH("10^8", 'final matrix'!F5)), ROUND(matrix_normalized!F5,0)&amp;"x 10^8", IF(ISNUMBER(SEARCH("10^6", 'final matrix'!F5)), ROUND(matrix_normalized!F5,0)&amp;"x 10^6", ROUND(matrix_normalized!F5,0)&amp;"x 10^4"))</f>
        <v>140x 10^6</v>
      </c>
      <c r="G5" s="6" t="str">
        <f>IF(ISNUMBER(SEARCH("10^8", 'final matrix'!G5)), ROUND(matrix_normalized!G5,0)&amp;"x 10^8", IF(ISNUMBER(SEARCH("10^6", 'final matrix'!G5)), ROUND(matrix_normalized!G5,0)&amp;"x 10^6", ROUND(matrix_normalized!G5,0)&amp;"x 10^4"))</f>
        <v>140x 10^6</v>
      </c>
      <c r="H5" s="6" t="str">
        <f>IF(ISNUMBER(SEARCH("10^8", 'final matrix'!H5)), ROUND(matrix_normalized!H5,0)&amp;"x 10^8", IF(ISNUMBER(SEARCH("10^6", 'final matrix'!H5)), ROUND(matrix_normalized!H5,0)&amp;"x 10^6", ROUND(matrix_normalized!H5,0)&amp;"x 10^4"))</f>
        <v>16x 10^6</v>
      </c>
      <c r="I5" s="6" t="str">
        <f>IF(ISNUMBER(SEARCH("10^8", 'final matrix'!I5)), ROUND(matrix_normalized!I5,0)&amp;"x 10^8", IF(ISNUMBER(SEARCH("10^6", 'final matrix'!I5)), ROUND(matrix_normalized!I5,0)&amp;"x 10^6", ROUND(matrix_normalized!I5,0)&amp;"x 10^4"))</f>
        <v>140x 10^8</v>
      </c>
      <c r="J5" s="6" t="str">
        <f>IF(ISNUMBER(SEARCH("10^8", 'final matrix'!J5)), ROUND(matrix_normalized!J5,0)&amp;"x 10^8", IF(ISNUMBER(SEARCH("10^6", 'final matrix'!J5)), ROUND(matrix_normalized!J5,0)&amp;"x 10^6", ROUND(matrix_normalized!J5,0)&amp;"x 10^4"))</f>
        <v>140x 10^8</v>
      </c>
      <c r="K5" s="6" t="str">
        <f>IF(ISNUMBER(SEARCH("10^8", 'final matrix'!K5)), ROUND(matrix_normalized!K5,0)&amp;"x 10^8", IF(ISNUMBER(SEARCH("10^6", 'final matrix'!K5)), ROUND(matrix_normalized!K5,0)&amp;"x 10^6", ROUND(matrix_normalized!K5,0)&amp;"x 10^4"))</f>
        <v>18x 10^6</v>
      </c>
      <c r="L5" s="6" t="str">
        <f>IF(ISNUMBER(SEARCH("10^8", 'final matrix'!L5)), ROUND(matrix_normalized!L5,0)&amp;"x 10^8", IF(ISNUMBER(SEARCH("10^6", 'final matrix'!L5)), ROUND(matrix_normalized!L5,0)&amp;"x 10^6", ROUND(matrix_normalized!L5,0)&amp;"x 10^4"))</f>
        <v>140x 10^6</v>
      </c>
      <c r="M5" s="6" t="str">
        <f>IF(ISNUMBER(SEARCH("10^8", 'final matrix'!M5)), ROUND(matrix_normalized!M5,0)&amp;"x 10^8", IF(ISNUMBER(SEARCH("10^6", 'final matrix'!M5)), ROUND(matrix_normalized!M5,0)&amp;"x 10^6", ROUND(matrix_normalized!M5,0)&amp;"x 10^4"))</f>
        <v>140x 10^4</v>
      </c>
      <c r="N5" s="6" t="str">
        <f>IF(ISNUMBER(SEARCH("10^8", 'final matrix'!N5)), ROUND(matrix_normalized!N5,0)&amp;"x 10^8", IF(ISNUMBER(SEARCH("10^6", 'final matrix'!N5)), ROUND(matrix_normalized!N5,0)&amp;"x 10^6", ROUND(matrix_normalized!N5,0)&amp;"x 10^4"))</f>
        <v>140x 10^8</v>
      </c>
      <c r="O5" s="6" t="str">
        <f>IF(ISNUMBER(SEARCH("10^8", 'final matrix'!O5)), ROUND(matrix_normalized!O5,0)&amp;"x 10^8", IF(ISNUMBER(SEARCH("10^6", 'final matrix'!O5)), ROUND(matrix_normalized!O5,0)&amp;"x 10^6", ROUND(matrix_normalized!O5,0)&amp;"x 10^4"))</f>
        <v>70x 10^6</v>
      </c>
      <c r="P5" s="6" t="str">
        <f>IF(ISNUMBER(SEARCH("10^8", 'final matrix'!P5)), ROUND(matrix_normalized!P5,0)&amp;"x 10^8", IF(ISNUMBER(SEARCH("10^6", 'final matrix'!P5)), ROUND(matrix_normalized!P5,0)&amp;"x 10^6", ROUND(matrix_normalized!P5,0)&amp;"x 10^4"))</f>
        <v>10x 10^6</v>
      </c>
      <c r="Q5" s="6" t="str">
        <f>IF(ISNUMBER(SEARCH("10^8", 'final matrix'!Q5)), ROUND(matrix_normalized!Q5,0)&amp;"x 10^8", IF(ISNUMBER(SEARCH("10^6", 'final matrix'!Q5)), ROUND(matrix_normalized!Q5,0)&amp;"x 10^6", ROUND(matrix_normalized!Q5,0)&amp;"x 10^4"))</f>
        <v>100x 10^4</v>
      </c>
      <c r="R5" s="6">
        <v>4</v>
      </c>
    </row>
    <row r="6" spans="1:18">
      <c r="A6" s="6">
        <v>5</v>
      </c>
      <c r="B6" s="6" t="str">
        <f>IF(ISNUMBER(SEARCH("10^8", 'final matrix'!B6)), ROUND(matrix_normalized!B6,0)&amp;"x 10^8", IF(ISNUMBER(SEARCH("10^6", 'final matrix'!B6)), ROUND(matrix_normalized!B6,0)&amp;"x 10^6", ROUND(matrix_normalized!B6,0)&amp;"x 10^4"))</f>
        <v>197x 10^8</v>
      </c>
      <c r="C6" s="6" t="str">
        <f>IF(ISNUMBER(SEARCH("10^8", 'final matrix'!C6)), ROUND(matrix_normalized!C6,0)&amp;"x 10^8", IF(ISNUMBER(SEARCH("10^6", 'final matrix'!C6)), ROUND(matrix_normalized!C6,0)&amp;"x 10^6", ROUND(matrix_normalized!C6,0)&amp;"x 10^4"))</f>
        <v>25x 10^6</v>
      </c>
      <c r="D6" s="6" t="str">
        <f>IF(ISNUMBER(SEARCH("10^8", 'final matrix'!D6)), ROUND(matrix_normalized!D6,0)&amp;"x 10^8", IF(ISNUMBER(SEARCH("10^6", 'final matrix'!D6)), ROUND(matrix_normalized!D6,0)&amp;"x 10^6", ROUND(matrix_normalized!D6,0)&amp;"x 10^4"))</f>
        <v>16x 10^6</v>
      </c>
      <c r="E6" s="6" t="str">
        <f>IF(ISNUMBER(SEARCH("10^8", 'final matrix'!E6)), ROUND(matrix_normalized!E6,0)&amp;"x 10^8", IF(ISNUMBER(SEARCH("10^6", 'final matrix'!E6)), ROUND(matrix_normalized!E6,0)&amp;"x 10^6", ROUND(matrix_normalized!E6,0)&amp;"x 10^4"))</f>
        <v>84x 10^8</v>
      </c>
      <c r="F6" s="6" t="str">
        <f>IF(ISNUMBER(SEARCH("10^8", 'final matrix'!F6)), ROUND(matrix_normalized!F6,0)&amp;"x 10^8", IF(ISNUMBER(SEARCH("10^6", 'final matrix'!F6)), ROUND(matrix_normalized!F6,0)&amp;"x 10^6", ROUND(matrix_normalized!F6,0)&amp;"x 10^4"))</f>
        <v>197x 10^8</v>
      </c>
      <c r="G6" s="6" t="str">
        <f>IF(ISNUMBER(SEARCH("10^8", 'final matrix'!G6)), ROUND(matrix_normalized!G6,0)&amp;"x 10^8", IF(ISNUMBER(SEARCH("10^6", 'final matrix'!G6)), ROUND(matrix_normalized!G6,0)&amp;"x 10^6", ROUND(matrix_normalized!G6,0)&amp;"x 10^4"))</f>
        <v>98x 10^6</v>
      </c>
      <c r="H6" s="6" t="str">
        <f>IF(ISNUMBER(SEARCH("10^8", 'final matrix'!H6)), ROUND(matrix_normalized!H6,0)&amp;"x 10^8", IF(ISNUMBER(SEARCH("10^6", 'final matrix'!H6)), ROUND(matrix_normalized!H6,0)&amp;"x 10^6", ROUND(matrix_normalized!H6,0)&amp;"x 10^4"))</f>
        <v>27x 10^8</v>
      </c>
      <c r="I6" s="6" t="str">
        <f>IF(ISNUMBER(SEARCH("10^8", 'final matrix'!I6)), ROUND(matrix_normalized!I6,0)&amp;"x 10^8", IF(ISNUMBER(SEARCH("10^6", 'final matrix'!I6)), ROUND(matrix_normalized!I6,0)&amp;"x 10^6", ROUND(matrix_normalized!I6,0)&amp;"x 10^4"))</f>
        <v>19x 10^6</v>
      </c>
      <c r="J6" s="6" t="str">
        <f>IF(ISNUMBER(SEARCH("10^8", 'final matrix'!J6)), ROUND(matrix_normalized!J6,0)&amp;"x 10^8", IF(ISNUMBER(SEARCH("10^6", 'final matrix'!J6)), ROUND(matrix_normalized!J6,0)&amp;"x 10^6", ROUND(matrix_normalized!J6,0)&amp;"x 10^4"))</f>
        <v>112x 10^6</v>
      </c>
      <c r="K6" s="6" t="str">
        <f>IF(ISNUMBER(SEARCH("10^8", 'final matrix'!K6)), ROUND(matrix_normalized!K6,0)&amp;"x 10^8", IF(ISNUMBER(SEARCH("10^6", 'final matrix'!K6)), ROUND(matrix_normalized!K6,0)&amp;"x 10^6", ROUND(matrix_normalized!K6,0)&amp;"x 10^4"))</f>
        <v>197x 10^4</v>
      </c>
      <c r="L6" s="6" t="str">
        <f>IF(ISNUMBER(SEARCH("10^8", 'final matrix'!L6)), ROUND(matrix_normalized!L6,0)&amp;"x 10^8", IF(ISNUMBER(SEARCH("10^6", 'final matrix'!L6)), ROUND(matrix_normalized!L6,0)&amp;"x 10^6", ROUND(matrix_normalized!L6,0)&amp;"x 10^4"))</f>
        <v>28x 10^6</v>
      </c>
      <c r="M6" s="6" t="str">
        <f>IF(ISNUMBER(SEARCH("10^8", 'final matrix'!M6)), ROUND(matrix_normalized!M6,0)&amp;"x 10^8", IF(ISNUMBER(SEARCH("10^6", 'final matrix'!M6)), ROUND(matrix_normalized!M6,0)&amp;"x 10^6", ROUND(matrix_normalized!M6,0)&amp;"x 10^4"))</f>
        <v>29x 10^6</v>
      </c>
      <c r="N6" s="6" t="str">
        <f>IF(ISNUMBER(SEARCH("10^8", 'final matrix'!N6)), ROUND(matrix_normalized!N6,0)&amp;"x 10^8", IF(ISNUMBER(SEARCH("10^6", 'final matrix'!N6)), ROUND(matrix_normalized!N6,0)&amp;"x 10^6", ROUND(matrix_normalized!N6,0)&amp;"x 10^4"))</f>
        <v>197x 10^6</v>
      </c>
      <c r="O6" s="6" t="str">
        <f>IF(ISNUMBER(SEARCH("10^8", 'final matrix'!O6)), ROUND(matrix_normalized!O6,0)&amp;"x 10^8", IF(ISNUMBER(SEARCH("10^6", 'final matrix'!O6)), ROUND(matrix_normalized!O6,0)&amp;"x 10^6", ROUND(matrix_normalized!O6,0)&amp;"x 10^4"))</f>
        <v>126x 10^6</v>
      </c>
      <c r="P6" s="6" t="str">
        <f>IF(ISNUMBER(SEARCH("10^8", 'final matrix'!P6)), ROUND(matrix_normalized!P6,0)&amp;"x 10^8", IF(ISNUMBER(SEARCH("10^6", 'final matrix'!P6)), ROUND(matrix_normalized!P6,0)&amp;"x 10^6", ROUND(matrix_normalized!P6,0)&amp;"x 10^4"))</f>
        <v>126x 10^6</v>
      </c>
      <c r="Q6" s="6" t="str">
        <f>IF(ISNUMBER(SEARCH("10^8", 'final matrix'!Q6)), ROUND(matrix_normalized!Q6,0)&amp;"x 10^8", IF(ISNUMBER(SEARCH("10^6", 'final matrix'!Q6)), ROUND(matrix_normalized!Q6,0)&amp;"x 10^6", ROUND(matrix_normalized!Q6,0)&amp;"x 10^4"))</f>
        <v>21x 10^8</v>
      </c>
      <c r="R6" s="6">
        <v>5</v>
      </c>
    </row>
    <row r="7" spans="1:18">
      <c r="A7" s="6">
        <v>6</v>
      </c>
      <c r="B7" s="6" t="str">
        <f>IF(ISNUMBER(SEARCH("10^8", 'final matrix'!B7)), ROUND(matrix_normalized!B7,0)&amp;"x 10^8", IF(ISNUMBER(SEARCH("10^6", 'final matrix'!B7)), ROUND(matrix_normalized!B7,0)&amp;"x 10^6", ROUND(matrix_normalized!B7,0)&amp;"x 10^4"))</f>
        <v>143x 10^8</v>
      </c>
      <c r="C7" s="6" t="str">
        <f>IF(ISNUMBER(SEARCH("10^8", 'final matrix'!C7)), ROUND(matrix_normalized!C7,0)&amp;"x 10^8", IF(ISNUMBER(SEARCH("10^6", 'final matrix'!C7)), ROUND(matrix_normalized!C7,0)&amp;"x 10^6", ROUND(matrix_normalized!C7,0)&amp;"x 10^4"))</f>
        <v>21x 10^8</v>
      </c>
      <c r="D7" s="6" t="str">
        <f>IF(ISNUMBER(SEARCH("10^8", 'final matrix'!D7)), ROUND(matrix_normalized!D7,0)&amp;"x 10^8", IF(ISNUMBER(SEARCH("10^6", 'final matrix'!D7)), ROUND(matrix_normalized!D7,0)&amp;"x 10^6", ROUND(matrix_normalized!D7,0)&amp;"x 10^4"))</f>
        <v>143x 10^8</v>
      </c>
      <c r="E7" s="6" t="str">
        <f>IF(ISNUMBER(SEARCH("10^8", 'final matrix'!E7)), ROUND(matrix_normalized!E7,0)&amp;"x 10^8", IF(ISNUMBER(SEARCH("10^6", 'final matrix'!E7)), ROUND(matrix_normalized!E7,0)&amp;"x 10^6", ROUND(matrix_normalized!E7,0)&amp;"x 10^4"))</f>
        <v>143x 10^8</v>
      </c>
      <c r="F7" s="6" t="str">
        <f>IF(ISNUMBER(SEARCH("10^8", 'final matrix'!F7)), ROUND(matrix_normalized!F7,0)&amp;"x 10^8", IF(ISNUMBER(SEARCH("10^6", 'final matrix'!F7)), ROUND(matrix_normalized!F7,0)&amp;"x 10^6", ROUND(matrix_normalized!F7,0)&amp;"x 10^4"))</f>
        <v>23x 10^8</v>
      </c>
      <c r="G7" s="6" t="str">
        <f>IF(ISNUMBER(SEARCH("10^8", 'final matrix'!G7)), ROUND(matrix_normalized!G7,0)&amp;"x 10^8", IF(ISNUMBER(SEARCH("10^6", 'final matrix'!G7)), ROUND(matrix_normalized!G7,0)&amp;"x 10^6", ROUND(matrix_normalized!G7,0)&amp;"x 10^4"))</f>
        <v>143x 10^6</v>
      </c>
      <c r="H7" s="6" t="str">
        <f>IF(ISNUMBER(SEARCH("10^8", 'final matrix'!H7)), ROUND(matrix_normalized!H7,0)&amp;"x 10^8", IF(ISNUMBER(SEARCH("10^6", 'final matrix'!H7)), ROUND(matrix_normalized!H7,0)&amp;"x 10^6", ROUND(matrix_normalized!H7,0)&amp;"x 10^4"))</f>
        <v>61x 10^6</v>
      </c>
      <c r="I7" s="6" t="str">
        <f>IF(ISNUMBER(SEARCH("10^8", 'final matrix'!I7)), ROUND(matrix_normalized!I7,0)&amp;"x 10^8", IF(ISNUMBER(SEARCH("10^6", 'final matrix'!I7)), ROUND(matrix_normalized!I7,0)&amp;"x 10^6", ROUND(matrix_normalized!I7,0)&amp;"x 10^4"))</f>
        <v>143x 10^4</v>
      </c>
      <c r="J7" s="6" t="str">
        <f>IF(ISNUMBER(SEARCH("10^8", 'final matrix'!J7)), ROUND(matrix_normalized!J7,0)&amp;"x 10^8", IF(ISNUMBER(SEARCH("10^6", 'final matrix'!J7)), ROUND(matrix_normalized!J7,0)&amp;"x 10^6", ROUND(matrix_normalized!J7,0)&amp;"x 10^4"))</f>
        <v>24x 10^6</v>
      </c>
      <c r="K7" s="6" t="str">
        <f>IF(ISNUMBER(SEARCH("10^8", 'final matrix'!K7)), ROUND(matrix_normalized!K7,0)&amp;"x 10^8", IF(ISNUMBER(SEARCH("10^6", 'final matrix'!K7)), ROUND(matrix_normalized!K7,0)&amp;"x 10^6", ROUND(matrix_normalized!K7,0)&amp;"x 10^4"))</f>
        <v>10x 10^6</v>
      </c>
      <c r="L7" s="6" t="str">
        <f>IF(ISNUMBER(SEARCH("10^8", 'final matrix'!L7)), ROUND(matrix_normalized!L7,0)&amp;"x 10^8", IF(ISNUMBER(SEARCH("10^6", 'final matrix'!L7)), ROUND(matrix_normalized!L7,0)&amp;"x 10^6", ROUND(matrix_normalized!L7,0)&amp;"x 10^4"))</f>
        <v>143x 10^8</v>
      </c>
      <c r="M7" s="6" t="str">
        <f>IF(ISNUMBER(SEARCH("10^8", 'final matrix'!M7)), ROUND(matrix_normalized!M7,0)&amp;"x 10^8", IF(ISNUMBER(SEARCH("10^6", 'final matrix'!M7)), ROUND(matrix_normalized!M7,0)&amp;"x 10^6", ROUND(matrix_normalized!M7,0)&amp;"x 10^4"))</f>
        <v>10x 10^6</v>
      </c>
      <c r="N7" s="6" t="str">
        <f>IF(ISNUMBER(SEARCH("10^8", 'final matrix'!N7)), ROUND(matrix_normalized!N7,0)&amp;"x 10^8", IF(ISNUMBER(SEARCH("10^6", 'final matrix'!N7)), ROUND(matrix_normalized!N7,0)&amp;"x 10^6", ROUND(matrix_normalized!N7,0)&amp;"x 10^4"))</f>
        <v>143x 10^6</v>
      </c>
      <c r="O7" s="6" t="str">
        <f>IF(ISNUMBER(SEARCH("10^8", 'final matrix'!O7)), ROUND(matrix_normalized!O7,0)&amp;"x 10^8", IF(ISNUMBER(SEARCH("10^6", 'final matrix'!O7)), ROUND(matrix_normalized!O7,0)&amp;"x 10^6", ROUND(matrix_normalized!O7,0)&amp;"x 10^4"))</f>
        <v>92x 10^4</v>
      </c>
      <c r="P7" s="6" t="str">
        <f>IF(ISNUMBER(SEARCH("10^8", 'final matrix'!P7)), ROUND(matrix_normalized!P7,0)&amp;"x 10^8", IF(ISNUMBER(SEARCH("10^6", 'final matrix'!P7)), ROUND(matrix_normalized!P7,0)&amp;"x 10^6", ROUND(matrix_normalized!P7,0)&amp;"x 10^4"))</f>
        <v>143x 10^6</v>
      </c>
      <c r="Q7" s="6" t="str">
        <f>IF(ISNUMBER(SEARCH("10^8", 'final matrix'!Q7)), ROUND(matrix_normalized!Q7,0)&amp;"x 10^8", IF(ISNUMBER(SEARCH("10^6", 'final matrix'!Q7)), ROUND(matrix_normalized!Q7,0)&amp;"x 10^6", ROUND(matrix_normalized!Q7,0)&amp;"x 10^4"))</f>
        <v>113x 10^6</v>
      </c>
      <c r="R7" s="6">
        <v>6</v>
      </c>
    </row>
    <row r="8" spans="1:18">
      <c r="A8" s="6">
        <v>7</v>
      </c>
      <c r="B8" s="6" t="str">
        <f>IF(ISNUMBER(SEARCH("10^8", 'final matrix'!B8)), ROUND(matrix_normalized!B8,0)&amp;"x 10^8", IF(ISNUMBER(SEARCH("10^6", 'final matrix'!B8)), ROUND(matrix_normalized!B8,0)&amp;"x 10^6", ROUND(matrix_normalized!B8,0)&amp;"x 10^4"))</f>
        <v>83x 10^8</v>
      </c>
      <c r="C8" s="6" t="str">
        <f>IF(ISNUMBER(SEARCH("10^8", 'final matrix'!C8)), ROUND(matrix_normalized!C8,0)&amp;"x 10^8", IF(ISNUMBER(SEARCH("10^6", 'final matrix'!C8)), ROUND(matrix_normalized!C8,0)&amp;"x 10^6", ROUND(matrix_normalized!C8,0)&amp;"x 10^4"))</f>
        <v>145x 10^8</v>
      </c>
      <c r="D8" s="6" t="str">
        <f>IF(ISNUMBER(SEARCH("10^8", 'final matrix'!D8)), ROUND(matrix_normalized!D8,0)&amp;"x 10^8", IF(ISNUMBER(SEARCH("10^6", 'final matrix'!D8)), ROUND(matrix_normalized!D8,0)&amp;"x 10^6", ROUND(matrix_normalized!D8,0)&amp;"x 10^4"))</f>
        <v>145x 10^8</v>
      </c>
      <c r="E8" s="6" t="str">
        <f>IF(ISNUMBER(SEARCH("10^8", 'final matrix'!E8)), ROUND(matrix_normalized!E8,0)&amp;"x 10^8", IF(ISNUMBER(SEARCH("10^6", 'final matrix'!E8)), ROUND(matrix_normalized!E8,0)&amp;"x 10^6", ROUND(matrix_normalized!E8,0)&amp;"x 10^4"))</f>
        <v>93x 10^6</v>
      </c>
      <c r="F8" s="6" t="str">
        <f>IF(ISNUMBER(SEARCH("10^8", 'final matrix'!F8)), ROUND(matrix_normalized!F8,0)&amp;"x 10^8", IF(ISNUMBER(SEARCH("10^6", 'final matrix'!F8)), ROUND(matrix_normalized!F8,0)&amp;"x 10^6", ROUND(matrix_normalized!F8,0)&amp;"x 10^4"))</f>
        <v>104x 10^6</v>
      </c>
      <c r="G8" s="6" t="str">
        <f>IF(ISNUMBER(SEARCH("10^8", 'final matrix'!G8)), ROUND(matrix_normalized!G8,0)&amp;"x 10^8", IF(ISNUMBER(SEARCH("10^6", 'final matrix'!G8)), ROUND(matrix_normalized!G8,0)&amp;"x 10^6", ROUND(matrix_normalized!G8,0)&amp;"x 10^4"))</f>
        <v>145x 10^6</v>
      </c>
      <c r="H8" s="6" t="str">
        <f>IF(ISNUMBER(SEARCH("10^8", 'final matrix'!H8)), ROUND(matrix_normalized!H8,0)&amp;"x 10^8", IF(ISNUMBER(SEARCH("10^6", 'final matrix'!H8)), ROUND(matrix_normalized!H8,0)&amp;"x 10^6", ROUND(matrix_normalized!H8,0)&amp;"x 10^4"))</f>
        <v>23x 10^6</v>
      </c>
      <c r="I8" s="6" t="str">
        <f>IF(ISNUMBER(SEARCH("10^8", 'final matrix'!I8)), ROUND(matrix_normalized!I8,0)&amp;"x 10^8", IF(ISNUMBER(SEARCH("10^6", 'final matrix'!I8)), ROUND(matrix_normalized!I8,0)&amp;"x 10^6", ROUND(matrix_normalized!I8,0)&amp;"x 10^4"))</f>
        <v>145x 10^4</v>
      </c>
      <c r="J8" s="6" t="str">
        <f>IF(ISNUMBER(SEARCH("10^8", 'final matrix'!J8)), ROUND(matrix_normalized!J8,0)&amp;"x 10^8", IF(ISNUMBER(SEARCH("10^6", 'final matrix'!J8)), ROUND(matrix_normalized!J8,0)&amp;"x 10^6", ROUND(matrix_normalized!J8,0)&amp;"x 10^4"))</f>
        <v>25x 10^8</v>
      </c>
      <c r="K8" s="6" t="str">
        <f>IF(ISNUMBER(SEARCH("10^8", 'final matrix'!K8)), ROUND(matrix_normalized!K8,0)&amp;"x 10^8", IF(ISNUMBER(SEARCH("10^6", 'final matrix'!K8)), ROUND(matrix_normalized!K8,0)&amp;"x 10^6", ROUND(matrix_normalized!K8,0)&amp;"x 10^4"))</f>
        <v>26x 10^8</v>
      </c>
      <c r="L8" s="6" t="str">
        <f>IF(ISNUMBER(SEARCH("10^8", 'final matrix'!L8)), ROUND(matrix_normalized!L8,0)&amp;"x 10^8", IF(ISNUMBER(SEARCH("10^6", 'final matrix'!L8)), ROUND(matrix_normalized!L8,0)&amp;"x 10^6", ROUND(matrix_normalized!L8,0)&amp;"x 10^4"))</f>
        <v>114x 10^4</v>
      </c>
      <c r="M8" s="6" t="str">
        <f>IF(ISNUMBER(SEARCH("10^8", 'final matrix'!M8)), ROUND(matrix_normalized!M8,0)&amp;"x 10^8", IF(ISNUMBER(SEARCH("10^6", 'final matrix'!M8)), ROUND(matrix_normalized!M8,0)&amp;"x 10^6", ROUND(matrix_normalized!M8,0)&amp;"x 10^4"))</f>
        <v>10x 10^8</v>
      </c>
      <c r="N8" s="6" t="str">
        <f>IF(ISNUMBER(SEARCH("10^8", 'final matrix'!N8)), ROUND(matrix_normalized!N8,0)&amp;"x 10^8", IF(ISNUMBER(SEARCH("10^6", 'final matrix'!N8)), ROUND(matrix_normalized!N8,0)&amp;"x 10^6", ROUND(matrix_normalized!N8,0)&amp;"x 10^4"))</f>
        <v>145x 10^8</v>
      </c>
      <c r="O8" s="6" t="str">
        <f>IF(ISNUMBER(SEARCH("10^8", 'final matrix'!O8)), ROUND(matrix_normalized!O8,0)&amp;"x 10^8", IF(ISNUMBER(SEARCH("10^6", 'final matrix'!O8)), ROUND(matrix_normalized!O8,0)&amp;"x 10^6", ROUND(matrix_normalized!O8,0)&amp;"x 10^4"))</f>
        <v>145x 10^8</v>
      </c>
      <c r="P8" s="6" t="str">
        <f>IF(ISNUMBER(SEARCH("10^8", 'final matrix'!P8)), ROUND(matrix_normalized!P8,0)&amp;"x 10^8", IF(ISNUMBER(SEARCH("10^6", 'final matrix'!P8)), ROUND(matrix_normalized!P8,0)&amp;"x 10^6", ROUND(matrix_normalized!P8,0)&amp;"x 10^4"))</f>
        <v>16x 10^6</v>
      </c>
      <c r="Q8" s="6" t="str">
        <f>IF(ISNUMBER(SEARCH("10^8", 'final matrix'!Q8)), ROUND(matrix_normalized!Q8,0)&amp;"x 10^8", IF(ISNUMBER(SEARCH("10^6", 'final matrix'!Q8)), ROUND(matrix_normalized!Q8,0)&amp;"x 10^6", ROUND(matrix_normalized!Q8,0)&amp;"x 10^4"))</f>
        <v>135x 10^4</v>
      </c>
      <c r="R8" s="6">
        <v>7</v>
      </c>
    </row>
    <row r="9" spans="1:18">
      <c r="A9" s="6">
        <v>9</v>
      </c>
      <c r="B9" s="6" t="str">
        <f>IF(ISNUMBER(SEARCH("10^8", 'final matrix'!B9)), ROUND(matrix_normalized!B9,0)&amp;"x 10^8", IF(ISNUMBER(SEARCH("10^6", 'final matrix'!B9)), ROUND(matrix_normalized!B9,0)&amp;"x 10^6", ROUND(matrix_normalized!B9,0)&amp;"x 10^4"))</f>
        <v>10x 10^8</v>
      </c>
      <c r="C9" s="6" t="str">
        <f>IF(ISNUMBER(SEARCH("10^8", 'final matrix'!C9)), ROUND(matrix_normalized!C9,0)&amp;"x 10^8", IF(ISNUMBER(SEARCH("10^6", 'final matrix'!C9)), ROUND(matrix_normalized!C9,0)&amp;"x 10^6", ROUND(matrix_normalized!C9,0)&amp;"x 10^4"))</f>
        <v>136x 10^8</v>
      </c>
      <c r="D9" s="6" t="str">
        <f>IF(ISNUMBER(SEARCH("10^8", 'final matrix'!D9)), ROUND(matrix_normalized!D9,0)&amp;"x 10^8", IF(ISNUMBER(SEARCH("10^6", 'final matrix'!D9)), ROUND(matrix_normalized!D9,0)&amp;"x 10^6", ROUND(matrix_normalized!D9,0)&amp;"x 10^4"))</f>
        <v>136x 10^8</v>
      </c>
      <c r="E9" s="6" t="str">
        <f>IF(ISNUMBER(SEARCH("10^8", 'final matrix'!E9)), ROUND(matrix_normalized!E9,0)&amp;"x 10^8", IF(ISNUMBER(SEARCH("10^6", 'final matrix'!E9)), ROUND(matrix_normalized!E9,0)&amp;"x 10^6", ROUND(matrix_normalized!E9,0)&amp;"x 10^4"))</f>
        <v>136x 10^8</v>
      </c>
      <c r="F9" s="6" t="str">
        <f>IF(ISNUMBER(SEARCH("10^8", 'final matrix'!F9)), ROUND(matrix_normalized!F9,0)&amp;"x 10^8", IF(ISNUMBER(SEARCH("10^6", 'final matrix'!F9)), ROUND(matrix_normalized!F9,0)&amp;"x 10^6", ROUND(matrix_normalized!F9,0)&amp;"x 10^4"))</f>
        <v>136x 10^8</v>
      </c>
      <c r="G9" s="6" t="str">
        <f>IF(ISNUMBER(SEARCH("10^8", 'final matrix'!G9)), ROUND(matrix_normalized!G9,0)&amp;"x 10^8", IF(ISNUMBER(SEARCH("10^6", 'final matrix'!G9)), ROUND(matrix_normalized!G9,0)&amp;"x 10^6", ROUND(matrix_normalized!G9,0)&amp;"x 10^4"))</f>
        <v>88x 10^4</v>
      </c>
      <c r="H9" s="6" t="str">
        <f>IF(ISNUMBER(SEARCH("10^8", 'final matrix'!H9)), ROUND(matrix_normalized!H9,0)&amp;"x 10^8", IF(ISNUMBER(SEARCH("10^6", 'final matrix'!H9)), ROUND(matrix_normalized!H9,0)&amp;"x 10^6", ROUND(matrix_normalized!H9,0)&amp;"x 10^4"))</f>
        <v>136x 10^4</v>
      </c>
      <c r="I9" s="6" t="str">
        <f>IF(ISNUMBER(SEARCH("10^8", 'final matrix'!I9)), ROUND(matrix_normalized!I9,0)&amp;"x 10^8", IF(ISNUMBER(SEARCH("10^6", 'final matrix'!I9)), ROUND(matrix_normalized!I9,0)&amp;"x 10^6", ROUND(matrix_normalized!I9,0)&amp;"x 10^4"))</f>
        <v>117x 10^4</v>
      </c>
      <c r="J9" s="6" t="str">
        <f>IF(ISNUMBER(SEARCH("10^8", 'final matrix'!J9)), ROUND(matrix_normalized!J9,0)&amp;"x 10^8", IF(ISNUMBER(SEARCH("10^6", 'final matrix'!J9)), ROUND(matrix_normalized!J9,0)&amp;"x 10^6", ROUND(matrix_normalized!J9,0)&amp;"x 10^4"))</f>
        <v>136x 10^8</v>
      </c>
      <c r="K9" s="6" t="str">
        <f>IF(ISNUMBER(SEARCH("10^8", 'final matrix'!K9)), ROUND(matrix_normalized!K9,0)&amp;"x 10^8", IF(ISNUMBER(SEARCH("10^6", 'final matrix'!K9)), ROUND(matrix_normalized!K9,0)&amp;"x 10^6", ROUND(matrix_normalized!K9,0)&amp;"x 10^4"))</f>
        <v>10x 10^6</v>
      </c>
      <c r="L9" s="6" t="str">
        <f>IF(ISNUMBER(SEARCH("10^8", 'final matrix'!L9)), ROUND(matrix_normalized!L9,0)&amp;"x 10^8", IF(ISNUMBER(SEARCH("10^6", 'final matrix'!L9)), ROUND(matrix_normalized!L9,0)&amp;"x 10^6", ROUND(matrix_normalized!L9,0)&amp;"x 10^4"))</f>
        <v>21x 10^6</v>
      </c>
      <c r="M9" s="6" t="str">
        <f>IF(ISNUMBER(SEARCH("10^8", 'final matrix'!M9)), ROUND(matrix_normalized!M9,0)&amp;"x 10^8", IF(ISNUMBER(SEARCH("10^6", 'final matrix'!M9)), ROUND(matrix_normalized!M9,0)&amp;"x 10^6", ROUND(matrix_normalized!M9,0)&amp;"x 10^4"))</f>
        <v>12x 10^6</v>
      </c>
      <c r="N9" s="6" t="str">
        <f>IF(ISNUMBER(SEARCH("10^8", 'final matrix'!N9)), ROUND(matrix_normalized!N9,0)&amp;"x 10^8", IF(ISNUMBER(SEARCH("10^6", 'final matrix'!N9)), ROUND(matrix_normalized!N9,0)&amp;"x 10^6", ROUND(matrix_normalized!N9,0)&amp;"x 10^4"))</f>
        <v>136x 10^8</v>
      </c>
      <c r="O9" s="6" t="str">
        <f>IF(ISNUMBER(SEARCH("10^8", 'final matrix'!O9)), ROUND(matrix_normalized!O9,0)&amp;"x 10^8", IF(ISNUMBER(SEARCH("10^6", 'final matrix'!O9)), ROUND(matrix_normalized!O9,0)&amp;"x 10^6", ROUND(matrix_normalized!O9,0)&amp;"x 10^4"))</f>
        <v>136x 10^8</v>
      </c>
      <c r="P9" s="6" t="str">
        <f>IF(ISNUMBER(SEARCH("10^8", 'final matrix'!P9)), ROUND(matrix_normalized!P9,0)&amp;"x 10^8", IF(ISNUMBER(SEARCH("10^6", 'final matrix'!P9)), ROUND(matrix_normalized!P9,0)&amp;"x 10^6", ROUND(matrix_normalized!P9,0)&amp;"x 10^4"))</f>
        <v>136x 10^6</v>
      </c>
      <c r="Q9" s="6" t="str">
        <f>IF(ISNUMBER(SEARCH("10^8", 'final matrix'!Q9)), ROUND(matrix_normalized!Q9,0)&amp;"x 10^8", IF(ISNUMBER(SEARCH("10^6", 'final matrix'!Q9)), ROUND(matrix_normalized!Q9,0)&amp;"x 10^6", ROUND(matrix_normalized!Q9,0)&amp;"x 10^4"))</f>
        <v>15x 10^8</v>
      </c>
      <c r="R9" s="6">
        <v>8</v>
      </c>
    </row>
    <row r="10" spans="1:18">
      <c r="A10" s="6">
        <v>10</v>
      </c>
      <c r="B10" s="6" t="str">
        <f>IF(ISNUMBER(SEARCH("10^8", 'final matrix'!B10)), ROUND(matrix_normalized!B10,0)&amp;"x 10^8", IF(ISNUMBER(SEARCH("10^6", 'final matrix'!B10)), ROUND(matrix_normalized!B10,0)&amp;"x 10^6", ROUND(matrix_normalized!B10,0)&amp;"x 10^4"))</f>
        <v>84x 10^8</v>
      </c>
      <c r="C10" s="6" t="str">
        <f>IF(ISNUMBER(SEARCH("10^8", 'final matrix'!C10)), ROUND(matrix_normalized!C10,0)&amp;"x 10^8", IF(ISNUMBER(SEARCH("10^6", 'final matrix'!C10)), ROUND(matrix_normalized!C10,0)&amp;"x 10^6", ROUND(matrix_normalized!C10,0)&amp;"x 10^4"))</f>
        <v>169x 10^6</v>
      </c>
      <c r="D10" s="6" t="str">
        <f>IF(ISNUMBER(SEARCH("10^8", 'final matrix'!D10)), ROUND(matrix_normalized!D10,0)&amp;"x 10^8", IF(ISNUMBER(SEARCH("10^6", 'final matrix'!D10)), ROUND(matrix_normalized!D10,0)&amp;"x 10^6", ROUND(matrix_normalized!D10,0)&amp;"x 10^4"))</f>
        <v>169x 10^8</v>
      </c>
      <c r="E10" s="6" t="str">
        <f>IF(ISNUMBER(SEARCH("10^8", 'final matrix'!E10)), ROUND(matrix_normalized!E10,0)&amp;"x 10^8", IF(ISNUMBER(SEARCH("10^6", 'final matrix'!E10)), ROUND(matrix_normalized!E10,0)&amp;"x 10^6", ROUND(matrix_normalized!E10,0)&amp;"x 10^4"))</f>
        <v>17x 10^6</v>
      </c>
      <c r="F10" s="6" t="str">
        <f>IF(ISNUMBER(SEARCH("10^8", 'final matrix'!F10)), ROUND(matrix_normalized!F10,0)&amp;"x 10^8", IF(ISNUMBER(SEARCH("10^6", 'final matrix'!F10)), ROUND(matrix_normalized!F10,0)&amp;"x 10^6", ROUND(matrix_normalized!F10,0)&amp;"x 10^4"))</f>
        <v>169x 10^6</v>
      </c>
      <c r="G10" s="6" t="str">
        <f>IF(ISNUMBER(SEARCH("10^8", 'final matrix'!G10)), ROUND(matrix_normalized!G10,0)&amp;"x 10^8", IF(ISNUMBER(SEARCH("10^6", 'final matrix'!G10)), ROUND(matrix_normalized!G10,0)&amp;"x 10^6", ROUND(matrix_normalized!G10,0)&amp;"x 10^4"))</f>
        <v>18x 10^8</v>
      </c>
      <c r="H10" s="6" t="str">
        <f>IF(ISNUMBER(SEARCH("10^8", 'final matrix'!H10)), ROUND(matrix_normalized!H10,0)&amp;"x 10^8", IF(ISNUMBER(SEARCH("10^6", 'final matrix'!H10)), ROUND(matrix_normalized!H10,0)&amp;"x 10^6", ROUND(matrix_normalized!H10,0)&amp;"x 10^4"))</f>
        <v>169x 10^8</v>
      </c>
      <c r="I10" s="6" t="str">
        <f>IF(ISNUMBER(SEARCH("10^8", 'final matrix'!I10)), ROUND(matrix_normalized!I10,0)&amp;"x 10^8", IF(ISNUMBER(SEARCH("10^6", 'final matrix'!I10)), ROUND(matrix_normalized!I10,0)&amp;"x 10^6", ROUND(matrix_normalized!I10,0)&amp;"x 10^4"))</f>
        <v>121x 10^4</v>
      </c>
      <c r="J10" s="6" t="str">
        <f>IF(ISNUMBER(SEARCH("10^8", 'final matrix'!J10)), ROUND(matrix_normalized!J10,0)&amp;"x 10^8", IF(ISNUMBER(SEARCH("10^6", 'final matrix'!J10)), ROUND(matrix_normalized!J10,0)&amp;"x 10^6", ROUND(matrix_normalized!J10,0)&amp;"x 10^4"))</f>
        <v>12x 10^8</v>
      </c>
      <c r="K10" s="6" t="str">
        <f>IF(ISNUMBER(SEARCH("10^8", 'final matrix'!K10)), ROUND(matrix_normalized!K10,0)&amp;"x 10^8", IF(ISNUMBER(SEARCH("10^6", 'final matrix'!K10)), ROUND(matrix_normalized!K10,0)&amp;"x 10^6", ROUND(matrix_normalized!K10,0)&amp;"x 10^4"))</f>
        <v>20x 10^6</v>
      </c>
      <c r="L10" s="6" t="str">
        <f>IF(ISNUMBER(SEARCH("10^8", 'final matrix'!L10)), ROUND(matrix_normalized!L10,0)&amp;"x 10^8", IF(ISNUMBER(SEARCH("10^6", 'final matrix'!L10)), ROUND(matrix_normalized!L10,0)&amp;"x 10^6", ROUND(matrix_normalized!L10,0)&amp;"x 10^4"))</f>
        <v>12x 10^6</v>
      </c>
      <c r="M10" s="6" t="str">
        <f>IF(ISNUMBER(SEARCH("10^8", 'final matrix'!M10)), ROUND(matrix_normalized!M10,0)&amp;"x 10^8", IF(ISNUMBER(SEARCH("10^6", 'final matrix'!M10)), ROUND(matrix_normalized!M10,0)&amp;"x 10^6", ROUND(matrix_normalized!M10,0)&amp;"x 10^4"))</f>
        <v>22x 10^8</v>
      </c>
      <c r="N10" s="6" t="str">
        <f>IF(ISNUMBER(SEARCH("10^8", 'final matrix'!N10)), ROUND(matrix_normalized!N10,0)&amp;"x 10^8", IF(ISNUMBER(SEARCH("10^6", 'final matrix'!N10)), ROUND(matrix_normalized!N10,0)&amp;"x 10^6", ROUND(matrix_normalized!N10,0)&amp;"x 10^4"))</f>
        <v>169x 10^6</v>
      </c>
      <c r="O10" s="6" t="str">
        <f>IF(ISNUMBER(SEARCH("10^8", 'final matrix'!O10)), ROUND(matrix_normalized!O10,0)&amp;"x 10^8", IF(ISNUMBER(SEARCH("10^6", 'final matrix'!O10)), ROUND(matrix_normalized!O10,0)&amp;"x 10^6", ROUND(matrix_normalized!O10,0)&amp;"x 10^4"))</f>
        <v>169x 10^8</v>
      </c>
      <c r="P10" s="6" t="str">
        <f>IF(ISNUMBER(SEARCH("10^8", 'final matrix'!P10)), ROUND(matrix_normalized!P10,0)&amp;"x 10^8", IF(ISNUMBER(SEARCH("10^6", 'final matrix'!P10)), ROUND(matrix_normalized!P10,0)&amp;"x 10^6", ROUND(matrix_normalized!P10,0)&amp;"x 10^4"))</f>
        <v>12x 10^6</v>
      </c>
      <c r="Q10" s="6" t="str">
        <f>IF(ISNUMBER(SEARCH("10^8", 'final matrix'!Q10)), ROUND(matrix_normalized!Q10,0)&amp;"x 10^8", IF(ISNUMBER(SEARCH("10^6", 'final matrix'!Q10)), ROUND(matrix_normalized!Q10,0)&amp;"x 10^6", ROUND(matrix_normalized!Q10,0)&amp;"x 10^4"))</f>
        <v>169x 10^8</v>
      </c>
      <c r="R10" s="6">
        <v>9</v>
      </c>
    </row>
    <row r="11" spans="1:18">
      <c r="A11" s="6">
        <v>11</v>
      </c>
      <c r="B11" s="6" t="str">
        <f>IF(ISNUMBER(SEARCH("10^8", 'final matrix'!B11)), ROUND(matrix_normalized!B11,0)&amp;"x 10^8", IF(ISNUMBER(SEARCH("10^6", 'final matrix'!B11)), ROUND(matrix_normalized!B11,0)&amp;"x 10^6", ROUND(matrix_normalized!B11,0)&amp;"x 10^4"))</f>
        <v>154x 10^8</v>
      </c>
      <c r="C11" s="6" t="str">
        <f>IF(ISNUMBER(SEARCH("10^8", 'final matrix'!C11)), ROUND(matrix_normalized!C11,0)&amp;"x 10^8", IF(ISNUMBER(SEARCH("10^6", 'final matrix'!C11)), ROUND(matrix_normalized!C11,0)&amp;"x 10^6", ROUND(matrix_normalized!C11,0)&amp;"x 10^4"))</f>
        <v>154x 10^8</v>
      </c>
      <c r="D11" s="6" t="str">
        <f>IF(ISNUMBER(SEARCH("10^8", 'final matrix'!D11)), ROUND(matrix_normalized!D11,0)&amp;"x 10^8", IF(ISNUMBER(SEARCH("10^6", 'final matrix'!D11)), ROUND(matrix_normalized!D11,0)&amp;"x 10^6", ROUND(matrix_normalized!D11,0)&amp;"x 10^4"))</f>
        <v>11x 10^8</v>
      </c>
      <c r="E11" s="6" t="str">
        <f>IF(ISNUMBER(SEARCH("10^8", 'final matrix'!E11)), ROUND(matrix_normalized!E11,0)&amp;"x 10^8", IF(ISNUMBER(SEARCH("10^6", 'final matrix'!E11)), ROUND(matrix_normalized!E11,0)&amp;"x 10^6", ROUND(matrix_normalized!E11,0)&amp;"x 10^4"))</f>
        <v>22x 10^6</v>
      </c>
      <c r="F11" s="6" t="str">
        <f>IF(ISNUMBER(SEARCH("10^8", 'final matrix'!F11)), ROUND(matrix_normalized!F11,0)&amp;"x 10^8", IF(ISNUMBER(SEARCH("10^6", 'final matrix'!F11)), ROUND(matrix_normalized!F11,0)&amp;"x 10^6", ROUND(matrix_normalized!F11,0)&amp;"x 10^4"))</f>
        <v>154x 10^8</v>
      </c>
      <c r="G11" s="6" t="str">
        <f>IF(ISNUMBER(SEARCH("10^8", 'final matrix'!G11)), ROUND(matrix_normalized!G11,0)&amp;"x 10^8", IF(ISNUMBER(SEARCH("10^6", 'final matrix'!G11)), ROUND(matrix_normalized!G11,0)&amp;"x 10^6", ROUND(matrix_normalized!G11,0)&amp;"x 10^4"))</f>
        <v>77x 10^8</v>
      </c>
      <c r="H11" s="6" t="str">
        <f>IF(ISNUMBER(SEARCH("10^8", 'final matrix'!H11)), ROUND(matrix_normalized!H11,0)&amp;"x 10^8", IF(ISNUMBER(SEARCH("10^6", 'final matrix'!H11)), ROUND(matrix_normalized!H11,0)&amp;"x 10^6", ROUND(matrix_normalized!H11,0)&amp;"x 10^4"))</f>
        <v>154x 10^4</v>
      </c>
      <c r="I11" s="6" t="str">
        <f>IF(ISNUMBER(SEARCH("10^8", 'final matrix'!I11)), ROUND(matrix_normalized!I11,0)&amp;"x 10^8", IF(ISNUMBER(SEARCH("10^6", 'final matrix'!I11)), ROUND(matrix_normalized!I11,0)&amp;"x 10^6", ROUND(matrix_normalized!I11,0)&amp;"x 10^4"))</f>
        <v>99x 10^4</v>
      </c>
      <c r="J11" s="6" t="str">
        <f>IF(ISNUMBER(SEARCH("10^8", 'final matrix'!J11)), ROUND(matrix_normalized!J11,0)&amp;"x 10^8", IF(ISNUMBER(SEARCH("10^6", 'final matrix'!J11)), ROUND(matrix_normalized!J11,0)&amp;"x 10^6", ROUND(matrix_normalized!J11,0)&amp;"x 10^4"))</f>
        <v>154x 10^8</v>
      </c>
      <c r="K11" s="6" t="str">
        <f>IF(ISNUMBER(SEARCH("10^8", 'final matrix'!K11)), ROUND(matrix_normalized!K11,0)&amp;"x 10^8", IF(ISNUMBER(SEARCH("10^6", 'final matrix'!K11)), ROUND(matrix_normalized!K11,0)&amp;"x 10^6", ROUND(matrix_normalized!K11,0)&amp;"x 10^4"))</f>
        <v>25x 10^8</v>
      </c>
      <c r="L11" s="6" t="str">
        <f>IF(ISNUMBER(SEARCH("10^8", 'final matrix'!L11)), ROUND(matrix_normalized!L11,0)&amp;"x 10^8", IF(ISNUMBER(SEARCH("10^6", 'final matrix'!L11)), ROUND(matrix_normalized!L11,0)&amp;"x 10^6", ROUND(matrix_normalized!L11,0)&amp;"x 10^4"))</f>
        <v>121x 10^6</v>
      </c>
      <c r="M11" s="6" t="str">
        <f>IF(ISNUMBER(SEARCH("10^8", 'final matrix'!M11)), ROUND(matrix_normalized!M11,0)&amp;"x 10^8", IF(ISNUMBER(SEARCH("10^6", 'final matrix'!M11)), ROUND(matrix_normalized!M11,0)&amp;"x 10^6", ROUND(matrix_normalized!M11,0)&amp;"x 10^4"))</f>
        <v>12x 10^6</v>
      </c>
      <c r="N11" s="6" t="str">
        <f>IF(ISNUMBER(SEARCH("10^8", 'final matrix'!N11)), ROUND(matrix_normalized!N11,0)&amp;"x 10^8", IF(ISNUMBER(SEARCH("10^6", 'final matrix'!N11)), ROUND(matrix_normalized!N11,0)&amp;"x 10^6", ROUND(matrix_normalized!N11,0)&amp;"x 10^4"))</f>
        <v>27x 10^6</v>
      </c>
      <c r="O11" s="6" t="str">
        <f>IF(ISNUMBER(SEARCH("10^8", 'final matrix'!O11)), ROUND(matrix_normalized!O11,0)&amp;"x 10^8", IF(ISNUMBER(SEARCH("10^6", 'final matrix'!O11)), ROUND(matrix_normalized!O11,0)&amp;"x 10^6", ROUND(matrix_normalized!O11,0)&amp;"x 10^4"))</f>
        <v>154x 10^4</v>
      </c>
      <c r="P11" s="6" t="str">
        <f>IF(ISNUMBER(SEARCH("10^8", 'final matrix'!P11)), ROUND(matrix_normalized!P11,0)&amp;"x 10^8", IF(ISNUMBER(SEARCH("10^6", 'final matrix'!P11)), ROUND(matrix_normalized!P11,0)&amp;"x 10^6", ROUND(matrix_normalized!P11,0)&amp;"x 10^4"))</f>
        <v>28x 10^8</v>
      </c>
      <c r="Q11" s="6" t="str">
        <f>IF(ISNUMBER(SEARCH("10^8", 'final matrix'!Q11)), ROUND(matrix_normalized!Q11,0)&amp;"x 10^8", IF(ISNUMBER(SEARCH("10^6", 'final matrix'!Q11)), ROUND(matrix_normalized!Q11,0)&amp;"x 10^6", ROUND(matrix_normalized!Q11,0)&amp;"x 10^4"))</f>
        <v>154x 10^8</v>
      </c>
      <c r="R11" s="6">
        <v>10</v>
      </c>
    </row>
    <row r="12" spans="1:18">
      <c r="A12" s="6">
        <v>12</v>
      </c>
      <c r="B12" s="6" t="str">
        <f>IF(ISNUMBER(SEARCH("10^8", 'final matrix'!B12)), ROUND(matrix_normalized!B12,0)&amp;"x 10^8", IF(ISNUMBER(SEARCH("10^6", 'final matrix'!B12)), ROUND(matrix_normalized!B12,0)&amp;"x 10^6", ROUND(matrix_normalized!B12,0)&amp;"x 10^4"))</f>
        <v>14x 10^8</v>
      </c>
      <c r="C12" s="6" t="str">
        <f>IF(ISNUMBER(SEARCH("10^8", 'final matrix'!C12)), ROUND(matrix_normalized!C12,0)&amp;"x 10^8", IF(ISNUMBER(SEARCH("10^6", 'final matrix'!C12)), ROUND(matrix_normalized!C12,0)&amp;"x 10^6", ROUND(matrix_normalized!C12,0)&amp;"x 10^4"))</f>
        <v>15x 10^6</v>
      </c>
      <c r="D12" s="6" t="str">
        <f>IF(ISNUMBER(SEARCH("10^8", 'final matrix'!D12)), ROUND(matrix_normalized!D12,0)&amp;"x 10^8", IF(ISNUMBER(SEARCH("10^6", 'final matrix'!D12)), ROUND(matrix_normalized!D12,0)&amp;"x 10^6", ROUND(matrix_normalized!D12,0)&amp;"x 10^4"))</f>
        <v>140x 10^4</v>
      </c>
      <c r="E12" s="6" t="str">
        <f>IF(ISNUMBER(SEARCH("10^8", 'final matrix'!E12)), ROUND(matrix_normalized!E12,0)&amp;"x 10^8", IF(ISNUMBER(SEARCH("10^6", 'final matrix'!E12)), ROUND(matrix_normalized!E12,0)&amp;"x 10^6", ROUND(matrix_normalized!E12,0)&amp;"x 10^4"))</f>
        <v>70x 10^4</v>
      </c>
      <c r="F12" s="6" t="str">
        <f>IF(ISNUMBER(SEARCH("10^8", 'final matrix'!F12)), ROUND(matrix_normalized!F12,0)&amp;"x 10^8", IF(ISNUMBER(SEARCH("10^6", 'final matrix'!F12)), ROUND(matrix_normalized!F12,0)&amp;"x 10^6", ROUND(matrix_normalized!F12,0)&amp;"x 10^4"))</f>
        <v>140x 10^6</v>
      </c>
      <c r="G12" s="6" t="str">
        <f>IF(ISNUMBER(SEARCH("10^8", 'final matrix'!G12)), ROUND(matrix_normalized!G12,0)&amp;"x 10^8", IF(ISNUMBER(SEARCH("10^6", 'final matrix'!G12)), ROUND(matrix_normalized!G12,0)&amp;"x 10^6", ROUND(matrix_normalized!G12,0)&amp;"x 10^4"))</f>
        <v>10x 10^8</v>
      </c>
      <c r="H12" s="6" t="str">
        <f>IF(ISNUMBER(SEARCH("10^8", 'final matrix'!H12)), ROUND(matrix_normalized!H12,0)&amp;"x 10^8", IF(ISNUMBER(SEARCH("10^6", 'final matrix'!H12)), ROUND(matrix_normalized!H12,0)&amp;"x 10^6", ROUND(matrix_normalized!H12,0)&amp;"x 10^4"))</f>
        <v>140x 10^4</v>
      </c>
      <c r="I12" s="6" t="str">
        <f>IF(ISNUMBER(SEARCH("10^8", 'final matrix'!I12)), ROUND(matrix_normalized!I12,0)&amp;"x 10^8", IF(ISNUMBER(SEARCH("10^6", 'final matrix'!I12)), ROUND(matrix_normalized!I12,0)&amp;"x 10^6", ROUND(matrix_normalized!I12,0)&amp;"x 10^4"))</f>
        <v>140x 10^4</v>
      </c>
      <c r="J12" s="6" t="str">
        <f>IF(ISNUMBER(SEARCH("10^8", 'final matrix'!J12)), ROUND(matrix_normalized!J12,0)&amp;"x 10^8", IF(ISNUMBER(SEARCH("10^6", 'final matrix'!J12)), ROUND(matrix_normalized!J12,0)&amp;"x 10^6", ROUND(matrix_normalized!J12,0)&amp;"x 10^4"))</f>
        <v>140x 10^8</v>
      </c>
      <c r="K12" s="6" t="str">
        <f>IF(ISNUMBER(SEARCH("10^8", 'final matrix'!K12)), ROUND(matrix_normalized!K12,0)&amp;"x 10^8", IF(ISNUMBER(SEARCH("10^6", 'final matrix'!K12)), ROUND(matrix_normalized!K12,0)&amp;"x 10^6", ROUND(matrix_normalized!K12,0)&amp;"x 10^4"))</f>
        <v>23x 10^8</v>
      </c>
      <c r="L12" s="6" t="str">
        <f>IF(ISNUMBER(SEARCH("10^8", 'final matrix'!L12)), ROUND(matrix_normalized!L12,0)&amp;"x 10^8", IF(ISNUMBER(SEARCH("10^6", 'final matrix'!L12)), ROUND(matrix_normalized!L12,0)&amp;"x 10^6", ROUND(matrix_normalized!L12,0)&amp;"x 10^4"))</f>
        <v>140x 10^8</v>
      </c>
      <c r="M12" s="6" t="str">
        <f>IF(ISNUMBER(SEARCH("10^8", 'final matrix'!M12)), ROUND(matrix_normalized!M12,0)&amp;"x 10^8", IF(ISNUMBER(SEARCH("10^6", 'final matrix'!M12)), ROUND(matrix_normalized!M12,0)&amp;"x 10^6", ROUND(matrix_normalized!M12,0)&amp;"x 10^4"))</f>
        <v>90x 10^8</v>
      </c>
      <c r="N12" s="6" t="str">
        <f>IF(ISNUMBER(SEARCH("10^8", 'final matrix'!N12)), ROUND(matrix_normalized!N12,0)&amp;"x 10^8", IF(ISNUMBER(SEARCH("10^6", 'final matrix'!N12)), ROUND(matrix_normalized!N12,0)&amp;"x 10^6", ROUND(matrix_normalized!N12,0)&amp;"x 10^4"))</f>
        <v>140x 10^6</v>
      </c>
      <c r="O12" s="6" t="str">
        <f>IF(ISNUMBER(SEARCH("10^8", 'final matrix'!O12)), ROUND(matrix_normalized!O12,0)&amp;"x 10^8", IF(ISNUMBER(SEARCH("10^6", 'final matrix'!O12)), ROUND(matrix_normalized!O12,0)&amp;"x 10^6", ROUND(matrix_normalized!O12,0)&amp;"x 10^4"))</f>
        <v>140x 10^4</v>
      </c>
      <c r="P12" s="6" t="str">
        <f>IF(ISNUMBER(SEARCH("10^8", 'final matrix'!P12)), ROUND(matrix_normalized!P12,0)&amp;"x 10^8", IF(ISNUMBER(SEARCH("10^6", 'final matrix'!P12)), ROUND(matrix_normalized!P12,0)&amp;"x 10^6", ROUND(matrix_normalized!P12,0)&amp;"x 10^4"))</f>
        <v>140x 10^8</v>
      </c>
      <c r="Q12" s="6" t="str">
        <f>IF(ISNUMBER(SEARCH("10^8", 'final matrix'!Q12)), ROUND(matrix_normalized!Q12,0)&amp;"x 10^8", IF(ISNUMBER(SEARCH("10^6", 'final matrix'!Q12)), ROUND(matrix_normalized!Q12,0)&amp;"x 10^6", ROUND(matrix_normalized!Q12,0)&amp;"x 10^4"))</f>
        <v>18x 10^6</v>
      </c>
      <c r="R12" s="6">
        <v>11</v>
      </c>
    </row>
    <row r="13" spans="1:18">
      <c r="A13" s="6">
        <v>13</v>
      </c>
      <c r="B13" s="6" t="str">
        <f>IF(ISNUMBER(SEARCH("10^8", 'final matrix'!B13)), ROUND(matrix_normalized!B13,0)&amp;"x 10^8", IF(ISNUMBER(SEARCH("10^6", 'final matrix'!B13)), ROUND(matrix_normalized!B13,0)&amp;"x 10^6", ROUND(matrix_normalized!B13,0)&amp;"x 10^4"))</f>
        <v>70x 10^4</v>
      </c>
      <c r="C13" s="6" t="str">
        <f>IF(ISNUMBER(SEARCH("10^8", 'final matrix'!C13)), ROUND(matrix_normalized!C13,0)&amp;"x 10^8", IF(ISNUMBER(SEARCH("10^6", 'final matrix'!C13)), ROUND(matrix_normalized!C13,0)&amp;"x 10^6", ROUND(matrix_normalized!C13,0)&amp;"x 10^4"))</f>
        <v>141x 10^8</v>
      </c>
      <c r="D13" s="6" t="str">
        <f>IF(ISNUMBER(SEARCH("10^8", 'final matrix'!D13)), ROUND(matrix_normalized!D13,0)&amp;"x 10^8", IF(ISNUMBER(SEARCH("10^6", 'final matrix'!D13)), ROUND(matrix_normalized!D13,0)&amp;"x 10^6", ROUND(matrix_normalized!D13,0)&amp;"x 10^4"))</f>
        <v>10x 10^6</v>
      </c>
      <c r="E13" s="6" t="str">
        <f>IF(ISNUMBER(SEARCH("10^8", 'final matrix'!E13)), ROUND(matrix_normalized!E13,0)&amp;"x 10^8", IF(ISNUMBER(SEARCH("10^6", 'final matrix'!E13)), ROUND(matrix_normalized!E13,0)&amp;"x 10^6", ROUND(matrix_normalized!E13,0)&amp;"x 10^4"))</f>
        <v>141x 10^8</v>
      </c>
      <c r="F13" s="6" t="str">
        <f>IF(ISNUMBER(SEARCH("10^8", 'final matrix'!F13)), ROUND(matrix_normalized!F13,0)&amp;"x 10^8", IF(ISNUMBER(SEARCH("10^6", 'final matrix'!F13)), ROUND(matrix_normalized!F13,0)&amp;"x 10^6", ROUND(matrix_normalized!F13,0)&amp;"x 10^4"))</f>
        <v>141x 10^8</v>
      </c>
      <c r="G13" s="6" t="str">
        <f>IF(ISNUMBER(SEARCH("10^8", 'final matrix'!G13)), ROUND(matrix_normalized!G13,0)&amp;"x 10^8", IF(ISNUMBER(SEARCH("10^6", 'final matrix'!G13)), ROUND(matrix_normalized!G13,0)&amp;"x 10^6", ROUND(matrix_normalized!G13,0)&amp;"x 10^4"))</f>
        <v>15x 10^6</v>
      </c>
      <c r="H13" s="6" t="str">
        <f>IF(ISNUMBER(SEARCH("10^8", 'final matrix'!H13)), ROUND(matrix_normalized!H13,0)&amp;"x 10^8", IF(ISNUMBER(SEARCH("10^6", 'final matrix'!H13)), ROUND(matrix_normalized!H13,0)&amp;"x 10^6", ROUND(matrix_normalized!H13,0)&amp;"x 10^4"))</f>
        <v>16x 10^8</v>
      </c>
      <c r="I13" s="6" t="str">
        <f>IF(ISNUMBER(SEARCH("10^8", 'final matrix'!I13)), ROUND(matrix_normalized!I13,0)&amp;"x 10^8", IF(ISNUMBER(SEARCH("10^6", 'final matrix'!I13)), ROUND(matrix_normalized!I13,0)&amp;"x 10^6", ROUND(matrix_normalized!I13,0)&amp;"x 10^4"))</f>
        <v>141x 10^8</v>
      </c>
      <c r="J13" s="6" t="str">
        <f>IF(ISNUMBER(SEARCH("10^8", 'final matrix'!J13)), ROUND(matrix_normalized!J13,0)&amp;"x 10^8", IF(ISNUMBER(SEARCH("10^6", 'final matrix'!J13)), ROUND(matrix_normalized!J13,0)&amp;"x 10^6", ROUND(matrix_normalized!J13,0)&amp;"x 10^4"))</f>
        <v>141x 10^6</v>
      </c>
      <c r="K13" s="6" t="str">
        <f>IF(ISNUMBER(SEARCH("10^8", 'final matrix'!K13)), ROUND(matrix_normalized!K13,0)&amp;"x 10^8", IF(ISNUMBER(SEARCH("10^6", 'final matrix'!K13)), ROUND(matrix_normalized!K13,0)&amp;"x 10^6", ROUND(matrix_normalized!K13,0)&amp;"x 10^4"))</f>
        <v>10x 10^6</v>
      </c>
      <c r="L13" s="6" t="str">
        <f>IF(ISNUMBER(SEARCH("10^8", 'final matrix'!L13)), ROUND(matrix_normalized!L13,0)&amp;"x 10^8", IF(ISNUMBER(SEARCH("10^6", 'final matrix'!L13)), ROUND(matrix_normalized!L13,0)&amp;"x 10^6", ROUND(matrix_normalized!L13,0)&amp;"x 10^4"))</f>
        <v>141x 10^4</v>
      </c>
      <c r="M13" s="6" t="str">
        <f>IF(ISNUMBER(SEARCH("10^8", 'final matrix'!M13)), ROUND(matrix_normalized!M13,0)&amp;"x 10^8", IF(ISNUMBER(SEARCH("10^6", 'final matrix'!M13)), ROUND(matrix_normalized!M13,0)&amp;"x 10^6", ROUND(matrix_normalized!M13,0)&amp;"x 10^4"))</f>
        <v>141x 10^6</v>
      </c>
      <c r="N13" s="6" t="str">
        <f>IF(ISNUMBER(SEARCH("10^8", 'final matrix'!N13)), ROUND(matrix_normalized!N13,0)&amp;"x 10^8", IF(ISNUMBER(SEARCH("10^6", 'final matrix'!N13)), ROUND(matrix_normalized!N13,0)&amp;"x 10^6", ROUND(matrix_normalized!N13,0)&amp;"x 10^4"))</f>
        <v>101x 10^6</v>
      </c>
      <c r="O13" s="6" t="str">
        <f>IF(ISNUMBER(SEARCH("10^8", 'final matrix'!O13)), ROUND(matrix_normalized!O13,0)&amp;"x 10^8", IF(ISNUMBER(SEARCH("10^6", 'final matrix'!O13)), ROUND(matrix_normalized!O13,0)&amp;"x 10^6", ROUND(matrix_normalized!O13,0)&amp;"x 10^4"))</f>
        <v>141x 10^8</v>
      </c>
      <c r="P13" s="6" t="str">
        <f>IF(ISNUMBER(SEARCH("10^8", 'final matrix'!P13)), ROUND(matrix_normalized!P13,0)&amp;"x 10^8", IF(ISNUMBER(SEARCH("10^6", 'final matrix'!P13)), ROUND(matrix_normalized!P13,0)&amp;"x 10^6", ROUND(matrix_normalized!P13,0)&amp;"x 10^4"))</f>
        <v>141x 10^8</v>
      </c>
      <c r="Q13" s="6" t="str">
        <f>IF(ISNUMBER(SEARCH("10^8", 'final matrix'!Q13)), ROUND(matrix_normalized!Q13,0)&amp;"x 10^8", IF(ISNUMBER(SEARCH("10^6", 'final matrix'!Q13)), ROUND(matrix_normalized!Q13,0)&amp;"x 10^6", ROUND(matrix_normalized!Q13,0)&amp;"x 10^4"))</f>
        <v>12x 10^6</v>
      </c>
      <c r="R13" s="6">
        <v>12</v>
      </c>
    </row>
    <row r="14" spans="1:18">
      <c r="A14" s="6">
        <v>14</v>
      </c>
      <c r="B14" s="6" t="str">
        <f>IF(ISNUMBER(SEARCH("10^8", 'final matrix'!B14)), ROUND(matrix_normalized!B14,0)&amp;"x 10^8", IF(ISNUMBER(SEARCH("10^6", 'final matrix'!B14)), ROUND(matrix_normalized!B14,0)&amp;"x 10^6", ROUND(matrix_normalized!B14,0)&amp;"x 10^4"))</f>
        <v>89x 10^6</v>
      </c>
      <c r="C14" s="6" t="str">
        <f>IF(ISNUMBER(SEARCH("10^8", 'final matrix'!C14)), ROUND(matrix_normalized!C14,0)&amp;"x 10^8", IF(ISNUMBER(SEARCH("10^6", 'final matrix'!C14)), ROUND(matrix_normalized!C14,0)&amp;"x 10^6", ROUND(matrix_normalized!C14,0)&amp;"x 10^4"))</f>
        <v>99x 10^6</v>
      </c>
      <c r="D14" s="6" t="str">
        <f>IF(ISNUMBER(SEARCH("10^8", 'final matrix'!D14)), ROUND(matrix_normalized!D14,0)&amp;"x 10^8", IF(ISNUMBER(SEARCH("10^6", 'final matrix'!D14)), ROUND(matrix_normalized!D14,0)&amp;"x 10^6", ROUND(matrix_normalized!D14,0)&amp;"x 10^4"))</f>
        <v>118x 10^6</v>
      </c>
      <c r="E14" s="6" t="str">
        <f>IF(ISNUMBER(SEARCH("10^8", 'final matrix'!E14)), ROUND(matrix_normalized!E14,0)&amp;"x 10^8", IF(ISNUMBER(SEARCH("10^6", 'final matrix'!E14)), ROUND(matrix_normalized!E14,0)&amp;"x 10^6", ROUND(matrix_normalized!E14,0)&amp;"x 10^4"))</f>
        <v>10x 10^8</v>
      </c>
      <c r="F14" s="6" t="str">
        <f>IF(ISNUMBER(SEARCH("10^8", 'final matrix'!F14)), ROUND(matrix_normalized!F14,0)&amp;"x 10^8", IF(ISNUMBER(SEARCH("10^6", 'final matrix'!F14)), ROUND(matrix_normalized!F14,0)&amp;"x 10^6", ROUND(matrix_normalized!F14,0)&amp;"x 10^4"))</f>
        <v>17x 10^8</v>
      </c>
      <c r="G14" s="6" t="str">
        <f>IF(ISNUMBER(SEARCH("10^8", 'final matrix'!G14)), ROUND(matrix_normalized!G14,0)&amp;"x 10^8", IF(ISNUMBER(SEARCH("10^6", 'final matrix'!G14)), ROUND(matrix_normalized!G14,0)&amp;"x 10^6", ROUND(matrix_normalized!G14,0)&amp;"x 10^4"))</f>
        <v>138x 10^8</v>
      </c>
      <c r="H14" s="6" t="str">
        <f>IF(ISNUMBER(SEARCH("10^8", 'final matrix'!H14)), ROUND(matrix_normalized!H14,0)&amp;"x 10^8", IF(ISNUMBER(SEARCH("10^6", 'final matrix'!H14)), ROUND(matrix_normalized!H14,0)&amp;"x 10^6", ROUND(matrix_normalized!H14,0)&amp;"x 10^4"))</f>
        <v>138x 10^8</v>
      </c>
      <c r="I14" s="6" t="str">
        <f>IF(ISNUMBER(SEARCH("10^8", 'final matrix'!I14)), ROUND(matrix_normalized!I14,0)&amp;"x 10^8", IF(ISNUMBER(SEARCH("10^6", 'final matrix'!I14)), ROUND(matrix_normalized!I14,0)&amp;"x 10^6", ROUND(matrix_normalized!I14,0)&amp;"x 10^4"))</f>
        <v>26x 10^6</v>
      </c>
      <c r="J14" s="6" t="str">
        <f>IF(ISNUMBER(SEARCH("10^8", 'final matrix'!J14)), ROUND(matrix_normalized!J14,0)&amp;"x 10^8", IF(ISNUMBER(SEARCH("10^6", 'final matrix'!J14)), ROUND(matrix_normalized!J14,0)&amp;"x 10^6", ROUND(matrix_normalized!J14,0)&amp;"x 10^4"))</f>
        <v>138x 10^8</v>
      </c>
      <c r="K14" s="6" t="str">
        <f>IF(ISNUMBER(SEARCH("10^8", 'final matrix'!K14)), ROUND(matrix_normalized!K14,0)&amp;"x 10^8", IF(ISNUMBER(SEARCH("10^6", 'final matrix'!K14)), ROUND(matrix_normalized!K14,0)&amp;"x 10^6", ROUND(matrix_normalized!K14,0)&amp;"x 10^4"))</f>
        <v>138x 10^6</v>
      </c>
      <c r="L14" s="6" t="str">
        <f>IF(ISNUMBER(SEARCH("10^8", 'final matrix'!L14)), ROUND(matrix_normalized!L14,0)&amp;"x 10^8", IF(ISNUMBER(SEARCH("10^6", 'final matrix'!L14)), ROUND(matrix_normalized!L14,0)&amp;"x 10^6", ROUND(matrix_normalized!L14,0)&amp;"x 10^4"))</f>
        <v>138x 10^6</v>
      </c>
      <c r="M14" s="6" t="str">
        <f>IF(ISNUMBER(SEARCH("10^8", 'final matrix'!M14)), ROUND(matrix_normalized!M14,0)&amp;"x 10^8", IF(ISNUMBER(SEARCH("10^6", 'final matrix'!M14)), ROUND(matrix_normalized!M14,0)&amp;"x 10^6", ROUND(matrix_normalized!M14,0)&amp;"x 10^4"))</f>
        <v>138x 10^8</v>
      </c>
      <c r="N14" s="6" t="str">
        <f>IF(ISNUMBER(SEARCH("10^8", 'final matrix'!N14)), ROUND(matrix_normalized!N14,0)&amp;"x 10^8", IF(ISNUMBER(SEARCH("10^6", 'final matrix'!N14)), ROUND(matrix_normalized!N14,0)&amp;"x 10^6", ROUND(matrix_normalized!N14,0)&amp;"x 10^4"))</f>
        <v>138x 10^8</v>
      </c>
      <c r="O14" s="6" t="str">
        <f>IF(ISNUMBER(SEARCH("10^8", 'final matrix'!O14)), ROUND(matrix_normalized!O14,0)&amp;"x 10^8", IF(ISNUMBER(SEARCH("10^6", 'final matrix'!O14)), ROUND(matrix_normalized!O14,0)&amp;"x 10^6", ROUND(matrix_normalized!O14,0)&amp;"x 10^4"))</f>
        <v>28x 10^6</v>
      </c>
      <c r="P14" s="6" t="str">
        <f>IF(ISNUMBER(SEARCH("10^8", 'final matrix'!P14)), ROUND(matrix_normalized!P14,0)&amp;"x 10^8", IF(ISNUMBER(SEARCH("10^6", 'final matrix'!P14)), ROUND(matrix_normalized!P14,0)&amp;"x 10^6", ROUND(matrix_normalized!P14,0)&amp;"x 10^4"))</f>
        <v>10x 10^6</v>
      </c>
      <c r="Q14" s="6" t="str">
        <f>IF(ISNUMBER(SEARCH("10^8", 'final matrix'!Q14)), ROUND(matrix_normalized!Q14,0)&amp;"x 10^8", IF(ISNUMBER(SEARCH("10^6", 'final matrix'!Q14)), ROUND(matrix_normalized!Q14,0)&amp;"x 10^6", ROUND(matrix_normalized!Q14,0)&amp;"x 10^4"))</f>
        <v>138x 10^8</v>
      </c>
      <c r="R14" s="6">
        <v>13</v>
      </c>
    </row>
    <row r="15" spans="1:18">
      <c r="A15" s="6">
        <v>15</v>
      </c>
      <c r="B15" s="6" t="str">
        <f>IF(ISNUMBER(SEARCH("10^8", 'final matrix'!B15)), ROUND(matrix_normalized!B15,0)&amp;"x 10^8", IF(ISNUMBER(SEARCH("10^6", 'final matrix'!B15)), ROUND(matrix_normalized!B15,0)&amp;"x 10^6", ROUND(matrix_normalized!B15,0)&amp;"x 10^4"))</f>
        <v>21x 10^8</v>
      </c>
      <c r="C15" s="6" t="str">
        <f>IF(ISNUMBER(SEARCH("10^8", 'final matrix'!C15)), ROUND(matrix_normalized!C15,0)&amp;"x 10^8", IF(ISNUMBER(SEARCH("10^6", 'final matrix'!C15)), ROUND(matrix_normalized!C15,0)&amp;"x 10^6", ROUND(matrix_normalized!C15,0)&amp;"x 10^4"))</f>
        <v>16x 10^6</v>
      </c>
      <c r="D15" s="6" t="str">
        <f>IF(ISNUMBER(SEARCH("10^8", 'final matrix'!D15)), ROUND(matrix_normalized!D15,0)&amp;"x 10^8", IF(ISNUMBER(SEARCH("10^6", 'final matrix'!D15)), ROUND(matrix_normalized!D15,0)&amp;"x 10^6", ROUND(matrix_normalized!D15,0)&amp;"x 10^4"))</f>
        <v>112x 10^4</v>
      </c>
      <c r="E15" s="6" t="str">
        <f>IF(ISNUMBER(SEARCH("10^8", 'final matrix'!E15)), ROUND(matrix_normalized!E15,0)&amp;"x 10^8", IF(ISNUMBER(SEARCH("10^6", 'final matrix'!E15)), ROUND(matrix_normalized!E15,0)&amp;"x 10^6", ROUND(matrix_normalized!E15,0)&amp;"x 10^4"))</f>
        <v>23x 10^6</v>
      </c>
      <c r="F15" s="6" t="str">
        <f>IF(ISNUMBER(SEARCH("10^8", 'final matrix'!F15)), ROUND(matrix_normalized!F15,0)&amp;"x 10^8", IF(ISNUMBER(SEARCH("10^6", 'final matrix'!F15)), ROUND(matrix_normalized!F15,0)&amp;"x 10^6", ROUND(matrix_normalized!F15,0)&amp;"x 10^4"))</f>
        <v>112x 10^6</v>
      </c>
      <c r="G15" s="6" t="str">
        <f>IF(ISNUMBER(SEARCH("10^8", 'final matrix'!G15)), ROUND(matrix_normalized!G15,0)&amp;"x 10^8", IF(ISNUMBER(SEARCH("10^6", 'final matrix'!G15)), ROUND(matrix_normalized!G15,0)&amp;"x 10^6", ROUND(matrix_normalized!G15,0)&amp;"x 10^4"))</f>
        <v>32x 10^6</v>
      </c>
      <c r="H15" s="6" t="str">
        <f>IF(ISNUMBER(SEARCH("10^8", 'final matrix'!H15)), ROUND(matrix_normalized!H15,0)&amp;"x 10^8", IF(ISNUMBER(SEARCH("10^6", 'final matrix'!H15)), ROUND(matrix_normalized!H15,0)&amp;"x 10^6", ROUND(matrix_normalized!H15,0)&amp;"x 10^4"))</f>
        <v>128x 10^6</v>
      </c>
      <c r="I15" s="6" t="str">
        <f>IF(ISNUMBER(SEARCH("10^8", 'final matrix'!I15)), ROUND(matrix_normalized!I15,0)&amp;"x 10^8", IF(ISNUMBER(SEARCH("10^6", 'final matrix'!I15)), ROUND(matrix_normalized!I15,0)&amp;"x 10^6", ROUND(matrix_normalized!I15,0)&amp;"x 10^4"))</f>
        <v>144x 10^8</v>
      </c>
      <c r="J15" s="6" t="str">
        <f>IF(ISNUMBER(SEARCH("10^8", 'final matrix'!J15)), ROUND(matrix_normalized!J15,0)&amp;"x 10^8", IF(ISNUMBER(SEARCH("10^6", 'final matrix'!J15)), ROUND(matrix_normalized!J15,0)&amp;"x 10^6", ROUND(matrix_normalized!J15,0)&amp;"x 10^4"))</f>
        <v>160x 10^6</v>
      </c>
      <c r="K15" s="6" t="str">
        <f>IF(ISNUMBER(SEARCH("10^8", 'final matrix'!K15)), ROUND(matrix_normalized!K15,0)&amp;"x 10^8", IF(ISNUMBER(SEARCH("10^6", 'final matrix'!K15)), ROUND(matrix_normalized!K15,0)&amp;"x 10^6", ROUND(matrix_normalized!K15,0)&amp;"x 10^4"))</f>
        <v>176x 10^6</v>
      </c>
      <c r="L15" s="6" t="str">
        <f>IF(ISNUMBER(SEARCH("10^8", 'final matrix'!L15)), ROUND(matrix_normalized!L15,0)&amp;"x 10^8", IF(ISNUMBER(SEARCH("10^6", 'final matrix'!L15)), ROUND(matrix_normalized!L15,0)&amp;"x 10^6", ROUND(matrix_normalized!L15,0)&amp;"x 10^4"))</f>
        <v>224x 10^8</v>
      </c>
      <c r="M15" s="6" t="str">
        <f>IF(ISNUMBER(SEARCH("10^8", 'final matrix'!M15)), ROUND(matrix_normalized!M15,0)&amp;"x 10^8", IF(ISNUMBER(SEARCH("10^6", 'final matrix'!M15)), ROUND(matrix_normalized!M15,0)&amp;"x 10^6", ROUND(matrix_normalized!M15,0)&amp;"x 10^4"))</f>
        <v>25x 10^6</v>
      </c>
      <c r="N15" s="6" t="str">
        <f>IF(ISNUMBER(SEARCH("10^8", 'final matrix'!N15)), ROUND(matrix_normalized!N15,0)&amp;"x 10^8", IF(ISNUMBER(SEARCH("10^6", 'final matrix'!N15)), ROUND(matrix_normalized!N15,0)&amp;"x 10^6", ROUND(matrix_normalized!N15,0)&amp;"x 10^4"))</f>
        <v>224x 10^6</v>
      </c>
      <c r="O15" s="6" t="str">
        <f>IF(ISNUMBER(SEARCH("10^8", 'final matrix'!O15)), ROUND(matrix_normalized!O15,0)&amp;"x 10^8", IF(ISNUMBER(SEARCH("10^6", 'final matrix'!O15)), ROUND(matrix_normalized!O15,0)&amp;"x 10^6", ROUND(matrix_normalized!O15,0)&amp;"x 10^4"))</f>
        <v>35x 10^8</v>
      </c>
      <c r="P15" s="6" t="str">
        <f>IF(ISNUMBER(SEARCH("10^8", 'final matrix'!P15)), ROUND(matrix_normalized!P15,0)&amp;"x 10^8", IF(ISNUMBER(SEARCH("10^6", 'final matrix'!P15)), ROUND(matrix_normalized!P15,0)&amp;"x 10^6", ROUND(matrix_normalized!P15,0)&amp;"x 10^4"))</f>
        <v>39x 10^6</v>
      </c>
      <c r="Q15" s="6" t="str">
        <f>IF(ISNUMBER(SEARCH("10^8", 'final matrix'!Q15)), ROUND(matrix_normalized!Q15,0)&amp;"x 10^8", IF(ISNUMBER(SEARCH("10^6", 'final matrix'!Q15)), ROUND(matrix_normalized!Q15,0)&amp;"x 10^6", ROUND(matrix_normalized!Q15,0)&amp;"x 10^4"))</f>
        <v>28x 10^6</v>
      </c>
      <c r="R15" s="6">
        <v>14</v>
      </c>
    </row>
    <row r="16" spans="1:18">
      <c r="A16" s="6">
        <v>16</v>
      </c>
      <c r="B16" s="6" t="str">
        <f>IF(ISNUMBER(SEARCH("10^8", 'final matrix'!B16)), ROUND(matrix_normalized!B16,0)&amp;"x 10^8", IF(ISNUMBER(SEARCH("10^6", 'final matrix'!B16)), ROUND(matrix_normalized!B16,0)&amp;"x 10^6", ROUND(matrix_normalized!B16,0)&amp;"x 10^4"))</f>
        <v>165x 10^8</v>
      </c>
      <c r="C16" s="6" t="str">
        <f>IF(ISNUMBER(SEARCH("10^8", 'final matrix'!C16)), ROUND(matrix_normalized!C16,0)&amp;"x 10^8", IF(ISNUMBER(SEARCH("10^6", 'final matrix'!C16)), ROUND(matrix_normalized!C16,0)&amp;"x 10^6", ROUND(matrix_normalized!C16,0)&amp;"x 10^4"))</f>
        <v>12x 10^8</v>
      </c>
      <c r="D16" s="6" t="str">
        <f>IF(ISNUMBER(SEARCH("10^8", 'final matrix'!D16)), ROUND(matrix_normalized!D16,0)&amp;"x 10^8", IF(ISNUMBER(SEARCH("10^6", 'final matrix'!D16)), ROUND(matrix_normalized!D16,0)&amp;"x 10^6", ROUND(matrix_normalized!D16,0)&amp;"x 10^4"))</f>
        <v>165x 10^8</v>
      </c>
      <c r="E16" s="6" t="str">
        <f>IF(ISNUMBER(SEARCH("10^8", 'final matrix'!E16)), ROUND(matrix_normalized!E16,0)&amp;"x 10^8", IF(ISNUMBER(SEARCH("10^6", 'final matrix'!E16)), ROUND(matrix_normalized!E16,0)&amp;"x 10^6", ROUND(matrix_normalized!E16,0)&amp;"x 10^4"))</f>
        <v>165x 10^4</v>
      </c>
      <c r="F16" s="6" t="str">
        <f>IF(ISNUMBER(SEARCH("10^8", 'final matrix'!F16)), ROUND(matrix_normalized!F16,0)&amp;"x 10^8", IF(ISNUMBER(SEARCH("10^6", 'final matrix'!F16)), ROUND(matrix_normalized!F16,0)&amp;"x 10^6", ROUND(matrix_normalized!F16,0)&amp;"x 10^4"))</f>
        <v>165x 10^8</v>
      </c>
      <c r="G16" s="6" t="str">
        <f>IF(ISNUMBER(SEARCH("10^8", 'final matrix'!G16)), ROUND(matrix_normalized!G16,0)&amp;"x 10^8", IF(ISNUMBER(SEARCH("10^6", 'final matrix'!G16)), ROUND(matrix_normalized!G16,0)&amp;"x 10^6", ROUND(matrix_normalized!G16,0)&amp;"x 10^4"))</f>
        <v>165x 10^6</v>
      </c>
      <c r="H16" s="6" t="str">
        <f>IF(ISNUMBER(SEARCH("10^8", 'final matrix'!H16)), ROUND(matrix_normalized!H16,0)&amp;"x 10^8", IF(ISNUMBER(SEARCH("10^6", 'final matrix'!H16)), ROUND(matrix_normalized!H16,0)&amp;"x 10^6", ROUND(matrix_normalized!H16,0)&amp;"x 10^4"))</f>
        <v>24x 10^8</v>
      </c>
      <c r="I16" s="6" t="str">
        <f>IF(ISNUMBER(SEARCH("10^8", 'final matrix'!I16)), ROUND(matrix_normalized!I16,0)&amp;"x 10^8", IF(ISNUMBER(SEARCH("10^6", 'final matrix'!I16)), ROUND(matrix_normalized!I16,0)&amp;"x 10^6", ROUND(matrix_normalized!I16,0)&amp;"x 10^4"))</f>
        <v>12x 10^6</v>
      </c>
      <c r="J16" s="6" t="str">
        <f>IF(ISNUMBER(SEARCH("10^8", 'final matrix'!J16)), ROUND(matrix_normalized!J16,0)&amp;"x 10^8", IF(ISNUMBER(SEARCH("10^6", 'final matrix'!J16)), ROUND(matrix_normalized!J16,0)&amp;"x 10^6", ROUND(matrix_normalized!J16,0)&amp;"x 10^4"))</f>
        <v>71x 10^4</v>
      </c>
      <c r="K16" s="6" t="str">
        <f>IF(ISNUMBER(SEARCH("10^8", 'final matrix'!K16)), ROUND(matrix_normalized!K16,0)&amp;"x 10^8", IF(ISNUMBER(SEARCH("10^6", 'final matrix'!K16)), ROUND(matrix_normalized!K16,0)&amp;"x 10^6", ROUND(matrix_normalized!K16,0)&amp;"x 10^4"))</f>
        <v>165x 10^8</v>
      </c>
      <c r="L16" s="6" t="str">
        <f>IF(ISNUMBER(SEARCH("10^8", 'final matrix'!L16)), ROUND(matrix_normalized!L16,0)&amp;"x 10^8", IF(ISNUMBER(SEARCH("10^6", 'final matrix'!L16)), ROUND(matrix_normalized!L16,0)&amp;"x 10^6", ROUND(matrix_normalized!L16,0)&amp;"x 10^4"))</f>
        <v>95x 10^8</v>
      </c>
      <c r="M16" s="6" t="str">
        <f>IF(ISNUMBER(SEARCH("10^8", 'final matrix'!M16)), ROUND(matrix_normalized!M16,0)&amp;"x 10^8", IF(ISNUMBER(SEARCH("10^6", 'final matrix'!M16)), ROUND(matrix_normalized!M16,0)&amp;"x 10^6", ROUND(matrix_normalized!M16,0)&amp;"x 10^4"))</f>
        <v>106x 10^4</v>
      </c>
      <c r="N16" s="6" t="str">
        <f>IF(ISNUMBER(SEARCH("10^8", 'final matrix'!N16)), ROUND(matrix_normalized!N16,0)&amp;"x 10^8", IF(ISNUMBER(SEARCH("10^6", 'final matrix'!N16)), ROUND(matrix_normalized!N16,0)&amp;"x 10^6", ROUND(matrix_normalized!N16,0)&amp;"x 10^4"))</f>
        <v>13x 10^8</v>
      </c>
      <c r="O16" s="6" t="str">
        <f>IF(ISNUMBER(SEARCH("10^8", 'final matrix'!O16)), ROUND(matrix_normalized!O16,0)&amp;"x 10^8", IF(ISNUMBER(SEARCH("10^6", 'final matrix'!O16)), ROUND(matrix_normalized!O16,0)&amp;"x 10^6", ROUND(matrix_normalized!O16,0)&amp;"x 10^4"))</f>
        <v>130x 10^6</v>
      </c>
      <c r="P16" s="6" t="str">
        <f>IF(ISNUMBER(SEARCH("10^8", 'final matrix'!P16)), ROUND(matrix_normalized!P16,0)&amp;"x 10^8", IF(ISNUMBER(SEARCH("10^6", 'final matrix'!P16)), ROUND(matrix_normalized!P16,0)&amp;"x 10^6", ROUND(matrix_normalized!P16,0)&amp;"x 10^4"))</f>
        <v>18x 10^6</v>
      </c>
      <c r="Q16" s="6" t="str">
        <f>IF(ISNUMBER(SEARCH("10^8", 'final matrix'!Q16)), ROUND(matrix_normalized!Q16,0)&amp;"x 10^8", IF(ISNUMBER(SEARCH("10^6", 'final matrix'!Q16)), ROUND(matrix_normalized!Q16,0)&amp;"x 10^6", ROUND(matrix_normalized!Q16,0)&amp;"x 10^4"))</f>
        <v>28x 10^8</v>
      </c>
      <c r="R16" s="6">
        <v>15</v>
      </c>
    </row>
    <row r="17" spans="1:18">
      <c r="A17" s="6">
        <v>17</v>
      </c>
      <c r="B17" s="6" t="str">
        <f>IF(ISNUMBER(SEARCH("10^8", 'final matrix'!B17)), ROUND(matrix_normalized!B17,0)&amp;"x 10^8", IF(ISNUMBER(SEARCH("10^6", 'final matrix'!B17)), ROUND(matrix_normalized!B17,0)&amp;"x 10^6", ROUND(matrix_normalized!B17,0)&amp;"x 10^4"))</f>
        <v>22x 10^8</v>
      </c>
      <c r="C17" s="6" t="str">
        <f>IF(ISNUMBER(SEARCH("10^8", 'final matrix'!C17)), ROUND(matrix_normalized!C17,0)&amp;"x 10^8", IF(ISNUMBER(SEARCH("10^6", 'final matrix'!C17)), ROUND(matrix_normalized!C17,0)&amp;"x 10^6", ROUND(matrix_normalized!C17,0)&amp;"x 10^4"))</f>
        <v>157x 10^4</v>
      </c>
      <c r="D17" s="6" t="str">
        <f>IF(ISNUMBER(SEARCH("10^8", 'final matrix'!D17)), ROUND(matrix_normalized!D17,0)&amp;"x 10^8", IF(ISNUMBER(SEARCH("10^6", 'final matrix'!D17)), ROUND(matrix_normalized!D17,0)&amp;"x 10^6", ROUND(matrix_normalized!D17,0)&amp;"x 10^4"))</f>
        <v>15x 10^6</v>
      </c>
      <c r="E17" s="6" t="str">
        <f>IF(ISNUMBER(SEARCH("10^8", 'final matrix'!E17)), ROUND(matrix_normalized!E17,0)&amp;"x 10^8", IF(ISNUMBER(SEARCH("10^6", 'final matrix'!E17)), ROUND(matrix_normalized!E17,0)&amp;"x 10^6", ROUND(matrix_normalized!E17,0)&amp;"x 10^4"))</f>
        <v>78x 10^8</v>
      </c>
      <c r="F17" s="6" t="str">
        <f>IF(ISNUMBER(SEARCH("10^8", 'final matrix'!F17)), ROUND(matrix_normalized!F17,0)&amp;"x 10^8", IF(ISNUMBER(SEARCH("10^6", 'final matrix'!F17)), ROUND(matrix_normalized!F17,0)&amp;"x 10^6", ROUND(matrix_normalized!F17,0)&amp;"x 10^4"))</f>
        <v>24x 10^6</v>
      </c>
      <c r="G17" s="6" t="str">
        <f>IF(ISNUMBER(SEARCH("10^8", 'final matrix'!G17)), ROUND(matrix_normalized!G17,0)&amp;"x 10^8", IF(ISNUMBER(SEARCH("10^6", 'final matrix'!G17)), ROUND(matrix_normalized!G17,0)&amp;"x 10^6", ROUND(matrix_normalized!G17,0)&amp;"x 10^4"))</f>
        <v>157x 10^6</v>
      </c>
      <c r="H17" s="6" t="str">
        <f>IF(ISNUMBER(SEARCH("10^8", 'final matrix'!H17)), ROUND(matrix_normalized!H17,0)&amp;"x 10^8", IF(ISNUMBER(SEARCH("10^6", 'final matrix'!H17)), ROUND(matrix_normalized!H17,0)&amp;"x 10^6", ROUND(matrix_normalized!H17,0)&amp;"x 10^4"))</f>
        <v>101x 10^6</v>
      </c>
      <c r="I17" s="6" t="str">
        <f>IF(ISNUMBER(SEARCH("10^8", 'final matrix'!I17)), ROUND(matrix_normalized!I17,0)&amp;"x 10^8", IF(ISNUMBER(SEARCH("10^6", 'final matrix'!I17)), ROUND(matrix_normalized!I17,0)&amp;"x 10^6", ROUND(matrix_normalized!I17,0)&amp;"x 10^4"))</f>
        <v>11x 10^8</v>
      </c>
      <c r="J17" s="6" t="str">
        <f>IF(ISNUMBER(SEARCH("10^8", 'final matrix'!J17)), ROUND(matrix_normalized!J17,0)&amp;"x 10^8", IF(ISNUMBER(SEARCH("10^6", 'final matrix'!J17)), ROUND(matrix_normalized!J17,0)&amp;"x 10^6", ROUND(matrix_normalized!J17,0)&amp;"x 10^4"))</f>
        <v>157x 10^6</v>
      </c>
      <c r="K17" s="6" t="str">
        <f>IF(ISNUMBER(SEARCH("10^8", 'final matrix'!K17)), ROUND(matrix_normalized!K17,0)&amp;"x 10^8", IF(ISNUMBER(SEARCH("10^6", 'final matrix'!K17)), ROUND(matrix_normalized!K17,0)&amp;"x 10^6", ROUND(matrix_normalized!K17,0)&amp;"x 10^4"))</f>
        <v>123x 10^4</v>
      </c>
      <c r="L17" s="6" t="str">
        <f>IF(ISNUMBER(SEARCH("10^8", 'final matrix'!L17)), ROUND(matrix_normalized!L17,0)&amp;"x 10^8", IF(ISNUMBER(SEARCH("10^6", 'final matrix'!L17)), ROUND(matrix_normalized!L17,0)&amp;"x 10^6", ROUND(matrix_normalized!L17,0)&amp;"x 10^4"))</f>
        <v>18x 10^8</v>
      </c>
      <c r="M17" s="6" t="str">
        <f>IF(ISNUMBER(SEARCH("10^8", 'final matrix'!M17)), ROUND(matrix_normalized!M17,0)&amp;"x 10^8", IF(ISNUMBER(SEARCH("10^6", 'final matrix'!M17)), ROUND(matrix_normalized!M17,0)&amp;"x 10^6", ROUND(matrix_normalized!M17,0)&amp;"x 10^4"))</f>
        <v>11x 10^8</v>
      </c>
      <c r="N17" s="6" t="str">
        <f>IF(ISNUMBER(SEARCH("10^8", 'final matrix'!N17)), ROUND(matrix_normalized!N17,0)&amp;"x 10^8", IF(ISNUMBER(SEARCH("10^6", 'final matrix'!N17)), ROUND(matrix_normalized!N17,0)&amp;"x 10^6", ROUND(matrix_normalized!N17,0)&amp;"x 10^4"))</f>
        <v>157x 10^8</v>
      </c>
      <c r="O17" s="6" t="str">
        <f>IF(ISNUMBER(SEARCH("10^8", 'final matrix'!O17)), ROUND(matrix_normalized!O17,0)&amp;"x 10^8", IF(ISNUMBER(SEARCH("10^6", 'final matrix'!O17)), ROUND(matrix_normalized!O17,0)&amp;"x 10^6", ROUND(matrix_normalized!O17,0)&amp;"x 10^4"))</f>
        <v>157x 10^6</v>
      </c>
      <c r="P17" s="6" t="str">
        <f>IF(ISNUMBER(SEARCH("10^8", 'final matrix'!P17)), ROUND(matrix_normalized!P17,0)&amp;"x 10^8", IF(ISNUMBER(SEARCH("10^6", 'final matrix'!P17)), ROUND(matrix_normalized!P17,0)&amp;"x 10^6", ROUND(matrix_normalized!P17,0)&amp;"x 10^4"))</f>
        <v>157x 10^8</v>
      </c>
      <c r="Q17" s="6" t="str">
        <f>IF(ISNUMBER(SEARCH("10^8", 'final matrix'!Q17)), ROUND(matrix_normalized!Q17,0)&amp;"x 10^8", IF(ISNUMBER(SEARCH("10^6", 'final matrix'!Q17)), ROUND(matrix_normalized!Q17,0)&amp;"x 10^6", ROUND(matrix_normalized!Q17,0)&amp;"x 10^4"))</f>
        <v>157x 10^6</v>
      </c>
      <c r="R17" s="6">
        <v>16</v>
      </c>
    </row>
    <row r="18" spans="1:18">
      <c r="A18" s="6">
        <v>18</v>
      </c>
      <c r="B18" s="6" t="str">
        <f>IF(ISNUMBER(SEARCH("10^8", 'final matrix'!B18)), ROUND(matrix_normalized!B18,0)&amp;"x 10^8", IF(ISNUMBER(SEARCH("10^6", 'final matrix'!B18)), ROUND(matrix_normalized!B18,0)&amp;"x 10^6", ROUND(matrix_normalized!B18,0)&amp;"x 10^4"))</f>
        <v>11x 10^8</v>
      </c>
      <c r="C18" s="6" t="str">
        <f>IF(ISNUMBER(SEARCH("10^8", 'final matrix'!C18)), ROUND(matrix_normalized!C18,0)&amp;"x 10^8", IF(ISNUMBER(SEARCH("10^6", 'final matrix'!C18)), ROUND(matrix_normalized!C18,0)&amp;"x 10^6", ROUND(matrix_normalized!C18,0)&amp;"x 10^4"))</f>
        <v>152x 10^8</v>
      </c>
      <c r="D18" s="6" t="str">
        <f>IF(ISNUMBER(SEARCH("10^8", 'final matrix'!D18)), ROUND(matrix_normalized!D18,0)&amp;"x 10^8", IF(ISNUMBER(SEARCH("10^6", 'final matrix'!D18)), ROUND(matrix_normalized!D18,0)&amp;"x 10^6", ROUND(matrix_normalized!D18,0)&amp;"x 10^4"))</f>
        <v>152x 10^4</v>
      </c>
      <c r="E18" s="6" t="str">
        <f>IF(ISNUMBER(SEARCH("10^8", 'final matrix'!E18)), ROUND(matrix_normalized!E18,0)&amp;"x 10^8", IF(ISNUMBER(SEARCH("10^6", 'final matrix'!E18)), ROUND(matrix_normalized!E18,0)&amp;"x 10^6", ROUND(matrix_normalized!E18,0)&amp;"x 10^4"))</f>
        <v>11x 10^6</v>
      </c>
      <c r="F18" s="6" t="str">
        <f>IF(ISNUMBER(SEARCH("10^8", 'final matrix'!F18)), ROUND(matrix_normalized!F18,0)&amp;"x 10^8", IF(ISNUMBER(SEARCH("10^6", 'final matrix'!F18)), ROUND(matrix_normalized!F18,0)&amp;"x 10^6", ROUND(matrix_normalized!F18,0)&amp;"x 10^4"))</f>
        <v>17x 10^6</v>
      </c>
      <c r="G18" s="6" t="str">
        <f>IF(ISNUMBER(SEARCH("10^8", 'final matrix'!G18)), ROUND(matrix_normalized!G18,0)&amp;"x 10^8", IF(ISNUMBER(SEARCH("10^6", 'final matrix'!G18)), ROUND(matrix_normalized!G18,0)&amp;"x 10^6", ROUND(matrix_normalized!G18,0)&amp;"x 10^4"))</f>
        <v>152x 10^8</v>
      </c>
      <c r="H18" s="6" t="str">
        <f>IF(ISNUMBER(SEARCH("10^8", 'final matrix'!H18)), ROUND(matrix_normalized!H18,0)&amp;"x 10^8", IF(ISNUMBER(SEARCH("10^6", 'final matrix'!H18)), ROUND(matrix_normalized!H18,0)&amp;"x 10^6", ROUND(matrix_normalized!H18,0)&amp;"x 10^4"))</f>
        <v>87x 10^8</v>
      </c>
      <c r="I18" s="6" t="str">
        <f>IF(ISNUMBER(SEARCH("10^8", 'final matrix'!I18)), ROUND(matrix_normalized!I18,0)&amp;"x 10^8", IF(ISNUMBER(SEARCH("10^6", 'final matrix'!I18)), ROUND(matrix_normalized!I18,0)&amp;"x 10^6", ROUND(matrix_normalized!I18,0)&amp;"x 10^4"))</f>
        <v>152x 10^8</v>
      </c>
      <c r="J18" s="6" t="str">
        <f>IF(ISNUMBER(SEARCH("10^8", 'final matrix'!J18)), ROUND(matrix_normalized!J18,0)&amp;"x 10^8", IF(ISNUMBER(SEARCH("10^6", 'final matrix'!J18)), ROUND(matrix_normalized!J18,0)&amp;"x 10^6", ROUND(matrix_normalized!J18,0)&amp;"x 10^4"))</f>
        <v>108x 10^6</v>
      </c>
      <c r="K18" s="6" t="str">
        <f>IF(ISNUMBER(SEARCH("10^8", 'final matrix'!K18)), ROUND(matrix_normalized!K18,0)&amp;"x 10^8", IF(ISNUMBER(SEARCH("10^6", 'final matrix'!K18)), ROUND(matrix_normalized!K18,0)&amp;"x 10^6", ROUND(matrix_normalized!K18,0)&amp;"x 10^4"))</f>
        <v>25x 10^6</v>
      </c>
      <c r="L18" s="6" t="str">
        <f>IF(ISNUMBER(SEARCH("10^8", 'final matrix'!L18)), ROUND(matrix_normalized!L18,0)&amp;"x 10^8", IF(ISNUMBER(SEARCH("10^6", 'final matrix'!L18)), ROUND(matrix_normalized!L18,0)&amp;"x 10^6", ROUND(matrix_normalized!L18,0)&amp;"x 10^4"))</f>
        <v>18x 10^6</v>
      </c>
      <c r="M18" s="6" t="str">
        <f>IF(ISNUMBER(SEARCH("10^8", 'final matrix'!M18)), ROUND(matrix_normalized!M18,0)&amp;"x 10^8", IF(ISNUMBER(SEARCH("10^6", 'final matrix'!M18)), ROUND(matrix_normalized!M18,0)&amp;"x 10^6", ROUND(matrix_normalized!M18,0)&amp;"x 10^4"))</f>
        <v>20x 10^6</v>
      </c>
      <c r="N18" s="6" t="str">
        <f>IF(ISNUMBER(SEARCH("10^8", 'final matrix'!N18)), ROUND(matrix_normalized!N18,0)&amp;"x 10^8", IF(ISNUMBER(SEARCH("10^6", 'final matrix'!N18)), ROUND(matrix_normalized!N18,0)&amp;"x 10^6", ROUND(matrix_normalized!N18,0)&amp;"x 10^4"))</f>
        <v>152x 10^6</v>
      </c>
      <c r="O18" s="6" t="str">
        <f>IF(ISNUMBER(SEARCH("10^8", 'final matrix'!O18)), ROUND(matrix_normalized!O18,0)&amp;"x 10^8", IF(ISNUMBER(SEARCH("10^6", 'final matrix'!O18)), ROUND(matrix_normalized!O18,0)&amp;"x 10^6", ROUND(matrix_normalized!O18,0)&amp;"x 10^4"))</f>
        <v>141x 10^8</v>
      </c>
      <c r="P18" s="6" t="str">
        <f>IF(ISNUMBER(SEARCH("10^8", 'final matrix'!P18)), ROUND(matrix_normalized!P18,0)&amp;"x 10^8", IF(ISNUMBER(SEARCH("10^6", 'final matrix'!P18)), ROUND(matrix_normalized!P18,0)&amp;"x 10^6", ROUND(matrix_normalized!P18,0)&amp;"x 10^4"))</f>
        <v>152x 10^6</v>
      </c>
      <c r="Q18" s="6" t="str">
        <f>IF(ISNUMBER(SEARCH("10^8", 'final matrix'!Q18)), ROUND(matrix_normalized!Q18,0)&amp;"x 10^8", IF(ISNUMBER(SEARCH("10^6", 'final matrix'!Q18)), ROUND(matrix_normalized!Q18,0)&amp;"x 10^6", ROUND(matrix_normalized!Q18,0)&amp;"x 10^4"))</f>
        <v>152x 10^8</v>
      </c>
      <c r="R18" s="6">
        <v>17</v>
      </c>
    </row>
    <row r="19" spans="1:18">
      <c r="A19" s="6">
        <v>19</v>
      </c>
      <c r="B19" s="6" t="str">
        <f>IF(ISNUMBER(SEARCH("10^8", 'final matrix'!B19)), ROUND(matrix_normalized!B19,0)&amp;"x 10^8", IF(ISNUMBER(SEARCH("10^6", 'final matrix'!B19)), ROUND(matrix_normalized!B19,0)&amp;"x 10^6", ROUND(matrix_normalized!B19,0)&amp;"x 10^4"))</f>
        <v>20x 10^8</v>
      </c>
      <c r="C19" s="6" t="str">
        <f>IF(ISNUMBER(SEARCH("10^8", 'final matrix'!C19)), ROUND(matrix_normalized!C19,0)&amp;"x 10^8", IF(ISNUMBER(SEARCH("10^6", 'final matrix'!C19)), ROUND(matrix_normalized!C19,0)&amp;"x 10^6", ROUND(matrix_normalized!C19,0)&amp;"x 10^4"))</f>
        <v>29x 10^8</v>
      </c>
      <c r="D19" s="6" t="str">
        <f>IF(ISNUMBER(SEARCH("10^8", 'final matrix'!D19)), ROUND(matrix_normalized!D19,0)&amp;"x 10^8", IF(ISNUMBER(SEARCH("10^6", 'final matrix'!D19)), ROUND(matrix_normalized!D19,0)&amp;"x 10^6", ROUND(matrix_normalized!D19,0)&amp;"x 10^4"))</f>
        <v>16x 10^8</v>
      </c>
      <c r="E19" s="6" t="str">
        <f>IF(ISNUMBER(SEARCH("10^8", 'final matrix'!E19)), ROUND(matrix_normalized!E19,0)&amp;"x 10^8", IF(ISNUMBER(SEARCH("10^6", 'final matrix'!E19)), ROUND(matrix_normalized!E19,0)&amp;"x 10^6", ROUND(matrix_normalized!E19,0)&amp;"x 10^4"))</f>
        <v>21x 10^8</v>
      </c>
      <c r="F19" s="6" t="str">
        <f>IF(ISNUMBER(SEARCH("10^8", 'final matrix'!F19)), ROUND(matrix_normalized!F19,0)&amp;"x 10^8", IF(ISNUMBER(SEARCH("10^6", 'final matrix'!F19)), ROUND(matrix_normalized!F19,0)&amp;"x 10^6", ROUND(matrix_normalized!F19,0)&amp;"x 10^4"))</f>
        <v>23x 10^8</v>
      </c>
      <c r="G19" s="6" t="str">
        <f>IF(ISNUMBER(SEARCH("10^8", 'final matrix'!G19)), ROUND(matrix_normalized!G19,0)&amp;"x 10^8", IF(ISNUMBER(SEARCH("10^6", 'final matrix'!G19)), ROUND(matrix_normalized!G19,0)&amp;"x 10^6", ROUND(matrix_normalized!G19,0)&amp;"x 10^4"))</f>
        <v>227x 10^8</v>
      </c>
      <c r="H19" s="6" t="str">
        <f>IF(ISNUMBER(SEARCH("10^8", 'final matrix'!H19)), ROUND(matrix_normalized!H19,0)&amp;"x 10^8", IF(ISNUMBER(SEARCH("10^6", 'final matrix'!H19)), ROUND(matrix_normalized!H19,0)&amp;"x 10^6", ROUND(matrix_normalized!H19,0)&amp;"x 10^4"))</f>
        <v>33x 10^8</v>
      </c>
      <c r="I19" s="6" t="str">
        <f>IF(ISNUMBER(SEARCH("10^8", 'final matrix'!I19)), ROUND(matrix_normalized!I19,0)&amp;"x 10^8", IF(ISNUMBER(SEARCH("10^6", 'final matrix'!I19)), ROUND(matrix_normalized!I19,0)&amp;"x 10^6", ROUND(matrix_normalized!I19,0)&amp;"x 10^4"))</f>
        <v>227x 10^8</v>
      </c>
      <c r="J19" s="6" t="str">
        <f>IF(ISNUMBER(SEARCH("10^8", 'final matrix'!J19)), ROUND(matrix_normalized!J19,0)&amp;"x 10^8", IF(ISNUMBER(SEARCH("10^6", 'final matrix'!J19)), ROUND(matrix_normalized!J19,0)&amp;"x 10^6", ROUND(matrix_normalized!J19,0)&amp;"x 10^4"))</f>
        <v>97x 10^8</v>
      </c>
      <c r="K19" s="6" t="str">
        <f>IF(ISNUMBER(SEARCH("10^8", 'final matrix'!K19)), ROUND(matrix_normalized!K19,0)&amp;"x 10^8", IF(ISNUMBER(SEARCH("10^6", 'final matrix'!K19)), ROUND(matrix_normalized!K19,0)&amp;"x 10^6", ROUND(matrix_normalized!K19,0)&amp;"x 10^4"))</f>
        <v>130x 10^8</v>
      </c>
      <c r="L19" s="6" t="str">
        <f>IF(ISNUMBER(SEARCH("10^8", 'final matrix'!L19)), ROUND(matrix_normalized!L19,0)&amp;"x 10^8", IF(ISNUMBER(SEARCH("10^6", 'final matrix'!L19)), ROUND(matrix_normalized!L19,0)&amp;"x 10^6", ROUND(matrix_normalized!L19,0)&amp;"x 10^4"))</f>
        <v>16x 10^8</v>
      </c>
      <c r="M19" s="6" t="str">
        <f>IF(ISNUMBER(SEARCH("10^8", 'final matrix'!M19)), ROUND(matrix_normalized!M19,0)&amp;"x 10^8", IF(ISNUMBER(SEARCH("10^6", 'final matrix'!M19)), ROUND(matrix_normalized!M19,0)&amp;"x 10^6", ROUND(matrix_normalized!M19,0)&amp;"x 10^4"))</f>
        <v>16x 10^8</v>
      </c>
      <c r="N19" s="6" t="str">
        <f>IF(ISNUMBER(SEARCH("10^8", 'final matrix'!N19)), ROUND(matrix_normalized!N19,0)&amp;"x 10^8", IF(ISNUMBER(SEARCH("10^6", 'final matrix'!N19)), ROUND(matrix_normalized!N19,0)&amp;"x 10^6", ROUND(matrix_normalized!N19,0)&amp;"x 10^4"))</f>
        <v>227x 10^6</v>
      </c>
      <c r="O19" s="6" t="str">
        <f>IF(ISNUMBER(SEARCH("10^8", 'final matrix'!O19)), ROUND(matrix_normalized!O19,0)&amp;"x 10^8", IF(ISNUMBER(SEARCH("10^6", 'final matrix'!O19)), ROUND(matrix_normalized!O19,0)&amp;"x 10^6", ROUND(matrix_normalized!O19,0)&amp;"x 10^4"))</f>
        <v>162x 10^8</v>
      </c>
      <c r="P19" s="6" t="str">
        <f>IF(ISNUMBER(SEARCH("10^8", 'final matrix'!P19)), ROUND(matrix_normalized!P19,0)&amp;"x 10^8", IF(ISNUMBER(SEARCH("10^6", 'final matrix'!P19)), ROUND(matrix_normalized!P19,0)&amp;"x 10^6", ROUND(matrix_normalized!P19,0)&amp;"x 10^4"))</f>
        <v>227x 10^6</v>
      </c>
      <c r="Q19" s="6" t="str">
        <f>IF(ISNUMBER(SEARCH("10^8", 'final matrix'!Q19)), ROUND(matrix_normalized!Q19,0)&amp;"x 10^8", IF(ISNUMBER(SEARCH("10^6", 'final matrix'!Q19)), ROUND(matrix_normalized!Q19,0)&amp;"x 10^6", ROUND(matrix_normalized!Q19,0)&amp;"x 10^4"))</f>
        <v>26x 10^8</v>
      </c>
      <c r="R19" s="6">
        <v>18</v>
      </c>
    </row>
    <row r="20" spans="1:18">
      <c r="A20" s="6">
        <v>20</v>
      </c>
      <c r="B20" s="6" t="str">
        <f>IF(ISNUMBER(SEARCH("10^8", 'final matrix'!B20)), ROUND(matrix_normalized!B20,0)&amp;"x 10^8", IF(ISNUMBER(SEARCH("10^6", 'final matrix'!B20)), ROUND(matrix_normalized!B20,0)&amp;"x 10^6", ROUND(matrix_normalized!B20,0)&amp;"x 10^4"))</f>
        <v>179x 10^6</v>
      </c>
      <c r="C20" s="6" t="str">
        <f>IF(ISNUMBER(SEARCH("10^8", 'final matrix'!C20)), ROUND(matrix_normalized!C20,0)&amp;"x 10^8", IF(ISNUMBER(SEARCH("10^6", 'final matrix'!C20)), ROUND(matrix_normalized!C20,0)&amp;"x 10^6", ROUND(matrix_normalized!C20,0)&amp;"x 10^4"))</f>
        <v>22x 10^6</v>
      </c>
      <c r="D20" s="6" t="str">
        <f>IF(ISNUMBER(SEARCH("10^8", 'final matrix'!D20)), ROUND(matrix_normalized!D20,0)&amp;"x 10^8", IF(ISNUMBER(SEARCH("10^6", 'final matrix'!D20)), ROUND(matrix_normalized!D20,0)&amp;"x 10^6", ROUND(matrix_normalized!D20,0)&amp;"x 10^4"))</f>
        <v>15x 10^8</v>
      </c>
      <c r="E20" s="6" t="str">
        <f>IF(ISNUMBER(SEARCH("10^8", 'final matrix'!E20)), ROUND(matrix_normalized!E20,0)&amp;"x 10^8", IF(ISNUMBER(SEARCH("10^6", 'final matrix'!E20)), ROUND(matrix_normalized!E20,0)&amp;"x 10^6", ROUND(matrix_normalized!E20,0)&amp;"x 10^4"))</f>
        <v>77x 10^6</v>
      </c>
      <c r="F20" s="6" t="str">
        <f>IF(ISNUMBER(SEARCH("10^8", 'final matrix'!F20)), ROUND(matrix_normalized!F20,0)&amp;"x 10^8", IF(ISNUMBER(SEARCH("10^6", 'final matrix'!F20)), ROUND(matrix_normalized!F20,0)&amp;"x 10^6", ROUND(matrix_normalized!F20,0)&amp;"x 10^4"))</f>
        <v>23x 10^6</v>
      </c>
      <c r="G20" s="6" t="str">
        <f>IF(ISNUMBER(SEARCH("10^8", 'final matrix'!G20)), ROUND(matrix_normalized!G20,0)&amp;"x 10^8", IF(ISNUMBER(SEARCH("10^6", 'final matrix'!G20)), ROUND(matrix_normalized!G20,0)&amp;"x 10^6", ROUND(matrix_normalized!G20,0)&amp;"x 10^4"))</f>
        <v>179x 10^8</v>
      </c>
      <c r="H20" s="6" t="str">
        <f>IF(ISNUMBER(SEARCH("10^8", 'final matrix'!H20)), ROUND(matrix_normalized!H20,0)&amp;"x 10^8", IF(ISNUMBER(SEARCH("10^6", 'final matrix'!H20)), ROUND(matrix_normalized!H20,0)&amp;"x 10^6", ROUND(matrix_normalized!H20,0)&amp;"x 10^4"))</f>
        <v>179x 10^8</v>
      </c>
      <c r="I20" s="6" t="str">
        <f>IF(ISNUMBER(SEARCH("10^8", 'final matrix'!I20)), ROUND(matrix_normalized!I20,0)&amp;"x 10^8", IF(ISNUMBER(SEARCH("10^6", 'final matrix'!I20)), ROUND(matrix_normalized!I20,0)&amp;"x 10^6", ROUND(matrix_normalized!I20,0)&amp;"x 10^4"))</f>
        <v>13x 10^6</v>
      </c>
      <c r="J20" s="6" t="str">
        <f>IF(ISNUMBER(SEARCH("10^8", 'final matrix'!J20)), ROUND(matrix_normalized!J20,0)&amp;"x 10^8", IF(ISNUMBER(SEARCH("10^6", 'final matrix'!J20)), ROUND(matrix_normalized!J20,0)&amp;"x 10^6", ROUND(matrix_normalized!J20,0)&amp;"x 10^4"))</f>
        <v>102x 10^6</v>
      </c>
      <c r="K20" s="6" t="str">
        <f>IF(ISNUMBER(SEARCH("10^8", 'final matrix'!K20)), ROUND(matrix_normalized!K20,0)&amp;"x 10^8", IF(ISNUMBER(SEARCH("10^6", 'final matrix'!K20)), ROUND(matrix_normalized!K20,0)&amp;"x 10^6", ROUND(matrix_normalized!K20,0)&amp;"x 10^4"))</f>
        <v>115x 10^8</v>
      </c>
      <c r="L20" s="6" t="str">
        <f>IF(ISNUMBER(SEARCH("10^8", 'final matrix'!L20)), ROUND(matrix_normalized!L20,0)&amp;"x 10^8", IF(ISNUMBER(SEARCH("10^6", 'final matrix'!L20)), ROUND(matrix_normalized!L20,0)&amp;"x 10^6", ROUND(matrix_normalized!L20,0)&amp;"x 10^4"))</f>
        <v>17x 10^6</v>
      </c>
      <c r="M20" s="6" t="str">
        <f>IF(ISNUMBER(SEARCH("10^8", 'final matrix'!M20)), ROUND(matrix_normalized!M20,0)&amp;"x 10^8", IF(ISNUMBER(SEARCH("10^6", 'final matrix'!M20)), ROUND(matrix_normalized!M20,0)&amp;"x 10^6", ROUND(matrix_normalized!M20,0)&amp;"x 10^4"))</f>
        <v>19x 10^8</v>
      </c>
      <c r="N20" s="6" t="str">
        <f>IF(ISNUMBER(SEARCH("10^8", 'final matrix'!N20)), ROUND(matrix_normalized!N20,0)&amp;"x 10^8", IF(ISNUMBER(SEARCH("10^6", 'final matrix'!N20)), ROUND(matrix_normalized!N20,0)&amp;"x 10^6", ROUND(matrix_normalized!N20,0)&amp;"x 10^4"))</f>
        <v>179x 10^8</v>
      </c>
      <c r="O20" s="6" t="str">
        <f>IF(ISNUMBER(SEARCH("10^8", 'final matrix'!O20)), ROUND(matrix_normalized!O20,0)&amp;"x 10^8", IF(ISNUMBER(SEARCH("10^6", 'final matrix'!O20)), ROUND(matrix_normalized!O20,0)&amp;"x 10^6", ROUND(matrix_normalized!O20,0)&amp;"x 10^4"))</f>
        <v>179x 10^8</v>
      </c>
      <c r="P20" s="6" t="str">
        <f>IF(ISNUMBER(SEARCH("10^8", 'final matrix'!P20)), ROUND(matrix_normalized!P20,0)&amp;"x 10^8", IF(ISNUMBER(SEARCH("10^6", 'final matrix'!P20)), ROUND(matrix_normalized!P20,0)&amp;"x 10^6", ROUND(matrix_normalized!P20,0)&amp;"x 10^4"))</f>
        <v>27x 10^6</v>
      </c>
      <c r="Q20" s="6" t="str">
        <f>IF(ISNUMBER(SEARCH("10^8", 'final matrix'!Q20)), ROUND(matrix_normalized!Q20,0)&amp;"x 10^8", IF(ISNUMBER(SEARCH("10^6", 'final matrix'!Q20)), ROUND(matrix_normalized!Q20,0)&amp;"x 10^6", ROUND(matrix_normalized!Q20,0)&amp;"x 10^4"))</f>
        <v>179x 10^8</v>
      </c>
      <c r="R20" s="6">
        <v>19</v>
      </c>
    </row>
    <row r="21" spans="1:18">
      <c r="A21" s="6">
        <v>21</v>
      </c>
      <c r="B21" s="6" t="str">
        <f>IF(ISNUMBER(SEARCH("10^8", 'final matrix'!B21)), ROUND(matrix_normalized!B21,0)&amp;"x 10^8", IF(ISNUMBER(SEARCH("10^6", 'final matrix'!B21)), ROUND(matrix_normalized!B21,0)&amp;"x 10^6", ROUND(matrix_normalized!B21,0)&amp;"x 10^4"))</f>
        <v>137x 10^8</v>
      </c>
      <c r="C21" s="6" t="str">
        <f>IF(ISNUMBER(SEARCH("10^8", 'final matrix'!C21)), ROUND(matrix_normalized!C21,0)&amp;"x 10^8", IF(ISNUMBER(SEARCH("10^6", 'final matrix'!C21)), ROUND(matrix_normalized!C21,0)&amp;"x 10^6", ROUND(matrix_normalized!C21,0)&amp;"x 10^4"))</f>
        <v>137x 10^8</v>
      </c>
      <c r="D21" s="6" t="str">
        <f>IF(ISNUMBER(SEARCH("10^8", 'final matrix'!D21)), ROUND(matrix_normalized!D21,0)&amp;"x 10^8", IF(ISNUMBER(SEARCH("10^6", 'final matrix'!D21)), ROUND(matrix_normalized!D21,0)&amp;"x 10^6", ROUND(matrix_normalized!D21,0)&amp;"x 10^4"))</f>
        <v>17x 10^8</v>
      </c>
      <c r="E21" s="6" t="str">
        <f>IF(ISNUMBER(SEARCH("10^8", 'final matrix'!E21)), ROUND(matrix_normalized!E21,0)&amp;"x 10^8", IF(ISNUMBER(SEARCH("10^6", 'final matrix'!E21)), ROUND(matrix_normalized!E21,0)&amp;"x 10^6", ROUND(matrix_normalized!E21,0)&amp;"x 10^4"))</f>
        <v>137x 10^8</v>
      </c>
      <c r="F21" s="6" t="str">
        <f>IF(ISNUMBER(SEARCH("10^8", 'final matrix'!F21)), ROUND(matrix_normalized!F21,0)&amp;"x 10^8", IF(ISNUMBER(SEARCH("10^6", 'final matrix'!F21)), ROUND(matrix_normalized!F21,0)&amp;"x 10^6", ROUND(matrix_normalized!F21,0)&amp;"x 10^4"))</f>
        <v>137x 10^4</v>
      </c>
      <c r="G21" s="6" t="str">
        <f>IF(ISNUMBER(SEARCH("10^8", 'final matrix'!G21)), ROUND(matrix_normalized!G21,0)&amp;"x 10^8", IF(ISNUMBER(SEARCH("10^6", 'final matrix'!G21)), ROUND(matrix_normalized!G21,0)&amp;"x 10^6", ROUND(matrix_normalized!G21,0)&amp;"x 10^4"))</f>
        <v>12x 10^6</v>
      </c>
      <c r="H21" s="6" t="str">
        <f>IF(ISNUMBER(SEARCH("10^8", 'final matrix'!H21)), ROUND(matrix_normalized!H21,0)&amp;"x 10^8", IF(ISNUMBER(SEARCH("10^6", 'final matrix'!H21)), ROUND(matrix_normalized!H21,0)&amp;"x 10^6", ROUND(matrix_normalized!H21,0)&amp;"x 10^4"))</f>
        <v>137x 10^8</v>
      </c>
      <c r="I21" s="6" t="str">
        <f>IF(ISNUMBER(SEARCH("10^8", 'final matrix'!I21)), ROUND(matrix_normalized!I21,0)&amp;"x 10^8", IF(ISNUMBER(SEARCH("10^6", 'final matrix'!I21)), ROUND(matrix_normalized!I21,0)&amp;"x 10^6", ROUND(matrix_normalized!I21,0)&amp;"x 10^4"))</f>
        <v>137x 10^8</v>
      </c>
      <c r="J21" s="6" t="str">
        <f>IF(ISNUMBER(SEARCH("10^8", 'final matrix'!J21)), ROUND(matrix_normalized!J21,0)&amp;"x 10^8", IF(ISNUMBER(SEARCH("10^6", 'final matrix'!J21)), ROUND(matrix_normalized!J21,0)&amp;"x 10^6", ROUND(matrix_normalized!J21,0)&amp;"x 10^4"))</f>
        <v>137x 10^8</v>
      </c>
      <c r="K21" s="6" t="str">
        <f>IF(ISNUMBER(SEARCH("10^8", 'final matrix'!K21)), ROUND(matrix_normalized!K21,0)&amp;"x 10^8", IF(ISNUMBER(SEARCH("10^6", 'final matrix'!K21)), ROUND(matrix_normalized!K21,0)&amp;"x 10^6", ROUND(matrix_normalized!K21,0)&amp;"x 10^4"))</f>
        <v>137x 10^8</v>
      </c>
      <c r="L21" s="6" t="str">
        <f>IF(ISNUMBER(SEARCH("10^8", 'final matrix'!L21)), ROUND(matrix_normalized!L21,0)&amp;"x 10^8", IF(ISNUMBER(SEARCH("10^6", 'final matrix'!L21)), ROUND(matrix_normalized!L21,0)&amp;"x 10^6", ROUND(matrix_normalized!L21,0)&amp;"x 10^4"))</f>
        <v>19x 10^6</v>
      </c>
      <c r="M21" s="6" t="str">
        <f>IF(ISNUMBER(SEARCH("10^8", 'final matrix'!M21)), ROUND(matrix_normalized!M21,0)&amp;"x 10^8", IF(ISNUMBER(SEARCH("10^6", 'final matrix'!M21)), ROUND(matrix_normalized!M21,0)&amp;"x 10^6", ROUND(matrix_normalized!M21,0)&amp;"x 10^4"))</f>
        <v>59x 10^4</v>
      </c>
      <c r="N21" s="6" t="str">
        <f>IF(ISNUMBER(SEARCH("10^8", 'final matrix'!N21)), ROUND(matrix_normalized!N21,0)&amp;"x 10^8", IF(ISNUMBER(SEARCH("10^6", 'final matrix'!N21)), ROUND(matrix_normalized!N21,0)&amp;"x 10^6", ROUND(matrix_normalized!N21,0)&amp;"x 10^4"))</f>
        <v>15x 10^6</v>
      </c>
      <c r="O21" s="6" t="str">
        <f>IF(ISNUMBER(SEARCH("10^8", 'final matrix'!O21)), ROUND(matrix_normalized!O21,0)&amp;"x 10^8", IF(ISNUMBER(SEARCH("10^6", 'final matrix'!O21)), ROUND(matrix_normalized!O21,0)&amp;"x 10^6", ROUND(matrix_normalized!O21,0)&amp;"x 10^4"))</f>
        <v>10x 10^6</v>
      </c>
      <c r="P21" s="6" t="str">
        <f>IF(ISNUMBER(SEARCH("10^8", 'final matrix'!P21)), ROUND(matrix_normalized!P21,0)&amp;"x 10^8", IF(ISNUMBER(SEARCH("10^6", 'final matrix'!P21)), ROUND(matrix_normalized!P21,0)&amp;"x 10^6", ROUND(matrix_normalized!P21,0)&amp;"x 10^4"))</f>
        <v>137x 10^4</v>
      </c>
      <c r="Q21" s="6" t="str">
        <f>IF(ISNUMBER(SEARCH("10^8", 'final matrix'!Q21)), ROUND(matrix_normalized!Q21,0)&amp;"x 10^8", IF(ISNUMBER(SEARCH("10^6", 'final matrix'!Q21)), ROUND(matrix_normalized!Q21,0)&amp;"x 10^6", ROUND(matrix_normalized!Q21,0)&amp;"x 10^4"))</f>
        <v>137x 10^8</v>
      </c>
      <c r="R21" s="6">
        <v>20</v>
      </c>
    </row>
    <row r="22" spans="1:18">
      <c r="A22" s="6">
        <v>22</v>
      </c>
      <c r="B22" s="6" t="str">
        <f>IF(ISNUMBER(SEARCH("10^8", 'final matrix'!B22)), ROUND(matrix_normalized!B22,0)&amp;"x 10^8", IF(ISNUMBER(SEARCH("10^6", 'final matrix'!B22)), ROUND(matrix_normalized!B22,0)&amp;"x 10^6", ROUND(matrix_normalized!B22,0)&amp;"x 10^4"))</f>
        <v>188x 10^8</v>
      </c>
      <c r="C22" s="6" t="str">
        <f>IF(ISNUMBER(SEARCH("10^8", 'final matrix'!C22)), ROUND(matrix_normalized!C22,0)&amp;"x 10^8", IF(ISNUMBER(SEARCH("10^6", 'final matrix'!C22)), ROUND(matrix_normalized!C22,0)&amp;"x 10^6", ROUND(matrix_normalized!C22,0)&amp;"x 10^4"))</f>
        <v>13x 10^8</v>
      </c>
      <c r="D22" s="6" t="str">
        <f>IF(ISNUMBER(SEARCH("10^8", 'final matrix'!D22)), ROUND(matrix_normalized!D22,0)&amp;"x 10^8", IF(ISNUMBER(SEARCH("10^6", 'final matrix'!D22)), ROUND(matrix_normalized!D22,0)&amp;"x 10^6", ROUND(matrix_normalized!D22,0)&amp;"x 10^4"))</f>
        <v>13x 10^8</v>
      </c>
      <c r="E22" s="6" t="str">
        <f>IF(ISNUMBER(SEARCH("10^8", 'final matrix'!E22)), ROUND(matrix_normalized!E22,0)&amp;"x 10^8", IF(ISNUMBER(SEARCH("10^6", 'final matrix'!E22)), ROUND(matrix_normalized!E22,0)&amp;"x 10^6", ROUND(matrix_normalized!E22,0)&amp;"x 10^4"))</f>
        <v>94x 10^6</v>
      </c>
      <c r="F22" s="6" t="str">
        <f>IF(ISNUMBER(SEARCH("10^8", 'final matrix'!F22)), ROUND(matrix_normalized!F22,0)&amp;"x 10^8", IF(ISNUMBER(SEARCH("10^6", 'final matrix'!F22)), ROUND(matrix_normalized!F22,0)&amp;"x 10^6", ROUND(matrix_normalized!F22,0)&amp;"x 10^4"))</f>
        <v>188x 10^4</v>
      </c>
      <c r="G22" s="6" t="str">
        <f>IF(ISNUMBER(SEARCH("10^8", 'final matrix'!G22)), ROUND(matrix_normalized!G22,0)&amp;"x 10^8", IF(ISNUMBER(SEARCH("10^6", 'final matrix'!G22)), ROUND(matrix_normalized!G22,0)&amp;"x 10^6", ROUND(matrix_normalized!G22,0)&amp;"x 10^4"))</f>
        <v>13x 10^8</v>
      </c>
      <c r="H22" s="6" t="str">
        <f>IF(ISNUMBER(SEARCH("10^8", 'final matrix'!H22)), ROUND(matrix_normalized!H22,0)&amp;"x 10^8", IF(ISNUMBER(SEARCH("10^6", 'final matrix'!H22)), ROUND(matrix_normalized!H22,0)&amp;"x 10^6", ROUND(matrix_normalized!H22,0)&amp;"x 10^4"))</f>
        <v>134x 10^8</v>
      </c>
      <c r="I22" s="6" t="str">
        <f>IF(ISNUMBER(SEARCH("10^8", 'final matrix'!I22)), ROUND(matrix_normalized!I22,0)&amp;"x 10^8", IF(ISNUMBER(SEARCH("10^6", 'final matrix'!I22)), ROUND(matrix_normalized!I22,0)&amp;"x 10^6", ROUND(matrix_normalized!I22,0)&amp;"x 10^4"))</f>
        <v>19x 10^6</v>
      </c>
      <c r="J22" s="6" t="str">
        <f>IF(ISNUMBER(SEARCH("10^8", 'final matrix'!J22)), ROUND(matrix_normalized!J22,0)&amp;"x 10^8", IF(ISNUMBER(SEARCH("10^6", 'final matrix'!J22)), ROUND(matrix_normalized!J22,0)&amp;"x 10^6", ROUND(matrix_normalized!J22,0)&amp;"x 10^4"))</f>
        <v>14x 10^8</v>
      </c>
      <c r="K22" s="6" t="str">
        <f>IF(ISNUMBER(SEARCH("10^8", 'final matrix'!K22)), ROUND(matrix_normalized!K22,0)&amp;"x 10^8", IF(ISNUMBER(SEARCH("10^6", 'final matrix'!K22)), ROUND(matrix_normalized!K22,0)&amp;"x 10^6", ROUND(matrix_normalized!K22,0)&amp;"x 10^4"))</f>
        <v>15x 10^6</v>
      </c>
      <c r="L22" s="6" t="str">
        <f>IF(ISNUMBER(SEARCH("10^8", 'final matrix'!L22)), ROUND(matrix_normalized!L22,0)&amp;"x 10^8", IF(ISNUMBER(SEARCH("10^6", 'final matrix'!L22)), ROUND(matrix_normalized!L22,0)&amp;"x 10^6", ROUND(matrix_normalized!L22,0)&amp;"x 10^4"))</f>
        <v>188x 10^6</v>
      </c>
      <c r="M22" s="6" t="str">
        <f>IF(ISNUMBER(SEARCH("10^8", 'final matrix'!M22)), ROUND(matrix_normalized!M22,0)&amp;"x 10^8", IF(ISNUMBER(SEARCH("10^6", 'final matrix'!M22)), ROUND(matrix_normalized!M22,0)&amp;"x 10^6", ROUND(matrix_normalized!M22,0)&amp;"x 10^4"))</f>
        <v>188x 10^8</v>
      </c>
      <c r="N22" s="6" t="str">
        <f>IF(ISNUMBER(SEARCH("10^8", 'final matrix'!N22)), ROUND(matrix_normalized!N22,0)&amp;"x 10^8", IF(ISNUMBER(SEARCH("10^6", 'final matrix'!N22)), ROUND(matrix_normalized!N22,0)&amp;"x 10^6", ROUND(matrix_normalized!N22,0)&amp;"x 10^4"))</f>
        <v>26x 10^8</v>
      </c>
      <c r="O22" s="6" t="str">
        <f>IF(ISNUMBER(SEARCH("10^8", 'final matrix'!O22)), ROUND(matrix_normalized!O22,0)&amp;"x 10^8", IF(ISNUMBER(SEARCH("10^6", 'final matrix'!O22)), ROUND(matrix_normalized!O22,0)&amp;"x 10^6", ROUND(matrix_normalized!O22,0)&amp;"x 10^4"))</f>
        <v>29x 10^8</v>
      </c>
      <c r="P22" s="6" t="str">
        <f>IF(ISNUMBER(SEARCH("10^8", 'final matrix'!P22)), ROUND(matrix_normalized!P22,0)&amp;"x 10^8", IF(ISNUMBER(SEARCH("10^6", 'final matrix'!P22)), ROUND(matrix_normalized!P22,0)&amp;"x 10^6", ROUND(matrix_normalized!P22,0)&amp;"x 10^4"))</f>
        <v>188x 10^4</v>
      </c>
      <c r="Q22" s="6" t="str">
        <f>IF(ISNUMBER(SEARCH("10^8", 'final matrix'!Q22)), ROUND(matrix_normalized!Q22,0)&amp;"x 10^8", IF(ISNUMBER(SEARCH("10^6", 'final matrix'!Q22)), ROUND(matrix_normalized!Q22,0)&amp;"x 10^6", ROUND(matrix_normalized!Q22,0)&amp;"x 10^4"))</f>
        <v>188x 10^8</v>
      </c>
      <c r="R22" s="6">
        <v>21</v>
      </c>
    </row>
    <row r="23" spans="1:18">
      <c r="A23" s="6">
        <v>23</v>
      </c>
      <c r="B23" s="6" t="str">
        <f>IF(ISNUMBER(SEARCH("10^8", 'final matrix'!B23)), ROUND(matrix_normalized!B23,0)&amp;"x 10^8", IF(ISNUMBER(SEARCH("10^6", 'final matrix'!B23)), ROUND(matrix_normalized!B23,0)&amp;"x 10^6", ROUND(matrix_normalized!B23,0)&amp;"x 10^4"))</f>
        <v>64x 10^4</v>
      </c>
      <c r="C23" s="6" t="str">
        <f>IF(ISNUMBER(SEARCH("10^8", 'final matrix'!C23)), ROUND(matrix_normalized!C23,0)&amp;"x 10^8", IF(ISNUMBER(SEARCH("10^6", 'final matrix'!C23)), ROUND(matrix_normalized!C23,0)&amp;"x 10^6", ROUND(matrix_normalized!C23,0)&amp;"x 10^4"))</f>
        <v>128x 10^8</v>
      </c>
      <c r="D23" s="6" t="str">
        <f>IF(ISNUMBER(SEARCH("10^8", 'final matrix'!D23)), ROUND(matrix_normalized!D23,0)&amp;"x 10^8", IF(ISNUMBER(SEARCH("10^6", 'final matrix'!D23)), ROUND(matrix_normalized!D23,0)&amp;"x 10^6", ROUND(matrix_normalized!D23,0)&amp;"x 10^4"))</f>
        <v>73x 10^6</v>
      </c>
      <c r="E23" s="6" t="str">
        <f>IF(ISNUMBER(SEARCH("10^8", 'final matrix'!E23)), ROUND(matrix_normalized!E23,0)&amp;"x 10^8", IF(ISNUMBER(SEARCH("10^6", 'final matrix'!E23)), ROUND(matrix_normalized!E23,0)&amp;"x 10^6", ROUND(matrix_normalized!E23,0)&amp;"x 10^4"))</f>
        <v>128x 10^8</v>
      </c>
      <c r="F23" s="6" t="str">
        <f>IF(ISNUMBER(SEARCH("10^8", 'final matrix'!F23)), ROUND(matrix_normalized!F23,0)&amp;"x 10^8", IF(ISNUMBER(SEARCH("10^6", 'final matrix'!F23)), ROUND(matrix_normalized!F23,0)&amp;"x 10^6", ROUND(matrix_normalized!F23,0)&amp;"x 10^4"))</f>
        <v>91x 10^4</v>
      </c>
      <c r="G23" s="6" t="str">
        <f>IF(ISNUMBER(SEARCH("10^8", 'final matrix'!G23)), ROUND(matrix_normalized!G23,0)&amp;"x 10^8", IF(ISNUMBER(SEARCH("10^6", 'final matrix'!G23)), ROUND(matrix_normalized!G23,0)&amp;"x 10^6", ROUND(matrix_normalized!G23,0)&amp;"x 10^4"))</f>
        <v>14x 10^6</v>
      </c>
      <c r="H23" s="6" t="str">
        <f>IF(ISNUMBER(SEARCH("10^8", 'final matrix'!H23)), ROUND(matrix_normalized!H23,0)&amp;"x 10^8", IF(ISNUMBER(SEARCH("10^6", 'final matrix'!H23)), ROUND(matrix_normalized!H23,0)&amp;"x 10^6", ROUND(matrix_normalized!H23,0)&amp;"x 10^4"))</f>
        <v>128x 10^8</v>
      </c>
      <c r="I23" s="6" t="str">
        <f>IF(ISNUMBER(SEARCH("10^8", 'final matrix'!I23)), ROUND(matrix_normalized!I23,0)&amp;"x 10^8", IF(ISNUMBER(SEARCH("10^6", 'final matrix'!I23)), ROUND(matrix_normalized!I23,0)&amp;"x 10^6", ROUND(matrix_normalized!I23,0)&amp;"x 10^4"))</f>
        <v>128x 10^4</v>
      </c>
      <c r="J23" s="6" t="str">
        <f>IF(ISNUMBER(SEARCH("10^8", 'final matrix'!J23)), ROUND(matrix_normalized!J23,0)&amp;"x 10^8", IF(ISNUMBER(SEARCH("10^6", 'final matrix'!J23)), ROUND(matrix_normalized!J23,0)&amp;"x 10^6", ROUND(matrix_normalized!J23,0)&amp;"x 10^4"))</f>
        <v>15x 10^6</v>
      </c>
      <c r="K23" s="6" t="str">
        <f>IF(ISNUMBER(SEARCH("10^8", 'final matrix'!K23)), ROUND(matrix_normalized!K23,0)&amp;"x 10^8", IF(ISNUMBER(SEARCH("10^6", 'final matrix'!K23)), ROUND(matrix_normalized!K23,0)&amp;"x 10^6", ROUND(matrix_normalized!K23,0)&amp;"x 10^4"))</f>
        <v>128x 10^8</v>
      </c>
      <c r="L23" s="6" t="str">
        <f>IF(ISNUMBER(SEARCH("10^8", 'final matrix'!L23)), ROUND(matrix_normalized!L23,0)&amp;"x 10^8", IF(ISNUMBER(SEARCH("10^6", 'final matrix'!L23)), ROUND(matrix_normalized!L23,0)&amp;"x 10^6", ROUND(matrix_normalized!L23,0)&amp;"x 10^4"))</f>
        <v>9x 10^6</v>
      </c>
      <c r="M23" s="6" t="str">
        <f>IF(ISNUMBER(SEARCH("10^8", 'final matrix'!M23)), ROUND(matrix_normalized!M23,0)&amp;"x 10^8", IF(ISNUMBER(SEARCH("10^6", 'final matrix'!M23)), ROUND(matrix_normalized!M23,0)&amp;"x 10^6", ROUND(matrix_normalized!M23,0)&amp;"x 10^4"))</f>
        <v>128x 10^8</v>
      </c>
      <c r="N23" s="6" t="str">
        <f>IF(ISNUMBER(SEARCH("10^8", 'final matrix'!N23)), ROUND(matrix_normalized!N23,0)&amp;"x 10^8", IF(ISNUMBER(SEARCH("10^6", 'final matrix'!N23)), ROUND(matrix_normalized!N23,0)&amp;"x 10^6", ROUND(matrix_normalized!N23,0)&amp;"x 10^4"))</f>
        <v>128x 10^8</v>
      </c>
      <c r="O23" s="6" t="str">
        <f>IF(ISNUMBER(SEARCH("10^8", 'final matrix'!O23)), ROUND(matrix_normalized!O23,0)&amp;"x 10^8", IF(ISNUMBER(SEARCH("10^6", 'final matrix'!O23)), ROUND(matrix_normalized!O23,0)&amp;"x 10^6", ROUND(matrix_normalized!O23,0)&amp;"x 10^4"))</f>
        <v>128x 10^4</v>
      </c>
      <c r="P23" s="6" t="str">
        <f>IF(ISNUMBER(SEARCH("10^8", 'final matrix'!P23)), ROUND(matrix_normalized!P23,0)&amp;"x 10^8", IF(ISNUMBER(SEARCH("10^6", 'final matrix'!P23)), ROUND(matrix_normalized!P23,0)&amp;"x 10^6", ROUND(matrix_normalized!P23,0)&amp;"x 10^4"))</f>
        <v>100x 10^4</v>
      </c>
      <c r="Q23" s="6" t="str">
        <f>IF(ISNUMBER(SEARCH("10^8", 'final matrix'!Q23)), ROUND(matrix_normalized!Q23,0)&amp;"x 10^8", IF(ISNUMBER(SEARCH("10^6", 'final matrix'!Q23)), ROUND(matrix_normalized!Q23,0)&amp;"x 10^6", ROUND(matrix_normalized!Q23,0)&amp;"x 10^4"))</f>
        <v>110x 10^6</v>
      </c>
      <c r="R23" s="6">
        <v>22</v>
      </c>
    </row>
    <row r="24" spans="1:18">
      <c r="A24" s="6">
        <v>26</v>
      </c>
      <c r="B24" s="6" t="str">
        <f>IF(ISNUMBER(SEARCH("10^8", 'final matrix'!B24)), ROUND(matrix_normalized!B24,0)&amp;"x 10^8", IF(ISNUMBER(SEARCH("10^6", 'final matrix'!B24)), ROUND(matrix_normalized!B24,0)&amp;"x 10^6", ROUND(matrix_normalized!B24,0)&amp;"x 10^4"))</f>
        <v>155x 10^8</v>
      </c>
      <c r="C24" s="6" t="str">
        <f>IF(ISNUMBER(SEARCH("10^8", 'final matrix'!C24)), ROUND(matrix_normalized!C24,0)&amp;"x 10^8", IF(ISNUMBER(SEARCH("10^6", 'final matrix'!C24)), ROUND(matrix_normalized!C24,0)&amp;"x 10^6", ROUND(matrix_normalized!C24,0)&amp;"x 10^4"))</f>
        <v>155x 10^8</v>
      </c>
      <c r="D24" s="6" t="str">
        <f>IF(ISNUMBER(SEARCH("10^8", 'final matrix'!D24)), ROUND(matrix_normalized!D24,0)&amp;"x 10^8", IF(ISNUMBER(SEARCH("10^6", 'final matrix'!D24)), ROUND(matrix_normalized!D24,0)&amp;"x 10^6", ROUND(matrix_normalized!D24,0)&amp;"x 10^4"))</f>
        <v>155x 10^6</v>
      </c>
      <c r="E24" s="6" t="str">
        <f>IF(ISNUMBER(SEARCH("10^8", 'final matrix'!E24)), ROUND(matrix_normalized!E24,0)&amp;"x 10^8", IF(ISNUMBER(SEARCH("10^6", 'final matrix'!E24)), ROUND(matrix_normalized!E24,0)&amp;"x 10^6", ROUND(matrix_normalized!E24,0)&amp;"x 10^4"))</f>
        <v>18x 10^8</v>
      </c>
      <c r="F24" s="6" t="str">
        <f>IF(ISNUMBER(SEARCH("10^8", 'final matrix'!F24)), ROUND(matrix_normalized!F24,0)&amp;"x 10^8", IF(ISNUMBER(SEARCH("10^6", 'final matrix'!F24)), ROUND(matrix_normalized!F24,0)&amp;"x 10^6", ROUND(matrix_normalized!F24,0)&amp;"x 10^4"))</f>
        <v>155x 10^8</v>
      </c>
      <c r="G24" s="6" t="str">
        <f>IF(ISNUMBER(SEARCH("10^8", 'final matrix'!G24)), ROUND(matrix_normalized!G24,0)&amp;"x 10^8", IF(ISNUMBER(SEARCH("10^6", 'final matrix'!G24)), ROUND(matrix_normalized!G24,0)&amp;"x 10^6", ROUND(matrix_normalized!G24,0)&amp;"x 10^4"))</f>
        <v>155x 10^8</v>
      </c>
      <c r="H24" s="6" t="str">
        <f>IF(ISNUMBER(SEARCH("10^8", 'final matrix'!H24)), ROUND(matrix_normalized!H24,0)&amp;"x 10^8", IF(ISNUMBER(SEARCH("10^6", 'final matrix'!H24)), ROUND(matrix_normalized!H24,0)&amp;"x 10^6", ROUND(matrix_normalized!H24,0)&amp;"x 10^4"))</f>
        <v>11x 10^8</v>
      </c>
      <c r="I24" s="6" t="str">
        <f>IF(ISNUMBER(SEARCH("10^8", 'final matrix'!I24)), ROUND(matrix_normalized!I24,0)&amp;"x 10^8", IF(ISNUMBER(SEARCH("10^6", 'final matrix'!I24)), ROUND(matrix_normalized!I24,0)&amp;"x 10^6", ROUND(matrix_normalized!I24,0)&amp;"x 10^4"))</f>
        <v>11x 10^6</v>
      </c>
      <c r="J24" s="6" t="str">
        <f>IF(ISNUMBER(SEARCH("10^8", 'final matrix'!J24)), ROUND(matrix_normalized!J24,0)&amp;"x 10^8", IF(ISNUMBER(SEARCH("10^6", 'final matrix'!J24)), ROUND(matrix_normalized!J24,0)&amp;"x 10^6", ROUND(matrix_normalized!J24,0)&amp;"x 10^4"))</f>
        <v>11x 10^6</v>
      </c>
      <c r="K24" s="6" t="str">
        <f>IF(ISNUMBER(SEARCH("10^8", 'final matrix'!K24)), ROUND(matrix_normalized!K24,0)&amp;"x 10^8", IF(ISNUMBER(SEARCH("10^6", 'final matrix'!K24)), ROUND(matrix_normalized!K24,0)&amp;"x 10^6", ROUND(matrix_normalized!K24,0)&amp;"x 10^4"))</f>
        <v>155x 10^4</v>
      </c>
      <c r="L24" s="6" t="str">
        <f>IF(ISNUMBER(SEARCH("10^8", 'final matrix'!L24)), ROUND(matrix_normalized!L24,0)&amp;"x 10^8", IF(ISNUMBER(SEARCH("10^6", 'final matrix'!L24)), ROUND(matrix_normalized!L24,0)&amp;"x 10^6", ROUND(matrix_normalized!L24,0)&amp;"x 10^4"))</f>
        <v>155x 10^6</v>
      </c>
      <c r="M24" s="6" t="str">
        <f>IF(ISNUMBER(SEARCH("10^8", 'final matrix'!M24)), ROUND(matrix_normalized!M24,0)&amp;"x 10^8", IF(ISNUMBER(SEARCH("10^6", 'final matrix'!M24)), ROUND(matrix_normalized!M24,0)&amp;"x 10^6", ROUND(matrix_normalized!M24,0)&amp;"x 10^4"))</f>
        <v>20x 10^8</v>
      </c>
      <c r="N24" s="6" t="str">
        <f>IF(ISNUMBER(SEARCH("10^8", 'final matrix'!N24)), ROUND(matrix_normalized!N24,0)&amp;"x 10^8", IF(ISNUMBER(SEARCH("10^6", 'final matrix'!N24)), ROUND(matrix_normalized!N24,0)&amp;"x 10^6", ROUND(matrix_normalized!N24,0)&amp;"x 10^4"))</f>
        <v>21x 10^6</v>
      </c>
      <c r="O24" s="6" t="str">
        <f>IF(ISNUMBER(SEARCH("10^8", 'final matrix'!O24)), ROUND(matrix_normalized!O24,0)&amp;"x 10^8", IF(ISNUMBER(SEARCH("10^6", 'final matrix'!O24)), ROUND(matrix_normalized!O24,0)&amp;"x 10^6", ROUND(matrix_normalized!O24,0)&amp;"x 10^4"))</f>
        <v>155x 10^6</v>
      </c>
      <c r="P24" s="6" t="str">
        <f>IF(ISNUMBER(SEARCH("10^8", 'final matrix'!P24)), ROUND(matrix_normalized!P24,0)&amp;"x 10^8", IF(ISNUMBER(SEARCH("10^6", 'final matrix'!P24)), ROUND(matrix_normalized!P24,0)&amp;"x 10^6", ROUND(matrix_normalized!P24,0)&amp;"x 10^4"))</f>
        <v>11x 10^8</v>
      </c>
      <c r="Q24" s="6" t="str">
        <f>IF(ISNUMBER(SEARCH("10^8", 'final matrix'!Q24)), ROUND(matrix_normalized!Q24,0)&amp;"x 10^8", IF(ISNUMBER(SEARCH("10^6", 'final matrix'!Q24)), ROUND(matrix_normalized!Q24,0)&amp;"x 10^6", ROUND(matrix_normalized!Q24,0)&amp;"x 10^4"))</f>
        <v>155x 10^8</v>
      </c>
      <c r="R24" s="6">
        <v>23</v>
      </c>
    </row>
    <row r="25" spans="1:18">
      <c r="A25" s="6">
        <v>27</v>
      </c>
      <c r="B25" s="6" t="str">
        <f>IF(ISNUMBER(SEARCH("10^8", 'final matrix'!B25)), ROUND(matrix_normalized!B25,0)&amp;"x 10^8", IF(ISNUMBER(SEARCH("10^6", 'final matrix'!B25)), ROUND(matrix_normalized!B25,0)&amp;"x 10^6", ROUND(matrix_normalized!B25,0)&amp;"x 10^4"))</f>
        <v>146x 10^4</v>
      </c>
      <c r="C25" s="6" t="str">
        <f>IF(ISNUMBER(SEARCH("10^8", 'final matrix'!C25)), ROUND(matrix_normalized!C25,0)&amp;"x 10^8", IF(ISNUMBER(SEARCH("10^6", 'final matrix'!C25)), ROUND(matrix_normalized!C25,0)&amp;"x 10^6", ROUND(matrix_normalized!C25,0)&amp;"x 10^4"))</f>
        <v>10x 10^8</v>
      </c>
      <c r="D25" s="6" t="str">
        <f>IF(ISNUMBER(SEARCH("10^8", 'final matrix'!D25)), ROUND(matrix_normalized!D25,0)&amp;"x 10^8", IF(ISNUMBER(SEARCH("10^6", 'final matrix'!D25)), ROUND(matrix_normalized!D25,0)&amp;"x 10^6", ROUND(matrix_normalized!D25,0)&amp;"x 10^4"))</f>
        <v>73x 10^4</v>
      </c>
      <c r="E25" s="6" t="str">
        <f>IF(ISNUMBER(SEARCH("10^8", 'final matrix'!E25)), ROUND(matrix_normalized!E25,0)&amp;"x 10^8", IF(ISNUMBER(SEARCH("10^6", 'final matrix'!E25)), ROUND(matrix_normalized!E25,0)&amp;"x 10^6", ROUND(matrix_normalized!E25,0)&amp;"x 10^4"))</f>
        <v>23x 10^6</v>
      </c>
      <c r="F25" s="6" t="str">
        <f>IF(ISNUMBER(SEARCH("10^8", 'final matrix'!F25)), ROUND(matrix_normalized!F25,0)&amp;"x 10^8", IF(ISNUMBER(SEARCH("10^6", 'final matrix'!F25)), ROUND(matrix_normalized!F25,0)&amp;"x 10^6", ROUND(matrix_normalized!F25,0)&amp;"x 10^4"))</f>
        <v>10x 10^8</v>
      </c>
      <c r="G25" s="6" t="str">
        <f>IF(ISNUMBER(SEARCH("10^8", 'final matrix'!G25)), ROUND(matrix_normalized!G25,0)&amp;"x 10^8", IF(ISNUMBER(SEARCH("10^6", 'final matrix'!G25)), ROUND(matrix_normalized!G25,0)&amp;"x 10^6", ROUND(matrix_normalized!G25,0)&amp;"x 10^4"))</f>
        <v>146x 10^6</v>
      </c>
      <c r="H25" s="6" t="str">
        <f>IF(ISNUMBER(SEARCH("10^8", 'final matrix'!H25)), ROUND(matrix_normalized!H25,0)&amp;"x 10^8", IF(ISNUMBER(SEARCH("10^6", 'final matrix'!H25)), ROUND(matrix_normalized!H25,0)&amp;"x 10^6", ROUND(matrix_normalized!H25,0)&amp;"x 10^4"))</f>
        <v>146x 10^8</v>
      </c>
      <c r="I25" s="6" t="str">
        <f>IF(ISNUMBER(SEARCH("10^8", 'final matrix'!I25)), ROUND(matrix_normalized!I25,0)&amp;"x 10^8", IF(ISNUMBER(SEARCH("10^6", 'final matrix'!I25)), ROUND(matrix_normalized!I25,0)&amp;"x 10^6", ROUND(matrix_normalized!I25,0)&amp;"x 10^4"))</f>
        <v>94x 10^6</v>
      </c>
      <c r="J25" s="6" t="str">
        <f>IF(ISNUMBER(SEARCH("10^8", 'final matrix'!J25)), ROUND(matrix_normalized!J25,0)&amp;"x 10^8", IF(ISNUMBER(SEARCH("10^6", 'final matrix'!J25)), ROUND(matrix_normalized!J25,0)&amp;"x 10^6", ROUND(matrix_normalized!J25,0)&amp;"x 10^4"))</f>
        <v>146x 10^8</v>
      </c>
      <c r="K25" s="6" t="str">
        <f>IF(ISNUMBER(SEARCH("10^8", 'final matrix'!K25)), ROUND(matrix_normalized!K25,0)&amp;"x 10^8", IF(ISNUMBER(SEARCH("10^6", 'final matrix'!K25)), ROUND(matrix_normalized!K25,0)&amp;"x 10^6", ROUND(matrix_normalized!K25,0)&amp;"x 10^4"))</f>
        <v>104x 10^6</v>
      </c>
      <c r="L25" s="6" t="str">
        <f>IF(ISNUMBER(SEARCH("10^8", 'final matrix'!L25)), ROUND(matrix_normalized!L25,0)&amp;"x 10^8", IF(ISNUMBER(SEARCH("10^6", 'final matrix'!L25)), ROUND(matrix_normalized!L25,0)&amp;"x 10^6", ROUND(matrix_normalized!L25,0)&amp;"x 10^4"))</f>
        <v>125x 10^6</v>
      </c>
      <c r="M25" s="6" t="str">
        <f>IF(ISNUMBER(SEARCH("10^8", 'final matrix'!M25)), ROUND(matrix_normalized!M25,0)&amp;"x 10^8", IF(ISNUMBER(SEARCH("10^6", 'final matrix'!M25)), ROUND(matrix_normalized!M25,0)&amp;"x 10^6", ROUND(matrix_normalized!M25,0)&amp;"x 10^4"))</f>
        <v>18x 10^6</v>
      </c>
      <c r="N25" s="6" t="str">
        <f>IF(ISNUMBER(SEARCH("10^8", 'final matrix'!N25)), ROUND(matrix_normalized!N25,0)&amp;"x 10^8", IF(ISNUMBER(SEARCH("10^6", 'final matrix'!N25)), ROUND(matrix_normalized!N25,0)&amp;"x 10^6", ROUND(matrix_normalized!N25,0)&amp;"x 10^4"))</f>
        <v>146x 10^8</v>
      </c>
      <c r="O25" s="6" t="str">
        <f>IF(ISNUMBER(SEARCH("10^8", 'final matrix'!O25)), ROUND(matrix_normalized!O25,0)&amp;"x 10^8", IF(ISNUMBER(SEARCH("10^6", 'final matrix'!O25)), ROUND(matrix_normalized!O25,0)&amp;"x 10^6", ROUND(matrix_normalized!O25,0)&amp;"x 10^4"))</f>
        <v>19x 10^8</v>
      </c>
      <c r="P25" s="6" t="str">
        <f>IF(ISNUMBER(SEARCH("10^8", 'final matrix'!P25)), ROUND(matrix_normalized!P25,0)&amp;"x 10^8", IF(ISNUMBER(SEARCH("10^6", 'final matrix'!P25)), ROUND(matrix_normalized!P25,0)&amp;"x 10^6", ROUND(matrix_normalized!P25,0)&amp;"x 10^4"))</f>
        <v>146x 10^8</v>
      </c>
      <c r="Q25" s="6" t="str">
        <f>IF(ISNUMBER(SEARCH("10^8", 'final matrix'!Q25)), ROUND(matrix_normalized!Q25,0)&amp;"x 10^8", IF(ISNUMBER(SEARCH("10^6", 'final matrix'!Q25)), ROUND(matrix_normalized!Q25,0)&amp;"x 10^6", ROUND(matrix_normalized!Q25,0)&amp;"x 10^4"))</f>
        <v>146x 10^8</v>
      </c>
      <c r="R25" s="6">
        <v>24</v>
      </c>
    </row>
    <row r="26" spans="1:18" s="6" customFormat="1"/>
    <row r="27" spans="1:18" s="6" customFormat="1">
      <c r="A27" s="6" t="s">
        <v>22</v>
      </c>
      <c r="B27" s="6" t="s">
        <v>23</v>
      </c>
      <c r="C27" s="6" t="s">
        <v>0</v>
      </c>
      <c r="D27" s="6" t="s">
        <v>1</v>
      </c>
      <c r="E27" s="6" t="s">
        <v>2</v>
      </c>
      <c r="F27" s="6" t="s">
        <v>3</v>
      </c>
      <c r="G27" s="6" t="s">
        <v>4</v>
      </c>
      <c r="H27" s="6" t="s">
        <v>5</v>
      </c>
      <c r="I27" s="6" t="s">
        <v>6</v>
      </c>
      <c r="J27" s="6" t="s">
        <v>7</v>
      </c>
      <c r="K27" s="6" t="s">
        <v>8</v>
      </c>
      <c r="L27" s="6" t="s">
        <v>9</v>
      </c>
      <c r="M27" s="6" t="s">
        <v>10</v>
      </c>
      <c r="N27" s="6" t="s">
        <v>11</v>
      </c>
      <c r="O27" s="6" t="s">
        <v>12</v>
      </c>
      <c r="P27" s="6" t="s">
        <v>13</v>
      </c>
      <c r="Q27" s="6" t="s">
        <v>14</v>
      </c>
    </row>
    <row r="28" spans="1:18">
      <c r="A28" s="6">
        <v>28</v>
      </c>
      <c r="B28" s="6" t="str">
        <f>IF(ISNUMBER(SEARCH("10^8", 'final matrix'!B26)), ROUND(matrix_normalized!B26,0)&amp;"x 10^8", IF(ISNUMBER(SEARCH("10^6", 'final matrix'!B26)), ROUND(matrix_normalized!B26,0)&amp;"x 10^6", ROUND(matrix_normalized!B26,0)&amp;"x 10^4"))</f>
        <v>85x 10^8</v>
      </c>
      <c r="C28" s="6" t="str">
        <f>IF(ISNUMBER(SEARCH("10^8", 'final matrix'!C26)), ROUND(matrix_normalized!C26,0)&amp;"x 10^8", IF(ISNUMBER(SEARCH("10^6", 'final matrix'!C26)), ROUND(matrix_normalized!C26,0)&amp;"x 10^6", ROUND(matrix_normalized!C26,0)&amp;"x 10^4"))</f>
        <v>149x 10^8</v>
      </c>
      <c r="D28" s="6" t="str">
        <f>IF(ISNUMBER(SEARCH("10^8", 'final matrix'!D26)), ROUND(matrix_normalized!D26,0)&amp;"x 10^8", IF(ISNUMBER(SEARCH("10^6", 'final matrix'!D26)), ROUND(matrix_normalized!D26,0)&amp;"x 10^6", ROUND(matrix_normalized!D26,0)&amp;"x 10^4"))</f>
        <v>149x 10^6</v>
      </c>
      <c r="E28" s="6" t="str">
        <f>IF(ISNUMBER(SEARCH("10^8", 'final matrix'!E26)), ROUND(matrix_normalized!E26,0)&amp;"x 10^8", IF(ISNUMBER(SEARCH("10^6", 'final matrix'!E26)), ROUND(matrix_normalized!E26,0)&amp;"x 10^6", ROUND(matrix_normalized!E26,0)&amp;"x 10^4"))</f>
        <v>149x 10^4</v>
      </c>
      <c r="F28" s="6" t="str">
        <f>IF(ISNUMBER(SEARCH("10^8", 'final matrix'!F26)), ROUND(matrix_normalized!F26,0)&amp;"x 10^8", IF(ISNUMBER(SEARCH("10^6", 'final matrix'!F26)), ROUND(matrix_normalized!F26,0)&amp;"x 10^6", ROUND(matrix_normalized!F26,0)&amp;"x 10^4"))</f>
        <v>24x 10^6</v>
      </c>
      <c r="G28" s="6" t="str">
        <f>IF(ISNUMBER(SEARCH("10^8", 'final matrix'!G26)), ROUND(matrix_normalized!G26,0)&amp;"x 10^8", IF(ISNUMBER(SEARCH("10^6", 'final matrix'!G26)), ROUND(matrix_normalized!G26,0)&amp;"x 10^6", ROUND(matrix_normalized!G26,0)&amp;"x 10^4"))</f>
        <v>27x 10^8</v>
      </c>
      <c r="H28" s="6" t="str">
        <f>IF(ISNUMBER(SEARCH("10^8", 'final matrix'!H26)), ROUND(matrix_normalized!H26,0)&amp;"x 10^8", IF(ISNUMBER(SEARCH("10^6", 'final matrix'!H26)), ROUND(matrix_normalized!H26,0)&amp;"x 10^6", ROUND(matrix_normalized!H26,0)&amp;"x 10^4"))</f>
        <v>149x 10^8</v>
      </c>
      <c r="I28" s="6" t="str">
        <f>IF(ISNUMBER(SEARCH("10^8", 'final matrix'!I26)), ROUND(matrix_normalized!I26,0)&amp;"x 10^8", IF(ISNUMBER(SEARCH("10^6", 'final matrix'!I26)), ROUND(matrix_normalized!I26,0)&amp;"x 10^6", ROUND(matrix_normalized!I26,0)&amp;"x 10^4"))</f>
        <v>16x 10^8</v>
      </c>
      <c r="J28" s="6" t="str">
        <f>IF(ISNUMBER(SEARCH("10^8", 'final matrix'!J26)), ROUND(matrix_normalized!J26,0)&amp;"x 10^8", IF(ISNUMBER(SEARCH("10^6", 'final matrix'!J26)), ROUND(matrix_normalized!J26,0)&amp;"x 10^6", ROUND(matrix_normalized!J26,0)&amp;"x 10^4"))</f>
        <v>149x 10^8</v>
      </c>
      <c r="K28" s="6" t="str">
        <f>IF(ISNUMBER(SEARCH("10^8", 'final matrix'!K26)), ROUND(matrix_normalized!K26,0)&amp;"x 10^8", IF(ISNUMBER(SEARCH("10^6", 'final matrix'!K26)), ROUND(matrix_normalized!K26,0)&amp;"x 10^6", ROUND(matrix_normalized!K26,0)&amp;"x 10^4"))</f>
        <v>29x 10^8</v>
      </c>
      <c r="L28" s="6" t="str">
        <f>IF(ISNUMBER(SEARCH("10^8", 'final matrix'!L26)), ROUND(matrix_normalized!L26,0)&amp;"x 10^8", IF(ISNUMBER(SEARCH("10^6", 'final matrix'!L26)), ROUND(matrix_normalized!L26,0)&amp;"x 10^6", ROUND(matrix_normalized!L26,0)&amp;"x 10^4"))</f>
        <v>149x 10^8</v>
      </c>
      <c r="M28" s="6" t="str">
        <f>IF(ISNUMBER(SEARCH("10^8", 'final matrix'!M26)), ROUND(matrix_normalized!M26,0)&amp;"x 10^8", IF(ISNUMBER(SEARCH("10^6", 'final matrix'!M26)), ROUND(matrix_normalized!M26,0)&amp;"x 10^6", ROUND(matrix_normalized!M26,0)&amp;"x 10^4"))</f>
        <v>11x 10^6</v>
      </c>
      <c r="N28" s="6" t="str">
        <f>IF(ISNUMBER(SEARCH("10^8", 'final matrix'!N26)), ROUND(matrix_normalized!N26,0)&amp;"x 10^8", IF(ISNUMBER(SEARCH("10^6", 'final matrix'!N26)), ROUND(matrix_normalized!N26,0)&amp;"x 10^6", ROUND(matrix_normalized!N26,0)&amp;"x 10^4"))</f>
        <v>106x 10^4</v>
      </c>
      <c r="O28" s="6" t="str">
        <f>IF(ISNUMBER(SEARCH("10^8", 'final matrix'!O26)), ROUND(matrix_normalized!O26,0)&amp;"x 10^8", IF(ISNUMBER(SEARCH("10^6", 'final matrix'!O26)), ROUND(matrix_normalized!O26,0)&amp;"x 10^6", ROUND(matrix_normalized!O26,0)&amp;"x 10^4"))</f>
        <v>11x 10^6</v>
      </c>
      <c r="P28" s="6" t="str">
        <f>IF(ISNUMBER(SEARCH("10^8", 'final matrix'!P26)), ROUND(matrix_normalized!P26,0)&amp;"x 10^8", IF(ISNUMBER(SEARCH("10^6", 'final matrix'!P26)), ROUND(matrix_normalized!P26,0)&amp;"x 10^6", ROUND(matrix_normalized!P26,0)&amp;"x 10^4"))</f>
        <v>149x 10^4</v>
      </c>
      <c r="Q28" s="6" t="str">
        <f>IF(ISNUMBER(SEARCH("10^8", 'final matrix'!Q26)), ROUND(matrix_normalized!Q26,0)&amp;"x 10^8", IF(ISNUMBER(SEARCH("10^6", 'final matrix'!Q26)), ROUND(matrix_normalized!Q26,0)&amp;"x 10^6", ROUND(matrix_normalized!Q26,0)&amp;"x 10^4"))</f>
        <v>149x 10^4</v>
      </c>
      <c r="R28">
        <v>25</v>
      </c>
    </row>
    <row r="29" spans="1:18">
      <c r="A29" s="6">
        <v>29</v>
      </c>
      <c r="B29" s="6" t="str">
        <f>IF(ISNUMBER(SEARCH("10^8", 'final matrix'!B27)), ROUND(matrix_normalized!B27,0)&amp;"x 10^8", IF(ISNUMBER(SEARCH("10^6", 'final matrix'!B27)), ROUND(matrix_normalized!B27,0)&amp;"x 10^6", ROUND(matrix_normalized!B27,0)&amp;"x 10^4"))</f>
        <v>127x 10^8</v>
      </c>
      <c r="C29" s="6" t="str">
        <f>IF(ISNUMBER(SEARCH("10^8", 'final matrix'!C27)), ROUND(matrix_normalized!C27,0)&amp;"x 10^8", IF(ISNUMBER(SEARCH("10^6", 'final matrix'!C27)), ROUND(matrix_normalized!C27,0)&amp;"x 10^6", ROUND(matrix_normalized!C27,0)&amp;"x 10^4"))</f>
        <v>127x 10^8</v>
      </c>
      <c r="D29" s="6" t="str">
        <f>IF(ISNUMBER(SEARCH("10^8", 'final matrix'!D27)), ROUND(matrix_normalized!D27,0)&amp;"x 10^8", IF(ISNUMBER(SEARCH("10^6", 'final matrix'!D27)), ROUND(matrix_normalized!D27,0)&amp;"x 10^6", ROUND(matrix_normalized!D27,0)&amp;"x 10^4"))</f>
        <v>127x 10^4</v>
      </c>
      <c r="E29" s="6" t="str">
        <f>IF(ISNUMBER(SEARCH("10^8", 'final matrix'!E27)), ROUND(matrix_normalized!E27,0)&amp;"x 10^8", IF(ISNUMBER(SEARCH("10^6", 'final matrix'!E27)), ROUND(matrix_normalized!E27,0)&amp;"x 10^6", ROUND(matrix_normalized!E27,0)&amp;"x 10^4"))</f>
        <v>72x 10^6</v>
      </c>
      <c r="F29" s="6" t="str">
        <f>IF(ISNUMBER(SEARCH("10^8", 'final matrix'!F27)), ROUND(matrix_normalized!F27,0)&amp;"x 10^8", IF(ISNUMBER(SEARCH("10^6", 'final matrix'!F27)), ROUND(matrix_normalized!F27,0)&amp;"x 10^6", ROUND(matrix_normalized!F27,0)&amp;"x 10^4"))</f>
        <v>22x 10^8</v>
      </c>
      <c r="G29" s="6" t="str">
        <f>IF(ISNUMBER(SEARCH("10^8", 'final matrix'!G27)), ROUND(matrix_normalized!G27,0)&amp;"x 10^8", IF(ISNUMBER(SEARCH("10^6", 'final matrix'!G27)), ROUND(matrix_normalized!G27,0)&amp;"x 10^6", ROUND(matrix_normalized!G27,0)&amp;"x 10^4"))</f>
        <v>100x 10^8</v>
      </c>
      <c r="H29" s="6" t="str">
        <f>IF(ISNUMBER(SEARCH("10^8", 'final matrix'!H27)), ROUND(matrix_normalized!H27,0)&amp;"x 10^8", IF(ISNUMBER(SEARCH("10^6", 'final matrix'!H27)), ROUND(matrix_normalized!H27,0)&amp;"x 10^6", ROUND(matrix_normalized!H27,0)&amp;"x 10^4"))</f>
        <v>127x 10^8</v>
      </c>
      <c r="I29" s="6" t="str">
        <f>IF(ISNUMBER(SEARCH("10^8", 'final matrix'!I27)), ROUND(matrix_normalized!I27,0)&amp;"x 10^8", IF(ISNUMBER(SEARCH("10^6", 'final matrix'!I27)), ROUND(matrix_normalized!I27,0)&amp;"x 10^6", ROUND(matrix_normalized!I27,0)&amp;"x 10^4"))</f>
        <v>127x 10^8</v>
      </c>
      <c r="J29" s="6" t="str">
        <f>IF(ISNUMBER(SEARCH("10^8", 'final matrix'!J27)), ROUND(matrix_normalized!J27,0)&amp;"x 10^8", IF(ISNUMBER(SEARCH("10^6", 'final matrix'!J27)), ROUND(matrix_normalized!J27,0)&amp;"x 10^6", ROUND(matrix_normalized!J27,0)&amp;"x 10^4"))</f>
        <v>17x 10^6</v>
      </c>
      <c r="K29" s="6" t="str">
        <f>IF(ISNUMBER(SEARCH("10^8", 'final matrix'!K27)), ROUND(matrix_normalized!K27,0)&amp;"x 10^8", IF(ISNUMBER(SEARCH("10^6", 'final matrix'!K27)), ROUND(matrix_normalized!K27,0)&amp;"x 10^6", ROUND(matrix_normalized!K27,0)&amp;"x 10^4"))</f>
        <v>127x 10^8</v>
      </c>
      <c r="L29" s="6" t="str">
        <f>IF(ISNUMBER(SEARCH("10^8", 'final matrix'!L27)), ROUND(matrix_normalized!L27,0)&amp;"x 10^8", IF(ISNUMBER(SEARCH("10^6", 'final matrix'!L27)), ROUND(matrix_normalized!L27,0)&amp;"x 10^6", ROUND(matrix_normalized!L27,0)&amp;"x 10^4"))</f>
        <v>127x 10^6</v>
      </c>
      <c r="M29" s="6" t="str">
        <f>IF(ISNUMBER(SEARCH("10^8", 'final matrix'!M27)), ROUND(matrix_normalized!M27,0)&amp;"x 10^8", IF(ISNUMBER(SEARCH("10^6", 'final matrix'!M27)), ROUND(matrix_normalized!M27,0)&amp;"x 10^6", ROUND(matrix_normalized!M27,0)&amp;"x 10^4"))</f>
        <v>127x 10^4</v>
      </c>
      <c r="N29" s="6" t="str">
        <f>IF(ISNUMBER(SEARCH("10^8", 'final matrix'!N27)), ROUND(matrix_normalized!N27,0)&amp;"x 10^8", IF(ISNUMBER(SEARCH("10^6", 'final matrix'!N27)), ROUND(matrix_normalized!N27,0)&amp;"x 10^6", ROUND(matrix_normalized!N27,0)&amp;"x 10^4"))</f>
        <v>127x 10^8</v>
      </c>
      <c r="O29" s="6" t="str">
        <f>IF(ISNUMBER(SEARCH("10^8", 'final matrix'!O27)), ROUND(matrix_normalized!O27,0)&amp;"x 10^8", IF(ISNUMBER(SEARCH("10^6", 'final matrix'!O27)), ROUND(matrix_normalized!O27,0)&amp;"x 10^6", ROUND(matrix_normalized!O27,0)&amp;"x 10^4"))</f>
        <v>10x 10^8</v>
      </c>
      <c r="P29" s="6" t="str">
        <f>IF(ISNUMBER(SEARCH("10^8", 'final matrix'!P27)), ROUND(matrix_normalized!P27,0)&amp;"x 10^8", IF(ISNUMBER(SEARCH("10^6", 'final matrix'!P27)), ROUND(matrix_normalized!P27,0)&amp;"x 10^6", ROUND(matrix_normalized!P27,0)&amp;"x 10^4"))</f>
        <v>127x 10^4</v>
      </c>
      <c r="Q29" s="6" t="str">
        <f>IF(ISNUMBER(SEARCH("10^8", 'final matrix'!Q27)), ROUND(matrix_normalized!Q27,0)&amp;"x 10^8", IF(ISNUMBER(SEARCH("10^6", 'final matrix'!Q27)), ROUND(matrix_normalized!Q27,0)&amp;"x 10^6", ROUND(matrix_normalized!Q27,0)&amp;"x 10^4"))</f>
        <v>12x 10^8</v>
      </c>
      <c r="R29">
        <v>26</v>
      </c>
    </row>
    <row r="30" spans="1:18">
      <c r="A30" s="6">
        <v>30</v>
      </c>
      <c r="B30" s="6" t="str">
        <f>IF(ISNUMBER(SEARCH("10^8", 'final matrix'!B28)), ROUND(matrix_normalized!B28,0)&amp;"x 10^8", IF(ISNUMBER(SEARCH("10^6", 'final matrix'!B28)), ROUND(matrix_normalized!B28,0)&amp;"x 10^6", ROUND(matrix_normalized!B28,0)&amp;"x 10^4"))</f>
        <v>25x 10^8</v>
      </c>
      <c r="C30" s="6" t="str">
        <f>IF(ISNUMBER(SEARCH("10^8", 'final matrix'!C28)), ROUND(matrix_normalized!C28,0)&amp;"x 10^8", IF(ISNUMBER(SEARCH("10^6", 'final matrix'!C28)), ROUND(matrix_normalized!C28,0)&amp;"x 10^6", ROUND(matrix_normalized!C28,0)&amp;"x 10^4"))</f>
        <v>16x 10^6</v>
      </c>
      <c r="D30" s="6" t="str">
        <f>IF(ISNUMBER(SEARCH("10^8", 'final matrix'!D28)), ROUND(matrix_normalized!D28,0)&amp;"x 10^8", IF(ISNUMBER(SEARCH("10^6", 'final matrix'!D28)), ROUND(matrix_normalized!D28,0)&amp;"x 10^6", ROUND(matrix_normalized!D28,0)&amp;"x 10^4"))</f>
        <v>209x 10^8</v>
      </c>
      <c r="E30" s="6" t="str">
        <f>IF(ISNUMBER(SEARCH("10^8", 'final matrix'!E28)), ROUND(matrix_normalized!E28,0)&amp;"x 10^8", IF(ISNUMBER(SEARCH("10^6", 'final matrix'!E28)), ROUND(matrix_normalized!E28,0)&amp;"x 10^6", ROUND(matrix_normalized!E28,0)&amp;"x 10^4"))</f>
        <v>75x 10^4</v>
      </c>
      <c r="F30" s="6" t="str">
        <f>IF(ISNUMBER(SEARCH("10^8", 'final matrix'!F28)), ROUND(matrix_normalized!F28,0)&amp;"x 10^8", IF(ISNUMBER(SEARCH("10^6", 'final matrix'!F28)), ROUND(matrix_normalized!F28,0)&amp;"x 10^6", ROUND(matrix_normalized!F28,0)&amp;"x 10^4"))</f>
        <v>105x 10^8</v>
      </c>
      <c r="G30" s="6" t="str">
        <f>IF(ISNUMBER(SEARCH("10^8", 'final matrix'!G28)), ROUND(matrix_normalized!G28,0)&amp;"x 10^8", IF(ISNUMBER(SEARCH("10^6", 'final matrix'!G28)), ROUND(matrix_normalized!G28,0)&amp;"x 10^6", ROUND(matrix_normalized!G28,0)&amp;"x 10^4"))</f>
        <v>209x 10^6</v>
      </c>
      <c r="H30" s="6" t="str">
        <f>IF(ISNUMBER(SEARCH("10^8", 'final matrix'!H28)), ROUND(matrix_normalized!H28,0)&amp;"x 10^8", IF(ISNUMBER(SEARCH("10^6", 'final matrix'!H28)), ROUND(matrix_normalized!H28,0)&amp;"x 10^6", ROUND(matrix_normalized!H28,0)&amp;"x 10^4"))</f>
        <v>209x 10^8</v>
      </c>
      <c r="I30" s="6" t="str">
        <f>IF(ISNUMBER(SEARCH("10^8", 'final matrix'!I28)), ROUND(matrix_normalized!I28,0)&amp;"x 10^8", IF(ISNUMBER(SEARCH("10^6", 'final matrix'!I28)), ROUND(matrix_normalized!I28,0)&amp;"x 10^6", ROUND(matrix_normalized!I28,0)&amp;"x 10^4"))</f>
        <v>15x 10^6</v>
      </c>
      <c r="J30" s="6" t="str">
        <f>IF(ISNUMBER(SEARCH("10^8", 'final matrix'!J28)), ROUND(matrix_normalized!J28,0)&amp;"x 10^8", IF(ISNUMBER(SEARCH("10^6", 'final matrix'!J28)), ROUND(matrix_normalized!J28,0)&amp;"x 10^6", ROUND(matrix_normalized!J28,0)&amp;"x 10^4"))</f>
        <v>18x 10^6</v>
      </c>
      <c r="K30" s="6" t="str">
        <f>IF(ISNUMBER(SEARCH("10^8", 'final matrix'!K28)), ROUND(matrix_normalized!K28,0)&amp;"x 10^8", IF(ISNUMBER(SEARCH("10^6", 'final matrix'!K28)), ROUND(matrix_normalized!K28,0)&amp;"x 10^6", ROUND(matrix_normalized!K28,0)&amp;"x 10^4"))</f>
        <v>15x 10^6</v>
      </c>
      <c r="L30" s="6" t="str">
        <f>IF(ISNUMBER(SEARCH("10^8", 'final matrix'!L28)), ROUND(matrix_normalized!L28,0)&amp;"x 10^8", IF(ISNUMBER(SEARCH("10^6", 'final matrix'!L28)), ROUND(matrix_normalized!L28,0)&amp;"x 10^6", ROUND(matrix_normalized!L28,0)&amp;"x 10^4"))</f>
        <v>134x 10^4</v>
      </c>
      <c r="M30" s="6" t="str">
        <f>IF(ISNUMBER(SEARCH("10^8", 'final matrix'!M28)), ROUND(matrix_normalized!M28,0)&amp;"x 10^8", IF(ISNUMBER(SEARCH("10^6", 'final matrix'!M28)), ROUND(matrix_normalized!M28,0)&amp;"x 10^6", ROUND(matrix_normalized!M28,0)&amp;"x 10^4"))</f>
        <v>209x 10^8</v>
      </c>
      <c r="N30" s="6" t="str">
        <f>IF(ISNUMBER(SEARCH("10^8", 'final matrix'!N28)), ROUND(matrix_normalized!N28,0)&amp;"x 10^8", IF(ISNUMBER(SEARCH("10^6", 'final matrix'!N28)), ROUND(matrix_normalized!N28,0)&amp;"x 10^6", ROUND(matrix_normalized!N28,0)&amp;"x 10^4"))</f>
        <v>15x 10^8</v>
      </c>
      <c r="O30" s="6" t="str">
        <f>IF(ISNUMBER(SEARCH("10^8", 'final matrix'!O28)), ROUND(matrix_normalized!O28,0)&amp;"x 10^8", IF(ISNUMBER(SEARCH("10^6", 'final matrix'!O28)), ROUND(matrix_normalized!O28,0)&amp;"x 10^6", ROUND(matrix_normalized!O28,0)&amp;"x 10^4"))</f>
        <v>209x 10^8</v>
      </c>
      <c r="P30" s="6" t="str">
        <f>IF(ISNUMBER(SEARCH("10^8", 'final matrix'!P28)), ROUND(matrix_normalized!P28,0)&amp;"x 10^8", IF(ISNUMBER(SEARCH("10^6", 'final matrix'!P28)), ROUND(matrix_normalized!P28,0)&amp;"x 10^6", ROUND(matrix_normalized!P28,0)&amp;"x 10^4"))</f>
        <v>22x 10^8</v>
      </c>
      <c r="Q30" s="6" t="str">
        <f>IF(ISNUMBER(SEARCH("10^8", 'final matrix'!Q28)), ROUND(matrix_normalized!Q28,0)&amp;"x 10^8", IF(ISNUMBER(SEARCH("10^6", 'final matrix'!Q28)), ROUND(matrix_normalized!Q28,0)&amp;"x 10^6", ROUND(matrix_normalized!Q28,0)&amp;"x 10^4"))</f>
        <v>15x 10^8</v>
      </c>
      <c r="R30" s="6">
        <v>27</v>
      </c>
    </row>
    <row r="31" spans="1:18">
      <c r="A31" s="6">
        <v>31</v>
      </c>
      <c r="B31" s="6" t="str">
        <f>IF(ISNUMBER(SEARCH("10^8", 'final matrix'!B29)), ROUND(matrix_normalized!B29,0)&amp;"x 10^8", IF(ISNUMBER(SEARCH("10^6", 'final matrix'!B29)), ROUND(matrix_normalized!B29,0)&amp;"x 10^6", ROUND(matrix_normalized!B29,0)&amp;"x 10^4"))</f>
        <v>93x 10^8</v>
      </c>
      <c r="C31" s="6" t="str">
        <f>IF(ISNUMBER(SEARCH("10^8", 'final matrix'!C29)), ROUND(matrix_normalized!C29,0)&amp;"x 10^8", IF(ISNUMBER(SEARCH("10^6", 'final matrix'!C29)), ROUND(matrix_normalized!C29,0)&amp;"x 10^6", ROUND(matrix_normalized!C29,0)&amp;"x 10^4"))</f>
        <v>29x 10^8</v>
      </c>
      <c r="D31" s="6" t="str">
        <f>IF(ISNUMBER(SEARCH("10^8", 'final matrix'!D29)), ROUND(matrix_normalized!D29,0)&amp;"x 10^8", IF(ISNUMBER(SEARCH("10^6", 'final matrix'!D29)), ROUND(matrix_normalized!D29,0)&amp;"x 10^6", ROUND(matrix_normalized!D29,0)&amp;"x 10^4"))</f>
        <v>19x 10^6</v>
      </c>
      <c r="E31" s="6" t="str">
        <f>IF(ISNUMBER(SEARCH("10^8", 'final matrix'!E29)), ROUND(matrix_normalized!E29,0)&amp;"x 10^8", IF(ISNUMBER(SEARCH("10^6", 'final matrix'!E29)), ROUND(matrix_normalized!E29,0)&amp;"x 10^6", ROUND(matrix_normalized!E29,0)&amp;"x 10^4"))</f>
        <v>259x 10^8</v>
      </c>
      <c r="F31" s="6" t="str">
        <f>IF(ISNUMBER(SEARCH("10^8", 'final matrix'!F29)), ROUND(matrix_normalized!F29,0)&amp;"x 10^8", IF(ISNUMBER(SEARCH("10^6", 'final matrix'!F29)), ROUND(matrix_normalized!F29,0)&amp;"x 10^6", ROUND(matrix_normalized!F29,0)&amp;"x 10^4"))</f>
        <v>130x 10^6</v>
      </c>
      <c r="G31" s="6" t="str">
        <f>IF(ISNUMBER(SEARCH("10^8", 'final matrix'!G29)), ROUND(matrix_normalized!G29,0)&amp;"x 10^8", IF(ISNUMBER(SEARCH("10^6", 'final matrix'!G29)), ROUND(matrix_normalized!G29,0)&amp;"x 10^6", ROUND(matrix_normalized!G29,0)&amp;"x 10^4"))</f>
        <v>259x 10^4</v>
      </c>
      <c r="H31" s="6" t="str">
        <f>IF(ISNUMBER(SEARCH("10^8", 'final matrix'!H29)), ROUND(matrix_normalized!H29,0)&amp;"x 10^8", IF(ISNUMBER(SEARCH("10^6", 'final matrix'!H29)), ROUND(matrix_normalized!H29,0)&amp;"x 10^6", ROUND(matrix_normalized!H29,0)&amp;"x 10^4"))</f>
        <v>259x 10^4</v>
      </c>
      <c r="I31" s="6" t="str">
        <f>IF(ISNUMBER(SEARCH("10^8", 'final matrix'!I29)), ROUND(matrix_normalized!I29,0)&amp;"x 10^8", IF(ISNUMBER(SEARCH("10^6", 'final matrix'!I29)), ROUND(matrix_normalized!I29,0)&amp;"x 10^6", ROUND(matrix_normalized!I29,0)&amp;"x 10^4"))</f>
        <v>22x 10^8</v>
      </c>
      <c r="J31" s="6" t="str">
        <f>IF(ISNUMBER(SEARCH("10^8", 'final matrix'!J29)), ROUND(matrix_normalized!J29,0)&amp;"x 10^8", IF(ISNUMBER(SEARCH("10^6", 'final matrix'!J29)), ROUND(matrix_normalized!J29,0)&amp;"x 10^6", ROUND(matrix_normalized!J29,0)&amp;"x 10^4"))</f>
        <v>19x 10^8</v>
      </c>
      <c r="K31" s="6" t="str">
        <f>IF(ISNUMBER(SEARCH("10^8", 'final matrix'!K29)), ROUND(matrix_normalized!K29,0)&amp;"x 10^8", IF(ISNUMBER(SEARCH("10^6", 'final matrix'!K29)), ROUND(matrix_normalized!K29,0)&amp;"x 10^6", ROUND(matrix_normalized!K29,0)&amp;"x 10^4"))</f>
        <v>25x 10^8</v>
      </c>
      <c r="L31" s="6" t="str">
        <f>IF(ISNUMBER(SEARCH("10^8", 'final matrix'!L29)), ROUND(matrix_normalized!L29,0)&amp;"x 10^8", IF(ISNUMBER(SEARCH("10^6", 'final matrix'!L29)), ROUND(matrix_normalized!L29,0)&amp;"x 10^6", ROUND(matrix_normalized!L29,0)&amp;"x 10^4"))</f>
        <v>35x 10^6</v>
      </c>
      <c r="M31" s="6" t="str">
        <f>IF(ISNUMBER(SEARCH("10^8", 'final matrix'!M29)), ROUND(matrix_normalized!M29,0)&amp;"x 10^8", IF(ISNUMBER(SEARCH("10^6", 'final matrix'!M29)), ROUND(matrix_normalized!M29,0)&amp;"x 10^6", ROUND(matrix_normalized!M29,0)&amp;"x 10^4"))</f>
        <v>259x 10^6</v>
      </c>
      <c r="N31" s="6" t="str">
        <f>IF(ISNUMBER(SEARCH("10^8", 'final matrix'!N29)), ROUND(matrix_normalized!N29,0)&amp;"x 10^8", IF(ISNUMBER(SEARCH("10^6", 'final matrix'!N29)), ROUND(matrix_normalized!N29,0)&amp;"x 10^6", ROUND(matrix_normalized!N29,0)&amp;"x 10^4"))</f>
        <v>36x 10^8</v>
      </c>
      <c r="O31" s="6" t="str">
        <f>IF(ISNUMBER(SEARCH("10^8", 'final matrix'!O29)), ROUND(matrix_normalized!O29,0)&amp;"x 10^8", IF(ISNUMBER(SEARCH("10^6", 'final matrix'!O29)), ROUND(matrix_normalized!O29,0)&amp;"x 10^6", ROUND(matrix_normalized!O29,0)&amp;"x 10^4"))</f>
        <v>19x 10^8</v>
      </c>
      <c r="P31" s="6" t="str">
        <f>IF(ISNUMBER(SEARCH("10^8", 'final matrix'!P29)), ROUND(matrix_normalized!P29,0)&amp;"x 10^8", IF(ISNUMBER(SEARCH("10^6", 'final matrix'!P29)), ROUND(matrix_normalized!P29,0)&amp;"x 10^6", ROUND(matrix_normalized!P29,0)&amp;"x 10^4"))</f>
        <v>19x 10^6</v>
      </c>
      <c r="Q31" s="6" t="str">
        <f>IF(ISNUMBER(SEARCH("10^8", 'final matrix'!Q29)), ROUND(matrix_normalized!Q29,0)&amp;"x 10^8", IF(ISNUMBER(SEARCH("10^6", 'final matrix'!Q29)), ROUND(matrix_normalized!Q29,0)&amp;"x 10^6", ROUND(matrix_normalized!Q29,0)&amp;"x 10^4"))</f>
        <v>19x 10^8</v>
      </c>
      <c r="R31" s="6">
        <v>28</v>
      </c>
    </row>
    <row r="32" spans="1:18">
      <c r="A32" s="6">
        <v>32</v>
      </c>
      <c r="B32" s="6" t="str">
        <f>IF(ISNUMBER(SEARCH("10^8", 'final matrix'!B30)), ROUND(matrix_normalized!B30,0)&amp;"x 10^8", IF(ISNUMBER(SEARCH("10^6", 'final matrix'!B30)), ROUND(matrix_normalized!B30,0)&amp;"x 10^6", ROUND(matrix_normalized!B30,0)&amp;"x 10^4"))</f>
        <v>17x 10^8</v>
      </c>
      <c r="C32" s="6" t="str">
        <f>IF(ISNUMBER(SEARCH("10^8", 'final matrix'!C30)), ROUND(matrix_normalized!C30,0)&amp;"x 10^8", IF(ISNUMBER(SEARCH("10^6", 'final matrix'!C30)), ROUND(matrix_normalized!C30,0)&amp;"x 10^6", ROUND(matrix_normalized!C30,0)&amp;"x 10^4"))</f>
        <v>220x 10^8</v>
      </c>
      <c r="D32" s="6" t="str">
        <f>IF(ISNUMBER(SEARCH("10^8", 'final matrix'!D30)), ROUND(matrix_normalized!D30,0)&amp;"x 10^8", IF(ISNUMBER(SEARCH("10^6", 'final matrix'!D30)), ROUND(matrix_normalized!D30,0)&amp;"x 10^6", ROUND(matrix_normalized!D30,0)&amp;"x 10^4"))</f>
        <v>19x 10^8</v>
      </c>
      <c r="E32" s="6" t="str">
        <f>IF(ISNUMBER(SEARCH("10^8", 'final matrix'!E30)), ROUND(matrix_normalized!E30,0)&amp;"x 10^8", IF(ISNUMBER(SEARCH("10^6", 'final matrix'!E30)), ROUND(matrix_normalized!E30,0)&amp;"x 10^6", ROUND(matrix_normalized!E30,0)&amp;"x 10^4"))</f>
        <v>220x 10^8</v>
      </c>
      <c r="F32" s="6" t="str">
        <f>IF(ISNUMBER(SEARCH("10^8", 'final matrix'!F30)), ROUND(matrix_normalized!F30,0)&amp;"x 10^8", IF(ISNUMBER(SEARCH("10^6", 'final matrix'!F30)), ROUND(matrix_normalized!F30,0)&amp;"x 10^6", ROUND(matrix_normalized!F30,0)&amp;"x 10^4"))</f>
        <v>220x 10^4</v>
      </c>
      <c r="G32" s="6" t="str">
        <f>IF(ISNUMBER(SEARCH("10^8", 'final matrix'!G30)), ROUND(matrix_normalized!G30,0)&amp;"x 10^8", IF(ISNUMBER(SEARCH("10^6", 'final matrix'!G30)), ROUND(matrix_normalized!G30,0)&amp;"x 10^6", ROUND(matrix_normalized!G30,0)&amp;"x 10^4"))</f>
        <v>220x 10^8</v>
      </c>
      <c r="H32" s="6" t="str">
        <f>IF(ISNUMBER(SEARCH("10^8", 'final matrix'!H30)), ROUND(matrix_normalized!H30,0)&amp;"x 10^8", IF(ISNUMBER(SEARCH("10^6", 'final matrix'!H30)), ROUND(matrix_normalized!H30,0)&amp;"x 10^6", ROUND(matrix_normalized!H30,0)&amp;"x 10^4"))</f>
        <v>26x 10^6</v>
      </c>
      <c r="I32" s="6" t="str">
        <f>IF(ISNUMBER(SEARCH("10^8", 'final matrix'!I30)), ROUND(matrix_normalized!I30,0)&amp;"x 10^8", IF(ISNUMBER(SEARCH("10^6", 'final matrix'!I30)), ROUND(matrix_normalized!I30,0)&amp;"x 10^6", ROUND(matrix_normalized!I30,0)&amp;"x 10^4"))</f>
        <v>220x 10^8</v>
      </c>
      <c r="J32" s="6" t="str">
        <f>IF(ISNUMBER(SEARCH("10^8", 'final matrix'!J30)), ROUND(matrix_normalized!J30,0)&amp;"x 10^8", IF(ISNUMBER(SEARCH("10^6", 'final matrix'!J30)), ROUND(matrix_normalized!J30,0)&amp;"x 10^6", ROUND(matrix_normalized!J30,0)&amp;"x 10^4"))</f>
        <v>16x 10^8</v>
      </c>
      <c r="K32" s="6" t="str">
        <f>IF(ISNUMBER(SEARCH("10^8", 'final matrix'!K30)), ROUND(matrix_normalized!K30,0)&amp;"x 10^8", IF(ISNUMBER(SEARCH("10^6", 'final matrix'!K30)), ROUND(matrix_normalized!K30,0)&amp;"x 10^6", ROUND(matrix_normalized!K30,0)&amp;"x 10^4"))</f>
        <v>29x 10^8</v>
      </c>
      <c r="L32" s="6" t="str">
        <f>IF(ISNUMBER(SEARCH("10^8", 'final matrix'!L30)), ROUND(matrix_normalized!L30,0)&amp;"x 10^8", IF(ISNUMBER(SEARCH("10^6", 'final matrix'!L30)), ROUND(matrix_normalized!L30,0)&amp;"x 10^6", ROUND(matrix_normalized!L30,0)&amp;"x 10^4"))</f>
        <v>20x 10^6</v>
      </c>
      <c r="M32" s="6" t="str">
        <f>IF(ISNUMBER(SEARCH("10^8", 'final matrix'!M30)), ROUND(matrix_normalized!M30,0)&amp;"x 10^8", IF(ISNUMBER(SEARCH("10^6", 'final matrix'!M30)), ROUND(matrix_normalized!M30,0)&amp;"x 10^6", ROUND(matrix_normalized!M30,0)&amp;"x 10^4"))</f>
        <v>94x 10^4</v>
      </c>
      <c r="N32" s="6" t="str">
        <f>IF(ISNUMBER(SEARCH("10^8", 'final matrix'!N30)), ROUND(matrix_normalized!N30,0)&amp;"x 10^8", IF(ISNUMBER(SEARCH("10^6", 'final matrix'!N30)), ROUND(matrix_normalized!N30,0)&amp;"x 10^6", ROUND(matrix_normalized!N30,0)&amp;"x 10^4"))</f>
        <v>23x 10^8</v>
      </c>
      <c r="O32" s="6" t="str">
        <f>IF(ISNUMBER(SEARCH("10^8", 'final matrix'!O30)), ROUND(matrix_normalized!O30,0)&amp;"x 10^8", IF(ISNUMBER(SEARCH("10^6", 'final matrix'!O30)), ROUND(matrix_normalized!O30,0)&amp;"x 10^6", ROUND(matrix_normalized!O30,0)&amp;"x 10^4"))</f>
        <v>110x 10^8</v>
      </c>
      <c r="P32" s="6" t="str">
        <f>IF(ISNUMBER(SEARCH("10^8", 'final matrix'!P30)), ROUND(matrix_normalized!P30,0)&amp;"x 10^8", IF(ISNUMBER(SEARCH("10^6", 'final matrix'!P30)), ROUND(matrix_normalized!P30,0)&amp;"x 10^6", ROUND(matrix_normalized!P30,0)&amp;"x 10^4"))</f>
        <v>32x 10^6</v>
      </c>
      <c r="Q32" s="6" t="str">
        <f>IF(ISNUMBER(SEARCH("10^8", 'final matrix'!Q30)), ROUND(matrix_normalized!Q30,0)&amp;"x 10^8", IF(ISNUMBER(SEARCH("10^6", 'final matrix'!Q30)), ROUND(matrix_normalized!Q30,0)&amp;"x 10^6", ROUND(matrix_normalized!Q30,0)&amp;"x 10^4"))</f>
        <v>16x 10^6</v>
      </c>
      <c r="R32" s="6">
        <v>29</v>
      </c>
    </row>
    <row r="33" spans="1:18">
      <c r="A33" s="6">
        <v>33</v>
      </c>
      <c r="B33" s="6" t="str">
        <f>IF(ISNUMBER(SEARCH("10^8", 'final matrix'!B31)), ROUND(matrix_normalized!B31,0)&amp;"x 10^8", IF(ISNUMBER(SEARCH("10^6", 'final matrix'!B31)), ROUND(matrix_normalized!B31,0)&amp;"x 10^6", ROUND(matrix_normalized!B31,0)&amp;"x 10^4"))</f>
        <v>167x 10^4</v>
      </c>
      <c r="C33" s="6" t="str">
        <f>IF(ISNUMBER(SEARCH("10^8", 'final matrix'!C31)), ROUND(matrix_normalized!C31,0)&amp;"x 10^8", IF(ISNUMBER(SEARCH("10^6", 'final matrix'!C31)), ROUND(matrix_normalized!C31,0)&amp;"x 10^6", ROUND(matrix_normalized!C31,0)&amp;"x 10^4"))</f>
        <v>17x 10^8</v>
      </c>
      <c r="D33" s="6" t="str">
        <f>IF(ISNUMBER(SEARCH("10^8", 'final matrix'!D31)), ROUND(matrix_normalized!D31,0)&amp;"x 10^8", IF(ISNUMBER(SEARCH("10^6", 'final matrix'!D31)), ROUND(matrix_normalized!D31,0)&amp;"x 10^6", ROUND(matrix_normalized!D31,0)&amp;"x 10^4"))</f>
        <v>12x 10^6</v>
      </c>
      <c r="E33" s="6" t="str">
        <f>IF(ISNUMBER(SEARCH("10^8", 'final matrix'!E31)), ROUND(matrix_normalized!E31,0)&amp;"x 10^8", IF(ISNUMBER(SEARCH("10^6", 'final matrix'!E31)), ROUND(matrix_normalized!E31,0)&amp;"x 10^6", ROUND(matrix_normalized!E31,0)&amp;"x 10^4"))</f>
        <v>60x 10^4</v>
      </c>
      <c r="F33" s="6" t="str">
        <f>IF(ISNUMBER(SEARCH("10^8", 'final matrix'!F31)), ROUND(matrix_normalized!F31,0)&amp;"x 10^8", IF(ISNUMBER(SEARCH("10^6", 'final matrix'!F31)), ROUND(matrix_normalized!F31,0)&amp;"x 10^6", ROUND(matrix_normalized!F31,0)&amp;"x 10^4"))</f>
        <v>167x 10^8</v>
      </c>
      <c r="G33" s="6" t="str">
        <f>IF(ISNUMBER(SEARCH("10^8", 'final matrix'!G31)), ROUND(matrix_normalized!G31,0)&amp;"x 10^8", IF(ISNUMBER(SEARCH("10^6", 'final matrix'!G31)), ROUND(matrix_normalized!G31,0)&amp;"x 10^6", ROUND(matrix_normalized!G31,0)&amp;"x 10^4"))</f>
        <v>167x 10^8</v>
      </c>
      <c r="H33" s="6" t="str">
        <f>IF(ISNUMBER(SEARCH("10^8", 'final matrix'!H31)), ROUND(matrix_normalized!H31,0)&amp;"x 10^8", IF(ISNUMBER(SEARCH("10^6", 'final matrix'!H31)), ROUND(matrix_normalized!H31,0)&amp;"x 10^6", ROUND(matrix_normalized!H31,0)&amp;"x 10^4"))</f>
        <v>167x 10^8</v>
      </c>
      <c r="I33" s="6" t="str">
        <f>IF(ISNUMBER(SEARCH("10^8", 'final matrix'!I31)), ROUND(matrix_normalized!I31,0)&amp;"x 10^8", IF(ISNUMBER(SEARCH("10^6", 'final matrix'!I31)), ROUND(matrix_normalized!I31,0)&amp;"x 10^6", ROUND(matrix_normalized!I31,0)&amp;"x 10^4"))</f>
        <v>19x 10^6</v>
      </c>
      <c r="J33" s="6" t="str">
        <f>IF(ISNUMBER(SEARCH("10^8", 'final matrix'!J31)), ROUND(matrix_normalized!J31,0)&amp;"x 10^8", IF(ISNUMBER(SEARCH("10^6", 'final matrix'!J31)), ROUND(matrix_normalized!J31,0)&amp;"x 10^6", ROUND(matrix_normalized!J31,0)&amp;"x 10^4"))</f>
        <v>12x 10^6</v>
      </c>
      <c r="K33" s="6" t="str">
        <f>IF(ISNUMBER(SEARCH("10^8", 'final matrix'!K31)), ROUND(matrix_normalized!K31,0)&amp;"x 10^8", IF(ISNUMBER(SEARCH("10^6", 'final matrix'!K31)), ROUND(matrix_normalized!K31,0)&amp;"x 10^6", ROUND(matrix_normalized!K31,0)&amp;"x 10^4"))</f>
        <v>13x 10^8</v>
      </c>
      <c r="L33" s="6" t="str">
        <f>IF(ISNUMBER(SEARCH("10^8", 'final matrix'!L31)), ROUND(matrix_normalized!L31,0)&amp;"x 10^8", IF(ISNUMBER(SEARCH("10^6", 'final matrix'!L31)), ROUND(matrix_normalized!L31,0)&amp;"x 10^6", ROUND(matrix_normalized!L31,0)&amp;"x 10^4"))</f>
        <v>167x 10^8</v>
      </c>
      <c r="M33" s="6" t="str">
        <f>IF(ISNUMBER(SEARCH("10^8", 'final matrix'!M31)), ROUND(matrix_normalized!M31,0)&amp;"x 10^8", IF(ISNUMBER(SEARCH("10^6", 'final matrix'!M31)), ROUND(matrix_normalized!M31,0)&amp;"x 10^6", ROUND(matrix_normalized!M31,0)&amp;"x 10^4"))</f>
        <v>167x 10^6</v>
      </c>
      <c r="N33" s="6" t="str">
        <f>IF(ISNUMBER(SEARCH("10^8", 'final matrix'!N31)), ROUND(matrix_normalized!N31,0)&amp;"x 10^8", IF(ISNUMBER(SEARCH("10^6", 'final matrix'!N31)), ROUND(matrix_normalized!N31,0)&amp;"x 10^6", ROUND(matrix_normalized!N31,0)&amp;"x 10^4"))</f>
        <v>167x 10^4</v>
      </c>
      <c r="O33" s="6" t="str">
        <f>IF(ISNUMBER(SEARCH("10^8", 'final matrix'!O31)), ROUND(matrix_normalized!O31,0)&amp;"x 10^8", IF(ISNUMBER(SEARCH("10^6", 'final matrix'!O31)), ROUND(matrix_normalized!O31,0)&amp;"x 10^6", ROUND(matrix_normalized!O31,0)&amp;"x 10^4"))</f>
        <v>167x 10^8</v>
      </c>
      <c r="P33" s="6" t="str">
        <f>IF(ISNUMBER(SEARCH("10^8", 'final matrix'!P31)), ROUND(matrix_normalized!P31,0)&amp;"x 10^8", IF(ISNUMBER(SEARCH("10^6", 'final matrix'!P31)), ROUND(matrix_normalized!P31,0)&amp;"x 10^6", ROUND(matrix_normalized!P31,0)&amp;"x 10^4"))</f>
        <v>22x 10^8</v>
      </c>
      <c r="Q33" s="6" t="str">
        <f>IF(ISNUMBER(SEARCH("10^8", 'final matrix'!Q31)), ROUND(matrix_normalized!Q31,0)&amp;"x 10^8", IF(ISNUMBER(SEARCH("10^6", 'final matrix'!Q31)), ROUND(matrix_normalized!Q31,0)&amp;"x 10^6", ROUND(matrix_normalized!Q31,0)&amp;"x 10^4"))</f>
        <v>12x 10^8</v>
      </c>
      <c r="R33" s="6">
        <v>30</v>
      </c>
    </row>
    <row r="34" spans="1:18">
      <c r="A34" s="6">
        <v>34</v>
      </c>
      <c r="B34" s="6" t="str">
        <f>IF(ISNUMBER(SEARCH("10^8", 'final matrix'!B32)), ROUND(matrix_normalized!B32,0)&amp;"x 10^8", IF(ISNUMBER(SEARCH("10^6", 'final matrix'!B32)), ROUND(matrix_normalized!B32,0)&amp;"x 10^6", ROUND(matrix_normalized!B32,0)&amp;"x 10^4"))</f>
        <v>129x 10^8</v>
      </c>
      <c r="C34" s="6" t="str">
        <f>IF(ISNUMBER(SEARCH("10^8", 'final matrix'!C32)), ROUND(matrix_normalized!C32,0)&amp;"x 10^8", IF(ISNUMBER(SEARCH("10^6", 'final matrix'!C32)), ROUND(matrix_normalized!C32,0)&amp;"x 10^6", ROUND(matrix_normalized!C32,0)&amp;"x 10^4"))</f>
        <v>129x 10^8</v>
      </c>
      <c r="D34" s="6" t="str">
        <f>IF(ISNUMBER(SEARCH("10^8", 'final matrix'!D32)), ROUND(matrix_normalized!D32,0)&amp;"x 10^8", IF(ISNUMBER(SEARCH("10^6", 'final matrix'!D32)), ROUND(matrix_normalized!D32,0)&amp;"x 10^6", ROUND(matrix_normalized!D32,0)&amp;"x 10^4"))</f>
        <v>19x 10^6</v>
      </c>
      <c r="E34" s="6" t="str">
        <f>IF(ISNUMBER(SEARCH("10^8", 'final matrix'!E32)), ROUND(matrix_normalized!E32,0)&amp;"x 10^8", IF(ISNUMBER(SEARCH("10^6", 'final matrix'!E32)), ROUND(matrix_normalized!E32,0)&amp;"x 10^6", ROUND(matrix_normalized!E32,0)&amp;"x 10^4"))</f>
        <v>64x 10^6</v>
      </c>
      <c r="F34" s="6" t="str">
        <f>IF(ISNUMBER(SEARCH("10^8", 'final matrix'!F32)), ROUND(matrix_normalized!F32,0)&amp;"x 10^8", IF(ISNUMBER(SEARCH("10^6", 'final matrix'!F32)), ROUND(matrix_normalized!F32,0)&amp;"x 10^6", ROUND(matrix_normalized!F32,0)&amp;"x 10^4"))</f>
        <v>21x 10^6</v>
      </c>
      <c r="G34" s="6" t="str">
        <f>IF(ISNUMBER(SEARCH("10^8", 'final matrix'!G32)), ROUND(matrix_normalized!G32,0)&amp;"x 10^8", IF(ISNUMBER(SEARCH("10^6", 'final matrix'!G32)), ROUND(matrix_normalized!G32,0)&amp;"x 10^6", ROUND(matrix_normalized!G32,0)&amp;"x 10^4"))</f>
        <v>129x 10^4</v>
      </c>
      <c r="H34" s="6" t="str">
        <f>IF(ISNUMBER(SEARCH("10^8", 'final matrix'!H32)), ROUND(matrix_normalized!H32,0)&amp;"x 10^8", IF(ISNUMBER(SEARCH("10^6", 'final matrix'!H32)), ROUND(matrix_normalized!H32,0)&amp;"x 10^6", ROUND(matrix_normalized!H32,0)&amp;"x 10^4"))</f>
        <v>129x 10^4</v>
      </c>
      <c r="I34" s="6" t="str">
        <f>IF(ISNUMBER(SEARCH("10^8", 'final matrix'!I32)), ROUND(matrix_normalized!I32,0)&amp;"x 10^8", IF(ISNUMBER(SEARCH("10^6", 'final matrix'!I32)), ROUND(matrix_normalized!I32,0)&amp;"x 10^6", ROUND(matrix_normalized!I32,0)&amp;"x 10^4"))</f>
        <v>129x 10^8</v>
      </c>
      <c r="J34" s="6" t="str">
        <f>IF(ISNUMBER(SEARCH("10^8", 'final matrix'!J32)), ROUND(matrix_normalized!J32,0)&amp;"x 10^8", IF(ISNUMBER(SEARCH("10^6", 'final matrix'!J32)), ROUND(matrix_normalized!J32,0)&amp;"x 10^6", ROUND(matrix_normalized!J32,0)&amp;"x 10^4"))</f>
        <v>9x 10^8</v>
      </c>
      <c r="K34" s="6" t="str">
        <f>IF(ISNUMBER(SEARCH("10^8", 'final matrix'!K32)), ROUND(matrix_normalized!K32,0)&amp;"x 10^8", IF(ISNUMBER(SEARCH("10^6", 'final matrix'!K32)), ROUND(matrix_normalized!K32,0)&amp;"x 10^6", ROUND(matrix_normalized!K32,0)&amp;"x 10^4"))</f>
        <v>129x 10^8</v>
      </c>
      <c r="L34" s="6" t="str">
        <f>IF(ISNUMBER(SEARCH("10^8", 'final matrix'!L32)), ROUND(matrix_normalized!L32,0)&amp;"x 10^8", IF(ISNUMBER(SEARCH("10^6", 'final matrix'!L32)), ROUND(matrix_normalized!L32,0)&amp;"x 10^6", ROUND(matrix_normalized!L32,0)&amp;"x 10^4"))</f>
        <v>15x 10^6</v>
      </c>
      <c r="M34" s="6" t="str">
        <f>IF(ISNUMBER(SEARCH("10^8", 'final matrix'!M32)), ROUND(matrix_normalized!M32,0)&amp;"x 10^8", IF(ISNUMBER(SEARCH("10^6", 'final matrix'!M32)), ROUND(matrix_normalized!M32,0)&amp;"x 10^6", ROUND(matrix_normalized!M32,0)&amp;"x 10^4"))</f>
        <v>129x 10^8</v>
      </c>
      <c r="N34" s="6" t="str">
        <f>IF(ISNUMBER(SEARCH("10^8", 'final matrix'!N32)), ROUND(matrix_normalized!N32,0)&amp;"x 10^8", IF(ISNUMBER(SEARCH("10^6", 'final matrix'!N32)), ROUND(matrix_normalized!N32,0)&amp;"x 10^6", ROUND(matrix_normalized!N32,0)&amp;"x 10^4"))</f>
        <v>129x 10^4</v>
      </c>
      <c r="O34" s="6" t="str">
        <f>IF(ISNUMBER(SEARCH("10^8", 'final matrix'!O32)), ROUND(matrix_normalized!O32,0)&amp;"x 10^8", IF(ISNUMBER(SEARCH("10^6", 'final matrix'!O32)), ROUND(matrix_normalized!O32,0)&amp;"x 10^6", ROUND(matrix_normalized!O32,0)&amp;"x 10^4"))</f>
        <v>129x 10^4</v>
      </c>
      <c r="P34" s="6" t="str">
        <f>IF(ISNUMBER(SEARCH("10^8", 'final matrix'!P32)), ROUND(matrix_normalized!P32,0)&amp;"x 10^8", IF(ISNUMBER(SEARCH("10^6", 'final matrix'!P32)), ROUND(matrix_normalized!P32,0)&amp;"x 10^6", ROUND(matrix_normalized!P32,0)&amp;"x 10^4"))</f>
        <v>83x 10^6</v>
      </c>
      <c r="Q34" s="6" t="str">
        <f>IF(ISNUMBER(SEARCH("10^8", 'final matrix'!Q32)), ROUND(matrix_normalized!Q32,0)&amp;"x 10^8", IF(ISNUMBER(SEARCH("10^6", 'final matrix'!Q32)), ROUND(matrix_normalized!Q32,0)&amp;"x 10^6", ROUND(matrix_normalized!Q32,0)&amp;"x 10^4"))</f>
        <v>129x 10^8</v>
      </c>
      <c r="R34" s="6">
        <v>31</v>
      </c>
    </row>
    <row r="35" spans="1:18">
      <c r="A35" s="6">
        <v>35</v>
      </c>
      <c r="B35" s="6" t="str">
        <f>IF(ISNUMBER(SEARCH("10^8", 'final matrix'!B33)), ROUND(matrix_normalized!B33,0)&amp;"x 10^8", IF(ISNUMBER(SEARCH("10^6", 'final matrix'!B33)), ROUND(matrix_normalized!B33,0)&amp;"x 10^6", ROUND(matrix_normalized!B33,0)&amp;"x 10^4"))</f>
        <v>25x 10^6</v>
      </c>
      <c r="C35" s="6" t="str">
        <f>IF(ISNUMBER(SEARCH("10^8", 'final matrix'!C33)), ROUND(matrix_normalized!C33,0)&amp;"x 10^8", IF(ISNUMBER(SEARCH("10^6", 'final matrix'!C33)), ROUND(matrix_normalized!C33,0)&amp;"x 10^6", ROUND(matrix_normalized!C33,0)&amp;"x 10^4"))</f>
        <v>189x 10^8</v>
      </c>
      <c r="D35" s="6" t="str">
        <f>IF(ISNUMBER(SEARCH("10^8", 'final matrix'!D33)), ROUND(matrix_normalized!D33,0)&amp;"x 10^8", IF(ISNUMBER(SEARCH("10^6", 'final matrix'!D33)), ROUND(matrix_normalized!D33,0)&amp;"x 10^6", ROUND(matrix_normalized!D33,0)&amp;"x 10^4"))</f>
        <v>189x 10^8</v>
      </c>
      <c r="E35" s="6" t="str">
        <f>IF(ISNUMBER(SEARCH("10^8", 'final matrix'!E33)), ROUND(matrix_normalized!E33,0)&amp;"x 10^8", IF(ISNUMBER(SEARCH("10^6", 'final matrix'!E33)), ROUND(matrix_normalized!E33,0)&amp;"x 10^6", ROUND(matrix_normalized!E33,0)&amp;"x 10^4"))</f>
        <v>189x 10^6</v>
      </c>
      <c r="F35" s="6" t="str">
        <f>IF(ISNUMBER(SEARCH("10^8", 'final matrix'!F33)), ROUND(matrix_normalized!F33,0)&amp;"x 10^8", IF(ISNUMBER(SEARCH("10^6", 'final matrix'!F33)), ROUND(matrix_normalized!F33,0)&amp;"x 10^6", ROUND(matrix_normalized!F33,0)&amp;"x 10^4"))</f>
        <v>18x 10^8</v>
      </c>
      <c r="G35" s="6" t="str">
        <f>IF(ISNUMBER(SEARCH("10^8", 'final matrix'!G33)), ROUND(matrix_normalized!G33,0)&amp;"x 10^8", IF(ISNUMBER(SEARCH("10^6", 'final matrix'!G33)), ROUND(matrix_normalized!G33,0)&amp;"x 10^6", ROUND(matrix_normalized!G33,0)&amp;"x 10^4"))</f>
        <v>13x 10^8</v>
      </c>
      <c r="H35" s="6" t="str">
        <f>IF(ISNUMBER(SEARCH("10^8", 'final matrix'!H33)), ROUND(matrix_normalized!H33,0)&amp;"x 10^8", IF(ISNUMBER(SEARCH("10^6", 'final matrix'!H33)), ROUND(matrix_normalized!H33,0)&amp;"x 10^6", ROUND(matrix_normalized!H33,0)&amp;"x 10^4"))</f>
        <v>81x 10^6</v>
      </c>
      <c r="I35" s="6" t="str">
        <f>IF(ISNUMBER(SEARCH("10^8", 'final matrix'!I33)), ROUND(matrix_normalized!I33,0)&amp;"x 10^8", IF(ISNUMBER(SEARCH("10^6", 'final matrix'!I33)), ROUND(matrix_normalized!I33,0)&amp;"x 10^6", ROUND(matrix_normalized!I33,0)&amp;"x 10^4"))</f>
        <v>19x 10^6</v>
      </c>
      <c r="J35" s="6" t="str">
        <f>IF(ISNUMBER(SEARCH("10^8", 'final matrix'!J33)), ROUND(matrix_normalized!J33,0)&amp;"x 10^8", IF(ISNUMBER(SEARCH("10^6", 'final matrix'!J33)), ROUND(matrix_normalized!J33,0)&amp;"x 10^6", ROUND(matrix_normalized!J33,0)&amp;"x 10^4"))</f>
        <v>189x 10^4</v>
      </c>
      <c r="K35" s="6" t="str">
        <f>IF(ISNUMBER(SEARCH("10^8", 'final matrix'!K33)), ROUND(matrix_normalized!K33,0)&amp;"x 10^8", IF(ISNUMBER(SEARCH("10^6", 'final matrix'!K33)), ROUND(matrix_normalized!K33,0)&amp;"x 10^6", ROUND(matrix_normalized!K33,0)&amp;"x 10^4"))</f>
        <v>14x 10^8</v>
      </c>
      <c r="L35" s="6" t="str">
        <f>IF(ISNUMBER(SEARCH("10^8", 'final matrix'!L33)), ROUND(matrix_normalized!L33,0)&amp;"x 10^8", IF(ISNUMBER(SEARCH("10^6", 'final matrix'!L33)), ROUND(matrix_normalized!L33,0)&amp;"x 10^6", ROUND(matrix_normalized!L33,0)&amp;"x 10^4"))</f>
        <v>22x 10^6</v>
      </c>
      <c r="M35" s="6" t="str">
        <f>IF(ISNUMBER(SEARCH("10^8", 'final matrix'!M33)), ROUND(matrix_normalized!M33,0)&amp;"x 10^8", IF(ISNUMBER(SEARCH("10^6", 'final matrix'!M33)), ROUND(matrix_normalized!M33,0)&amp;"x 10^6", ROUND(matrix_normalized!M33,0)&amp;"x 10^4"))</f>
        <v>27x 10^8</v>
      </c>
      <c r="N35" s="6" t="str">
        <f>IF(ISNUMBER(SEARCH("10^8", 'final matrix'!N33)), ROUND(matrix_normalized!N33,0)&amp;"x 10^8", IF(ISNUMBER(SEARCH("10^6", 'final matrix'!N33)), ROUND(matrix_normalized!N33,0)&amp;"x 10^6", ROUND(matrix_normalized!N33,0)&amp;"x 10^4"))</f>
        <v>94x 10^8</v>
      </c>
      <c r="O35" s="6" t="str">
        <f>IF(ISNUMBER(SEARCH("10^8", 'final matrix'!O33)), ROUND(matrix_normalized!O33,0)&amp;"x 10^8", IF(ISNUMBER(SEARCH("10^6", 'final matrix'!O33)), ROUND(matrix_normalized!O33,0)&amp;"x 10^6", ROUND(matrix_normalized!O33,0)&amp;"x 10^4"))</f>
        <v>189x 10^8</v>
      </c>
      <c r="P35" s="6" t="str">
        <f>IF(ISNUMBER(SEARCH("10^8", 'final matrix'!P33)), ROUND(matrix_normalized!P33,0)&amp;"x 10^8", IF(ISNUMBER(SEARCH("10^6", 'final matrix'!P33)), ROUND(matrix_normalized!P33,0)&amp;"x 10^6", ROUND(matrix_normalized!P33,0)&amp;"x 10^4"))</f>
        <v>108x 10^6</v>
      </c>
      <c r="Q35" s="6" t="str">
        <f>IF(ISNUMBER(SEARCH("10^8", 'final matrix'!Q33)), ROUND(matrix_normalized!Q33,0)&amp;"x 10^8", IF(ISNUMBER(SEARCH("10^6", 'final matrix'!Q33)), ROUND(matrix_normalized!Q33,0)&amp;"x 10^6", ROUND(matrix_normalized!Q33,0)&amp;"x 10^4"))</f>
        <v>135x 10^6</v>
      </c>
      <c r="R35" s="6">
        <v>32</v>
      </c>
    </row>
    <row r="36" spans="1:18">
      <c r="A36" s="6">
        <v>36</v>
      </c>
      <c r="B36" s="6" t="str">
        <f>IF(ISNUMBER(SEARCH("10^8", 'final matrix'!B34)), ROUND(matrix_normalized!B34,0)&amp;"x 10^8", IF(ISNUMBER(SEARCH("10^6", 'final matrix'!B34)), ROUND(matrix_normalized!B34,0)&amp;"x 10^6", ROUND(matrix_normalized!B34,0)&amp;"x 10^4"))</f>
        <v>66x 10^4</v>
      </c>
      <c r="C36" s="6" t="str">
        <f>IF(ISNUMBER(SEARCH("10^8", 'final matrix'!C34)), ROUND(matrix_normalized!C34,0)&amp;"x 10^8", IF(ISNUMBER(SEARCH("10^6", 'final matrix'!C34)), ROUND(matrix_normalized!C34,0)&amp;"x 10^6", ROUND(matrix_normalized!C34,0)&amp;"x 10^4"))</f>
        <v>11x 10^8</v>
      </c>
      <c r="D36" s="6" t="str">
        <f>IF(ISNUMBER(SEARCH("10^8", 'final matrix'!D34)), ROUND(matrix_normalized!D34,0)&amp;"x 10^8", IF(ISNUMBER(SEARCH("10^6", 'final matrix'!D34)), ROUND(matrix_normalized!D34,0)&amp;"x 10^6", ROUND(matrix_normalized!D34,0)&amp;"x 10^4"))</f>
        <v>21x 10^8</v>
      </c>
      <c r="E36" s="6" t="str">
        <f>IF(ISNUMBER(SEARCH("10^8", 'final matrix'!E34)), ROUND(matrix_normalized!E34,0)&amp;"x 10^8", IF(ISNUMBER(SEARCH("10^6", 'final matrix'!E34)), ROUND(matrix_normalized!E34,0)&amp;"x 10^6", ROUND(matrix_normalized!E34,0)&amp;"x 10^4"))</f>
        <v>76x 10^8</v>
      </c>
      <c r="F36" s="6" t="str">
        <f>IF(ISNUMBER(SEARCH("10^8", 'final matrix'!F34)), ROUND(matrix_normalized!F34,0)&amp;"x 10^8", IF(ISNUMBER(SEARCH("10^6", 'final matrix'!F34)), ROUND(matrix_normalized!F34,0)&amp;"x 10^6", ROUND(matrix_normalized!F34,0)&amp;"x 10^4"))</f>
        <v>14x 10^8</v>
      </c>
      <c r="G36" s="6" t="str">
        <f>IF(ISNUMBER(SEARCH("10^8", 'final matrix'!G34)), ROUND(matrix_normalized!G34,0)&amp;"x 10^8", IF(ISNUMBER(SEARCH("10^6", 'final matrix'!G34)), ROUND(matrix_normalized!G34,0)&amp;"x 10^6", ROUND(matrix_normalized!G34,0)&amp;"x 10^4"))</f>
        <v>153x 10^8</v>
      </c>
      <c r="H36" s="6" t="str">
        <f>IF(ISNUMBER(SEARCH("10^8", 'final matrix'!H34)), ROUND(matrix_normalized!H34,0)&amp;"x 10^8", IF(ISNUMBER(SEARCH("10^6", 'final matrix'!H34)), ROUND(matrix_normalized!H34,0)&amp;"x 10^6", ROUND(matrix_normalized!H34,0)&amp;"x 10^4"))</f>
        <v>153x 10^8</v>
      </c>
      <c r="I36" s="6" t="str">
        <f>IF(ISNUMBER(SEARCH("10^8", 'final matrix'!I34)), ROUND(matrix_normalized!I34,0)&amp;"x 10^8", IF(ISNUMBER(SEARCH("10^6", 'final matrix'!I34)), ROUND(matrix_normalized!I34,0)&amp;"x 10^6", ROUND(matrix_normalized!I34,0)&amp;"x 10^4"))</f>
        <v>98x 10^4</v>
      </c>
      <c r="J36" s="6" t="str">
        <f>IF(ISNUMBER(SEARCH("10^8", 'final matrix'!J34)), ROUND(matrix_normalized!J34,0)&amp;"x 10^8", IF(ISNUMBER(SEARCH("10^6", 'final matrix'!J34)), ROUND(matrix_normalized!J34,0)&amp;"x 10^6", ROUND(matrix_normalized!J34,0)&amp;"x 10^4"))</f>
        <v>153x 10^8</v>
      </c>
      <c r="K36" s="6" t="str">
        <f>IF(ISNUMBER(SEARCH("10^8", 'final matrix'!K34)), ROUND(matrix_normalized!K34,0)&amp;"x 10^8", IF(ISNUMBER(SEARCH("10^6", 'final matrix'!K34)), ROUND(matrix_normalized!K34,0)&amp;"x 10^6", ROUND(matrix_normalized!K34,0)&amp;"x 10^4"))</f>
        <v>153x 10^8</v>
      </c>
      <c r="L36" s="6" t="str">
        <f>IF(ISNUMBER(SEARCH("10^8", 'final matrix'!L34)), ROUND(matrix_normalized!L34,0)&amp;"x 10^8", IF(ISNUMBER(SEARCH("10^6", 'final matrix'!L34)), ROUND(matrix_normalized!L34,0)&amp;"x 10^6", ROUND(matrix_normalized!L34,0)&amp;"x 10^4"))</f>
        <v>120x 10^6</v>
      </c>
      <c r="M36" s="6" t="str">
        <f>IF(ISNUMBER(SEARCH("10^8", 'final matrix'!M34)), ROUND(matrix_normalized!M34,0)&amp;"x 10^8", IF(ISNUMBER(SEARCH("10^6", 'final matrix'!M34)), ROUND(matrix_normalized!M34,0)&amp;"x 10^6", ROUND(matrix_normalized!M34,0)&amp;"x 10^4"))</f>
        <v>11x 10^8</v>
      </c>
      <c r="N36" s="6" t="str">
        <f>IF(ISNUMBER(SEARCH("10^8", 'final matrix'!N34)), ROUND(matrix_normalized!N34,0)&amp;"x 10^8", IF(ISNUMBER(SEARCH("10^6", 'final matrix'!N34)), ROUND(matrix_normalized!N34,0)&amp;"x 10^6", ROUND(matrix_normalized!N34,0)&amp;"x 10^4"))</f>
        <v>153x 10^8</v>
      </c>
      <c r="O36" s="6" t="str">
        <f>IF(ISNUMBER(SEARCH("10^8", 'final matrix'!O34)), ROUND(matrix_normalized!O34,0)&amp;"x 10^8", IF(ISNUMBER(SEARCH("10^6", 'final matrix'!O34)), ROUND(matrix_normalized!O34,0)&amp;"x 10^6", ROUND(matrix_normalized!O34,0)&amp;"x 10^4"))</f>
        <v>153x 10^8</v>
      </c>
      <c r="P36" s="6" t="str">
        <f>IF(ISNUMBER(SEARCH("10^8", 'final matrix'!P34)), ROUND(matrix_normalized!P34,0)&amp;"x 10^8", IF(ISNUMBER(SEARCH("10^6", 'final matrix'!P34)), ROUND(matrix_normalized!P34,0)&amp;"x 10^6", ROUND(matrix_normalized!P34,0)&amp;"x 10^4"))</f>
        <v>153x 10^8</v>
      </c>
      <c r="Q36" s="6" t="str">
        <f>IF(ISNUMBER(SEARCH("10^8", 'final matrix'!Q34)), ROUND(matrix_normalized!Q34,0)&amp;"x 10^8", IF(ISNUMBER(SEARCH("10^6", 'final matrix'!Q34)), ROUND(matrix_normalized!Q34,0)&amp;"x 10^6", ROUND(matrix_normalized!Q34,0)&amp;"x 10^4"))</f>
        <v>12x 10^8</v>
      </c>
      <c r="R36" s="6">
        <v>33</v>
      </c>
    </row>
    <row r="37" spans="1:18">
      <c r="A37" s="6">
        <v>37</v>
      </c>
      <c r="B37" s="6" t="str">
        <f>IF(ISNUMBER(SEARCH("10^8", 'final matrix'!B35)), ROUND(matrix_normalized!B35,0)&amp;"x 10^8", IF(ISNUMBER(SEARCH("10^6", 'final matrix'!B35)), ROUND(matrix_normalized!B35,0)&amp;"x 10^6", ROUND(matrix_normalized!B35,0)&amp;"x 10^4"))</f>
        <v>14x 10^6</v>
      </c>
      <c r="C37" s="6" t="str">
        <f>IF(ISNUMBER(SEARCH("10^8", 'final matrix'!C35)), ROUND(matrix_normalized!C35,0)&amp;"x 10^8", IF(ISNUMBER(SEARCH("10^6", 'final matrix'!C35)), ROUND(matrix_normalized!C35,0)&amp;"x 10^6", ROUND(matrix_normalized!C35,0)&amp;"x 10^4"))</f>
        <v>196x 10^6</v>
      </c>
      <c r="D37" s="6" t="str">
        <f>IF(ISNUMBER(SEARCH("10^8", 'final matrix'!D35)), ROUND(matrix_normalized!D35,0)&amp;"x 10^8", IF(ISNUMBER(SEARCH("10^6", 'final matrix'!D35)), ROUND(matrix_normalized!D35,0)&amp;"x 10^6", ROUND(matrix_normalized!D35,0)&amp;"x 10^4"))</f>
        <v>21x 10^6</v>
      </c>
      <c r="E37" s="6" t="str">
        <f>IF(ISNUMBER(SEARCH("10^8", 'final matrix'!E35)), ROUND(matrix_normalized!E35,0)&amp;"x 10^8", IF(ISNUMBER(SEARCH("10^6", 'final matrix'!E35)), ROUND(matrix_normalized!E35,0)&amp;"x 10^6", ROUND(matrix_normalized!E35,0)&amp;"x 10^4"))</f>
        <v>70x 10^6</v>
      </c>
      <c r="F37" s="6" t="str">
        <f>IF(ISNUMBER(SEARCH("10^8", 'final matrix'!F35)), ROUND(matrix_normalized!F35,0)&amp;"x 10^8", IF(ISNUMBER(SEARCH("10^6", 'final matrix'!F35)), ROUND(matrix_normalized!F35,0)&amp;"x 10^6", ROUND(matrix_normalized!F35,0)&amp;"x 10^4"))</f>
        <v>196x 10^8</v>
      </c>
      <c r="G37" s="6" t="str">
        <f>IF(ISNUMBER(SEARCH("10^8", 'final matrix'!G35)), ROUND(matrix_normalized!G35,0)&amp;"x 10^8", IF(ISNUMBER(SEARCH("10^6", 'final matrix'!G35)), ROUND(matrix_normalized!G35,0)&amp;"x 10^6", ROUND(matrix_normalized!G35,0)&amp;"x 10^4"))</f>
        <v>196x 10^4</v>
      </c>
      <c r="H37" s="6" t="str">
        <f>IF(ISNUMBER(SEARCH("10^8", 'final matrix'!H35)), ROUND(matrix_normalized!H35,0)&amp;"x 10^8", IF(ISNUMBER(SEARCH("10^6", 'final matrix'!H35)), ROUND(matrix_normalized!H35,0)&amp;"x 10^6", ROUND(matrix_normalized!H35,0)&amp;"x 10^4"))</f>
        <v>196x 10^4</v>
      </c>
      <c r="I37" s="6" t="str">
        <f>IF(ISNUMBER(SEARCH("10^8", 'final matrix'!I35)), ROUND(matrix_normalized!I35,0)&amp;"x 10^8", IF(ISNUMBER(SEARCH("10^6", 'final matrix'!I35)), ROUND(matrix_normalized!I35,0)&amp;"x 10^6", ROUND(matrix_normalized!I35,0)&amp;"x 10^4"))</f>
        <v>17x 10^8</v>
      </c>
      <c r="J37" s="6" t="str">
        <f>IF(ISNUMBER(SEARCH("10^8", 'final matrix'!J35)), ROUND(matrix_normalized!J35,0)&amp;"x 10^8", IF(ISNUMBER(SEARCH("10^6", 'final matrix'!J35)), ROUND(matrix_normalized!J35,0)&amp;"x 10^6", ROUND(matrix_normalized!J35,0)&amp;"x 10^4"))</f>
        <v>98x 10^6</v>
      </c>
      <c r="K37" s="6" t="str">
        <f>IF(ISNUMBER(SEARCH("10^8", 'final matrix'!K35)), ROUND(matrix_normalized!K35,0)&amp;"x 10^8", IF(ISNUMBER(SEARCH("10^6", 'final matrix'!K35)), ROUND(matrix_normalized!K35,0)&amp;"x 10^6", ROUND(matrix_normalized!K35,0)&amp;"x 10^4"))</f>
        <v>24x 10^8</v>
      </c>
      <c r="L37" s="6" t="str">
        <f>IF(ISNUMBER(SEARCH("10^8", 'final matrix'!L35)), ROUND(matrix_normalized!L35,0)&amp;"x 10^8", IF(ISNUMBER(SEARCH("10^6", 'final matrix'!L35)), ROUND(matrix_normalized!L35,0)&amp;"x 10^6", ROUND(matrix_normalized!L35,0)&amp;"x 10^4"))</f>
        <v>196x 10^4</v>
      </c>
      <c r="M37" s="6" t="str">
        <f>IF(ISNUMBER(SEARCH("10^8", 'final matrix'!M35)), ROUND(matrix_normalized!M35,0)&amp;"x 10^8", IF(ISNUMBER(SEARCH("10^6", 'final matrix'!M35)), ROUND(matrix_normalized!M35,0)&amp;"x 10^6", ROUND(matrix_normalized!M35,0)&amp;"x 10^4"))</f>
        <v>26x 10^8</v>
      </c>
      <c r="N37" s="6" t="str">
        <f>IF(ISNUMBER(SEARCH("10^8", 'final matrix'!N35)), ROUND(matrix_normalized!N35,0)&amp;"x 10^8", IF(ISNUMBER(SEARCH("10^6", 'final matrix'!N35)), ROUND(matrix_normalized!N35,0)&amp;"x 10^6", ROUND(matrix_normalized!N35,0)&amp;"x 10^4"))</f>
        <v>196x 10^8</v>
      </c>
      <c r="O37" s="6" t="str">
        <f>IF(ISNUMBER(SEARCH("10^8", 'final matrix'!O35)), ROUND(matrix_normalized!O35,0)&amp;"x 10^8", IF(ISNUMBER(SEARCH("10^6", 'final matrix'!O35)), ROUND(matrix_normalized!O35,0)&amp;"x 10^6", ROUND(matrix_normalized!O35,0)&amp;"x 10^4"))</f>
        <v>18x 10^8</v>
      </c>
      <c r="P37" s="6" t="str">
        <f>IF(ISNUMBER(SEARCH("10^8", 'final matrix'!P35)), ROUND(matrix_normalized!P35,0)&amp;"x 10^8", IF(ISNUMBER(SEARCH("10^6", 'final matrix'!P35)), ROUND(matrix_normalized!P35,0)&amp;"x 10^6", ROUND(matrix_normalized!P35,0)&amp;"x 10^4"))</f>
        <v>19x 10^8</v>
      </c>
      <c r="Q37" s="6" t="str">
        <f>IF(ISNUMBER(SEARCH("10^8", 'final matrix'!Q35)), ROUND(matrix_normalized!Q35,0)&amp;"x 10^8", IF(ISNUMBER(SEARCH("10^6", 'final matrix'!Q35)), ROUND(matrix_normalized!Q35,0)&amp;"x 10^6", ROUND(matrix_normalized!Q35,0)&amp;"x 10^4"))</f>
        <v>14x 10^6</v>
      </c>
      <c r="R37" s="6">
        <v>34</v>
      </c>
    </row>
    <row r="38" spans="1:18">
      <c r="A38" s="6">
        <v>38</v>
      </c>
      <c r="B38" s="6" t="str">
        <f>IF(ISNUMBER(SEARCH("10^8", 'final matrix'!B36)), ROUND(matrix_normalized!B36,0)&amp;"x 10^8", IF(ISNUMBER(SEARCH("10^6", 'final matrix'!B36)), ROUND(matrix_normalized!B36,0)&amp;"x 10^6", ROUND(matrix_normalized!B36,0)&amp;"x 10^4"))</f>
        <v>27x 10^8</v>
      </c>
      <c r="C38" s="6" t="str">
        <f>IF(ISNUMBER(SEARCH("10^8", 'final matrix'!C36)), ROUND(matrix_normalized!C36,0)&amp;"x 10^8", IF(ISNUMBER(SEARCH("10^6", 'final matrix'!C36)), ROUND(matrix_normalized!C36,0)&amp;"x 10^6", ROUND(matrix_normalized!C36,0)&amp;"x 10^4"))</f>
        <v>173x 10^6</v>
      </c>
      <c r="D38" s="6" t="str">
        <f>IF(ISNUMBER(SEARCH("10^8", 'final matrix'!D36)), ROUND(matrix_normalized!D36,0)&amp;"x 10^8", IF(ISNUMBER(SEARCH("10^6", 'final matrix'!D36)), ROUND(matrix_normalized!D36,0)&amp;"x 10^6", ROUND(matrix_normalized!D36,0)&amp;"x 10^4"))</f>
        <v>173x 10^4</v>
      </c>
      <c r="E38" s="6" t="str">
        <f>IF(ISNUMBER(SEARCH("10^8", 'final matrix'!E36)), ROUND(matrix_normalized!E36,0)&amp;"x 10^8", IF(ISNUMBER(SEARCH("10^6", 'final matrix'!E36)), ROUND(matrix_normalized!E36,0)&amp;"x 10^6", ROUND(matrix_normalized!E36,0)&amp;"x 10^4"))</f>
        <v>173x 10^6</v>
      </c>
      <c r="F38" s="6" t="str">
        <f>IF(ISNUMBER(SEARCH("10^8", 'final matrix'!F36)), ROUND(matrix_normalized!F36,0)&amp;"x 10^8", IF(ISNUMBER(SEARCH("10^6", 'final matrix'!F36)), ROUND(matrix_normalized!F36,0)&amp;"x 10^6", ROUND(matrix_normalized!F36,0)&amp;"x 10^4"))</f>
        <v>87x 10^6</v>
      </c>
      <c r="G38" s="6" t="str">
        <f>IF(ISNUMBER(SEARCH("10^8", 'final matrix'!G36)), ROUND(matrix_normalized!G36,0)&amp;"x 10^8", IF(ISNUMBER(SEARCH("10^6", 'final matrix'!G36)), ROUND(matrix_normalized!G36,0)&amp;"x 10^6", ROUND(matrix_normalized!G36,0)&amp;"x 10^4"))</f>
        <v>30x 10^8</v>
      </c>
      <c r="H38" s="6" t="str">
        <f>IF(ISNUMBER(SEARCH("10^8", 'final matrix'!H36)), ROUND(matrix_normalized!H36,0)&amp;"x 10^8", IF(ISNUMBER(SEARCH("10^6", 'final matrix'!H36)), ROUND(matrix_normalized!H36,0)&amp;"x 10^6", ROUND(matrix_normalized!H36,0)&amp;"x 10^4"))</f>
        <v>12x 10^8</v>
      </c>
      <c r="I38" s="6" t="str">
        <f>IF(ISNUMBER(SEARCH("10^8", 'final matrix'!I36)), ROUND(matrix_normalized!I36,0)&amp;"x 10^8", IF(ISNUMBER(SEARCH("10^6", 'final matrix'!I36)), ROUND(matrix_normalized!I36,0)&amp;"x 10^6", ROUND(matrix_normalized!I36,0)&amp;"x 10^4"))</f>
        <v>33x 10^6</v>
      </c>
      <c r="J38" s="6" t="str">
        <f>IF(ISNUMBER(SEARCH("10^8", 'final matrix'!J36)), ROUND(matrix_normalized!J36,0)&amp;"x 10^8", IF(ISNUMBER(SEARCH("10^6", 'final matrix'!J36)), ROUND(matrix_normalized!J36,0)&amp;"x 10^6", ROUND(matrix_normalized!J36,0)&amp;"x 10^4"))</f>
        <v>111x 10^6</v>
      </c>
      <c r="K38" s="6" t="str">
        <f>IF(ISNUMBER(SEARCH("10^8", 'final matrix'!K36)), ROUND(matrix_normalized!K36,0)&amp;"x 10^8", IF(ISNUMBER(SEARCH("10^6", 'final matrix'!K36)), ROUND(matrix_normalized!K36,0)&amp;"x 10^6", ROUND(matrix_normalized!K36,0)&amp;"x 10^4"))</f>
        <v>124x 10^6</v>
      </c>
      <c r="L38" s="6" t="str">
        <f>IF(ISNUMBER(SEARCH("10^8", 'final matrix'!L36)), ROUND(matrix_normalized!L36,0)&amp;"x 10^8", IF(ISNUMBER(SEARCH("10^6", 'final matrix'!L36)), ROUND(matrix_normalized!L36,0)&amp;"x 10^6", ROUND(matrix_normalized!L36,0)&amp;"x 10^4"))</f>
        <v>12x 10^8</v>
      </c>
      <c r="M38" s="6" t="str">
        <f>IF(ISNUMBER(SEARCH("10^8", 'final matrix'!M36)), ROUND(matrix_normalized!M36,0)&amp;"x 10^8", IF(ISNUMBER(SEARCH("10^6", 'final matrix'!M36)), ROUND(matrix_normalized!M36,0)&amp;"x 10^6", ROUND(matrix_normalized!M36,0)&amp;"x 10^4"))</f>
        <v>173x 10^8</v>
      </c>
      <c r="N38" s="6" t="str">
        <f>IF(ISNUMBER(SEARCH("10^8", 'final matrix'!N36)), ROUND(matrix_normalized!N36,0)&amp;"x 10^8", IF(ISNUMBER(SEARCH("10^6", 'final matrix'!N36)), ROUND(matrix_normalized!N36,0)&amp;"x 10^6", ROUND(matrix_normalized!N36,0)&amp;"x 10^4"))</f>
        <v>148x 10^8</v>
      </c>
      <c r="O38" s="6" t="str">
        <f>IF(ISNUMBER(SEARCH("10^8", 'final matrix'!O36)), ROUND(matrix_normalized!O36,0)&amp;"x 10^8", IF(ISNUMBER(SEARCH("10^6", 'final matrix'!O36)), ROUND(matrix_normalized!O36,0)&amp;"x 10^6", ROUND(matrix_normalized!O36,0)&amp;"x 10^4"))</f>
        <v>173x 10^8</v>
      </c>
      <c r="P38" s="6" t="str">
        <f>IF(ISNUMBER(SEARCH("10^8", 'final matrix'!P36)), ROUND(matrix_normalized!P36,0)&amp;"x 10^8", IF(ISNUMBER(SEARCH("10^6", 'final matrix'!P36)), ROUND(matrix_normalized!P36,0)&amp;"x 10^6", ROUND(matrix_normalized!P36,0)&amp;"x 10^4"))</f>
        <v>15x 10^6</v>
      </c>
      <c r="Q38" s="6" t="str">
        <f>IF(ISNUMBER(SEARCH("10^8", 'final matrix'!Q36)), ROUND(matrix_normalized!Q36,0)&amp;"x 10^8", IF(ISNUMBER(SEARCH("10^6", 'final matrix'!Q36)), ROUND(matrix_normalized!Q36,0)&amp;"x 10^6", ROUND(matrix_normalized!Q36,0)&amp;"x 10^4"))</f>
        <v>35x 10^8</v>
      </c>
      <c r="R38" s="6">
        <v>35</v>
      </c>
    </row>
    <row r="39" spans="1:18">
      <c r="A39" s="6">
        <v>40</v>
      </c>
      <c r="B39" s="6" t="str">
        <f>IF(ISNUMBER(SEARCH("10^8", 'final matrix'!B37)), ROUND(matrix_normalized!B37,0)&amp;"x 10^8", IF(ISNUMBER(SEARCH("10^6", 'final matrix'!B37)), ROUND(matrix_normalized!B37,0)&amp;"x 10^6", ROUND(matrix_normalized!B37,0)&amp;"x 10^4"))</f>
        <v>19x 10^6</v>
      </c>
      <c r="C39" s="6" t="str">
        <f>IF(ISNUMBER(SEARCH("10^8", 'final matrix'!C37)), ROUND(matrix_normalized!C37,0)&amp;"x 10^8", IF(ISNUMBER(SEARCH("10^6", 'final matrix'!C37)), ROUND(matrix_normalized!C37,0)&amp;"x 10^6", ROUND(matrix_normalized!C37,0)&amp;"x 10^4"))</f>
        <v>114x 10^8</v>
      </c>
      <c r="D39" s="6" t="str">
        <f>IF(ISNUMBER(SEARCH("10^8", 'final matrix'!D37)), ROUND(matrix_normalized!D37,0)&amp;"x 10^8", IF(ISNUMBER(SEARCH("10^6", 'final matrix'!D37)), ROUND(matrix_normalized!D37,0)&amp;"x 10^6", ROUND(matrix_normalized!D37,0)&amp;"x 10^4"))</f>
        <v>114x 10^6</v>
      </c>
      <c r="E39" s="6" t="str">
        <f>IF(ISNUMBER(SEARCH("10^8", 'final matrix'!E37)), ROUND(matrix_normalized!E37,0)&amp;"x 10^8", IF(ISNUMBER(SEARCH("10^6", 'final matrix'!E37)), ROUND(matrix_normalized!E37,0)&amp;"x 10^6", ROUND(matrix_normalized!E37,0)&amp;"x 10^4"))</f>
        <v>9x 10^6</v>
      </c>
      <c r="F39" s="6" t="str">
        <f>IF(ISNUMBER(SEARCH("10^8", 'final matrix'!F37)), ROUND(matrix_normalized!F37,0)&amp;"x 10^8", IF(ISNUMBER(SEARCH("10^6", 'final matrix'!F37)), ROUND(matrix_normalized!F37,0)&amp;"x 10^6", ROUND(matrix_normalized!F37,0)&amp;"x 10^4"))</f>
        <v>114x 10^8</v>
      </c>
      <c r="G39" s="6" t="str">
        <f>IF(ISNUMBER(SEARCH("10^8", 'final matrix'!G37)), ROUND(matrix_normalized!G37,0)&amp;"x 10^8", IF(ISNUMBER(SEARCH("10^6", 'final matrix'!G37)), ROUND(matrix_normalized!G37,0)&amp;"x 10^6", ROUND(matrix_normalized!G37,0)&amp;"x 10^4"))</f>
        <v>114x 10^8</v>
      </c>
      <c r="H39" s="6" t="str">
        <f>IF(ISNUMBER(SEARCH("10^8", 'final matrix'!H37)), ROUND(matrix_normalized!H37,0)&amp;"x 10^8", IF(ISNUMBER(SEARCH("10^6", 'final matrix'!H37)), ROUND(matrix_normalized!H37,0)&amp;"x 10^6", ROUND(matrix_normalized!H37,0)&amp;"x 10^4"))</f>
        <v>114x 10^8</v>
      </c>
      <c r="I39" s="6" t="str">
        <f>IF(ISNUMBER(SEARCH("10^8", 'final matrix'!I37)), ROUND(matrix_normalized!I37,0)&amp;"x 10^8", IF(ISNUMBER(SEARCH("10^6", 'final matrix'!I37)), ROUND(matrix_normalized!I37,0)&amp;"x 10^6", ROUND(matrix_normalized!I37,0)&amp;"x 10^4"))</f>
        <v>98x 10^6</v>
      </c>
      <c r="J39" s="6" t="str">
        <f>IF(ISNUMBER(SEARCH("10^8", 'final matrix'!J37)), ROUND(matrix_normalized!J37,0)&amp;"x 10^8", IF(ISNUMBER(SEARCH("10^6", 'final matrix'!J37)), ROUND(matrix_normalized!J37,0)&amp;"x 10^6", ROUND(matrix_normalized!J37,0)&amp;"x 10^4"))</f>
        <v>114x 10^8</v>
      </c>
      <c r="K39" s="6" t="str">
        <f>IF(ISNUMBER(SEARCH("10^8", 'final matrix'!K37)), ROUND(matrix_normalized!K37,0)&amp;"x 10^8", IF(ISNUMBER(SEARCH("10^6", 'final matrix'!K37)), ROUND(matrix_normalized!K37,0)&amp;"x 10^6", ROUND(matrix_normalized!K37,0)&amp;"x 10^4"))</f>
        <v>114x 10^8</v>
      </c>
      <c r="L39" s="6" t="str">
        <f>IF(ISNUMBER(SEARCH("10^8", 'final matrix'!L37)), ROUND(matrix_normalized!L37,0)&amp;"x 10^8", IF(ISNUMBER(SEARCH("10^6", 'final matrix'!L37)), ROUND(matrix_normalized!L37,0)&amp;"x 10^6", ROUND(matrix_normalized!L37,0)&amp;"x 10^4"))</f>
        <v>106x 10^4</v>
      </c>
      <c r="M39" s="6" t="str">
        <f>IF(ISNUMBER(SEARCH("10^8", 'final matrix'!M37)), ROUND(matrix_normalized!M37,0)&amp;"x 10^8", IF(ISNUMBER(SEARCH("10^6", 'final matrix'!M37)), ROUND(matrix_normalized!M37,0)&amp;"x 10^6", ROUND(matrix_normalized!M37,0)&amp;"x 10^4"))</f>
        <v>114x 10^4</v>
      </c>
      <c r="N39" s="6" t="str">
        <f>IF(ISNUMBER(SEARCH("10^8", 'final matrix'!N37)), ROUND(matrix_normalized!N37,0)&amp;"x 10^8", IF(ISNUMBER(SEARCH("10^6", 'final matrix'!N37)), ROUND(matrix_normalized!N37,0)&amp;"x 10^6", ROUND(matrix_normalized!N37,0)&amp;"x 10^4"))</f>
        <v>114x 10^8</v>
      </c>
      <c r="O39" s="6" t="str">
        <f>IF(ISNUMBER(SEARCH("10^8", 'final matrix'!O37)), ROUND(matrix_normalized!O37,0)&amp;"x 10^8", IF(ISNUMBER(SEARCH("10^6", 'final matrix'!O37)), ROUND(matrix_normalized!O37,0)&amp;"x 10^6", ROUND(matrix_normalized!O37,0)&amp;"x 10^4"))</f>
        <v>114x 10^8</v>
      </c>
      <c r="P39" s="6" t="str">
        <f>IF(ISNUMBER(SEARCH("10^8", 'final matrix'!P37)), ROUND(matrix_normalized!P37,0)&amp;"x 10^8", IF(ISNUMBER(SEARCH("10^6", 'final matrix'!P37)), ROUND(matrix_normalized!P37,0)&amp;"x 10^6", ROUND(matrix_normalized!P37,0)&amp;"x 10^4"))</f>
        <v>8x 10^8</v>
      </c>
      <c r="Q39" s="6" t="str">
        <f>IF(ISNUMBER(SEARCH("10^8", 'final matrix'!Q37)), ROUND(matrix_normalized!Q37,0)&amp;"x 10^8", IF(ISNUMBER(SEARCH("10^6", 'final matrix'!Q37)), ROUND(matrix_normalized!Q37,0)&amp;"x 10^6", ROUND(matrix_normalized!Q37,0)&amp;"x 10^4"))</f>
        <v>114x 10^4</v>
      </c>
      <c r="R39" s="6">
        <v>36</v>
      </c>
    </row>
    <row r="40" spans="1:18">
      <c r="A40" s="6">
        <v>41</v>
      </c>
      <c r="B40" s="6" t="str">
        <f>IF(ISNUMBER(SEARCH("10^8", 'final matrix'!B38)), ROUND(matrix_normalized!B38,0)&amp;"x 10^8", IF(ISNUMBER(SEARCH("10^6", 'final matrix'!B38)), ROUND(matrix_normalized!B38,0)&amp;"x 10^6", ROUND(matrix_normalized!B38,0)&amp;"x 10^4"))</f>
        <v>145x 10^4</v>
      </c>
      <c r="C40" s="6" t="str">
        <f>IF(ISNUMBER(SEARCH("10^8", 'final matrix'!C38)), ROUND(matrix_normalized!C38,0)&amp;"x 10^8", IF(ISNUMBER(SEARCH("10^6", 'final matrix'!C38)), ROUND(matrix_normalized!C38,0)&amp;"x 10^6", ROUND(matrix_normalized!C38,0)&amp;"x 10^4"))</f>
        <v>93x 10^6</v>
      </c>
      <c r="D40" s="6" t="str">
        <f>IF(ISNUMBER(SEARCH("10^8", 'final matrix'!D38)), ROUND(matrix_normalized!D38,0)&amp;"x 10^8", IF(ISNUMBER(SEARCH("10^6", 'final matrix'!D38)), ROUND(matrix_normalized!D38,0)&amp;"x 10^6", ROUND(matrix_normalized!D38,0)&amp;"x 10^4"))</f>
        <v>145x 10^8</v>
      </c>
      <c r="E40" s="6" t="str">
        <f>IF(ISNUMBER(SEARCH("10^8", 'final matrix'!E38)), ROUND(matrix_normalized!E38,0)&amp;"x 10^8", IF(ISNUMBER(SEARCH("10^6", 'final matrix'!E38)), ROUND(matrix_normalized!E38,0)&amp;"x 10^6", ROUND(matrix_normalized!E38,0)&amp;"x 10^4"))</f>
        <v>134x 10^8</v>
      </c>
      <c r="F40" s="6" t="str">
        <f>IF(ISNUMBER(SEARCH("10^8", 'final matrix'!F38)), ROUND(matrix_normalized!F38,0)&amp;"x 10^8", IF(ISNUMBER(SEARCH("10^6", 'final matrix'!F38)), ROUND(matrix_normalized!F38,0)&amp;"x 10^6", ROUND(matrix_normalized!F38,0)&amp;"x 10^4"))</f>
        <v>145x 10^4</v>
      </c>
      <c r="G40" s="6" t="str">
        <f>IF(ISNUMBER(SEARCH("10^8", 'final matrix'!G38)), ROUND(matrix_normalized!G38,0)&amp;"x 10^8", IF(ISNUMBER(SEARCH("10^6", 'final matrix'!G38)), ROUND(matrix_normalized!G38,0)&amp;"x 10^6", ROUND(matrix_normalized!G38,0)&amp;"x 10^4"))</f>
        <v>145x 10^6</v>
      </c>
      <c r="H40" s="6" t="str">
        <f>IF(ISNUMBER(SEARCH("10^8", 'final matrix'!H38)), ROUND(matrix_normalized!H38,0)&amp;"x 10^8", IF(ISNUMBER(SEARCH("10^6", 'final matrix'!H38)), ROUND(matrix_normalized!H38,0)&amp;"x 10^6", ROUND(matrix_normalized!H38,0)&amp;"x 10^4"))</f>
        <v>145x 10^6</v>
      </c>
      <c r="I40" s="6" t="str">
        <f>IF(ISNUMBER(SEARCH("10^8", 'final matrix'!I38)), ROUND(matrix_normalized!I38,0)&amp;"x 10^8", IF(ISNUMBER(SEARCH("10^6", 'final matrix'!I38)), ROUND(matrix_normalized!I38,0)&amp;"x 10^6", ROUND(matrix_normalized!I38,0)&amp;"x 10^4"))</f>
        <v>145x 10^8</v>
      </c>
      <c r="J40" s="6" t="str">
        <f>IF(ISNUMBER(SEARCH("10^8", 'final matrix'!J38)), ROUND(matrix_normalized!J38,0)&amp;"x 10^8", IF(ISNUMBER(SEARCH("10^6", 'final matrix'!J38)), ROUND(matrix_normalized!J38,0)&amp;"x 10^6", ROUND(matrix_normalized!J38,0)&amp;"x 10^4"))</f>
        <v>145x 10^8</v>
      </c>
      <c r="K40" s="6" t="str">
        <f>IF(ISNUMBER(SEARCH("10^8", 'final matrix'!K38)), ROUND(matrix_normalized!K38,0)&amp;"x 10^8", IF(ISNUMBER(SEARCH("10^6", 'final matrix'!K38)), ROUND(matrix_normalized!K38,0)&amp;"x 10^6", ROUND(matrix_normalized!K38,0)&amp;"x 10^4"))</f>
        <v>13x 10^6</v>
      </c>
      <c r="L40" s="6" t="str">
        <f>IF(ISNUMBER(SEARCH("10^8", 'final matrix'!L38)), ROUND(matrix_normalized!L38,0)&amp;"x 10^8", IF(ISNUMBER(SEARCH("10^6", 'final matrix'!L38)), ROUND(matrix_normalized!L38,0)&amp;"x 10^6", ROUND(matrix_normalized!L38,0)&amp;"x 10^4"))</f>
        <v>145x 10^8</v>
      </c>
      <c r="M40" s="6" t="str">
        <f>IF(ISNUMBER(SEARCH("10^8", 'final matrix'!M38)), ROUND(matrix_normalized!M38,0)&amp;"x 10^8", IF(ISNUMBER(SEARCH("10^6", 'final matrix'!M38)), ROUND(matrix_normalized!M38,0)&amp;"x 10^6", ROUND(matrix_normalized!M38,0)&amp;"x 10^4"))</f>
        <v>10x 10^8</v>
      </c>
      <c r="N40" s="6" t="str">
        <f>IF(ISNUMBER(SEARCH("10^8", 'final matrix'!N38)), ROUND(matrix_normalized!N38,0)&amp;"x 10^8", IF(ISNUMBER(SEARCH("10^6", 'final matrix'!N38)), ROUND(matrix_normalized!N38,0)&amp;"x 10^6", ROUND(matrix_normalized!N38,0)&amp;"x 10^4"))</f>
        <v>15x 10^6</v>
      </c>
      <c r="O40" s="6" t="str">
        <f>IF(ISNUMBER(SEARCH("10^8", 'final matrix'!O38)), ROUND(matrix_normalized!O38,0)&amp;"x 10^8", IF(ISNUMBER(SEARCH("10^6", 'final matrix'!O38)), ROUND(matrix_normalized!O38,0)&amp;"x 10^6", ROUND(matrix_normalized!O38,0)&amp;"x 10^4"))</f>
        <v>16x 10^6</v>
      </c>
      <c r="P40" s="6" t="str">
        <f>IF(ISNUMBER(SEARCH("10^8", 'final matrix'!P38)), ROUND(matrix_normalized!P38,0)&amp;"x 10^8", IF(ISNUMBER(SEARCH("10^6", 'final matrix'!P38)), ROUND(matrix_normalized!P38,0)&amp;"x 10^6", ROUND(matrix_normalized!P38,0)&amp;"x 10^4"))</f>
        <v>29x 10^6</v>
      </c>
      <c r="Q40" s="6" t="str">
        <f>IF(ISNUMBER(SEARCH("10^8", 'final matrix'!Q38)), ROUND(matrix_normalized!Q38,0)&amp;"x 10^8", IF(ISNUMBER(SEARCH("10^6", 'final matrix'!Q38)), ROUND(matrix_normalized!Q38,0)&amp;"x 10^6", ROUND(matrix_normalized!Q38,0)&amp;"x 10^4"))</f>
        <v>32x 10^8</v>
      </c>
      <c r="R40" s="6">
        <v>37</v>
      </c>
    </row>
    <row r="41" spans="1:18">
      <c r="A41" s="6">
        <v>42</v>
      </c>
      <c r="B41" s="6" t="str">
        <f>IF(ISNUMBER(SEARCH("10^8", 'final matrix'!B39)), ROUND(matrix_normalized!B39,0)&amp;"x 10^8", IF(ISNUMBER(SEARCH("10^6", 'final matrix'!B39)), ROUND(matrix_normalized!B39,0)&amp;"x 10^6", ROUND(matrix_normalized!B39,0)&amp;"x 10^4"))</f>
        <v>161x 10^4</v>
      </c>
      <c r="C41" s="6" t="str">
        <f>IF(ISNUMBER(SEARCH("10^8", 'final matrix'!C39)), ROUND(matrix_normalized!C39,0)&amp;"x 10^8", IF(ISNUMBER(SEARCH("10^6", 'final matrix'!C39)), ROUND(matrix_normalized!C39,0)&amp;"x 10^6", ROUND(matrix_normalized!C39,0)&amp;"x 10^4"))</f>
        <v>13x 10^8</v>
      </c>
      <c r="D41" s="6" t="str">
        <f>IF(ISNUMBER(SEARCH("10^8", 'final matrix'!D39)), ROUND(matrix_normalized!D39,0)&amp;"x 10^8", IF(ISNUMBER(SEARCH("10^6", 'final matrix'!D39)), ROUND(matrix_normalized!D39,0)&amp;"x 10^6", ROUND(matrix_normalized!D39,0)&amp;"x 10^4"))</f>
        <v>69x 10^8</v>
      </c>
      <c r="E41" s="6" t="str">
        <f>IF(ISNUMBER(SEARCH("10^8", 'final matrix'!E39)), ROUND(matrix_normalized!E39,0)&amp;"x 10^8", IF(ISNUMBER(SEARCH("10^6", 'final matrix'!E39)), ROUND(matrix_normalized!E39,0)&amp;"x 10^6", ROUND(matrix_normalized!E39,0)&amp;"x 10^4"))</f>
        <v>161x 10^6</v>
      </c>
      <c r="F41" s="6" t="str">
        <f>IF(ISNUMBER(SEARCH("10^8", 'final matrix'!F39)), ROUND(matrix_normalized!F39,0)&amp;"x 10^8", IF(ISNUMBER(SEARCH("10^6", 'final matrix'!F39)), ROUND(matrix_normalized!F39,0)&amp;"x 10^6", ROUND(matrix_normalized!F39,0)&amp;"x 10^4"))</f>
        <v>81x 10^6</v>
      </c>
      <c r="G41" s="6" t="str">
        <f>IF(ISNUMBER(SEARCH("10^8", 'final matrix'!G39)), ROUND(matrix_normalized!G39,0)&amp;"x 10^8", IF(ISNUMBER(SEARCH("10^6", 'final matrix'!G39)), ROUND(matrix_normalized!G39,0)&amp;"x 10^6", ROUND(matrix_normalized!G39,0)&amp;"x 10^4"))</f>
        <v>92x 10^6</v>
      </c>
      <c r="H41" s="6" t="str">
        <f>IF(ISNUMBER(SEARCH("10^8", 'final matrix'!H39)), ROUND(matrix_normalized!H39,0)&amp;"x 10^8", IF(ISNUMBER(SEARCH("10^6", 'final matrix'!H39)), ROUND(matrix_normalized!H39,0)&amp;"x 10^6", ROUND(matrix_normalized!H39,0)&amp;"x 10^4"))</f>
        <v>161x 10^8</v>
      </c>
      <c r="I41" s="6" t="str">
        <f>IF(ISNUMBER(SEARCH("10^8", 'final matrix'!I39)), ROUND(matrix_normalized!I39,0)&amp;"x 10^8", IF(ISNUMBER(SEARCH("10^6", 'final matrix'!I39)), ROUND(matrix_normalized!I39,0)&amp;"x 10^6", ROUND(matrix_normalized!I39,0)&amp;"x 10^4"))</f>
        <v>92x 10^6</v>
      </c>
      <c r="J41" s="6" t="str">
        <f>IF(ISNUMBER(SEARCH("10^8", 'final matrix'!J39)), ROUND(matrix_normalized!J39,0)&amp;"x 10^8", IF(ISNUMBER(SEARCH("10^6", 'final matrix'!J39)), ROUND(matrix_normalized!J39,0)&amp;"x 10^6", ROUND(matrix_normalized!J39,0)&amp;"x 10^4"))</f>
        <v>161x 10^8</v>
      </c>
      <c r="K41" s="6" t="str">
        <f>IF(ISNUMBER(SEARCH("10^8", 'final matrix'!K39)), ROUND(matrix_normalized!K39,0)&amp;"x 10^8", IF(ISNUMBER(SEARCH("10^6", 'final matrix'!K39)), ROUND(matrix_normalized!K39,0)&amp;"x 10^6", ROUND(matrix_normalized!K39,0)&amp;"x 10^4"))</f>
        <v>161x 10^8</v>
      </c>
      <c r="L41" s="6" t="str">
        <f>IF(ISNUMBER(SEARCH("10^8", 'final matrix'!L39)), ROUND(matrix_normalized!L39,0)&amp;"x 10^8", IF(ISNUMBER(SEARCH("10^6", 'final matrix'!L39)), ROUND(matrix_normalized!L39,0)&amp;"x 10^6", ROUND(matrix_normalized!L39,0)&amp;"x 10^4"))</f>
        <v>23x 10^6</v>
      </c>
      <c r="M41" s="6" t="str">
        <f>IF(ISNUMBER(SEARCH("10^8", 'final matrix'!M39)), ROUND(matrix_normalized!M39,0)&amp;"x 10^8", IF(ISNUMBER(SEARCH("10^6", 'final matrix'!M39)), ROUND(matrix_normalized!M39,0)&amp;"x 10^6", ROUND(matrix_normalized!M39,0)&amp;"x 10^4"))</f>
        <v>24x 10^8</v>
      </c>
      <c r="N41" s="6" t="str">
        <f>IF(ISNUMBER(SEARCH("10^8", 'final matrix'!N39)), ROUND(matrix_normalized!N39,0)&amp;"x 10^8", IF(ISNUMBER(SEARCH("10^6", 'final matrix'!N39)), ROUND(matrix_normalized!N39,0)&amp;"x 10^6", ROUND(matrix_normalized!N39,0)&amp;"x 10^4"))</f>
        <v>25x 10^6</v>
      </c>
      <c r="O41" s="6" t="str">
        <f>IF(ISNUMBER(SEARCH("10^8", 'final matrix'!O39)), ROUND(matrix_normalized!O39,0)&amp;"x 10^8", IF(ISNUMBER(SEARCH("10^6", 'final matrix'!O39)), ROUND(matrix_normalized!O39,0)&amp;"x 10^6", ROUND(matrix_normalized!O39,0)&amp;"x 10^4"))</f>
        <v>12x 10^8</v>
      </c>
      <c r="P41" s="6" t="str">
        <f>IF(ISNUMBER(SEARCH("10^8", 'final matrix'!P39)), ROUND(matrix_normalized!P39,0)&amp;"x 10^8", IF(ISNUMBER(SEARCH("10^6", 'final matrix'!P39)), ROUND(matrix_normalized!P39,0)&amp;"x 10^6", ROUND(matrix_normalized!P39,0)&amp;"x 10^4"))</f>
        <v>104x 10^8</v>
      </c>
      <c r="Q41" s="6" t="str">
        <f>IF(ISNUMBER(SEARCH("10^8", 'final matrix'!Q39)), ROUND(matrix_normalized!Q39,0)&amp;"x 10^8", IF(ISNUMBER(SEARCH("10^6", 'final matrix'!Q39)), ROUND(matrix_normalized!Q39,0)&amp;"x 10^6", ROUND(matrix_normalized!Q39,0)&amp;"x 10^4"))</f>
        <v>161x 10^6</v>
      </c>
      <c r="R41" s="6">
        <v>38</v>
      </c>
    </row>
    <row r="42" spans="1:18">
      <c r="A42" s="6">
        <v>43</v>
      </c>
      <c r="B42" s="6" t="str">
        <f>IF(ISNUMBER(SEARCH("10^8", 'final matrix'!B40)), ROUND(matrix_normalized!B40,0)&amp;"x 10^8", IF(ISNUMBER(SEARCH("10^6", 'final matrix'!B40)), ROUND(matrix_normalized!B40,0)&amp;"x 10^6", ROUND(matrix_normalized!B40,0)&amp;"x 10^4"))</f>
        <v>18x 10^8</v>
      </c>
      <c r="C42" s="6" t="str">
        <f>IF(ISNUMBER(SEARCH("10^8", 'final matrix'!C40)), ROUND(matrix_normalized!C40,0)&amp;"x 10^8", IF(ISNUMBER(SEARCH("10^6", 'final matrix'!C40)), ROUND(matrix_normalized!C40,0)&amp;"x 10^6", ROUND(matrix_normalized!C40,0)&amp;"x 10^4"))</f>
        <v>142x 10^4</v>
      </c>
      <c r="D42" s="6" t="str">
        <f>IF(ISNUMBER(SEARCH("10^8", 'final matrix'!D40)), ROUND(matrix_normalized!D40,0)&amp;"x 10^8", IF(ISNUMBER(SEARCH("10^6", 'final matrix'!D40)), ROUND(matrix_normalized!D40,0)&amp;"x 10^6", ROUND(matrix_normalized!D40,0)&amp;"x 10^4"))</f>
        <v>142x 10^8</v>
      </c>
      <c r="E42" s="6" t="str">
        <f>IF(ISNUMBER(SEARCH("10^8", 'final matrix'!E40)), ROUND(matrix_normalized!E40,0)&amp;"x 10^8", IF(ISNUMBER(SEARCH("10^6", 'final matrix'!E40)), ROUND(matrix_normalized!E40,0)&amp;"x 10^6", ROUND(matrix_normalized!E40,0)&amp;"x 10^4"))</f>
        <v>142x 10^8</v>
      </c>
      <c r="F42" s="6" t="str">
        <f>IF(ISNUMBER(SEARCH("10^8", 'final matrix'!F40)), ROUND(matrix_normalized!F40,0)&amp;"x 10^8", IF(ISNUMBER(SEARCH("10^6", 'final matrix'!F40)), ROUND(matrix_normalized!F40,0)&amp;"x 10^6", ROUND(matrix_normalized!F40,0)&amp;"x 10^4"))</f>
        <v>61x 10^6</v>
      </c>
      <c r="G42" s="6" t="str">
        <f>IF(ISNUMBER(SEARCH("10^8", 'final matrix'!G40)), ROUND(matrix_normalized!G40,0)&amp;"x 10^8", IF(ISNUMBER(SEARCH("10^6", 'final matrix'!G40)), ROUND(matrix_normalized!G40,0)&amp;"x 10^6", ROUND(matrix_normalized!G40,0)&amp;"x 10^4"))</f>
        <v>20x 10^8</v>
      </c>
      <c r="H42" s="6" t="str">
        <f>IF(ISNUMBER(SEARCH("10^8", 'final matrix'!H40)), ROUND(matrix_normalized!H40,0)&amp;"x 10^8", IF(ISNUMBER(SEARCH("10^6", 'final matrix'!H40)), ROUND(matrix_normalized!H40,0)&amp;"x 10^6", ROUND(matrix_normalized!H40,0)&amp;"x 10^4"))</f>
        <v>13x 10^8</v>
      </c>
      <c r="I42" s="6" t="str">
        <f>IF(ISNUMBER(SEARCH("10^8", 'final matrix'!I40)), ROUND(matrix_normalized!I40,0)&amp;"x 10^8", IF(ISNUMBER(SEARCH("10^6", 'final matrix'!I40)), ROUND(matrix_normalized!I40,0)&amp;"x 10^6", ROUND(matrix_normalized!I40,0)&amp;"x 10^4"))</f>
        <v>14x 10^6</v>
      </c>
      <c r="J42" s="6" t="str">
        <f>IF(ISNUMBER(SEARCH("10^8", 'final matrix'!J40)), ROUND(matrix_normalized!J40,0)&amp;"x 10^8", IF(ISNUMBER(SEARCH("10^6", 'final matrix'!J40)), ROUND(matrix_normalized!J40,0)&amp;"x 10^6", ROUND(matrix_normalized!J40,0)&amp;"x 10^4"))</f>
        <v>81x 10^4</v>
      </c>
      <c r="K42" s="6" t="str">
        <f>IF(ISNUMBER(SEARCH("10^8", 'final matrix'!K40)), ROUND(matrix_normalized!K40,0)&amp;"x 10^8", IF(ISNUMBER(SEARCH("10^6", 'final matrix'!K40)), ROUND(matrix_normalized!K40,0)&amp;"x 10^6", ROUND(matrix_normalized!K40,0)&amp;"x 10^4"))</f>
        <v>142x 10^8</v>
      </c>
      <c r="L42" s="6" t="str">
        <f>IF(ISNUMBER(SEARCH("10^8", 'final matrix'!L40)), ROUND(matrix_normalized!L40,0)&amp;"x 10^8", IF(ISNUMBER(SEARCH("10^6", 'final matrix'!L40)), ROUND(matrix_normalized!L40,0)&amp;"x 10^6", ROUND(matrix_normalized!L40,0)&amp;"x 10^4"))</f>
        <v>15x 10^6</v>
      </c>
      <c r="M42" s="6" t="str">
        <f>IF(ISNUMBER(SEARCH("10^8", 'final matrix'!M40)), ROUND(matrix_normalized!M40,0)&amp;"x 10^8", IF(ISNUMBER(SEARCH("10^6", 'final matrix'!M40)), ROUND(matrix_normalized!M40,0)&amp;"x 10^6", ROUND(matrix_normalized!M40,0)&amp;"x 10^4"))</f>
        <v>142x 10^4</v>
      </c>
      <c r="N42" s="6" t="str">
        <f>IF(ISNUMBER(SEARCH("10^8", 'final matrix'!N40)), ROUND(matrix_normalized!N40,0)&amp;"x 10^8", IF(ISNUMBER(SEARCH("10^6", 'final matrix'!N40)), ROUND(matrix_normalized!N40,0)&amp;"x 10^6", ROUND(matrix_normalized!N40,0)&amp;"x 10^4"))</f>
        <v>142x 10^8</v>
      </c>
      <c r="O42" s="6" t="str">
        <f>IF(ISNUMBER(SEARCH("10^8", 'final matrix'!O40)), ROUND(matrix_normalized!O40,0)&amp;"x 10^8", IF(ISNUMBER(SEARCH("10^6", 'final matrix'!O40)), ROUND(matrix_normalized!O40,0)&amp;"x 10^6", ROUND(matrix_normalized!O40,0)&amp;"x 10^4"))</f>
        <v>142x 10^6</v>
      </c>
      <c r="P42" s="6" t="str">
        <f>IF(ISNUMBER(SEARCH("10^8", 'final matrix'!P40)), ROUND(matrix_normalized!P40,0)&amp;"x 10^8", IF(ISNUMBER(SEARCH("10^6", 'final matrix'!P40)), ROUND(matrix_normalized!P40,0)&amp;"x 10^6", ROUND(matrix_normalized!P40,0)&amp;"x 10^4"))</f>
        <v>142x 10^8</v>
      </c>
      <c r="Q42" s="6" t="str">
        <f>IF(ISNUMBER(SEARCH("10^8", 'final matrix'!Q40)), ROUND(matrix_normalized!Q40,0)&amp;"x 10^8", IF(ISNUMBER(SEARCH("10^6", 'final matrix'!Q40)), ROUND(matrix_normalized!Q40,0)&amp;"x 10^6", ROUND(matrix_normalized!Q40,0)&amp;"x 10^4"))</f>
        <v>142x 10^4</v>
      </c>
      <c r="R42" s="6">
        <v>39</v>
      </c>
    </row>
    <row r="43" spans="1:18">
      <c r="A43" s="6">
        <v>44</v>
      </c>
      <c r="B43" s="6" t="str">
        <f>IF(ISNUMBER(SEARCH("10^8", 'final matrix'!B41)), ROUND(matrix_normalized!B41,0)&amp;"x 10^8", IF(ISNUMBER(SEARCH("10^6", 'final matrix'!B41)), ROUND(matrix_normalized!B41,0)&amp;"x 10^6", ROUND(matrix_normalized!B41,0)&amp;"x 10^4"))</f>
        <v>21x 10^8</v>
      </c>
      <c r="C43" s="6" t="str">
        <f>IF(ISNUMBER(SEARCH("10^8", 'final matrix'!C41)), ROUND(matrix_normalized!C41,0)&amp;"x 10^8", IF(ISNUMBER(SEARCH("10^6", 'final matrix'!C41)), ROUND(matrix_normalized!C41,0)&amp;"x 10^6", ROUND(matrix_normalized!C41,0)&amp;"x 10^4"))</f>
        <v>168x 10^4</v>
      </c>
      <c r="D43" s="6" t="str">
        <f>IF(ISNUMBER(SEARCH("10^8", 'final matrix'!D41)), ROUND(matrix_normalized!D41,0)&amp;"x 10^8", IF(ISNUMBER(SEARCH("10^6", 'final matrix'!D41)), ROUND(matrix_normalized!D41,0)&amp;"x 10^6", ROUND(matrix_normalized!D41,0)&amp;"x 10^4"))</f>
        <v>12x 10^6</v>
      </c>
      <c r="E43" s="6" t="str">
        <f>IF(ISNUMBER(SEARCH("10^8", 'final matrix'!E41)), ROUND(matrix_normalized!E41,0)&amp;"x 10^8", IF(ISNUMBER(SEARCH("10^6", 'final matrix'!E41)), ROUND(matrix_normalized!E41,0)&amp;"x 10^6", ROUND(matrix_normalized!E41,0)&amp;"x 10^4"))</f>
        <v>168x 10^8</v>
      </c>
      <c r="F43" s="6" t="str">
        <f>IF(ISNUMBER(SEARCH("10^8", 'final matrix'!F41)), ROUND(matrix_normalized!F41,0)&amp;"x 10^8", IF(ISNUMBER(SEARCH("10^6", 'final matrix'!F41)), ROUND(matrix_normalized!F41,0)&amp;"x 10^6", ROUND(matrix_normalized!F41,0)&amp;"x 10^4"))</f>
        <v>168x 10^4</v>
      </c>
      <c r="G43" s="6" t="str">
        <f>IF(ISNUMBER(SEARCH("10^8", 'final matrix'!G41)), ROUND(matrix_normalized!G41,0)&amp;"x 10^8", IF(ISNUMBER(SEARCH("10^6", 'final matrix'!G41)), ROUND(matrix_normalized!G41,0)&amp;"x 10^6", ROUND(matrix_normalized!G41,0)&amp;"x 10^4"))</f>
        <v>22x 10^8</v>
      </c>
      <c r="H43" s="6" t="str">
        <f>IF(ISNUMBER(SEARCH("10^8", 'final matrix'!H41)), ROUND(matrix_normalized!H41,0)&amp;"x 10^8", IF(ISNUMBER(SEARCH("10^6", 'final matrix'!H41)), ROUND(matrix_normalized!H41,0)&amp;"x 10^6", ROUND(matrix_normalized!H41,0)&amp;"x 10^4"))</f>
        <v>72x 10^8</v>
      </c>
      <c r="I43" s="6" t="str">
        <f>IF(ISNUMBER(SEARCH("10^8", 'final matrix'!I41)), ROUND(matrix_normalized!I41,0)&amp;"x 10^8", IF(ISNUMBER(SEARCH("10^6", 'final matrix'!I41)), ROUND(matrix_normalized!I41,0)&amp;"x 10^6", ROUND(matrix_normalized!I41,0)&amp;"x 10^4"))</f>
        <v>84x 10^6</v>
      </c>
      <c r="J43" s="6" t="str">
        <f>IF(ISNUMBER(SEARCH("10^8", 'final matrix'!J41)), ROUND(matrix_normalized!J41,0)&amp;"x 10^8", IF(ISNUMBER(SEARCH("10^6", 'final matrix'!J41)), ROUND(matrix_normalized!J41,0)&amp;"x 10^6", ROUND(matrix_normalized!J41,0)&amp;"x 10^4"))</f>
        <v>96x 10^4</v>
      </c>
      <c r="K43" s="6" t="str">
        <f>IF(ISNUMBER(SEARCH("10^8", 'final matrix'!K41)), ROUND(matrix_normalized!K41,0)&amp;"x 10^8", IF(ISNUMBER(SEARCH("10^6", 'final matrix'!K41)), ROUND(matrix_normalized!K41,0)&amp;"x 10^6", ROUND(matrix_normalized!K41,0)&amp;"x 10^4"))</f>
        <v>23x 10^8</v>
      </c>
      <c r="L43" s="6" t="str">
        <f>IF(ISNUMBER(SEARCH("10^8", 'final matrix'!L41)), ROUND(matrix_normalized!L41,0)&amp;"x 10^8", IF(ISNUMBER(SEARCH("10^6", 'final matrix'!L41)), ROUND(matrix_normalized!L41,0)&amp;"x 10^6", ROUND(matrix_normalized!L41,0)&amp;"x 10^4"))</f>
        <v>120x 10^8</v>
      </c>
      <c r="M43" s="6" t="str">
        <f>IF(ISNUMBER(SEARCH("10^8", 'final matrix'!M41)), ROUND(matrix_normalized!M41,0)&amp;"x 10^8", IF(ISNUMBER(SEARCH("10^6", 'final matrix'!M41)), ROUND(matrix_normalized!M41,0)&amp;"x 10^6", ROUND(matrix_normalized!M41,0)&amp;"x 10^4"))</f>
        <v>24x 10^8</v>
      </c>
      <c r="N43" s="6" t="str">
        <f>IF(ISNUMBER(SEARCH("10^8", 'final matrix'!N41)), ROUND(matrix_normalized!N41,0)&amp;"x 10^8", IF(ISNUMBER(SEARCH("10^6", 'final matrix'!N41)), ROUND(matrix_normalized!N41,0)&amp;"x 10^6", ROUND(matrix_normalized!N41,0)&amp;"x 10^4"))</f>
        <v>14x 10^6</v>
      </c>
      <c r="O43" s="6" t="str">
        <f>IF(ISNUMBER(SEARCH("10^8", 'final matrix'!O41)), ROUND(matrix_normalized!O41,0)&amp;"x 10^8", IF(ISNUMBER(SEARCH("10^6", 'final matrix'!O41)), ROUND(matrix_normalized!O41,0)&amp;"x 10^6", ROUND(matrix_normalized!O41,0)&amp;"x 10^4"))</f>
        <v>168x 10^8</v>
      </c>
      <c r="P43" s="6" t="str">
        <f>IF(ISNUMBER(SEARCH("10^8", 'final matrix'!P41)), ROUND(matrix_normalized!P41,0)&amp;"x 10^8", IF(ISNUMBER(SEARCH("10^6", 'final matrix'!P41)), ROUND(matrix_normalized!P41,0)&amp;"x 10^6", ROUND(matrix_normalized!P41,0)&amp;"x 10^4"))</f>
        <v>168x 10^8</v>
      </c>
      <c r="Q43" s="6" t="str">
        <f>IF(ISNUMBER(SEARCH("10^8", 'final matrix'!Q41)), ROUND(matrix_normalized!Q41,0)&amp;"x 10^8", IF(ISNUMBER(SEARCH("10^6", 'final matrix'!Q41)), ROUND(matrix_normalized!Q41,0)&amp;"x 10^6", ROUND(matrix_normalized!Q41,0)&amp;"x 10^4"))</f>
        <v>168x 10^8</v>
      </c>
      <c r="R43" s="6">
        <v>40</v>
      </c>
    </row>
    <row r="44" spans="1:18">
      <c r="A44" s="6">
        <v>45</v>
      </c>
      <c r="B44" s="6" t="str">
        <f>IF(ISNUMBER(SEARCH("10^8", 'final matrix'!B42)), ROUND(matrix_normalized!B42,0)&amp;"x 10^8", IF(ISNUMBER(SEARCH("10^6", 'final matrix'!B42)), ROUND(matrix_normalized!B42,0)&amp;"x 10^6", ROUND(matrix_normalized!B42,0)&amp;"x 10^4"))</f>
        <v>189x 10^6</v>
      </c>
      <c r="C44" s="6" t="str">
        <f>IF(ISNUMBER(SEARCH("10^8", 'final matrix'!C42)), ROUND(matrix_normalized!C42,0)&amp;"x 10^8", IF(ISNUMBER(SEARCH("10^6", 'final matrix'!C42)), ROUND(matrix_normalized!C42,0)&amp;"x 10^6", ROUND(matrix_normalized!C42,0)&amp;"x 10^4"))</f>
        <v>13x 10^8</v>
      </c>
      <c r="D44" s="6" t="str">
        <f>IF(ISNUMBER(SEARCH("10^8", 'final matrix'!D42)), ROUND(matrix_normalized!D42,0)&amp;"x 10^8", IF(ISNUMBER(SEARCH("10^6", 'final matrix'!D42)), ROUND(matrix_normalized!D42,0)&amp;"x 10^6", ROUND(matrix_normalized!D42,0)&amp;"x 10^4"))</f>
        <v>81x 10^4</v>
      </c>
      <c r="E44" s="6" t="str">
        <f>IF(ISNUMBER(SEARCH("10^8", 'final matrix'!E42)), ROUND(matrix_normalized!E42,0)&amp;"x 10^8", IF(ISNUMBER(SEARCH("10^6", 'final matrix'!E42)), ROUND(matrix_normalized!E42,0)&amp;"x 10^6", ROUND(matrix_normalized!E42,0)&amp;"x 10^4"))</f>
        <v>26x 10^6</v>
      </c>
      <c r="F44" s="6" t="str">
        <f>IF(ISNUMBER(SEARCH("10^8", 'final matrix'!F42)), ROUND(matrix_normalized!F42,0)&amp;"x 10^8", IF(ISNUMBER(SEARCH("10^6", 'final matrix'!F42)), ROUND(matrix_normalized!F42,0)&amp;"x 10^6", ROUND(matrix_normalized!F42,0)&amp;"x 10^4"))</f>
        <v>29x 10^6</v>
      </c>
      <c r="G44" s="6" t="str">
        <f>IF(ISNUMBER(SEARCH("10^8", 'final matrix'!G42)), ROUND(matrix_normalized!G42,0)&amp;"x 10^8", IF(ISNUMBER(SEARCH("10^6", 'final matrix'!G42)), ROUND(matrix_normalized!G42,0)&amp;"x 10^6", ROUND(matrix_normalized!G42,0)&amp;"x 10^4"))</f>
        <v>189x 10^8</v>
      </c>
      <c r="H44" s="6" t="str">
        <f>IF(ISNUMBER(SEARCH("10^8", 'final matrix'!H42)), ROUND(matrix_normalized!H42,0)&amp;"x 10^8", IF(ISNUMBER(SEARCH("10^6", 'final matrix'!H42)), ROUND(matrix_normalized!H42,0)&amp;"x 10^6", ROUND(matrix_normalized!H42,0)&amp;"x 10^4"))</f>
        <v>108x 10^8</v>
      </c>
      <c r="I44" s="6" t="str">
        <f>IF(ISNUMBER(SEARCH("10^8", 'final matrix'!I42)), ROUND(matrix_normalized!I42,0)&amp;"x 10^8", IF(ISNUMBER(SEARCH("10^6", 'final matrix'!I42)), ROUND(matrix_normalized!I42,0)&amp;"x 10^6", ROUND(matrix_normalized!I42,0)&amp;"x 10^4"))</f>
        <v>121x 10^4</v>
      </c>
      <c r="J44" s="6" t="str">
        <f>IF(ISNUMBER(SEARCH("10^8", 'final matrix'!J42)), ROUND(matrix_normalized!J42,0)&amp;"x 10^8", IF(ISNUMBER(SEARCH("10^6", 'final matrix'!J42)), ROUND(matrix_normalized!J42,0)&amp;"x 10^6", ROUND(matrix_normalized!J42,0)&amp;"x 10^4"))</f>
        <v>19x 10^6</v>
      </c>
      <c r="K44" s="6" t="str">
        <f>IF(ISNUMBER(SEARCH("10^8", 'final matrix'!K42)), ROUND(matrix_normalized!K42,0)&amp;"x 10^8", IF(ISNUMBER(SEARCH("10^6", 'final matrix'!K42)), ROUND(matrix_normalized!K42,0)&amp;"x 10^6", ROUND(matrix_normalized!K42,0)&amp;"x 10^4"))</f>
        <v>189x 10^6</v>
      </c>
      <c r="L44" s="6" t="str">
        <f>IF(ISNUMBER(SEARCH("10^8", 'final matrix'!L42)), ROUND(matrix_normalized!L42,0)&amp;"x 10^8", IF(ISNUMBER(SEARCH("10^6", 'final matrix'!L42)), ROUND(matrix_normalized!L42,0)&amp;"x 10^6", ROUND(matrix_normalized!L42,0)&amp;"x 10^4"))</f>
        <v>135x 10^8</v>
      </c>
      <c r="M44" s="6" t="str">
        <f>IF(ISNUMBER(SEARCH("10^8", 'final matrix'!M42)), ROUND(matrix_normalized!M42,0)&amp;"x 10^8", IF(ISNUMBER(SEARCH("10^6", 'final matrix'!M42)), ROUND(matrix_normalized!M42,0)&amp;"x 10^6", ROUND(matrix_normalized!M42,0)&amp;"x 10^4"))</f>
        <v>148x 10^6</v>
      </c>
      <c r="N44" s="6" t="str">
        <f>IF(ISNUMBER(SEARCH("10^8", 'final matrix'!N42)), ROUND(matrix_normalized!N42,0)&amp;"x 10^8", IF(ISNUMBER(SEARCH("10^6", 'final matrix'!N42)), ROUND(matrix_normalized!N42,0)&amp;"x 10^6", ROUND(matrix_normalized!N42,0)&amp;"x 10^4"))</f>
        <v>13x 10^8</v>
      </c>
      <c r="O44" s="6" t="str">
        <f>IF(ISNUMBER(SEARCH("10^8", 'final matrix'!O42)), ROUND(matrix_normalized!O42,0)&amp;"x 10^8", IF(ISNUMBER(SEARCH("10^6", 'final matrix'!O42)), ROUND(matrix_normalized!O42,0)&amp;"x 10^6", ROUND(matrix_normalized!O42,0)&amp;"x 10^4"))</f>
        <v>20x 10^8</v>
      </c>
      <c r="P44" s="6" t="str">
        <f>IF(ISNUMBER(SEARCH("10^8", 'final matrix'!P42)), ROUND(matrix_normalized!P42,0)&amp;"x 10^8", IF(ISNUMBER(SEARCH("10^6", 'final matrix'!P42)), ROUND(matrix_normalized!P42,0)&amp;"x 10^6", ROUND(matrix_normalized!P42,0)&amp;"x 10^4"))</f>
        <v>189x 10^8</v>
      </c>
      <c r="Q44" s="6" t="str">
        <f>IF(ISNUMBER(SEARCH("10^8", 'final matrix'!Q42)), ROUND(matrix_normalized!Q42,0)&amp;"x 10^8", IF(ISNUMBER(SEARCH("10^6", 'final matrix'!Q42)), ROUND(matrix_normalized!Q42,0)&amp;"x 10^6", ROUND(matrix_normalized!Q42,0)&amp;"x 10^4"))</f>
        <v>32x 10^6</v>
      </c>
      <c r="R44" s="6">
        <v>41</v>
      </c>
    </row>
    <row r="45" spans="1:18">
      <c r="A45" s="6">
        <v>47</v>
      </c>
      <c r="B45" s="6" t="str">
        <f>IF(ISNUMBER(SEARCH("10^8", 'final matrix'!B43)), ROUND(matrix_normalized!B43,0)&amp;"x 10^8", IF(ISNUMBER(SEARCH("10^6", 'final matrix'!B43)), ROUND(matrix_normalized!B43,0)&amp;"x 10^6", ROUND(matrix_normalized!B43,0)&amp;"x 10^4"))</f>
        <v>74x 10^6</v>
      </c>
      <c r="C45" s="6" t="str">
        <f>IF(ISNUMBER(SEARCH("10^8", 'final matrix'!C43)), ROUND(matrix_normalized!C43,0)&amp;"x 10^8", IF(ISNUMBER(SEARCH("10^6", 'final matrix'!C43)), ROUND(matrix_normalized!C43,0)&amp;"x 10^6", ROUND(matrix_normalized!C43,0)&amp;"x 10^4"))</f>
        <v>86x 10^8</v>
      </c>
      <c r="D45" s="6" t="str">
        <f>IF(ISNUMBER(SEARCH("10^8", 'final matrix'!D43)), ROUND(matrix_normalized!D43,0)&amp;"x 10^8", IF(ISNUMBER(SEARCH("10^6", 'final matrix'!D43)), ROUND(matrix_normalized!D43,0)&amp;"x 10^6", ROUND(matrix_normalized!D43,0)&amp;"x 10^4"))</f>
        <v>16x 10^8</v>
      </c>
      <c r="E45" s="6" t="str">
        <f>IF(ISNUMBER(SEARCH("10^8", 'final matrix'!E43)), ROUND(matrix_normalized!E43,0)&amp;"x 10^8", IF(ISNUMBER(SEARCH("10^6", 'final matrix'!E43)), ROUND(matrix_normalized!E43,0)&amp;"x 10^6", ROUND(matrix_normalized!E43,0)&amp;"x 10^4"))</f>
        <v>23x 10^6</v>
      </c>
      <c r="F45" s="6" t="str">
        <f>IF(ISNUMBER(SEARCH("10^8", 'final matrix'!F43)), ROUND(matrix_normalized!F43,0)&amp;"x 10^8", IF(ISNUMBER(SEARCH("10^6", 'final matrix'!F43)), ROUND(matrix_normalized!F43,0)&amp;"x 10^6", ROUND(matrix_normalized!F43,0)&amp;"x 10^4"))</f>
        <v>172x 10^8</v>
      </c>
      <c r="G45" s="6" t="str">
        <f>IF(ISNUMBER(SEARCH("10^8", 'final matrix'!G43)), ROUND(matrix_normalized!G43,0)&amp;"x 10^8", IF(ISNUMBER(SEARCH("10^6", 'final matrix'!G43)), ROUND(matrix_normalized!G43,0)&amp;"x 10^6", ROUND(matrix_normalized!G43,0)&amp;"x 10^4"))</f>
        <v>18x 10^8</v>
      </c>
      <c r="H45" s="6" t="str">
        <f>IF(ISNUMBER(SEARCH("10^8", 'final matrix'!H43)), ROUND(matrix_normalized!H43,0)&amp;"x 10^8", IF(ISNUMBER(SEARCH("10^6", 'final matrix'!H43)), ROUND(matrix_normalized!H43,0)&amp;"x 10^6", ROUND(matrix_normalized!H43,0)&amp;"x 10^4"))</f>
        <v>98x 10^4</v>
      </c>
      <c r="I45" s="6" t="str">
        <f>IF(ISNUMBER(SEARCH("10^8", 'final matrix'!I43)), ROUND(matrix_normalized!I43,0)&amp;"x 10^8", IF(ISNUMBER(SEARCH("10^6", 'final matrix'!I43)), ROUND(matrix_normalized!I43,0)&amp;"x 10^6", ROUND(matrix_normalized!I43,0)&amp;"x 10^4"))</f>
        <v>172x 10^8</v>
      </c>
      <c r="J45" s="6" t="str">
        <f>IF(ISNUMBER(SEARCH("10^8", 'final matrix'!J43)), ROUND(matrix_normalized!J43,0)&amp;"x 10^8", IF(ISNUMBER(SEARCH("10^6", 'final matrix'!J43)), ROUND(matrix_normalized!J43,0)&amp;"x 10^6", ROUND(matrix_normalized!J43,0)&amp;"x 10^4"))</f>
        <v>29x 10^8</v>
      </c>
      <c r="K45" s="6" t="str">
        <f>IF(ISNUMBER(SEARCH("10^8", 'final matrix'!K43)), ROUND(matrix_normalized!K43,0)&amp;"x 10^8", IF(ISNUMBER(SEARCH("10^6", 'final matrix'!K43)), ROUND(matrix_normalized!K43,0)&amp;"x 10^6", ROUND(matrix_normalized!K43,0)&amp;"x 10^4"))</f>
        <v>172x 10^8</v>
      </c>
      <c r="L45" s="6" t="str">
        <f>IF(ISNUMBER(SEARCH("10^8", 'final matrix'!L43)), ROUND(matrix_normalized!L43,0)&amp;"x 10^8", IF(ISNUMBER(SEARCH("10^6", 'final matrix'!L43)), ROUND(matrix_normalized!L43,0)&amp;"x 10^6", ROUND(matrix_normalized!L43,0)&amp;"x 10^4"))</f>
        <v>20x 10^8</v>
      </c>
      <c r="M45" s="6" t="str">
        <f>IF(ISNUMBER(SEARCH("10^8", 'final matrix'!M43)), ROUND(matrix_normalized!M43,0)&amp;"x 10^8", IF(ISNUMBER(SEARCH("10^6", 'final matrix'!M43)), ROUND(matrix_normalized!M43,0)&amp;"x 10^6", ROUND(matrix_normalized!M43,0)&amp;"x 10^4"))</f>
        <v>123x 10^4</v>
      </c>
      <c r="N45" s="6" t="str">
        <f>IF(ISNUMBER(SEARCH("10^8", 'final matrix'!N43)), ROUND(matrix_normalized!N43,0)&amp;"x 10^8", IF(ISNUMBER(SEARCH("10^6", 'final matrix'!N43)), ROUND(matrix_normalized!N43,0)&amp;"x 10^6", ROUND(matrix_normalized!N43,0)&amp;"x 10^4"))</f>
        <v>172x 10^6</v>
      </c>
      <c r="O45" s="6" t="str">
        <f>IF(ISNUMBER(SEARCH("10^8", 'final matrix'!O43)), ROUND(matrix_normalized!O43,0)&amp;"x 10^8", IF(ISNUMBER(SEARCH("10^6", 'final matrix'!O43)), ROUND(matrix_normalized!O43,0)&amp;"x 10^6", ROUND(matrix_normalized!O43,0)&amp;"x 10^4"))</f>
        <v>135x 10^6</v>
      </c>
      <c r="P45" s="6" t="str">
        <f>IF(ISNUMBER(SEARCH("10^8", 'final matrix'!P43)), ROUND(matrix_normalized!P43,0)&amp;"x 10^8", IF(ISNUMBER(SEARCH("10^6", 'final matrix'!P43)), ROUND(matrix_normalized!P43,0)&amp;"x 10^6", ROUND(matrix_normalized!P43,0)&amp;"x 10^4"))</f>
        <v>172x 10^4</v>
      </c>
      <c r="Q45" s="6" t="str">
        <f>IF(ISNUMBER(SEARCH("10^8", 'final matrix'!Q43)), ROUND(matrix_normalized!Q43,0)&amp;"x 10^8", IF(ISNUMBER(SEARCH("10^6", 'final matrix'!Q43)), ROUND(matrix_normalized!Q43,0)&amp;"x 10^6", ROUND(matrix_normalized!Q43,0)&amp;"x 10^4"))</f>
        <v>21x 10^8</v>
      </c>
      <c r="R45" s="6">
        <v>42</v>
      </c>
    </row>
    <row r="46" spans="1:18">
      <c r="A46" s="6">
        <v>48</v>
      </c>
      <c r="B46" s="6" t="str">
        <f>IF(ISNUMBER(SEARCH("10^8", 'final matrix'!B44)), ROUND(matrix_normalized!B44,0)&amp;"x 10^8", IF(ISNUMBER(SEARCH("10^6", 'final matrix'!B44)), ROUND(matrix_normalized!B44,0)&amp;"x 10^6", ROUND(matrix_normalized!B44,0)&amp;"x 10^4"))</f>
        <v>92x 10^4</v>
      </c>
      <c r="C46" s="6" t="str">
        <f>IF(ISNUMBER(SEARCH("10^8", 'final matrix'!C44)), ROUND(matrix_normalized!C44,0)&amp;"x 10^8", IF(ISNUMBER(SEARCH("10^6", 'final matrix'!C44)), ROUND(matrix_normalized!C44,0)&amp;"x 10^6", ROUND(matrix_normalized!C44,0)&amp;"x 10^4"))</f>
        <v>18x 10^6</v>
      </c>
      <c r="D46" s="6" t="str">
        <f>IF(ISNUMBER(SEARCH("10^8", 'final matrix'!D44)), ROUND(matrix_normalized!D44,0)&amp;"x 10^8", IF(ISNUMBER(SEARCH("10^6", 'final matrix'!D44)), ROUND(matrix_normalized!D44,0)&amp;"x 10^6", ROUND(matrix_normalized!D44,0)&amp;"x 10^4"))</f>
        <v>184x 10^8</v>
      </c>
      <c r="E46" s="6" t="str">
        <f>IF(ISNUMBER(SEARCH("10^8", 'final matrix'!E44)), ROUND(matrix_normalized!E44,0)&amp;"x 10^8", IF(ISNUMBER(SEARCH("10^6", 'final matrix'!E44)), ROUND(matrix_normalized!E44,0)&amp;"x 10^6", ROUND(matrix_normalized!E44,0)&amp;"x 10^4"))</f>
        <v>13x 10^8</v>
      </c>
      <c r="F46" s="6" t="str">
        <f>IF(ISNUMBER(SEARCH("10^8", 'final matrix'!F44)), ROUND(matrix_normalized!F44,0)&amp;"x 10^8", IF(ISNUMBER(SEARCH("10^6", 'final matrix'!F44)), ROUND(matrix_normalized!F44,0)&amp;"x 10^6", ROUND(matrix_normalized!F44,0)&amp;"x 10^4"))</f>
        <v>184x 10^8</v>
      </c>
      <c r="G46" s="6" t="str">
        <f>IF(ISNUMBER(SEARCH("10^8", 'final matrix'!G44)), ROUND(matrix_normalized!G44,0)&amp;"x 10^8", IF(ISNUMBER(SEARCH("10^6", 'final matrix'!G44)), ROUND(matrix_normalized!G44,0)&amp;"x 10^6", ROUND(matrix_normalized!G44,0)&amp;"x 10^4"))</f>
        <v>184x 10^6</v>
      </c>
      <c r="H46" s="6" t="str">
        <f>IF(ISNUMBER(SEARCH("10^8", 'final matrix'!H44)), ROUND(matrix_normalized!H44,0)&amp;"x 10^8", IF(ISNUMBER(SEARCH("10^6", 'final matrix'!H44)), ROUND(matrix_normalized!H44,0)&amp;"x 10^6", ROUND(matrix_normalized!H44,0)&amp;"x 10^4"))</f>
        <v>13x 10^6</v>
      </c>
      <c r="I46" s="6" t="str">
        <f>IF(ISNUMBER(SEARCH("10^8", 'final matrix'!I44)), ROUND(matrix_normalized!I44,0)&amp;"x 10^8", IF(ISNUMBER(SEARCH("10^6", 'final matrix'!I44)), ROUND(matrix_normalized!I44,0)&amp;"x 10^6", ROUND(matrix_normalized!I44,0)&amp;"x 10^4"))</f>
        <v>13x 10^8</v>
      </c>
      <c r="J46" s="6" t="str">
        <f>IF(ISNUMBER(SEARCH("10^8", 'final matrix'!J44)), ROUND(matrix_normalized!J44,0)&amp;"x 10^8", IF(ISNUMBER(SEARCH("10^6", 'final matrix'!J44)), ROUND(matrix_normalized!J44,0)&amp;"x 10^6", ROUND(matrix_normalized!J44,0)&amp;"x 10^4"))</f>
        <v>184x 10^4</v>
      </c>
      <c r="K46" s="6" t="str">
        <f>IF(ISNUMBER(SEARCH("10^8", 'final matrix'!K44)), ROUND(matrix_normalized!K44,0)&amp;"x 10^8", IF(ISNUMBER(SEARCH("10^6", 'final matrix'!K44)), ROUND(matrix_normalized!K44,0)&amp;"x 10^6", ROUND(matrix_normalized!K44,0)&amp;"x 10^4"))</f>
        <v>105x 10^8</v>
      </c>
      <c r="L46" s="6" t="str">
        <f>IF(ISNUMBER(SEARCH("10^8", 'final matrix'!L44)), ROUND(matrix_normalized!L44,0)&amp;"x 10^8", IF(ISNUMBER(SEARCH("10^6", 'final matrix'!L44)), ROUND(matrix_normalized!L44,0)&amp;"x 10^6", ROUND(matrix_normalized!L44,0)&amp;"x 10^4"))</f>
        <v>119x 10^6</v>
      </c>
      <c r="M46" s="6" t="str">
        <f>IF(ISNUMBER(SEARCH("10^8", 'final matrix'!M44)), ROUND(matrix_normalized!M44,0)&amp;"x 10^8", IF(ISNUMBER(SEARCH("10^6", 'final matrix'!M44)), ROUND(matrix_normalized!M44,0)&amp;"x 10^6", ROUND(matrix_normalized!M44,0)&amp;"x 10^4"))</f>
        <v>184x 10^8</v>
      </c>
      <c r="N46" s="6" t="str">
        <f>IF(ISNUMBER(SEARCH("10^8", 'final matrix'!N44)), ROUND(matrix_normalized!N44,0)&amp;"x 10^8", IF(ISNUMBER(SEARCH("10^6", 'final matrix'!N44)), ROUND(matrix_normalized!N44,0)&amp;"x 10^6", ROUND(matrix_normalized!N44,0)&amp;"x 10^4"))</f>
        <v>15x 10^8</v>
      </c>
      <c r="O46" s="6" t="str">
        <f>IF(ISNUMBER(SEARCH("10^8", 'final matrix'!O44)), ROUND(matrix_normalized!O44,0)&amp;"x 10^8", IF(ISNUMBER(SEARCH("10^6", 'final matrix'!O44)), ROUND(matrix_normalized!O44,0)&amp;"x 10^6", ROUND(matrix_normalized!O44,0)&amp;"x 10^4"))</f>
        <v>21x 10^6</v>
      </c>
      <c r="P46" s="6" t="str">
        <f>IF(ISNUMBER(SEARCH("10^8", 'final matrix'!P44)), ROUND(matrix_normalized!P44,0)&amp;"x 10^8", IF(ISNUMBER(SEARCH("10^6", 'final matrix'!P44)), ROUND(matrix_normalized!P44,0)&amp;"x 10^6", ROUND(matrix_normalized!P44,0)&amp;"x 10^4"))</f>
        <v>145x 10^6</v>
      </c>
      <c r="Q46" s="6" t="str">
        <f>IF(ISNUMBER(SEARCH("10^8", 'final matrix'!Q44)), ROUND(matrix_normalized!Q44,0)&amp;"x 10^8", IF(ISNUMBER(SEARCH("10^6", 'final matrix'!Q44)), ROUND(matrix_normalized!Q44,0)&amp;"x 10^6", ROUND(matrix_normalized!Q44,0)&amp;"x 10^4"))</f>
        <v>24x 10^6</v>
      </c>
      <c r="R46" s="6">
        <v>43</v>
      </c>
    </row>
    <row r="47" spans="1:18">
      <c r="A47" s="6">
        <v>49</v>
      </c>
      <c r="B47" s="6" t="str">
        <f>IF(ISNUMBER(SEARCH("10^8", 'final matrix'!B45)), ROUND(matrix_normalized!B45,0)&amp;"x 10^8", IF(ISNUMBER(SEARCH("10^6", 'final matrix'!B45)), ROUND(matrix_normalized!B45,0)&amp;"x 10^6", ROUND(matrix_normalized!B45,0)&amp;"x 10^4"))</f>
        <v>115x 10^8</v>
      </c>
      <c r="C47" s="6" t="str">
        <f>IF(ISNUMBER(SEARCH("10^8", 'final matrix'!C45)), ROUND(matrix_normalized!C45,0)&amp;"x 10^8", IF(ISNUMBER(SEARCH("10^6", 'final matrix'!C45)), ROUND(matrix_normalized!C45,0)&amp;"x 10^6", ROUND(matrix_normalized!C45,0)&amp;"x 10^4"))</f>
        <v>65x 10^6</v>
      </c>
      <c r="D47" s="6" t="str">
        <f>IF(ISNUMBER(SEARCH("10^8", 'final matrix'!D45)), ROUND(matrix_normalized!D45,0)&amp;"x 10^8", IF(ISNUMBER(SEARCH("10^6", 'final matrix'!D45)), ROUND(matrix_normalized!D45,0)&amp;"x 10^6", ROUND(matrix_normalized!D45,0)&amp;"x 10^4"))</f>
        <v>115x 10^8</v>
      </c>
      <c r="E47" s="6" t="str">
        <f>IF(ISNUMBER(SEARCH("10^8", 'final matrix'!E45)), ROUND(matrix_normalized!E45,0)&amp;"x 10^8", IF(ISNUMBER(SEARCH("10^6", 'final matrix'!E45)), ROUND(matrix_normalized!E45,0)&amp;"x 10^6", ROUND(matrix_normalized!E45,0)&amp;"x 10^4"))</f>
        <v>74x 10^8</v>
      </c>
      <c r="F47" s="6" t="str">
        <f>IF(ISNUMBER(SEARCH("10^8", 'final matrix'!F45)), ROUND(matrix_normalized!F45,0)&amp;"x 10^8", IF(ISNUMBER(SEARCH("10^6", 'final matrix'!F45)), ROUND(matrix_normalized!F45,0)&amp;"x 10^6", ROUND(matrix_normalized!F45,0)&amp;"x 10^4"))</f>
        <v>82x 10^6</v>
      </c>
      <c r="G47" s="6" t="str">
        <f>IF(ISNUMBER(SEARCH("10^8", 'final matrix'!G45)), ROUND(matrix_normalized!G45,0)&amp;"x 10^8", IF(ISNUMBER(SEARCH("10^6", 'final matrix'!G45)), ROUND(matrix_normalized!G45,0)&amp;"x 10^6", ROUND(matrix_normalized!G45,0)&amp;"x 10^4"))</f>
        <v>115x 10^4</v>
      </c>
      <c r="H47" s="6" t="str">
        <f>IF(ISNUMBER(SEARCH("10^8", 'final matrix'!H45)), ROUND(matrix_normalized!H45,0)&amp;"x 10^8", IF(ISNUMBER(SEARCH("10^6", 'final matrix'!H45)), ROUND(matrix_normalized!H45,0)&amp;"x 10^6", ROUND(matrix_normalized!H45,0)&amp;"x 10^4"))</f>
        <v>115x 10^8</v>
      </c>
      <c r="I47" s="6" t="str">
        <f>IF(ISNUMBER(SEARCH("10^8", 'final matrix'!I45)), ROUND(matrix_normalized!I45,0)&amp;"x 10^8", IF(ISNUMBER(SEARCH("10^6", 'final matrix'!I45)), ROUND(matrix_normalized!I45,0)&amp;"x 10^6", ROUND(matrix_normalized!I45,0)&amp;"x 10^4"))</f>
        <v>115x 10^8</v>
      </c>
      <c r="J47" s="6" t="str">
        <f>IF(ISNUMBER(SEARCH("10^8", 'final matrix'!J45)), ROUND(matrix_normalized!J45,0)&amp;"x 10^8", IF(ISNUMBER(SEARCH("10^6", 'final matrix'!J45)), ROUND(matrix_normalized!J45,0)&amp;"x 10^6", ROUND(matrix_normalized!J45,0)&amp;"x 10^4"))</f>
        <v>115x 10^8</v>
      </c>
      <c r="K47" s="6" t="str">
        <f>IF(ISNUMBER(SEARCH("10^8", 'final matrix'!K45)), ROUND(matrix_normalized!K45,0)&amp;"x 10^8", IF(ISNUMBER(SEARCH("10^6", 'final matrix'!K45)), ROUND(matrix_normalized!K45,0)&amp;"x 10^6", ROUND(matrix_normalized!K45,0)&amp;"x 10^4"))</f>
        <v>106x 10^8</v>
      </c>
      <c r="L47" s="6" t="str">
        <f>IF(ISNUMBER(SEARCH("10^8", 'final matrix'!L45)), ROUND(matrix_normalized!L45,0)&amp;"x 10^8", IF(ISNUMBER(SEARCH("10^6", 'final matrix'!L45)), ROUND(matrix_normalized!L45,0)&amp;"x 10^6", ROUND(matrix_normalized!L45,0)&amp;"x 10^4"))</f>
        <v>13x 10^6</v>
      </c>
      <c r="M47" s="6" t="str">
        <f>IF(ISNUMBER(SEARCH("10^8", 'final matrix'!M45)), ROUND(matrix_normalized!M45,0)&amp;"x 10^8", IF(ISNUMBER(SEARCH("10^6", 'final matrix'!M45)), ROUND(matrix_normalized!M45,0)&amp;"x 10^6", ROUND(matrix_normalized!M45,0)&amp;"x 10^4"))</f>
        <v>115x 10^4</v>
      </c>
      <c r="N47" s="6" t="str">
        <f>IF(ISNUMBER(SEARCH("10^8", 'final matrix'!N45)), ROUND(matrix_normalized!N45,0)&amp;"x 10^8", IF(ISNUMBER(SEARCH("10^6", 'final matrix'!N45)), ROUND(matrix_normalized!N45,0)&amp;"x 10^6", ROUND(matrix_normalized!N45,0)&amp;"x 10^4"))</f>
        <v>14x 10^6</v>
      </c>
      <c r="O47" s="6" t="str">
        <f>IF(ISNUMBER(SEARCH("10^8", 'final matrix'!O45)), ROUND(matrix_normalized!O45,0)&amp;"x 10^8", IF(ISNUMBER(SEARCH("10^6", 'final matrix'!O45)), ROUND(matrix_normalized!O45,0)&amp;"x 10^6", ROUND(matrix_normalized!O45,0)&amp;"x 10^4"))</f>
        <v>115x 10^8</v>
      </c>
      <c r="P47" s="6" t="str">
        <f>IF(ISNUMBER(SEARCH("10^8", 'final matrix'!P45)), ROUND(matrix_normalized!P45,0)&amp;"x 10^8", IF(ISNUMBER(SEARCH("10^6", 'final matrix'!P45)), ROUND(matrix_normalized!P45,0)&amp;"x 10^6", ROUND(matrix_normalized!P45,0)&amp;"x 10^4"))</f>
        <v>115x 10^8</v>
      </c>
      <c r="Q47" s="6" t="str">
        <f>IF(ISNUMBER(SEARCH("10^8", 'final matrix'!Q45)), ROUND(matrix_normalized!Q45,0)&amp;"x 10^8", IF(ISNUMBER(SEARCH("10^6", 'final matrix'!Q45)), ROUND(matrix_normalized!Q45,0)&amp;"x 10^6", ROUND(matrix_normalized!Q45,0)&amp;"x 10^4"))</f>
        <v>115x 10^6</v>
      </c>
      <c r="R47" s="6">
        <v>44</v>
      </c>
    </row>
    <row r="48" spans="1:18">
      <c r="A48" s="6">
        <v>50</v>
      </c>
      <c r="B48" s="6" t="str">
        <f>IF(ISNUMBER(SEARCH("10^8", 'final matrix'!B46)), ROUND(matrix_normalized!B46,0)&amp;"x 10^8", IF(ISNUMBER(SEARCH("10^6", 'final matrix'!B46)), ROUND(matrix_normalized!B46,0)&amp;"x 10^6", ROUND(matrix_normalized!B46,0)&amp;"x 10^4"))</f>
        <v>14x 10^6</v>
      </c>
      <c r="C48" s="6" t="str">
        <f>IF(ISNUMBER(SEARCH("10^8", 'final matrix'!C46)), ROUND(matrix_normalized!C46,0)&amp;"x 10^8", IF(ISNUMBER(SEARCH("10^6", 'final matrix'!C46)), ROUND(matrix_normalized!C46,0)&amp;"x 10^6", ROUND(matrix_normalized!C46,0)&amp;"x 10^4"))</f>
        <v>176x 10^6</v>
      </c>
      <c r="D48" s="6" t="str">
        <f>IF(ISNUMBER(SEARCH("10^8", 'final matrix'!D46)), ROUND(matrix_normalized!D46,0)&amp;"x 10^8", IF(ISNUMBER(SEARCH("10^6", 'final matrix'!D46)), ROUND(matrix_normalized!D46,0)&amp;"x 10^6", ROUND(matrix_normalized!D46,0)&amp;"x 10^4"))</f>
        <v>63x 10^4</v>
      </c>
      <c r="E48" s="6" t="str">
        <f>IF(ISNUMBER(SEARCH("10^8", 'final matrix'!E46)), ROUND(matrix_normalized!E46,0)&amp;"x 10^8", IF(ISNUMBER(SEARCH("10^6", 'final matrix'!E46)), ROUND(matrix_normalized!E46,0)&amp;"x 10^6", ROUND(matrix_normalized!E46,0)&amp;"x 10^4"))</f>
        <v>176x 10^8</v>
      </c>
      <c r="F48" s="6" t="str">
        <f>IF(ISNUMBER(SEARCH("10^8", 'final matrix'!F46)), ROUND(matrix_normalized!F46,0)&amp;"x 10^8", IF(ISNUMBER(SEARCH("10^6", 'final matrix'!F46)), ROUND(matrix_normalized!F46,0)&amp;"x 10^6", ROUND(matrix_normalized!F46,0)&amp;"x 10^4"))</f>
        <v>176x 10^8</v>
      </c>
      <c r="G48" s="6" t="str">
        <f>IF(ISNUMBER(SEARCH("10^8", 'final matrix'!G46)), ROUND(matrix_normalized!G46,0)&amp;"x 10^8", IF(ISNUMBER(SEARCH("10^6", 'final matrix'!G46)), ROUND(matrix_normalized!G46,0)&amp;"x 10^6", ROUND(matrix_normalized!G46,0)&amp;"x 10^4"))</f>
        <v>176x 10^8</v>
      </c>
      <c r="H48" s="6" t="str">
        <f>IF(ISNUMBER(SEARCH("10^8", 'final matrix'!H46)), ROUND(matrix_normalized!H46,0)&amp;"x 10^8", IF(ISNUMBER(SEARCH("10^6", 'final matrix'!H46)), ROUND(matrix_normalized!H46,0)&amp;"x 10^6", ROUND(matrix_normalized!H46,0)&amp;"x 10^4"))</f>
        <v>13x 10^6</v>
      </c>
      <c r="I48" s="6" t="str">
        <f>IF(ISNUMBER(SEARCH("10^8", 'final matrix'!I46)), ROUND(matrix_normalized!I46,0)&amp;"x 10^8", IF(ISNUMBER(SEARCH("10^6", 'final matrix'!I46)), ROUND(matrix_normalized!I46,0)&amp;"x 10^6", ROUND(matrix_normalized!I46,0)&amp;"x 10^4"))</f>
        <v>21x 10^6</v>
      </c>
      <c r="J48" s="6" t="str">
        <f>IF(ISNUMBER(SEARCH("10^8", 'final matrix'!J46)), ROUND(matrix_normalized!J46,0)&amp;"x 10^8", IF(ISNUMBER(SEARCH("10^6", 'final matrix'!J46)), ROUND(matrix_normalized!J46,0)&amp;"x 10^6", ROUND(matrix_normalized!J46,0)&amp;"x 10^4"))</f>
        <v>15x 10^8</v>
      </c>
      <c r="K48" s="6" t="str">
        <f>IF(ISNUMBER(SEARCH("10^8", 'final matrix'!K46)), ROUND(matrix_normalized!K46,0)&amp;"x 10^8", IF(ISNUMBER(SEARCH("10^6", 'final matrix'!K46)), ROUND(matrix_normalized!K46,0)&amp;"x 10^6", ROUND(matrix_normalized!K46,0)&amp;"x 10^4"))</f>
        <v>23x 10^8</v>
      </c>
      <c r="L48" s="6" t="str">
        <f>IF(ISNUMBER(SEARCH("10^8", 'final matrix'!L46)), ROUND(matrix_normalized!L46,0)&amp;"x 10^8", IF(ISNUMBER(SEARCH("10^6", 'final matrix'!L46)), ROUND(matrix_normalized!L46,0)&amp;"x 10^6", ROUND(matrix_normalized!L46,0)&amp;"x 10^4"))</f>
        <v>13x 10^6</v>
      </c>
      <c r="M48" s="6" t="str">
        <f>IF(ISNUMBER(SEARCH("10^8", 'final matrix'!M46)), ROUND(matrix_normalized!M46,0)&amp;"x 10^8", IF(ISNUMBER(SEARCH("10^6", 'final matrix'!M46)), ROUND(matrix_normalized!M46,0)&amp;"x 10^6", ROUND(matrix_normalized!M46,0)&amp;"x 10^4"))</f>
        <v>176x 10^8</v>
      </c>
      <c r="N48" s="6" t="str">
        <f>IF(ISNUMBER(SEARCH("10^8", 'final matrix'!N46)), ROUND(matrix_normalized!N46,0)&amp;"x 10^8", IF(ISNUMBER(SEARCH("10^6", 'final matrix'!N46)), ROUND(matrix_normalized!N46,0)&amp;"x 10^6", ROUND(matrix_normalized!N46,0)&amp;"x 10^4"))</f>
        <v>176x 10^8</v>
      </c>
      <c r="O48" s="6" t="str">
        <f>IF(ISNUMBER(SEARCH("10^8", 'final matrix'!O46)), ROUND(matrix_normalized!O46,0)&amp;"x 10^8", IF(ISNUMBER(SEARCH("10^6", 'final matrix'!O46)), ROUND(matrix_normalized!O46,0)&amp;"x 10^6", ROUND(matrix_normalized!O46,0)&amp;"x 10^4"))</f>
        <v>88x 10^6</v>
      </c>
      <c r="P48" s="6" t="str">
        <f>IF(ISNUMBER(SEARCH("10^8", 'final matrix'!P46)), ROUND(matrix_normalized!P46,0)&amp;"x 10^8", IF(ISNUMBER(SEARCH("10^6", 'final matrix'!P46)), ROUND(matrix_normalized!P46,0)&amp;"x 10^6", ROUND(matrix_normalized!P46,0)&amp;"x 10^4"))</f>
        <v>176x 10^6</v>
      </c>
      <c r="Q48" s="6" t="str">
        <f>IF(ISNUMBER(SEARCH("10^8", 'final matrix'!Q46)), ROUND(matrix_normalized!Q46,0)&amp;"x 10^8", IF(ISNUMBER(SEARCH("10^6", 'final matrix'!Q46)), ROUND(matrix_normalized!Q46,0)&amp;"x 10^6", ROUND(matrix_normalized!Q46,0)&amp;"x 10^4"))</f>
        <v>18x 10^6</v>
      </c>
      <c r="R48" s="6">
        <v>45</v>
      </c>
    </row>
    <row r="49" spans="1:18">
      <c r="A49" s="6">
        <v>51</v>
      </c>
      <c r="B49" s="6" t="str">
        <f>IF(ISNUMBER(SEARCH("10^8", 'final matrix'!B47)), ROUND(matrix_normalized!B47,0)&amp;"x 10^8", IF(ISNUMBER(SEARCH("10^6", 'final matrix'!B47)), ROUND(matrix_normalized!B47,0)&amp;"x 10^6", ROUND(matrix_normalized!B47,0)&amp;"x 10^4"))</f>
        <v>146x 10^8</v>
      </c>
      <c r="C49" s="6" t="str">
        <f>IF(ISNUMBER(SEARCH("10^8", 'final matrix'!C47)), ROUND(matrix_normalized!C47,0)&amp;"x 10^8", IF(ISNUMBER(SEARCH("10^6", 'final matrix'!C47)), ROUND(matrix_normalized!C47,0)&amp;"x 10^6", ROUND(matrix_normalized!C47,0)&amp;"x 10^4"))</f>
        <v>14x 10^6</v>
      </c>
      <c r="D49" s="6" t="str">
        <f>IF(ISNUMBER(SEARCH("10^8", 'final matrix'!D47)), ROUND(matrix_normalized!D47,0)&amp;"x 10^8", IF(ISNUMBER(SEARCH("10^6", 'final matrix'!D47)), ROUND(matrix_normalized!D47,0)&amp;"x 10^6", ROUND(matrix_normalized!D47,0)&amp;"x 10^4"))</f>
        <v>146x 10^8</v>
      </c>
      <c r="E49" s="6" t="str">
        <f>IF(ISNUMBER(SEARCH("10^8", 'final matrix'!E47)), ROUND(matrix_normalized!E47,0)&amp;"x 10^8", IF(ISNUMBER(SEARCH("10^6", 'final matrix'!E47)), ROUND(matrix_normalized!E47,0)&amp;"x 10^6", ROUND(matrix_normalized!E47,0)&amp;"x 10^4"))</f>
        <v>10x 10^8</v>
      </c>
      <c r="F49" s="6" t="str">
        <f>IF(ISNUMBER(SEARCH("10^8", 'final matrix'!F47)), ROUND(matrix_normalized!F47,0)&amp;"x 10^8", IF(ISNUMBER(SEARCH("10^6", 'final matrix'!F47)), ROUND(matrix_normalized!F47,0)&amp;"x 10^6", ROUND(matrix_normalized!F47,0)&amp;"x 10^4"))</f>
        <v>63x 10^6</v>
      </c>
      <c r="G49" s="6" t="str">
        <f>IF(ISNUMBER(SEARCH("10^8", 'final matrix'!G47)), ROUND(matrix_normalized!G47,0)&amp;"x 10^8", IF(ISNUMBER(SEARCH("10^6", 'final matrix'!G47)), ROUND(matrix_normalized!G47,0)&amp;"x 10^6", ROUND(matrix_normalized!G47,0)&amp;"x 10^4"))</f>
        <v>10x 10^6</v>
      </c>
      <c r="H49" s="6" t="str">
        <f>IF(ISNUMBER(SEARCH("10^8", 'final matrix'!H47)), ROUND(matrix_normalized!H47,0)&amp;"x 10^8", IF(ISNUMBER(SEARCH("10^6", 'final matrix'!H47)), ROUND(matrix_normalized!H47,0)&amp;"x 10^6", ROUND(matrix_normalized!H47,0)&amp;"x 10^4"))</f>
        <v>146x 10^8</v>
      </c>
      <c r="I49" s="6" t="str">
        <f>IF(ISNUMBER(SEARCH("10^8", 'final matrix'!I47)), ROUND(matrix_normalized!I47,0)&amp;"x 10^8", IF(ISNUMBER(SEARCH("10^6", 'final matrix'!I47)), ROUND(matrix_normalized!I47,0)&amp;"x 10^6", ROUND(matrix_normalized!I47,0)&amp;"x 10^4"))</f>
        <v>16x 10^6</v>
      </c>
      <c r="J49" s="6" t="str">
        <f>IF(ISNUMBER(SEARCH("10^8", 'final matrix'!J47)), ROUND(matrix_normalized!J47,0)&amp;"x 10^8", IF(ISNUMBER(SEARCH("10^6", 'final matrix'!J47)), ROUND(matrix_normalized!J47,0)&amp;"x 10^6", ROUND(matrix_normalized!J47,0)&amp;"x 10^4"))</f>
        <v>84x 10^4</v>
      </c>
      <c r="K49" s="6" t="str">
        <f>IF(ISNUMBER(SEARCH("10^8", 'final matrix'!K47)), ROUND(matrix_normalized!K47,0)&amp;"x 10^8", IF(ISNUMBER(SEARCH("10^6", 'final matrix'!K47)), ROUND(matrix_normalized!K47,0)&amp;"x 10^6", ROUND(matrix_normalized!K47,0)&amp;"x 10^4"))</f>
        <v>146x 10^8</v>
      </c>
      <c r="L49" s="6" t="str">
        <f>IF(ISNUMBER(SEARCH("10^8", 'final matrix'!L47)), ROUND(matrix_normalized!L47,0)&amp;"x 10^8", IF(ISNUMBER(SEARCH("10^6", 'final matrix'!L47)), ROUND(matrix_normalized!L47,0)&amp;"x 10^6", ROUND(matrix_normalized!L47,0)&amp;"x 10^4"))</f>
        <v>146x 10^8</v>
      </c>
      <c r="M49" s="6" t="str">
        <f>IF(ISNUMBER(SEARCH("10^8", 'final matrix'!M47)), ROUND(matrix_normalized!M47,0)&amp;"x 10^8", IF(ISNUMBER(SEARCH("10^6", 'final matrix'!M47)), ROUND(matrix_normalized!M47,0)&amp;"x 10^6", ROUND(matrix_normalized!M47,0)&amp;"x 10^4"))</f>
        <v>115x 10^4</v>
      </c>
      <c r="N49" s="6" t="str">
        <f>IF(ISNUMBER(SEARCH("10^8", 'final matrix'!N47)), ROUND(matrix_normalized!N47,0)&amp;"x 10^8", IF(ISNUMBER(SEARCH("10^6", 'final matrix'!N47)), ROUND(matrix_normalized!N47,0)&amp;"x 10^6", ROUND(matrix_normalized!N47,0)&amp;"x 10^4"))</f>
        <v>146x 10^4</v>
      </c>
      <c r="O49" s="6" t="str">
        <f>IF(ISNUMBER(SEARCH("10^8", 'final matrix'!O47)), ROUND(matrix_normalized!O47,0)&amp;"x 10^8", IF(ISNUMBER(SEARCH("10^6", 'final matrix'!O47)), ROUND(matrix_normalized!O47,0)&amp;"x 10^6", ROUND(matrix_normalized!O47,0)&amp;"x 10^4"))</f>
        <v>146x 10^4</v>
      </c>
      <c r="P49" s="6" t="str">
        <f>IF(ISNUMBER(SEARCH("10^8", 'final matrix'!P47)), ROUND(matrix_normalized!P47,0)&amp;"x 10^8", IF(ISNUMBER(SEARCH("10^6", 'final matrix'!P47)), ROUND(matrix_normalized!P47,0)&amp;"x 10^6", ROUND(matrix_normalized!P47,0)&amp;"x 10^4"))</f>
        <v>146x 10^8</v>
      </c>
      <c r="Q49" s="6" t="str">
        <f>IF(ISNUMBER(SEARCH("10^8", 'final matrix'!Q47)), ROUND(matrix_normalized!Q47,0)&amp;"x 10^8", IF(ISNUMBER(SEARCH("10^6", 'final matrix'!Q47)), ROUND(matrix_normalized!Q47,0)&amp;"x 10^6", ROUND(matrix_normalized!Q47,0)&amp;"x 10^4"))</f>
        <v>18x 10^8</v>
      </c>
      <c r="R49" s="6">
        <v>46</v>
      </c>
    </row>
    <row r="50" spans="1:18">
      <c r="A50" s="6">
        <v>53</v>
      </c>
      <c r="B50" s="6" t="str">
        <f>IF(ISNUMBER(SEARCH("10^8", 'final matrix'!B48)), ROUND(matrix_normalized!B48,0)&amp;"x 10^8", IF(ISNUMBER(SEARCH("10^6", 'final matrix'!B48)), ROUND(matrix_normalized!B48,0)&amp;"x 10^6", ROUND(matrix_normalized!B48,0)&amp;"x 10^4"))</f>
        <v>11x 10^8</v>
      </c>
      <c r="C50" s="6" t="str">
        <f>IF(ISNUMBER(SEARCH("10^8", 'final matrix'!C48)), ROUND(matrix_normalized!C48,0)&amp;"x 10^8", IF(ISNUMBER(SEARCH("10^6", 'final matrix'!C48)), ROUND(matrix_normalized!C48,0)&amp;"x 10^6", ROUND(matrix_normalized!C48,0)&amp;"x 10^4"))</f>
        <v>156x 10^8</v>
      </c>
      <c r="D50" s="6" t="str">
        <f>IF(ISNUMBER(SEARCH("10^8", 'final matrix'!D48)), ROUND(matrix_normalized!D48,0)&amp;"x 10^8", IF(ISNUMBER(SEARCH("10^6", 'final matrix'!D48)), ROUND(matrix_normalized!D48,0)&amp;"x 10^6", ROUND(matrix_normalized!D48,0)&amp;"x 10^4"))</f>
        <v>156x 10^8</v>
      </c>
      <c r="E50" s="6" t="str">
        <f>IF(ISNUMBER(SEARCH("10^8", 'final matrix'!E48)), ROUND(matrix_normalized!E48,0)&amp;"x 10^8", IF(ISNUMBER(SEARCH("10^6", 'final matrix'!E48)), ROUND(matrix_normalized!E48,0)&amp;"x 10^6", ROUND(matrix_normalized!E48,0)&amp;"x 10^4"))</f>
        <v>156x 10^6</v>
      </c>
      <c r="F50" s="6" t="str">
        <f>IF(ISNUMBER(SEARCH("10^8", 'final matrix'!F48)), ROUND(matrix_normalized!F48,0)&amp;"x 10^8", IF(ISNUMBER(SEARCH("10^6", 'final matrix'!F48)), ROUND(matrix_normalized!F48,0)&amp;"x 10^6", ROUND(matrix_normalized!F48,0)&amp;"x 10^4"))</f>
        <v>16x 10^8</v>
      </c>
      <c r="G50" s="6" t="str">
        <f>IF(ISNUMBER(SEARCH("10^8", 'final matrix'!G48)), ROUND(matrix_normalized!G48,0)&amp;"x 10^8", IF(ISNUMBER(SEARCH("10^6", 'final matrix'!G48)), ROUND(matrix_normalized!G48,0)&amp;"x 10^6", ROUND(matrix_normalized!G48,0)&amp;"x 10^4"))</f>
        <v>156x 10^8</v>
      </c>
      <c r="H50" s="6" t="str">
        <f>IF(ISNUMBER(SEARCH("10^8", 'final matrix'!H48)), ROUND(matrix_normalized!H48,0)&amp;"x 10^8", IF(ISNUMBER(SEARCH("10^6", 'final matrix'!H48)), ROUND(matrix_normalized!H48,0)&amp;"x 10^6", ROUND(matrix_normalized!H48,0)&amp;"x 10^4"))</f>
        <v>17x 10^8</v>
      </c>
      <c r="I50" s="6" t="str">
        <f>IF(ISNUMBER(SEARCH("10^8", 'final matrix'!I48)), ROUND(matrix_normalized!I48,0)&amp;"x 10^8", IF(ISNUMBER(SEARCH("10^6", 'final matrix'!I48)), ROUND(matrix_normalized!I48,0)&amp;"x 10^6", ROUND(matrix_normalized!I48,0)&amp;"x 10^4"))</f>
        <v>156x 10^4</v>
      </c>
      <c r="J50" s="6" t="str">
        <f>IF(ISNUMBER(SEARCH("10^8", 'final matrix'!J48)), ROUND(matrix_normalized!J48,0)&amp;"x 10^8", IF(ISNUMBER(SEARCH("10^6", 'final matrix'!J48)), ROUND(matrix_normalized!J48,0)&amp;"x 10^6", ROUND(matrix_normalized!J48,0)&amp;"x 10^4"))</f>
        <v>25x 10^8</v>
      </c>
      <c r="K50" s="6" t="str">
        <f>IF(ISNUMBER(SEARCH("10^8", 'final matrix'!K48)), ROUND(matrix_normalized!K48,0)&amp;"x 10^8", IF(ISNUMBER(SEARCH("10^6", 'final matrix'!K48)), ROUND(matrix_normalized!K48,0)&amp;"x 10^6", ROUND(matrix_normalized!K48,0)&amp;"x 10^4"))</f>
        <v>78x 10^6</v>
      </c>
      <c r="L50" s="6" t="str">
        <f>IF(ISNUMBER(SEARCH("10^8", 'final matrix'!L48)), ROUND(matrix_normalized!L48,0)&amp;"x 10^8", IF(ISNUMBER(SEARCH("10^6", 'final matrix'!L48)), ROUND(matrix_normalized!L48,0)&amp;"x 10^6", ROUND(matrix_normalized!L48,0)&amp;"x 10^4"))</f>
        <v>100x 10^6</v>
      </c>
      <c r="M50" s="6" t="str">
        <f>IF(ISNUMBER(SEARCH("10^8", 'final matrix'!M48)), ROUND(matrix_normalized!M48,0)&amp;"x 10^8", IF(ISNUMBER(SEARCH("10^6", 'final matrix'!M48)), ROUND(matrix_normalized!M48,0)&amp;"x 10^6", ROUND(matrix_normalized!M48,0)&amp;"x 10^4"))</f>
        <v>18x 10^8</v>
      </c>
      <c r="N50" s="6" t="str">
        <f>IF(ISNUMBER(SEARCH("10^8", 'final matrix'!N48)), ROUND(matrix_normalized!N48,0)&amp;"x 10^8", IF(ISNUMBER(SEARCH("10^6", 'final matrix'!N48)), ROUND(matrix_normalized!N48,0)&amp;"x 10^6", ROUND(matrix_normalized!N48,0)&amp;"x 10^4"))</f>
        <v>156x 10^4</v>
      </c>
      <c r="O50" s="6" t="str">
        <f>IF(ISNUMBER(SEARCH("10^8", 'final matrix'!O48)), ROUND(matrix_normalized!O48,0)&amp;"x 10^8", IF(ISNUMBER(SEARCH("10^6", 'final matrix'!O48)), ROUND(matrix_normalized!O48,0)&amp;"x 10^6", ROUND(matrix_normalized!O48,0)&amp;"x 10^4"))</f>
        <v>123x 10^4</v>
      </c>
      <c r="P50" s="6" t="str">
        <f>IF(ISNUMBER(SEARCH("10^8", 'final matrix'!P48)), ROUND(matrix_normalized!P48,0)&amp;"x 10^8", IF(ISNUMBER(SEARCH("10^6", 'final matrix'!P48)), ROUND(matrix_normalized!P48,0)&amp;"x 10^6", ROUND(matrix_normalized!P48,0)&amp;"x 10^4"))</f>
        <v>20x 10^8</v>
      </c>
      <c r="Q50" s="6" t="str">
        <f>IF(ISNUMBER(SEARCH("10^8", 'final matrix'!Q48)), ROUND(matrix_normalized!Q48,0)&amp;"x 10^8", IF(ISNUMBER(SEARCH("10^6", 'final matrix'!Q48)), ROUND(matrix_normalized!Q48,0)&amp;"x 10^6", ROUND(matrix_normalized!Q48,0)&amp;"x 10^4"))</f>
        <v>156x 10^8</v>
      </c>
      <c r="R50" s="6">
        <v>47</v>
      </c>
    </row>
    <row r="51" spans="1:18">
      <c r="A51" s="6">
        <v>54</v>
      </c>
      <c r="B51" s="6" t="str">
        <f>IF(ISNUMBER(SEARCH("10^8", 'final matrix'!B49)), ROUND(matrix_normalized!B49,0)&amp;"x 10^8", IF(ISNUMBER(SEARCH("10^6", 'final matrix'!B49)), ROUND(matrix_normalized!B49,0)&amp;"x 10^6", ROUND(matrix_normalized!B49,0)&amp;"x 10^4"))</f>
        <v>97x 10^8</v>
      </c>
      <c r="C51" s="6" t="str">
        <f>IF(ISNUMBER(SEARCH("10^8", 'final matrix'!C49)), ROUND(matrix_normalized!C49,0)&amp;"x 10^8", IF(ISNUMBER(SEARCH("10^6", 'final matrix'!C49)), ROUND(matrix_normalized!C49,0)&amp;"x 10^6", ROUND(matrix_normalized!C49,0)&amp;"x 10^4"))</f>
        <v>11x 10^6</v>
      </c>
      <c r="D51" s="6" t="str">
        <f>IF(ISNUMBER(SEARCH("10^8", 'final matrix'!D49)), ROUND(matrix_normalized!D49,0)&amp;"x 10^8", IF(ISNUMBER(SEARCH("10^6", 'final matrix'!D49)), ROUND(matrix_normalized!D49,0)&amp;"x 10^6", ROUND(matrix_normalized!D49,0)&amp;"x 10^4"))</f>
        <v>11x 10^6</v>
      </c>
      <c r="E51" s="6" t="str">
        <f>IF(ISNUMBER(SEARCH("10^8", 'final matrix'!E49)), ROUND(matrix_normalized!E49,0)&amp;"x 10^8", IF(ISNUMBER(SEARCH("10^6", 'final matrix'!E49)), ROUND(matrix_normalized!E49,0)&amp;"x 10^6", ROUND(matrix_normalized!E49,0)&amp;"x 10^4"))</f>
        <v>13x 10^6</v>
      </c>
      <c r="F51" s="6" t="str">
        <f>IF(ISNUMBER(SEARCH("10^8", 'final matrix'!F49)), ROUND(matrix_normalized!F49,0)&amp;"x 10^8", IF(ISNUMBER(SEARCH("10^6", 'final matrix'!F49)), ROUND(matrix_normalized!F49,0)&amp;"x 10^6", ROUND(matrix_normalized!F49,0)&amp;"x 10^4"))</f>
        <v>150x 10^6</v>
      </c>
      <c r="G51" s="6" t="str">
        <f>IF(ISNUMBER(SEARCH("10^8", 'final matrix'!G49)), ROUND(matrix_normalized!G49,0)&amp;"x 10^8", IF(ISNUMBER(SEARCH("10^6", 'final matrix'!G49)), ROUND(matrix_normalized!G49,0)&amp;"x 10^6", ROUND(matrix_normalized!G49,0)&amp;"x 10^4"))</f>
        <v>15x 10^8</v>
      </c>
      <c r="H51" s="6" t="str">
        <f>IF(ISNUMBER(SEARCH("10^8", 'final matrix'!H49)), ROUND(matrix_normalized!H49,0)&amp;"x 10^8", IF(ISNUMBER(SEARCH("10^6", 'final matrix'!H49)), ROUND(matrix_normalized!H49,0)&amp;"x 10^6", ROUND(matrix_normalized!H49,0)&amp;"x 10^4"))</f>
        <v>30x 10^6</v>
      </c>
      <c r="I51" s="6" t="str">
        <f>IF(ISNUMBER(SEARCH("10^8", 'final matrix'!I49)), ROUND(matrix_normalized!I49,0)&amp;"x 10^8", IF(ISNUMBER(SEARCH("10^6", 'final matrix'!I49)), ROUND(matrix_normalized!I49,0)&amp;"x 10^6", ROUND(matrix_normalized!I49,0)&amp;"x 10^4"))</f>
        <v>150x 10^8</v>
      </c>
      <c r="J51" s="6" t="str">
        <f>IF(ISNUMBER(SEARCH("10^8", 'final matrix'!J49)), ROUND(matrix_normalized!J49,0)&amp;"x 10^8", IF(ISNUMBER(SEARCH("10^6", 'final matrix'!J49)), ROUND(matrix_normalized!J49,0)&amp;"x 10^6", ROUND(matrix_normalized!J49,0)&amp;"x 10^4"))</f>
        <v>150x 10^8</v>
      </c>
      <c r="K51" s="6" t="str">
        <f>IF(ISNUMBER(SEARCH("10^8", 'final matrix'!K49)), ROUND(matrix_normalized!K49,0)&amp;"x 10^8", IF(ISNUMBER(SEARCH("10^6", 'final matrix'!K49)), ROUND(matrix_normalized!K49,0)&amp;"x 10^6", ROUND(matrix_normalized!K49,0)&amp;"x 10^4"))</f>
        <v>150x 10^8</v>
      </c>
      <c r="L51" s="6" t="str">
        <f>IF(ISNUMBER(SEARCH("10^8", 'final matrix'!L49)), ROUND(matrix_normalized!L49,0)&amp;"x 10^8", IF(ISNUMBER(SEARCH("10^6", 'final matrix'!L49)), ROUND(matrix_normalized!L49,0)&amp;"x 10^6", ROUND(matrix_normalized!L49,0)&amp;"x 10^4"))</f>
        <v>150x 10^4</v>
      </c>
      <c r="M51" s="6" t="str">
        <f>IF(ISNUMBER(SEARCH("10^8", 'final matrix'!M49)), ROUND(matrix_normalized!M49,0)&amp;"x 10^8", IF(ISNUMBER(SEARCH("10^6", 'final matrix'!M49)), ROUND(matrix_normalized!M49,0)&amp;"x 10^6", ROUND(matrix_normalized!M49,0)&amp;"x 10^4"))</f>
        <v>118x 10^8</v>
      </c>
      <c r="N51" s="6" t="str">
        <f>IF(ISNUMBER(SEARCH("10^8", 'final matrix'!N49)), ROUND(matrix_normalized!N49,0)&amp;"x 10^8", IF(ISNUMBER(SEARCH("10^6", 'final matrix'!N49)), ROUND(matrix_normalized!N49,0)&amp;"x 10^6", ROUND(matrix_normalized!N49,0)&amp;"x 10^4"))</f>
        <v>129x 10^6</v>
      </c>
      <c r="O51" s="6" t="str">
        <f>IF(ISNUMBER(SEARCH("10^8", 'final matrix'!O49)), ROUND(matrix_normalized!O49,0)&amp;"x 10^8", IF(ISNUMBER(SEARCH("10^6", 'final matrix'!O49)), ROUND(matrix_normalized!O49,0)&amp;"x 10^6", ROUND(matrix_normalized!O49,0)&amp;"x 10^4"))</f>
        <v>150x 10^6</v>
      </c>
      <c r="P51" s="6" t="str">
        <f>IF(ISNUMBER(SEARCH("10^8", 'final matrix'!P49)), ROUND(matrix_normalized!P49,0)&amp;"x 10^8", IF(ISNUMBER(SEARCH("10^6", 'final matrix'!P49)), ROUND(matrix_normalized!P49,0)&amp;"x 10^6", ROUND(matrix_normalized!P49,0)&amp;"x 10^4"))</f>
        <v>23x 10^6</v>
      </c>
      <c r="Q51" s="6" t="str">
        <f>IF(ISNUMBER(SEARCH("10^8", 'final matrix'!Q49)), ROUND(matrix_normalized!Q49,0)&amp;"x 10^8", IF(ISNUMBER(SEARCH("10^6", 'final matrix'!Q49)), ROUND(matrix_normalized!Q49,0)&amp;"x 10^6", ROUND(matrix_normalized!Q49,0)&amp;"x 10^4"))</f>
        <v>150x 10^8</v>
      </c>
      <c r="R51" s="6">
        <v>48</v>
      </c>
    </row>
    <row r="52" spans="1:18" s="6" customFormat="1"/>
    <row r="53" spans="1:18" s="6" customFormat="1">
      <c r="A53" s="6" t="s">
        <v>22</v>
      </c>
      <c r="B53" s="6" t="s">
        <v>23</v>
      </c>
      <c r="C53" s="6" t="s">
        <v>0</v>
      </c>
      <c r="D53" s="6" t="s">
        <v>1</v>
      </c>
      <c r="E53" s="6" t="s">
        <v>2</v>
      </c>
      <c r="F53" s="6" t="s">
        <v>3</v>
      </c>
      <c r="G53" s="6" t="s">
        <v>4</v>
      </c>
      <c r="H53" s="6" t="s">
        <v>5</v>
      </c>
      <c r="I53" s="6" t="s">
        <v>6</v>
      </c>
      <c r="J53" s="6" t="s">
        <v>7</v>
      </c>
      <c r="K53" s="6" t="s">
        <v>8</v>
      </c>
      <c r="L53" s="6" t="s">
        <v>9</v>
      </c>
      <c r="M53" s="6" t="s">
        <v>10</v>
      </c>
      <c r="N53" s="6" t="s">
        <v>11</v>
      </c>
      <c r="O53" s="6" t="s">
        <v>12</v>
      </c>
      <c r="P53" s="6" t="s">
        <v>13</v>
      </c>
      <c r="Q53" s="6" t="s">
        <v>14</v>
      </c>
    </row>
    <row r="54" spans="1:18">
      <c r="A54" s="6">
        <v>55</v>
      </c>
      <c r="B54" s="6" t="str">
        <f>IF(ISNUMBER(SEARCH("10^8", 'final matrix'!B50)), ROUND(matrix_normalized!B50,0)&amp;"x 10^8", IF(ISNUMBER(SEARCH("10^6", 'final matrix'!B50)), ROUND(matrix_normalized!B50,0)&amp;"x 10^6", ROUND(matrix_normalized!B50,0)&amp;"x 10^4"))</f>
        <v>120x 10^8</v>
      </c>
      <c r="C54" s="6" t="str">
        <f>IF(ISNUMBER(SEARCH("10^8", 'final matrix'!C50)), ROUND(matrix_normalized!C50,0)&amp;"x 10^8", IF(ISNUMBER(SEARCH("10^6", 'final matrix'!C50)), ROUND(matrix_normalized!C50,0)&amp;"x 10^6", ROUND(matrix_normalized!C50,0)&amp;"x 10^4"))</f>
        <v>120x 10^8</v>
      </c>
      <c r="D54" s="6" t="str">
        <f>IF(ISNUMBER(SEARCH("10^8", 'final matrix'!D50)), ROUND(matrix_normalized!D50,0)&amp;"x 10^8", IF(ISNUMBER(SEARCH("10^6", 'final matrix'!D50)), ROUND(matrix_normalized!D50,0)&amp;"x 10^6", ROUND(matrix_normalized!D50,0)&amp;"x 10^4"))</f>
        <v>120x 10^6</v>
      </c>
      <c r="E54" s="6" t="str">
        <f>IF(ISNUMBER(SEARCH("10^8", 'final matrix'!E50)), ROUND(matrix_normalized!E50,0)&amp;"x 10^8", IF(ISNUMBER(SEARCH("10^6", 'final matrix'!E50)), ROUND(matrix_normalized!E50,0)&amp;"x 10^6", ROUND(matrix_normalized!E50,0)&amp;"x 10^4"))</f>
        <v>120x 10^8</v>
      </c>
      <c r="F54" s="6" t="str">
        <f>IF(ISNUMBER(SEARCH("10^8", 'final matrix'!F50)), ROUND(matrix_normalized!F50,0)&amp;"x 10^8", IF(ISNUMBER(SEARCH("10^6", 'final matrix'!F50)), ROUND(matrix_normalized!F50,0)&amp;"x 10^6", ROUND(matrix_normalized!F50,0)&amp;"x 10^4"))</f>
        <v>20x 10^8</v>
      </c>
      <c r="G54" s="6" t="str">
        <f>IF(ISNUMBER(SEARCH("10^8", 'final matrix'!G50)), ROUND(matrix_normalized!G50,0)&amp;"x 10^8", IF(ISNUMBER(SEARCH("10^6", 'final matrix'!G50)), ROUND(matrix_normalized!G50,0)&amp;"x 10^6", ROUND(matrix_normalized!G50,0)&amp;"x 10^4"))</f>
        <v>95x 10^4</v>
      </c>
      <c r="H54" s="6" t="str">
        <f>IF(ISNUMBER(SEARCH("10^8", 'final matrix'!H50)), ROUND(matrix_normalized!H50,0)&amp;"x 10^8", IF(ISNUMBER(SEARCH("10^6", 'final matrix'!H50)), ROUND(matrix_normalized!H50,0)&amp;"x 10^6", ROUND(matrix_normalized!H50,0)&amp;"x 10^4"))</f>
        <v>112x 10^6</v>
      </c>
      <c r="I54" s="6" t="str">
        <f>IF(ISNUMBER(SEARCH("10^8", 'final matrix'!I50)), ROUND(matrix_normalized!I50,0)&amp;"x 10^8", IF(ISNUMBER(SEARCH("10^6", 'final matrix'!I50)), ROUND(matrix_normalized!I50,0)&amp;"x 10^6", ROUND(matrix_normalized!I50,0)&amp;"x 10^4"))</f>
        <v>120x 10^8</v>
      </c>
      <c r="J54" s="6" t="str">
        <f>IF(ISNUMBER(SEARCH("10^8", 'final matrix'!J50)), ROUND(matrix_normalized!J50,0)&amp;"x 10^8", IF(ISNUMBER(SEARCH("10^6", 'final matrix'!J50)), ROUND(matrix_normalized!J50,0)&amp;"x 10^6", ROUND(matrix_normalized!J50,0)&amp;"x 10^4"))</f>
        <v>120x 10^6</v>
      </c>
      <c r="K54" s="6" t="str">
        <f>IF(ISNUMBER(SEARCH("10^8", 'final matrix'!K50)), ROUND(matrix_normalized!K50,0)&amp;"x 10^8", IF(ISNUMBER(SEARCH("10^6", 'final matrix'!K50)), ROUND(matrix_normalized!K50,0)&amp;"x 10^6", ROUND(matrix_normalized!K50,0)&amp;"x 10^4"))</f>
        <v>120x 10^8</v>
      </c>
      <c r="L54" s="6" t="str">
        <f>IF(ISNUMBER(SEARCH("10^8", 'final matrix'!L50)), ROUND(matrix_normalized!L50,0)&amp;"x 10^8", IF(ISNUMBER(SEARCH("10^6", 'final matrix'!L50)), ROUND(matrix_normalized!L50,0)&amp;"x 10^6", ROUND(matrix_normalized!L50,0)&amp;"x 10^4"))</f>
        <v>29x 10^8</v>
      </c>
      <c r="M54" s="6" t="str">
        <f>IF(ISNUMBER(SEARCH("10^8", 'final matrix'!M50)), ROUND(matrix_normalized!M50,0)&amp;"x 10^8", IF(ISNUMBER(SEARCH("10^6", 'final matrix'!M50)), ROUND(matrix_normalized!M50,0)&amp;"x 10^6", ROUND(matrix_normalized!M50,0)&amp;"x 10^4"))</f>
        <v>33x 10^6</v>
      </c>
      <c r="N54" s="6" t="str">
        <f>IF(ISNUMBER(SEARCH("10^8", 'final matrix'!N50)), ROUND(matrix_normalized!N50,0)&amp;"x 10^8", IF(ISNUMBER(SEARCH("10^6", 'final matrix'!N50)), ROUND(matrix_normalized!N50,0)&amp;"x 10^6", ROUND(matrix_normalized!N50,0)&amp;"x 10^4"))</f>
        <v>120x 10^8</v>
      </c>
      <c r="O54" s="6" t="str">
        <f>IF(ISNUMBER(SEARCH("10^8", 'final matrix'!O50)), ROUND(matrix_normalized!O50,0)&amp;"x 10^8", IF(ISNUMBER(SEARCH("10^6", 'final matrix'!O50)), ROUND(matrix_normalized!O50,0)&amp;"x 10^6", ROUND(matrix_normalized!O50,0)&amp;"x 10^4"))</f>
        <v>120x 10^4</v>
      </c>
      <c r="P54" s="6" t="str">
        <f>IF(ISNUMBER(SEARCH("10^8", 'final matrix'!P50)), ROUND(matrix_normalized!P50,0)&amp;"x 10^8", IF(ISNUMBER(SEARCH("10^6", 'final matrix'!P50)), ROUND(matrix_normalized!P50,0)&amp;"x 10^6", ROUND(matrix_normalized!P50,0)&amp;"x 10^4"))</f>
        <v>9x 10^6</v>
      </c>
      <c r="Q54" s="6" t="str">
        <f>IF(ISNUMBER(SEARCH("10^8", 'final matrix'!Q50)), ROUND(matrix_normalized!Q50,0)&amp;"x 10^8", IF(ISNUMBER(SEARCH("10^6", 'final matrix'!Q50)), ROUND(matrix_normalized!Q50,0)&amp;"x 10^6", ROUND(matrix_normalized!Q50,0)&amp;"x 10^4"))</f>
        <v>120x 10^8</v>
      </c>
      <c r="R54" s="6">
        <v>49</v>
      </c>
    </row>
    <row r="55" spans="1:18">
      <c r="A55" s="6">
        <v>56</v>
      </c>
      <c r="B55" s="6" t="str">
        <f>IF(ISNUMBER(SEARCH("10^8", 'final matrix'!B51)), ROUND(matrix_normalized!B51,0)&amp;"x 10^8", IF(ISNUMBER(SEARCH("10^6", 'final matrix'!B51)), ROUND(matrix_normalized!B51,0)&amp;"x 10^6", ROUND(matrix_normalized!B51,0)&amp;"x 10^4"))</f>
        <v>18x 10^6</v>
      </c>
      <c r="C55" s="6" t="str">
        <f>IF(ISNUMBER(SEARCH("10^8", 'final matrix'!C51)), ROUND(matrix_normalized!C51,0)&amp;"x 10^8", IF(ISNUMBER(SEARCH("10^6", 'final matrix'!C51)), ROUND(matrix_normalized!C51,0)&amp;"x 10^6", ROUND(matrix_normalized!C51,0)&amp;"x 10^4"))</f>
        <v>18x 10^8</v>
      </c>
      <c r="D55" s="6" t="str">
        <f>IF(ISNUMBER(SEARCH("10^8", 'final matrix'!D51)), ROUND(matrix_normalized!D51,0)&amp;"x 10^8", IF(ISNUMBER(SEARCH("10^6", 'final matrix'!D51)), ROUND(matrix_normalized!D51,0)&amp;"x 10^6", ROUND(matrix_normalized!D51,0)&amp;"x 10^4"))</f>
        <v>19x 10^6</v>
      </c>
      <c r="E55" s="6" t="str">
        <f>IF(ISNUMBER(SEARCH("10^8", 'final matrix'!E51)), ROUND(matrix_normalized!E51,0)&amp;"x 10^8", IF(ISNUMBER(SEARCH("10^6", 'final matrix'!E51)), ROUND(matrix_normalized!E51,0)&amp;"x 10^6", ROUND(matrix_normalized!E51,0)&amp;"x 10^4"))</f>
        <v>189x 10^6</v>
      </c>
      <c r="F55" s="6" t="str">
        <f>IF(ISNUMBER(SEARCH("10^8", 'final matrix'!F51)), ROUND(matrix_normalized!F51,0)&amp;"x 10^8", IF(ISNUMBER(SEARCH("10^6", 'final matrix'!F51)), ROUND(matrix_normalized!F51,0)&amp;"x 10^6", ROUND(matrix_normalized!F51,0)&amp;"x 10^4"))</f>
        <v>189x 10^8</v>
      </c>
      <c r="G55" s="6" t="str">
        <f>IF(ISNUMBER(SEARCH("10^8", 'final matrix'!G51)), ROUND(matrix_normalized!G51,0)&amp;"x 10^8", IF(ISNUMBER(SEARCH("10^6", 'final matrix'!G51)), ROUND(matrix_normalized!G51,0)&amp;"x 10^6", ROUND(matrix_normalized!G51,0)&amp;"x 10^4"))</f>
        <v>189x 10^8</v>
      </c>
      <c r="H55" s="6" t="str">
        <f>IF(ISNUMBER(SEARCH("10^8", 'final matrix'!H51)), ROUND(matrix_normalized!H51,0)&amp;"x 10^8", IF(ISNUMBER(SEARCH("10^6", 'final matrix'!H51)), ROUND(matrix_normalized!H51,0)&amp;"x 10^6", ROUND(matrix_normalized!H51,0)&amp;"x 10^4"))</f>
        <v>189x 10^4</v>
      </c>
      <c r="I55" s="6" t="str">
        <f>IF(ISNUMBER(SEARCH("10^8", 'final matrix'!I51)), ROUND(matrix_normalized!I51,0)&amp;"x 10^8", IF(ISNUMBER(SEARCH("10^6", 'final matrix'!I51)), ROUND(matrix_normalized!I51,0)&amp;"x 10^6", ROUND(matrix_normalized!I51,0)&amp;"x 10^4"))</f>
        <v>20x 10^8</v>
      </c>
      <c r="J55" s="6" t="str">
        <f>IF(ISNUMBER(SEARCH("10^8", 'final matrix'!J51)), ROUND(matrix_normalized!J51,0)&amp;"x 10^8", IF(ISNUMBER(SEARCH("10^6", 'final matrix'!J51)), ROUND(matrix_normalized!J51,0)&amp;"x 10^6", ROUND(matrix_normalized!J51,0)&amp;"x 10^4"))</f>
        <v>21x 10^8</v>
      </c>
      <c r="K55" s="6" t="str">
        <f>IF(ISNUMBER(SEARCH("10^8", 'final matrix'!K51)), ROUND(matrix_normalized!K51,0)&amp;"x 10^8", IF(ISNUMBER(SEARCH("10^6", 'final matrix'!K51)), ROUND(matrix_normalized!K51,0)&amp;"x 10^6", ROUND(matrix_normalized!K51,0)&amp;"x 10^4"))</f>
        <v>189x 10^8</v>
      </c>
      <c r="L55" s="6" t="str">
        <f>IF(ISNUMBER(SEARCH("10^8", 'final matrix'!L51)), ROUND(matrix_normalized!L51,0)&amp;"x 10^8", IF(ISNUMBER(SEARCH("10^6", 'final matrix'!L51)), ROUND(matrix_normalized!L51,0)&amp;"x 10^6", ROUND(matrix_normalized!L51,0)&amp;"x 10^4"))</f>
        <v>54x 10^6</v>
      </c>
      <c r="M55" s="6" t="str">
        <f>IF(ISNUMBER(SEARCH("10^8", 'final matrix'!M51)), ROUND(matrix_normalized!M51,0)&amp;"x 10^8", IF(ISNUMBER(SEARCH("10^6", 'final matrix'!M51)), ROUND(matrix_normalized!M51,0)&amp;"x 10^6", ROUND(matrix_normalized!M51,0)&amp;"x 10^4"))</f>
        <v>22x 10^6</v>
      </c>
      <c r="N55" s="6" t="str">
        <f>IF(ISNUMBER(SEARCH("10^8", 'final matrix'!N51)), ROUND(matrix_normalized!N51,0)&amp;"x 10^8", IF(ISNUMBER(SEARCH("10^6", 'final matrix'!N51)), ROUND(matrix_normalized!N51,0)&amp;"x 10^6", ROUND(matrix_normalized!N51,0)&amp;"x 10^4"))</f>
        <v>189x 10^8</v>
      </c>
      <c r="O55" s="6" t="str">
        <f>IF(ISNUMBER(SEARCH("10^8", 'final matrix'!O51)), ROUND(matrix_normalized!O51,0)&amp;"x 10^8", IF(ISNUMBER(SEARCH("10^6", 'final matrix'!O51)), ROUND(matrix_normalized!O51,0)&amp;"x 10^6", ROUND(matrix_normalized!O51,0)&amp;"x 10^4"))</f>
        <v>23x 10^8</v>
      </c>
      <c r="P55" s="6" t="str">
        <f>IF(ISNUMBER(SEARCH("10^8", 'final matrix'!P51)), ROUND(matrix_normalized!P51,0)&amp;"x 10^8", IF(ISNUMBER(SEARCH("10^6", 'final matrix'!P51)), ROUND(matrix_normalized!P51,0)&amp;"x 10^6", ROUND(matrix_normalized!P51,0)&amp;"x 10^4"))</f>
        <v>81x 10^6</v>
      </c>
      <c r="Q55" s="6" t="str">
        <f>IF(ISNUMBER(SEARCH("10^8", 'final matrix'!Q51)), ROUND(matrix_normalized!Q51,0)&amp;"x 10^8", IF(ISNUMBER(SEARCH("10^6", 'final matrix'!Q51)), ROUND(matrix_normalized!Q51,0)&amp;"x 10^6", ROUND(matrix_normalized!Q51,0)&amp;"x 10^4"))</f>
        <v>94x 10^4</v>
      </c>
      <c r="R55" s="6">
        <v>50</v>
      </c>
    </row>
    <row r="56" spans="1:18">
      <c r="A56" s="6">
        <v>57</v>
      </c>
      <c r="B56" s="6" t="str">
        <f>IF(ISNUMBER(SEARCH("10^8", 'final matrix'!B52)), ROUND(matrix_normalized!B52,0)&amp;"x 10^8", IF(ISNUMBER(SEARCH("10^6", 'final matrix'!B52)), ROUND(matrix_normalized!B52,0)&amp;"x 10^6", ROUND(matrix_normalized!B52,0)&amp;"x 10^4"))</f>
        <v>158x 10^6</v>
      </c>
      <c r="C56" s="6" t="str">
        <f>IF(ISNUMBER(SEARCH("10^8", 'final matrix'!C52)), ROUND(matrix_normalized!C52,0)&amp;"x 10^8", IF(ISNUMBER(SEARCH("10^6", 'final matrix'!C52)), ROUND(matrix_normalized!C52,0)&amp;"x 10^6", ROUND(matrix_normalized!C52,0)&amp;"x 10^4"))</f>
        <v>158x 10^4</v>
      </c>
      <c r="D56" s="6" t="str">
        <f>IF(ISNUMBER(SEARCH("10^8", 'final matrix'!D52)), ROUND(matrix_normalized!D52,0)&amp;"x 10^8", IF(ISNUMBER(SEARCH("10^6", 'final matrix'!D52)), ROUND(matrix_normalized!D52,0)&amp;"x 10^6", ROUND(matrix_normalized!D52,0)&amp;"x 10^4"))</f>
        <v>158x 10^6</v>
      </c>
      <c r="E56" s="6" t="str">
        <f>IF(ISNUMBER(SEARCH("10^8", 'final matrix'!E52)), ROUND(matrix_normalized!E52,0)&amp;"x 10^8", IF(ISNUMBER(SEARCH("10^6", 'final matrix'!E52)), ROUND(matrix_normalized!E52,0)&amp;"x 10^6", ROUND(matrix_normalized!E52,0)&amp;"x 10^4"))</f>
        <v>18x 10^6</v>
      </c>
      <c r="F56" s="6" t="str">
        <f>IF(ISNUMBER(SEARCH("10^8", 'final matrix'!F52)), ROUND(matrix_normalized!F52,0)&amp;"x 10^8", IF(ISNUMBER(SEARCH("10^6", 'final matrix'!F52)), ROUND(matrix_normalized!F52,0)&amp;"x 10^6", ROUND(matrix_normalized!F52,0)&amp;"x 10^4"))</f>
        <v>158x 10^6</v>
      </c>
      <c r="G56" s="6" t="str">
        <f>IF(ISNUMBER(SEARCH("10^8", 'final matrix'!G52)), ROUND(matrix_normalized!G52,0)&amp;"x 10^8", IF(ISNUMBER(SEARCH("10^6", 'final matrix'!G52)), ROUND(matrix_normalized!G52,0)&amp;"x 10^6", ROUND(matrix_normalized!G52,0)&amp;"x 10^4"))</f>
        <v>19x 10^6</v>
      </c>
      <c r="H56" s="6" t="str">
        <f>IF(ISNUMBER(SEARCH("10^8", 'final matrix'!H52)), ROUND(matrix_normalized!H52,0)&amp;"x 10^8", IF(ISNUMBER(SEARCH("10^6", 'final matrix'!H52)), ROUND(matrix_normalized!H52,0)&amp;"x 10^6", ROUND(matrix_normalized!H52,0)&amp;"x 10^4"))</f>
        <v>158x 10^8</v>
      </c>
      <c r="I56" s="6" t="str">
        <f>IF(ISNUMBER(SEARCH("10^8", 'final matrix'!I52)), ROUND(matrix_normalized!I52,0)&amp;"x 10^8", IF(ISNUMBER(SEARCH("10^6", 'final matrix'!I52)), ROUND(matrix_normalized!I52,0)&amp;"x 10^6", ROUND(matrix_normalized!I52,0)&amp;"x 10^4"))</f>
        <v>21x 10^8</v>
      </c>
      <c r="J56" s="6" t="str">
        <f>IF(ISNUMBER(SEARCH("10^8", 'final matrix'!J52)), ROUND(matrix_normalized!J52,0)&amp;"x 10^8", IF(ISNUMBER(SEARCH("10^6", 'final matrix'!J52)), ROUND(matrix_normalized!J52,0)&amp;"x 10^6", ROUND(matrix_normalized!J52,0)&amp;"x 10^4"))</f>
        <v>22x 10^8</v>
      </c>
      <c r="K56" s="6" t="str">
        <f>IF(ISNUMBER(SEARCH("10^8", 'final matrix'!K52)), ROUND(matrix_normalized!K52,0)&amp;"x 10^8", IF(ISNUMBER(SEARCH("10^6", 'final matrix'!K52)), ROUND(matrix_normalized!K52,0)&amp;"x 10^6", ROUND(matrix_normalized!K52,0)&amp;"x 10^4"))</f>
        <v>158x 10^8</v>
      </c>
      <c r="L56" s="6" t="str">
        <f>IF(ISNUMBER(SEARCH("10^8", 'final matrix'!L52)), ROUND(matrix_normalized!L52,0)&amp;"x 10^8", IF(ISNUMBER(SEARCH("10^6", 'final matrix'!L52)), ROUND(matrix_normalized!L52,0)&amp;"x 10^6", ROUND(matrix_normalized!L52,0)&amp;"x 10^4"))</f>
        <v>56x 10^4</v>
      </c>
      <c r="M56" s="6" t="str">
        <f>IF(ISNUMBER(SEARCH("10^8", 'final matrix'!M52)), ROUND(matrix_normalized!M52,0)&amp;"x 10^8", IF(ISNUMBER(SEARCH("10^6", 'final matrix'!M52)), ROUND(matrix_normalized!M52,0)&amp;"x 10^6", ROUND(matrix_normalized!M52,0)&amp;"x 10^4"))</f>
        <v>79x 10^6</v>
      </c>
      <c r="N56" s="6" t="str">
        <f>IF(ISNUMBER(SEARCH("10^8", 'final matrix'!N52)), ROUND(matrix_normalized!N52,0)&amp;"x 10^8", IF(ISNUMBER(SEARCH("10^6", 'final matrix'!N52)), ROUND(matrix_normalized!N52,0)&amp;"x 10^6", ROUND(matrix_normalized!N52,0)&amp;"x 10^4"))</f>
        <v>11x 10^8</v>
      </c>
      <c r="O56" s="6" t="str">
        <f>IF(ISNUMBER(SEARCH("10^8", 'final matrix'!O52)), ROUND(matrix_normalized!O52,0)&amp;"x 10^8", IF(ISNUMBER(SEARCH("10^6", 'final matrix'!O52)), ROUND(matrix_normalized!O52,0)&amp;"x 10^6", ROUND(matrix_normalized!O52,0)&amp;"x 10^4"))</f>
        <v>11x 10^6</v>
      </c>
      <c r="P56" s="6" t="str">
        <f>IF(ISNUMBER(SEARCH("10^8", 'final matrix'!P52)), ROUND(matrix_normalized!P52,0)&amp;"x 10^8", IF(ISNUMBER(SEARCH("10^6", 'final matrix'!P52)), ROUND(matrix_normalized!P52,0)&amp;"x 10^6", ROUND(matrix_normalized!P52,0)&amp;"x 10^4"))</f>
        <v>158x 10^4</v>
      </c>
      <c r="Q56" s="6" t="str">
        <f>IF(ISNUMBER(SEARCH("10^8", 'final matrix'!Q52)), ROUND(matrix_normalized!Q52,0)&amp;"x 10^8", IF(ISNUMBER(SEARCH("10^6", 'final matrix'!Q52)), ROUND(matrix_normalized!Q52,0)&amp;"x 10^6", ROUND(matrix_normalized!Q52,0)&amp;"x 10^4"))</f>
        <v>158x 10^8</v>
      </c>
      <c r="R56" s="6">
        <v>51</v>
      </c>
    </row>
    <row r="57" spans="1:18">
      <c r="A57" s="6">
        <v>58</v>
      </c>
      <c r="B57" s="6" t="str">
        <f>IF(ISNUMBER(SEARCH("10^8", 'final matrix'!B53)), ROUND(matrix_normalized!B53,0)&amp;"x 10^8", IF(ISNUMBER(SEARCH("10^6", 'final matrix'!B53)), ROUND(matrix_normalized!B53,0)&amp;"x 10^6", ROUND(matrix_normalized!B53,0)&amp;"x 10^4"))</f>
        <v>17x 10^8</v>
      </c>
      <c r="C57" s="6" t="str">
        <f>IF(ISNUMBER(SEARCH("10^8", 'final matrix'!C53)), ROUND(matrix_normalized!C53,0)&amp;"x 10^8", IF(ISNUMBER(SEARCH("10^6", 'final matrix'!C53)), ROUND(matrix_normalized!C53,0)&amp;"x 10^6", ROUND(matrix_normalized!C53,0)&amp;"x 10^4"))</f>
        <v>178x 10^8</v>
      </c>
      <c r="D57" s="6" t="str">
        <f>IF(ISNUMBER(SEARCH("10^8", 'final matrix'!D53)), ROUND(matrix_normalized!D53,0)&amp;"x 10^8", IF(ISNUMBER(SEARCH("10^6", 'final matrix'!D53)), ROUND(matrix_normalized!D53,0)&amp;"x 10^6", ROUND(matrix_normalized!D53,0)&amp;"x 10^4"))</f>
        <v>178x 10^8</v>
      </c>
      <c r="E57" s="6" t="str">
        <f>IF(ISNUMBER(SEARCH("10^8", 'final matrix'!E53)), ROUND(matrix_normalized!E53,0)&amp;"x 10^8", IF(ISNUMBER(SEARCH("10^6", 'final matrix'!E53)), ROUND(matrix_normalized!E53,0)&amp;"x 10^6", ROUND(matrix_normalized!E53,0)&amp;"x 10^4"))</f>
        <v>178x 10^4</v>
      </c>
      <c r="F57" s="6" t="str">
        <f>IF(ISNUMBER(SEARCH("10^8", 'final matrix'!F53)), ROUND(matrix_normalized!F53,0)&amp;"x 10^8", IF(ISNUMBER(SEARCH("10^6", 'final matrix'!F53)), ROUND(matrix_normalized!F53,0)&amp;"x 10^6", ROUND(matrix_normalized!F53,0)&amp;"x 10^4"))</f>
        <v>19x 10^8</v>
      </c>
      <c r="G57" s="6" t="str">
        <f>IF(ISNUMBER(SEARCH("10^8", 'final matrix'!G53)), ROUND(matrix_normalized!G53,0)&amp;"x 10^8", IF(ISNUMBER(SEARCH("10^6", 'final matrix'!G53)), ROUND(matrix_normalized!G53,0)&amp;"x 10^6", ROUND(matrix_normalized!G53,0)&amp;"x 10^4"))</f>
        <v>51x 10^6</v>
      </c>
      <c r="H57" s="6" t="str">
        <f>IF(ISNUMBER(SEARCH("10^8", 'final matrix'!H53)), ROUND(matrix_normalized!H53,0)&amp;"x 10^8", IF(ISNUMBER(SEARCH("10^6", 'final matrix'!H53)), ROUND(matrix_normalized!H53,0)&amp;"x 10^6", ROUND(matrix_normalized!H53,0)&amp;"x 10^4"))</f>
        <v>178x 10^4</v>
      </c>
      <c r="I57" s="6" t="str">
        <f>IF(ISNUMBER(SEARCH("10^8", 'final matrix'!I53)), ROUND(matrix_normalized!I53,0)&amp;"x 10^8", IF(ISNUMBER(SEARCH("10^6", 'final matrix'!I53)), ROUND(matrix_normalized!I53,0)&amp;"x 10^6", ROUND(matrix_normalized!I53,0)&amp;"x 10^4"))</f>
        <v>178x 10^8</v>
      </c>
      <c r="J57" s="6" t="str">
        <f>IF(ISNUMBER(SEARCH("10^8", 'final matrix'!J53)), ROUND(matrix_normalized!J53,0)&amp;"x 10^8", IF(ISNUMBER(SEARCH("10^6", 'final matrix'!J53)), ROUND(matrix_normalized!J53,0)&amp;"x 10^6", ROUND(matrix_normalized!J53,0)&amp;"x 10^4"))</f>
        <v>20x 10^8</v>
      </c>
      <c r="K57" s="6" t="str">
        <f>IF(ISNUMBER(SEARCH("10^8", 'final matrix'!K53)), ROUND(matrix_normalized!K53,0)&amp;"x 10^8", IF(ISNUMBER(SEARCH("10^6", 'final matrix'!K53)), ROUND(matrix_normalized!K53,0)&amp;"x 10^6", ROUND(matrix_normalized!K53,0)&amp;"x 10^4"))</f>
        <v>21x 10^6</v>
      </c>
      <c r="L57" s="6" t="str">
        <f>IF(ISNUMBER(SEARCH("10^8", 'final matrix'!L53)), ROUND(matrix_normalized!L53,0)&amp;"x 10^8", IF(ISNUMBER(SEARCH("10^6", 'final matrix'!L53)), ROUND(matrix_normalized!L53,0)&amp;"x 10^6", ROUND(matrix_normalized!L53,0)&amp;"x 10^4"))</f>
        <v>178x 10^8</v>
      </c>
      <c r="M57" s="6" t="str">
        <f>IF(ISNUMBER(SEARCH("10^8", 'final matrix'!M53)), ROUND(matrix_normalized!M53,0)&amp;"x 10^8", IF(ISNUMBER(SEARCH("10^6", 'final matrix'!M53)), ROUND(matrix_normalized!M53,0)&amp;"x 10^6", ROUND(matrix_normalized!M53,0)&amp;"x 10^4"))</f>
        <v>178x 10^4</v>
      </c>
      <c r="N57" s="6" t="str">
        <f>IF(ISNUMBER(SEARCH("10^8", 'final matrix'!N53)), ROUND(matrix_normalized!N53,0)&amp;"x 10^8", IF(ISNUMBER(SEARCH("10^6", 'final matrix'!N53)), ROUND(matrix_normalized!N53,0)&amp;"x 10^6", ROUND(matrix_normalized!N53,0)&amp;"x 10^4"))</f>
        <v>22x 10^8</v>
      </c>
      <c r="O57" s="6" t="str">
        <f>IF(ISNUMBER(SEARCH("10^8", 'final matrix'!O53)), ROUND(matrix_normalized!O53,0)&amp;"x 10^8", IF(ISNUMBER(SEARCH("10^6", 'final matrix'!O53)), ROUND(matrix_normalized!O53,0)&amp;"x 10^6", ROUND(matrix_normalized!O53,0)&amp;"x 10^4"))</f>
        <v>13x 10^6</v>
      </c>
      <c r="P57" s="6" t="str">
        <f>IF(ISNUMBER(SEARCH("10^8", 'final matrix'!P53)), ROUND(matrix_normalized!P53,0)&amp;"x 10^8", IF(ISNUMBER(SEARCH("10^6", 'final matrix'!P53)), ROUND(matrix_normalized!P53,0)&amp;"x 10^6", ROUND(matrix_normalized!P53,0)&amp;"x 10^4"))</f>
        <v>76x 10^8</v>
      </c>
      <c r="Q57" s="6" t="str">
        <f>IF(ISNUMBER(SEARCH("10^8", 'final matrix'!Q53)), ROUND(matrix_normalized!Q53,0)&amp;"x 10^8", IF(ISNUMBER(SEARCH("10^6", 'final matrix'!Q53)), ROUND(matrix_normalized!Q53,0)&amp;"x 10^6", ROUND(matrix_normalized!Q53,0)&amp;"x 10^4"))</f>
        <v>13x 10^6</v>
      </c>
      <c r="R57" s="6">
        <v>52</v>
      </c>
    </row>
    <row r="58" spans="1:18">
      <c r="A58" s="6">
        <v>59</v>
      </c>
      <c r="B58" s="6" t="str">
        <f>IF(ISNUMBER(SEARCH("10^8", 'final matrix'!B54)), ROUND(matrix_normalized!B54,0)&amp;"x 10^8", IF(ISNUMBER(SEARCH("10^6", 'final matrix'!B54)), ROUND(matrix_normalized!B54,0)&amp;"x 10^6", ROUND(matrix_normalized!B54,0)&amp;"x 10^4"))</f>
        <v>31x 10^8</v>
      </c>
      <c r="C58" s="6" t="str">
        <f>IF(ISNUMBER(SEARCH("10^8", 'final matrix'!C54)), ROUND(matrix_normalized!C54,0)&amp;"x 10^8", IF(ISNUMBER(SEARCH("10^6", 'final matrix'!C54)), ROUND(matrix_normalized!C54,0)&amp;"x 10^6", ROUND(matrix_normalized!C54,0)&amp;"x 10^4"))</f>
        <v>21x 10^8</v>
      </c>
      <c r="D58" s="6" t="str">
        <f>IF(ISNUMBER(SEARCH("10^8", 'final matrix'!D54)), ROUND(matrix_normalized!D54,0)&amp;"x 10^8", IF(ISNUMBER(SEARCH("10^6", 'final matrix'!D54)), ROUND(matrix_normalized!D54,0)&amp;"x 10^6", ROUND(matrix_normalized!D54,0)&amp;"x 10^4"))</f>
        <v>15x 10^8</v>
      </c>
      <c r="E58" s="6" t="str">
        <f>IF(ISNUMBER(SEARCH("10^8", 'final matrix'!E54)), ROUND(matrix_normalized!E54,0)&amp;"x 10^8", IF(ISNUMBER(SEARCH("10^6", 'final matrix'!E54)), ROUND(matrix_normalized!E54,0)&amp;"x 10^6", ROUND(matrix_normalized!E54,0)&amp;"x 10^4"))</f>
        <v>34x 10^8</v>
      </c>
      <c r="F58" s="6" t="str">
        <f>IF(ISNUMBER(SEARCH("10^8", 'final matrix'!F54)), ROUND(matrix_normalized!F54,0)&amp;"x 10^8", IF(ISNUMBER(SEARCH("10^6", 'final matrix'!F54)), ROUND(matrix_normalized!F54,0)&amp;"x 10^6", ROUND(matrix_normalized!F54,0)&amp;"x 10^4"))</f>
        <v>210x 10^8</v>
      </c>
      <c r="G58" s="6" t="str">
        <f>IF(ISNUMBER(SEARCH("10^8", 'final matrix'!G54)), ROUND(matrix_normalized!G54,0)&amp;"x 10^8", IF(ISNUMBER(SEARCH("10^6", 'final matrix'!G54)), ROUND(matrix_normalized!G54,0)&amp;"x 10^6", ROUND(matrix_normalized!G54,0)&amp;"x 10^4"))</f>
        <v>24x 10^6</v>
      </c>
      <c r="H58" s="6" t="str">
        <f>IF(ISNUMBER(SEARCH("10^8", 'final matrix'!H54)), ROUND(matrix_normalized!H54,0)&amp;"x 10^8", IF(ISNUMBER(SEARCH("10^6", 'final matrix'!H54)), ROUND(matrix_normalized!H54,0)&amp;"x 10^6", ROUND(matrix_normalized!H54,0)&amp;"x 10^4"))</f>
        <v>15x 10^8</v>
      </c>
      <c r="I58" s="6" t="str">
        <f>IF(ISNUMBER(SEARCH("10^8", 'final matrix'!I54)), ROUND(matrix_normalized!I54,0)&amp;"x 10^8", IF(ISNUMBER(SEARCH("10^6", 'final matrix'!I54)), ROUND(matrix_normalized!I54,0)&amp;"x 10^6", ROUND(matrix_normalized!I54,0)&amp;"x 10^4"))</f>
        <v>15x 10^8</v>
      </c>
      <c r="J58" s="6" t="str">
        <f>IF(ISNUMBER(SEARCH("10^8", 'final matrix'!J54)), ROUND(matrix_normalized!J54,0)&amp;"x 10^8", IF(ISNUMBER(SEARCH("10^6", 'final matrix'!J54)), ROUND(matrix_normalized!J54,0)&amp;"x 10^6", ROUND(matrix_normalized!J54,0)&amp;"x 10^4"))</f>
        <v>210x 10^8</v>
      </c>
      <c r="K58" s="6" t="str">
        <f>IF(ISNUMBER(SEARCH("10^8", 'final matrix'!K54)), ROUND(matrix_normalized!K54,0)&amp;"x 10^8", IF(ISNUMBER(SEARCH("10^6", 'final matrix'!K54)), ROUND(matrix_normalized!K54,0)&amp;"x 10^6", ROUND(matrix_normalized!K54,0)&amp;"x 10^4"))</f>
        <v>210x 10^4</v>
      </c>
      <c r="L58" s="6" t="str">
        <f>IF(ISNUMBER(SEARCH("10^8", 'final matrix'!L54)), ROUND(matrix_normalized!L54,0)&amp;"x 10^8", IF(ISNUMBER(SEARCH("10^6", 'final matrix'!L54)), ROUND(matrix_normalized!L54,0)&amp;"x 10^6", ROUND(matrix_normalized!L54,0)&amp;"x 10^4"))</f>
        <v>38x 10^6</v>
      </c>
      <c r="M58" s="6" t="str">
        <f>IF(ISNUMBER(SEARCH("10^8", 'final matrix'!M54)), ROUND(matrix_normalized!M54,0)&amp;"x 10^8", IF(ISNUMBER(SEARCH("10^6", 'final matrix'!M54)), ROUND(matrix_normalized!M54,0)&amp;"x 10^6", ROUND(matrix_normalized!M54,0)&amp;"x 10^4"))</f>
        <v>210x 10^4</v>
      </c>
      <c r="N58" s="6" t="str">
        <f>IF(ISNUMBER(SEARCH("10^8", 'final matrix'!N54)), ROUND(matrix_normalized!N54,0)&amp;"x 10^8", IF(ISNUMBER(SEARCH("10^6", 'final matrix'!N54)), ROUND(matrix_normalized!N54,0)&amp;"x 10^6", ROUND(matrix_normalized!N54,0)&amp;"x 10^4"))</f>
        <v>17x 10^8</v>
      </c>
      <c r="O58" s="6" t="str">
        <f>IF(ISNUMBER(SEARCH("10^8", 'final matrix'!O54)), ROUND(matrix_normalized!O54,0)&amp;"x 10^8", IF(ISNUMBER(SEARCH("10^6", 'final matrix'!O54)), ROUND(matrix_normalized!O54,0)&amp;"x 10^6", ROUND(matrix_normalized!O54,0)&amp;"x 10^4"))</f>
        <v>210x 10^4</v>
      </c>
      <c r="P58" s="6" t="str">
        <f>IF(ISNUMBER(SEARCH("10^8", 'final matrix'!P54)), ROUND(matrix_normalized!P54,0)&amp;"x 10^8", IF(ISNUMBER(SEARCH("10^6", 'final matrix'!P54)), ROUND(matrix_normalized!P54,0)&amp;"x 10^6", ROUND(matrix_normalized!P54,0)&amp;"x 10^4"))</f>
        <v>105x 10^4</v>
      </c>
      <c r="Q58" s="6" t="str">
        <f>IF(ISNUMBER(SEARCH("10^8", 'final matrix'!Q54)), ROUND(matrix_normalized!Q54,0)&amp;"x 10^8", IF(ISNUMBER(SEARCH("10^6", 'final matrix'!Q54)), ROUND(matrix_normalized!Q54,0)&amp;"x 10^6", ROUND(matrix_normalized!Q54,0)&amp;"x 10^4"))</f>
        <v>135x 10^6</v>
      </c>
      <c r="R58" s="6">
        <v>53</v>
      </c>
    </row>
    <row r="59" spans="1:18">
      <c r="A59" s="6">
        <v>60</v>
      </c>
      <c r="B59" s="6" t="str">
        <f>IF(ISNUMBER(SEARCH("10^8", 'final matrix'!B55)), ROUND(matrix_normalized!B55,0)&amp;"x 10^8", IF(ISNUMBER(SEARCH("10^6", 'final matrix'!B55)), ROUND(matrix_normalized!B55,0)&amp;"x 10^6", ROUND(matrix_normalized!B55,0)&amp;"x 10^4"))</f>
        <v>169x 10^8</v>
      </c>
      <c r="C59" s="6" t="str">
        <f>IF(ISNUMBER(SEARCH("10^8", 'final matrix'!C55)), ROUND(matrix_normalized!C55,0)&amp;"x 10^8", IF(ISNUMBER(SEARCH("10^6", 'final matrix'!C55)), ROUND(matrix_normalized!C55,0)&amp;"x 10^6", ROUND(matrix_normalized!C55,0)&amp;"x 10^4"))</f>
        <v>169x 10^8</v>
      </c>
      <c r="D59" s="6" t="str">
        <f>IF(ISNUMBER(SEARCH("10^8", 'final matrix'!D55)), ROUND(matrix_normalized!D55,0)&amp;"x 10^8", IF(ISNUMBER(SEARCH("10^6", 'final matrix'!D55)), ROUND(matrix_normalized!D55,0)&amp;"x 10^6", ROUND(matrix_normalized!D55,0)&amp;"x 10^4"))</f>
        <v>72x 10^8</v>
      </c>
      <c r="E59" s="6" t="str">
        <f>IF(ISNUMBER(SEARCH("10^8", 'final matrix'!E55)), ROUND(matrix_normalized!E55,0)&amp;"x 10^8", IF(ISNUMBER(SEARCH("10^6", 'final matrix'!E55)), ROUND(matrix_normalized!E55,0)&amp;"x 10^6", ROUND(matrix_normalized!E55,0)&amp;"x 10^4"))</f>
        <v>84x 10^6</v>
      </c>
      <c r="F59" s="6" t="str">
        <f>IF(ISNUMBER(SEARCH("10^8", 'final matrix'!F55)), ROUND(matrix_normalized!F55,0)&amp;"x 10^8", IF(ISNUMBER(SEARCH("10^6", 'final matrix'!F55)), ROUND(matrix_normalized!F55,0)&amp;"x 10^6", ROUND(matrix_normalized!F55,0)&amp;"x 10^4"))</f>
        <v>169x 10^8</v>
      </c>
      <c r="G59" s="6" t="str">
        <f>IF(ISNUMBER(SEARCH("10^8", 'final matrix'!G55)), ROUND(matrix_normalized!G55,0)&amp;"x 10^8", IF(ISNUMBER(SEARCH("10^6", 'final matrix'!G55)), ROUND(matrix_normalized!G55,0)&amp;"x 10^6", ROUND(matrix_normalized!G55,0)&amp;"x 10^4"))</f>
        <v>96x 10^4</v>
      </c>
      <c r="H59" s="6" t="str">
        <f>IF(ISNUMBER(SEARCH("10^8", 'final matrix'!H55)), ROUND(matrix_normalized!H55,0)&amp;"x 10^8", IF(ISNUMBER(SEARCH("10^6", 'final matrix'!H55)), ROUND(matrix_normalized!H55,0)&amp;"x 10^6", ROUND(matrix_normalized!H55,0)&amp;"x 10^4"))</f>
        <v>14x 10^6</v>
      </c>
      <c r="I59" s="6" t="str">
        <f>IF(ISNUMBER(SEARCH("10^8", 'final matrix'!I55)), ROUND(matrix_normalized!I55,0)&amp;"x 10^8", IF(ISNUMBER(SEARCH("10^6", 'final matrix'!I55)), ROUND(matrix_normalized!I55,0)&amp;"x 10^6", ROUND(matrix_normalized!I55,0)&amp;"x 10^4"))</f>
        <v>24x 10^8</v>
      </c>
      <c r="J59" s="6" t="str">
        <f>IF(ISNUMBER(SEARCH("10^8", 'final matrix'!J55)), ROUND(matrix_normalized!J55,0)&amp;"x 10^8", IF(ISNUMBER(SEARCH("10^6", 'final matrix'!J55)), ROUND(matrix_normalized!J55,0)&amp;"x 10^6", ROUND(matrix_normalized!J55,0)&amp;"x 10^4"))</f>
        <v>169x 10^6</v>
      </c>
      <c r="K59" s="6" t="str">
        <f>IF(ISNUMBER(SEARCH("10^8", 'final matrix'!K55)), ROUND(matrix_normalized!K55,0)&amp;"x 10^8", IF(ISNUMBER(SEARCH("10^6", 'final matrix'!K55)), ROUND(matrix_normalized!K55,0)&amp;"x 10^6", ROUND(matrix_normalized!K55,0)&amp;"x 10^4"))</f>
        <v>15x 10^8</v>
      </c>
      <c r="L59" s="6" t="str">
        <f>IF(ISNUMBER(SEARCH("10^8", 'final matrix'!L55)), ROUND(matrix_normalized!L55,0)&amp;"x 10^8", IF(ISNUMBER(SEARCH("10^6", 'final matrix'!L55)), ROUND(matrix_normalized!L55,0)&amp;"x 10^6", ROUND(matrix_normalized!L55,0)&amp;"x 10^4"))</f>
        <v>26x 10^8</v>
      </c>
      <c r="M59" s="6" t="str">
        <f>IF(ISNUMBER(SEARCH("10^8", 'final matrix'!M55)), ROUND(matrix_normalized!M55,0)&amp;"x 10^8", IF(ISNUMBER(SEARCH("10^6", 'final matrix'!M55)), ROUND(matrix_normalized!M55,0)&amp;"x 10^6", ROUND(matrix_normalized!M55,0)&amp;"x 10^4"))</f>
        <v>169x 10^8</v>
      </c>
      <c r="N59" s="6" t="str">
        <f>IF(ISNUMBER(SEARCH("10^8", 'final matrix'!N55)), ROUND(matrix_normalized!N55,0)&amp;"x 10^8", IF(ISNUMBER(SEARCH("10^6", 'final matrix'!N55)), ROUND(matrix_normalized!N55,0)&amp;"x 10^6", ROUND(matrix_normalized!N55,0)&amp;"x 10^4"))</f>
        <v>120x 10^4</v>
      </c>
      <c r="O59" s="6" t="str">
        <f>IF(ISNUMBER(SEARCH("10^8", 'final matrix'!O55)), ROUND(matrix_normalized!O55,0)&amp;"x 10^8", IF(ISNUMBER(SEARCH("10^6", 'final matrix'!O55)), ROUND(matrix_normalized!O55,0)&amp;"x 10^6", ROUND(matrix_normalized!O55,0)&amp;"x 10^4"))</f>
        <v>18x 10^8</v>
      </c>
      <c r="P59" s="6" t="str">
        <f>IF(ISNUMBER(SEARCH("10^8", 'final matrix'!P55)), ROUND(matrix_normalized!P55,0)&amp;"x 10^8", IF(ISNUMBER(SEARCH("10^6", 'final matrix'!P55)), ROUND(matrix_normalized!P55,0)&amp;"x 10^6", ROUND(matrix_normalized!P55,0)&amp;"x 10^4"))</f>
        <v>19x 10^8</v>
      </c>
      <c r="Q59" s="6" t="str">
        <f>IF(ISNUMBER(SEARCH("10^8", 'final matrix'!Q55)), ROUND(matrix_normalized!Q55,0)&amp;"x 10^8", IF(ISNUMBER(SEARCH("10^6", 'final matrix'!Q55)), ROUND(matrix_normalized!Q55,0)&amp;"x 10^6", ROUND(matrix_normalized!Q55,0)&amp;"x 10^4"))</f>
        <v>169x 10^8</v>
      </c>
      <c r="R59" s="6">
        <v>54</v>
      </c>
    </row>
    <row r="60" spans="1:18">
      <c r="A60" s="6">
        <v>61</v>
      </c>
      <c r="B60" s="6" t="str">
        <f>IF(ISNUMBER(SEARCH("10^8", 'final matrix'!B56)), ROUND(matrix_normalized!B56,0)&amp;"x 10^8", IF(ISNUMBER(SEARCH("10^6", 'final matrix'!B56)), ROUND(matrix_normalized!B56,0)&amp;"x 10^6", ROUND(matrix_normalized!B56,0)&amp;"x 10^4"))</f>
        <v>39x 10^8</v>
      </c>
      <c r="C60" s="6" t="str">
        <f>IF(ISNUMBER(SEARCH("10^8", 'final matrix'!C56)), ROUND(matrix_normalized!C56,0)&amp;"x 10^8", IF(ISNUMBER(SEARCH("10^6", 'final matrix'!C56)), ROUND(matrix_normalized!C56,0)&amp;"x 10^6", ROUND(matrix_normalized!C56,0)&amp;"x 10^4"))</f>
        <v>26x 10^6</v>
      </c>
      <c r="D60" s="6" t="str">
        <f>IF(ISNUMBER(SEARCH("10^8", 'final matrix'!D56)), ROUND(matrix_normalized!D56,0)&amp;"x 10^8", IF(ISNUMBER(SEARCH("10^6", 'final matrix'!D56)), ROUND(matrix_normalized!D56,0)&amp;"x 10^6", ROUND(matrix_normalized!D56,0)&amp;"x 10^4"))</f>
        <v>27x 10^8</v>
      </c>
      <c r="E60" s="6" t="str">
        <f>IF(ISNUMBER(SEARCH("10^8", 'final matrix'!E56)), ROUND(matrix_normalized!E56,0)&amp;"x 10^8", IF(ISNUMBER(SEARCH("10^6", 'final matrix'!E56)), ROUND(matrix_normalized!E56,0)&amp;"x 10^6", ROUND(matrix_normalized!E56,0)&amp;"x 10^4"))</f>
        <v>23x 10^6</v>
      </c>
      <c r="F60" s="6" t="str">
        <f>IF(ISNUMBER(SEARCH("10^8", 'final matrix'!F56)), ROUND(matrix_normalized!F56,0)&amp;"x 10^8", IF(ISNUMBER(SEARCH("10^6", 'final matrix'!F56)), ROUND(matrix_normalized!F56,0)&amp;"x 10^6", ROUND(matrix_normalized!F56,0)&amp;"x 10^4"))</f>
        <v>28x 10^8</v>
      </c>
      <c r="G60" s="6" t="str">
        <f>IF(ISNUMBER(SEARCH("10^8", 'final matrix'!G56)), ROUND(matrix_normalized!G56,0)&amp;"x 10^8", IF(ISNUMBER(SEARCH("10^6", 'final matrix'!G56)), ROUND(matrix_normalized!G56,0)&amp;"x 10^6", ROUND(matrix_normalized!G56,0)&amp;"x 10^4"))</f>
        <v>44x 10^8</v>
      </c>
      <c r="H60" s="6" t="str">
        <f>IF(ISNUMBER(SEARCH("10^8", 'final matrix'!H56)), ROUND(matrix_normalized!H56,0)&amp;"x 10^8", IF(ISNUMBER(SEARCH("10^6", 'final matrix'!H56)), ROUND(matrix_normalized!H56,0)&amp;"x 10^6", ROUND(matrix_normalized!H56,0)&amp;"x 10^4"))</f>
        <v>136x 10^4</v>
      </c>
      <c r="I60" s="6" t="str">
        <f>IF(ISNUMBER(SEARCH("10^8", 'final matrix'!I56)), ROUND(matrix_normalized!I56,0)&amp;"x 10^8", IF(ISNUMBER(SEARCH("10^6", 'final matrix'!I56)), ROUND(matrix_normalized!I56,0)&amp;"x 10^6", ROUND(matrix_normalized!I56,0)&amp;"x 10^4"))</f>
        <v>182x 10^8</v>
      </c>
      <c r="J60" s="6" t="str">
        <f>IF(ISNUMBER(SEARCH("10^8", 'final matrix'!J56)), ROUND(matrix_normalized!J56,0)&amp;"x 10^8", IF(ISNUMBER(SEARCH("10^6", 'final matrix'!J56)), ROUND(matrix_normalized!J56,0)&amp;"x 10^6", ROUND(matrix_normalized!J56,0)&amp;"x 10^4"))</f>
        <v>227x 10^4</v>
      </c>
      <c r="K60" s="6" t="str">
        <f>IF(ISNUMBER(SEARCH("10^8", 'final matrix'!K56)), ROUND(matrix_normalized!K56,0)&amp;"x 10^8", IF(ISNUMBER(SEARCH("10^6", 'final matrix'!K56)), ROUND(matrix_normalized!K56,0)&amp;"x 10^6", ROUND(matrix_normalized!K56,0)&amp;"x 10^4"))</f>
        <v>23x 10^8</v>
      </c>
      <c r="L60" s="6" t="str">
        <f>IF(ISNUMBER(SEARCH("10^8", 'final matrix'!L56)), ROUND(matrix_normalized!L56,0)&amp;"x 10^8", IF(ISNUMBER(SEARCH("10^6", 'final matrix'!L56)), ROUND(matrix_normalized!L56,0)&amp;"x 10^6", ROUND(matrix_normalized!L56,0)&amp;"x 10^4"))</f>
        <v>31x 10^6</v>
      </c>
      <c r="M60" s="6" t="str">
        <f>IF(ISNUMBER(SEARCH("10^8", 'final matrix'!M56)), ROUND(matrix_normalized!M56,0)&amp;"x 10^8", IF(ISNUMBER(SEARCH("10^6", 'final matrix'!M56)), ROUND(matrix_normalized!M56,0)&amp;"x 10^6", ROUND(matrix_normalized!M56,0)&amp;"x 10^4"))</f>
        <v>33x 10^6</v>
      </c>
      <c r="N60" s="6" t="str">
        <f>IF(ISNUMBER(SEARCH("10^8", 'final matrix'!N56)), ROUND(matrix_normalized!N56,0)&amp;"x 10^8", IF(ISNUMBER(SEARCH("10^6", 'final matrix'!N56)), ROUND(matrix_normalized!N56,0)&amp;"x 10^6", ROUND(matrix_normalized!N56,0)&amp;"x 10^4"))</f>
        <v>23x 10^6</v>
      </c>
      <c r="O60" s="6" t="str">
        <f>IF(ISNUMBER(SEARCH("10^8", 'final matrix'!O56)), ROUND(matrix_normalized!O56,0)&amp;"x 10^8", IF(ISNUMBER(SEARCH("10^6", 'final matrix'!O56)), ROUND(matrix_normalized!O56,0)&amp;"x 10^6", ROUND(matrix_normalized!O56,0)&amp;"x 10^4"))</f>
        <v>318x 10^8</v>
      </c>
      <c r="P60" s="6" t="str">
        <f>IF(ISNUMBER(SEARCH("10^8", 'final matrix'!P56)), ROUND(matrix_normalized!P56,0)&amp;"x 10^8", IF(ISNUMBER(SEARCH("10^6", 'final matrix'!P56)), ROUND(matrix_normalized!P56,0)&amp;"x 10^6", ROUND(matrix_normalized!P56,0)&amp;"x 10^4"))</f>
        <v>23x 10^6</v>
      </c>
      <c r="Q60" s="6" t="str">
        <f>IF(ISNUMBER(SEARCH("10^8", 'final matrix'!Q56)), ROUND(matrix_normalized!Q56,0)&amp;"x 10^8", IF(ISNUMBER(SEARCH("10^6", 'final matrix'!Q56)), ROUND(matrix_normalized!Q56,0)&amp;"x 10^6", ROUND(matrix_normalized!Q56,0)&amp;"x 10^4"))</f>
        <v>318x 10^6</v>
      </c>
      <c r="R60" s="6">
        <v>55</v>
      </c>
    </row>
    <row r="61" spans="1:18">
      <c r="A61" s="6">
        <v>62</v>
      </c>
      <c r="B61" s="6" t="str">
        <f>IF(ISNUMBER(SEARCH("10^8", 'final matrix'!B57)), ROUND(matrix_normalized!B57,0)&amp;"x 10^8", IF(ISNUMBER(SEARCH("10^6", 'final matrix'!B57)), ROUND(matrix_normalized!B57,0)&amp;"x 10^6", ROUND(matrix_normalized!B57,0)&amp;"x 10^4"))</f>
        <v>89x 10^4</v>
      </c>
      <c r="C61" s="6" t="str">
        <f>IF(ISNUMBER(SEARCH("10^8", 'final matrix'!C57)), ROUND(matrix_normalized!C57,0)&amp;"x 10^8", IF(ISNUMBER(SEARCH("10^6", 'final matrix'!C57)), ROUND(matrix_normalized!C57,0)&amp;"x 10^6", ROUND(matrix_normalized!C57,0)&amp;"x 10^4"))</f>
        <v>17x 10^6</v>
      </c>
      <c r="D61" s="6" t="str">
        <f>IF(ISNUMBER(SEARCH("10^8", 'final matrix'!D57)), ROUND(matrix_normalized!D57,0)&amp;"x 10^8", IF(ISNUMBER(SEARCH("10^6", 'final matrix'!D57)), ROUND(matrix_normalized!D57,0)&amp;"x 10^6", ROUND(matrix_normalized!D57,0)&amp;"x 10^4"))</f>
        <v>19x 10^8</v>
      </c>
      <c r="E61" s="6" t="str">
        <f>IF(ISNUMBER(SEARCH("10^8", 'final matrix'!E57)), ROUND(matrix_normalized!E57,0)&amp;"x 10^8", IF(ISNUMBER(SEARCH("10^6", 'final matrix'!E57)), ROUND(matrix_normalized!E57,0)&amp;"x 10^6", ROUND(matrix_normalized!E57,0)&amp;"x 10^4"))</f>
        <v>25x 10^6</v>
      </c>
      <c r="F61" s="6" t="str">
        <f>IF(ISNUMBER(SEARCH("10^8", 'final matrix'!F57)), ROUND(matrix_normalized!F57,0)&amp;"x 10^8", IF(ISNUMBER(SEARCH("10^6", 'final matrix'!F57)), ROUND(matrix_normalized!F57,0)&amp;"x 10^6", ROUND(matrix_normalized!F57,0)&amp;"x 10^4"))</f>
        <v>89x 10^8</v>
      </c>
      <c r="G61" s="6" t="str">
        <f>IF(ISNUMBER(SEARCH("10^8", 'final matrix'!G57)), ROUND(matrix_normalized!G57,0)&amp;"x 10^8", IF(ISNUMBER(SEARCH("10^6", 'final matrix'!G57)), ROUND(matrix_normalized!G57,0)&amp;"x 10^6", ROUND(matrix_normalized!G57,0)&amp;"x 10^4"))</f>
        <v>177x 10^8</v>
      </c>
      <c r="H61" s="6" t="str">
        <f>IF(ISNUMBER(SEARCH("10^8", 'final matrix'!H57)), ROUND(matrix_normalized!H57,0)&amp;"x 10^8", IF(ISNUMBER(SEARCH("10^6", 'final matrix'!H57)), ROUND(matrix_normalized!H57,0)&amp;"x 10^6", ROUND(matrix_normalized!H57,0)&amp;"x 10^4"))</f>
        <v>101x 10^4</v>
      </c>
      <c r="I61" s="6" t="str">
        <f>IF(ISNUMBER(SEARCH("10^8", 'final matrix'!I57)), ROUND(matrix_normalized!I57,0)&amp;"x 10^8", IF(ISNUMBER(SEARCH("10^6", 'final matrix'!I57)), ROUND(matrix_normalized!I57,0)&amp;"x 10^6", ROUND(matrix_normalized!I57,0)&amp;"x 10^4"))</f>
        <v>177x 10^8</v>
      </c>
      <c r="J61" s="6" t="str">
        <f>IF(ISNUMBER(SEARCH("10^8", 'final matrix'!J57)), ROUND(matrix_normalized!J57,0)&amp;"x 10^8", IF(ISNUMBER(SEARCH("10^6", 'final matrix'!J57)), ROUND(matrix_normalized!J57,0)&amp;"x 10^6", ROUND(matrix_normalized!J57,0)&amp;"x 10^4"))</f>
        <v>114x 10^6</v>
      </c>
      <c r="K61" s="6" t="str">
        <f>IF(ISNUMBER(SEARCH("10^8", 'final matrix'!K57)), ROUND(matrix_normalized!K57,0)&amp;"x 10^8", IF(ISNUMBER(SEARCH("10^6", 'final matrix'!K57)), ROUND(matrix_normalized!K57,0)&amp;"x 10^6", ROUND(matrix_normalized!K57,0)&amp;"x 10^4"))</f>
        <v>177x 10^4</v>
      </c>
      <c r="L61" s="6" t="str">
        <f>IF(ISNUMBER(SEARCH("10^8", 'final matrix'!L57)), ROUND(matrix_normalized!L57,0)&amp;"x 10^8", IF(ISNUMBER(SEARCH("10^6", 'final matrix'!L57)), ROUND(matrix_normalized!L57,0)&amp;"x 10^6", ROUND(matrix_normalized!L57,0)&amp;"x 10^4"))</f>
        <v>177x 10^8</v>
      </c>
      <c r="M61" s="6" t="str">
        <f>IF(ISNUMBER(SEARCH("10^8", 'final matrix'!M57)), ROUND(matrix_normalized!M57,0)&amp;"x 10^8", IF(ISNUMBER(SEARCH("10^6", 'final matrix'!M57)), ROUND(matrix_normalized!M57,0)&amp;"x 10^6", ROUND(matrix_normalized!M57,0)&amp;"x 10^4"))</f>
        <v>13x 10^6</v>
      </c>
      <c r="N61" s="6" t="str">
        <f>IF(ISNUMBER(SEARCH("10^8", 'final matrix'!N57)), ROUND(matrix_normalized!N57,0)&amp;"x 10^8", IF(ISNUMBER(SEARCH("10^6", 'final matrix'!N57)), ROUND(matrix_normalized!N57,0)&amp;"x 10^6", ROUND(matrix_normalized!N57,0)&amp;"x 10^4"))</f>
        <v>127x 10^6</v>
      </c>
      <c r="O61" s="6" t="str">
        <f>IF(ISNUMBER(SEARCH("10^8", 'final matrix'!O57)), ROUND(matrix_normalized!O57,0)&amp;"x 10^8", IF(ISNUMBER(SEARCH("10^6", 'final matrix'!O57)), ROUND(matrix_normalized!O57,0)&amp;"x 10^6", ROUND(matrix_normalized!O57,0)&amp;"x 10^4"))</f>
        <v>28x 10^8</v>
      </c>
      <c r="P61" s="6" t="str">
        <f>IF(ISNUMBER(SEARCH("10^8", 'final matrix'!P57)), ROUND(matrix_normalized!P57,0)&amp;"x 10^8", IF(ISNUMBER(SEARCH("10^6", 'final matrix'!P57)), ROUND(matrix_normalized!P57,0)&amp;"x 10^6", ROUND(matrix_normalized!P57,0)&amp;"x 10^4"))</f>
        <v>139x 10^4</v>
      </c>
      <c r="Q61" s="6" t="str">
        <f>IF(ISNUMBER(SEARCH("10^8", 'final matrix'!Q57)), ROUND(matrix_normalized!Q57,0)&amp;"x 10^8", IF(ISNUMBER(SEARCH("10^6", 'final matrix'!Q57)), ROUND(matrix_normalized!Q57,0)&amp;"x 10^6", ROUND(matrix_normalized!Q57,0)&amp;"x 10^4"))</f>
        <v>30x 10^6</v>
      </c>
      <c r="R61" s="6">
        <v>56</v>
      </c>
    </row>
    <row r="62" spans="1:18">
      <c r="A62" s="6">
        <v>63</v>
      </c>
      <c r="B62" s="6" t="str">
        <f>IF(ISNUMBER(SEARCH("10^8", 'final matrix'!B58)), ROUND(matrix_normalized!B58,0)&amp;"x 10^8", IF(ISNUMBER(SEARCH("10^6", 'final matrix'!B58)), ROUND(matrix_normalized!B58,0)&amp;"x 10^6", ROUND(matrix_normalized!B58,0)&amp;"x 10^4"))</f>
        <v>83x 10^6</v>
      </c>
      <c r="C62" s="6" t="str">
        <f>IF(ISNUMBER(SEARCH("10^8", 'final matrix'!C58)), ROUND(matrix_normalized!C58,0)&amp;"x 10^8", IF(ISNUMBER(SEARCH("10^6", 'final matrix'!C58)), ROUND(matrix_normalized!C58,0)&amp;"x 10^6", ROUND(matrix_normalized!C58,0)&amp;"x 10^4"))</f>
        <v>145x 10^8</v>
      </c>
      <c r="D62" s="6" t="str">
        <f>IF(ISNUMBER(SEARCH("10^8", 'final matrix'!D58)), ROUND(matrix_normalized!D58,0)&amp;"x 10^8", IF(ISNUMBER(SEARCH("10^6", 'final matrix'!D58)), ROUND(matrix_normalized!D58,0)&amp;"x 10^6", ROUND(matrix_normalized!D58,0)&amp;"x 10^4"))</f>
        <v>145x 10^4</v>
      </c>
      <c r="E62" s="6" t="str">
        <f>IF(ISNUMBER(SEARCH("10^8", 'final matrix'!E58)), ROUND(matrix_normalized!E58,0)&amp;"x 10^8", IF(ISNUMBER(SEARCH("10^6", 'final matrix'!E58)), ROUND(matrix_normalized!E58,0)&amp;"x 10^6", ROUND(matrix_normalized!E58,0)&amp;"x 10^4"))</f>
        <v>26x 10^6</v>
      </c>
      <c r="F62" s="6" t="str">
        <f>IF(ISNUMBER(SEARCH("10^8", 'final matrix'!F58)), ROUND(matrix_normalized!F58,0)&amp;"x 10^8", IF(ISNUMBER(SEARCH("10^6", 'final matrix'!F58)), ROUND(matrix_normalized!F58,0)&amp;"x 10^6", ROUND(matrix_normalized!F58,0)&amp;"x 10^4"))</f>
        <v>145x 10^8</v>
      </c>
      <c r="G62" s="6" t="str">
        <f>IF(ISNUMBER(SEARCH("10^8", 'final matrix'!G58)), ROUND(matrix_normalized!G58,0)&amp;"x 10^8", IF(ISNUMBER(SEARCH("10^6", 'final matrix'!G58)), ROUND(matrix_normalized!G58,0)&amp;"x 10^6", ROUND(matrix_normalized!G58,0)&amp;"x 10^4"))</f>
        <v>10x 10^8</v>
      </c>
      <c r="H62" s="6" t="str">
        <f>IF(ISNUMBER(SEARCH("10^8", 'final matrix'!H58)), ROUND(matrix_normalized!H58,0)&amp;"x 10^8", IF(ISNUMBER(SEARCH("10^6", 'final matrix'!H58)), ROUND(matrix_normalized!H58,0)&amp;"x 10^6", ROUND(matrix_normalized!H58,0)&amp;"x 10^4"))</f>
        <v>145x 10^6</v>
      </c>
      <c r="I62" s="6" t="str">
        <f>IF(ISNUMBER(SEARCH("10^8", 'final matrix'!I58)), ROUND(matrix_normalized!I58,0)&amp;"x 10^8", IF(ISNUMBER(SEARCH("10^6", 'final matrix'!I58)), ROUND(matrix_normalized!I58,0)&amp;"x 10^6", ROUND(matrix_normalized!I58,0)&amp;"x 10^4"))</f>
        <v>11x 10^8</v>
      </c>
      <c r="J62" s="6" t="str">
        <f>IF(ISNUMBER(SEARCH("10^8", 'final matrix'!J58)), ROUND(matrix_normalized!J58,0)&amp;"x 10^8", IF(ISNUMBER(SEARCH("10^6", 'final matrix'!J58)), ROUND(matrix_normalized!J58,0)&amp;"x 10^6", ROUND(matrix_normalized!J58,0)&amp;"x 10^4"))</f>
        <v>145x 10^4</v>
      </c>
      <c r="K62" s="6" t="str">
        <f>IF(ISNUMBER(SEARCH("10^8", 'final matrix'!K58)), ROUND(matrix_normalized!K58,0)&amp;"x 10^8", IF(ISNUMBER(SEARCH("10^6", 'final matrix'!K58)), ROUND(matrix_normalized!K58,0)&amp;"x 10^6", ROUND(matrix_normalized!K58,0)&amp;"x 10^4"))</f>
        <v>145x 10^8</v>
      </c>
      <c r="L62" s="6" t="str">
        <f>IF(ISNUMBER(SEARCH("10^8", 'final matrix'!L58)), ROUND(matrix_normalized!L58,0)&amp;"x 10^8", IF(ISNUMBER(SEARCH("10^6", 'final matrix'!L58)), ROUND(matrix_normalized!L58,0)&amp;"x 10^6", ROUND(matrix_normalized!L58,0)&amp;"x 10^4"))</f>
        <v>29x 10^6</v>
      </c>
      <c r="M62" s="6" t="str">
        <f>IF(ISNUMBER(SEARCH("10^8", 'final matrix'!M58)), ROUND(matrix_normalized!M58,0)&amp;"x 10^8", IF(ISNUMBER(SEARCH("10^6", 'final matrix'!M58)), ROUND(matrix_normalized!M58,0)&amp;"x 10^6", ROUND(matrix_normalized!M58,0)&amp;"x 10^4"))</f>
        <v>14x 10^6</v>
      </c>
      <c r="N62" s="6" t="str">
        <f>IF(ISNUMBER(SEARCH("10^8", 'final matrix'!N58)), ROUND(matrix_normalized!N58,0)&amp;"x 10^8", IF(ISNUMBER(SEARCH("10^6", 'final matrix'!N58)), ROUND(matrix_normalized!N58,0)&amp;"x 10^6", ROUND(matrix_normalized!N58,0)&amp;"x 10^4"))</f>
        <v>145x 10^8</v>
      </c>
      <c r="O62" s="6" t="str">
        <f>IF(ISNUMBER(SEARCH("10^8", 'final matrix'!O58)), ROUND(matrix_normalized!O58,0)&amp;"x 10^8", IF(ISNUMBER(SEARCH("10^6", 'final matrix'!O58)), ROUND(matrix_normalized!O58,0)&amp;"x 10^6", ROUND(matrix_normalized!O58,0)&amp;"x 10^4"))</f>
        <v>17x 10^8</v>
      </c>
      <c r="P62" s="6" t="str">
        <f>IF(ISNUMBER(SEARCH("10^8", 'final matrix'!P58)), ROUND(matrix_normalized!P58,0)&amp;"x 10^8", IF(ISNUMBER(SEARCH("10^6", 'final matrix'!P58)), ROUND(matrix_normalized!P58,0)&amp;"x 10^6", ROUND(matrix_normalized!P58,0)&amp;"x 10^4"))</f>
        <v>145x 10^4</v>
      </c>
      <c r="Q62" s="6" t="str">
        <f>IF(ISNUMBER(SEARCH("10^8", 'final matrix'!Q58)), ROUND(matrix_normalized!Q58,0)&amp;"x 10^8", IF(ISNUMBER(SEARCH("10^6", 'final matrix'!Q58)), ROUND(matrix_normalized!Q58,0)&amp;"x 10^6", ROUND(matrix_normalized!Q58,0)&amp;"x 10^4"))</f>
        <v>145x 10^4</v>
      </c>
      <c r="R62" s="6">
        <v>57</v>
      </c>
    </row>
    <row r="63" spans="1:18">
      <c r="A63" s="6">
        <v>65</v>
      </c>
      <c r="B63" s="6" t="str">
        <f>IF(ISNUMBER(SEARCH("10^8", 'final matrix'!B59)), ROUND(matrix_normalized!B59,0)&amp;"x 10^8", IF(ISNUMBER(SEARCH("10^6", 'final matrix'!B59)), ROUND(matrix_normalized!B59,0)&amp;"x 10^6", ROUND(matrix_normalized!B59,0)&amp;"x 10^4"))</f>
        <v>22x 10^8</v>
      </c>
      <c r="C63" s="6" t="str">
        <f>IF(ISNUMBER(SEARCH("10^8", 'final matrix'!C59)), ROUND(matrix_normalized!C59,0)&amp;"x 10^8", IF(ISNUMBER(SEARCH("10^6", 'final matrix'!C59)), ROUND(matrix_normalized!C59,0)&amp;"x 10^6", ROUND(matrix_normalized!C59,0)&amp;"x 10^4"))</f>
        <v>134x 10^4</v>
      </c>
      <c r="D63" s="6" t="str">
        <f>IF(ISNUMBER(SEARCH("10^8", 'final matrix'!D59)), ROUND(matrix_normalized!D59,0)&amp;"x 10^8", IF(ISNUMBER(SEARCH("10^6", 'final matrix'!D59)), ROUND(matrix_normalized!D59,0)&amp;"x 10^6", ROUND(matrix_normalized!D59,0)&amp;"x 10^4"))</f>
        <v>134x 10^8</v>
      </c>
      <c r="E63" s="6" t="str">
        <f>IF(ISNUMBER(SEARCH("10^8", 'final matrix'!E59)), ROUND(matrix_normalized!E59,0)&amp;"x 10^8", IF(ISNUMBER(SEARCH("10^6", 'final matrix'!E59)), ROUND(matrix_normalized!E59,0)&amp;"x 10^6", ROUND(matrix_normalized!E59,0)&amp;"x 10^4"))</f>
        <v>15x 10^6</v>
      </c>
      <c r="F63" s="6" t="str">
        <f>IF(ISNUMBER(SEARCH("10^8", 'final matrix'!F59)), ROUND(matrix_normalized!F59,0)&amp;"x 10^8", IF(ISNUMBER(SEARCH("10^6", 'final matrix'!F59)), ROUND(matrix_normalized!F59,0)&amp;"x 10^6", ROUND(matrix_normalized!F59,0)&amp;"x 10^4"))</f>
        <v>77x 10^6</v>
      </c>
      <c r="G63" s="6" t="str">
        <f>IF(ISNUMBER(SEARCH("10^8", 'final matrix'!G59)), ROUND(matrix_normalized!G59,0)&amp;"x 10^8", IF(ISNUMBER(SEARCH("10^6", 'final matrix'!G59)), ROUND(matrix_normalized!G59,0)&amp;"x 10^6", ROUND(matrix_normalized!G59,0)&amp;"x 10^4"))</f>
        <v>86x 10^8</v>
      </c>
      <c r="H63" s="6" t="str">
        <f>IF(ISNUMBER(SEARCH("10^8", 'final matrix'!H59)), ROUND(matrix_normalized!H59,0)&amp;"x 10^8", IF(ISNUMBER(SEARCH("10^6", 'final matrix'!H59)), ROUND(matrix_normalized!H59,0)&amp;"x 10^6", ROUND(matrix_normalized!H59,0)&amp;"x 10^4"))</f>
        <v>134x 10^8</v>
      </c>
      <c r="I63" s="6" t="str">
        <f>IF(ISNUMBER(SEARCH("10^8", 'final matrix'!I59)), ROUND(matrix_normalized!I59,0)&amp;"x 10^8", IF(ISNUMBER(SEARCH("10^6", 'final matrix'!I59)), ROUND(matrix_normalized!I59,0)&amp;"x 10^6", ROUND(matrix_normalized!I59,0)&amp;"x 10^4"))</f>
        <v>134x 10^8</v>
      </c>
      <c r="J63" s="6" t="str">
        <f>IF(ISNUMBER(SEARCH("10^8", 'final matrix'!J59)), ROUND(matrix_normalized!J59,0)&amp;"x 10^8", IF(ISNUMBER(SEARCH("10^6", 'final matrix'!J59)), ROUND(matrix_normalized!J59,0)&amp;"x 10^6", ROUND(matrix_normalized!J59,0)&amp;"x 10^4"))</f>
        <v>96x 10^6</v>
      </c>
      <c r="K63" s="6" t="str">
        <f>IF(ISNUMBER(SEARCH("10^8", 'final matrix'!K59)), ROUND(matrix_normalized!K59,0)&amp;"x 10^8", IF(ISNUMBER(SEARCH("10^6", 'final matrix'!K59)), ROUND(matrix_normalized!K59,0)&amp;"x 10^6", ROUND(matrix_normalized!K59,0)&amp;"x 10^4"))</f>
        <v>134x 10^8</v>
      </c>
      <c r="L63" s="6" t="str">
        <f>IF(ISNUMBER(SEARCH("10^8", 'final matrix'!L59)), ROUND(matrix_normalized!L59,0)&amp;"x 10^8", IF(ISNUMBER(SEARCH("10^6", 'final matrix'!L59)), ROUND(matrix_normalized!L59,0)&amp;"x 10^6", ROUND(matrix_normalized!L59,0)&amp;"x 10^4"))</f>
        <v>134x 10^6</v>
      </c>
      <c r="M63" s="6" t="str">
        <f>IF(ISNUMBER(SEARCH("10^8", 'final matrix'!M59)), ROUND(matrix_normalized!M59,0)&amp;"x 10^8", IF(ISNUMBER(SEARCH("10^6", 'final matrix'!M59)), ROUND(matrix_normalized!M59,0)&amp;"x 10^6", ROUND(matrix_normalized!M59,0)&amp;"x 10^4"))</f>
        <v>134x 10^8</v>
      </c>
      <c r="N63" s="6" t="str">
        <f>IF(ISNUMBER(SEARCH("10^8", 'final matrix'!N59)), ROUND(matrix_normalized!N59,0)&amp;"x 10^8", IF(ISNUMBER(SEARCH("10^6", 'final matrix'!N59)), ROUND(matrix_normalized!N59,0)&amp;"x 10^6", ROUND(matrix_normalized!N59,0)&amp;"x 10^4"))</f>
        <v>18x 10^8</v>
      </c>
      <c r="O63" s="6" t="str">
        <f>IF(ISNUMBER(SEARCH("10^8", 'final matrix'!O59)), ROUND(matrix_normalized!O59,0)&amp;"x 10^8", IF(ISNUMBER(SEARCH("10^6", 'final matrix'!O59)), ROUND(matrix_normalized!O59,0)&amp;"x 10^6", ROUND(matrix_normalized!O59,0)&amp;"x 10^4"))</f>
        <v>10x 10^6</v>
      </c>
      <c r="P63" s="6" t="str">
        <f>IF(ISNUMBER(SEARCH("10^8", 'final matrix'!P59)), ROUND(matrix_normalized!P59,0)&amp;"x 10^8", IF(ISNUMBER(SEARCH("10^6", 'final matrix'!P59)), ROUND(matrix_normalized!P59,0)&amp;"x 10^6", ROUND(matrix_normalized!P59,0)&amp;"x 10^4"))</f>
        <v>115x 10^4</v>
      </c>
      <c r="Q63" s="6" t="str">
        <f>IF(ISNUMBER(SEARCH("10^8", 'final matrix'!Q59)), ROUND(matrix_normalized!Q59,0)&amp;"x 10^8", IF(ISNUMBER(SEARCH("10^6", 'final matrix'!Q59)), ROUND(matrix_normalized!Q59,0)&amp;"x 10^6", ROUND(matrix_normalized!Q59,0)&amp;"x 10^4"))</f>
        <v>124x 10^6</v>
      </c>
      <c r="R63" s="6">
        <v>58</v>
      </c>
    </row>
    <row r="64" spans="1:18">
      <c r="A64" s="6">
        <v>67</v>
      </c>
      <c r="B64" s="6" t="str">
        <f>IF(ISNUMBER(SEARCH("10^8", 'final matrix'!B60)), ROUND(matrix_normalized!B60,0)&amp;"x 10^8", IF(ISNUMBER(SEARCH("10^6", 'final matrix'!B60)), ROUND(matrix_normalized!B60,0)&amp;"x 10^6", ROUND(matrix_normalized!B60,0)&amp;"x 10^4"))</f>
        <v>136x 10^6</v>
      </c>
      <c r="C64" s="6" t="str">
        <f>IF(ISNUMBER(SEARCH("10^8", 'final matrix'!C60)), ROUND(matrix_normalized!C60,0)&amp;"x 10^8", IF(ISNUMBER(SEARCH("10^6", 'final matrix'!C60)), ROUND(matrix_normalized!C60,0)&amp;"x 10^6", ROUND(matrix_normalized!C60,0)&amp;"x 10^4"))</f>
        <v>136x 10^6</v>
      </c>
      <c r="D64" s="6" t="str">
        <f>IF(ISNUMBER(SEARCH("10^8", 'final matrix'!D60)), ROUND(matrix_normalized!D60,0)&amp;"x 10^8", IF(ISNUMBER(SEARCH("10^6", 'final matrix'!D60)), ROUND(matrix_normalized!D60,0)&amp;"x 10^6", ROUND(matrix_normalized!D60,0)&amp;"x 10^4"))</f>
        <v>136x 10^8</v>
      </c>
      <c r="E64" s="6" t="str">
        <f>IF(ISNUMBER(SEARCH("10^8", 'final matrix'!E60)), ROUND(matrix_normalized!E60,0)&amp;"x 10^8", IF(ISNUMBER(SEARCH("10^6", 'final matrix'!E60)), ROUND(matrix_normalized!E60,0)&amp;"x 10^6", ROUND(matrix_normalized!E60,0)&amp;"x 10^4"))</f>
        <v>136x 10^4</v>
      </c>
      <c r="F64" s="6" t="str">
        <f>IF(ISNUMBER(SEARCH("10^8", 'final matrix'!F60)), ROUND(matrix_normalized!F60,0)&amp;"x 10^8", IF(ISNUMBER(SEARCH("10^6", 'final matrix'!F60)), ROUND(matrix_normalized!F60,0)&amp;"x 10^6", ROUND(matrix_normalized!F60,0)&amp;"x 10^4"))</f>
        <v>136x 10^8</v>
      </c>
      <c r="G64" s="6" t="str">
        <f>IF(ISNUMBER(SEARCH("10^8", 'final matrix'!G60)), ROUND(matrix_normalized!G60,0)&amp;"x 10^8", IF(ISNUMBER(SEARCH("10^6", 'final matrix'!G60)), ROUND(matrix_normalized!G60,0)&amp;"x 10^6", ROUND(matrix_normalized!G60,0)&amp;"x 10^4"))</f>
        <v>87x 10^8</v>
      </c>
      <c r="H64" s="6" t="str">
        <f>IF(ISNUMBER(SEARCH("10^8", 'final matrix'!H60)), ROUND(matrix_normalized!H60,0)&amp;"x 10^8", IF(ISNUMBER(SEARCH("10^6", 'final matrix'!H60)), ROUND(matrix_normalized!H60,0)&amp;"x 10^6", ROUND(matrix_normalized!H60,0)&amp;"x 10^4"))</f>
        <v>136x 10^4</v>
      </c>
      <c r="I64" s="6" t="str">
        <f>IF(ISNUMBER(SEARCH("10^8", 'final matrix'!I60)), ROUND(matrix_normalized!I60,0)&amp;"x 10^8", IF(ISNUMBER(SEARCH("10^6", 'final matrix'!I60)), ROUND(matrix_normalized!I60,0)&amp;"x 10^6", ROUND(matrix_normalized!I60,0)&amp;"x 10^4"))</f>
        <v>136x 10^6</v>
      </c>
      <c r="J64" s="6" t="str">
        <f>IF(ISNUMBER(SEARCH("10^8", 'final matrix'!J60)), ROUND(matrix_normalized!J60,0)&amp;"x 10^8", IF(ISNUMBER(SEARCH("10^6", 'final matrix'!J60)), ROUND(matrix_normalized!J60,0)&amp;"x 10^6", ROUND(matrix_normalized!J60,0)&amp;"x 10^4"))</f>
        <v>136x 10^8</v>
      </c>
      <c r="K64" s="6" t="str">
        <f>IF(ISNUMBER(SEARCH("10^8", 'final matrix'!K60)), ROUND(matrix_normalized!K60,0)&amp;"x 10^8", IF(ISNUMBER(SEARCH("10^6", 'final matrix'!K60)), ROUND(matrix_normalized!K60,0)&amp;"x 10^6", ROUND(matrix_normalized!K60,0)&amp;"x 10^4"))</f>
        <v>18x 10^6</v>
      </c>
      <c r="L64" s="6" t="str">
        <f>IF(ISNUMBER(SEARCH("10^8", 'final matrix'!L60)), ROUND(matrix_normalized!L60,0)&amp;"x 10^8", IF(ISNUMBER(SEARCH("10^6", 'final matrix'!L60)), ROUND(matrix_normalized!L60,0)&amp;"x 10^6", ROUND(matrix_normalized!L60,0)&amp;"x 10^4"))</f>
        <v>107x 10^4</v>
      </c>
      <c r="M64" s="6" t="str">
        <f>IF(ISNUMBER(SEARCH("10^8", 'final matrix'!M60)), ROUND(matrix_normalized!M60,0)&amp;"x 10^8", IF(ISNUMBER(SEARCH("10^6", 'final matrix'!M60)), ROUND(matrix_normalized!M60,0)&amp;"x 10^6", ROUND(matrix_normalized!M60,0)&amp;"x 10^4"))</f>
        <v>20x 10^6</v>
      </c>
      <c r="N64" s="6" t="str">
        <f>IF(ISNUMBER(SEARCH("10^8", 'final matrix'!N60)), ROUND(matrix_normalized!N60,0)&amp;"x 10^8", IF(ISNUMBER(SEARCH("10^6", 'final matrix'!N60)), ROUND(matrix_normalized!N60,0)&amp;"x 10^6", ROUND(matrix_normalized!N60,0)&amp;"x 10^4"))</f>
        <v>11x 10^8</v>
      </c>
      <c r="O64" s="6" t="str">
        <f>IF(ISNUMBER(SEARCH("10^8", 'final matrix'!O60)), ROUND(matrix_normalized!O60,0)&amp;"x 10^8", IF(ISNUMBER(SEARCH("10^6", 'final matrix'!O60)), ROUND(matrix_normalized!O60,0)&amp;"x 10^6", ROUND(matrix_normalized!O60,0)&amp;"x 10^4"))</f>
        <v>10x 10^8</v>
      </c>
      <c r="P64" s="6" t="str">
        <f>IF(ISNUMBER(SEARCH("10^8", 'final matrix'!P60)), ROUND(matrix_normalized!P60,0)&amp;"x 10^8", IF(ISNUMBER(SEARCH("10^6", 'final matrix'!P60)), ROUND(matrix_normalized!P60,0)&amp;"x 10^6", ROUND(matrix_normalized!P60,0)&amp;"x 10^4"))</f>
        <v>22x 10^6</v>
      </c>
      <c r="Q64" s="6" t="str">
        <f>IF(ISNUMBER(SEARCH("10^8", 'final matrix'!Q60)), ROUND(matrix_normalized!Q60,0)&amp;"x 10^8", IF(ISNUMBER(SEARCH("10^6", 'final matrix'!Q60)), ROUND(matrix_normalized!Q60,0)&amp;"x 10^6", ROUND(matrix_normalized!Q60,0)&amp;"x 10^4"))</f>
        <v>136x 10^4</v>
      </c>
      <c r="R64" s="6">
        <v>59</v>
      </c>
    </row>
    <row r="65" spans="1:18">
      <c r="A65" s="6">
        <v>68</v>
      </c>
      <c r="B65" s="6" t="str">
        <f>IF(ISNUMBER(SEARCH("10^8", 'final matrix'!B61)), ROUND(matrix_normalized!B61,0)&amp;"x 10^8", IF(ISNUMBER(SEARCH("10^6", 'final matrix'!B61)), ROUND(matrix_normalized!B61,0)&amp;"x 10^6", ROUND(matrix_normalized!B61,0)&amp;"x 10^4"))</f>
        <v>74x 10^4</v>
      </c>
      <c r="C65" s="6" t="str">
        <f>IF(ISNUMBER(SEARCH("10^8", 'final matrix'!C61)), ROUND(matrix_normalized!C61,0)&amp;"x 10^8", IF(ISNUMBER(SEARCH("10^6", 'final matrix'!C61)), ROUND(matrix_normalized!C61,0)&amp;"x 10^6", ROUND(matrix_normalized!C61,0)&amp;"x 10^4"))</f>
        <v>172x 10^8</v>
      </c>
      <c r="D65" s="6" t="str">
        <f>IF(ISNUMBER(SEARCH("10^8", 'final matrix'!D61)), ROUND(matrix_normalized!D61,0)&amp;"x 10^8", IF(ISNUMBER(SEARCH("10^6", 'final matrix'!D61)), ROUND(matrix_normalized!D61,0)&amp;"x 10^6", ROUND(matrix_normalized!D61,0)&amp;"x 10^4"))</f>
        <v>23x 10^6</v>
      </c>
      <c r="E65" s="6" t="str">
        <f>IF(ISNUMBER(SEARCH("10^8", 'final matrix'!E61)), ROUND(matrix_normalized!E61,0)&amp;"x 10^8", IF(ISNUMBER(SEARCH("10^6", 'final matrix'!E61)), ROUND(matrix_normalized!E61,0)&amp;"x 10^6", ROUND(matrix_normalized!E61,0)&amp;"x 10^4"))</f>
        <v>172x 10^8</v>
      </c>
      <c r="F65" s="6" t="str">
        <f>IF(ISNUMBER(SEARCH("10^8", 'final matrix'!F61)), ROUND(matrix_normalized!F61,0)&amp;"x 10^8", IF(ISNUMBER(SEARCH("10^6", 'final matrix'!F61)), ROUND(matrix_normalized!F61,0)&amp;"x 10^6", ROUND(matrix_normalized!F61,0)&amp;"x 10^4"))</f>
        <v>29x 10^8</v>
      </c>
      <c r="G65" s="6" t="str">
        <f>IF(ISNUMBER(SEARCH("10^8", 'final matrix'!G61)), ROUND(matrix_normalized!G61,0)&amp;"x 10^8", IF(ISNUMBER(SEARCH("10^6", 'final matrix'!G61)), ROUND(matrix_normalized!G61,0)&amp;"x 10^6", ROUND(matrix_normalized!G61,0)&amp;"x 10^4"))</f>
        <v>86x 10^6</v>
      </c>
      <c r="H65" s="6" t="str">
        <f>IF(ISNUMBER(SEARCH("10^8", 'final matrix'!H61)), ROUND(matrix_normalized!H61,0)&amp;"x 10^8", IF(ISNUMBER(SEARCH("10^6", 'final matrix'!H61)), ROUND(matrix_normalized!H61,0)&amp;"x 10^6", ROUND(matrix_normalized!H61,0)&amp;"x 10^4"))</f>
        <v>17x 10^6</v>
      </c>
      <c r="I65" s="6" t="str">
        <f>IF(ISNUMBER(SEARCH("10^8", 'final matrix'!I61)), ROUND(matrix_normalized!I61,0)&amp;"x 10^8", IF(ISNUMBER(SEARCH("10^6", 'final matrix'!I61)), ROUND(matrix_normalized!I61,0)&amp;"x 10^6", ROUND(matrix_normalized!I61,0)&amp;"x 10^4"))</f>
        <v>18x 10^8</v>
      </c>
      <c r="J65" s="6" t="str">
        <f>IF(ISNUMBER(SEARCH("10^8", 'final matrix'!J61)), ROUND(matrix_normalized!J61,0)&amp;"x 10^8", IF(ISNUMBER(SEARCH("10^6", 'final matrix'!J61)), ROUND(matrix_normalized!J61,0)&amp;"x 10^6", ROUND(matrix_normalized!J61,0)&amp;"x 10^4"))</f>
        <v>172x 10^4</v>
      </c>
      <c r="K65" s="6" t="str">
        <f>IF(ISNUMBER(SEARCH("10^8", 'final matrix'!K61)), ROUND(matrix_normalized!K61,0)&amp;"x 10^8", IF(ISNUMBER(SEARCH("10^6", 'final matrix'!K61)), ROUND(matrix_normalized!K61,0)&amp;"x 10^6", ROUND(matrix_normalized!K61,0)&amp;"x 10^4"))</f>
        <v>19x 10^6</v>
      </c>
      <c r="L65" s="6" t="str">
        <f>IF(ISNUMBER(SEARCH("10^8", 'final matrix'!L61)), ROUND(matrix_normalized!L61,0)&amp;"x 10^8", IF(ISNUMBER(SEARCH("10^6", 'final matrix'!L61)), ROUND(matrix_normalized!L61,0)&amp;"x 10^6", ROUND(matrix_normalized!L61,0)&amp;"x 10^4"))</f>
        <v>98x 10^4</v>
      </c>
      <c r="M65" s="6" t="str">
        <f>IF(ISNUMBER(SEARCH("10^8", 'final matrix'!M61)), ROUND(matrix_normalized!M61,0)&amp;"x 10^8", IF(ISNUMBER(SEARCH("10^6", 'final matrix'!M61)), ROUND(matrix_normalized!M61,0)&amp;"x 10^6", ROUND(matrix_normalized!M61,0)&amp;"x 10^4"))</f>
        <v>172x 10^6</v>
      </c>
      <c r="N65" s="6" t="str">
        <f>IF(ISNUMBER(SEARCH("10^8", 'final matrix'!N61)), ROUND(matrix_normalized!N61,0)&amp;"x 10^8", IF(ISNUMBER(SEARCH("10^6", 'final matrix'!N61)), ROUND(matrix_normalized!N61,0)&amp;"x 10^6", ROUND(matrix_normalized!N61,0)&amp;"x 10^4"))</f>
        <v>123x 10^6</v>
      </c>
      <c r="O65" s="6" t="str">
        <f>IF(ISNUMBER(SEARCH("10^8", 'final matrix'!O61)), ROUND(matrix_normalized!O61,0)&amp;"x 10^8", IF(ISNUMBER(SEARCH("10^6", 'final matrix'!O61)), ROUND(matrix_normalized!O61,0)&amp;"x 10^6", ROUND(matrix_normalized!O61,0)&amp;"x 10^4"))</f>
        <v>21x 10^8</v>
      </c>
      <c r="P65" s="6" t="str">
        <f>IF(ISNUMBER(SEARCH("10^8", 'final matrix'!P61)), ROUND(matrix_normalized!P61,0)&amp;"x 10^8", IF(ISNUMBER(SEARCH("10^6", 'final matrix'!P61)), ROUND(matrix_normalized!P61,0)&amp;"x 10^6", ROUND(matrix_normalized!P61,0)&amp;"x 10^4"))</f>
        <v>135x 10^6</v>
      </c>
      <c r="Q65" s="6" t="str">
        <f>IF(ISNUMBER(SEARCH("10^8", 'final matrix'!Q61)), ROUND(matrix_normalized!Q61,0)&amp;"x 10^8", IF(ISNUMBER(SEARCH("10^6", 'final matrix'!Q61)), ROUND(matrix_normalized!Q61,0)&amp;"x 10^6", ROUND(matrix_normalized!Q61,0)&amp;"x 10^4"))</f>
        <v>172x 10^4</v>
      </c>
      <c r="R65" s="6">
        <v>60</v>
      </c>
    </row>
    <row r="66" spans="1:18">
      <c r="A66" s="6">
        <v>69</v>
      </c>
      <c r="B66" s="6" t="str">
        <f>IF(ISNUMBER(SEARCH("10^8", 'final matrix'!B62)), ROUND(matrix_normalized!B62,0)&amp;"x 10^8", IF(ISNUMBER(SEARCH("10^6", 'final matrix'!B62)), ROUND(matrix_normalized!B62,0)&amp;"x 10^6", ROUND(matrix_normalized!B62,0)&amp;"x 10^4"))</f>
        <v>76x 10^4</v>
      </c>
      <c r="C66" s="6" t="str">
        <f>IF(ISNUMBER(SEARCH("10^8", 'final matrix'!C62)), ROUND(matrix_normalized!C62,0)&amp;"x 10^8", IF(ISNUMBER(SEARCH("10^6", 'final matrix'!C62)), ROUND(matrix_normalized!C62,0)&amp;"x 10^6", ROUND(matrix_normalized!C62,0)&amp;"x 10^4"))</f>
        <v>178x 10^4</v>
      </c>
      <c r="D66" s="6" t="str">
        <f>IF(ISNUMBER(SEARCH("10^8", 'final matrix'!D62)), ROUND(matrix_normalized!D62,0)&amp;"x 10^8", IF(ISNUMBER(SEARCH("10^6", 'final matrix'!D62)), ROUND(matrix_normalized!D62,0)&amp;"x 10^6", ROUND(matrix_normalized!D62,0)&amp;"x 10^4"))</f>
        <v>22x 10^8</v>
      </c>
      <c r="E66" s="6" t="str">
        <f>IF(ISNUMBER(SEARCH("10^8", 'final matrix'!E62)), ROUND(matrix_normalized!E62,0)&amp;"x 10^8", IF(ISNUMBER(SEARCH("10^6", 'final matrix'!E62)), ROUND(matrix_normalized!E62,0)&amp;"x 10^6", ROUND(matrix_normalized!E62,0)&amp;"x 10^4"))</f>
        <v>102x 10^4</v>
      </c>
      <c r="F66" s="6" t="str">
        <f>IF(ISNUMBER(SEARCH("10^8", 'final matrix'!F62)), ROUND(matrix_normalized!F62,0)&amp;"x 10^8", IF(ISNUMBER(SEARCH("10^6", 'final matrix'!F62)), ROUND(matrix_normalized!F62,0)&amp;"x 10^6", ROUND(matrix_normalized!F62,0)&amp;"x 10^4"))</f>
        <v>15x 10^6</v>
      </c>
      <c r="G66" s="6" t="str">
        <f>IF(ISNUMBER(SEARCH("10^8", 'final matrix'!G62)), ROUND(matrix_normalized!G62,0)&amp;"x 10^8", IF(ISNUMBER(SEARCH("10^6", 'final matrix'!G62)), ROUND(matrix_normalized!G62,0)&amp;"x 10^6", ROUND(matrix_normalized!G62,0)&amp;"x 10^4"))</f>
        <v>23x 10^6</v>
      </c>
      <c r="H66" s="6" t="str">
        <f>IF(ISNUMBER(SEARCH("10^8", 'final matrix'!H62)), ROUND(matrix_normalized!H62,0)&amp;"x 10^8", IF(ISNUMBER(SEARCH("10^6", 'final matrix'!H62)), ROUND(matrix_normalized!H62,0)&amp;"x 10^6", ROUND(matrix_normalized!H62,0)&amp;"x 10^4"))</f>
        <v>13x 10^6</v>
      </c>
      <c r="I66" s="6" t="str">
        <f>IF(ISNUMBER(SEARCH("10^8", 'final matrix'!I62)), ROUND(matrix_normalized!I62,0)&amp;"x 10^8", IF(ISNUMBER(SEARCH("10^6", 'final matrix'!I62)), ROUND(matrix_normalized!I62,0)&amp;"x 10^6", ROUND(matrix_normalized!I62,0)&amp;"x 10^4"))</f>
        <v>178x 10^8</v>
      </c>
      <c r="J66" s="6" t="str">
        <f>IF(ISNUMBER(SEARCH("10^8", 'final matrix'!J62)), ROUND(matrix_normalized!J62,0)&amp;"x 10^8", IF(ISNUMBER(SEARCH("10^6", 'final matrix'!J62)), ROUND(matrix_normalized!J62,0)&amp;"x 10^6", ROUND(matrix_normalized!J62,0)&amp;"x 10^4"))</f>
        <v>178x 10^8</v>
      </c>
      <c r="K66" s="6" t="str">
        <f>IF(ISNUMBER(SEARCH("10^8", 'final matrix'!K62)), ROUND(matrix_normalized!K62,0)&amp;"x 10^8", IF(ISNUMBER(SEARCH("10^6", 'final matrix'!K62)), ROUND(matrix_normalized!K62,0)&amp;"x 10^6", ROUND(matrix_normalized!K62,0)&amp;"x 10^4"))</f>
        <v>127x 10^4</v>
      </c>
      <c r="L66" s="6" t="str">
        <f>IF(ISNUMBER(SEARCH("10^8", 'final matrix'!L62)), ROUND(matrix_normalized!L62,0)&amp;"x 10^8", IF(ISNUMBER(SEARCH("10^6", 'final matrix'!L62)), ROUND(matrix_normalized!L62,0)&amp;"x 10^6", ROUND(matrix_normalized!L62,0)&amp;"x 10^4"))</f>
        <v>13x 10^8</v>
      </c>
      <c r="M66" s="6" t="str">
        <f>IF(ISNUMBER(SEARCH("10^8", 'final matrix'!M62)), ROUND(matrix_normalized!M62,0)&amp;"x 10^8", IF(ISNUMBER(SEARCH("10^6", 'final matrix'!M62)), ROUND(matrix_normalized!M62,0)&amp;"x 10^6", ROUND(matrix_normalized!M62,0)&amp;"x 10^4"))</f>
        <v>178x 10^6</v>
      </c>
      <c r="N66" s="6" t="str">
        <f>IF(ISNUMBER(SEARCH("10^8", 'final matrix'!N62)), ROUND(matrix_normalized!N62,0)&amp;"x 10^8", IF(ISNUMBER(SEARCH("10^6", 'final matrix'!N62)), ROUND(matrix_normalized!N62,0)&amp;"x 10^6", ROUND(matrix_normalized!N62,0)&amp;"x 10^4"))</f>
        <v>13x 10^8</v>
      </c>
      <c r="O66" s="6" t="str">
        <f>IF(ISNUMBER(SEARCH("10^8", 'final matrix'!O62)), ROUND(matrix_normalized!O62,0)&amp;"x 10^8", IF(ISNUMBER(SEARCH("10^6", 'final matrix'!O62)), ROUND(matrix_normalized!O62,0)&amp;"x 10^6", ROUND(matrix_normalized!O62,0)&amp;"x 10^4"))</f>
        <v>27x 10^6</v>
      </c>
      <c r="P66" s="6" t="str">
        <f>IF(ISNUMBER(SEARCH("10^8", 'final matrix'!P62)), ROUND(matrix_normalized!P62,0)&amp;"x 10^8", IF(ISNUMBER(SEARCH("10^6", 'final matrix'!P62)), ROUND(matrix_normalized!P62,0)&amp;"x 10^6", ROUND(matrix_normalized!P62,0)&amp;"x 10^4"))</f>
        <v>178x 10^8</v>
      </c>
      <c r="Q66" s="6" t="str">
        <f>IF(ISNUMBER(SEARCH("10^8", 'final matrix'!Q62)), ROUND(matrix_normalized!Q62,0)&amp;"x 10^8", IF(ISNUMBER(SEARCH("10^6", 'final matrix'!Q62)), ROUND(matrix_normalized!Q62,0)&amp;"x 10^6", ROUND(matrix_normalized!Q62,0)&amp;"x 10^4"))</f>
        <v>178x 10^8</v>
      </c>
      <c r="R66" s="6">
        <v>61</v>
      </c>
    </row>
    <row r="67" spans="1:18">
      <c r="A67" s="6">
        <v>70</v>
      </c>
      <c r="B67" s="6" t="str">
        <f>IF(ISNUMBER(SEARCH("10^8", 'final matrix'!B63)), ROUND(matrix_normalized!B63,0)&amp;"x 10^8", IF(ISNUMBER(SEARCH("10^6", 'final matrix'!B63)), ROUND(matrix_normalized!B63,0)&amp;"x 10^6", ROUND(matrix_normalized!B63,0)&amp;"x 10^4"))</f>
        <v>18x 10^8</v>
      </c>
      <c r="C67" s="6" t="str">
        <f>IF(ISNUMBER(SEARCH("10^8", 'final matrix'!C63)), ROUND(matrix_normalized!C63,0)&amp;"x 10^8", IF(ISNUMBER(SEARCH("10^6", 'final matrix'!C63)), ROUND(matrix_normalized!C63,0)&amp;"x 10^6", ROUND(matrix_normalized!C63,0)&amp;"x 10^4"))</f>
        <v>211x 10^8</v>
      </c>
      <c r="D67" s="6" t="str">
        <f>IF(ISNUMBER(SEARCH("10^8", 'final matrix'!D63)), ROUND(matrix_normalized!D63,0)&amp;"x 10^8", IF(ISNUMBER(SEARCH("10^6", 'final matrix'!D63)), ROUND(matrix_normalized!D63,0)&amp;"x 10^6", ROUND(matrix_normalized!D63,0)&amp;"x 10^4"))</f>
        <v>15x 10^8</v>
      </c>
      <c r="E67" s="6" t="str">
        <f>IF(ISNUMBER(SEARCH("10^8", 'final matrix'!E63)), ROUND(matrix_normalized!E63,0)&amp;"x 10^8", IF(ISNUMBER(SEARCH("10^6", 'final matrix'!E63)), ROUND(matrix_normalized!E63,0)&amp;"x 10^6", ROUND(matrix_normalized!E63,0)&amp;"x 10^4"))</f>
        <v>211x 10^4</v>
      </c>
      <c r="F67" s="6" t="str">
        <f>IF(ISNUMBER(SEARCH("10^8", 'final matrix'!F63)), ROUND(matrix_normalized!F63,0)&amp;"x 10^8", IF(ISNUMBER(SEARCH("10^6", 'final matrix'!F63)), ROUND(matrix_normalized!F63,0)&amp;"x 10^6", ROUND(matrix_normalized!F63,0)&amp;"x 10^4"))</f>
        <v>91x 10^4</v>
      </c>
      <c r="G67" s="6" t="str">
        <f>IF(ISNUMBER(SEARCH("10^8", 'final matrix'!G63)), ROUND(matrix_normalized!G63,0)&amp;"x 10^8", IF(ISNUMBER(SEARCH("10^6", 'final matrix'!G63)), ROUND(matrix_normalized!G63,0)&amp;"x 10^6", ROUND(matrix_normalized!G63,0)&amp;"x 10^4"))</f>
        <v>27x 10^6</v>
      </c>
      <c r="H67" s="6" t="str">
        <f>IF(ISNUMBER(SEARCH("10^8", 'final matrix'!H63)), ROUND(matrix_normalized!H63,0)&amp;"x 10^8", IF(ISNUMBER(SEARCH("10^6", 'final matrix'!H63)), ROUND(matrix_normalized!H63,0)&amp;"x 10^6", ROUND(matrix_normalized!H63,0)&amp;"x 10^4"))</f>
        <v>211x 10^8</v>
      </c>
      <c r="I67" s="6" t="str">
        <f>IF(ISNUMBER(SEARCH("10^8", 'final matrix'!I63)), ROUND(matrix_normalized!I63,0)&amp;"x 10^8", IF(ISNUMBER(SEARCH("10^6", 'final matrix'!I63)), ROUND(matrix_normalized!I63,0)&amp;"x 10^6", ROUND(matrix_normalized!I63,0)&amp;"x 10^4"))</f>
        <v>106x 10^6</v>
      </c>
      <c r="J67" s="6" t="str">
        <f>IF(ISNUMBER(SEARCH("10^8", 'final matrix'!J63)), ROUND(matrix_normalized!J63,0)&amp;"x 10^8", IF(ISNUMBER(SEARCH("10^6", 'final matrix'!J63)), ROUND(matrix_normalized!J63,0)&amp;"x 10^6", ROUND(matrix_normalized!J63,0)&amp;"x 10^4"))</f>
        <v>121x 10^4</v>
      </c>
      <c r="K67" s="6" t="str">
        <f>IF(ISNUMBER(SEARCH("10^8", 'final matrix'!K63)), ROUND(matrix_normalized!K63,0)&amp;"x 10^8", IF(ISNUMBER(SEARCH("10^6", 'final matrix'!K63)), ROUND(matrix_normalized!K63,0)&amp;"x 10^6", ROUND(matrix_normalized!K63,0)&amp;"x 10^4"))</f>
        <v>15x 10^8</v>
      </c>
      <c r="L67" s="6" t="str">
        <f>IF(ISNUMBER(SEARCH("10^8", 'final matrix'!L63)), ROUND(matrix_normalized!L63,0)&amp;"x 10^8", IF(ISNUMBER(SEARCH("10^6", 'final matrix'!L63)), ROUND(matrix_normalized!L63,0)&amp;"x 10^6", ROUND(matrix_normalized!L63,0)&amp;"x 10^4"))</f>
        <v>211x 10^6</v>
      </c>
      <c r="M67" s="6" t="str">
        <f>IF(ISNUMBER(SEARCH("10^8", 'final matrix'!M63)), ROUND(matrix_normalized!M63,0)&amp;"x 10^8", IF(ISNUMBER(SEARCH("10^6", 'final matrix'!M63)), ROUND(matrix_normalized!M63,0)&amp;"x 10^6", ROUND(matrix_normalized!M63,0)&amp;"x 10^4"))</f>
        <v>31x 10^8</v>
      </c>
      <c r="N67" s="6" t="str">
        <f>IF(ISNUMBER(SEARCH("10^8", 'final matrix'!N63)), ROUND(matrix_normalized!N63,0)&amp;"x 10^8", IF(ISNUMBER(SEARCH("10^6", 'final matrix'!N63)), ROUND(matrix_normalized!N63,0)&amp;"x 10^6", ROUND(matrix_normalized!N63,0)&amp;"x 10^4"))</f>
        <v>21x 10^6</v>
      </c>
      <c r="O67" s="6" t="str">
        <f>IF(ISNUMBER(SEARCH("10^8", 'final matrix'!O63)), ROUND(matrix_normalized!O63,0)&amp;"x 10^8", IF(ISNUMBER(SEARCH("10^6", 'final matrix'!O63)), ROUND(matrix_normalized!O63,0)&amp;"x 10^6", ROUND(matrix_normalized!O63,0)&amp;"x 10^4"))</f>
        <v>151x 10^6</v>
      </c>
      <c r="P67" s="6" t="str">
        <f>IF(ISNUMBER(SEARCH("10^8", 'final matrix'!P63)), ROUND(matrix_normalized!P63,0)&amp;"x 10^8", IF(ISNUMBER(SEARCH("10^6", 'final matrix'!P63)), ROUND(matrix_normalized!P63,0)&amp;"x 10^6", ROUND(matrix_normalized!P63,0)&amp;"x 10^4"))</f>
        <v>24x 10^8</v>
      </c>
      <c r="Q67" s="6" t="str">
        <f>IF(ISNUMBER(SEARCH("10^8", 'final matrix'!Q63)), ROUND(matrix_normalized!Q63,0)&amp;"x 10^8", IF(ISNUMBER(SEARCH("10^6", 'final matrix'!Q63)), ROUND(matrix_normalized!Q63,0)&amp;"x 10^6", ROUND(matrix_normalized!Q63,0)&amp;"x 10^4"))</f>
        <v>34x 10^6</v>
      </c>
      <c r="R67" s="6">
        <v>62</v>
      </c>
    </row>
    <row r="68" spans="1:18">
      <c r="A68" s="6">
        <v>72</v>
      </c>
      <c r="B68" s="6" t="str">
        <f>IF(ISNUMBER(SEARCH("10^8", 'final matrix'!B64)), ROUND(matrix_normalized!B64,0)&amp;"x 10^8", IF(ISNUMBER(SEARCH("10^6", 'final matrix'!B64)), ROUND(matrix_normalized!B64,0)&amp;"x 10^6", ROUND(matrix_normalized!B64,0)&amp;"x 10^4"))</f>
        <v>14x 10^6</v>
      </c>
      <c r="C68" s="6" t="str">
        <f>IF(ISNUMBER(SEARCH("10^8", 'final matrix'!C64)), ROUND(matrix_normalized!C64,0)&amp;"x 10^8", IF(ISNUMBER(SEARCH("10^6", 'final matrix'!C64)), ROUND(matrix_normalized!C64,0)&amp;"x 10^6", ROUND(matrix_normalized!C64,0)&amp;"x 10^4"))</f>
        <v>26x 10^8</v>
      </c>
      <c r="D68" s="6" t="str">
        <f>IF(ISNUMBER(SEARCH("10^8", 'final matrix'!D64)), ROUND(matrix_normalized!D64,0)&amp;"x 10^8", IF(ISNUMBER(SEARCH("10^6", 'final matrix'!D64)), ROUND(matrix_normalized!D64,0)&amp;"x 10^6", ROUND(matrix_normalized!D64,0)&amp;"x 10^4"))</f>
        <v>14x 10^8</v>
      </c>
      <c r="E68" s="6" t="str">
        <f>IF(ISNUMBER(SEARCH("10^8", 'final matrix'!E64)), ROUND(matrix_normalized!E64,0)&amp;"x 10^8", IF(ISNUMBER(SEARCH("10^6", 'final matrix'!E64)), ROUND(matrix_normalized!E64,0)&amp;"x 10^6", ROUND(matrix_normalized!E64,0)&amp;"x 10^4"))</f>
        <v>189x 10^8</v>
      </c>
      <c r="F68" s="6" t="str">
        <f>IF(ISNUMBER(SEARCH("10^8", 'final matrix'!F64)), ROUND(matrix_normalized!F64,0)&amp;"x 10^8", IF(ISNUMBER(SEARCH("10^6", 'final matrix'!F64)), ROUND(matrix_normalized!F64,0)&amp;"x 10^6", ROUND(matrix_normalized!F64,0)&amp;"x 10^4"))</f>
        <v>81x 10^6</v>
      </c>
      <c r="G68" s="6" t="str">
        <f>IF(ISNUMBER(SEARCH("10^8", 'final matrix'!G64)), ROUND(matrix_normalized!G64,0)&amp;"x 10^8", IF(ISNUMBER(SEARCH("10^6", 'final matrix'!G64)), ROUND(matrix_normalized!G64,0)&amp;"x 10^6", ROUND(matrix_normalized!G64,0)&amp;"x 10^4"))</f>
        <v>189x 10^8</v>
      </c>
      <c r="H68" s="6" t="str">
        <f>IF(ISNUMBER(SEARCH("10^8", 'final matrix'!H64)), ROUND(matrix_normalized!H64,0)&amp;"x 10^8", IF(ISNUMBER(SEARCH("10^6", 'final matrix'!H64)), ROUND(matrix_normalized!H64,0)&amp;"x 10^6", ROUND(matrix_normalized!H64,0)&amp;"x 10^4"))</f>
        <v>29x 10^8</v>
      </c>
      <c r="I68" s="6" t="str">
        <f>IF(ISNUMBER(SEARCH("10^8", 'final matrix'!I64)), ROUND(matrix_normalized!I64,0)&amp;"x 10^8", IF(ISNUMBER(SEARCH("10^6", 'final matrix'!I64)), ROUND(matrix_normalized!I64,0)&amp;"x 10^6", ROUND(matrix_normalized!I64,0)&amp;"x 10^4"))</f>
        <v>108x 10^6</v>
      </c>
      <c r="J68" s="6" t="str">
        <f>IF(ISNUMBER(SEARCH("10^8", 'final matrix'!J64)), ROUND(matrix_normalized!J64,0)&amp;"x 10^8", IF(ISNUMBER(SEARCH("10^6", 'final matrix'!J64)), ROUND(matrix_normalized!J64,0)&amp;"x 10^6", ROUND(matrix_normalized!J64,0)&amp;"x 10^4"))</f>
        <v>122x 10^8</v>
      </c>
      <c r="K68" s="6" t="str">
        <f>IF(ISNUMBER(SEARCH("10^8", 'final matrix'!K64)), ROUND(matrix_normalized!K64,0)&amp;"x 10^8", IF(ISNUMBER(SEARCH("10^6", 'final matrix'!K64)), ROUND(matrix_normalized!K64,0)&amp;"x 10^6", ROUND(matrix_normalized!K64,0)&amp;"x 10^4"))</f>
        <v>20x 10^8</v>
      </c>
      <c r="L68" s="6" t="str">
        <f>IF(ISNUMBER(SEARCH("10^8", 'final matrix'!L64)), ROUND(matrix_normalized!L64,0)&amp;"x 10^8", IF(ISNUMBER(SEARCH("10^6", 'final matrix'!L64)), ROUND(matrix_normalized!L64,0)&amp;"x 10^6", ROUND(matrix_normalized!L64,0)&amp;"x 10^4"))</f>
        <v>32x 10^8</v>
      </c>
      <c r="M68" s="6" t="str">
        <f>IF(ISNUMBER(SEARCH("10^8", 'final matrix'!M64)), ROUND(matrix_normalized!M64,0)&amp;"x 10^8", IF(ISNUMBER(SEARCH("10^6", 'final matrix'!M64)), ROUND(matrix_normalized!M64,0)&amp;"x 10^6", ROUND(matrix_normalized!M64,0)&amp;"x 10^4"))</f>
        <v>189x 10^8</v>
      </c>
      <c r="N68" s="6" t="str">
        <f>IF(ISNUMBER(SEARCH("10^8", 'final matrix'!N64)), ROUND(matrix_normalized!N64,0)&amp;"x 10^8", IF(ISNUMBER(SEARCH("10^6", 'final matrix'!N64)), ROUND(matrix_normalized!N64,0)&amp;"x 10^6", ROUND(matrix_normalized!N64,0)&amp;"x 10^4"))</f>
        <v>135x 10^8</v>
      </c>
      <c r="O68" s="6" t="str">
        <f>IF(ISNUMBER(SEARCH("10^8", 'final matrix'!O64)), ROUND(matrix_normalized!O64,0)&amp;"x 10^8", IF(ISNUMBER(SEARCH("10^6", 'final matrix'!O64)), ROUND(matrix_normalized!O64,0)&amp;"x 10^6", ROUND(matrix_normalized!O64,0)&amp;"x 10^4"))</f>
        <v>189x 10^4</v>
      </c>
      <c r="P68" s="6" t="str">
        <f>IF(ISNUMBER(SEARCH("10^8", 'final matrix'!P64)), ROUND(matrix_normalized!P64,0)&amp;"x 10^8", IF(ISNUMBER(SEARCH("10^6", 'final matrix'!P64)), ROUND(matrix_normalized!P64,0)&amp;"x 10^6", ROUND(matrix_normalized!P64,0)&amp;"x 10^4"))</f>
        <v>15x 10^6</v>
      </c>
      <c r="Q68" s="6" t="str">
        <f>IF(ISNUMBER(SEARCH("10^8", 'final matrix'!Q64)), ROUND(matrix_normalized!Q64,0)&amp;"x 10^8", IF(ISNUMBER(SEARCH("10^6", 'final matrix'!Q64)), ROUND(matrix_normalized!Q64,0)&amp;"x 10^6", ROUND(matrix_normalized!Q64,0)&amp;"x 10^4"))</f>
        <v>149x 10^6</v>
      </c>
      <c r="R68" s="6">
        <v>63</v>
      </c>
    </row>
    <row r="69" spans="1:18">
      <c r="A69" s="6">
        <v>73</v>
      </c>
      <c r="B69" s="6" t="str">
        <f>IF(ISNUMBER(SEARCH("10^8", 'final matrix'!B65)), ROUND(matrix_normalized!B65,0)&amp;"x 10^8", IF(ISNUMBER(SEARCH("10^6", 'final matrix'!B65)), ROUND(matrix_normalized!B65,0)&amp;"x 10^6", ROUND(matrix_normalized!B65,0)&amp;"x 10^4"))</f>
        <v>22x 10^8</v>
      </c>
      <c r="C69" s="6" t="str">
        <f>IF(ISNUMBER(SEARCH("10^8", 'final matrix'!C65)), ROUND(matrix_normalized!C65,0)&amp;"x 10^8", IF(ISNUMBER(SEARCH("10^6", 'final matrix'!C65)), ROUND(matrix_normalized!C65,0)&amp;"x 10^6", ROUND(matrix_normalized!C65,0)&amp;"x 10^4"))</f>
        <v>176x 10^8</v>
      </c>
      <c r="D69" s="6" t="str">
        <f>IF(ISNUMBER(SEARCH("10^8", 'final matrix'!D65)), ROUND(matrix_normalized!D65,0)&amp;"x 10^8", IF(ISNUMBER(SEARCH("10^6", 'final matrix'!D65)), ROUND(matrix_normalized!D65,0)&amp;"x 10^6", ROUND(matrix_normalized!D65,0)&amp;"x 10^4"))</f>
        <v>176x 10^8</v>
      </c>
      <c r="E69" s="6" t="str">
        <f>IF(ISNUMBER(SEARCH("10^8", 'final matrix'!E65)), ROUND(matrix_normalized!E65,0)&amp;"x 10^8", IF(ISNUMBER(SEARCH("10^6", 'final matrix'!E65)), ROUND(matrix_normalized!E65,0)&amp;"x 10^6", ROUND(matrix_normalized!E65,0)&amp;"x 10^4"))</f>
        <v>13x 10^6</v>
      </c>
      <c r="F69" s="6" t="str">
        <f>IF(ISNUMBER(SEARCH("10^8", 'final matrix'!F65)), ROUND(matrix_normalized!F65,0)&amp;"x 10^8", IF(ISNUMBER(SEARCH("10^6", 'final matrix'!F65)), ROUND(matrix_normalized!F65,0)&amp;"x 10^6", ROUND(matrix_normalized!F65,0)&amp;"x 10^4"))</f>
        <v>76x 10^6</v>
      </c>
      <c r="G69" s="6" t="str">
        <f>IF(ISNUMBER(SEARCH("10^8", 'final matrix'!G65)), ROUND(matrix_normalized!G65,0)&amp;"x 10^8", IF(ISNUMBER(SEARCH("10^6", 'final matrix'!G65)), ROUND(matrix_normalized!G65,0)&amp;"x 10^6", ROUND(matrix_normalized!G65,0)&amp;"x 10^4"))</f>
        <v>24x 10^8</v>
      </c>
      <c r="H69" s="6" t="str">
        <f>IF(ISNUMBER(SEARCH("10^8", 'final matrix'!H65)), ROUND(matrix_normalized!H65,0)&amp;"x 10^8", IF(ISNUMBER(SEARCH("10^6", 'final matrix'!H65)), ROUND(matrix_normalized!H65,0)&amp;"x 10^6", ROUND(matrix_normalized!H65,0)&amp;"x 10^4"))</f>
        <v>176x 10^6</v>
      </c>
      <c r="I69" s="6" t="str">
        <f>IF(ISNUMBER(SEARCH("10^8", 'final matrix'!I65)), ROUND(matrix_normalized!I65,0)&amp;"x 10^8", IF(ISNUMBER(SEARCH("10^6", 'final matrix'!I65)), ROUND(matrix_normalized!I65,0)&amp;"x 10^6", ROUND(matrix_normalized!I65,0)&amp;"x 10^4"))</f>
        <v>176x 10^8</v>
      </c>
      <c r="J69" s="6" t="str">
        <f>IF(ISNUMBER(SEARCH("10^8", 'final matrix'!J65)), ROUND(matrix_normalized!J65,0)&amp;"x 10^8", IF(ISNUMBER(SEARCH("10^6", 'final matrix'!J65)), ROUND(matrix_normalized!J65,0)&amp;"x 10^6", ROUND(matrix_normalized!J65,0)&amp;"x 10^4"))</f>
        <v>13x 10^6</v>
      </c>
      <c r="K69" s="6" t="str">
        <f>IF(ISNUMBER(SEARCH("10^8", 'final matrix'!K65)), ROUND(matrix_normalized!K65,0)&amp;"x 10^8", IF(ISNUMBER(SEARCH("10^6", 'final matrix'!K65)), ROUND(matrix_normalized!K65,0)&amp;"x 10^6", ROUND(matrix_normalized!K65,0)&amp;"x 10^4"))</f>
        <v>27x 10^6</v>
      </c>
      <c r="L69" s="6" t="str">
        <f>IF(ISNUMBER(SEARCH("10^8", 'final matrix'!L65)), ROUND(matrix_normalized!L65,0)&amp;"x 10^8", IF(ISNUMBER(SEARCH("10^6", 'final matrix'!L65)), ROUND(matrix_normalized!L65,0)&amp;"x 10^6", ROUND(matrix_normalized!L65,0)&amp;"x 10^4"))</f>
        <v>101x 10^8</v>
      </c>
      <c r="M69" s="6" t="str">
        <f>IF(ISNUMBER(SEARCH("10^8", 'final matrix'!M65)), ROUND(matrix_normalized!M65,0)&amp;"x 10^8", IF(ISNUMBER(SEARCH("10^6", 'final matrix'!M65)), ROUND(matrix_normalized!M65,0)&amp;"x 10^6", ROUND(matrix_normalized!M65,0)&amp;"x 10^4"))</f>
        <v>176x 10^6</v>
      </c>
      <c r="N69" s="6" t="str">
        <f>IF(ISNUMBER(SEARCH("10^8", 'final matrix'!N65)), ROUND(matrix_normalized!N65,0)&amp;"x 10^8", IF(ISNUMBER(SEARCH("10^6", 'final matrix'!N65)), ROUND(matrix_normalized!N65,0)&amp;"x 10^6", ROUND(matrix_normalized!N65,0)&amp;"x 10^4"))</f>
        <v>13x 10^6</v>
      </c>
      <c r="O69" s="6" t="str">
        <f>IF(ISNUMBER(SEARCH("10^8", 'final matrix'!O65)), ROUND(matrix_normalized!O65,0)&amp;"x 10^8", IF(ISNUMBER(SEARCH("10^6", 'final matrix'!O65)), ROUND(matrix_normalized!O65,0)&amp;"x 10^6", ROUND(matrix_normalized!O65,0)&amp;"x 10^4"))</f>
        <v>29x 10^8</v>
      </c>
      <c r="P69" s="6" t="str">
        <f>IF(ISNUMBER(SEARCH("10^8", 'final matrix'!P65)), ROUND(matrix_normalized!P65,0)&amp;"x 10^8", IF(ISNUMBER(SEARCH("10^6", 'final matrix'!P65)), ROUND(matrix_normalized!P65,0)&amp;"x 10^6", ROUND(matrix_normalized!P65,0)&amp;"x 10^4"))</f>
        <v>126x 10^8</v>
      </c>
      <c r="Q69" s="6" t="str">
        <f>IF(ISNUMBER(SEARCH("10^8", 'final matrix'!Q65)), ROUND(matrix_normalized!Q65,0)&amp;"x 10^8", IF(ISNUMBER(SEARCH("10^6", 'final matrix'!Q65)), ROUND(matrix_normalized!Q65,0)&amp;"x 10^6", ROUND(matrix_normalized!Q65,0)&amp;"x 10^4"))</f>
        <v>176x 10^8</v>
      </c>
      <c r="R69" s="6">
        <v>64</v>
      </c>
    </row>
    <row r="70" spans="1:18">
      <c r="A70" s="6">
        <v>74</v>
      </c>
      <c r="B70" s="6" t="str">
        <f>IF(ISNUMBER(SEARCH("10^8", 'final matrix'!B66)), ROUND(matrix_normalized!B66,0)&amp;"x 10^8", IF(ISNUMBER(SEARCH("10^6", 'final matrix'!B66)), ROUND(matrix_normalized!B66,0)&amp;"x 10^6", ROUND(matrix_normalized!B66,0)&amp;"x 10^4"))</f>
        <v>135x 10^8</v>
      </c>
      <c r="C70" s="6" t="str">
        <f>IF(ISNUMBER(SEARCH("10^8", 'final matrix'!C66)), ROUND(matrix_normalized!C66,0)&amp;"x 10^8", IF(ISNUMBER(SEARCH("10^6", 'final matrix'!C66)), ROUND(matrix_normalized!C66,0)&amp;"x 10^6", ROUND(matrix_normalized!C66,0)&amp;"x 10^4"))</f>
        <v>135x 10^8</v>
      </c>
      <c r="D70" s="6" t="str">
        <f>IF(ISNUMBER(SEARCH("10^8", 'final matrix'!D66)), ROUND(matrix_normalized!D66,0)&amp;"x 10^8", IF(ISNUMBER(SEARCH("10^6", 'final matrix'!D66)), ROUND(matrix_normalized!D66,0)&amp;"x 10^6", ROUND(matrix_normalized!D66,0)&amp;"x 10^4"))</f>
        <v>58x 10^4</v>
      </c>
      <c r="E70" s="6" t="str">
        <f>IF(ISNUMBER(SEARCH("10^8", 'final matrix'!E66)), ROUND(matrix_normalized!E66,0)&amp;"x 10^8", IF(ISNUMBER(SEARCH("10^6", 'final matrix'!E66)), ROUND(matrix_normalized!E66,0)&amp;"x 10^6", ROUND(matrix_normalized!E66,0)&amp;"x 10^4"))</f>
        <v>135x 10^8</v>
      </c>
      <c r="F70" s="6" t="str">
        <f>IF(ISNUMBER(SEARCH("10^8", 'final matrix'!F66)), ROUND(matrix_normalized!F66,0)&amp;"x 10^8", IF(ISNUMBER(SEARCH("10^6", 'final matrix'!F66)), ROUND(matrix_normalized!F66,0)&amp;"x 10^6", ROUND(matrix_normalized!F66,0)&amp;"x 10^4"))</f>
        <v>135x 10^6</v>
      </c>
      <c r="G70" s="6" t="str">
        <f>IF(ISNUMBER(SEARCH("10^8", 'final matrix'!G66)), ROUND(matrix_normalized!G66,0)&amp;"x 10^8", IF(ISNUMBER(SEARCH("10^6", 'final matrix'!G66)), ROUND(matrix_normalized!G66,0)&amp;"x 10^6", ROUND(matrix_normalized!G66,0)&amp;"x 10^4"))</f>
        <v>135x 10^8</v>
      </c>
      <c r="H70" s="6" t="str">
        <f>IF(ISNUMBER(SEARCH("10^8", 'final matrix'!H66)), ROUND(matrix_normalized!H66,0)&amp;"x 10^8", IF(ISNUMBER(SEARCH("10^6", 'final matrix'!H66)), ROUND(matrix_normalized!H66,0)&amp;"x 10^6", ROUND(matrix_normalized!H66,0)&amp;"x 10^4"))</f>
        <v>77x 10^8</v>
      </c>
      <c r="I70" s="6" t="str">
        <f>IF(ISNUMBER(SEARCH("10^8", 'final matrix'!I66)), ROUND(matrix_normalized!I66,0)&amp;"x 10^8", IF(ISNUMBER(SEARCH("10^6", 'final matrix'!I66)), ROUND(matrix_normalized!I66,0)&amp;"x 10^6", ROUND(matrix_normalized!I66,0)&amp;"x 10^4"))</f>
        <v>96x 10^8</v>
      </c>
      <c r="J70" s="6" t="str">
        <f>IF(ISNUMBER(SEARCH("10^8", 'final matrix'!J66)), ROUND(matrix_normalized!J66,0)&amp;"x 10^8", IF(ISNUMBER(SEARCH("10^6", 'final matrix'!J66)), ROUND(matrix_normalized!J66,0)&amp;"x 10^6", ROUND(matrix_normalized!J66,0)&amp;"x 10^4"))</f>
        <v>18x 10^6</v>
      </c>
      <c r="K70" s="6" t="str">
        <f>IF(ISNUMBER(SEARCH("10^8", 'final matrix'!K66)), ROUND(matrix_normalized!K66,0)&amp;"x 10^8", IF(ISNUMBER(SEARCH("10^6", 'final matrix'!K66)), ROUND(matrix_normalized!K66,0)&amp;"x 10^6", ROUND(matrix_normalized!K66,0)&amp;"x 10^4"))</f>
        <v>135x 10^8</v>
      </c>
      <c r="L70" s="6" t="str">
        <f>IF(ISNUMBER(SEARCH("10^8", 'final matrix'!L66)), ROUND(matrix_normalized!L66,0)&amp;"x 10^8", IF(ISNUMBER(SEARCH("10^6", 'final matrix'!L66)), ROUND(matrix_normalized!L66,0)&amp;"x 10^6", ROUND(matrix_normalized!L66,0)&amp;"x 10^4"))</f>
        <v>10x 10^8</v>
      </c>
      <c r="M70" s="6" t="str">
        <f>IF(ISNUMBER(SEARCH("10^8", 'final matrix'!M66)), ROUND(matrix_normalized!M66,0)&amp;"x 10^8", IF(ISNUMBER(SEARCH("10^6", 'final matrix'!M66)), ROUND(matrix_normalized!M66,0)&amp;"x 10^6", ROUND(matrix_normalized!M66,0)&amp;"x 10^4"))</f>
        <v>135x 10^8</v>
      </c>
      <c r="N70" s="6" t="str">
        <f>IF(ISNUMBER(SEARCH("10^8", 'final matrix'!N66)), ROUND(matrix_normalized!N66,0)&amp;"x 10^8", IF(ISNUMBER(SEARCH("10^6", 'final matrix'!N66)), ROUND(matrix_normalized!N66,0)&amp;"x 10^6", ROUND(matrix_normalized!N66,0)&amp;"x 10^4"))</f>
        <v>135x 10^8</v>
      </c>
      <c r="O70" s="6" t="str">
        <f>IF(ISNUMBER(SEARCH("10^8", 'final matrix'!O66)), ROUND(matrix_normalized!O66,0)&amp;"x 10^8", IF(ISNUMBER(SEARCH("10^6", 'final matrix'!O66)), ROUND(matrix_normalized!O66,0)&amp;"x 10^6", ROUND(matrix_normalized!O66,0)&amp;"x 10^4"))</f>
        <v>20x 10^8</v>
      </c>
      <c r="P70" s="6" t="str">
        <f>IF(ISNUMBER(SEARCH("10^8", 'final matrix'!P66)), ROUND(matrix_normalized!P66,0)&amp;"x 10^8", IF(ISNUMBER(SEARCH("10^6", 'final matrix'!P66)), ROUND(matrix_normalized!P66,0)&amp;"x 10^6", ROUND(matrix_normalized!P66,0)&amp;"x 10^4"))</f>
        <v>10x 10^8</v>
      </c>
      <c r="Q70" s="6" t="str">
        <f>IF(ISNUMBER(SEARCH("10^8", 'final matrix'!Q66)), ROUND(matrix_normalized!Q66,0)&amp;"x 10^8", IF(ISNUMBER(SEARCH("10^6", 'final matrix'!Q66)), ROUND(matrix_normalized!Q66,0)&amp;"x 10^6", ROUND(matrix_normalized!Q66,0)&amp;"x 10^4"))</f>
        <v>135x 10^8</v>
      </c>
      <c r="R70" s="6">
        <v>65</v>
      </c>
    </row>
    <row r="71" spans="1:18">
      <c r="A71" s="6">
        <v>75</v>
      </c>
      <c r="B71" s="6" t="str">
        <f>IF(ISNUMBER(SEARCH("10^8", 'final matrix'!B67)), ROUND(matrix_normalized!B67,0)&amp;"x 10^8", IF(ISNUMBER(SEARCH("10^6", 'final matrix'!B67)), ROUND(matrix_normalized!B67,0)&amp;"x 10^6", ROUND(matrix_normalized!B67,0)&amp;"x 10^4"))</f>
        <v>127x 10^8</v>
      </c>
      <c r="C71" s="6" t="str">
        <f>IF(ISNUMBER(SEARCH("10^8", 'final matrix'!C67)), ROUND(matrix_normalized!C67,0)&amp;"x 10^8", IF(ISNUMBER(SEARCH("10^6", 'final matrix'!C67)), ROUND(matrix_normalized!C67,0)&amp;"x 10^6", ROUND(matrix_normalized!C67,0)&amp;"x 10^4"))</f>
        <v>127x 10^8</v>
      </c>
      <c r="D71" s="6" t="str">
        <f>IF(ISNUMBER(SEARCH("10^8", 'final matrix'!D67)), ROUND(matrix_normalized!D67,0)&amp;"x 10^8", IF(ISNUMBER(SEARCH("10^6", 'final matrix'!D67)), ROUND(matrix_normalized!D67,0)&amp;"x 10^6", ROUND(matrix_normalized!D67,0)&amp;"x 10^4"))</f>
        <v>127x 10^6</v>
      </c>
      <c r="E71" s="6" t="str">
        <f>IF(ISNUMBER(SEARCH("10^8", 'final matrix'!E67)), ROUND(matrix_normalized!E67,0)&amp;"x 10^8", IF(ISNUMBER(SEARCH("10^6", 'final matrix'!E67)), ROUND(matrix_normalized!E67,0)&amp;"x 10^6", ROUND(matrix_normalized!E67,0)&amp;"x 10^4"))</f>
        <v>127x 10^8</v>
      </c>
      <c r="F71" s="6" t="str">
        <f>IF(ISNUMBER(SEARCH("10^8", 'final matrix'!F67)), ROUND(matrix_normalized!F67,0)&amp;"x 10^8", IF(ISNUMBER(SEARCH("10^6", 'final matrix'!F67)), ROUND(matrix_normalized!F67,0)&amp;"x 10^6", ROUND(matrix_normalized!F67,0)&amp;"x 10^4"))</f>
        <v>127x 10^8</v>
      </c>
      <c r="G71" s="6" t="str">
        <f>IF(ISNUMBER(SEARCH("10^8", 'final matrix'!G67)), ROUND(matrix_normalized!G67,0)&amp;"x 10^8", IF(ISNUMBER(SEARCH("10^6", 'final matrix'!G67)), ROUND(matrix_normalized!G67,0)&amp;"x 10^6", ROUND(matrix_normalized!G67,0)&amp;"x 10^4"))</f>
        <v>127x 10^8</v>
      </c>
      <c r="H71" s="6" t="str">
        <f>IF(ISNUMBER(SEARCH("10^8", 'final matrix'!H67)), ROUND(matrix_normalized!H67,0)&amp;"x 10^8", IF(ISNUMBER(SEARCH("10^6", 'final matrix'!H67)), ROUND(matrix_normalized!H67,0)&amp;"x 10^6", ROUND(matrix_normalized!H67,0)&amp;"x 10^4"))</f>
        <v>16x 10^6</v>
      </c>
      <c r="I71" s="6" t="str">
        <f>IF(ISNUMBER(SEARCH("10^8", 'final matrix'!I67)), ROUND(matrix_normalized!I67,0)&amp;"x 10^8", IF(ISNUMBER(SEARCH("10^6", 'final matrix'!I67)), ROUND(matrix_normalized!I67,0)&amp;"x 10^6", ROUND(matrix_normalized!I67,0)&amp;"x 10^4"))</f>
        <v>13x 10^6</v>
      </c>
      <c r="J71" s="6" t="str">
        <f>IF(ISNUMBER(SEARCH("10^8", 'final matrix'!J67)), ROUND(matrix_normalized!J67,0)&amp;"x 10^8", IF(ISNUMBER(SEARCH("10^6", 'final matrix'!J67)), ROUND(matrix_normalized!J67,0)&amp;"x 10^6", ROUND(matrix_normalized!J67,0)&amp;"x 10^4"))</f>
        <v>54x 10^4</v>
      </c>
      <c r="K71" s="6" t="str">
        <f>IF(ISNUMBER(SEARCH("10^8", 'final matrix'!K67)), ROUND(matrix_normalized!K67,0)&amp;"x 10^8", IF(ISNUMBER(SEARCH("10^6", 'final matrix'!K67)), ROUND(matrix_normalized!K67,0)&amp;"x 10^6", ROUND(matrix_normalized!K67,0)&amp;"x 10^4"))</f>
        <v>127x 10^8</v>
      </c>
      <c r="L71" s="6" t="str">
        <f>IF(ISNUMBER(SEARCH("10^8", 'final matrix'!L67)), ROUND(matrix_normalized!L67,0)&amp;"x 10^8", IF(ISNUMBER(SEARCH("10^6", 'final matrix'!L67)), ROUND(matrix_normalized!L67,0)&amp;"x 10^6", ROUND(matrix_normalized!L67,0)&amp;"x 10^4"))</f>
        <v>127x 10^6</v>
      </c>
      <c r="M71" s="6" t="str">
        <f>IF(ISNUMBER(SEARCH("10^8", 'final matrix'!M67)), ROUND(matrix_normalized!M67,0)&amp;"x 10^8", IF(ISNUMBER(SEARCH("10^6", 'final matrix'!M67)), ROUND(matrix_normalized!M67,0)&amp;"x 10^6", ROUND(matrix_normalized!M67,0)&amp;"x 10^4"))</f>
        <v>9x 10^6</v>
      </c>
      <c r="N71" s="6" t="str">
        <f>IF(ISNUMBER(SEARCH("10^8", 'final matrix'!N67)), ROUND(matrix_normalized!N67,0)&amp;"x 10^8", IF(ISNUMBER(SEARCH("10^6", 'final matrix'!N67)), ROUND(matrix_normalized!N67,0)&amp;"x 10^6", ROUND(matrix_normalized!N67,0)&amp;"x 10^4"))</f>
        <v>15x 10^6</v>
      </c>
      <c r="O71" s="6" t="str">
        <f>IF(ISNUMBER(SEARCH("10^8", 'final matrix'!O67)), ROUND(matrix_normalized!O67,0)&amp;"x 10^8", IF(ISNUMBER(SEARCH("10^6", 'final matrix'!O67)), ROUND(matrix_normalized!O67,0)&amp;"x 10^6", ROUND(matrix_normalized!O67,0)&amp;"x 10^4"))</f>
        <v>127x 10^8</v>
      </c>
      <c r="P71" s="6" t="str">
        <f>IF(ISNUMBER(SEARCH("10^8", 'final matrix'!P67)), ROUND(matrix_normalized!P67,0)&amp;"x 10^8", IF(ISNUMBER(SEARCH("10^6", 'final matrix'!P67)), ROUND(matrix_normalized!P67,0)&amp;"x 10^6", ROUND(matrix_normalized!P67,0)&amp;"x 10^4"))</f>
        <v>127x 10^8</v>
      </c>
      <c r="Q71" s="6" t="str">
        <f>IF(ISNUMBER(SEARCH("10^8", 'final matrix'!Q67)), ROUND(matrix_normalized!Q67,0)&amp;"x 10^8", IF(ISNUMBER(SEARCH("10^6", 'final matrix'!Q67)), ROUND(matrix_normalized!Q67,0)&amp;"x 10^6", ROUND(matrix_normalized!Q67,0)&amp;"x 10^4"))</f>
        <v>127x 10^6</v>
      </c>
      <c r="R71" s="6">
        <v>66</v>
      </c>
    </row>
    <row r="72" spans="1:18">
      <c r="A72" s="6">
        <v>76</v>
      </c>
      <c r="B72" s="6" t="str">
        <f>IF(ISNUMBER(SEARCH("10^8", 'final matrix'!B68)), ROUND(matrix_normalized!B68,0)&amp;"x 10^8", IF(ISNUMBER(SEARCH("10^6", 'final matrix'!B68)), ROUND(matrix_normalized!B68,0)&amp;"x 10^6", ROUND(matrix_normalized!B68,0)&amp;"x 10^4"))</f>
        <v>187x 10^8</v>
      </c>
      <c r="C72" s="6" t="str">
        <f>IF(ISNUMBER(SEARCH("10^8", 'final matrix'!C68)), ROUND(matrix_normalized!C68,0)&amp;"x 10^8", IF(ISNUMBER(SEARCH("10^6", 'final matrix'!C68)), ROUND(matrix_normalized!C68,0)&amp;"x 10^6", ROUND(matrix_normalized!C68,0)&amp;"x 10^4"))</f>
        <v>67x 10^4</v>
      </c>
      <c r="D72" s="6" t="str">
        <f>IF(ISNUMBER(SEARCH("10^8", 'final matrix'!D68)), ROUND(matrix_normalized!D68,0)&amp;"x 10^8", IF(ISNUMBER(SEARCH("10^6", 'final matrix'!D68)), ROUND(matrix_normalized!D68,0)&amp;"x 10^6", ROUND(matrix_normalized!D68,0)&amp;"x 10^4"))</f>
        <v>187x 10^8</v>
      </c>
      <c r="E72" s="6" t="str">
        <f>IF(ISNUMBER(SEARCH("10^8", 'final matrix'!E68)), ROUND(matrix_normalized!E68,0)&amp;"x 10^8", IF(ISNUMBER(SEARCH("10^6", 'final matrix'!E68)), ROUND(matrix_normalized!E68,0)&amp;"x 10^6", ROUND(matrix_normalized!E68,0)&amp;"x 10^4"))</f>
        <v>13x 10^8</v>
      </c>
      <c r="F72" s="6" t="str">
        <f>IF(ISNUMBER(SEARCH("10^8", 'final matrix'!F68)), ROUND(matrix_normalized!F68,0)&amp;"x 10^8", IF(ISNUMBER(SEARCH("10^6", 'final matrix'!F68)), ROUND(matrix_normalized!F68,0)&amp;"x 10^6", ROUND(matrix_normalized!F68,0)&amp;"x 10^4"))</f>
        <v>22x 10^8</v>
      </c>
      <c r="G72" s="6" t="str">
        <f>IF(ISNUMBER(SEARCH("10^8", 'final matrix'!G68)), ROUND(matrix_normalized!G68,0)&amp;"x 10^8", IF(ISNUMBER(SEARCH("10^6", 'final matrix'!G68)), ROUND(matrix_normalized!G68,0)&amp;"x 10^6", ROUND(matrix_normalized!G68,0)&amp;"x 10^4"))</f>
        <v>14x 10^8</v>
      </c>
      <c r="H72" s="6" t="str">
        <f>IF(ISNUMBER(SEARCH("10^8", 'final matrix'!H68)), ROUND(matrix_normalized!H68,0)&amp;"x 10^8", IF(ISNUMBER(SEARCH("10^6", 'final matrix'!H68)), ROUND(matrix_normalized!H68,0)&amp;"x 10^6", ROUND(matrix_normalized!H68,0)&amp;"x 10^4"))</f>
        <v>187x 10^6</v>
      </c>
      <c r="I72" s="6" t="str">
        <f>IF(ISNUMBER(SEARCH("10^8", 'final matrix'!I68)), ROUND(matrix_normalized!I68,0)&amp;"x 10^8", IF(ISNUMBER(SEARCH("10^6", 'final matrix'!I68)), ROUND(matrix_normalized!I68,0)&amp;"x 10^6", ROUND(matrix_normalized!I68,0)&amp;"x 10^4"))</f>
        <v>93x 10^8</v>
      </c>
      <c r="J72" s="6" t="str">
        <f>IF(ISNUMBER(SEARCH("10^8", 'final matrix'!J68)), ROUND(matrix_normalized!J68,0)&amp;"x 10^8", IF(ISNUMBER(SEARCH("10^6", 'final matrix'!J68)), ROUND(matrix_normalized!J68,0)&amp;"x 10^6", ROUND(matrix_normalized!J68,0)&amp;"x 10^4"))</f>
        <v>187x 10^8</v>
      </c>
      <c r="K72" s="6" t="str">
        <f>IF(ISNUMBER(SEARCH("10^8", 'final matrix'!K68)), ROUND(matrix_normalized!K68,0)&amp;"x 10^8", IF(ISNUMBER(SEARCH("10^6", 'final matrix'!K68)), ROUND(matrix_normalized!K68,0)&amp;"x 10^6", ROUND(matrix_normalized!K68,0)&amp;"x 10^4"))</f>
        <v>107x 10^6</v>
      </c>
      <c r="L72" s="6" t="str">
        <f>IF(ISNUMBER(SEARCH("10^8", 'final matrix'!L68)), ROUND(matrix_normalized!L68,0)&amp;"x 10^8", IF(ISNUMBER(SEARCH("10^6", 'final matrix'!L68)), ROUND(matrix_normalized!L68,0)&amp;"x 10^6", ROUND(matrix_normalized!L68,0)&amp;"x 10^4"))</f>
        <v>15x 10^6</v>
      </c>
      <c r="M72" s="6" t="str">
        <f>IF(ISNUMBER(SEARCH("10^8", 'final matrix'!M68)), ROUND(matrix_normalized!M68,0)&amp;"x 10^8", IF(ISNUMBER(SEARCH("10^6", 'final matrix'!M68)), ROUND(matrix_normalized!M68,0)&amp;"x 10^6", ROUND(matrix_normalized!M68,0)&amp;"x 10^4"))</f>
        <v>16x 10^6</v>
      </c>
      <c r="N72" s="6" t="str">
        <f>IF(ISNUMBER(SEARCH("10^8", 'final matrix'!N68)), ROUND(matrix_normalized!N68,0)&amp;"x 10^8", IF(ISNUMBER(SEARCH("10^6", 'final matrix'!N68)), ROUND(matrix_normalized!N68,0)&amp;"x 10^6", ROUND(matrix_normalized!N68,0)&amp;"x 10^4"))</f>
        <v>16x 10^8</v>
      </c>
      <c r="O72" s="6" t="str">
        <f>IF(ISNUMBER(SEARCH("10^8", 'final matrix'!O68)), ROUND(matrix_normalized!O68,0)&amp;"x 10^8", IF(ISNUMBER(SEARCH("10^6", 'final matrix'!O68)), ROUND(matrix_normalized!O68,0)&amp;"x 10^6", ROUND(matrix_normalized!O68,0)&amp;"x 10^4"))</f>
        <v>187x 10^8</v>
      </c>
      <c r="P72" s="6" t="str">
        <f>IF(ISNUMBER(SEARCH("10^8", 'final matrix'!P68)), ROUND(matrix_normalized!P68,0)&amp;"x 10^8", IF(ISNUMBER(SEARCH("10^6", 'final matrix'!P68)), ROUND(matrix_normalized!P68,0)&amp;"x 10^6", ROUND(matrix_normalized!P68,0)&amp;"x 10^4"))</f>
        <v>17x 10^6</v>
      </c>
      <c r="Q72" s="6" t="str">
        <f>IF(ISNUMBER(SEARCH("10^8", 'final matrix'!Q68)), ROUND(matrix_normalized!Q68,0)&amp;"x 10^8", IF(ISNUMBER(SEARCH("10^6", 'final matrix'!Q68)), ROUND(matrix_normalized!Q68,0)&amp;"x 10^6", ROUND(matrix_normalized!Q68,0)&amp;"x 10^4"))</f>
        <v>187x 10^8</v>
      </c>
      <c r="R72" s="6">
        <v>67</v>
      </c>
    </row>
    <row r="73" spans="1:18">
      <c r="A73" s="6">
        <v>77</v>
      </c>
      <c r="B73" s="6" t="str">
        <f>IF(ISNUMBER(SEARCH("10^8", 'final matrix'!B69)), ROUND(matrix_normalized!B69,0)&amp;"x 10^8", IF(ISNUMBER(SEARCH("10^6", 'final matrix'!B69)), ROUND(matrix_normalized!B69,0)&amp;"x 10^6", ROUND(matrix_normalized!B69,0)&amp;"x 10^4"))</f>
        <v>19x 10^6</v>
      </c>
      <c r="C73" s="6" t="str">
        <f>IF(ISNUMBER(SEARCH("10^8", 'final matrix'!C69)), ROUND(matrix_normalized!C69,0)&amp;"x 10^8", IF(ISNUMBER(SEARCH("10^6", 'final matrix'!C69)), ROUND(matrix_normalized!C69,0)&amp;"x 10^6", ROUND(matrix_normalized!C69,0)&amp;"x 10^4"))</f>
        <v>20x 10^6</v>
      </c>
      <c r="D73" s="6" t="str">
        <f>IF(ISNUMBER(SEARCH("10^8", 'final matrix'!D69)), ROUND(matrix_normalized!D69,0)&amp;"x 10^8", IF(ISNUMBER(SEARCH("10^6", 'final matrix'!D69)), ROUND(matrix_normalized!D69,0)&amp;"x 10^6", ROUND(matrix_normalized!D69,0)&amp;"x 10^4"))</f>
        <v>184x 10^4</v>
      </c>
      <c r="E73" s="6" t="str">
        <f>IF(ISNUMBER(SEARCH("10^8", 'final matrix'!E69)), ROUND(matrix_normalized!E69,0)&amp;"x 10^8", IF(ISNUMBER(SEARCH("10^6", 'final matrix'!E69)), ROUND(matrix_normalized!E69,0)&amp;"x 10^6", ROUND(matrix_normalized!E69,0)&amp;"x 10^4"))</f>
        <v>184x 10^4</v>
      </c>
      <c r="F73" s="6" t="str">
        <f>IF(ISNUMBER(SEARCH("10^8", 'final matrix'!F69)), ROUND(matrix_normalized!F69,0)&amp;"x 10^8", IF(ISNUMBER(SEARCH("10^6", 'final matrix'!F69)), ROUND(matrix_normalized!F69,0)&amp;"x 10^6", ROUND(matrix_normalized!F69,0)&amp;"x 10^4"))</f>
        <v>21x 10^6</v>
      </c>
      <c r="G73" s="6" t="str">
        <f>IF(ISNUMBER(SEARCH("10^8", 'final matrix'!G69)), ROUND(matrix_normalized!G69,0)&amp;"x 10^8", IF(ISNUMBER(SEARCH("10^6", 'final matrix'!G69)), ROUND(matrix_normalized!G69,0)&amp;"x 10^6", ROUND(matrix_normalized!G69,0)&amp;"x 10^4"))</f>
        <v>184x 10^8</v>
      </c>
      <c r="H73" s="6" t="str">
        <f>IF(ISNUMBER(SEARCH("10^8", 'final matrix'!H69)), ROUND(matrix_normalized!H69,0)&amp;"x 10^8", IF(ISNUMBER(SEARCH("10^6", 'final matrix'!H69)), ROUND(matrix_normalized!H69,0)&amp;"x 10^6", ROUND(matrix_normalized!H69,0)&amp;"x 10^4"))</f>
        <v>66x 10^6</v>
      </c>
      <c r="I73" s="6" t="str">
        <f>IF(ISNUMBER(SEARCH("10^8", 'final matrix'!I69)), ROUND(matrix_normalized!I69,0)&amp;"x 10^8", IF(ISNUMBER(SEARCH("10^6", 'final matrix'!I69)), ROUND(matrix_normalized!I69,0)&amp;"x 10^6", ROUND(matrix_normalized!I69,0)&amp;"x 10^4"))</f>
        <v>184x 10^8</v>
      </c>
      <c r="J73" s="6" t="str">
        <f>IF(ISNUMBER(SEARCH("10^8", 'final matrix'!J69)), ROUND(matrix_normalized!J69,0)&amp;"x 10^8", IF(ISNUMBER(SEARCH("10^6", 'final matrix'!J69)), ROUND(matrix_normalized!J69,0)&amp;"x 10^6", ROUND(matrix_normalized!J69,0)&amp;"x 10^4"))</f>
        <v>14x 10^6</v>
      </c>
      <c r="K73" s="6" t="str">
        <f>IF(ISNUMBER(SEARCH("10^8", 'final matrix'!K69)), ROUND(matrix_normalized!K69,0)&amp;"x 10^8", IF(ISNUMBER(SEARCH("10^6", 'final matrix'!K69)), ROUND(matrix_normalized!K69,0)&amp;"x 10^6", ROUND(matrix_normalized!K69,0)&amp;"x 10^4"))</f>
        <v>184x 10^4</v>
      </c>
      <c r="L73" s="6" t="str">
        <f>IF(ISNUMBER(SEARCH("10^8", 'final matrix'!L69)), ROUND(matrix_normalized!L69,0)&amp;"x 10^8", IF(ISNUMBER(SEARCH("10^6", 'final matrix'!L69)), ROUND(matrix_normalized!L69,0)&amp;"x 10^6", ROUND(matrix_normalized!L69,0)&amp;"x 10^4"))</f>
        <v>23x 10^6</v>
      </c>
      <c r="M73" s="6" t="str">
        <f>IF(ISNUMBER(SEARCH("10^8", 'final matrix'!M69)), ROUND(matrix_normalized!M69,0)&amp;"x 10^8", IF(ISNUMBER(SEARCH("10^6", 'final matrix'!M69)), ROUND(matrix_normalized!M69,0)&amp;"x 10^6", ROUND(matrix_normalized!M69,0)&amp;"x 10^4"))</f>
        <v>17x 10^8</v>
      </c>
      <c r="N73" s="6" t="str">
        <f>IF(ISNUMBER(SEARCH("10^8", 'final matrix'!N69)), ROUND(matrix_normalized!N69,0)&amp;"x 10^8", IF(ISNUMBER(SEARCH("10^6", 'final matrix'!N69)), ROUND(matrix_normalized!N69,0)&amp;"x 10^6", ROUND(matrix_normalized!N69,0)&amp;"x 10^4"))</f>
        <v>184x 10^6</v>
      </c>
      <c r="O73" s="6" t="str">
        <f>IF(ISNUMBER(SEARCH("10^8", 'final matrix'!O69)), ROUND(matrix_normalized!O69,0)&amp;"x 10^8", IF(ISNUMBER(SEARCH("10^6", 'final matrix'!O69)), ROUND(matrix_normalized!O69,0)&amp;"x 10^6", ROUND(matrix_normalized!O69,0)&amp;"x 10^4"))</f>
        <v>13x 10^6</v>
      </c>
      <c r="P73" s="6" t="str">
        <f>IF(ISNUMBER(SEARCH("10^8", 'final matrix'!P69)), ROUND(matrix_normalized!P69,0)&amp;"x 10^8", IF(ISNUMBER(SEARCH("10^6", 'final matrix'!P69)), ROUND(matrix_normalized!P69,0)&amp;"x 10^6", ROUND(matrix_normalized!P69,0)&amp;"x 10^4"))</f>
        <v>24x 10^8</v>
      </c>
      <c r="Q73" s="6" t="str">
        <f>IF(ISNUMBER(SEARCH("10^8", 'final matrix'!Q69)), ROUND(matrix_normalized!Q69,0)&amp;"x 10^8", IF(ISNUMBER(SEARCH("10^6", 'final matrix'!Q69)), ROUND(matrix_normalized!Q69,0)&amp;"x 10^6", ROUND(matrix_normalized!Q69,0)&amp;"x 10^4"))</f>
        <v>184x 10^8</v>
      </c>
      <c r="R73" s="6">
        <v>68</v>
      </c>
    </row>
    <row r="74" spans="1:18">
      <c r="A74" s="6">
        <v>78</v>
      </c>
      <c r="B74" s="6" t="str">
        <f>IF(ISNUMBER(SEARCH("10^8", 'final matrix'!B70)), ROUND(matrix_normalized!B70,0)&amp;"x 10^8", IF(ISNUMBER(SEARCH("10^6", 'final matrix'!B70)), ROUND(matrix_normalized!B70,0)&amp;"x 10^6", ROUND(matrix_normalized!B70,0)&amp;"x 10^4"))</f>
        <v>151x 10^6</v>
      </c>
      <c r="C74" s="6" t="str">
        <f>IF(ISNUMBER(SEARCH("10^8", 'final matrix'!C70)), ROUND(matrix_normalized!C70,0)&amp;"x 10^8", IF(ISNUMBER(SEARCH("10^6", 'final matrix'!C70)), ROUND(matrix_normalized!C70,0)&amp;"x 10^6", ROUND(matrix_normalized!C70,0)&amp;"x 10^4"))</f>
        <v>22x 10^8</v>
      </c>
      <c r="D74" s="6" t="str">
        <f>IF(ISNUMBER(SEARCH("10^8", 'final matrix'!D70)), ROUND(matrix_normalized!D70,0)&amp;"x 10^8", IF(ISNUMBER(SEARCH("10^6", 'final matrix'!D70)), ROUND(matrix_normalized!D70,0)&amp;"x 10^6", ROUND(matrix_normalized!D70,0)&amp;"x 10^4"))</f>
        <v>75x 10^8</v>
      </c>
      <c r="E74" s="6" t="str">
        <f>IF(ISNUMBER(SEARCH("10^8", 'final matrix'!E70)), ROUND(matrix_normalized!E70,0)&amp;"x 10^8", IF(ISNUMBER(SEARCH("10^6", 'final matrix'!E70)), ROUND(matrix_normalized!E70,0)&amp;"x 10^6", ROUND(matrix_normalized!E70,0)&amp;"x 10^4"))</f>
        <v>14x 10^8</v>
      </c>
      <c r="F74" s="6" t="str">
        <f>IF(ISNUMBER(SEARCH("10^8", 'final matrix'!F70)), ROUND(matrix_normalized!F70,0)&amp;"x 10^8", IF(ISNUMBER(SEARCH("10^6", 'final matrix'!F70)), ROUND(matrix_normalized!F70,0)&amp;"x 10^6", ROUND(matrix_normalized!F70,0)&amp;"x 10^4"))</f>
        <v>151x 10^6</v>
      </c>
      <c r="G74" s="6" t="str">
        <f>IF(ISNUMBER(SEARCH("10^8", 'final matrix'!G70)), ROUND(matrix_normalized!G70,0)&amp;"x 10^8", IF(ISNUMBER(SEARCH("10^6", 'final matrix'!G70)), ROUND(matrix_normalized!G70,0)&amp;"x 10^6", ROUND(matrix_normalized!G70,0)&amp;"x 10^4"))</f>
        <v>24x 10^8</v>
      </c>
      <c r="H74" s="6" t="str">
        <f>IF(ISNUMBER(SEARCH("10^8", 'final matrix'!H70)), ROUND(matrix_normalized!H70,0)&amp;"x 10^8", IF(ISNUMBER(SEARCH("10^6", 'final matrix'!H70)), ROUND(matrix_normalized!H70,0)&amp;"x 10^6", ROUND(matrix_normalized!H70,0)&amp;"x 10^4"))</f>
        <v>151x 10^6</v>
      </c>
      <c r="I74" s="6" t="str">
        <f>IF(ISNUMBER(SEARCH("10^8", 'final matrix'!I70)), ROUND(matrix_normalized!I70,0)&amp;"x 10^8", IF(ISNUMBER(SEARCH("10^6", 'final matrix'!I70)), ROUND(matrix_normalized!I70,0)&amp;"x 10^6", ROUND(matrix_normalized!I70,0)&amp;"x 10^4"))</f>
        <v>151x 10^6</v>
      </c>
      <c r="J74" s="6" t="str">
        <f>IF(ISNUMBER(SEARCH("10^8", 'final matrix'!J70)), ROUND(matrix_normalized!J70,0)&amp;"x 10^8", IF(ISNUMBER(SEARCH("10^6", 'final matrix'!J70)), ROUND(matrix_normalized!J70,0)&amp;"x 10^6", ROUND(matrix_normalized!J70,0)&amp;"x 10^4"))</f>
        <v>26x 10^6</v>
      </c>
      <c r="K74" s="6" t="str">
        <f>IF(ISNUMBER(SEARCH("10^8", 'final matrix'!K70)), ROUND(matrix_normalized!K70,0)&amp;"x 10^8", IF(ISNUMBER(SEARCH("10^6", 'final matrix'!K70)), ROUND(matrix_normalized!K70,0)&amp;"x 10^6", ROUND(matrix_normalized!K70,0)&amp;"x 10^4"))</f>
        <v>151x 10^8</v>
      </c>
      <c r="L74" s="6" t="str">
        <f>IF(ISNUMBER(SEARCH("10^8", 'final matrix'!L70)), ROUND(matrix_normalized!L70,0)&amp;"x 10^8", IF(ISNUMBER(SEARCH("10^6", 'final matrix'!L70)), ROUND(matrix_normalized!L70,0)&amp;"x 10^6", ROUND(matrix_normalized!L70,0)&amp;"x 10^4"))</f>
        <v>151x 10^8</v>
      </c>
      <c r="M74" s="6" t="str">
        <f>IF(ISNUMBER(SEARCH("10^8", 'final matrix'!M70)), ROUND(matrix_normalized!M70,0)&amp;"x 10^8", IF(ISNUMBER(SEARCH("10^6", 'final matrix'!M70)), ROUND(matrix_normalized!M70,0)&amp;"x 10^6", ROUND(matrix_normalized!M70,0)&amp;"x 10^4"))</f>
        <v>16x 10^8</v>
      </c>
      <c r="N74" s="6" t="str">
        <f>IF(ISNUMBER(SEARCH("10^8", 'final matrix'!N70)), ROUND(matrix_normalized!N70,0)&amp;"x 10^8", IF(ISNUMBER(SEARCH("10^6", 'final matrix'!N70)), ROUND(matrix_normalized!N70,0)&amp;"x 10^6", ROUND(matrix_normalized!N70,0)&amp;"x 10^4"))</f>
        <v>151x 10^8</v>
      </c>
      <c r="O74" s="6" t="str">
        <f>IF(ISNUMBER(SEARCH("10^8", 'final matrix'!O70)), ROUND(matrix_normalized!O70,0)&amp;"x 10^8", IF(ISNUMBER(SEARCH("10^6", 'final matrix'!O70)), ROUND(matrix_normalized!O70,0)&amp;"x 10^6", ROUND(matrix_normalized!O70,0)&amp;"x 10^4"))</f>
        <v>97x 10^4</v>
      </c>
      <c r="P74" s="6" t="str">
        <f>IF(ISNUMBER(SEARCH("10^8", 'final matrix'!P70)), ROUND(matrix_normalized!P70,0)&amp;"x 10^8", IF(ISNUMBER(SEARCH("10^6", 'final matrix'!P70)), ROUND(matrix_normalized!P70,0)&amp;"x 10^6", ROUND(matrix_normalized!P70,0)&amp;"x 10^4"))</f>
        <v>19x 10^8</v>
      </c>
      <c r="Q74" s="6" t="str">
        <f>IF(ISNUMBER(SEARCH("10^8", 'final matrix'!Q70)), ROUND(matrix_normalized!Q70,0)&amp;"x 10^8", IF(ISNUMBER(SEARCH("10^6", 'final matrix'!Q70)), ROUND(matrix_normalized!Q70,0)&amp;"x 10^6", ROUND(matrix_normalized!Q70,0)&amp;"x 10^4"))</f>
        <v>151x 10^4</v>
      </c>
      <c r="R74" s="6">
        <v>69</v>
      </c>
    </row>
    <row r="75" spans="1:18">
      <c r="A75" s="6">
        <v>79</v>
      </c>
      <c r="B75" s="6" t="str">
        <f>IF(ISNUMBER(SEARCH("10^8", 'final matrix'!B71)), ROUND(matrix_normalized!B71,0)&amp;"x 10^8", IF(ISNUMBER(SEARCH("10^6", 'final matrix'!B71)), ROUND(matrix_normalized!B71,0)&amp;"x 10^6", ROUND(matrix_normalized!B71,0)&amp;"x 10^4"))</f>
        <v>127x 10^4</v>
      </c>
      <c r="C75" s="6" t="str">
        <f>IF(ISNUMBER(SEARCH("10^8", 'final matrix'!C71)), ROUND(matrix_normalized!C71,0)&amp;"x 10^8", IF(ISNUMBER(SEARCH("10^6", 'final matrix'!C71)), ROUND(matrix_normalized!C71,0)&amp;"x 10^6", ROUND(matrix_normalized!C71,0)&amp;"x 10^4"))</f>
        <v>14x 10^6</v>
      </c>
      <c r="D75" s="6" t="str">
        <f>IF(ISNUMBER(SEARCH("10^8", 'final matrix'!D71)), ROUND(matrix_normalized!D71,0)&amp;"x 10^8", IF(ISNUMBER(SEARCH("10^6", 'final matrix'!D71)), ROUND(matrix_normalized!D71,0)&amp;"x 10^6", ROUND(matrix_normalized!D71,0)&amp;"x 10^4"))</f>
        <v>127x 10^8</v>
      </c>
      <c r="E75" s="6" t="str">
        <f>IF(ISNUMBER(SEARCH("10^8", 'final matrix'!E71)), ROUND(matrix_normalized!E71,0)&amp;"x 10^8", IF(ISNUMBER(SEARCH("10^6", 'final matrix'!E71)), ROUND(matrix_normalized!E71,0)&amp;"x 10^6", ROUND(matrix_normalized!E71,0)&amp;"x 10^4"))</f>
        <v>14x 10^6</v>
      </c>
      <c r="F75" s="6" t="str">
        <f>IF(ISNUMBER(SEARCH("10^8", 'final matrix'!F71)), ROUND(matrix_normalized!F71,0)&amp;"x 10^8", IF(ISNUMBER(SEARCH("10^6", 'final matrix'!F71)), ROUND(matrix_normalized!F71,0)&amp;"x 10^6", ROUND(matrix_normalized!F71,0)&amp;"x 10^4"))</f>
        <v>141x 10^8</v>
      </c>
      <c r="G75" s="6" t="str">
        <f>IF(ISNUMBER(SEARCH("10^8", 'final matrix'!G71)), ROUND(matrix_normalized!G71,0)&amp;"x 10^8", IF(ISNUMBER(SEARCH("10^6", 'final matrix'!G71)), ROUND(matrix_normalized!G71,0)&amp;"x 10^6", ROUND(matrix_normalized!G71,0)&amp;"x 10^4"))</f>
        <v>197x 10^6</v>
      </c>
      <c r="H75" s="6" t="str">
        <f>IF(ISNUMBER(SEARCH("10^8", 'final matrix'!H71)), ROUND(matrix_normalized!H71,0)&amp;"x 10^8", IF(ISNUMBER(SEARCH("10^6", 'final matrix'!H71)), ROUND(matrix_normalized!H71,0)&amp;"x 10^6", ROUND(matrix_normalized!H71,0)&amp;"x 10^4"))</f>
        <v>25x 10^6</v>
      </c>
      <c r="I75" s="6" t="str">
        <f>IF(ISNUMBER(SEARCH("10^8", 'final matrix'!I71)), ROUND(matrix_normalized!I71,0)&amp;"x 10^8", IF(ISNUMBER(SEARCH("10^6", 'final matrix'!I71)), ROUND(matrix_normalized!I71,0)&amp;"x 10^6", ROUND(matrix_normalized!I71,0)&amp;"x 10^4"))</f>
        <v>169x 10^8</v>
      </c>
      <c r="J75" s="6" t="str">
        <f>IF(ISNUMBER(SEARCH("10^8", 'final matrix'!J71)), ROUND(matrix_normalized!J71,0)&amp;"x 10^8", IF(ISNUMBER(SEARCH("10^6", 'final matrix'!J71)), ROUND(matrix_normalized!J71,0)&amp;"x 10^6", ROUND(matrix_normalized!J71,0)&amp;"x 10^4"))</f>
        <v>197x 10^8</v>
      </c>
      <c r="K75" s="6" t="str">
        <f>IF(ISNUMBER(SEARCH("10^8", 'final matrix'!K71)), ROUND(matrix_normalized!K71,0)&amp;"x 10^8", IF(ISNUMBER(SEARCH("10^6", 'final matrix'!K71)), ROUND(matrix_normalized!K71,0)&amp;"x 10^6", ROUND(matrix_normalized!K71,0)&amp;"x 10^4"))</f>
        <v>14x 10^8</v>
      </c>
      <c r="L75" s="6" t="str">
        <f>IF(ISNUMBER(SEARCH("10^8", 'final matrix'!L71)), ROUND(matrix_normalized!L71,0)&amp;"x 10^8", IF(ISNUMBER(SEARCH("10^6", 'final matrix'!L71)), ROUND(matrix_normalized!L71,0)&amp;"x 10^6", ROUND(matrix_normalized!L71,0)&amp;"x 10^4"))</f>
        <v>16x 10^6</v>
      </c>
      <c r="M75" s="6" t="str">
        <f>IF(ISNUMBER(SEARCH("10^8", 'final matrix'!M71)), ROUND(matrix_normalized!M71,0)&amp;"x 10^8", IF(ISNUMBER(SEARCH("10^6", 'final matrix'!M71)), ROUND(matrix_normalized!M71,0)&amp;"x 10^6", ROUND(matrix_normalized!M71,0)&amp;"x 10^4"))</f>
        <v>41x 10^6</v>
      </c>
      <c r="N75" s="6" t="str">
        <f>IF(ISNUMBER(SEARCH("10^8", 'final matrix'!N71)), ROUND(matrix_normalized!N71,0)&amp;"x 10^8", IF(ISNUMBER(SEARCH("10^6", 'final matrix'!N71)), ROUND(matrix_normalized!N71,0)&amp;"x 10^6", ROUND(matrix_normalized!N71,0)&amp;"x 10^4"))</f>
        <v>183x 10^4</v>
      </c>
      <c r="O75" s="6" t="str">
        <f>IF(ISNUMBER(SEARCH("10^8", 'final matrix'!O71)), ROUND(matrix_normalized!O71,0)&amp;"x 10^8", IF(ISNUMBER(SEARCH("10^6", 'final matrix'!O71)), ROUND(matrix_normalized!O71,0)&amp;"x 10^6", ROUND(matrix_normalized!O71,0)&amp;"x 10^4"))</f>
        <v>18x 10^8</v>
      </c>
      <c r="P75" s="6" t="str">
        <f>IF(ISNUMBER(SEARCH("10^8", 'final matrix'!P71)), ROUND(matrix_normalized!P71,0)&amp;"x 10^8", IF(ISNUMBER(SEARCH("10^6", 'final matrix'!P71)), ROUND(matrix_normalized!P71,0)&amp;"x 10^6", ROUND(matrix_normalized!P71,0)&amp;"x 10^4"))</f>
        <v>197x 10^6</v>
      </c>
      <c r="Q75" s="6" t="str">
        <f>IF(ISNUMBER(SEARCH("10^8", 'final matrix'!Q71)), ROUND(matrix_normalized!Q71,0)&amp;"x 10^8", IF(ISNUMBER(SEARCH("10^6", 'final matrix'!Q71)), ROUND(matrix_normalized!Q71,0)&amp;"x 10^6", ROUND(matrix_normalized!Q71,0)&amp;"x 10^4"))</f>
        <v>21x 10^6</v>
      </c>
      <c r="R75" s="6">
        <v>70</v>
      </c>
    </row>
    <row r="76" spans="1:18">
      <c r="A76" s="6">
        <v>81</v>
      </c>
      <c r="B76" s="6" t="str">
        <f>IF(ISNUMBER(SEARCH("10^8", 'final matrix'!B72)), ROUND(matrix_normalized!B72,0)&amp;"x 10^8", IF(ISNUMBER(SEARCH("10^6", 'final matrix'!B72)), ROUND(matrix_normalized!B72,0)&amp;"x 10^6", ROUND(matrix_normalized!B72,0)&amp;"x 10^4"))</f>
        <v>75x 10^8</v>
      </c>
      <c r="C76" s="6" t="str">
        <f>IF(ISNUMBER(SEARCH("10^8", 'final matrix'!C72)), ROUND(matrix_normalized!C72,0)&amp;"x 10^8", IF(ISNUMBER(SEARCH("10^6", 'final matrix'!C72)), ROUND(matrix_normalized!C72,0)&amp;"x 10^6", ROUND(matrix_normalized!C72,0)&amp;"x 10^4"))</f>
        <v>22x 10^6</v>
      </c>
      <c r="D76" s="6" t="str">
        <f>IF(ISNUMBER(SEARCH("10^8", 'final matrix'!D72)), ROUND(matrix_normalized!D72,0)&amp;"x 10^8", IF(ISNUMBER(SEARCH("10^6", 'final matrix'!D72)), ROUND(matrix_normalized!D72,0)&amp;"x 10^6", ROUND(matrix_normalized!D72,0)&amp;"x 10^4"))</f>
        <v>175x 10^8</v>
      </c>
      <c r="E76" s="6" t="str">
        <f>IF(ISNUMBER(SEARCH("10^8", 'final matrix'!E72)), ROUND(matrix_normalized!E72,0)&amp;"x 10^8", IF(ISNUMBER(SEARCH("10^6", 'final matrix'!E72)), ROUND(matrix_normalized!E72,0)&amp;"x 10^6", ROUND(matrix_normalized!E72,0)&amp;"x 10^4"))</f>
        <v>87x 10^8</v>
      </c>
      <c r="F76" s="6" t="str">
        <f>IF(ISNUMBER(SEARCH("10^8", 'final matrix'!F72)), ROUND(matrix_normalized!F72,0)&amp;"x 10^8", IF(ISNUMBER(SEARCH("10^6", 'final matrix'!F72)), ROUND(matrix_normalized!F72,0)&amp;"x 10^6", ROUND(matrix_normalized!F72,0)&amp;"x 10^4"))</f>
        <v>175x 10^8</v>
      </c>
      <c r="G76" s="6" t="str">
        <f>IF(ISNUMBER(SEARCH("10^8", 'final matrix'!G72)), ROUND(matrix_normalized!G72,0)&amp;"x 10^8", IF(ISNUMBER(SEARCH("10^6", 'final matrix'!G72)), ROUND(matrix_normalized!G72,0)&amp;"x 10^6", ROUND(matrix_normalized!G72,0)&amp;"x 10^4"))</f>
        <v>100x 10^6</v>
      </c>
      <c r="H76" s="6" t="str">
        <f>IF(ISNUMBER(SEARCH("10^8", 'final matrix'!H72)), ROUND(matrix_normalized!H72,0)&amp;"x 10^8", IF(ISNUMBER(SEARCH("10^6", 'final matrix'!H72)), ROUND(matrix_normalized!H72,0)&amp;"x 10^6", ROUND(matrix_normalized!H72,0)&amp;"x 10^4"))</f>
        <v>175x 10^8</v>
      </c>
      <c r="I76" s="6" t="str">
        <f>IF(ISNUMBER(SEARCH("10^8", 'final matrix'!I72)), ROUND(matrix_normalized!I72,0)&amp;"x 10^8", IF(ISNUMBER(SEARCH("10^6", 'final matrix'!I72)), ROUND(matrix_normalized!I72,0)&amp;"x 10^6", ROUND(matrix_normalized!I72,0)&amp;"x 10^4"))</f>
        <v>175x 10^8</v>
      </c>
      <c r="J76" s="6" t="str">
        <f>IF(ISNUMBER(SEARCH("10^8", 'final matrix'!J72)), ROUND(matrix_normalized!J72,0)&amp;"x 10^8", IF(ISNUMBER(SEARCH("10^6", 'final matrix'!J72)), ROUND(matrix_normalized!J72,0)&amp;"x 10^6", ROUND(matrix_normalized!J72,0)&amp;"x 10^4"))</f>
        <v>24x 10^6</v>
      </c>
      <c r="K76" s="6" t="str">
        <f>IF(ISNUMBER(SEARCH("10^8", 'final matrix'!K72)), ROUND(matrix_normalized!K72,0)&amp;"x 10^8", IF(ISNUMBER(SEARCH("10^6", 'final matrix'!K72)), ROUND(matrix_normalized!K72,0)&amp;"x 10^6", ROUND(matrix_normalized!K72,0)&amp;"x 10^4"))</f>
        <v>27x 10^6</v>
      </c>
      <c r="L76" s="6" t="str">
        <f>IF(ISNUMBER(SEARCH("10^8", 'final matrix'!L72)), ROUND(matrix_normalized!L72,0)&amp;"x 10^8", IF(ISNUMBER(SEARCH("10^6", 'final matrix'!L72)), ROUND(matrix_normalized!L72,0)&amp;"x 10^6", ROUND(matrix_normalized!L72,0)&amp;"x 10^4"))</f>
        <v>175x 10^8</v>
      </c>
      <c r="M76" s="6" t="str">
        <f>IF(ISNUMBER(SEARCH("10^8", 'final matrix'!M72)), ROUND(matrix_normalized!M72,0)&amp;"x 10^8", IF(ISNUMBER(SEARCH("10^6", 'final matrix'!M72)), ROUND(matrix_normalized!M72,0)&amp;"x 10^6", ROUND(matrix_normalized!M72,0)&amp;"x 10^4"))</f>
        <v>16x 10^6</v>
      </c>
      <c r="N76" s="6" t="str">
        <f>IF(ISNUMBER(SEARCH("10^8", 'final matrix'!N72)), ROUND(matrix_normalized!N72,0)&amp;"x 10^8", IF(ISNUMBER(SEARCH("10^6", 'final matrix'!N72)), ROUND(matrix_normalized!N72,0)&amp;"x 10^6", ROUND(matrix_normalized!N72,0)&amp;"x 10^4"))</f>
        <v>17x 10^8</v>
      </c>
      <c r="O76" s="6" t="str">
        <f>IF(ISNUMBER(SEARCH("10^8", 'final matrix'!O72)), ROUND(matrix_normalized!O72,0)&amp;"x 10^8", IF(ISNUMBER(SEARCH("10^6", 'final matrix'!O72)), ROUND(matrix_normalized!O72,0)&amp;"x 10^6", ROUND(matrix_normalized!O72,0)&amp;"x 10^4"))</f>
        <v>112x 10^4</v>
      </c>
      <c r="P76" s="6" t="str">
        <f>IF(ISNUMBER(SEARCH("10^8", 'final matrix'!P72)), ROUND(matrix_normalized!P72,0)&amp;"x 10^8", IF(ISNUMBER(SEARCH("10^6", 'final matrix'!P72)), ROUND(matrix_normalized!P72,0)&amp;"x 10^6", ROUND(matrix_normalized!P72,0)&amp;"x 10^4"))</f>
        <v>125x 10^8</v>
      </c>
      <c r="Q76" s="6" t="str">
        <f>IF(ISNUMBER(SEARCH("10^8", 'final matrix'!Q72)), ROUND(matrix_normalized!Q72,0)&amp;"x 10^8", IF(ISNUMBER(SEARCH("10^6", 'final matrix'!Q72)), ROUND(matrix_normalized!Q72,0)&amp;"x 10^6", ROUND(matrix_normalized!Q72,0)&amp;"x 10^4"))</f>
        <v>19x 10^8</v>
      </c>
      <c r="R76" s="6">
        <v>71</v>
      </c>
    </row>
    <row r="77" spans="1:18">
      <c r="A77" s="6">
        <v>82</v>
      </c>
      <c r="B77" s="6" t="str">
        <f>IF(ISNUMBER(SEARCH("10^8", 'final matrix'!B73)), ROUND(matrix_normalized!B73,0)&amp;"x 10^8", IF(ISNUMBER(SEARCH("10^6", 'final matrix'!B73)), ROUND(matrix_normalized!B73,0)&amp;"x 10^6", ROUND(matrix_normalized!B73,0)&amp;"x 10^4"))</f>
        <v>27x 10^6</v>
      </c>
      <c r="C77" s="6" t="str">
        <f>IF(ISNUMBER(SEARCH("10^8", 'final matrix'!C73)), ROUND(matrix_normalized!C73,0)&amp;"x 10^8", IF(ISNUMBER(SEARCH("10^6", 'final matrix'!C73)), ROUND(matrix_normalized!C73,0)&amp;"x 10^6", ROUND(matrix_normalized!C73,0)&amp;"x 10^4"))</f>
        <v>179x 10^8</v>
      </c>
      <c r="D77" s="6" t="str">
        <f>IF(ISNUMBER(SEARCH("10^8", 'final matrix'!D73)), ROUND(matrix_normalized!D73,0)&amp;"x 10^8", IF(ISNUMBER(SEARCH("10^6", 'final matrix'!D73)), ROUND(matrix_normalized!D73,0)&amp;"x 10^6", ROUND(matrix_normalized!D73,0)&amp;"x 10^4"))</f>
        <v>89x 10^6</v>
      </c>
      <c r="E77" s="6" t="str">
        <f>IF(ISNUMBER(SEARCH("10^8", 'final matrix'!E73)), ROUND(matrix_normalized!E73,0)&amp;"x 10^8", IF(ISNUMBER(SEARCH("10^6", 'final matrix'!E73)), ROUND(matrix_normalized!E73,0)&amp;"x 10^6", ROUND(matrix_normalized!E73,0)&amp;"x 10^4"))</f>
        <v>13x 10^6</v>
      </c>
      <c r="F77" s="6" t="str">
        <f>IF(ISNUMBER(SEARCH("10^8", 'final matrix'!F73)), ROUND(matrix_normalized!F73,0)&amp;"x 10^8", IF(ISNUMBER(SEARCH("10^6", 'final matrix'!F73)), ROUND(matrix_normalized!F73,0)&amp;"x 10^6", ROUND(matrix_normalized!F73,0)&amp;"x 10^4"))</f>
        <v>179x 10^8</v>
      </c>
      <c r="G77" s="6" t="str">
        <f>IF(ISNUMBER(SEARCH("10^8", 'final matrix'!G73)), ROUND(matrix_normalized!G73,0)&amp;"x 10^8", IF(ISNUMBER(SEARCH("10^6", 'final matrix'!G73)), ROUND(matrix_normalized!G73,0)&amp;"x 10^6", ROUND(matrix_normalized!G73,0)&amp;"x 10^4"))</f>
        <v>30x 10^6</v>
      </c>
      <c r="H77" s="6" t="str">
        <f>IF(ISNUMBER(SEARCH("10^8", 'final matrix'!H73)), ROUND(matrix_normalized!H73,0)&amp;"x 10^8", IF(ISNUMBER(SEARCH("10^6", 'final matrix'!H73)), ROUND(matrix_normalized!H73,0)&amp;"x 10^6", ROUND(matrix_normalized!H73,0)&amp;"x 10^4"))</f>
        <v>13x 10^8</v>
      </c>
      <c r="I77" s="6" t="str">
        <f>IF(ISNUMBER(SEARCH("10^8", 'final matrix'!I73)), ROUND(matrix_normalized!I73,0)&amp;"x 10^8", IF(ISNUMBER(SEARCH("10^6", 'final matrix'!I73)), ROUND(matrix_normalized!I73,0)&amp;"x 10^6", ROUND(matrix_normalized!I73,0)&amp;"x 10^4"))</f>
        <v>102x 10^8</v>
      </c>
      <c r="J77" s="6" t="str">
        <f>IF(ISNUMBER(SEARCH("10^8", 'final matrix'!J73)), ROUND(matrix_normalized!J73,0)&amp;"x 10^8", IF(ISNUMBER(SEARCH("10^6", 'final matrix'!J73)), ROUND(matrix_normalized!J73,0)&amp;"x 10^6", ROUND(matrix_normalized!J73,0)&amp;"x 10^4"))</f>
        <v>179x 10^6</v>
      </c>
      <c r="K77" s="6" t="str">
        <f>IF(ISNUMBER(SEARCH("10^8", 'final matrix'!K73)), ROUND(matrix_normalized!K73,0)&amp;"x 10^8", IF(ISNUMBER(SEARCH("10^6", 'final matrix'!K73)), ROUND(matrix_normalized!K73,0)&amp;"x 10^6", ROUND(matrix_normalized!K73,0)&amp;"x 10^4"))</f>
        <v>115x 10^6</v>
      </c>
      <c r="L77" s="6" t="str">
        <f>IF(ISNUMBER(SEARCH("10^8", 'final matrix'!L73)), ROUND(matrix_normalized!L73,0)&amp;"x 10^8", IF(ISNUMBER(SEARCH("10^6", 'final matrix'!L73)), ROUND(matrix_normalized!L73,0)&amp;"x 10^6", ROUND(matrix_normalized!L73,0)&amp;"x 10^4"))</f>
        <v>15x 10^6</v>
      </c>
      <c r="M77" s="6" t="str">
        <f>IF(ISNUMBER(SEARCH("10^8", 'final matrix'!M73)), ROUND(matrix_normalized!M73,0)&amp;"x 10^8", IF(ISNUMBER(SEARCH("10^6", 'final matrix'!M73)), ROUND(matrix_normalized!M73,0)&amp;"x 10^6", ROUND(matrix_normalized!M73,0)&amp;"x 10^4"))</f>
        <v>179x 10^8</v>
      </c>
      <c r="N77" s="6" t="str">
        <f>IF(ISNUMBER(SEARCH("10^8", 'final matrix'!N73)), ROUND(matrix_normalized!N73,0)&amp;"x 10^8", IF(ISNUMBER(SEARCH("10^6", 'final matrix'!N73)), ROUND(matrix_normalized!N73,0)&amp;"x 10^6", ROUND(matrix_normalized!N73,0)&amp;"x 10^4"))</f>
        <v>153x 10^6</v>
      </c>
      <c r="O77" s="6" t="str">
        <f>IF(ISNUMBER(SEARCH("10^8", 'final matrix'!O73)), ROUND(matrix_normalized!O73,0)&amp;"x 10^8", IF(ISNUMBER(SEARCH("10^6", 'final matrix'!O73)), ROUND(matrix_normalized!O73,0)&amp;"x 10^6", ROUND(matrix_normalized!O73,0)&amp;"x 10^4"))</f>
        <v>18x 10^8</v>
      </c>
      <c r="P77" s="6" t="str">
        <f>IF(ISNUMBER(SEARCH("10^8", 'final matrix'!P73)), ROUND(matrix_normalized!P73,0)&amp;"x 10^8", IF(ISNUMBER(SEARCH("10^6", 'final matrix'!P73)), ROUND(matrix_normalized!P73,0)&amp;"x 10^6", ROUND(matrix_normalized!P73,0)&amp;"x 10^4"))</f>
        <v>33x 10^6</v>
      </c>
      <c r="Q77" s="6" t="str">
        <f>IF(ISNUMBER(SEARCH("10^8", 'final matrix'!Q73)), ROUND(matrix_normalized!Q73,0)&amp;"x 10^8", IF(ISNUMBER(SEARCH("10^6", 'final matrix'!Q73)), ROUND(matrix_normalized!Q73,0)&amp;"x 10^6", ROUND(matrix_normalized!Q73,0)&amp;"x 10^4"))</f>
        <v>179x 10^8</v>
      </c>
      <c r="R77" s="6">
        <v>72</v>
      </c>
    </row>
    <row r="78" spans="1:18" s="6" customFormat="1"/>
    <row r="79" spans="1:18" s="6" customFormat="1"/>
    <row r="80" spans="1:18">
      <c r="A80" s="6">
        <v>83</v>
      </c>
      <c r="B80" s="6" t="str">
        <f>IF(ISNUMBER(SEARCH("10^8", 'final matrix'!B74)), ROUND(matrix_normalized!B74,0)&amp;"x 10^8", IF(ISNUMBER(SEARCH("10^6", 'final matrix'!B74)), ROUND(matrix_normalized!B74,0)&amp;"x 10^6", ROUND(matrix_normalized!B74,0)&amp;"x 10^4"))</f>
        <v>165x 10^6</v>
      </c>
      <c r="C80" s="6" t="str">
        <f>IF(ISNUMBER(SEARCH("10^8", 'final matrix'!C74)), ROUND(matrix_normalized!C74,0)&amp;"x 10^8", IF(ISNUMBER(SEARCH("10^6", 'final matrix'!C74)), ROUND(matrix_normalized!C74,0)&amp;"x 10^6", ROUND(matrix_normalized!C74,0)&amp;"x 10^4"))</f>
        <v>165x 10^6</v>
      </c>
      <c r="D80" s="6" t="str">
        <f>IF(ISNUMBER(SEARCH("10^8", 'final matrix'!D74)), ROUND(matrix_normalized!D74,0)&amp;"x 10^8", IF(ISNUMBER(SEARCH("10^6", 'final matrix'!D74)), ROUND(matrix_normalized!D74,0)&amp;"x 10^6", ROUND(matrix_normalized!D74,0)&amp;"x 10^4"))</f>
        <v>19x 10^8</v>
      </c>
      <c r="E80" s="6" t="str">
        <f>IF(ISNUMBER(SEARCH("10^8", 'final matrix'!E74)), ROUND(matrix_normalized!E74,0)&amp;"x 10^8", IF(ISNUMBER(SEARCH("10^6", 'final matrix'!E74)), ROUND(matrix_normalized!E74,0)&amp;"x 10^6", ROUND(matrix_normalized!E74,0)&amp;"x 10^4"))</f>
        <v>13x 10^8</v>
      </c>
      <c r="F80" s="6" t="str">
        <f>IF(ISNUMBER(SEARCH("10^8", 'final matrix'!F74)), ROUND(matrix_normalized!F74,0)&amp;"x 10^8", IF(ISNUMBER(SEARCH("10^6", 'final matrix'!F74)), ROUND(matrix_normalized!F74,0)&amp;"x 10^6", ROUND(matrix_normalized!F74,0)&amp;"x 10^4"))</f>
        <v>59x 10^8</v>
      </c>
      <c r="G80" s="6" t="str">
        <f>IF(ISNUMBER(SEARCH("10^8", 'final matrix'!G74)), ROUND(matrix_normalized!G74,0)&amp;"x 10^8", IF(ISNUMBER(SEARCH("10^6", 'final matrix'!G74)), ROUND(matrix_normalized!G74,0)&amp;"x 10^6", ROUND(matrix_normalized!G74,0)&amp;"x 10^4"))</f>
        <v>165x 10^8</v>
      </c>
      <c r="H80" s="6" t="str">
        <f>IF(ISNUMBER(SEARCH("10^8", 'final matrix'!H74)), ROUND(matrix_normalized!H74,0)&amp;"x 10^8", IF(ISNUMBER(SEARCH("10^6", 'final matrix'!H74)), ROUND(matrix_normalized!H74,0)&amp;"x 10^6", ROUND(matrix_normalized!H74,0)&amp;"x 10^4"))</f>
        <v>165x 10^8</v>
      </c>
      <c r="I80" s="6" t="str">
        <f>IF(ISNUMBER(SEARCH("10^8", 'final matrix'!I74)), ROUND(matrix_normalized!I74,0)&amp;"x 10^8", IF(ISNUMBER(SEARCH("10^6", 'final matrix'!I74)), ROUND(matrix_normalized!I74,0)&amp;"x 10^6", ROUND(matrix_normalized!I74,0)&amp;"x 10^4"))</f>
        <v>14x 10^6</v>
      </c>
      <c r="J80" s="6" t="str">
        <f>IF(ISNUMBER(SEARCH("10^8", 'final matrix'!J74)), ROUND(matrix_normalized!J74,0)&amp;"x 10^8", IF(ISNUMBER(SEARCH("10^6", 'final matrix'!J74)), ROUND(matrix_normalized!J74,0)&amp;"x 10^6", ROUND(matrix_normalized!J74,0)&amp;"x 10^4"))</f>
        <v>165x 10^8</v>
      </c>
      <c r="K80" s="6" t="str">
        <f>IF(ISNUMBER(SEARCH("10^8", 'final matrix'!K74)), ROUND(matrix_normalized!K74,0)&amp;"x 10^8", IF(ISNUMBER(SEARCH("10^6", 'final matrix'!K74)), ROUND(matrix_normalized!K74,0)&amp;"x 10^6", ROUND(matrix_normalized!K74,0)&amp;"x 10^4"))</f>
        <v>21x 10^8</v>
      </c>
      <c r="L80" s="6" t="str">
        <f>IF(ISNUMBER(SEARCH("10^8", 'final matrix'!L74)), ROUND(matrix_normalized!L74,0)&amp;"x 10^8", IF(ISNUMBER(SEARCH("10^6", 'final matrix'!L74)), ROUND(matrix_normalized!L74,0)&amp;"x 10^6", ROUND(matrix_normalized!L74,0)&amp;"x 10^4"))</f>
        <v>23x 10^6</v>
      </c>
      <c r="M80" s="6" t="str">
        <f>IF(ISNUMBER(SEARCH("10^8", 'final matrix'!M74)), ROUND(matrix_normalized!M74,0)&amp;"x 10^8", IF(ISNUMBER(SEARCH("10^6", 'final matrix'!M74)), ROUND(matrix_normalized!M74,0)&amp;"x 10^6", ROUND(matrix_normalized!M74,0)&amp;"x 10^4"))</f>
        <v>165x 10^8</v>
      </c>
      <c r="N80" s="6" t="str">
        <f>IF(ISNUMBER(SEARCH("10^8", 'final matrix'!N74)), ROUND(matrix_normalized!N74,0)&amp;"x 10^8", IF(ISNUMBER(SEARCH("10^6", 'final matrix'!N74)), ROUND(matrix_normalized!N74,0)&amp;"x 10^6", ROUND(matrix_normalized!N74,0)&amp;"x 10^4"))</f>
        <v>165x 10^8</v>
      </c>
      <c r="O80" s="6" t="str">
        <f>IF(ISNUMBER(SEARCH("10^8", 'final matrix'!O74)), ROUND(matrix_normalized!O74,0)&amp;"x 10^8", IF(ISNUMBER(SEARCH("10^6", 'final matrix'!O74)), ROUND(matrix_normalized!O74,0)&amp;"x 10^6", ROUND(matrix_normalized!O74,0)&amp;"x 10^4"))</f>
        <v>15x 10^6</v>
      </c>
      <c r="P80" s="6" t="str">
        <f>IF(ISNUMBER(SEARCH("10^8", 'final matrix'!P74)), ROUND(matrix_normalized!P74,0)&amp;"x 10^8", IF(ISNUMBER(SEARCH("10^6", 'final matrix'!P74)), ROUND(matrix_normalized!P74,0)&amp;"x 10^6", ROUND(matrix_normalized!P74,0)&amp;"x 10^4"))</f>
        <v>165x 10^8</v>
      </c>
      <c r="Q80" s="6" t="str">
        <f>IF(ISNUMBER(SEARCH("10^8", 'final matrix'!Q74)), ROUND(matrix_normalized!Q74,0)&amp;"x 10^8", IF(ISNUMBER(SEARCH("10^6", 'final matrix'!Q74)), ROUND(matrix_normalized!Q74,0)&amp;"x 10^6", ROUND(matrix_normalized!Q74,0)&amp;"x 10^4"))</f>
        <v>17x 10^6</v>
      </c>
      <c r="R80" s="6">
        <v>73</v>
      </c>
    </row>
    <row r="81" spans="1:18">
      <c r="A81" s="6">
        <v>84</v>
      </c>
      <c r="B81" s="6" t="str">
        <f>IF(ISNUMBER(SEARCH("10^8", 'final matrix'!B75)), ROUND(matrix_normalized!B75,0)&amp;"x 10^8", IF(ISNUMBER(SEARCH("10^6", 'final matrix'!B75)), ROUND(matrix_normalized!B75,0)&amp;"x 10^6", ROUND(matrix_normalized!B75,0)&amp;"x 10^4"))</f>
        <v>86x 10^6</v>
      </c>
      <c r="C81" s="6" t="str">
        <f>IF(ISNUMBER(SEARCH("10^8", 'final matrix'!C75)), ROUND(matrix_normalized!C75,0)&amp;"x 10^8", IF(ISNUMBER(SEARCH("10^6", 'final matrix'!C75)), ROUND(matrix_normalized!C75,0)&amp;"x 10^6", ROUND(matrix_normalized!C75,0)&amp;"x 10^4"))</f>
        <v>17x 10^8</v>
      </c>
      <c r="D81" s="6" t="str">
        <f>IF(ISNUMBER(SEARCH("10^8", 'final matrix'!D75)), ROUND(matrix_normalized!D75,0)&amp;"x 10^8", IF(ISNUMBER(SEARCH("10^6", 'final matrix'!D75)), ROUND(matrix_normalized!D75,0)&amp;"x 10^6", ROUND(matrix_normalized!D75,0)&amp;"x 10^4"))</f>
        <v>12x 10^6</v>
      </c>
      <c r="E81" s="6" t="str">
        <f>IF(ISNUMBER(SEARCH("10^8", 'final matrix'!E75)), ROUND(matrix_normalized!E75,0)&amp;"x 10^8", IF(ISNUMBER(SEARCH("10^6", 'final matrix'!E75)), ROUND(matrix_normalized!E75,0)&amp;"x 10^6", ROUND(matrix_normalized!E75,0)&amp;"x 10^4"))</f>
        <v>98x 10^6</v>
      </c>
      <c r="F81" s="6" t="str">
        <f>IF(ISNUMBER(SEARCH("10^8", 'final matrix'!F75)), ROUND(matrix_normalized!F75,0)&amp;"x 10^8", IF(ISNUMBER(SEARCH("10^6", 'final matrix'!F75)), ROUND(matrix_normalized!F75,0)&amp;"x 10^6", ROUND(matrix_normalized!F75,0)&amp;"x 10^4"))</f>
        <v>171x 10^8</v>
      </c>
      <c r="G81" s="6" t="str">
        <f>IF(ISNUMBER(SEARCH("10^8", 'final matrix'!G75)), ROUND(matrix_normalized!G75,0)&amp;"x 10^8", IF(ISNUMBER(SEARCH("10^6", 'final matrix'!G75)), ROUND(matrix_normalized!G75,0)&amp;"x 10^6", ROUND(matrix_normalized!G75,0)&amp;"x 10^4"))</f>
        <v>12x 10^6</v>
      </c>
      <c r="H81" s="6" t="str">
        <f>IF(ISNUMBER(SEARCH("10^8", 'final matrix'!H75)), ROUND(matrix_normalized!H75,0)&amp;"x 10^8", IF(ISNUMBER(SEARCH("10^6", 'final matrix'!H75)), ROUND(matrix_normalized!H75,0)&amp;"x 10^6", ROUND(matrix_normalized!H75,0)&amp;"x 10^4"))</f>
        <v>28x 10^8</v>
      </c>
      <c r="I81" s="6" t="str">
        <f>IF(ISNUMBER(SEARCH("10^8", 'final matrix'!I75)), ROUND(matrix_normalized!I75,0)&amp;"x 10^8", IF(ISNUMBER(SEARCH("10^6", 'final matrix'!I75)), ROUND(matrix_normalized!I75,0)&amp;"x 10^6", ROUND(matrix_normalized!I75,0)&amp;"x 10^4"))</f>
        <v>12x 10^6</v>
      </c>
      <c r="J81" s="6" t="str">
        <f>IF(ISNUMBER(SEARCH("10^8", 'final matrix'!J75)), ROUND(matrix_normalized!J75,0)&amp;"x 10^8", IF(ISNUMBER(SEARCH("10^6", 'final matrix'!J75)), ROUND(matrix_normalized!J75,0)&amp;"x 10^6", ROUND(matrix_normalized!J75,0)&amp;"x 10^4"))</f>
        <v>110x 10^6</v>
      </c>
      <c r="K81" s="6" t="str">
        <f>IF(ISNUMBER(SEARCH("10^8", 'final matrix'!K75)), ROUND(matrix_normalized!K75,0)&amp;"x 10^8", IF(ISNUMBER(SEARCH("10^6", 'final matrix'!K75)), ROUND(matrix_normalized!K75,0)&amp;"x 10^6", ROUND(matrix_normalized!K75,0)&amp;"x 10^4"))</f>
        <v>171x 10^8</v>
      </c>
      <c r="L81" s="6" t="str">
        <f>IF(ISNUMBER(SEARCH("10^8", 'final matrix'!L75)), ROUND(matrix_normalized!L75,0)&amp;"x 10^8", IF(ISNUMBER(SEARCH("10^6", 'final matrix'!L75)), ROUND(matrix_normalized!L75,0)&amp;"x 10^6", ROUND(matrix_normalized!L75,0)&amp;"x 10^4"))</f>
        <v>122x 10^4</v>
      </c>
      <c r="M81" s="6" t="str">
        <f>IF(ISNUMBER(SEARCH("10^8", 'final matrix'!M75)), ROUND(matrix_normalized!M75,0)&amp;"x 10^8", IF(ISNUMBER(SEARCH("10^6", 'final matrix'!M75)), ROUND(matrix_normalized!M75,0)&amp;"x 10^6", ROUND(matrix_normalized!M75,0)&amp;"x 10^4"))</f>
        <v>171x 10^8</v>
      </c>
      <c r="N81" s="6" t="str">
        <f>IF(ISNUMBER(SEARCH("10^8", 'final matrix'!N75)), ROUND(matrix_normalized!N75,0)&amp;"x 10^8", IF(ISNUMBER(SEARCH("10^6", 'final matrix'!N75)), ROUND(matrix_normalized!N75,0)&amp;"x 10^6", ROUND(matrix_normalized!N75,0)&amp;"x 10^4"))</f>
        <v>171x 10^8</v>
      </c>
      <c r="O81" s="6" t="str">
        <f>IF(ISNUMBER(SEARCH("10^8", 'final matrix'!O75)), ROUND(matrix_normalized!O75,0)&amp;"x 10^8", IF(ISNUMBER(SEARCH("10^6", 'final matrix'!O75)), ROUND(matrix_normalized!O75,0)&amp;"x 10^6", ROUND(matrix_normalized!O75,0)&amp;"x 10^4"))</f>
        <v>14x 10^8</v>
      </c>
      <c r="P81" s="6" t="str">
        <f>IF(ISNUMBER(SEARCH("10^8", 'final matrix'!P75)), ROUND(matrix_normalized!P75,0)&amp;"x 10^8", IF(ISNUMBER(SEARCH("10^6", 'final matrix'!P75)), ROUND(matrix_normalized!P75,0)&amp;"x 10^6", ROUND(matrix_normalized!P75,0)&amp;"x 10^4"))</f>
        <v>171x 10^6</v>
      </c>
      <c r="Q81" s="6" t="str">
        <f>IF(ISNUMBER(SEARCH("10^8", 'final matrix'!Q75)), ROUND(matrix_normalized!Q75,0)&amp;"x 10^8", IF(ISNUMBER(SEARCH("10^6", 'final matrix'!Q75)), ROUND(matrix_normalized!Q75,0)&amp;"x 10^6", ROUND(matrix_normalized!Q75,0)&amp;"x 10^4"))</f>
        <v>134x 10^4</v>
      </c>
      <c r="R81" s="6">
        <v>74</v>
      </c>
    </row>
    <row r="82" spans="1:18">
      <c r="A82" s="6">
        <v>85</v>
      </c>
      <c r="B82" s="6" t="str">
        <f>IF(ISNUMBER(SEARCH("10^8", 'final matrix'!B76)), ROUND(matrix_normalized!B76,0)&amp;"x 10^8", IF(ISNUMBER(SEARCH("10^6", 'final matrix'!B76)), ROUND(matrix_normalized!B76,0)&amp;"x 10^6", ROUND(matrix_normalized!B76,0)&amp;"x 10^4"))</f>
        <v>175x 10^8</v>
      </c>
      <c r="C82" s="6" t="str">
        <f>IF(ISNUMBER(SEARCH("10^8", 'final matrix'!C76)), ROUND(matrix_normalized!C76,0)&amp;"x 10^8", IF(ISNUMBER(SEARCH("10^6", 'final matrix'!C76)), ROUND(matrix_normalized!C76,0)&amp;"x 10^6", ROUND(matrix_normalized!C76,0)&amp;"x 10^4"))</f>
        <v>20x 10^6</v>
      </c>
      <c r="D82" s="6" t="str">
        <f>IF(ISNUMBER(SEARCH("10^8", 'final matrix'!D76)), ROUND(matrix_normalized!D76,0)&amp;"x 10^8", IF(ISNUMBER(SEARCH("10^6", 'final matrix'!D76)), ROUND(matrix_normalized!D76,0)&amp;"x 10^6", ROUND(matrix_normalized!D76,0)&amp;"x 10^4"))</f>
        <v>175x 10^4</v>
      </c>
      <c r="E82" s="6" t="str">
        <f>IF(ISNUMBER(SEARCH("10^8", 'final matrix'!E76)), ROUND(matrix_normalized!E76,0)&amp;"x 10^8", IF(ISNUMBER(SEARCH("10^6", 'final matrix'!E76)), ROUND(matrix_normalized!E76,0)&amp;"x 10^6", ROUND(matrix_normalized!E76,0)&amp;"x 10^4"))</f>
        <v>22x 10^8</v>
      </c>
      <c r="F82" s="6" t="str">
        <f>IF(ISNUMBER(SEARCH("10^8", 'final matrix'!F76)), ROUND(matrix_normalized!F76,0)&amp;"x 10^8", IF(ISNUMBER(SEARCH("10^6", 'final matrix'!F76)), ROUND(matrix_normalized!F76,0)&amp;"x 10^6", ROUND(matrix_normalized!F76,0)&amp;"x 10^4"))</f>
        <v>175x 10^8</v>
      </c>
      <c r="G82" s="6" t="str">
        <f>IF(ISNUMBER(SEARCH("10^8", 'final matrix'!G76)), ROUND(matrix_normalized!G76,0)&amp;"x 10^8", IF(ISNUMBER(SEARCH("10^6", 'final matrix'!G76)), ROUND(matrix_normalized!G76,0)&amp;"x 10^6", ROUND(matrix_normalized!G76,0)&amp;"x 10^4"))</f>
        <v>12x 10^8</v>
      </c>
      <c r="H82" s="6" t="str">
        <f>IF(ISNUMBER(SEARCH("10^8", 'final matrix'!H76)), ROUND(matrix_normalized!H76,0)&amp;"x 10^8", IF(ISNUMBER(SEARCH("10^6", 'final matrix'!H76)), ROUND(matrix_normalized!H76,0)&amp;"x 10^6", ROUND(matrix_normalized!H76,0)&amp;"x 10^4"))</f>
        <v>24x 10^8</v>
      </c>
      <c r="I82" s="6" t="str">
        <f>IF(ISNUMBER(SEARCH("10^8", 'final matrix'!I76)), ROUND(matrix_normalized!I76,0)&amp;"x 10^8", IF(ISNUMBER(SEARCH("10^6", 'final matrix'!I76)), ROUND(matrix_normalized!I76,0)&amp;"x 10^6", ROUND(matrix_normalized!I76,0)&amp;"x 10^4"))</f>
        <v>62x 10^6</v>
      </c>
      <c r="J82" s="6" t="str">
        <f>IF(ISNUMBER(SEARCH("10^8", 'final matrix'!J76)), ROUND(matrix_normalized!J76,0)&amp;"x 10^8", IF(ISNUMBER(SEARCH("10^6", 'final matrix'!J76)), ROUND(matrix_normalized!J76,0)&amp;"x 10^6", ROUND(matrix_normalized!J76,0)&amp;"x 10^4"))</f>
        <v>25x 10^8</v>
      </c>
      <c r="K82" s="6" t="str">
        <f>IF(ISNUMBER(SEARCH("10^8", 'final matrix'!K76)), ROUND(matrix_normalized!K76,0)&amp;"x 10^8", IF(ISNUMBER(SEARCH("10^6", 'final matrix'!K76)), ROUND(matrix_normalized!K76,0)&amp;"x 10^6", ROUND(matrix_normalized!K76,0)&amp;"x 10^4"))</f>
        <v>87x 10^4</v>
      </c>
      <c r="L82" s="6" t="str">
        <f>IF(ISNUMBER(SEARCH("10^8", 'final matrix'!L76)), ROUND(matrix_normalized!L76,0)&amp;"x 10^8", IF(ISNUMBER(SEARCH("10^6", 'final matrix'!L76)), ROUND(matrix_normalized!L76,0)&amp;"x 10^6", ROUND(matrix_normalized!L76,0)&amp;"x 10^4"))</f>
        <v>175x 10^6</v>
      </c>
      <c r="M82" s="6" t="str">
        <f>IF(ISNUMBER(SEARCH("10^8", 'final matrix'!M76)), ROUND(matrix_normalized!M76,0)&amp;"x 10^8", IF(ISNUMBER(SEARCH("10^6", 'final matrix'!M76)), ROUND(matrix_normalized!M76,0)&amp;"x 10^6", ROUND(matrix_normalized!M76,0)&amp;"x 10^4"))</f>
        <v>13x 10^8</v>
      </c>
      <c r="N82" s="6" t="str">
        <f>IF(ISNUMBER(SEARCH("10^8", 'final matrix'!N76)), ROUND(matrix_normalized!N76,0)&amp;"x 10^8", IF(ISNUMBER(SEARCH("10^6", 'final matrix'!N76)), ROUND(matrix_normalized!N76,0)&amp;"x 10^6", ROUND(matrix_normalized!N76,0)&amp;"x 10^4"))</f>
        <v>175x 10^8</v>
      </c>
      <c r="O82" s="6" t="str">
        <f>IF(ISNUMBER(SEARCH("10^8", 'final matrix'!O76)), ROUND(matrix_normalized!O76,0)&amp;"x 10^8", IF(ISNUMBER(SEARCH("10^6", 'final matrix'!O76)), ROUND(matrix_normalized!O76,0)&amp;"x 10^6", ROUND(matrix_normalized!O76,0)&amp;"x 10^4"))</f>
        <v>12x 10^8</v>
      </c>
      <c r="P82" s="6" t="str">
        <f>IF(ISNUMBER(SEARCH("10^8", 'final matrix'!P76)), ROUND(matrix_normalized!P76,0)&amp;"x 10^8", IF(ISNUMBER(SEARCH("10^6", 'final matrix'!P76)), ROUND(matrix_normalized!P76,0)&amp;"x 10^6", ROUND(matrix_normalized!P76,0)&amp;"x 10^4"))</f>
        <v>175x 10^8</v>
      </c>
      <c r="Q82" s="6" t="str">
        <f>IF(ISNUMBER(SEARCH("10^8", 'final matrix'!Q76)), ROUND(matrix_normalized!Q76,0)&amp;"x 10^8", IF(ISNUMBER(SEARCH("10^6", 'final matrix'!Q76)), ROUND(matrix_normalized!Q76,0)&amp;"x 10^6", ROUND(matrix_normalized!Q76,0)&amp;"x 10^4"))</f>
        <v>175x 10^8</v>
      </c>
      <c r="R82" s="6">
        <v>75</v>
      </c>
    </row>
    <row r="83" spans="1:18">
      <c r="A83" s="6">
        <v>87</v>
      </c>
      <c r="B83" s="6" t="str">
        <f>IF(ISNUMBER(SEARCH("10^8", 'final matrix'!B77)), ROUND(matrix_normalized!B77,0)&amp;"x 10^8", IF(ISNUMBER(SEARCH("10^6", 'final matrix'!B77)), ROUND(matrix_normalized!B77,0)&amp;"x 10^6", ROUND(matrix_normalized!B77,0)&amp;"x 10^4"))</f>
        <v>79x 10^4</v>
      </c>
      <c r="C83" s="6" t="str">
        <f>IF(ISNUMBER(SEARCH("10^8", 'final matrix'!C77)), ROUND(matrix_normalized!C77,0)&amp;"x 10^8", IF(ISNUMBER(SEARCH("10^6", 'final matrix'!C77)), ROUND(matrix_normalized!C77,0)&amp;"x 10^6", ROUND(matrix_normalized!C77,0)&amp;"x 10^4"))</f>
        <v>16x 10^8</v>
      </c>
      <c r="D83" s="6" t="str">
        <f>IF(ISNUMBER(SEARCH("10^8", 'final matrix'!D77)), ROUND(matrix_normalized!D77,0)&amp;"x 10^8", IF(ISNUMBER(SEARCH("10^6", 'final matrix'!D77)), ROUND(matrix_normalized!D77,0)&amp;"x 10^6", ROUND(matrix_normalized!D77,0)&amp;"x 10^4"))</f>
        <v>158x 10^6</v>
      </c>
      <c r="E83" s="6" t="str">
        <f>IF(ISNUMBER(SEARCH("10^8", 'final matrix'!E77)), ROUND(matrix_normalized!E77,0)&amp;"x 10^8", IF(ISNUMBER(SEARCH("10^6", 'final matrix'!E77)), ROUND(matrix_normalized!E77,0)&amp;"x 10^6", ROUND(matrix_normalized!E77,0)&amp;"x 10^4"))</f>
        <v>90x 10^4</v>
      </c>
      <c r="F83" s="6" t="str">
        <f>IF(ISNUMBER(SEARCH("10^8", 'final matrix'!F77)), ROUND(matrix_normalized!F77,0)&amp;"x 10^8", IF(ISNUMBER(SEARCH("10^6", 'final matrix'!F77)), ROUND(matrix_normalized!F77,0)&amp;"x 10^6", ROUND(matrix_normalized!F77,0)&amp;"x 10^4"))</f>
        <v>158x 10^8</v>
      </c>
      <c r="G83" s="6" t="str">
        <f>IF(ISNUMBER(SEARCH("10^8", 'final matrix'!G77)), ROUND(matrix_normalized!G77,0)&amp;"x 10^8", IF(ISNUMBER(SEARCH("10^6", 'final matrix'!G77)), ROUND(matrix_normalized!G77,0)&amp;"x 10^6", ROUND(matrix_normalized!G77,0)&amp;"x 10^4"))</f>
        <v>158x 10^6</v>
      </c>
      <c r="H83" s="6" t="str">
        <f>IF(ISNUMBER(SEARCH("10^8", 'final matrix'!H77)), ROUND(matrix_normalized!H77,0)&amp;"x 10^8", IF(ISNUMBER(SEARCH("10^6", 'final matrix'!H77)), ROUND(matrix_normalized!H77,0)&amp;"x 10^6", ROUND(matrix_normalized!H77,0)&amp;"x 10^4"))</f>
        <v>25x 10^8</v>
      </c>
      <c r="I83" s="6" t="str">
        <f>IF(ISNUMBER(SEARCH("10^8", 'final matrix'!I77)), ROUND(matrix_normalized!I77,0)&amp;"x 10^8", IF(ISNUMBER(SEARCH("10^6", 'final matrix'!I77)), ROUND(matrix_normalized!I77,0)&amp;"x 10^6", ROUND(matrix_normalized!I77,0)&amp;"x 10^4"))</f>
        <v>158x 10^8</v>
      </c>
      <c r="J83" s="6" t="str">
        <f>IF(ISNUMBER(SEARCH("10^8", 'final matrix'!J77)), ROUND(matrix_normalized!J77,0)&amp;"x 10^8", IF(ISNUMBER(SEARCH("10^6", 'final matrix'!J77)), ROUND(matrix_normalized!J77,0)&amp;"x 10^6", ROUND(matrix_normalized!J77,0)&amp;"x 10^4"))</f>
        <v>113x 10^8</v>
      </c>
      <c r="K83" s="6" t="str">
        <f>IF(ISNUMBER(SEARCH("10^8", 'final matrix'!K77)), ROUND(matrix_normalized!K77,0)&amp;"x 10^8", IF(ISNUMBER(SEARCH("10^6", 'final matrix'!K77)), ROUND(matrix_normalized!K77,0)&amp;"x 10^6", ROUND(matrix_normalized!K77,0)&amp;"x 10^4"))</f>
        <v>27x 10^8</v>
      </c>
      <c r="L83" s="6" t="str">
        <f>IF(ISNUMBER(SEARCH("10^8", 'final matrix'!L77)), ROUND(matrix_normalized!L77,0)&amp;"x 10^8", IF(ISNUMBER(SEARCH("10^6", 'final matrix'!L77)), ROUND(matrix_normalized!L77,0)&amp;"x 10^6", ROUND(matrix_normalized!L77,0)&amp;"x 10^4"))</f>
        <v>158x 10^6</v>
      </c>
      <c r="M83" s="6" t="str">
        <f>IF(ISNUMBER(SEARCH("10^8", 'final matrix'!M77)), ROUND(matrix_normalized!M77,0)&amp;"x 10^8", IF(ISNUMBER(SEARCH("10^6", 'final matrix'!M77)), ROUND(matrix_normalized!M77,0)&amp;"x 10^6", ROUND(matrix_normalized!M77,0)&amp;"x 10^4"))</f>
        <v>11x 10^8</v>
      </c>
      <c r="N83" s="6" t="str">
        <f>IF(ISNUMBER(SEARCH("10^8", 'final matrix'!N77)), ROUND(matrix_normalized!N77,0)&amp;"x 10^8", IF(ISNUMBER(SEARCH("10^6", 'final matrix'!N77)), ROUND(matrix_normalized!N77,0)&amp;"x 10^6", ROUND(matrix_normalized!N77,0)&amp;"x 10^4"))</f>
        <v>22x 10^8</v>
      </c>
      <c r="O83" s="6" t="str">
        <f>IF(ISNUMBER(SEARCH("10^8", 'final matrix'!O77)), ROUND(matrix_normalized!O77,0)&amp;"x 10^8", IF(ISNUMBER(SEARCH("10^6", 'final matrix'!O77)), ROUND(matrix_normalized!O77,0)&amp;"x 10^6", ROUND(matrix_normalized!O77,0)&amp;"x 10^4"))</f>
        <v>30x 10^8</v>
      </c>
      <c r="P83" s="6" t="str">
        <f>IF(ISNUMBER(SEARCH("10^8", 'final matrix'!P77)), ROUND(matrix_normalized!P77,0)&amp;"x 10^8", IF(ISNUMBER(SEARCH("10^6", 'final matrix'!P77)), ROUND(matrix_normalized!P77,0)&amp;"x 10^6", ROUND(matrix_normalized!P77,0)&amp;"x 10^4"))</f>
        <v>136x 10^6</v>
      </c>
      <c r="Q83" s="6" t="str">
        <f>IF(ISNUMBER(SEARCH("10^8", 'final matrix'!Q77)), ROUND(matrix_normalized!Q77,0)&amp;"x 10^8", IF(ISNUMBER(SEARCH("10^6", 'final matrix'!Q77)), ROUND(matrix_normalized!Q77,0)&amp;"x 10^6", ROUND(matrix_normalized!Q77,0)&amp;"x 10^4"))</f>
        <v>158x 10^4</v>
      </c>
      <c r="R83" s="6">
        <v>76</v>
      </c>
    </row>
    <row r="84" spans="1:18">
      <c r="A84" s="6">
        <v>88</v>
      </c>
      <c r="B84" s="6" t="str">
        <f>IF(ISNUMBER(SEARCH("10^8", 'final matrix'!B78)), ROUND(matrix_normalized!B78,0)&amp;"x 10^8", IF(ISNUMBER(SEARCH("10^6", 'final matrix'!B78)), ROUND(matrix_normalized!B78,0)&amp;"x 10^6", ROUND(matrix_normalized!B78,0)&amp;"x 10^4"))</f>
        <v>175x 10^4</v>
      </c>
      <c r="C84" s="6" t="str">
        <f>IF(ISNUMBER(SEARCH("10^8", 'final matrix'!C78)), ROUND(matrix_normalized!C78,0)&amp;"x 10^8", IF(ISNUMBER(SEARCH("10^6", 'final matrix'!C78)), ROUND(matrix_normalized!C78,0)&amp;"x 10^6", ROUND(matrix_normalized!C78,0)&amp;"x 10^4"))</f>
        <v>175x 10^8</v>
      </c>
      <c r="D84" s="6" t="str">
        <f>IF(ISNUMBER(SEARCH("10^8", 'final matrix'!D78)), ROUND(matrix_normalized!D78,0)&amp;"x 10^8", IF(ISNUMBER(SEARCH("10^6", 'final matrix'!D78)), ROUND(matrix_normalized!D78,0)&amp;"x 10^6", ROUND(matrix_normalized!D78,0)&amp;"x 10^4"))</f>
        <v>175x 10^8</v>
      </c>
      <c r="E84" s="6" t="str">
        <f>IF(ISNUMBER(SEARCH("10^8", 'final matrix'!E78)), ROUND(matrix_normalized!E78,0)&amp;"x 10^8", IF(ISNUMBER(SEARCH("10^6", 'final matrix'!E78)), ROUND(matrix_normalized!E78,0)&amp;"x 10^6", ROUND(matrix_normalized!E78,0)&amp;"x 10^4"))</f>
        <v>13x 10^8</v>
      </c>
      <c r="F84" s="6" t="str">
        <f>IF(ISNUMBER(SEARCH("10^8", 'final matrix'!F78)), ROUND(matrix_normalized!F78,0)&amp;"x 10^8", IF(ISNUMBER(SEARCH("10^6", 'final matrix'!F78)), ROUND(matrix_normalized!F78,0)&amp;"x 10^6", ROUND(matrix_normalized!F78,0)&amp;"x 10^4"))</f>
        <v>63x 10^6</v>
      </c>
      <c r="G84" s="6" t="str">
        <f>IF(ISNUMBER(SEARCH("10^8", 'final matrix'!G78)), ROUND(matrix_normalized!G78,0)&amp;"x 10^8", IF(ISNUMBER(SEARCH("10^6", 'final matrix'!G78)), ROUND(matrix_normalized!G78,0)&amp;"x 10^6", ROUND(matrix_normalized!G78,0)&amp;"x 10^4"))</f>
        <v>13x 10^8</v>
      </c>
      <c r="H84" s="6" t="str">
        <f>IF(ISNUMBER(SEARCH("10^8", 'final matrix'!H78)), ROUND(matrix_normalized!H78,0)&amp;"x 10^8", IF(ISNUMBER(SEARCH("10^6", 'final matrix'!H78)), ROUND(matrix_normalized!H78,0)&amp;"x 10^6", ROUND(matrix_normalized!H78,0)&amp;"x 10^4"))</f>
        <v>175x 10^8</v>
      </c>
      <c r="I84" s="6" t="str">
        <f>IF(ISNUMBER(SEARCH("10^8", 'final matrix'!I78)), ROUND(matrix_normalized!I78,0)&amp;"x 10^8", IF(ISNUMBER(SEARCH("10^6", 'final matrix'!I78)), ROUND(matrix_normalized!I78,0)&amp;"x 10^6", ROUND(matrix_normalized!I78,0)&amp;"x 10^4"))</f>
        <v>13x 10^8</v>
      </c>
      <c r="J84" s="6" t="str">
        <f>IF(ISNUMBER(SEARCH("10^8", 'final matrix'!J78)), ROUND(matrix_normalized!J78,0)&amp;"x 10^8", IF(ISNUMBER(SEARCH("10^6", 'final matrix'!J78)), ROUND(matrix_normalized!J78,0)&amp;"x 10^6", ROUND(matrix_normalized!J78,0)&amp;"x 10^4"))</f>
        <v>20x 10^8</v>
      </c>
      <c r="K84" s="6" t="str">
        <f>IF(ISNUMBER(SEARCH("10^8", 'final matrix'!K78)), ROUND(matrix_normalized!K78,0)&amp;"x 10^8", IF(ISNUMBER(SEARCH("10^6", 'final matrix'!K78)), ROUND(matrix_normalized!K78,0)&amp;"x 10^6", ROUND(matrix_normalized!K78,0)&amp;"x 10^4"))</f>
        <v>175x 10^4</v>
      </c>
      <c r="L84" s="6" t="str">
        <f>IF(ISNUMBER(SEARCH("10^8", 'final matrix'!L78)), ROUND(matrix_normalized!L78,0)&amp;"x 10^8", IF(ISNUMBER(SEARCH("10^6", 'final matrix'!L78)), ROUND(matrix_normalized!L78,0)&amp;"x 10^6", ROUND(matrix_normalized!L78,0)&amp;"x 10^4"))</f>
        <v>21x 10^6</v>
      </c>
      <c r="M84" s="6" t="str">
        <f>IF(ISNUMBER(SEARCH("10^8", 'final matrix'!M78)), ROUND(matrix_normalized!M78,0)&amp;"x 10^8", IF(ISNUMBER(SEARCH("10^6", 'final matrix'!M78)), ROUND(matrix_normalized!M78,0)&amp;"x 10^6", ROUND(matrix_normalized!M78,0)&amp;"x 10^4"))</f>
        <v>88x 10^8</v>
      </c>
      <c r="N84" s="6" t="str">
        <f>IF(ISNUMBER(SEARCH("10^8", 'final matrix'!N78)), ROUND(matrix_normalized!N78,0)&amp;"x 10^8", IF(ISNUMBER(SEARCH("10^6", 'final matrix'!N78)), ROUND(matrix_normalized!N78,0)&amp;"x 10^6", ROUND(matrix_normalized!N78,0)&amp;"x 10^4"))</f>
        <v>175x 10^8</v>
      </c>
      <c r="O84" s="6" t="str">
        <f>IF(ISNUMBER(SEARCH("10^8", 'final matrix'!O78)), ROUND(matrix_normalized!O78,0)&amp;"x 10^8", IF(ISNUMBER(SEARCH("10^6", 'final matrix'!O78)), ROUND(matrix_normalized!O78,0)&amp;"x 10^6", ROUND(matrix_normalized!O78,0)&amp;"x 10^4"))</f>
        <v>23x 10^6</v>
      </c>
      <c r="P84" s="6" t="str">
        <f>IF(ISNUMBER(SEARCH("10^8", 'final matrix'!P78)), ROUND(matrix_normalized!P78,0)&amp;"x 10^8", IF(ISNUMBER(SEARCH("10^6", 'final matrix'!P78)), ROUND(matrix_normalized!P78,0)&amp;"x 10^6", ROUND(matrix_normalized!P78,0)&amp;"x 10^4"))</f>
        <v>24x 10^8</v>
      </c>
      <c r="Q84" s="6" t="str">
        <f>IF(ISNUMBER(SEARCH("10^8", 'final matrix'!Q78)), ROUND(matrix_normalized!Q78,0)&amp;"x 10^8", IF(ISNUMBER(SEARCH("10^6", 'final matrix'!Q78)), ROUND(matrix_normalized!Q78,0)&amp;"x 10^6", ROUND(matrix_normalized!Q78,0)&amp;"x 10^4"))</f>
        <v>175x 10^6</v>
      </c>
      <c r="R84" s="6">
        <v>77</v>
      </c>
    </row>
    <row r="85" spans="1:18">
      <c r="A85" s="6">
        <v>89</v>
      </c>
      <c r="B85" s="6" t="str">
        <f>IF(ISNUMBER(SEARCH("10^8", 'final matrix'!B79)), ROUND(matrix_normalized!B79,0)&amp;"x 10^8", IF(ISNUMBER(SEARCH("10^6", 'final matrix'!B79)), ROUND(matrix_normalized!B79,0)&amp;"x 10^6", ROUND(matrix_normalized!B79,0)&amp;"x 10^4"))</f>
        <v>10x 10^6</v>
      </c>
      <c r="C85" s="6" t="str">
        <f>IF(ISNUMBER(SEARCH("10^8", 'final matrix'!C79)), ROUND(matrix_normalized!C79,0)&amp;"x 10^8", IF(ISNUMBER(SEARCH("10^6", 'final matrix'!C79)), ROUND(matrix_normalized!C79,0)&amp;"x 10^6", ROUND(matrix_normalized!C79,0)&amp;"x 10^4"))</f>
        <v>62x 10^6</v>
      </c>
      <c r="D85" s="6" t="str">
        <f>IF(ISNUMBER(SEARCH("10^8", 'final matrix'!D79)), ROUND(matrix_normalized!D79,0)&amp;"x 10^8", IF(ISNUMBER(SEARCH("10^6", 'final matrix'!D79)), ROUND(matrix_normalized!D79,0)&amp;"x 10^6", ROUND(matrix_normalized!D79,0)&amp;"x 10^4"))</f>
        <v>13x 10^6</v>
      </c>
      <c r="E85" s="6" t="str">
        <f>IF(ISNUMBER(SEARCH("10^8", 'final matrix'!E79)), ROUND(matrix_normalized!E79,0)&amp;"x 10^8", IF(ISNUMBER(SEARCH("10^6", 'final matrix'!E79)), ROUND(matrix_normalized!E79,0)&amp;"x 10^6", ROUND(matrix_normalized!E79,0)&amp;"x 10^4"))</f>
        <v>14x 10^8</v>
      </c>
      <c r="F85" s="6" t="str">
        <f>IF(ISNUMBER(SEARCH("10^8", 'final matrix'!F79)), ROUND(matrix_normalized!F79,0)&amp;"x 10^8", IF(ISNUMBER(SEARCH("10^6", 'final matrix'!F79)), ROUND(matrix_normalized!F79,0)&amp;"x 10^6", ROUND(matrix_normalized!F79,0)&amp;"x 10^4"))</f>
        <v>145x 10^4</v>
      </c>
      <c r="G85" s="6" t="str">
        <f>IF(ISNUMBER(SEARCH("10^8", 'final matrix'!G79)), ROUND(matrix_normalized!G79,0)&amp;"x 10^8", IF(ISNUMBER(SEARCH("10^6", 'final matrix'!G79)), ROUND(matrix_normalized!G79,0)&amp;"x 10^6", ROUND(matrix_normalized!G79,0)&amp;"x 10^4"))</f>
        <v>14x 10^6</v>
      </c>
      <c r="H85" s="6" t="str">
        <f>IF(ISNUMBER(SEARCH("10^8", 'final matrix'!H79)), ROUND(matrix_normalized!H79,0)&amp;"x 10^8", IF(ISNUMBER(SEARCH("10^6", 'final matrix'!H79)), ROUND(matrix_normalized!H79,0)&amp;"x 10^6", ROUND(matrix_normalized!H79,0)&amp;"x 10^4"))</f>
        <v>145x 10^8</v>
      </c>
      <c r="I85" s="6" t="str">
        <f>IF(ISNUMBER(SEARCH("10^8", 'final matrix'!I79)), ROUND(matrix_normalized!I79,0)&amp;"x 10^8", IF(ISNUMBER(SEARCH("10^6", 'final matrix'!I79)), ROUND(matrix_normalized!I79,0)&amp;"x 10^6", ROUND(matrix_normalized!I79,0)&amp;"x 10^4"))</f>
        <v>145x 10^8</v>
      </c>
      <c r="J85" s="6" t="str">
        <f>IF(ISNUMBER(SEARCH("10^8", 'final matrix'!J79)), ROUND(matrix_normalized!J79,0)&amp;"x 10^8", IF(ISNUMBER(SEARCH("10^6", 'final matrix'!J79)), ROUND(matrix_normalized!J79,0)&amp;"x 10^6", ROUND(matrix_normalized!J79,0)&amp;"x 10^4"))</f>
        <v>145x 10^8</v>
      </c>
      <c r="K85" s="6" t="str">
        <f>IF(ISNUMBER(SEARCH("10^8", 'final matrix'!K79)), ROUND(matrix_normalized!K79,0)&amp;"x 10^8", IF(ISNUMBER(SEARCH("10^6", 'final matrix'!K79)), ROUND(matrix_normalized!K79,0)&amp;"x 10^6", ROUND(matrix_normalized!K79,0)&amp;"x 10^4"))</f>
        <v>145x 10^4</v>
      </c>
      <c r="L85" s="6" t="str">
        <f>IF(ISNUMBER(SEARCH("10^8", 'final matrix'!L79)), ROUND(matrix_normalized!L79,0)&amp;"x 10^8", IF(ISNUMBER(SEARCH("10^6", 'final matrix'!L79)), ROUND(matrix_normalized!L79,0)&amp;"x 10^6", ROUND(matrix_normalized!L79,0)&amp;"x 10^4"))</f>
        <v>20x 10^8</v>
      </c>
      <c r="M85" s="6" t="str">
        <f>IF(ISNUMBER(SEARCH("10^8", 'final matrix'!M79)), ROUND(matrix_normalized!M79,0)&amp;"x 10^8", IF(ISNUMBER(SEARCH("10^6", 'final matrix'!M79)), ROUND(matrix_normalized!M79,0)&amp;"x 10^6", ROUND(matrix_normalized!M79,0)&amp;"x 10^4"))</f>
        <v>93x 10^8</v>
      </c>
      <c r="N85" s="6" t="str">
        <f>IF(ISNUMBER(SEARCH("10^8", 'final matrix'!N79)), ROUND(matrix_normalized!N79,0)&amp;"x 10^8", IF(ISNUMBER(SEARCH("10^6", 'final matrix'!N79)), ROUND(matrix_normalized!N79,0)&amp;"x 10^6", ROUND(matrix_normalized!N79,0)&amp;"x 10^4"))</f>
        <v>114x 10^8</v>
      </c>
      <c r="O85" s="6" t="str">
        <f>IF(ISNUMBER(SEARCH("10^8", 'final matrix'!O79)), ROUND(matrix_normalized!O79,0)&amp;"x 10^8", IF(ISNUMBER(SEARCH("10^6", 'final matrix'!O79)), ROUND(matrix_normalized!O79,0)&amp;"x 10^6", ROUND(matrix_normalized!O79,0)&amp;"x 10^4"))</f>
        <v>145x 10^8</v>
      </c>
      <c r="P85" s="6" t="str">
        <f>IF(ISNUMBER(SEARCH("10^8", 'final matrix'!P79)), ROUND(matrix_normalized!P79,0)&amp;"x 10^8", IF(ISNUMBER(SEARCH("10^6", 'final matrix'!P79)), ROUND(matrix_normalized!P79,0)&amp;"x 10^6", ROUND(matrix_normalized!P79,0)&amp;"x 10^4"))</f>
        <v>145x 10^8</v>
      </c>
      <c r="Q85" s="6" t="str">
        <f>IF(ISNUMBER(SEARCH("10^8", 'final matrix'!Q79)), ROUND(matrix_normalized!Q79,0)&amp;"x 10^8", IF(ISNUMBER(SEARCH("10^6", 'final matrix'!Q79)), ROUND(matrix_normalized!Q79,0)&amp;"x 10^6", ROUND(matrix_normalized!Q79,0)&amp;"x 10^4"))</f>
        <v>145x 10^4</v>
      </c>
      <c r="R85" s="6">
        <v>78</v>
      </c>
    </row>
    <row r="86" spans="1:18">
      <c r="A86" s="6">
        <v>90</v>
      </c>
      <c r="B86" s="6" t="str">
        <f>IF(ISNUMBER(SEARCH("10^8", 'final matrix'!B80)), ROUND(matrix_normalized!B80,0)&amp;"x 10^8", IF(ISNUMBER(SEARCH("10^6", 'final matrix'!B80)), ROUND(matrix_normalized!B80,0)&amp;"x 10^6", ROUND(matrix_normalized!B80,0)&amp;"x 10^4"))</f>
        <v>152x 10^8</v>
      </c>
      <c r="C86" s="6" t="str">
        <f>IF(ISNUMBER(SEARCH("10^8", 'final matrix'!C80)), ROUND(matrix_normalized!C80,0)&amp;"x 10^8", IF(ISNUMBER(SEARCH("10^6", 'final matrix'!C80)), ROUND(matrix_normalized!C80,0)&amp;"x 10^6", ROUND(matrix_normalized!C80,0)&amp;"x 10^4"))</f>
        <v>152x 10^4</v>
      </c>
      <c r="D86" s="6" t="str">
        <f>IF(ISNUMBER(SEARCH("10^8", 'final matrix'!D80)), ROUND(matrix_normalized!D80,0)&amp;"x 10^8", IF(ISNUMBER(SEARCH("10^6", 'final matrix'!D80)), ROUND(matrix_normalized!D80,0)&amp;"x 10^6", ROUND(matrix_normalized!D80,0)&amp;"x 10^4"))</f>
        <v>152x 10^8</v>
      </c>
      <c r="E86" s="6" t="str">
        <f>IF(ISNUMBER(SEARCH("10^8", 'final matrix'!E80)), ROUND(matrix_normalized!E80,0)&amp;"x 10^8", IF(ISNUMBER(SEARCH("10^6", 'final matrix'!E80)), ROUND(matrix_normalized!E80,0)&amp;"x 10^6", ROUND(matrix_normalized!E80,0)&amp;"x 10^4"))</f>
        <v>152x 10^4</v>
      </c>
      <c r="F86" s="6" t="str">
        <f>IF(ISNUMBER(SEARCH("10^8", 'final matrix'!F80)), ROUND(matrix_normalized!F80,0)&amp;"x 10^8", IF(ISNUMBER(SEARCH("10^6", 'final matrix'!F80)), ROUND(matrix_normalized!F80,0)&amp;"x 10^6", ROUND(matrix_normalized!F80,0)&amp;"x 10^4"))</f>
        <v>152x 10^6</v>
      </c>
      <c r="G86" s="6" t="str">
        <f>IF(ISNUMBER(SEARCH("10^8", 'final matrix'!G80)), ROUND(matrix_normalized!G80,0)&amp;"x 10^8", IF(ISNUMBER(SEARCH("10^6", 'final matrix'!G80)), ROUND(matrix_normalized!G80,0)&amp;"x 10^6", ROUND(matrix_normalized!G80,0)&amp;"x 10^4"))</f>
        <v>15x 10^8</v>
      </c>
      <c r="H86" s="6" t="str">
        <f>IF(ISNUMBER(SEARCH("10^8", 'final matrix'!H80)), ROUND(matrix_normalized!H80,0)&amp;"x 10^8", IF(ISNUMBER(SEARCH("10^6", 'final matrix'!H80)), ROUND(matrix_normalized!H80,0)&amp;"x 10^6", ROUND(matrix_normalized!H80,0)&amp;"x 10^4"))</f>
        <v>76x 10^6</v>
      </c>
      <c r="I86" s="6" t="str">
        <f>IF(ISNUMBER(SEARCH("10^8", 'final matrix'!I80)), ROUND(matrix_normalized!I80,0)&amp;"x 10^8", IF(ISNUMBER(SEARCH("10^6", 'final matrix'!I80)), ROUND(matrix_normalized!I80,0)&amp;"x 10^6", ROUND(matrix_normalized!I80,0)&amp;"x 10^4"))</f>
        <v>152x 10^8</v>
      </c>
      <c r="J86" s="6" t="str">
        <f>IF(ISNUMBER(SEARCH("10^8", 'final matrix'!J80)), ROUND(matrix_normalized!J80,0)&amp;"x 10^8", IF(ISNUMBER(SEARCH("10^6", 'final matrix'!J80)), ROUND(matrix_normalized!J80,0)&amp;"x 10^6", ROUND(matrix_normalized!J80,0)&amp;"x 10^4"))</f>
        <v>108x 10^6</v>
      </c>
      <c r="K86" s="6" t="str">
        <f>IF(ISNUMBER(SEARCH("10^8", 'final matrix'!K80)), ROUND(matrix_normalized!K80,0)&amp;"x 10^8", IF(ISNUMBER(SEARCH("10^6", 'final matrix'!K80)), ROUND(matrix_normalized!K80,0)&amp;"x 10^6", ROUND(matrix_normalized!K80,0)&amp;"x 10^4"))</f>
        <v>11x 10^8</v>
      </c>
      <c r="L86" s="6" t="str">
        <f>IF(ISNUMBER(SEARCH("10^8", 'final matrix'!L80)), ROUND(matrix_normalized!L80,0)&amp;"x 10^8", IF(ISNUMBER(SEARCH("10^6", 'final matrix'!L80)), ROUND(matrix_normalized!L80,0)&amp;"x 10^6", ROUND(matrix_normalized!L80,0)&amp;"x 10^4"))</f>
        <v>152x 10^8</v>
      </c>
      <c r="M86" s="6" t="str">
        <f>IF(ISNUMBER(SEARCH("10^8", 'final matrix'!M80)), ROUND(matrix_normalized!M80,0)&amp;"x 10^8", IF(ISNUMBER(SEARCH("10^6", 'final matrix'!M80)), ROUND(matrix_normalized!M80,0)&amp;"x 10^6", ROUND(matrix_normalized!M80,0)&amp;"x 10^4"))</f>
        <v>18x 10^8</v>
      </c>
      <c r="N86" s="6" t="str">
        <f>IF(ISNUMBER(SEARCH("10^8", 'final matrix'!N80)), ROUND(matrix_normalized!N80,0)&amp;"x 10^8", IF(ISNUMBER(SEARCH("10^6", 'final matrix'!N80)), ROUND(matrix_normalized!N80,0)&amp;"x 10^6", ROUND(matrix_normalized!N80,0)&amp;"x 10^4"))</f>
        <v>152x 10^8</v>
      </c>
      <c r="O86" s="6" t="str">
        <f>IF(ISNUMBER(SEARCH("10^8", 'final matrix'!O80)), ROUND(matrix_normalized!O80,0)&amp;"x 10^8", IF(ISNUMBER(SEARCH("10^6", 'final matrix'!O80)), ROUND(matrix_normalized!O80,0)&amp;"x 10^6", ROUND(matrix_normalized!O80,0)&amp;"x 10^4"))</f>
        <v>21x 10^6</v>
      </c>
      <c r="P86" s="6" t="str">
        <f>IF(ISNUMBER(SEARCH("10^8", 'final matrix'!P80)), ROUND(matrix_normalized!P80,0)&amp;"x 10^8", IF(ISNUMBER(SEARCH("10^6", 'final matrix'!P80)), ROUND(matrix_normalized!P80,0)&amp;"x 10^6", ROUND(matrix_normalized!P80,0)&amp;"x 10^4"))</f>
        <v>13x 10^6</v>
      </c>
      <c r="Q86" s="6" t="str">
        <f>IF(ISNUMBER(SEARCH("10^8", 'final matrix'!Q80)), ROUND(matrix_normalized!Q80,0)&amp;"x 10^8", IF(ISNUMBER(SEARCH("10^6", 'final matrix'!Q80)), ROUND(matrix_normalized!Q80,0)&amp;"x 10^6", ROUND(matrix_normalized!Q80,0)&amp;"x 10^4"))</f>
        <v>26x 10^8</v>
      </c>
      <c r="R86" s="6">
        <v>79</v>
      </c>
    </row>
    <row r="87" spans="1:18">
      <c r="A87" s="6">
        <v>91</v>
      </c>
      <c r="B87" s="6" t="str">
        <f>IF(ISNUMBER(SEARCH("10^8", 'final matrix'!B81)), ROUND(matrix_normalized!B81,0)&amp;"x 10^8", IF(ISNUMBER(SEARCH("10^6", 'final matrix'!B81)), ROUND(matrix_normalized!B81,0)&amp;"x 10^6", ROUND(matrix_normalized!B81,0)&amp;"x 10^4"))</f>
        <v>14x 10^6</v>
      </c>
      <c r="C87" s="6" t="str">
        <f>IF(ISNUMBER(SEARCH("10^8", 'final matrix'!C81)), ROUND(matrix_normalized!C81,0)&amp;"x 10^8", IF(ISNUMBER(SEARCH("10^6", 'final matrix'!C81)), ROUND(matrix_normalized!C81,0)&amp;"x 10^6", ROUND(matrix_normalized!C81,0)&amp;"x 10^4"))</f>
        <v>184x 10^8</v>
      </c>
      <c r="D87" s="6" t="str">
        <f>IF(ISNUMBER(SEARCH("10^8", 'final matrix'!D81)), ROUND(matrix_normalized!D81,0)&amp;"x 10^8", IF(ISNUMBER(SEARCH("10^6", 'final matrix'!D81)), ROUND(matrix_normalized!D81,0)&amp;"x 10^6", ROUND(matrix_normalized!D81,0)&amp;"x 10^4"))</f>
        <v>15x 10^6</v>
      </c>
      <c r="E87" s="6" t="str">
        <f>IF(ISNUMBER(SEARCH("10^8", 'final matrix'!E81)), ROUND(matrix_normalized!E81,0)&amp;"x 10^8", IF(ISNUMBER(SEARCH("10^6", 'final matrix'!E81)), ROUND(matrix_normalized!E81,0)&amp;"x 10^6", ROUND(matrix_normalized!E81,0)&amp;"x 10^4"))</f>
        <v>66x 10^8</v>
      </c>
      <c r="F87" s="6" t="str">
        <f>IF(ISNUMBER(SEARCH("10^8", 'final matrix'!F81)), ROUND(matrix_normalized!F81,0)&amp;"x 10^8", IF(ISNUMBER(SEARCH("10^6", 'final matrix'!F81)), ROUND(matrix_normalized!F81,0)&amp;"x 10^6", ROUND(matrix_normalized!F81,0)&amp;"x 10^4"))</f>
        <v>15x 10^8</v>
      </c>
      <c r="G87" s="6" t="str">
        <f>IF(ISNUMBER(SEARCH("10^8", 'final matrix'!G81)), ROUND(matrix_normalized!G81,0)&amp;"x 10^8", IF(ISNUMBER(SEARCH("10^6", 'final matrix'!G81)), ROUND(matrix_normalized!G81,0)&amp;"x 10^6", ROUND(matrix_normalized!G81,0)&amp;"x 10^4"))</f>
        <v>17x 10^6</v>
      </c>
      <c r="H87" s="6" t="str">
        <f>IF(ISNUMBER(SEARCH("10^8", 'final matrix'!H81)), ROUND(matrix_normalized!H81,0)&amp;"x 10^8", IF(ISNUMBER(SEARCH("10^6", 'final matrix'!H81)), ROUND(matrix_normalized!H81,0)&amp;"x 10^6", ROUND(matrix_normalized!H81,0)&amp;"x 10^4"))</f>
        <v>184x 10^8</v>
      </c>
      <c r="I87" s="6" t="str">
        <f>IF(ISNUMBER(SEARCH("10^8", 'final matrix'!I81)), ROUND(matrix_normalized!I81,0)&amp;"x 10^8", IF(ISNUMBER(SEARCH("10^6", 'final matrix'!I81)), ROUND(matrix_normalized!I81,0)&amp;"x 10^6", ROUND(matrix_normalized!I81,0)&amp;"x 10^4"))</f>
        <v>184x 10^4</v>
      </c>
      <c r="J87" s="6" t="str">
        <f>IF(ISNUMBER(SEARCH("10^8", 'final matrix'!J81)), ROUND(matrix_normalized!J81,0)&amp;"x 10^8", IF(ISNUMBER(SEARCH("10^6", 'final matrix'!J81)), ROUND(matrix_normalized!J81,0)&amp;"x 10^6", ROUND(matrix_normalized!J81,0)&amp;"x 10^4"))</f>
        <v>22x 10^6</v>
      </c>
      <c r="K87" s="6" t="str">
        <f>IF(ISNUMBER(SEARCH("10^8", 'final matrix'!K81)), ROUND(matrix_normalized!K81,0)&amp;"x 10^8", IF(ISNUMBER(SEARCH("10^6", 'final matrix'!K81)), ROUND(matrix_normalized!K81,0)&amp;"x 10^6", ROUND(matrix_normalized!K81,0)&amp;"x 10^4"))</f>
        <v>184x 10^8</v>
      </c>
      <c r="L87" s="6" t="str">
        <f>IF(ISNUMBER(SEARCH("10^8", 'final matrix'!L81)), ROUND(matrix_normalized!L81,0)&amp;"x 10^8", IF(ISNUMBER(SEARCH("10^6", 'final matrix'!L81)), ROUND(matrix_normalized!L81,0)&amp;"x 10^6", ROUND(matrix_normalized!L81,0)&amp;"x 10^4"))</f>
        <v>92x 10^8</v>
      </c>
      <c r="M87" s="6" t="str">
        <f>IF(ISNUMBER(SEARCH("10^8", 'final matrix'!M81)), ROUND(matrix_normalized!M81,0)&amp;"x 10^8", IF(ISNUMBER(SEARCH("10^6", 'final matrix'!M81)), ROUND(matrix_normalized!M81,0)&amp;"x 10^6", ROUND(matrix_normalized!M81,0)&amp;"x 10^4"))</f>
        <v>13x 10^8</v>
      </c>
      <c r="N87" s="6" t="str">
        <f>IF(ISNUMBER(SEARCH("10^8", 'final matrix'!N81)), ROUND(matrix_normalized!N81,0)&amp;"x 10^8", IF(ISNUMBER(SEARCH("10^6", 'final matrix'!N81)), ROUND(matrix_normalized!N81,0)&amp;"x 10^6", ROUND(matrix_normalized!N81,0)&amp;"x 10^4"))</f>
        <v>184x 10^6</v>
      </c>
      <c r="O87" s="6" t="str">
        <f>IF(ISNUMBER(SEARCH("10^8", 'final matrix'!O81)), ROUND(matrix_normalized!O81,0)&amp;"x 10^8", IF(ISNUMBER(SEARCH("10^6", 'final matrix'!O81)), ROUND(matrix_normalized!O81,0)&amp;"x 10^6", ROUND(matrix_normalized!O81,0)&amp;"x 10^4"))</f>
        <v>184x 10^8</v>
      </c>
      <c r="P87" s="6" t="str">
        <f>IF(ISNUMBER(SEARCH("10^8", 'final matrix'!P81)), ROUND(matrix_normalized!P81,0)&amp;"x 10^8", IF(ISNUMBER(SEARCH("10^6", 'final matrix'!P81)), ROUND(matrix_normalized!P81,0)&amp;"x 10^6", ROUND(matrix_normalized!P81,0)&amp;"x 10^4"))</f>
        <v>26x 10^6</v>
      </c>
      <c r="Q87" s="6" t="str">
        <f>IF(ISNUMBER(SEARCH("10^8", 'final matrix'!Q81)), ROUND(matrix_normalized!Q81,0)&amp;"x 10^8", IF(ISNUMBER(SEARCH("10^6", 'final matrix'!Q81)), ROUND(matrix_normalized!Q81,0)&amp;"x 10^6", ROUND(matrix_normalized!Q81,0)&amp;"x 10^4"))</f>
        <v>118x 10^8</v>
      </c>
      <c r="R87" s="6">
        <v>80</v>
      </c>
    </row>
    <row r="88" spans="1:18">
      <c r="A88" s="6">
        <v>92</v>
      </c>
      <c r="B88" s="6" t="str">
        <f>IF(ISNUMBER(SEARCH("10^8", 'final matrix'!B82)), ROUND(matrix_normalized!B82,0)&amp;"x 10^8", IF(ISNUMBER(SEARCH("10^6", 'final matrix'!B82)), ROUND(matrix_normalized!B82,0)&amp;"x 10^6", ROUND(matrix_normalized!B82,0)&amp;"x 10^4"))</f>
        <v>11x 10^8</v>
      </c>
      <c r="C88" s="6" t="str">
        <f>IF(ISNUMBER(SEARCH("10^8", 'final matrix'!C82)), ROUND(matrix_normalized!C82,0)&amp;"x 10^8", IF(ISNUMBER(SEARCH("10^6", 'final matrix'!C82)), ROUND(matrix_normalized!C82,0)&amp;"x 10^6", ROUND(matrix_normalized!C82,0)&amp;"x 10^4"))</f>
        <v>159x 10^4</v>
      </c>
      <c r="D88" s="6" t="str">
        <f>IF(ISNUMBER(SEARCH("10^8", 'final matrix'!D82)), ROUND(matrix_normalized!D82,0)&amp;"x 10^8", IF(ISNUMBER(SEARCH("10^6", 'final matrix'!D82)), ROUND(matrix_normalized!D82,0)&amp;"x 10^6", ROUND(matrix_normalized!D82,0)&amp;"x 10^4"))</f>
        <v>11x 10^8</v>
      </c>
      <c r="E88" s="6" t="str">
        <f>IF(ISNUMBER(SEARCH("10^8", 'final matrix'!E82)), ROUND(matrix_normalized!E82,0)&amp;"x 10^8", IF(ISNUMBER(SEARCH("10^6", 'final matrix'!E82)), ROUND(matrix_normalized!E82,0)&amp;"x 10^6", ROUND(matrix_normalized!E82,0)&amp;"x 10^4"))</f>
        <v>91x 10^6</v>
      </c>
      <c r="F88" s="6" t="str">
        <f>IF(ISNUMBER(SEARCH("10^8", 'final matrix'!F82)), ROUND(matrix_normalized!F82,0)&amp;"x 10^8", IF(ISNUMBER(SEARCH("10^6", 'final matrix'!F82)), ROUND(matrix_normalized!F82,0)&amp;"x 10^6", ROUND(matrix_normalized!F82,0)&amp;"x 10^4"))</f>
        <v>102x 10^8</v>
      </c>
      <c r="G88" s="6" t="str">
        <f>IF(ISNUMBER(SEARCH("10^8", 'final matrix'!G82)), ROUND(matrix_normalized!G82,0)&amp;"x 10^8", IF(ISNUMBER(SEARCH("10^6", 'final matrix'!G82)), ROUND(matrix_normalized!G82,0)&amp;"x 10^6", ROUND(matrix_normalized!G82,0)&amp;"x 10^4"))</f>
        <v>12x 10^8</v>
      </c>
      <c r="H88" s="6" t="str">
        <f>IF(ISNUMBER(SEARCH("10^8", 'final matrix'!H82)), ROUND(matrix_normalized!H82,0)&amp;"x 10^8", IF(ISNUMBER(SEARCH("10^6", 'final matrix'!H82)), ROUND(matrix_normalized!H82,0)&amp;"x 10^6", ROUND(matrix_normalized!H82,0)&amp;"x 10^4"))</f>
        <v>125x 10^8</v>
      </c>
      <c r="I88" s="6" t="str">
        <f>IF(ISNUMBER(SEARCH("10^8", 'final matrix'!I82)), ROUND(matrix_normalized!I82,0)&amp;"x 10^8", IF(ISNUMBER(SEARCH("10^6", 'final matrix'!I82)), ROUND(matrix_normalized!I82,0)&amp;"x 10^6", ROUND(matrix_normalized!I82,0)&amp;"x 10^4"))</f>
        <v>159x 10^8</v>
      </c>
      <c r="J88" s="6" t="str">
        <f>IF(ISNUMBER(SEARCH("10^8", 'final matrix'!J82)), ROUND(matrix_normalized!J82,0)&amp;"x 10^8", IF(ISNUMBER(SEARCH("10^6", 'final matrix'!J82)), ROUND(matrix_normalized!J82,0)&amp;"x 10^6", ROUND(matrix_normalized!J82,0)&amp;"x 10^4"))</f>
        <v>19x 10^8</v>
      </c>
      <c r="K88" s="6" t="str">
        <f>IF(ISNUMBER(SEARCH("10^8", 'final matrix'!K82)), ROUND(matrix_normalized!K82,0)&amp;"x 10^8", IF(ISNUMBER(SEARCH("10^6", 'final matrix'!K82)), ROUND(matrix_normalized!K82,0)&amp;"x 10^6", ROUND(matrix_normalized!K82,0)&amp;"x 10^4"))</f>
        <v>159x 10^8</v>
      </c>
      <c r="L88" s="6" t="str">
        <f>IF(ISNUMBER(SEARCH("10^8", 'final matrix'!L82)), ROUND(matrix_normalized!L82,0)&amp;"x 10^8", IF(ISNUMBER(SEARCH("10^6", 'final matrix'!L82)), ROUND(matrix_normalized!L82,0)&amp;"x 10^6", ROUND(matrix_normalized!L82,0)&amp;"x 10^4"))</f>
        <v>159x 10^6</v>
      </c>
      <c r="M88" s="6" t="str">
        <f>IF(ISNUMBER(SEARCH("10^8", 'final matrix'!M82)), ROUND(matrix_normalized!M82,0)&amp;"x 10^8", IF(ISNUMBER(SEARCH("10^6", 'final matrix'!M82)), ROUND(matrix_normalized!M82,0)&amp;"x 10^6", ROUND(matrix_normalized!M82,0)&amp;"x 10^4"))</f>
        <v>21x 10^6</v>
      </c>
      <c r="N88" s="6" t="str">
        <f>IF(ISNUMBER(SEARCH("10^8", 'final matrix'!N82)), ROUND(matrix_normalized!N82,0)&amp;"x 10^8", IF(ISNUMBER(SEARCH("10^6", 'final matrix'!N82)), ROUND(matrix_normalized!N82,0)&amp;"x 10^6", ROUND(matrix_normalized!N82,0)&amp;"x 10^4"))</f>
        <v>136x 10^6</v>
      </c>
      <c r="O88" s="6" t="str">
        <f>IF(ISNUMBER(SEARCH("10^8", 'final matrix'!O82)), ROUND(matrix_normalized!O82,0)&amp;"x 10^8", IF(ISNUMBER(SEARCH("10^6", 'final matrix'!O82)), ROUND(matrix_normalized!O82,0)&amp;"x 10^6", ROUND(matrix_normalized!O82,0)&amp;"x 10^4"))</f>
        <v>159x 10^8</v>
      </c>
      <c r="P88" s="6" t="str">
        <f>IF(ISNUMBER(SEARCH("10^8", 'final matrix'!P82)), ROUND(matrix_normalized!P82,0)&amp;"x 10^8", IF(ISNUMBER(SEARCH("10^6", 'final matrix'!P82)), ROUND(matrix_normalized!P82,0)&amp;"x 10^6", ROUND(matrix_normalized!P82,0)&amp;"x 10^4"))</f>
        <v>27x 10^6</v>
      </c>
      <c r="Q88" s="6" t="str">
        <f>IF(ISNUMBER(SEARCH("10^8", 'final matrix'!Q82)), ROUND(matrix_normalized!Q82,0)&amp;"x 10^8", IF(ISNUMBER(SEARCH("10^6", 'final matrix'!Q82)), ROUND(matrix_normalized!Q82,0)&amp;"x 10^6", ROUND(matrix_normalized!Q82,0)&amp;"x 10^4"))</f>
        <v>148x 10^4</v>
      </c>
      <c r="R88" s="6">
        <v>81</v>
      </c>
    </row>
    <row r="89" spans="1:18">
      <c r="A89" s="6">
        <v>93</v>
      </c>
      <c r="B89" s="6" t="str">
        <f>IF(ISNUMBER(SEARCH("10^8", 'final matrix'!B83)), ROUND(matrix_normalized!B83,0)&amp;"x 10^8", IF(ISNUMBER(SEARCH("10^6", 'final matrix'!B83)), ROUND(matrix_normalized!B83,0)&amp;"x 10^6", ROUND(matrix_normalized!B83,0)&amp;"x 10^4"))</f>
        <v>86x 10^4</v>
      </c>
      <c r="C89" s="6" t="str">
        <f>IF(ISNUMBER(SEARCH("10^8", 'final matrix'!C83)), ROUND(matrix_normalized!C83,0)&amp;"x 10^8", IF(ISNUMBER(SEARCH("10^6", 'final matrix'!C83)), ROUND(matrix_normalized!C83,0)&amp;"x 10^6", ROUND(matrix_normalized!C83,0)&amp;"x 10^4"))</f>
        <v>200x 10^8</v>
      </c>
      <c r="D89" s="6" t="str">
        <f>IF(ISNUMBER(SEARCH("10^8", 'final matrix'!D83)), ROUND(matrix_normalized!D83,0)&amp;"x 10^8", IF(ISNUMBER(SEARCH("10^6", 'final matrix'!D83)), ROUND(matrix_normalized!D83,0)&amp;"x 10^6", ROUND(matrix_normalized!D83,0)&amp;"x 10^4"))</f>
        <v>17x 10^8</v>
      </c>
      <c r="E89" s="6" t="str">
        <f>IF(ISNUMBER(SEARCH("10^8", 'final matrix'!E83)), ROUND(matrix_normalized!E83,0)&amp;"x 10^8", IF(ISNUMBER(SEARCH("10^6", 'final matrix'!E83)), ROUND(matrix_normalized!E83,0)&amp;"x 10^6", ROUND(matrix_normalized!E83,0)&amp;"x 10^4"))</f>
        <v>14x 10^8</v>
      </c>
      <c r="F89" s="6" t="str">
        <f>IF(ISNUMBER(SEARCH("10^8", 'final matrix'!F83)), ROUND(matrix_normalized!F83,0)&amp;"x 10^8", IF(ISNUMBER(SEARCH("10^6", 'final matrix'!F83)), ROUND(matrix_normalized!F83,0)&amp;"x 10^6", ROUND(matrix_normalized!F83,0)&amp;"x 10^4"))</f>
        <v>114x 10^6</v>
      </c>
      <c r="G89" s="6" t="str">
        <f>IF(ISNUMBER(SEARCH("10^8", 'final matrix'!G83)), ROUND(matrix_normalized!G83,0)&amp;"x 10^8", IF(ISNUMBER(SEARCH("10^6", 'final matrix'!G83)), ROUND(matrix_normalized!G83,0)&amp;"x 10^6", ROUND(matrix_normalized!G83,0)&amp;"x 10^4"))</f>
        <v>143x 10^4</v>
      </c>
      <c r="H89" s="6" t="str">
        <f>IF(ISNUMBER(SEARCH("10^8", 'final matrix'!H83)), ROUND(matrix_normalized!H83,0)&amp;"x 10^8", IF(ISNUMBER(SEARCH("10^6", 'final matrix'!H83)), ROUND(matrix_normalized!H83,0)&amp;"x 10^6", ROUND(matrix_normalized!H83,0)&amp;"x 10^4"))</f>
        <v>14x 10^6</v>
      </c>
      <c r="I89" s="6" t="str">
        <f>IF(ISNUMBER(SEARCH("10^8", 'final matrix'!I83)), ROUND(matrix_normalized!I83,0)&amp;"x 10^8", IF(ISNUMBER(SEARCH("10^6", 'final matrix'!I83)), ROUND(matrix_normalized!I83,0)&amp;"x 10^6", ROUND(matrix_normalized!I83,0)&amp;"x 10^4"))</f>
        <v>28x 10^8</v>
      </c>
      <c r="J89" s="6" t="str">
        <f>IF(ISNUMBER(SEARCH("10^8", 'final matrix'!J83)), ROUND(matrix_normalized!J83,0)&amp;"x 10^8", IF(ISNUMBER(SEARCH("10^6", 'final matrix'!J83)), ROUND(matrix_normalized!J83,0)&amp;"x 10^6", ROUND(matrix_normalized!J83,0)&amp;"x 10^4"))</f>
        <v>14x 10^8</v>
      </c>
      <c r="K89" s="6" t="str">
        <f>IF(ISNUMBER(SEARCH("10^8", 'final matrix'!K83)), ROUND(matrix_normalized!K83,0)&amp;"x 10^8", IF(ISNUMBER(SEARCH("10^6", 'final matrix'!K83)), ROUND(matrix_normalized!K83,0)&amp;"x 10^6", ROUND(matrix_normalized!K83,0)&amp;"x 10^4"))</f>
        <v>200x 10^4</v>
      </c>
      <c r="L89" s="6" t="str">
        <f>IF(ISNUMBER(SEARCH("10^8", 'final matrix'!L83)), ROUND(matrix_normalized!L83,0)&amp;"x 10^8", IF(ISNUMBER(SEARCH("10^6", 'final matrix'!L83)), ROUND(matrix_normalized!L83,0)&amp;"x 10^6", ROUND(matrix_normalized!L83,0)&amp;"x 10^4"))</f>
        <v>200x 10^8</v>
      </c>
      <c r="M89" s="6" t="str">
        <f>IF(ISNUMBER(SEARCH("10^8", 'final matrix'!M83)), ROUND(matrix_normalized!M83,0)&amp;"x 10^8", IF(ISNUMBER(SEARCH("10^6", 'final matrix'!M83)), ROUND(matrix_normalized!M83,0)&amp;"x 10^6", ROUND(matrix_normalized!M83,0)&amp;"x 10^4"))</f>
        <v>31x 10^8</v>
      </c>
      <c r="N89" s="6" t="str">
        <f>IF(ISNUMBER(SEARCH("10^8", 'final matrix'!N83)), ROUND(matrix_normalized!N83,0)&amp;"x 10^8", IF(ISNUMBER(SEARCH("10^6", 'final matrix'!N83)), ROUND(matrix_normalized!N83,0)&amp;"x 10^6", ROUND(matrix_normalized!N83,0)&amp;"x 10^4"))</f>
        <v>200x 10^8</v>
      </c>
      <c r="O89" s="6" t="str">
        <f>IF(ISNUMBER(SEARCH("10^8", 'final matrix'!O83)), ROUND(matrix_normalized!O83,0)&amp;"x 10^8", IF(ISNUMBER(SEARCH("10^6", 'final matrix'!O83)), ROUND(matrix_normalized!O83,0)&amp;"x 10^6", ROUND(matrix_normalized!O83,0)&amp;"x 10^4"))</f>
        <v>23x 10^8</v>
      </c>
      <c r="P89" s="6" t="str">
        <f>IF(ISNUMBER(SEARCH("10^8", 'final matrix'!P83)), ROUND(matrix_normalized!P83,0)&amp;"x 10^8", IF(ISNUMBER(SEARCH("10^6", 'final matrix'!P83)), ROUND(matrix_normalized!P83,0)&amp;"x 10^6", ROUND(matrix_normalized!P83,0)&amp;"x 10^4"))</f>
        <v>14x 10^8</v>
      </c>
      <c r="Q89" s="6" t="str">
        <f>IF(ISNUMBER(SEARCH("10^8", 'final matrix'!Q83)), ROUND(matrix_normalized!Q83,0)&amp;"x 10^8", IF(ISNUMBER(SEARCH("10^6", 'final matrix'!Q83)), ROUND(matrix_normalized!Q83,0)&amp;"x 10^6", ROUND(matrix_normalized!Q83,0)&amp;"x 10^4"))</f>
        <v>200x 10^6</v>
      </c>
      <c r="R89" s="6">
        <v>82</v>
      </c>
    </row>
    <row r="90" spans="1:18">
      <c r="A90" s="6">
        <v>95</v>
      </c>
      <c r="B90" s="6" t="str">
        <f>IF(ISNUMBER(SEARCH("10^8", 'final matrix'!B84)), ROUND(matrix_normalized!B84,0)&amp;"x 10^8", IF(ISNUMBER(SEARCH("10^6", 'final matrix'!B84)), ROUND(matrix_normalized!B84,0)&amp;"x 10^6", ROUND(matrix_normalized!B84,0)&amp;"x 10^4"))</f>
        <v>66x 10^8</v>
      </c>
      <c r="C90" s="6" t="str">
        <f>IF(ISNUMBER(SEARCH("10^8", 'final matrix'!C84)), ROUND(matrix_normalized!C84,0)&amp;"x 10^8", IF(ISNUMBER(SEARCH("10^6", 'final matrix'!C84)), ROUND(matrix_normalized!C84,0)&amp;"x 10^6", ROUND(matrix_normalized!C84,0)&amp;"x 10^4"))</f>
        <v>77x 10^8</v>
      </c>
      <c r="D90" s="6" t="str">
        <f>IF(ISNUMBER(SEARCH("10^8", 'final matrix'!D84)), ROUND(matrix_normalized!D84,0)&amp;"x 10^8", IF(ISNUMBER(SEARCH("10^6", 'final matrix'!D84)), ROUND(matrix_normalized!D84,0)&amp;"x 10^6", ROUND(matrix_normalized!D84,0)&amp;"x 10^4"))</f>
        <v>154x 10^6</v>
      </c>
      <c r="E90" s="6" t="str">
        <f>IF(ISNUMBER(SEARCH("10^8", 'final matrix'!E84)), ROUND(matrix_normalized!E84,0)&amp;"x 10^8", IF(ISNUMBER(SEARCH("10^6", 'final matrix'!E84)), ROUND(matrix_normalized!E84,0)&amp;"x 10^6", ROUND(matrix_normalized!E84,0)&amp;"x 10^4"))</f>
        <v>154x 10^8</v>
      </c>
      <c r="F90" s="6" t="str">
        <f>IF(ISNUMBER(SEARCH("10^8", 'final matrix'!F84)), ROUND(matrix_normalized!F84,0)&amp;"x 10^8", IF(ISNUMBER(SEARCH("10^6", 'final matrix'!F84)), ROUND(matrix_normalized!F84,0)&amp;"x 10^6", ROUND(matrix_normalized!F84,0)&amp;"x 10^4"))</f>
        <v>19x 10^6</v>
      </c>
      <c r="G90" s="6" t="str">
        <f>IF(ISNUMBER(SEARCH("10^8", 'final matrix'!G84)), ROUND(matrix_normalized!G84,0)&amp;"x 10^8", IF(ISNUMBER(SEARCH("10^6", 'final matrix'!G84)), ROUND(matrix_normalized!G84,0)&amp;"x 10^6", ROUND(matrix_normalized!G84,0)&amp;"x 10^4"))</f>
        <v>15x 10^8</v>
      </c>
      <c r="H90" s="6" t="str">
        <f>IF(ISNUMBER(SEARCH("10^8", 'final matrix'!H84)), ROUND(matrix_normalized!H84,0)&amp;"x 10^8", IF(ISNUMBER(SEARCH("10^6", 'final matrix'!H84)), ROUND(matrix_normalized!H84,0)&amp;"x 10^6", ROUND(matrix_normalized!H84,0)&amp;"x 10^4"))</f>
        <v>154x 10^4</v>
      </c>
      <c r="I90" s="6" t="str">
        <f>IF(ISNUMBER(SEARCH("10^8", 'final matrix'!I84)), ROUND(matrix_normalized!I84,0)&amp;"x 10^8", IF(ISNUMBER(SEARCH("10^6", 'final matrix'!I84)), ROUND(matrix_normalized!I84,0)&amp;"x 10^6", ROUND(matrix_normalized!I84,0)&amp;"x 10^4"))</f>
        <v>154x 10^8</v>
      </c>
      <c r="J90" s="6" t="str">
        <f>IF(ISNUMBER(SEARCH("10^8", 'final matrix'!J84)), ROUND(matrix_normalized!J84,0)&amp;"x 10^8", IF(ISNUMBER(SEARCH("10^6", 'final matrix'!J84)), ROUND(matrix_normalized!J84,0)&amp;"x 10^6", ROUND(matrix_normalized!J84,0)&amp;"x 10^4"))</f>
        <v>21x 10^6</v>
      </c>
      <c r="K90" s="6" t="str">
        <f>IF(ISNUMBER(SEARCH("10^8", 'final matrix'!K84)), ROUND(matrix_normalized!K84,0)&amp;"x 10^8", IF(ISNUMBER(SEARCH("10^6", 'final matrix'!K84)), ROUND(matrix_normalized!K84,0)&amp;"x 10^6", ROUND(matrix_normalized!K84,0)&amp;"x 10^4"))</f>
        <v>154x 10^8</v>
      </c>
      <c r="L90" s="6" t="str">
        <f>IF(ISNUMBER(SEARCH("10^8", 'final matrix'!L84)), ROUND(matrix_normalized!L84,0)&amp;"x 10^8", IF(ISNUMBER(SEARCH("10^6", 'final matrix'!L84)), ROUND(matrix_normalized!L84,0)&amp;"x 10^6", ROUND(matrix_normalized!L84,0)&amp;"x 10^4"))</f>
        <v>88x 10^8</v>
      </c>
      <c r="M90" s="6" t="str">
        <f>IF(ISNUMBER(SEARCH("10^8", 'final matrix'!M84)), ROUND(matrix_normalized!M84,0)&amp;"x 10^8", IF(ISNUMBER(SEARCH("10^6", 'final matrix'!M84)), ROUND(matrix_normalized!M84,0)&amp;"x 10^6", ROUND(matrix_normalized!M84,0)&amp;"x 10^4"))</f>
        <v>154x 10^8</v>
      </c>
      <c r="N90" s="6" t="str">
        <f>IF(ISNUMBER(SEARCH("10^8", 'final matrix'!N84)), ROUND(matrix_normalized!N84,0)&amp;"x 10^8", IF(ISNUMBER(SEARCH("10^6", 'final matrix'!N84)), ROUND(matrix_normalized!N84,0)&amp;"x 10^6", ROUND(matrix_normalized!N84,0)&amp;"x 10^4"))</f>
        <v>11x 10^8</v>
      </c>
      <c r="O90" s="6" t="str">
        <f>IF(ISNUMBER(SEARCH("10^8", 'final matrix'!O84)), ROUND(matrix_normalized!O84,0)&amp;"x 10^8", IF(ISNUMBER(SEARCH("10^6", 'final matrix'!O84)), ROUND(matrix_normalized!O84,0)&amp;"x 10^6", ROUND(matrix_normalized!O84,0)&amp;"x 10^4"))</f>
        <v>24x 10^6</v>
      </c>
      <c r="P90" s="6" t="str">
        <f>IF(ISNUMBER(SEARCH("10^8", 'final matrix'!P84)), ROUND(matrix_normalized!P84,0)&amp;"x 10^8", IF(ISNUMBER(SEARCH("10^6", 'final matrix'!P84)), ROUND(matrix_normalized!P84,0)&amp;"x 10^6", ROUND(matrix_normalized!P84,0)&amp;"x 10^4"))</f>
        <v>99x 10^8</v>
      </c>
      <c r="Q90" s="6" t="str">
        <f>IF(ISNUMBER(SEARCH("10^8", 'final matrix'!Q84)), ROUND(matrix_normalized!Q84,0)&amp;"x 10^8", IF(ISNUMBER(SEARCH("10^6", 'final matrix'!Q84)), ROUND(matrix_normalized!Q84,0)&amp;"x 10^6", ROUND(matrix_normalized!Q84,0)&amp;"x 10^4"))</f>
        <v>154x 10^8</v>
      </c>
      <c r="R90" s="6">
        <v>83</v>
      </c>
    </row>
    <row r="91" spans="1:18">
      <c r="A91" s="6">
        <v>96</v>
      </c>
      <c r="B91" s="6" t="str">
        <f>IF(ISNUMBER(SEARCH("10^8", 'final matrix'!B85)), ROUND(matrix_normalized!B85,0)&amp;"x 10^8", IF(ISNUMBER(SEARCH("10^6", 'final matrix'!B85)), ROUND(matrix_normalized!B85,0)&amp;"x 10^6", ROUND(matrix_normalized!B85,0)&amp;"x 10^4"))</f>
        <v>186x 10^8</v>
      </c>
      <c r="C91" s="6" t="str">
        <f>IF(ISNUMBER(SEARCH("10^8", 'final matrix'!C85)), ROUND(matrix_normalized!C85,0)&amp;"x 10^8", IF(ISNUMBER(SEARCH("10^6", 'final matrix'!C85)), ROUND(matrix_normalized!C85,0)&amp;"x 10^6", ROUND(matrix_normalized!C85,0)&amp;"x 10^4"))</f>
        <v>80x 10^6</v>
      </c>
      <c r="D91" s="6" t="str">
        <f>IF(ISNUMBER(SEARCH("10^8", 'final matrix'!D85)), ROUND(matrix_normalized!D85,0)&amp;"x 10^8", IF(ISNUMBER(SEARCH("10^6", 'final matrix'!D85)), ROUND(matrix_normalized!D85,0)&amp;"x 10^6", ROUND(matrix_normalized!D85,0)&amp;"x 10^4"))</f>
        <v>27x 10^8</v>
      </c>
      <c r="E91" s="6" t="str">
        <f>IF(ISNUMBER(SEARCH("10^8", 'final matrix'!E85)), ROUND(matrix_normalized!E85,0)&amp;"x 10^8", IF(ISNUMBER(SEARCH("10^6", 'final matrix'!E85)), ROUND(matrix_normalized!E85,0)&amp;"x 10^6", ROUND(matrix_normalized!E85,0)&amp;"x 10^4"))</f>
        <v>186x 10^8</v>
      </c>
      <c r="F91" s="6" t="str">
        <f>IF(ISNUMBER(SEARCH("10^8", 'final matrix'!F85)), ROUND(matrix_normalized!F85,0)&amp;"x 10^8", IF(ISNUMBER(SEARCH("10^6", 'final matrix'!F85)), ROUND(matrix_normalized!F85,0)&amp;"x 10^6", ROUND(matrix_normalized!F85,0)&amp;"x 10^4"))</f>
        <v>16x 10^8</v>
      </c>
      <c r="G91" s="6" t="str">
        <f>IF(ISNUMBER(SEARCH("10^8", 'final matrix'!G85)), ROUND(matrix_normalized!G85,0)&amp;"x 10^8", IF(ISNUMBER(SEARCH("10^6", 'final matrix'!G85)), ROUND(matrix_normalized!G85,0)&amp;"x 10^6", ROUND(matrix_normalized!G85,0)&amp;"x 10^4"))</f>
        <v>186x 10^8</v>
      </c>
      <c r="H91" s="6" t="str">
        <f>IF(ISNUMBER(SEARCH("10^8", 'final matrix'!H85)), ROUND(matrix_normalized!H85,0)&amp;"x 10^8", IF(ISNUMBER(SEARCH("10^6", 'final matrix'!H85)), ROUND(matrix_normalized!H85,0)&amp;"x 10^6", ROUND(matrix_normalized!H85,0)&amp;"x 10^4"))</f>
        <v>13x 10^6</v>
      </c>
      <c r="I91" s="6" t="str">
        <f>IF(ISNUMBER(SEARCH("10^8", 'final matrix'!I85)), ROUND(matrix_normalized!I85,0)&amp;"x 10^8", IF(ISNUMBER(SEARCH("10^6", 'final matrix'!I85)), ROUND(matrix_normalized!I85,0)&amp;"x 10^6", ROUND(matrix_normalized!I85,0)&amp;"x 10^4"))</f>
        <v>19x 10^6</v>
      </c>
      <c r="J91" s="6" t="str">
        <f>IF(ISNUMBER(SEARCH("10^8", 'final matrix'!J85)), ROUND(matrix_normalized!J85,0)&amp;"x 10^8", IF(ISNUMBER(SEARCH("10^6", 'final matrix'!J85)), ROUND(matrix_normalized!J85,0)&amp;"x 10^6", ROUND(matrix_normalized!J85,0)&amp;"x 10^4"))</f>
        <v>21x 10^8</v>
      </c>
      <c r="K91" s="6" t="str">
        <f>IF(ISNUMBER(SEARCH("10^8", 'final matrix'!K85)), ROUND(matrix_normalized!K85,0)&amp;"x 10^8", IF(ISNUMBER(SEARCH("10^6", 'final matrix'!K85)), ROUND(matrix_normalized!K85,0)&amp;"x 10^6", ROUND(matrix_normalized!K85,0)&amp;"x 10^4"))</f>
        <v>29x 10^8</v>
      </c>
      <c r="L91" s="6" t="str">
        <f>IF(ISNUMBER(SEARCH("10^8", 'final matrix'!L85)), ROUND(matrix_normalized!L85,0)&amp;"x 10^8", IF(ISNUMBER(SEARCH("10^6", 'final matrix'!L85)), ROUND(matrix_normalized!L85,0)&amp;"x 10^6", ROUND(matrix_normalized!L85,0)&amp;"x 10^4"))</f>
        <v>93x 10^8</v>
      </c>
      <c r="M91" s="6" t="str">
        <f>IF(ISNUMBER(SEARCH("10^8", 'final matrix'!M85)), ROUND(matrix_normalized!M85,0)&amp;"x 10^8", IF(ISNUMBER(SEARCH("10^6", 'final matrix'!M85)), ROUND(matrix_normalized!M85,0)&amp;"x 10^6", ROUND(matrix_normalized!M85,0)&amp;"x 10^4"))</f>
        <v>31x 10^8</v>
      </c>
      <c r="N91" s="6" t="str">
        <f>IF(ISNUMBER(SEARCH("10^8", 'final matrix'!N85)), ROUND(matrix_normalized!N85,0)&amp;"x 10^8", IF(ISNUMBER(SEARCH("10^6", 'final matrix'!N85)), ROUND(matrix_normalized!N85,0)&amp;"x 10^6", ROUND(matrix_normalized!N85,0)&amp;"x 10^4"))</f>
        <v>106x 10^4</v>
      </c>
      <c r="O91" s="6" t="str">
        <f>IF(ISNUMBER(SEARCH("10^8", 'final matrix'!O85)), ROUND(matrix_normalized!O85,0)&amp;"x 10^8", IF(ISNUMBER(SEARCH("10^6", 'final matrix'!O85)), ROUND(matrix_normalized!O85,0)&amp;"x 10^6", ROUND(matrix_normalized!O85,0)&amp;"x 10^4"))</f>
        <v>133x 10^4</v>
      </c>
      <c r="P91" s="6" t="str">
        <f>IF(ISNUMBER(SEARCH("10^8", 'final matrix'!P85)), ROUND(matrix_normalized!P85,0)&amp;"x 10^8", IF(ISNUMBER(SEARCH("10^6", 'final matrix'!P85)), ROUND(matrix_normalized!P85,0)&amp;"x 10^6", ROUND(matrix_normalized!P85,0)&amp;"x 10^4"))</f>
        <v>186x 10^6</v>
      </c>
      <c r="Q91" s="6" t="str">
        <f>IF(ISNUMBER(SEARCH("10^8", 'final matrix'!Q85)), ROUND(matrix_normalized!Q85,0)&amp;"x 10^8", IF(ISNUMBER(SEARCH("10^6", 'final matrix'!Q85)), ROUND(matrix_normalized!Q85,0)&amp;"x 10^6", ROUND(matrix_normalized!Q85,0)&amp;"x 10^4"))</f>
        <v>186x 10^8</v>
      </c>
      <c r="R91" s="6">
        <v>84</v>
      </c>
    </row>
    <row r="92" spans="1:18">
      <c r="A92" s="6">
        <v>97</v>
      </c>
      <c r="B92" s="6" t="str">
        <f>IF(ISNUMBER(SEARCH("10^8", 'final matrix'!B86)), ROUND(matrix_normalized!B86,0)&amp;"x 10^8", IF(ISNUMBER(SEARCH("10^6", 'final matrix'!B86)), ROUND(matrix_normalized!B86,0)&amp;"x 10^6", ROUND(matrix_normalized!B86,0)&amp;"x 10^4"))</f>
        <v>69x 10^4</v>
      </c>
      <c r="C92" s="6" t="str">
        <f>IF(ISNUMBER(SEARCH("10^8", 'final matrix'!C86)), ROUND(matrix_normalized!C86,0)&amp;"x 10^8", IF(ISNUMBER(SEARCH("10^6", 'final matrix'!C86)), ROUND(matrix_normalized!C86,0)&amp;"x 10^6", ROUND(matrix_normalized!C86,0)&amp;"x 10^4"))</f>
        <v>139x 10^4</v>
      </c>
      <c r="D92" s="6" t="str">
        <f>IF(ISNUMBER(SEARCH("10^8", 'final matrix'!D86)), ROUND(matrix_normalized!D86,0)&amp;"x 10^8", IF(ISNUMBER(SEARCH("10^6", 'final matrix'!D86)), ROUND(matrix_normalized!D86,0)&amp;"x 10^6", ROUND(matrix_normalized!D86,0)&amp;"x 10^4"))</f>
        <v>14x 10^6</v>
      </c>
      <c r="E92" s="6" t="str">
        <f>IF(ISNUMBER(SEARCH("10^8", 'final matrix'!E86)), ROUND(matrix_normalized!E86,0)&amp;"x 10^8", IF(ISNUMBER(SEARCH("10^6", 'final matrix'!E86)), ROUND(matrix_normalized!E86,0)&amp;"x 10^6", ROUND(matrix_normalized!E86,0)&amp;"x 10^4"))</f>
        <v>79x 10^6</v>
      </c>
      <c r="F92" s="6" t="str">
        <f>IF(ISNUMBER(SEARCH("10^8", 'final matrix'!F86)), ROUND(matrix_normalized!F86,0)&amp;"x 10^8", IF(ISNUMBER(SEARCH("10^6", 'final matrix'!F86)), ROUND(matrix_normalized!F86,0)&amp;"x 10^6", ROUND(matrix_normalized!F86,0)&amp;"x 10^4"))</f>
        <v>139x 10^8</v>
      </c>
      <c r="G92" s="6" t="str">
        <f>IF(ISNUMBER(SEARCH("10^8", 'final matrix'!G86)), ROUND(matrix_normalized!G86,0)&amp;"x 10^8", IF(ISNUMBER(SEARCH("10^6", 'final matrix'!G86)), ROUND(matrix_normalized!G86,0)&amp;"x 10^6", ROUND(matrix_normalized!G86,0)&amp;"x 10^4"))</f>
        <v>89x 10^4</v>
      </c>
      <c r="H92" s="6" t="str">
        <f>IF(ISNUMBER(SEARCH("10^8", 'final matrix'!H86)), ROUND(matrix_normalized!H86,0)&amp;"x 10^8", IF(ISNUMBER(SEARCH("10^6", 'final matrix'!H86)), ROUND(matrix_normalized!H86,0)&amp;"x 10^6", ROUND(matrix_normalized!H86,0)&amp;"x 10^4"))</f>
        <v>109x 10^4</v>
      </c>
      <c r="I92" s="6" t="str">
        <f>IF(ISNUMBER(SEARCH("10^8", 'final matrix'!I86)), ROUND(matrix_normalized!I86,0)&amp;"x 10^8", IF(ISNUMBER(SEARCH("10^6", 'final matrix'!I86)), ROUND(matrix_normalized!I86,0)&amp;"x 10^6", ROUND(matrix_normalized!I86,0)&amp;"x 10^4"))</f>
        <v>119x 10^4</v>
      </c>
      <c r="J92" s="6" t="str">
        <f>IF(ISNUMBER(SEARCH("10^8", 'final matrix'!J86)), ROUND(matrix_normalized!J86,0)&amp;"x 10^8", IF(ISNUMBER(SEARCH("10^6", 'final matrix'!J86)), ROUND(matrix_normalized!J86,0)&amp;"x 10^6", ROUND(matrix_normalized!J86,0)&amp;"x 10^4"))</f>
        <v>21x 10^8</v>
      </c>
      <c r="K92" s="6" t="str">
        <f>IF(ISNUMBER(SEARCH("10^8", 'final matrix'!K86)), ROUND(matrix_normalized!K86,0)&amp;"x 10^8", IF(ISNUMBER(SEARCH("10^6", 'final matrix'!K86)), ROUND(matrix_normalized!K86,0)&amp;"x 10^6", ROUND(matrix_normalized!K86,0)&amp;"x 10^4"))</f>
        <v>16x 10^6</v>
      </c>
      <c r="L92" s="6" t="str">
        <f>IF(ISNUMBER(SEARCH("10^8", 'final matrix'!L86)), ROUND(matrix_normalized!L86,0)&amp;"x 10^8", IF(ISNUMBER(SEARCH("10^6", 'final matrix'!L86)), ROUND(matrix_normalized!L86,0)&amp;"x 10^6", ROUND(matrix_normalized!L86,0)&amp;"x 10^4"))</f>
        <v>139x 10^8</v>
      </c>
      <c r="M92" s="6" t="str">
        <f>IF(ISNUMBER(SEARCH("10^8", 'final matrix'!M86)), ROUND(matrix_normalized!M86,0)&amp;"x 10^8", IF(ISNUMBER(SEARCH("10^6", 'final matrix'!M86)), ROUND(matrix_normalized!M86,0)&amp;"x 10^6", ROUND(matrix_normalized!M86,0)&amp;"x 10^4"))</f>
        <v>139x 10^8</v>
      </c>
      <c r="N92" s="6" t="str">
        <f>IF(ISNUMBER(SEARCH("10^8", 'final matrix'!N86)), ROUND(matrix_normalized!N86,0)&amp;"x 10^8", IF(ISNUMBER(SEARCH("10^6", 'final matrix'!N86)), ROUND(matrix_normalized!N86,0)&amp;"x 10^6", ROUND(matrix_normalized!N86,0)&amp;"x 10^4"))</f>
        <v>139x 10^8</v>
      </c>
      <c r="O92" s="6" t="str">
        <f>IF(ISNUMBER(SEARCH("10^8", 'final matrix'!O86)), ROUND(matrix_normalized!O86,0)&amp;"x 10^8", IF(ISNUMBER(SEARCH("10^6", 'final matrix'!O86)), ROUND(matrix_normalized!O86,0)&amp;"x 10^6", ROUND(matrix_normalized!O86,0)&amp;"x 10^4"))</f>
        <v>10x 10^8</v>
      </c>
      <c r="P92" s="6" t="str">
        <f>IF(ISNUMBER(SEARCH("10^8", 'final matrix'!P86)), ROUND(matrix_normalized!P86,0)&amp;"x 10^8", IF(ISNUMBER(SEARCH("10^6", 'final matrix'!P86)), ROUND(matrix_normalized!P86,0)&amp;"x 10^6", ROUND(matrix_normalized!P86,0)&amp;"x 10^4"))</f>
        <v>139x 10^8</v>
      </c>
      <c r="Q92" s="6" t="str">
        <f>IF(ISNUMBER(SEARCH("10^8", 'final matrix'!Q86)), ROUND(matrix_normalized!Q86,0)&amp;"x 10^8", IF(ISNUMBER(SEARCH("10^6", 'final matrix'!Q86)), ROUND(matrix_normalized!Q86,0)&amp;"x 10^6", ROUND(matrix_normalized!Q86,0)&amp;"x 10^4"))</f>
        <v>139x 10^8</v>
      </c>
      <c r="R92" s="6">
        <v>85</v>
      </c>
    </row>
    <row r="93" spans="1:18">
      <c r="A93" s="6">
        <v>98</v>
      </c>
      <c r="B93" s="6" t="str">
        <f>IF(ISNUMBER(SEARCH("10^8", 'final matrix'!B87)), ROUND(matrix_normalized!B87,0)&amp;"x 10^8", IF(ISNUMBER(SEARCH("10^6", 'final matrix'!B87)), ROUND(matrix_normalized!B87,0)&amp;"x 10^6", ROUND(matrix_normalized!B87,0)&amp;"x 10^4"))</f>
        <v>207x 10^8</v>
      </c>
      <c r="C93" s="6" t="str">
        <f>IF(ISNUMBER(SEARCH("10^8", 'final matrix'!C87)), ROUND(matrix_normalized!C87,0)&amp;"x 10^8", IF(ISNUMBER(SEARCH("10^6", 'final matrix'!C87)), ROUND(matrix_normalized!C87,0)&amp;"x 10^6", ROUND(matrix_normalized!C87,0)&amp;"x 10^4"))</f>
        <v>207x 10^8</v>
      </c>
      <c r="D93" s="6" t="str">
        <f>IF(ISNUMBER(SEARCH("10^8", 'final matrix'!D87)), ROUND(matrix_normalized!D87,0)&amp;"x 10^8", IF(ISNUMBER(SEARCH("10^6", 'final matrix'!D87)), ROUND(matrix_normalized!D87,0)&amp;"x 10^6", ROUND(matrix_normalized!D87,0)&amp;"x 10^4"))</f>
        <v>16x 10^8</v>
      </c>
      <c r="E93" s="6" t="str">
        <f>IF(ISNUMBER(SEARCH("10^8", 'final matrix'!E87)), ROUND(matrix_normalized!E87,0)&amp;"x 10^8", IF(ISNUMBER(SEARCH("10^6", 'final matrix'!E87)), ROUND(matrix_normalized!E87,0)&amp;"x 10^6", ROUND(matrix_normalized!E87,0)&amp;"x 10^4"))</f>
        <v>30x 10^6</v>
      </c>
      <c r="F93" s="6" t="str">
        <f>IF(ISNUMBER(SEARCH("10^8", 'final matrix'!F87)), ROUND(matrix_normalized!F87,0)&amp;"x 10^8", IF(ISNUMBER(SEARCH("10^6", 'final matrix'!F87)), ROUND(matrix_normalized!F87,0)&amp;"x 10^6", ROUND(matrix_normalized!F87,0)&amp;"x 10^4"))</f>
        <v>74x 10^8</v>
      </c>
      <c r="G93" s="6" t="str">
        <f>IF(ISNUMBER(SEARCH("10^8", 'final matrix'!G87)), ROUND(matrix_normalized!G87,0)&amp;"x 10^8", IF(ISNUMBER(SEARCH("10^6", 'final matrix'!G87)), ROUND(matrix_normalized!G87,0)&amp;"x 10^6", ROUND(matrix_normalized!G87,0)&amp;"x 10^4"))</f>
        <v>89x 10^6</v>
      </c>
      <c r="H93" s="6" t="str">
        <f>IF(ISNUMBER(SEARCH("10^8", 'final matrix'!H87)), ROUND(matrix_normalized!H87,0)&amp;"x 10^8", IF(ISNUMBER(SEARCH("10^6", 'final matrix'!H87)), ROUND(matrix_normalized!H87,0)&amp;"x 10^6", ROUND(matrix_normalized!H87,0)&amp;"x 10^4"))</f>
        <v>104x 10^8</v>
      </c>
      <c r="I93" s="6" t="str">
        <f>IF(ISNUMBER(SEARCH("10^8", 'final matrix'!I87)), ROUND(matrix_normalized!I87,0)&amp;"x 10^8", IF(ISNUMBER(SEARCH("10^6", 'final matrix'!I87)), ROUND(matrix_normalized!I87,0)&amp;"x 10^6", ROUND(matrix_normalized!I87,0)&amp;"x 10^4"))</f>
        <v>31x 10^8</v>
      </c>
      <c r="J93" s="6" t="str">
        <f>IF(ISNUMBER(SEARCH("10^8", 'final matrix'!J87)), ROUND(matrix_normalized!J87,0)&amp;"x 10^8", IF(ISNUMBER(SEARCH("10^6", 'final matrix'!J87)), ROUND(matrix_normalized!J87,0)&amp;"x 10^6", ROUND(matrix_normalized!J87,0)&amp;"x 10^4"))</f>
        <v>207x 10^6</v>
      </c>
      <c r="K93" s="6" t="str">
        <f>IF(ISNUMBER(SEARCH("10^8", 'final matrix'!K87)), ROUND(matrix_normalized!K87,0)&amp;"x 10^8", IF(ISNUMBER(SEARCH("10^6", 'final matrix'!K87)), ROUND(matrix_normalized!K87,0)&amp;"x 10^6", ROUND(matrix_normalized!K87,0)&amp;"x 10^4"))</f>
        <v>118x 10^8</v>
      </c>
      <c r="L93" s="6" t="str">
        <f>IF(ISNUMBER(SEARCH("10^8", 'final matrix'!L87)), ROUND(matrix_normalized!L87,0)&amp;"x 10^8", IF(ISNUMBER(SEARCH("10^6", 'final matrix'!L87)), ROUND(matrix_normalized!L87,0)&amp;"x 10^6", ROUND(matrix_normalized!L87,0)&amp;"x 10^4"))</f>
        <v>17x 10^8</v>
      </c>
      <c r="M93" s="6" t="str">
        <f>IF(ISNUMBER(SEARCH("10^8", 'final matrix'!M87)), ROUND(matrix_normalized!M87,0)&amp;"x 10^8", IF(ISNUMBER(SEARCH("10^6", 'final matrix'!M87)), ROUND(matrix_normalized!M87,0)&amp;"x 10^6", ROUND(matrix_normalized!M87,0)&amp;"x 10^4"))</f>
        <v>19x 10^6</v>
      </c>
      <c r="N93" s="6" t="str">
        <f>IF(ISNUMBER(SEARCH("10^8", 'final matrix'!N87)), ROUND(matrix_normalized!N87,0)&amp;"x 10^8", IF(ISNUMBER(SEARCH("10^6", 'final matrix'!N87)), ROUND(matrix_normalized!N87,0)&amp;"x 10^6", ROUND(matrix_normalized!N87,0)&amp;"x 10^4"))</f>
        <v>20x 10^6</v>
      </c>
      <c r="O93" s="6" t="str">
        <f>IF(ISNUMBER(SEARCH("10^8", 'final matrix'!O87)), ROUND(matrix_normalized!O87,0)&amp;"x 10^8", IF(ISNUMBER(SEARCH("10^6", 'final matrix'!O87)), ROUND(matrix_normalized!O87,0)&amp;"x 10^6", ROUND(matrix_normalized!O87,0)&amp;"x 10^4"))</f>
        <v>133x 10^4</v>
      </c>
      <c r="P93" s="6" t="str">
        <f>IF(ISNUMBER(SEARCH("10^8", 'final matrix'!P87)), ROUND(matrix_normalized!P87,0)&amp;"x 10^8", IF(ISNUMBER(SEARCH("10^6", 'final matrix'!P87)), ROUND(matrix_normalized!P87,0)&amp;"x 10^6", ROUND(matrix_normalized!P87,0)&amp;"x 10^4"))</f>
        <v>21x 10^6</v>
      </c>
      <c r="Q93" s="6" t="str">
        <f>IF(ISNUMBER(SEARCH("10^8", 'final matrix'!Q87)), ROUND(matrix_normalized!Q87,0)&amp;"x 10^8", IF(ISNUMBER(SEARCH("10^6", 'final matrix'!Q87)), ROUND(matrix_normalized!Q87,0)&amp;"x 10^6", ROUND(matrix_normalized!Q87,0)&amp;"x 10^4"))</f>
        <v>207x 10^6</v>
      </c>
      <c r="R93" s="6">
        <v>86</v>
      </c>
    </row>
    <row r="94" spans="1:18">
      <c r="A94" s="6">
        <v>99</v>
      </c>
      <c r="B94" s="6" t="str">
        <f>IF(ISNUMBER(SEARCH("10^8", 'final matrix'!B88)), ROUND(matrix_normalized!B88,0)&amp;"x 10^8", IF(ISNUMBER(SEARCH("10^6", 'final matrix'!B88)), ROUND(matrix_normalized!B88,0)&amp;"x 10^6", ROUND(matrix_normalized!B88,0)&amp;"x 10^4"))</f>
        <v>77x 10^8</v>
      </c>
      <c r="C94" s="6" t="str">
        <f>IF(ISNUMBER(SEARCH("10^8", 'final matrix'!C88)), ROUND(matrix_normalized!C88,0)&amp;"x 10^8", IF(ISNUMBER(SEARCH("10^6", 'final matrix'!C88)), ROUND(matrix_normalized!C88,0)&amp;"x 10^6", ROUND(matrix_normalized!C88,0)&amp;"x 10^4"))</f>
        <v>19x 10^6</v>
      </c>
      <c r="D94" s="6" t="str">
        <f>IF(ISNUMBER(SEARCH("10^8", 'final matrix'!D88)), ROUND(matrix_normalized!D88,0)&amp;"x 10^8", IF(ISNUMBER(SEARCH("10^6", 'final matrix'!D88)), ROUND(matrix_normalized!D88,0)&amp;"x 10^6", ROUND(matrix_normalized!D88,0)&amp;"x 10^4"))</f>
        <v>24x 10^6</v>
      </c>
      <c r="E94" s="6" t="str">
        <f>IF(ISNUMBER(SEARCH("10^8", 'final matrix'!E88)), ROUND(matrix_normalized!E88,0)&amp;"x 10^8", IF(ISNUMBER(SEARCH("10^6", 'final matrix'!E88)), ROUND(matrix_normalized!E88,0)&amp;"x 10^6", ROUND(matrix_normalized!E88,0)&amp;"x 10^4"))</f>
        <v>19x 10^8</v>
      </c>
      <c r="F94" s="6" t="str">
        <f>IF(ISNUMBER(SEARCH("10^8", 'final matrix'!F88)), ROUND(matrix_normalized!F88,0)&amp;"x 10^8", IF(ISNUMBER(SEARCH("10^6", 'final matrix'!F88)), ROUND(matrix_normalized!F88,0)&amp;"x 10^6", ROUND(matrix_normalized!F88,0)&amp;"x 10^4"))</f>
        <v>268x 10^4</v>
      </c>
      <c r="G94" s="6" t="str">
        <f>IF(ISNUMBER(SEARCH("10^8", 'final matrix'!G88)), ROUND(matrix_normalized!G88,0)&amp;"x 10^8", IF(ISNUMBER(SEARCH("10^6", 'final matrix'!G88)), ROUND(matrix_normalized!G88,0)&amp;"x 10^6", ROUND(matrix_normalized!G88,0)&amp;"x 10^4"))</f>
        <v>26x 10^8</v>
      </c>
      <c r="H94" s="6" t="str">
        <f>IF(ISNUMBER(SEARCH("10^8", 'final matrix'!H88)), ROUND(matrix_normalized!H88,0)&amp;"x 10^8", IF(ISNUMBER(SEARCH("10^6", 'final matrix'!H88)), ROUND(matrix_normalized!H88,0)&amp;"x 10^6", ROUND(matrix_normalized!H88,0)&amp;"x 10^4"))</f>
        <v>19x 10^6</v>
      </c>
      <c r="I94" s="6" t="str">
        <f>IF(ISNUMBER(SEARCH("10^8", 'final matrix'!I88)), ROUND(matrix_normalized!I88,0)&amp;"x 10^8", IF(ISNUMBER(SEARCH("10^6", 'final matrix'!I88)), ROUND(matrix_normalized!I88,0)&amp;"x 10^6", ROUND(matrix_normalized!I88,0)&amp;"x 10^4"))</f>
        <v>27x 10^6</v>
      </c>
      <c r="J94" s="6" t="str">
        <f>IF(ISNUMBER(SEARCH("10^8", 'final matrix'!J88)), ROUND(matrix_normalized!J88,0)&amp;"x 10^8", IF(ISNUMBER(SEARCH("10^6", 'final matrix'!J88)), ROUND(matrix_normalized!J88,0)&amp;"x 10^6", ROUND(matrix_normalized!J88,0)&amp;"x 10^4"))</f>
        <v>115x 10^6</v>
      </c>
      <c r="K94" s="6" t="str">
        <f>IF(ISNUMBER(SEARCH("10^8", 'final matrix'!K88)), ROUND(matrix_normalized!K88,0)&amp;"x 10^8", IF(ISNUMBER(SEARCH("10^6", 'final matrix'!K88)), ROUND(matrix_normalized!K88,0)&amp;"x 10^6", ROUND(matrix_normalized!K88,0)&amp;"x 10^4"))</f>
        <v>268x 10^8</v>
      </c>
      <c r="L94" s="6" t="str">
        <f>IF(ISNUMBER(SEARCH("10^8", 'final matrix'!L88)), ROUND(matrix_normalized!L88,0)&amp;"x 10^8", IF(ISNUMBER(SEARCH("10^6", 'final matrix'!L88)), ROUND(matrix_normalized!L88,0)&amp;"x 10^6", ROUND(matrix_normalized!L88,0)&amp;"x 10^4"))</f>
        <v>30x 10^8</v>
      </c>
      <c r="M94" s="6" t="str">
        <f>IF(ISNUMBER(SEARCH("10^8", 'final matrix'!M88)), ROUND(matrix_normalized!M88,0)&amp;"x 10^8", IF(ISNUMBER(SEARCH("10^6", 'final matrix'!M88)), ROUND(matrix_normalized!M88,0)&amp;"x 10^6", ROUND(matrix_normalized!M88,0)&amp;"x 10^4"))</f>
        <v>268x 10^8</v>
      </c>
      <c r="N94" s="6" t="str">
        <f>IF(ISNUMBER(SEARCH("10^8", 'final matrix'!N88)), ROUND(matrix_normalized!N88,0)&amp;"x 10^8", IF(ISNUMBER(SEARCH("10^6", 'final matrix'!N88)), ROUND(matrix_normalized!N88,0)&amp;"x 10^6", ROUND(matrix_normalized!N88,0)&amp;"x 10^4"))</f>
        <v>268x 10^8</v>
      </c>
      <c r="O94" s="6" t="str">
        <f>IF(ISNUMBER(SEARCH("10^8", 'final matrix'!O88)), ROUND(matrix_normalized!O88,0)&amp;"x 10^8", IF(ISNUMBER(SEARCH("10^6", 'final matrix'!O88)), ROUND(matrix_normalized!O88,0)&amp;"x 10^6", ROUND(matrix_normalized!O88,0)&amp;"x 10^4"))</f>
        <v>20x 10^8</v>
      </c>
      <c r="P94" s="6" t="str">
        <f>IF(ISNUMBER(SEARCH("10^8", 'final matrix'!P88)), ROUND(matrix_normalized!P88,0)&amp;"x 10^8", IF(ISNUMBER(SEARCH("10^6", 'final matrix'!P88)), ROUND(matrix_normalized!P88,0)&amp;"x 10^6", ROUND(matrix_normalized!P88,0)&amp;"x 10^4"))</f>
        <v>22x 10^8</v>
      </c>
      <c r="Q94" s="6" t="str">
        <f>IF(ISNUMBER(SEARCH("10^8", 'final matrix'!Q88)), ROUND(matrix_normalized!Q88,0)&amp;"x 10^8", IF(ISNUMBER(SEARCH("10^6", 'final matrix'!Q88)), ROUND(matrix_normalized!Q88,0)&amp;"x 10^6", ROUND(matrix_normalized!Q88,0)&amp;"x 10^4"))</f>
        <v>31x 10^8</v>
      </c>
      <c r="R94" s="6">
        <v>87</v>
      </c>
    </row>
    <row r="95" spans="1:18">
      <c r="A95" s="6">
        <v>100</v>
      </c>
      <c r="B95" s="6" t="str">
        <f>IF(ISNUMBER(SEARCH("10^8", 'final matrix'!B89)), ROUND(matrix_normalized!B89,0)&amp;"x 10^8", IF(ISNUMBER(SEARCH("10^6", 'final matrix'!B89)), ROUND(matrix_normalized!B89,0)&amp;"x 10^6", ROUND(matrix_normalized!B89,0)&amp;"x 10^4"))</f>
        <v>13x 10^6</v>
      </c>
      <c r="C95" s="6" t="str">
        <f>IF(ISNUMBER(SEARCH("10^8", 'final matrix'!C89)), ROUND(matrix_normalized!C89,0)&amp;"x 10^8", IF(ISNUMBER(SEARCH("10^6", 'final matrix'!C89)), ROUND(matrix_normalized!C89,0)&amp;"x 10^6", ROUND(matrix_normalized!C89,0)&amp;"x 10^4"))</f>
        <v>166x 10^8</v>
      </c>
      <c r="D95" s="6" t="str">
        <f>IF(ISNUMBER(SEARCH("10^8", 'final matrix'!D89)), ROUND(matrix_normalized!D89,0)&amp;"x 10^8", IF(ISNUMBER(SEARCH("10^6", 'final matrix'!D89)), ROUND(matrix_normalized!D89,0)&amp;"x 10^6", ROUND(matrix_normalized!D89,0)&amp;"x 10^4"))</f>
        <v>20x 10^8</v>
      </c>
      <c r="E95" s="6" t="str">
        <f>IF(ISNUMBER(SEARCH("10^8", 'final matrix'!E89)), ROUND(matrix_normalized!E89,0)&amp;"x 10^8", IF(ISNUMBER(SEARCH("10^6", 'final matrix'!E89)), ROUND(matrix_normalized!E89,0)&amp;"x 10^6", ROUND(matrix_normalized!E89,0)&amp;"x 10^4"))</f>
        <v>59x 10^4</v>
      </c>
      <c r="F95" s="6" t="str">
        <f>IF(ISNUMBER(SEARCH("10^8", 'final matrix'!F89)), ROUND(matrix_normalized!F89,0)&amp;"x 10^8", IF(ISNUMBER(SEARCH("10^6", 'final matrix'!F89)), ROUND(matrix_normalized!F89,0)&amp;"x 10^6", ROUND(matrix_normalized!F89,0)&amp;"x 10^4"))</f>
        <v>166x 10^4</v>
      </c>
      <c r="G95" s="6" t="str">
        <f>IF(ISNUMBER(SEARCH("10^8", 'final matrix'!G89)), ROUND(matrix_normalized!G89,0)&amp;"x 10^8", IF(ISNUMBER(SEARCH("10^6", 'final matrix'!G89)), ROUND(matrix_normalized!G89,0)&amp;"x 10^6", ROUND(matrix_normalized!G89,0)&amp;"x 10^4"))</f>
        <v>21x 10^6</v>
      </c>
      <c r="H95" s="6" t="str">
        <f>IF(ISNUMBER(SEARCH("10^8", 'final matrix'!H89)), ROUND(matrix_normalized!H89,0)&amp;"x 10^8", IF(ISNUMBER(SEARCH("10^6", 'final matrix'!H89)), ROUND(matrix_normalized!H89,0)&amp;"x 10^6", ROUND(matrix_normalized!H89,0)&amp;"x 10^4"))</f>
        <v>71x 10^6</v>
      </c>
      <c r="I95" s="6" t="str">
        <f>IF(ISNUMBER(SEARCH("10^8", 'final matrix'!I89)), ROUND(matrix_normalized!I89,0)&amp;"x 10^8", IF(ISNUMBER(SEARCH("10^6", 'final matrix'!I89)), ROUND(matrix_normalized!I89,0)&amp;"x 10^6", ROUND(matrix_normalized!I89,0)&amp;"x 10^4"))</f>
        <v>166x 10^6</v>
      </c>
      <c r="J95" s="6" t="str">
        <f>IF(ISNUMBER(SEARCH("10^8", 'final matrix'!J89)), ROUND(matrix_normalized!J89,0)&amp;"x 10^8", IF(ISNUMBER(SEARCH("10^6", 'final matrix'!J89)), ROUND(matrix_normalized!J89,0)&amp;"x 10^6", ROUND(matrix_normalized!J89,0)&amp;"x 10^4"))</f>
        <v>23x 10^6</v>
      </c>
      <c r="K95" s="6" t="str">
        <f>IF(ISNUMBER(SEARCH("10^8", 'final matrix'!K89)), ROUND(matrix_normalized!K89,0)&amp;"x 10^8", IF(ISNUMBER(SEARCH("10^6", 'final matrix'!K89)), ROUND(matrix_normalized!K89,0)&amp;"x 10^6", ROUND(matrix_normalized!K89,0)&amp;"x 10^4"))</f>
        <v>166x 10^8</v>
      </c>
      <c r="L95" s="6" t="str">
        <f>IF(ISNUMBER(SEARCH("10^8", 'final matrix'!L89)), ROUND(matrix_normalized!L89,0)&amp;"x 10^8", IF(ISNUMBER(SEARCH("10^6", 'final matrix'!L89)), ROUND(matrix_normalized!L89,0)&amp;"x 10^6", ROUND(matrix_normalized!L89,0)&amp;"x 10^4"))</f>
        <v>15x 10^8</v>
      </c>
      <c r="M95" s="6" t="str">
        <f>IF(ISNUMBER(SEARCH("10^8", 'final matrix'!M89)), ROUND(matrix_normalized!M89,0)&amp;"x 10^8", IF(ISNUMBER(SEARCH("10^6", 'final matrix'!M89)), ROUND(matrix_normalized!M89,0)&amp;"x 10^6", ROUND(matrix_normalized!M89,0)&amp;"x 10^4"))</f>
        <v>166x 10^8</v>
      </c>
      <c r="N95" s="6" t="str">
        <f>IF(ISNUMBER(SEARCH("10^8", 'final matrix'!N89)), ROUND(matrix_normalized!N89,0)&amp;"x 10^8", IF(ISNUMBER(SEARCH("10^6", 'final matrix'!N89)), ROUND(matrix_normalized!N89,0)&amp;"x 10^6", ROUND(matrix_normalized!N89,0)&amp;"x 10^4"))</f>
        <v>83x 10^6</v>
      </c>
      <c r="O95" s="6" t="str">
        <f>IF(ISNUMBER(SEARCH("10^8", 'final matrix'!O89)), ROUND(matrix_normalized!O89,0)&amp;"x 10^8", IF(ISNUMBER(SEARCH("10^6", 'final matrix'!O89)), ROUND(matrix_normalized!O89,0)&amp;"x 10^6", ROUND(matrix_normalized!O89,0)&amp;"x 10^4"))</f>
        <v>95x 10^4</v>
      </c>
      <c r="P95" s="6" t="str">
        <f>IF(ISNUMBER(SEARCH("10^8", 'final matrix'!P89)), ROUND(matrix_normalized!P89,0)&amp;"x 10^8", IF(ISNUMBER(SEARCH("10^6", 'final matrix'!P89)), ROUND(matrix_normalized!P89,0)&amp;"x 10^6", ROUND(matrix_normalized!P89,0)&amp;"x 10^4"))</f>
        <v>107x 10^4</v>
      </c>
      <c r="Q95" s="6" t="str">
        <f>IF(ISNUMBER(SEARCH("10^8", 'final matrix'!Q89)), ROUND(matrix_normalized!Q89,0)&amp;"x 10^8", IF(ISNUMBER(SEARCH("10^6", 'final matrix'!Q89)), ROUND(matrix_normalized!Q89,0)&amp;"x 10^6", ROUND(matrix_normalized!Q89,0)&amp;"x 10^4"))</f>
        <v>166x 10^8</v>
      </c>
      <c r="R95" s="6">
        <v>88</v>
      </c>
    </row>
    <row r="96" spans="1:18">
      <c r="A96" s="6">
        <v>101</v>
      </c>
      <c r="B96" s="6" t="str">
        <f>IF(ISNUMBER(SEARCH("10^8", 'final matrix'!B90)), ROUND(matrix_normalized!B90,0)&amp;"x 10^8", IF(ISNUMBER(SEARCH("10^6", 'final matrix'!B90)), ROUND(matrix_normalized!B90,0)&amp;"x 10^6", ROUND(matrix_normalized!B90,0)&amp;"x 10^4"))</f>
        <v>17x 10^8</v>
      </c>
      <c r="C96" s="6" t="str">
        <f>IF(ISNUMBER(SEARCH("10^8", 'final matrix'!C90)), ROUND(matrix_normalized!C90,0)&amp;"x 10^8", IF(ISNUMBER(SEARCH("10^6", 'final matrix'!C90)), ROUND(matrix_normalized!C90,0)&amp;"x 10^6", ROUND(matrix_normalized!C90,0)&amp;"x 10^4"))</f>
        <v>156x 10^8</v>
      </c>
      <c r="D96" s="6" t="str">
        <f>IF(ISNUMBER(SEARCH("10^8", 'final matrix'!D90)), ROUND(matrix_normalized!D90,0)&amp;"x 10^8", IF(ISNUMBER(SEARCH("10^6", 'final matrix'!D90)), ROUND(matrix_normalized!D90,0)&amp;"x 10^6", ROUND(matrix_normalized!D90,0)&amp;"x 10^4"))</f>
        <v>11x 10^8</v>
      </c>
      <c r="E96" s="6" t="str">
        <f>IF(ISNUMBER(SEARCH("10^8", 'final matrix'!E90)), ROUND(matrix_normalized!E90,0)&amp;"x 10^8", IF(ISNUMBER(SEARCH("10^6", 'final matrix'!E90)), ROUND(matrix_normalized!E90,0)&amp;"x 10^6", ROUND(matrix_normalized!E90,0)&amp;"x 10^4"))</f>
        <v>156x 10^4</v>
      </c>
      <c r="F96" s="6" t="str">
        <f>IF(ISNUMBER(SEARCH("10^8", 'final matrix'!F90)), ROUND(matrix_normalized!F90,0)&amp;"x 10^8", IF(ISNUMBER(SEARCH("10^6", 'final matrix'!F90)), ROUND(matrix_normalized!F90,0)&amp;"x 10^6", ROUND(matrix_normalized!F90,0)&amp;"x 10^4"))</f>
        <v>18x 10^8</v>
      </c>
      <c r="G96" s="6" t="str">
        <f>IF(ISNUMBER(SEARCH("10^8", 'final matrix'!G90)), ROUND(matrix_normalized!G90,0)&amp;"x 10^8", IF(ISNUMBER(SEARCH("10^6", 'final matrix'!G90)), ROUND(matrix_normalized!G90,0)&amp;"x 10^6", ROUND(matrix_normalized!G90,0)&amp;"x 10^4"))</f>
        <v>156x 10^8</v>
      </c>
      <c r="H96" s="6" t="str">
        <f>IF(ISNUMBER(SEARCH("10^8", 'final matrix'!H90)), ROUND(matrix_normalized!H90,0)&amp;"x 10^8", IF(ISNUMBER(SEARCH("10^6", 'final matrix'!H90)), ROUND(matrix_normalized!H90,0)&amp;"x 10^6", ROUND(matrix_normalized!H90,0)&amp;"x 10^4"))</f>
        <v>78x 10^8</v>
      </c>
      <c r="I96" s="6" t="str">
        <f>IF(ISNUMBER(SEARCH("10^8", 'final matrix'!I90)), ROUND(matrix_normalized!I90,0)&amp;"x 10^8", IF(ISNUMBER(SEARCH("10^6", 'final matrix'!I90)), ROUND(matrix_normalized!I90,0)&amp;"x 10^6", ROUND(matrix_normalized!I90,0)&amp;"x 10^4"))</f>
        <v>156x 10^8</v>
      </c>
      <c r="J96" s="6" t="str">
        <f>IF(ISNUMBER(SEARCH("10^8", 'final matrix'!J90)), ROUND(matrix_normalized!J90,0)&amp;"x 10^8", IF(ISNUMBER(SEARCH("10^6", 'final matrix'!J90)), ROUND(matrix_normalized!J90,0)&amp;"x 10^6", ROUND(matrix_normalized!J90,0)&amp;"x 10^4"))</f>
        <v>89x 10^6</v>
      </c>
      <c r="K96" s="6" t="str">
        <f>IF(ISNUMBER(SEARCH("10^8", 'final matrix'!K90)), ROUND(matrix_normalized!K90,0)&amp;"x 10^8", IF(ISNUMBER(SEARCH("10^6", 'final matrix'!K90)), ROUND(matrix_normalized!K90,0)&amp;"x 10^6", ROUND(matrix_normalized!K90,0)&amp;"x 10^4"))</f>
        <v>156x 10^8</v>
      </c>
      <c r="L96" s="6" t="str">
        <f>IF(ISNUMBER(SEARCH("10^8", 'final matrix'!L90)), ROUND(matrix_normalized!L90,0)&amp;"x 10^8", IF(ISNUMBER(SEARCH("10^6", 'final matrix'!L90)), ROUND(matrix_normalized!L90,0)&amp;"x 10^6", ROUND(matrix_normalized!L90,0)&amp;"x 10^4"))</f>
        <v>11x 10^6</v>
      </c>
      <c r="M96" s="6" t="str">
        <f>IF(ISNUMBER(SEARCH("10^8", 'final matrix'!M90)), ROUND(matrix_normalized!M90,0)&amp;"x 10^8", IF(ISNUMBER(SEARCH("10^6", 'final matrix'!M90)), ROUND(matrix_normalized!M90,0)&amp;"x 10^6", ROUND(matrix_normalized!M90,0)&amp;"x 10^4"))</f>
        <v>100x 10^4</v>
      </c>
      <c r="N96" s="6" t="str">
        <f>IF(ISNUMBER(SEARCH("10^8", 'final matrix'!N90)), ROUND(matrix_normalized!N90,0)&amp;"x 10^8", IF(ISNUMBER(SEARCH("10^6", 'final matrix'!N90)), ROUND(matrix_normalized!N90,0)&amp;"x 10^6", ROUND(matrix_normalized!N90,0)&amp;"x 10^4"))</f>
        <v>112x 10^6</v>
      </c>
      <c r="O96" s="6" t="str">
        <f>IF(ISNUMBER(SEARCH("10^8", 'final matrix'!O90)), ROUND(matrix_normalized!O90,0)&amp;"x 10^8", IF(ISNUMBER(SEARCH("10^6", 'final matrix'!O90)), ROUND(matrix_normalized!O90,0)&amp;"x 10^6", ROUND(matrix_normalized!O90,0)&amp;"x 10^4"))</f>
        <v>123x 10^8</v>
      </c>
      <c r="P96" s="6" t="str">
        <f>IF(ISNUMBER(SEARCH("10^8", 'final matrix'!P90)), ROUND(matrix_normalized!P90,0)&amp;"x 10^8", IF(ISNUMBER(SEARCH("10^6", 'final matrix'!P90)), ROUND(matrix_normalized!P90,0)&amp;"x 10^6", ROUND(matrix_normalized!P90,0)&amp;"x 10^4"))</f>
        <v>134x 10^4</v>
      </c>
      <c r="Q96" s="6" t="str">
        <f>IF(ISNUMBER(SEARCH("10^8", 'final matrix'!Q90)), ROUND(matrix_normalized!Q90,0)&amp;"x 10^8", IF(ISNUMBER(SEARCH("10^6", 'final matrix'!Q90)), ROUND(matrix_normalized!Q90,0)&amp;"x 10^6", ROUND(matrix_normalized!Q90,0)&amp;"x 10^4"))</f>
        <v>25x 10^8</v>
      </c>
      <c r="R96" s="6">
        <v>89</v>
      </c>
    </row>
    <row r="97" spans="1:18">
      <c r="A97" s="6">
        <v>102</v>
      </c>
      <c r="B97" s="6" t="str">
        <f>IF(ISNUMBER(SEARCH("10^8", 'final matrix'!B91)), ROUND(matrix_normalized!B91,0)&amp;"x 10^8", IF(ISNUMBER(SEARCH("10^6", 'final matrix'!B91)), ROUND(matrix_normalized!B91,0)&amp;"x 10^6", ROUND(matrix_normalized!B91,0)&amp;"x 10^4"))</f>
        <v>117x 10^8</v>
      </c>
      <c r="C97" s="6" t="str">
        <f>IF(ISNUMBER(SEARCH("10^8", 'final matrix'!C91)), ROUND(matrix_normalized!C91,0)&amp;"x 10^8", IF(ISNUMBER(SEARCH("10^6", 'final matrix'!C91)), ROUND(matrix_normalized!C91,0)&amp;"x 10^6", ROUND(matrix_normalized!C91,0)&amp;"x 10^4"))</f>
        <v>84x 10^4</v>
      </c>
      <c r="D97" s="6" t="str">
        <f>IF(ISNUMBER(SEARCH("10^8", 'final matrix'!D91)), ROUND(matrix_normalized!D91,0)&amp;"x 10^8", IF(ISNUMBER(SEARCH("10^6", 'final matrix'!D91)), ROUND(matrix_normalized!D91,0)&amp;"x 10^6", ROUND(matrix_normalized!D91,0)&amp;"x 10^4"))</f>
        <v>117x 10^8</v>
      </c>
      <c r="E97" s="6" t="str">
        <f>IF(ISNUMBER(SEARCH("10^8", 'final matrix'!E91)), ROUND(matrix_normalized!E91,0)&amp;"x 10^8", IF(ISNUMBER(SEARCH("10^6", 'final matrix'!E91)), ROUND(matrix_normalized!E91,0)&amp;"x 10^6", ROUND(matrix_normalized!E91,0)&amp;"x 10^4"))</f>
        <v>117x 10^4</v>
      </c>
      <c r="F97" s="6" t="str">
        <f>IF(ISNUMBER(SEARCH("10^8", 'final matrix'!F91)), ROUND(matrix_normalized!F91,0)&amp;"x 10^8", IF(ISNUMBER(SEARCH("10^6", 'final matrix'!F91)), ROUND(matrix_normalized!F91,0)&amp;"x 10^6", ROUND(matrix_normalized!F91,0)&amp;"x 10^4"))</f>
        <v>9x 10^6</v>
      </c>
      <c r="G97" s="6" t="str">
        <f>IF(ISNUMBER(SEARCH("10^8", 'final matrix'!G91)), ROUND(matrix_normalized!G91,0)&amp;"x 10^8", IF(ISNUMBER(SEARCH("10^6", 'final matrix'!G91)), ROUND(matrix_normalized!G91,0)&amp;"x 10^6", ROUND(matrix_normalized!G91,0)&amp;"x 10^4"))</f>
        <v>117x 10^8</v>
      </c>
      <c r="H97" s="6" t="str">
        <f>IF(ISNUMBER(SEARCH("10^8", 'final matrix'!H91)), ROUND(matrix_normalized!H91,0)&amp;"x 10^8", IF(ISNUMBER(SEARCH("10^6", 'final matrix'!H91)), ROUND(matrix_normalized!H91,0)&amp;"x 10^6", ROUND(matrix_normalized!H91,0)&amp;"x 10^4"))</f>
        <v>100x 10^8</v>
      </c>
      <c r="I97" s="6" t="str">
        <f>IF(ISNUMBER(SEARCH("10^8", 'final matrix'!I91)), ROUND(matrix_normalized!I91,0)&amp;"x 10^8", IF(ISNUMBER(SEARCH("10^6", 'final matrix'!I91)), ROUND(matrix_normalized!I91,0)&amp;"x 10^6", ROUND(matrix_normalized!I91,0)&amp;"x 10^4"))</f>
        <v>109x 10^6</v>
      </c>
      <c r="J97" s="6" t="str">
        <f>IF(ISNUMBER(SEARCH("10^8", 'final matrix'!J91)), ROUND(matrix_normalized!J91,0)&amp;"x 10^8", IF(ISNUMBER(SEARCH("10^6", 'final matrix'!J91)), ROUND(matrix_normalized!J91,0)&amp;"x 10^6", ROUND(matrix_normalized!J91,0)&amp;"x 10^4"))</f>
        <v>117x 10^8</v>
      </c>
      <c r="K97" s="6" t="str">
        <f>IF(ISNUMBER(SEARCH("10^8", 'final matrix'!K91)), ROUND(matrix_normalized!K91,0)&amp;"x 10^8", IF(ISNUMBER(SEARCH("10^6", 'final matrix'!K91)), ROUND(matrix_normalized!K91,0)&amp;"x 10^6", ROUND(matrix_normalized!K91,0)&amp;"x 10^4"))</f>
        <v>117x 10^8</v>
      </c>
      <c r="L97" s="6" t="str">
        <f>IF(ISNUMBER(SEARCH("10^8", 'final matrix'!L91)), ROUND(matrix_normalized!L91,0)&amp;"x 10^8", IF(ISNUMBER(SEARCH("10^6", 'final matrix'!L91)), ROUND(matrix_normalized!L91,0)&amp;"x 10^6", ROUND(matrix_normalized!L91,0)&amp;"x 10^4"))</f>
        <v>117x 10^6</v>
      </c>
      <c r="M97" s="6" t="str">
        <f>IF(ISNUMBER(SEARCH("10^8", 'final matrix'!M91)), ROUND(matrix_normalized!M91,0)&amp;"x 10^8", IF(ISNUMBER(SEARCH("10^6", 'final matrix'!M91)), ROUND(matrix_normalized!M91,0)&amp;"x 10^6", ROUND(matrix_normalized!M91,0)&amp;"x 10^4"))</f>
        <v>17x 10^6</v>
      </c>
      <c r="N97" s="6" t="str">
        <f>IF(ISNUMBER(SEARCH("10^8", 'final matrix'!N91)), ROUND(matrix_normalized!N91,0)&amp;"x 10^8", IF(ISNUMBER(SEARCH("10^6", 'final matrix'!N91)), ROUND(matrix_normalized!N91,0)&amp;"x 10^6", ROUND(matrix_normalized!N91,0)&amp;"x 10^4"))</f>
        <v>13x 10^6</v>
      </c>
      <c r="O97" s="6" t="str">
        <f>IF(ISNUMBER(SEARCH("10^8", 'final matrix'!O91)), ROUND(matrix_normalized!O91,0)&amp;"x 10^8", IF(ISNUMBER(SEARCH("10^6", 'final matrix'!O91)), ROUND(matrix_normalized!O91,0)&amp;"x 10^6", ROUND(matrix_normalized!O91,0)&amp;"x 10^4"))</f>
        <v>117x 10^8</v>
      </c>
      <c r="P97" s="6" t="str">
        <f>IF(ISNUMBER(SEARCH("10^8", 'final matrix'!P91)), ROUND(matrix_normalized!P91,0)&amp;"x 10^8", IF(ISNUMBER(SEARCH("10^6", 'final matrix'!P91)), ROUND(matrix_normalized!P91,0)&amp;"x 10^6", ROUND(matrix_normalized!P91,0)&amp;"x 10^4"))</f>
        <v>117x 10^8</v>
      </c>
      <c r="Q97" s="6" t="str">
        <f>IF(ISNUMBER(SEARCH("10^8", 'final matrix'!Q91)), ROUND(matrix_normalized!Q91,0)&amp;"x 10^8", IF(ISNUMBER(SEARCH("10^6", 'final matrix'!Q91)), ROUND(matrix_normalized!Q91,0)&amp;"x 10^6", ROUND(matrix_normalized!Q91,0)&amp;"x 10^4"))</f>
        <v>117x 10^8</v>
      </c>
      <c r="R97" s="6">
        <v>90</v>
      </c>
    </row>
    <row r="98" spans="1:18">
      <c r="A98" s="6">
        <v>103</v>
      </c>
      <c r="B98" s="6" t="str">
        <f>IF(ISNUMBER(SEARCH("10^8", 'final matrix'!B92)), ROUND(matrix_normalized!B92,0)&amp;"x 10^8", IF(ISNUMBER(SEARCH("10^6", 'final matrix'!B92)), ROUND(matrix_normalized!B92,0)&amp;"x 10^6", ROUND(matrix_normalized!B92,0)&amp;"x 10^4"))</f>
        <v>75x 10^4</v>
      </c>
      <c r="C98" s="6" t="str">
        <f>IF(ISNUMBER(SEARCH("10^8", 'final matrix'!C92)), ROUND(matrix_normalized!C92,0)&amp;"x 10^8", IF(ISNUMBER(SEARCH("10^6", 'final matrix'!C92)), ROUND(matrix_normalized!C92,0)&amp;"x 10^6", ROUND(matrix_normalized!C92,0)&amp;"x 10^4"))</f>
        <v>176x 10^8</v>
      </c>
      <c r="D98" s="6" t="str">
        <f>IF(ISNUMBER(SEARCH("10^8", 'final matrix'!D92)), ROUND(matrix_normalized!D92,0)&amp;"x 10^8", IF(ISNUMBER(SEARCH("10^6", 'final matrix'!D92)), ROUND(matrix_normalized!D92,0)&amp;"x 10^6", ROUND(matrix_normalized!D92,0)&amp;"x 10^4"))</f>
        <v>15x 10^6</v>
      </c>
      <c r="E98" s="6" t="str">
        <f>IF(ISNUMBER(SEARCH("10^8", 'final matrix'!E92)), ROUND(matrix_normalized!E92,0)&amp;"x 10^8", IF(ISNUMBER(SEARCH("10^6", 'final matrix'!E92)), ROUND(matrix_normalized!E92,0)&amp;"x 10^6", ROUND(matrix_normalized!E92,0)&amp;"x 10^4"))</f>
        <v>100x 10^6</v>
      </c>
      <c r="F98" s="6" t="str">
        <f>IF(ISNUMBER(SEARCH("10^8", 'final matrix'!F92)), ROUND(matrix_normalized!F92,0)&amp;"x 10^8", IF(ISNUMBER(SEARCH("10^6", 'final matrix'!F92)), ROUND(matrix_normalized!F92,0)&amp;"x 10^6", ROUND(matrix_normalized!F92,0)&amp;"x 10^4"))</f>
        <v>176x 10^4</v>
      </c>
      <c r="G98" s="6" t="str">
        <f>IF(ISNUMBER(SEARCH("10^8", 'final matrix'!G92)), ROUND(matrix_normalized!G92,0)&amp;"x 10^8", IF(ISNUMBER(SEARCH("10^6", 'final matrix'!G92)), ROUND(matrix_normalized!G92,0)&amp;"x 10^6", ROUND(matrix_normalized!G92,0)&amp;"x 10^4"))</f>
        <v>176x 10^6</v>
      </c>
      <c r="H98" s="6" t="str">
        <f>IF(ISNUMBER(SEARCH("10^8", 'final matrix'!H92)), ROUND(matrix_normalized!H92,0)&amp;"x 10^8", IF(ISNUMBER(SEARCH("10^6", 'final matrix'!H92)), ROUND(matrix_normalized!H92,0)&amp;"x 10^6", ROUND(matrix_normalized!H92,0)&amp;"x 10^4"))</f>
        <v>13x 10^6</v>
      </c>
      <c r="I98" s="6" t="str">
        <f>IF(ISNUMBER(SEARCH("10^8", 'final matrix'!I92)), ROUND(matrix_normalized!I92,0)&amp;"x 10^8", IF(ISNUMBER(SEARCH("10^6", 'final matrix'!I92)), ROUND(matrix_normalized!I92,0)&amp;"x 10^6", ROUND(matrix_normalized!I92,0)&amp;"x 10^4"))</f>
        <v>126x 10^8</v>
      </c>
      <c r="J98" s="6" t="str">
        <f>IF(ISNUMBER(SEARCH("10^8", 'final matrix'!J92)), ROUND(matrix_normalized!J92,0)&amp;"x 10^8", IF(ISNUMBER(SEARCH("10^6", 'final matrix'!J92)), ROUND(matrix_normalized!J92,0)&amp;"x 10^6", ROUND(matrix_normalized!J92,0)&amp;"x 10^4"))</f>
        <v>17x 10^6</v>
      </c>
      <c r="K98" s="6" t="str">
        <f>IF(ISNUMBER(SEARCH("10^8", 'final matrix'!K92)), ROUND(matrix_normalized!K92,0)&amp;"x 10^8", IF(ISNUMBER(SEARCH("10^6", 'final matrix'!K92)), ROUND(matrix_normalized!K92,0)&amp;"x 10^6", ROUND(matrix_normalized!K92,0)&amp;"x 10^4"))</f>
        <v>22x 10^8</v>
      </c>
      <c r="L98" s="6" t="str">
        <f>IF(ISNUMBER(SEARCH("10^8", 'final matrix'!L92)), ROUND(matrix_normalized!L92,0)&amp;"x 10^8", IF(ISNUMBER(SEARCH("10^6", 'final matrix'!L92)), ROUND(matrix_normalized!L92,0)&amp;"x 10^6", ROUND(matrix_normalized!L92,0)&amp;"x 10^4"))</f>
        <v>23x 10^8</v>
      </c>
      <c r="M98" s="6" t="str">
        <f>IF(ISNUMBER(SEARCH("10^8", 'final matrix'!M92)), ROUND(matrix_normalized!M92,0)&amp;"x 10^8", IF(ISNUMBER(SEARCH("10^6", 'final matrix'!M92)), ROUND(matrix_normalized!M92,0)&amp;"x 10^6", ROUND(matrix_normalized!M92,0)&amp;"x 10^4"))</f>
        <v>176x 10^8</v>
      </c>
      <c r="N98" s="6" t="str">
        <f>IF(ISNUMBER(SEARCH("10^8", 'final matrix'!N92)), ROUND(matrix_normalized!N92,0)&amp;"x 10^8", IF(ISNUMBER(SEARCH("10^6", 'final matrix'!N92)), ROUND(matrix_normalized!N92,0)&amp;"x 10^6", ROUND(matrix_normalized!N92,0)&amp;"x 10^4"))</f>
        <v>27x 10^8</v>
      </c>
      <c r="O98" s="6" t="str">
        <f>IF(ISNUMBER(SEARCH("10^8", 'final matrix'!O92)), ROUND(matrix_normalized!O92,0)&amp;"x 10^8", IF(ISNUMBER(SEARCH("10^6", 'final matrix'!O92)), ROUND(matrix_normalized!O92,0)&amp;"x 10^6", ROUND(matrix_normalized!O92,0)&amp;"x 10^4"))</f>
        <v>28x 10^8</v>
      </c>
      <c r="P98" s="6" t="str">
        <f>IF(ISNUMBER(SEARCH("10^8", 'final matrix'!P92)), ROUND(matrix_normalized!P92,0)&amp;"x 10^8", IF(ISNUMBER(SEARCH("10^6", 'final matrix'!P92)), ROUND(matrix_normalized!P92,0)&amp;"x 10^6", ROUND(matrix_normalized!P92,0)&amp;"x 10^4"))</f>
        <v>176x 10^8</v>
      </c>
      <c r="Q98" s="6" t="str">
        <f>IF(ISNUMBER(SEARCH("10^8", 'final matrix'!Q92)), ROUND(matrix_normalized!Q92,0)&amp;"x 10^8", IF(ISNUMBER(SEARCH("10^6", 'final matrix'!Q92)), ROUND(matrix_normalized!Q92,0)&amp;"x 10^6", ROUND(matrix_normalized!Q92,0)&amp;"x 10^4"))</f>
        <v>176x 10^8</v>
      </c>
      <c r="R98" s="6">
        <v>91</v>
      </c>
    </row>
    <row r="99" spans="1:18">
      <c r="A99" s="6">
        <v>104</v>
      </c>
      <c r="B99" s="6" t="str">
        <f>IF(ISNUMBER(SEARCH("10^8", 'final matrix'!B93)), ROUND(matrix_normalized!B93,0)&amp;"x 10^8", IF(ISNUMBER(SEARCH("10^6", 'final matrix'!B93)), ROUND(matrix_normalized!B93,0)&amp;"x 10^6", ROUND(matrix_normalized!B93,0)&amp;"x 10^4"))</f>
        <v>208x 10^8</v>
      </c>
      <c r="C99" s="6" t="str">
        <f>IF(ISNUMBER(SEARCH("10^8", 'final matrix'!C93)), ROUND(matrix_normalized!C93,0)&amp;"x 10^8", IF(ISNUMBER(SEARCH("10^6", 'final matrix'!C93)), ROUND(matrix_normalized!C93,0)&amp;"x 10^6", ROUND(matrix_normalized!C93,0)&amp;"x 10^4"))</f>
        <v>15x 10^6</v>
      </c>
      <c r="D99" s="6" t="str">
        <f>IF(ISNUMBER(SEARCH("10^8", 'final matrix'!D93)), ROUND(matrix_normalized!D93,0)&amp;"x 10^8", IF(ISNUMBER(SEARCH("10^6", 'final matrix'!D93)), ROUND(matrix_normalized!D93,0)&amp;"x 10^6", ROUND(matrix_normalized!D93,0)&amp;"x 10^4"))</f>
        <v>24x 10^6</v>
      </c>
      <c r="E99" s="6" t="str">
        <f>IF(ISNUMBER(SEARCH("10^8", 'final matrix'!E93)), ROUND(matrix_normalized!E93,0)&amp;"x 10^8", IF(ISNUMBER(SEARCH("10^6", 'final matrix'!E93)), ROUND(matrix_normalized!E93,0)&amp;"x 10^6", ROUND(matrix_normalized!E93,0)&amp;"x 10^4"))</f>
        <v>208x 10^6</v>
      </c>
      <c r="F99" s="6" t="str">
        <f>IF(ISNUMBER(SEARCH("10^8", 'final matrix'!F93)), ROUND(matrix_normalized!F93,0)&amp;"x 10^8", IF(ISNUMBER(SEARCH("10^6", 'final matrix'!F93)), ROUND(matrix_normalized!F93,0)&amp;"x 10^6", ROUND(matrix_normalized!F93,0)&amp;"x 10^4"))</f>
        <v>26x 10^6</v>
      </c>
      <c r="G99" s="6" t="str">
        <f>IF(ISNUMBER(SEARCH("10^8", 'final matrix'!G93)), ROUND(matrix_normalized!G93,0)&amp;"x 10^8", IF(ISNUMBER(SEARCH("10^6", 'final matrix'!G93)), ROUND(matrix_normalized!G93,0)&amp;"x 10^6", ROUND(matrix_normalized!G93,0)&amp;"x 10^4"))</f>
        <v>208x 10^6</v>
      </c>
      <c r="H99" s="6" t="str">
        <f>IF(ISNUMBER(SEARCH("10^8", 'final matrix'!H93)), ROUND(matrix_normalized!H93,0)&amp;"x 10^8", IF(ISNUMBER(SEARCH("10^6", 'final matrix'!H93)), ROUND(matrix_normalized!H93,0)&amp;"x 10^6", ROUND(matrix_normalized!H93,0)&amp;"x 10^4"))</f>
        <v>208x 10^6</v>
      </c>
      <c r="I99" s="6" t="str">
        <f>IF(ISNUMBER(SEARCH("10^8", 'final matrix'!I93)), ROUND(matrix_normalized!I93,0)&amp;"x 10^8", IF(ISNUMBER(SEARCH("10^6", 'final matrix'!I93)), ROUND(matrix_normalized!I93,0)&amp;"x 10^6", ROUND(matrix_normalized!I93,0)&amp;"x 10^4"))</f>
        <v>15x 10^6</v>
      </c>
      <c r="J99" s="6" t="str">
        <f>IF(ISNUMBER(SEARCH("10^8", 'final matrix'!J93)), ROUND(matrix_normalized!J93,0)&amp;"x 10^8", IF(ISNUMBER(SEARCH("10^6", 'final matrix'!J93)), ROUND(matrix_normalized!J93,0)&amp;"x 10^6", ROUND(matrix_normalized!J93,0)&amp;"x 10^4"))</f>
        <v>28x 10^8</v>
      </c>
      <c r="K99" s="6" t="str">
        <f>IF(ISNUMBER(SEARCH("10^8", 'final matrix'!K93)), ROUND(matrix_normalized!K93,0)&amp;"x 10^8", IF(ISNUMBER(SEARCH("10^6", 'final matrix'!K93)), ROUND(matrix_normalized!K93,0)&amp;"x 10^6", ROUND(matrix_normalized!K93,0)&amp;"x 10^4"))</f>
        <v>17x 10^8</v>
      </c>
      <c r="L99" s="6" t="str">
        <f>IF(ISNUMBER(SEARCH("10^8", 'final matrix'!L93)), ROUND(matrix_normalized!L93,0)&amp;"x 10^8", IF(ISNUMBER(SEARCH("10^6", 'final matrix'!L93)), ROUND(matrix_normalized!L93,0)&amp;"x 10^6", ROUND(matrix_normalized!L93,0)&amp;"x 10^4"))</f>
        <v>74x 10^6</v>
      </c>
      <c r="M99" s="6" t="str">
        <f>IF(ISNUMBER(SEARCH("10^8", 'final matrix'!M93)), ROUND(matrix_normalized!M93,0)&amp;"x 10^8", IF(ISNUMBER(SEARCH("10^6", 'final matrix'!M93)), ROUND(matrix_normalized!M93,0)&amp;"x 10^6", ROUND(matrix_normalized!M93,0)&amp;"x 10^4"))</f>
        <v>15x 10^6</v>
      </c>
      <c r="N99" s="6" t="str">
        <f>IF(ISNUMBER(SEARCH("10^8", 'final matrix'!N93)), ROUND(matrix_normalized!N93,0)&amp;"x 10^8", IF(ISNUMBER(SEARCH("10^6", 'final matrix'!N93)), ROUND(matrix_normalized!N93,0)&amp;"x 10^6", ROUND(matrix_normalized!N93,0)&amp;"x 10^4"))</f>
        <v>208x 10^8</v>
      </c>
      <c r="O99" s="6" t="str">
        <f>IF(ISNUMBER(SEARCH("10^8", 'final matrix'!O93)), ROUND(matrix_normalized!O93,0)&amp;"x 10^8", IF(ISNUMBER(SEARCH("10^6", 'final matrix'!O93)), ROUND(matrix_normalized!O93,0)&amp;"x 10^6", ROUND(matrix_normalized!O93,0)&amp;"x 10^4"))</f>
        <v>208x 10^8</v>
      </c>
      <c r="P99" s="6" t="str">
        <f>IF(ISNUMBER(SEARCH("10^8", 'final matrix'!P93)), ROUND(matrix_normalized!P93,0)&amp;"x 10^8", IF(ISNUMBER(SEARCH("10^6", 'final matrix'!P93)), ROUND(matrix_normalized!P93,0)&amp;"x 10^6", ROUND(matrix_normalized!P93,0)&amp;"x 10^4"))</f>
        <v>15x 10^6</v>
      </c>
      <c r="Q99" s="6" t="str">
        <f>IF(ISNUMBER(SEARCH("10^8", 'final matrix'!Q93)), ROUND(matrix_normalized!Q93,0)&amp;"x 10^8", IF(ISNUMBER(SEARCH("10^6", 'final matrix'!Q93)), ROUND(matrix_normalized!Q93,0)&amp;"x 10^6", ROUND(matrix_normalized!Q93,0)&amp;"x 10^4"))</f>
        <v>21x 10^6</v>
      </c>
      <c r="R99" s="6">
        <v>92</v>
      </c>
    </row>
    <row r="100" spans="1:18">
      <c r="A100" s="6">
        <v>105</v>
      </c>
      <c r="B100" s="6" t="str">
        <f>IF(ISNUMBER(SEARCH("10^8", 'final matrix'!B94)), ROUND(matrix_normalized!B94,0)&amp;"x 10^8", IF(ISNUMBER(SEARCH("10^6", 'final matrix'!B94)), ROUND(matrix_normalized!B94,0)&amp;"x 10^6", ROUND(matrix_normalized!B94,0)&amp;"x 10^4"))</f>
        <v>122x 10^8</v>
      </c>
      <c r="C100" s="6" t="str">
        <f>IF(ISNUMBER(SEARCH("10^8", 'final matrix'!C94)), ROUND(matrix_normalized!C94,0)&amp;"x 10^8", IF(ISNUMBER(SEARCH("10^6", 'final matrix'!C94)), ROUND(matrix_normalized!C94,0)&amp;"x 10^6", ROUND(matrix_normalized!C94,0)&amp;"x 10^4"))</f>
        <v>122x 10^8</v>
      </c>
      <c r="D100" s="6" t="str">
        <f>IF(ISNUMBER(SEARCH("10^8", 'final matrix'!D94)), ROUND(matrix_normalized!D94,0)&amp;"x 10^8", IF(ISNUMBER(SEARCH("10^6", 'final matrix'!D94)), ROUND(matrix_normalized!D94,0)&amp;"x 10^6", ROUND(matrix_normalized!D94,0)&amp;"x 10^4"))</f>
        <v>122x 10^8</v>
      </c>
      <c r="E100" s="6" t="str">
        <f>IF(ISNUMBER(SEARCH("10^8", 'final matrix'!E94)), ROUND(matrix_normalized!E94,0)&amp;"x 10^8", IF(ISNUMBER(SEARCH("10^6", 'final matrix'!E94)), ROUND(matrix_normalized!E94,0)&amp;"x 10^6", ROUND(matrix_normalized!E94,0)&amp;"x 10^4"))</f>
        <v>96x 10^8</v>
      </c>
      <c r="F100" s="6" t="str">
        <f>IF(ISNUMBER(SEARCH("10^8", 'final matrix'!F94)), ROUND(matrix_normalized!F94,0)&amp;"x 10^8", IF(ISNUMBER(SEARCH("10^6", 'final matrix'!F94)), ROUND(matrix_normalized!F94,0)&amp;"x 10^6", ROUND(matrix_normalized!F94,0)&amp;"x 10^4"))</f>
        <v>122x 10^4</v>
      </c>
      <c r="G100" s="6" t="str">
        <f>IF(ISNUMBER(SEARCH("10^8", 'final matrix'!G94)), ROUND(matrix_normalized!G94,0)&amp;"x 10^8", IF(ISNUMBER(SEARCH("10^6", 'final matrix'!G94)), ROUND(matrix_normalized!G94,0)&amp;"x 10^6", ROUND(matrix_normalized!G94,0)&amp;"x 10^4"))</f>
        <v>122x 10^8</v>
      </c>
      <c r="H100" s="6" t="str">
        <f>IF(ISNUMBER(SEARCH("10^8", 'final matrix'!H94)), ROUND(matrix_normalized!H94,0)&amp;"x 10^8", IF(ISNUMBER(SEARCH("10^6", 'final matrix'!H94)), ROUND(matrix_normalized!H94,0)&amp;"x 10^6", ROUND(matrix_normalized!H94,0)&amp;"x 10^4"))</f>
        <v>113x 10^6</v>
      </c>
      <c r="I100" s="6" t="str">
        <f>IF(ISNUMBER(SEARCH("10^8", 'final matrix'!I94)), ROUND(matrix_normalized!I94,0)&amp;"x 10^8", IF(ISNUMBER(SEARCH("10^6", 'final matrix'!I94)), ROUND(matrix_normalized!I94,0)&amp;"x 10^6", ROUND(matrix_normalized!I94,0)&amp;"x 10^4"))</f>
        <v>122x 10^8</v>
      </c>
      <c r="J100" s="6" t="str">
        <f>IF(ISNUMBER(SEARCH("10^8", 'final matrix'!J94)), ROUND(matrix_normalized!J94,0)&amp;"x 10^8", IF(ISNUMBER(SEARCH("10^6", 'final matrix'!J94)), ROUND(matrix_normalized!J94,0)&amp;"x 10^6", ROUND(matrix_normalized!J94,0)&amp;"x 10^4"))</f>
        <v>122x 10^4</v>
      </c>
      <c r="K100" s="6" t="str">
        <f>IF(ISNUMBER(SEARCH("10^8", 'final matrix'!K94)), ROUND(matrix_normalized!K94,0)&amp;"x 10^8", IF(ISNUMBER(SEARCH("10^6", 'final matrix'!K94)), ROUND(matrix_normalized!K94,0)&amp;"x 10^6", ROUND(matrix_normalized!K94,0)&amp;"x 10^4"))</f>
        <v>122x 10^8</v>
      </c>
      <c r="L100" s="6" t="str">
        <f>IF(ISNUMBER(SEARCH("10^8", 'final matrix'!L94)), ROUND(matrix_normalized!L94,0)&amp;"x 10^8", IF(ISNUMBER(SEARCH("10^6", 'final matrix'!L94)), ROUND(matrix_normalized!L94,0)&amp;"x 10^6", ROUND(matrix_normalized!L94,0)&amp;"x 10^4"))</f>
        <v>16x 10^8</v>
      </c>
      <c r="M100" s="6" t="str">
        <f>IF(ISNUMBER(SEARCH("10^8", 'final matrix'!M94)), ROUND(matrix_normalized!M94,0)&amp;"x 10^8", IF(ISNUMBER(SEARCH("10^6", 'final matrix'!M94)), ROUND(matrix_normalized!M94,0)&amp;"x 10^6", ROUND(matrix_normalized!M94,0)&amp;"x 10^4"))</f>
        <v>22x 10^8</v>
      </c>
      <c r="N100" s="6" t="str">
        <f>IF(ISNUMBER(SEARCH("10^8", 'final matrix'!N94)), ROUND(matrix_normalized!N94,0)&amp;"x 10^8", IF(ISNUMBER(SEARCH("10^6", 'final matrix'!N94)), ROUND(matrix_normalized!N94,0)&amp;"x 10^6", ROUND(matrix_normalized!N94,0)&amp;"x 10^4"))</f>
        <v>9x 10^6</v>
      </c>
      <c r="O100" s="6" t="str">
        <f>IF(ISNUMBER(SEARCH("10^8", 'final matrix'!O94)), ROUND(matrix_normalized!O94,0)&amp;"x 10^8", IF(ISNUMBER(SEARCH("10^6", 'final matrix'!O94)), ROUND(matrix_normalized!O94,0)&amp;"x 10^6", ROUND(matrix_normalized!O94,0)&amp;"x 10^4"))</f>
        <v>25x 10^6</v>
      </c>
      <c r="P100" s="6" t="str">
        <f>IF(ISNUMBER(SEARCH("10^8", 'final matrix'!P94)), ROUND(matrix_normalized!P94,0)&amp;"x 10^8", IF(ISNUMBER(SEARCH("10^6", 'final matrix'!P94)), ROUND(matrix_normalized!P94,0)&amp;"x 10^6", ROUND(matrix_normalized!P94,0)&amp;"x 10^4"))</f>
        <v>122x 10^6</v>
      </c>
      <c r="Q100" s="6" t="str">
        <f>IF(ISNUMBER(SEARCH("10^8", 'final matrix'!Q94)), ROUND(matrix_normalized!Q94,0)&amp;"x 10^8", IF(ISNUMBER(SEARCH("10^6", 'final matrix'!Q94)), ROUND(matrix_normalized!Q94,0)&amp;"x 10^6", ROUND(matrix_normalized!Q94,0)&amp;"x 10^4"))</f>
        <v>122x 10^6</v>
      </c>
      <c r="R100" s="6">
        <v>93</v>
      </c>
    </row>
    <row r="101" spans="1:18">
      <c r="A101" s="6">
        <v>106</v>
      </c>
      <c r="B101" s="6" t="str">
        <f>IF(ISNUMBER(SEARCH("10^8", 'final matrix'!B95)), ROUND(matrix_normalized!B95,0)&amp;"x 10^8", IF(ISNUMBER(SEARCH("10^6", 'final matrix'!B95)), ROUND(matrix_normalized!B95,0)&amp;"x 10^6", ROUND(matrix_normalized!B95,0)&amp;"x 10^4"))</f>
        <v>18x 10^8</v>
      </c>
      <c r="C101" s="6" t="str">
        <f>IF(ISNUMBER(SEARCH("10^8", 'final matrix'!C95)), ROUND(matrix_normalized!C95,0)&amp;"x 10^8", IF(ISNUMBER(SEARCH("10^6", 'final matrix'!C95)), ROUND(matrix_normalized!C95,0)&amp;"x 10^6", ROUND(matrix_normalized!C95,0)&amp;"x 10^4"))</f>
        <v>28x 10^6</v>
      </c>
      <c r="D101" s="6" t="str">
        <f>IF(ISNUMBER(SEARCH("10^8", 'final matrix'!D95)), ROUND(matrix_normalized!D95,0)&amp;"x 10^8", IF(ISNUMBER(SEARCH("10^6", 'final matrix'!D95)), ROUND(matrix_normalized!D95,0)&amp;"x 10^6", ROUND(matrix_normalized!D95,0)&amp;"x 10^4"))</f>
        <v>93x 10^6</v>
      </c>
      <c r="E101" s="6" t="str">
        <f>IF(ISNUMBER(SEARCH("10^8", 'final matrix'!E95)), ROUND(matrix_normalized!E95,0)&amp;"x 10^8", IF(ISNUMBER(SEARCH("10^6", 'final matrix'!E95)), ROUND(matrix_normalized!E95,0)&amp;"x 10^6", ROUND(matrix_normalized!E95,0)&amp;"x 10^4"))</f>
        <v>218x 10^8</v>
      </c>
      <c r="F101" s="6" t="str">
        <f>IF(ISNUMBER(SEARCH("10^8", 'final matrix'!F95)), ROUND(matrix_normalized!F95,0)&amp;"x 10^8", IF(ISNUMBER(SEARCH("10^6", 'final matrix'!F95)), ROUND(matrix_normalized!F95,0)&amp;"x 10^6", ROUND(matrix_normalized!F95,0)&amp;"x 10^4"))</f>
        <v>218x 10^6</v>
      </c>
      <c r="G101" s="6" t="str">
        <f>IF(ISNUMBER(SEARCH("10^8", 'final matrix'!G95)), ROUND(matrix_normalized!G95,0)&amp;"x 10^8", IF(ISNUMBER(SEARCH("10^6", 'final matrix'!G95)), ROUND(matrix_normalized!G95,0)&amp;"x 10^6", ROUND(matrix_normalized!G95,0)&amp;"x 10^4"))</f>
        <v>109x 10^8</v>
      </c>
      <c r="H101" s="6" t="str">
        <f>IF(ISNUMBER(SEARCH("10^8", 'final matrix'!H95)), ROUND(matrix_normalized!H95,0)&amp;"x 10^8", IF(ISNUMBER(SEARCH("10^6", 'final matrix'!H95)), ROUND(matrix_normalized!H95,0)&amp;"x 10^6", ROUND(matrix_normalized!H95,0)&amp;"x 10^4"))</f>
        <v>29x 10^8</v>
      </c>
      <c r="I101" s="6" t="str">
        <f>IF(ISNUMBER(SEARCH("10^8", 'final matrix'!I95)), ROUND(matrix_normalized!I95,0)&amp;"x 10^8", IF(ISNUMBER(SEARCH("10^6", 'final matrix'!I95)), ROUND(matrix_normalized!I95,0)&amp;"x 10^6", ROUND(matrix_normalized!I95,0)&amp;"x 10^4"))</f>
        <v>125x 10^8</v>
      </c>
      <c r="J101" s="6" t="str">
        <f>IF(ISNUMBER(SEARCH("10^8", 'final matrix'!J95)), ROUND(matrix_normalized!J95,0)&amp;"x 10^8", IF(ISNUMBER(SEARCH("10^6", 'final matrix'!J95)), ROUND(matrix_normalized!J95,0)&amp;"x 10^6", ROUND(matrix_normalized!J95,0)&amp;"x 10^4"))</f>
        <v>140x 10^6</v>
      </c>
      <c r="K101" s="6" t="str">
        <f>IF(ISNUMBER(SEARCH("10^8", 'final matrix'!K95)), ROUND(matrix_normalized!K95,0)&amp;"x 10^8", IF(ISNUMBER(SEARCH("10^6", 'final matrix'!K95)), ROUND(matrix_normalized!K95,0)&amp;"x 10^6", ROUND(matrix_normalized!K95,0)&amp;"x 10^4"))</f>
        <v>218x 10^4</v>
      </c>
      <c r="L101" s="6" t="str">
        <f>IF(ISNUMBER(SEARCH("10^8", 'final matrix'!L95)), ROUND(matrix_normalized!L95,0)&amp;"x 10^8", IF(ISNUMBER(SEARCH("10^6", 'final matrix'!L95)), ROUND(matrix_normalized!L95,0)&amp;"x 10^6", ROUND(matrix_normalized!L95,0)&amp;"x 10^4"))</f>
        <v>156x 10^8</v>
      </c>
      <c r="M101" s="6" t="str">
        <f>IF(ISNUMBER(SEARCH("10^8", 'final matrix'!M95)), ROUND(matrix_normalized!M95,0)&amp;"x 10^8", IF(ISNUMBER(SEARCH("10^6", 'final matrix'!M95)), ROUND(matrix_normalized!M95,0)&amp;"x 10^6", ROUND(matrix_normalized!M95,0)&amp;"x 10^4"))</f>
        <v>31x 10^8</v>
      </c>
      <c r="N101" s="6" t="str">
        <f>IF(ISNUMBER(SEARCH("10^8", 'final matrix'!N95)), ROUND(matrix_normalized!N95,0)&amp;"x 10^8", IF(ISNUMBER(SEARCH("10^6", 'final matrix'!N95)), ROUND(matrix_normalized!N95,0)&amp;"x 10^6", ROUND(matrix_normalized!N95,0)&amp;"x 10^4"))</f>
        <v>32x 10^6</v>
      </c>
      <c r="O101" s="6" t="str">
        <f>IF(ISNUMBER(SEARCH("10^8", 'final matrix'!O95)), ROUND(matrix_normalized!O95,0)&amp;"x 10^8", IF(ISNUMBER(SEARCH("10^6", 'final matrix'!O95)), ROUND(matrix_normalized!O95,0)&amp;"x 10^6", ROUND(matrix_normalized!O95,0)&amp;"x 10^4"))</f>
        <v>34x 10^8</v>
      </c>
      <c r="P101" s="6" t="str">
        <f>IF(ISNUMBER(SEARCH("10^8", 'final matrix'!P95)), ROUND(matrix_normalized!P95,0)&amp;"x 10^8", IF(ISNUMBER(SEARCH("10^6", 'final matrix'!P95)), ROUND(matrix_normalized!P95,0)&amp;"x 10^6", ROUND(matrix_normalized!P95,0)&amp;"x 10^4"))</f>
        <v>16x 10^8</v>
      </c>
      <c r="Q101" s="6" t="str">
        <f>IF(ISNUMBER(SEARCH("10^8", 'final matrix'!Q95)), ROUND(matrix_normalized!Q95,0)&amp;"x 10^8", IF(ISNUMBER(SEARCH("10^6", 'final matrix'!Q95)), ROUND(matrix_normalized!Q95,0)&amp;"x 10^6", ROUND(matrix_normalized!Q95,0)&amp;"x 10^4"))</f>
        <v>35x 10^6</v>
      </c>
      <c r="R101" s="6">
        <v>94</v>
      </c>
    </row>
    <row r="102" spans="1:18">
      <c r="A102" s="6">
        <v>107</v>
      </c>
      <c r="B102" s="6" t="str">
        <f>IF(ISNUMBER(SEARCH("10^8", 'final matrix'!B96)), ROUND(matrix_normalized!B96,0)&amp;"x 10^8", IF(ISNUMBER(SEARCH("10^6", 'final matrix'!B96)), ROUND(matrix_normalized!B96,0)&amp;"x 10^6", ROUND(matrix_normalized!B96,0)&amp;"x 10^4"))</f>
        <v>74x 10^6</v>
      </c>
      <c r="C102" s="6" t="str">
        <f>IF(ISNUMBER(SEARCH("10^8", 'final matrix'!C96)), ROUND(matrix_normalized!C96,0)&amp;"x 10^8", IF(ISNUMBER(SEARCH("10^6", 'final matrix'!C96)), ROUND(matrix_normalized!C96,0)&amp;"x 10^6", ROUND(matrix_normalized!C96,0)&amp;"x 10^4"))</f>
        <v>74x 10^6</v>
      </c>
      <c r="D102" s="6" t="str">
        <f>IF(ISNUMBER(SEARCH("10^8", 'final matrix'!D96)), ROUND(matrix_normalized!D96,0)&amp;"x 10^8", IF(ISNUMBER(SEARCH("10^6", 'final matrix'!D96)), ROUND(matrix_normalized!D96,0)&amp;"x 10^6", ROUND(matrix_normalized!D96,0)&amp;"x 10^4"))</f>
        <v>14x 10^6</v>
      </c>
      <c r="E102" s="6" t="str">
        <f>IF(ISNUMBER(SEARCH("10^8", 'final matrix'!E96)), ROUND(matrix_normalized!E96,0)&amp;"x 10^8", IF(ISNUMBER(SEARCH("10^6", 'final matrix'!E96)), ROUND(matrix_normalized!E96,0)&amp;"x 10^6", ROUND(matrix_normalized!E96,0)&amp;"x 10^4"))</f>
        <v>83x 10^6</v>
      </c>
      <c r="F102" s="6" t="str">
        <f>IF(ISNUMBER(SEARCH("10^8", 'final matrix'!F96)), ROUND(matrix_normalized!F96,0)&amp;"x 10^8", IF(ISNUMBER(SEARCH("10^6", 'final matrix'!F96)), ROUND(matrix_normalized!F96,0)&amp;"x 10^6", ROUND(matrix_normalized!F96,0)&amp;"x 10^4"))</f>
        <v>17x 10^6</v>
      </c>
      <c r="G102" s="6" t="str">
        <f>IF(ISNUMBER(SEARCH("10^8", 'final matrix'!G96)), ROUND(matrix_normalized!G96,0)&amp;"x 10^8", IF(ISNUMBER(SEARCH("10^6", 'final matrix'!G96)), ROUND(matrix_normalized!G96,0)&amp;"x 10^6", ROUND(matrix_normalized!G96,0)&amp;"x 10^4"))</f>
        <v>92x 10^4</v>
      </c>
      <c r="H102" s="6" t="str">
        <f>IF(ISNUMBER(SEARCH("10^8", 'final matrix'!H96)), ROUND(matrix_normalized!H96,0)&amp;"x 10^8", IF(ISNUMBER(SEARCH("10^6", 'final matrix'!H96)), ROUND(matrix_normalized!H96,0)&amp;"x 10^6", ROUND(matrix_normalized!H96,0)&amp;"x 10^4"))</f>
        <v>101x 10^4</v>
      </c>
      <c r="I102" s="6" t="str">
        <f>IF(ISNUMBER(SEARCH("10^8", 'final matrix'!I96)), ROUND(matrix_normalized!I96,0)&amp;"x 10^8", IF(ISNUMBER(SEARCH("10^6", 'final matrix'!I96)), ROUND(matrix_normalized!I96,0)&amp;"x 10^6", ROUND(matrix_normalized!I96,0)&amp;"x 10^4"))</f>
        <v>129x 10^8</v>
      </c>
      <c r="J102" s="6" t="str">
        <f>IF(ISNUMBER(SEARCH("10^8", 'final matrix'!J96)), ROUND(matrix_normalized!J96,0)&amp;"x 10^8", IF(ISNUMBER(SEARCH("10^6", 'final matrix'!J96)), ROUND(matrix_normalized!J96,0)&amp;"x 10^6", ROUND(matrix_normalized!J96,0)&amp;"x 10^4"))</f>
        <v>21x 10^6</v>
      </c>
      <c r="K102" s="6" t="str">
        <f>IF(ISNUMBER(SEARCH("10^8", 'final matrix'!K96)), ROUND(matrix_normalized!K96,0)&amp;"x 10^8", IF(ISNUMBER(SEARCH("10^6", 'final matrix'!K96)), ROUND(matrix_normalized!K96,0)&amp;"x 10^6", ROUND(matrix_normalized!K96,0)&amp;"x 10^4"))</f>
        <v>129x 10^8</v>
      </c>
      <c r="L102" s="6" t="str">
        <f>IF(ISNUMBER(SEARCH("10^8", 'final matrix'!L96)), ROUND(matrix_normalized!L96,0)&amp;"x 10^8", IF(ISNUMBER(SEARCH("10^6", 'final matrix'!L96)), ROUND(matrix_normalized!L96,0)&amp;"x 10^6", ROUND(matrix_normalized!L96,0)&amp;"x 10^4"))</f>
        <v>129x 10^8</v>
      </c>
      <c r="M102" s="6" t="str">
        <f>IF(ISNUMBER(SEARCH("10^8", 'final matrix'!M96)), ROUND(matrix_normalized!M96,0)&amp;"x 10^8", IF(ISNUMBER(SEARCH("10^6", 'final matrix'!M96)), ROUND(matrix_normalized!M96,0)&amp;"x 10^6", ROUND(matrix_normalized!M96,0)&amp;"x 10^4"))</f>
        <v>129x 10^6</v>
      </c>
      <c r="N102" s="6" t="str">
        <f>IF(ISNUMBER(SEARCH("10^8", 'final matrix'!N96)), ROUND(matrix_normalized!N96,0)&amp;"x 10^8", IF(ISNUMBER(SEARCH("10^6", 'final matrix'!N96)), ROUND(matrix_normalized!N96,0)&amp;"x 10^6", ROUND(matrix_normalized!N96,0)&amp;"x 10^4"))</f>
        <v>129x 10^8</v>
      </c>
      <c r="O102" s="6" t="str">
        <f>IF(ISNUMBER(SEARCH("10^8", 'final matrix'!O96)), ROUND(matrix_normalized!O96,0)&amp;"x 10^8", IF(ISNUMBER(SEARCH("10^6", 'final matrix'!O96)), ROUND(matrix_normalized!O96,0)&amp;"x 10^6", ROUND(matrix_normalized!O96,0)&amp;"x 10^4"))</f>
        <v>120x 10^4</v>
      </c>
      <c r="P102" s="6" t="str">
        <f>IF(ISNUMBER(SEARCH("10^8", 'final matrix'!P96)), ROUND(matrix_normalized!P96,0)&amp;"x 10^8", IF(ISNUMBER(SEARCH("10^6", 'final matrix'!P96)), ROUND(matrix_normalized!P96,0)&amp;"x 10^6", ROUND(matrix_normalized!P96,0)&amp;"x 10^4"))</f>
        <v>129x 10^8</v>
      </c>
      <c r="Q102" s="6" t="str">
        <f>IF(ISNUMBER(SEARCH("10^8", 'final matrix'!Q96)), ROUND(matrix_normalized!Q96,0)&amp;"x 10^8", IF(ISNUMBER(SEARCH("10^6", 'final matrix'!Q96)), ROUND(matrix_normalized!Q96,0)&amp;"x 10^6", ROUND(matrix_normalized!Q96,0)&amp;"x 10^4"))</f>
        <v>129x 10^8</v>
      </c>
      <c r="R102" s="6">
        <v>95</v>
      </c>
    </row>
    <row r="103" spans="1:18">
      <c r="A103" s="6">
        <v>108</v>
      </c>
      <c r="B103" s="6" t="str">
        <f>IF(ISNUMBER(SEARCH("10^8", 'final matrix'!B97)), ROUND(matrix_normalized!B97,0)&amp;"x 10^8", IF(ISNUMBER(SEARCH("10^6", 'final matrix'!B97)), ROUND(matrix_normalized!B97,0)&amp;"x 10^6", ROUND(matrix_normalized!B97,0)&amp;"x 10^4"))</f>
        <v>224x 10^6</v>
      </c>
      <c r="C103" s="6" t="str">
        <f>IF(ISNUMBER(SEARCH("10^8", 'final matrix'!C97)), ROUND(matrix_normalized!C97,0)&amp;"x 10^8", IF(ISNUMBER(SEARCH("10^6", 'final matrix'!C97)), ROUND(matrix_normalized!C97,0)&amp;"x 10^6", ROUND(matrix_normalized!C97,0)&amp;"x 10^4"))</f>
        <v>224x 10^8</v>
      </c>
      <c r="D103" s="6" t="str">
        <f>IF(ISNUMBER(SEARCH("10^8", 'final matrix'!D97)), ROUND(matrix_normalized!D97,0)&amp;"x 10^8", IF(ISNUMBER(SEARCH("10^6", 'final matrix'!D97)), ROUND(matrix_normalized!D97,0)&amp;"x 10^6", ROUND(matrix_normalized!D97,0)&amp;"x 10^4"))</f>
        <v>30x 10^8</v>
      </c>
      <c r="E103" s="6" t="str">
        <f>IF(ISNUMBER(SEARCH("10^8", 'final matrix'!E97)), ROUND(matrix_normalized!E97,0)&amp;"x 10^8", IF(ISNUMBER(SEARCH("10^6", 'final matrix'!E97)), ROUND(matrix_normalized!E97,0)&amp;"x 10^6", ROUND(matrix_normalized!E97,0)&amp;"x 10^4"))</f>
        <v>20x 10^8</v>
      </c>
      <c r="F103" s="6" t="str">
        <f>IF(ISNUMBER(SEARCH("10^8", 'final matrix'!F97)), ROUND(matrix_normalized!F97,0)&amp;"x 10^8", IF(ISNUMBER(SEARCH("10^6", 'final matrix'!F97)), ROUND(matrix_normalized!F97,0)&amp;"x 10^6", ROUND(matrix_normalized!F97,0)&amp;"x 10^4"))</f>
        <v>22x 10^6</v>
      </c>
      <c r="G103" s="6" t="str">
        <f>IF(ISNUMBER(SEARCH("10^8", 'final matrix'!G97)), ROUND(matrix_normalized!G97,0)&amp;"x 10^8", IF(ISNUMBER(SEARCH("10^6", 'final matrix'!G97)), ROUND(matrix_normalized!G97,0)&amp;"x 10^6", ROUND(matrix_normalized!G97,0)&amp;"x 10^4"))</f>
        <v>224x 10^4</v>
      </c>
      <c r="H103" s="6" t="str">
        <f>IF(ISNUMBER(SEARCH("10^8", 'final matrix'!H97)), ROUND(matrix_normalized!H97,0)&amp;"x 10^8", IF(ISNUMBER(SEARCH("10^6", 'final matrix'!H97)), ROUND(matrix_normalized!H97,0)&amp;"x 10^6", ROUND(matrix_normalized!H97,0)&amp;"x 10^4"))</f>
        <v>24x 10^6</v>
      </c>
      <c r="I103" s="6" t="str">
        <f>IF(ISNUMBER(SEARCH("10^8", 'final matrix'!I97)), ROUND(matrix_normalized!I97,0)&amp;"x 10^8", IF(ISNUMBER(SEARCH("10^6", 'final matrix'!I97)), ROUND(matrix_normalized!I97,0)&amp;"x 10^6", ROUND(matrix_normalized!I97,0)&amp;"x 10^4"))</f>
        <v>25x 10^6</v>
      </c>
      <c r="J103" s="6" t="str">
        <f>IF(ISNUMBER(SEARCH("10^8", 'final matrix'!J97)), ROUND(matrix_normalized!J97,0)&amp;"x 10^8", IF(ISNUMBER(SEARCH("10^6", 'final matrix'!J97)), ROUND(matrix_normalized!J97,0)&amp;"x 10^6", ROUND(matrix_normalized!J97,0)&amp;"x 10^4"))</f>
        <v>16x 10^8</v>
      </c>
      <c r="K103" s="6" t="str">
        <f>IF(ISNUMBER(SEARCH("10^8", 'final matrix'!K97)), ROUND(matrix_normalized!K97,0)&amp;"x 10^8", IF(ISNUMBER(SEARCH("10^6", 'final matrix'!K97)), ROUND(matrix_normalized!K97,0)&amp;"x 10^6", ROUND(matrix_normalized!K97,0)&amp;"x 10^4"))</f>
        <v>96x 10^8</v>
      </c>
      <c r="L103" s="6" t="str">
        <f>IF(ISNUMBER(SEARCH("10^8", 'final matrix'!L97)), ROUND(matrix_normalized!L97,0)&amp;"x 10^8", IF(ISNUMBER(SEARCH("10^6", 'final matrix'!L97)), ROUND(matrix_normalized!L97,0)&amp;"x 10^6", ROUND(matrix_normalized!L97,0)&amp;"x 10^4"))</f>
        <v>224x 10^8</v>
      </c>
      <c r="M103" s="6" t="str">
        <f>IF(ISNUMBER(SEARCH("10^8", 'final matrix'!M97)), ROUND(matrix_normalized!M97,0)&amp;"x 10^8", IF(ISNUMBER(SEARCH("10^6", 'final matrix'!M97)), ROUND(matrix_normalized!M97,0)&amp;"x 10^6", ROUND(matrix_normalized!M97,0)&amp;"x 10^4"))</f>
        <v>128x 10^8</v>
      </c>
      <c r="N103" s="6" t="str">
        <f>IF(ISNUMBER(SEARCH("10^8", 'final matrix'!N97)), ROUND(matrix_normalized!N97,0)&amp;"x 10^8", IF(ISNUMBER(SEARCH("10^6", 'final matrix'!N97)), ROUND(matrix_normalized!N97,0)&amp;"x 10^6", ROUND(matrix_normalized!N97,0)&amp;"x 10^4"))</f>
        <v>16x 10^8</v>
      </c>
      <c r="O103" s="6" t="str">
        <f>IF(ISNUMBER(SEARCH("10^8", 'final matrix'!O97)), ROUND(matrix_normalized!O97,0)&amp;"x 10^8", IF(ISNUMBER(SEARCH("10^6", 'final matrix'!O97)), ROUND(matrix_normalized!O97,0)&amp;"x 10^6", ROUND(matrix_normalized!O97,0)&amp;"x 10^4"))</f>
        <v>17x 10^8</v>
      </c>
      <c r="P103" s="6" t="str">
        <f>IF(ISNUMBER(SEARCH("10^8", 'final matrix'!P97)), ROUND(matrix_normalized!P97,0)&amp;"x 10^8", IF(ISNUMBER(SEARCH("10^6", 'final matrix'!P97)), ROUND(matrix_normalized!P97,0)&amp;"x 10^6", ROUND(matrix_normalized!P97,0)&amp;"x 10^4"))</f>
        <v>34x 10^8</v>
      </c>
      <c r="Q103" s="6" t="str">
        <f>IF(ISNUMBER(SEARCH("10^8", 'final matrix'!Q97)), ROUND(matrix_normalized!Q97,0)&amp;"x 10^8", IF(ISNUMBER(SEARCH("10^6", 'final matrix'!Q97)), ROUND(matrix_normalized!Q97,0)&amp;"x 10^6", ROUND(matrix_normalized!Q97,0)&amp;"x 10^4"))</f>
        <v>176x 10^4</v>
      </c>
      <c r="R103" s="6">
        <v>96</v>
      </c>
    </row>
    <row r="104" spans="1:18" s="6" customFormat="1"/>
    <row r="105" spans="1:18" s="6" customFormat="1"/>
    <row r="106" spans="1:18">
      <c r="A106" s="6">
        <v>109</v>
      </c>
      <c r="B106" s="6" t="str">
        <f>IF(ISNUMBER(SEARCH("10^8", 'final matrix'!B98)), ROUND(matrix_normalized!B98,0)&amp;"x 10^8", IF(ISNUMBER(SEARCH("10^6", 'final matrix'!B98)), ROUND(matrix_normalized!B98,0)&amp;"x 10^6", ROUND(matrix_normalized!B98,0)&amp;"x 10^4"))</f>
        <v>21x 10^6</v>
      </c>
      <c r="C106" s="6" t="str">
        <f>IF(ISNUMBER(SEARCH("10^8", 'final matrix'!C98)), ROUND(matrix_normalized!C98,0)&amp;"x 10^8", IF(ISNUMBER(SEARCH("10^6", 'final matrix'!C98)), ROUND(matrix_normalized!C98,0)&amp;"x 10^6", ROUND(matrix_normalized!C98,0)&amp;"x 10^4"))</f>
        <v>169x 10^8</v>
      </c>
      <c r="D106" s="6" t="str">
        <f>IF(ISNUMBER(SEARCH("10^8", 'final matrix'!D98)), ROUND(matrix_normalized!D98,0)&amp;"x 10^8", IF(ISNUMBER(SEARCH("10^6", 'final matrix'!D98)), ROUND(matrix_normalized!D98,0)&amp;"x 10^6", ROUND(matrix_normalized!D98,0)&amp;"x 10^4"))</f>
        <v>22x 10^6</v>
      </c>
      <c r="E106" s="6" t="str">
        <f>IF(ISNUMBER(SEARCH("10^8", 'final matrix'!E98)), ROUND(matrix_normalized!E98,0)&amp;"x 10^8", IF(ISNUMBER(SEARCH("10^6", 'final matrix'!E98)), ROUND(matrix_normalized!E98,0)&amp;"x 10^6", ROUND(matrix_normalized!E98,0)&amp;"x 10^4"))</f>
        <v>72x 10^8</v>
      </c>
      <c r="F106" s="6" t="str">
        <f>IF(ISNUMBER(SEARCH("10^8", 'final matrix'!F98)), ROUND(matrix_normalized!F98,0)&amp;"x 10^8", IF(ISNUMBER(SEARCH("10^6", 'final matrix'!F98)), ROUND(matrix_normalized!F98,0)&amp;"x 10^6", ROUND(matrix_normalized!F98,0)&amp;"x 10^4"))</f>
        <v>23x 10^8</v>
      </c>
      <c r="G106" s="6" t="str">
        <f>IF(ISNUMBER(SEARCH("10^8", 'final matrix'!G98)), ROUND(matrix_normalized!G98,0)&amp;"x 10^8", IF(ISNUMBER(SEARCH("10^6", 'final matrix'!G98)), ROUND(matrix_normalized!G98,0)&amp;"x 10^6", ROUND(matrix_normalized!G98,0)&amp;"x 10^4"))</f>
        <v>84x 10^8</v>
      </c>
      <c r="H106" s="6" t="str">
        <f>IF(ISNUMBER(SEARCH("10^8", 'final matrix'!H98)), ROUND(matrix_normalized!H98,0)&amp;"x 10^8", IF(ISNUMBER(SEARCH("10^6", 'final matrix'!H98)), ROUND(matrix_normalized!H98,0)&amp;"x 10^6", ROUND(matrix_normalized!H98,0)&amp;"x 10^4"))</f>
        <v>169x 10^8</v>
      </c>
      <c r="I106" s="6" t="str">
        <f>IF(ISNUMBER(SEARCH("10^8", 'final matrix'!I98)), ROUND(matrix_normalized!I98,0)&amp;"x 10^8", IF(ISNUMBER(SEARCH("10^6", 'final matrix'!I98)), ROUND(matrix_normalized!I98,0)&amp;"x 10^6", ROUND(matrix_normalized!I98,0)&amp;"x 10^4"))</f>
        <v>12x 10^6</v>
      </c>
      <c r="J106" s="6" t="str">
        <f>IF(ISNUMBER(SEARCH("10^8", 'final matrix'!J98)), ROUND(matrix_normalized!J98,0)&amp;"x 10^8", IF(ISNUMBER(SEARCH("10^6", 'final matrix'!J98)), ROUND(matrix_normalized!J98,0)&amp;"x 10^6", ROUND(matrix_normalized!J98,0)&amp;"x 10^4"))</f>
        <v>96x 10^6</v>
      </c>
      <c r="K106" s="6" t="str">
        <f>IF(ISNUMBER(SEARCH("10^8", 'final matrix'!K98)), ROUND(matrix_normalized!K98,0)&amp;"x 10^8", IF(ISNUMBER(SEARCH("10^6", 'final matrix'!K98)), ROUND(matrix_normalized!K98,0)&amp;"x 10^6", ROUND(matrix_normalized!K98,0)&amp;"x 10^4"))</f>
        <v>108x 10^6</v>
      </c>
      <c r="L106" s="6" t="str">
        <f>IF(ISNUMBER(SEARCH("10^8", 'final matrix'!L98)), ROUND(matrix_normalized!L98,0)&amp;"x 10^8", IF(ISNUMBER(SEARCH("10^6", 'final matrix'!L98)), ROUND(matrix_normalized!L98,0)&amp;"x 10^6", ROUND(matrix_normalized!L98,0)&amp;"x 10^4"))</f>
        <v>24x 10^6</v>
      </c>
      <c r="M106" s="6" t="str">
        <f>IF(ISNUMBER(SEARCH("10^8", 'final matrix'!M98)), ROUND(matrix_normalized!M98,0)&amp;"x 10^8", IF(ISNUMBER(SEARCH("10^6", 'final matrix'!M98)), ROUND(matrix_normalized!M98,0)&amp;"x 10^6", ROUND(matrix_normalized!M98,0)&amp;"x 10^4"))</f>
        <v>169x 10^8</v>
      </c>
      <c r="N106" s="6" t="str">
        <f>IF(ISNUMBER(SEARCH("10^8", 'final matrix'!N98)), ROUND(matrix_normalized!N98,0)&amp;"x 10^8", IF(ISNUMBER(SEARCH("10^6", 'final matrix'!N98)), ROUND(matrix_normalized!N98,0)&amp;"x 10^6", ROUND(matrix_normalized!N98,0)&amp;"x 10^4"))</f>
        <v>25x 10^6</v>
      </c>
      <c r="O106" s="6" t="str">
        <f>IF(ISNUMBER(SEARCH("10^8", 'final matrix'!O98)), ROUND(matrix_normalized!O98,0)&amp;"x 10^8", IF(ISNUMBER(SEARCH("10^6", 'final matrix'!O98)), ROUND(matrix_normalized!O98,0)&amp;"x 10^6", ROUND(matrix_normalized!O98,0)&amp;"x 10^4"))</f>
        <v>169x 10^8</v>
      </c>
      <c r="P106" s="6" t="str">
        <f>IF(ISNUMBER(SEARCH("10^8", 'final matrix'!P98)), ROUND(matrix_normalized!P98,0)&amp;"x 10^8", IF(ISNUMBER(SEARCH("10^6", 'final matrix'!P98)), ROUND(matrix_normalized!P98,0)&amp;"x 10^6", ROUND(matrix_normalized!P98,0)&amp;"x 10^4"))</f>
        <v>169x 10^4</v>
      </c>
      <c r="Q106" s="6" t="str">
        <f>IF(ISNUMBER(SEARCH("10^8", 'final matrix'!Q98)), ROUND(matrix_normalized!Q98,0)&amp;"x 10^8", IF(ISNUMBER(SEARCH("10^6", 'final matrix'!Q98)), ROUND(matrix_normalized!Q98,0)&amp;"x 10^6", ROUND(matrix_normalized!Q98,0)&amp;"x 10^4"))</f>
        <v>169x 10^6</v>
      </c>
      <c r="R106" s="6">
        <v>97</v>
      </c>
    </row>
    <row r="107" spans="1:18">
      <c r="A107" s="6">
        <v>110</v>
      </c>
      <c r="B107" s="6" t="str">
        <f>IF(ISNUMBER(SEARCH("10^8", 'final matrix'!B99)), ROUND(matrix_normalized!B99,0)&amp;"x 10^8", IF(ISNUMBER(SEARCH("10^6", 'final matrix'!B99)), ROUND(matrix_normalized!B99,0)&amp;"x 10^6", ROUND(matrix_normalized!B99,0)&amp;"x 10^4"))</f>
        <v>23x 10^8</v>
      </c>
      <c r="C107" s="6" t="str">
        <f>IF(ISNUMBER(SEARCH("10^8", 'final matrix'!C99)), ROUND(matrix_normalized!C99,0)&amp;"x 10^8", IF(ISNUMBER(SEARCH("10^6", 'final matrix'!C99)), ROUND(matrix_normalized!C99,0)&amp;"x 10^6", ROUND(matrix_normalized!C99,0)&amp;"x 10^4"))</f>
        <v>73x 10^4</v>
      </c>
      <c r="D107" s="6" t="str">
        <f>IF(ISNUMBER(SEARCH("10^8", 'final matrix'!D99)), ROUND(matrix_normalized!D99,0)&amp;"x 10^8", IF(ISNUMBER(SEARCH("10^6", 'final matrix'!D99)), ROUND(matrix_normalized!D99,0)&amp;"x 10^6", ROUND(matrix_normalized!D99,0)&amp;"x 10^4"))</f>
        <v>83x 10^6</v>
      </c>
      <c r="E107" s="6" t="str">
        <f>IF(ISNUMBER(SEARCH("10^8", 'final matrix'!E99)), ROUND(matrix_normalized!E99,0)&amp;"x 10^8", IF(ISNUMBER(SEARCH("10^6", 'final matrix'!E99)), ROUND(matrix_normalized!E99,0)&amp;"x 10^6", ROUND(matrix_normalized!E99,0)&amp;"x 10^4"))</f>
        <v>104x 10^8</v>
      </c>
      <c r="F107" s="6" t="str">
        <f>IF(ISNUMBER(SEARCH("10^8", 'final matrix'!F99)), ROUND(matrix_normalized!F99,0)&amp;"x 10^8", IF(ISNUMBER(SEARCH("10^6", 'final matrix'!F99)), ROUND(matrix_normalized!F99,0)&amp;"x 10^6", ROUND(matrix_normalized!F99,0)&amp;"x 10^4"))</f>
        <v>15x 10^8</v>
      </c>
      <c r="G107" s="6" t="str">
        <f>IF(ISNUMBER(SEARCH("10^8", 'final matrix'!G99)), ROUND(matrix_normalized!G99,0)&amp;"x 10^8", IF(ISNUMBER(SEARCH("10^6", 'final matrix'!G99)), ROUND(matrix_normalized!G99,0)&amp;"x 10^6", ROUND(matrix_normalized!G99,0)&amp;"x 10^4"))</f>
        <v>145x 10^6</v>
      </c>
      <c r="H107" s="6" t="str">
        <f>IF(ISNUMBER(SEARCH("10^8", 'final matrix'!H99)), ROUND(matrix_normalized!H99,0)&amp;"x 10^8", IF(ISNUMBER(SEARCH("10^6", 'final matrix'!H99)), ROUND(matrix_normalized!H99,0)&amp;"x 10^6", ROUND(matrix_normalized!H99,0)&amp;"x 10^4"))</f>
        <v>10x 10^6</v>
      </c>
      <c r="I107" s="6" t="str">
        <f>IF(ISNUMBER(SEARCH("10^8", 'final matrix'!I99)), ROUND(matrix_normalized!I99,0)&amp;"x 10^8", IF(ISNUMBER(SEARCH("10^6", 'final matrix'!I99)), ROUND(matrix_normalized!I99,0)&amp;"x 10^6", ROUND(matrix_normalized!I99,0)&amp;"x 10^4"))</f>
        <v>145x 10^4</v>
      </c>
      <c r="J107" s="6" t="str">
        <f>IF(ISNUMBER(SEARCH("10^8", 'final matrix'!J99)), ROUND(matrix_normalized!J99,0)&amp;"x 10^8", IF(ISNUMBER(SEARCH("10^6", 'final matrix'!J99)), ROUND(matrix_normalized!J99,0)&amp;"x 10^6", ROUND(matrix_normalized!J99,0)&amp;"x 10^4"))</f>
        <v>145x 10^8</v>
      </c>
      <c r="K107" s="6" t="str">
        <f>IF(ISNUMBER(SEARCH("10^8", 'final matrix'!K99)), ROUND(matrix_normalized!K99,0)&amp;"x 10^8", IF(ISNUMBER(SEARCH("10^6", 'final matrix'!K99)), ROUND(matrix_normalized!K99,0)&amp;"x 10^6", ROUND(matrix_normalized!K99,0)&amp;"x 10^4"))</f>
        <v>145x 10^8</v>
      </c>
      <c r="L107" s="6" t="str">
        <f>IF(ISNUMBER(SEARCH("10^8", 'final matrix'!L99)), ROUND(matrix_normalized!L99,0)&amp;"x 10^8", IF(ISNUMBER(SEARCH("10^6", 'final matrix'!L99)), ROUND(matrix_normalized!L99,0)&amp;"x 10^6", ROUND(matrix_normalized!L99,0)&amp;"x 10^4"))</f>
        <v>145x 10^8</v>
      </c>
      <c r="M107" s="6" t="str">
        <f>IF(ISNUMBER(SEARCH("10^8", 'final matrix'!M99)), ROUND(matrix_normalized!M99,0)&amp;"x 10^8", IF(ISNUMBER(SEARCH("10^6", 'final matrix'!M99)), ROUND(matrix_normalized!M99,0)&amp;"x 10^6", ROUND(matrix_normalized!M99,0)&amp;"x 10^4"))</f>
        <v>25x 10^6</v>
      </c>
      <c r="N107" s="6" t="str">
        <f>IF(ISNUMBER(SEARCH("10^8", 'final matrix'!N99)), ROUND(matrix_normalized!N99,0)&amp;"x 10^8", IF(ISNUMBER(SEARCH("10^6", 'final matrix'!N99)), ROUND(matrix_normalized!N99,0)&amp;"x 10^6", ROUND(matrix_normalized!N99,0)&amp;"x 10^4"))</f>
        <v>145x 10^4</v>
      </c>
      <c r="O107" s="6" t="str">
        <f>IF(ISNUMBER(SEARCH("10^8", 'final matrix'!O99)), ROUND(matrix_normalized!O99,0)&amp;"x 10^8", IF(ISNUMBER(SEARCH("10^6", 'final matrix'!O99)), ROUND(matrix_normalized!O99,0)&amp;"x 10^6", ROUND(matrix_normalized!O99,0)&amp;"x 10^4"))</f>
        <v>145x 10^4</v>
      </c>
      <c r="P107" s="6" t="str">
        <f>IF(ISNUMBER(SEARCH("10^8", 'final matrix'!P99)), ROUND(matrix_normalized!P99,0)&amp;"x 10^8", IF(ISNUMBER(SEARCH("10^6", 'final matrix'!P99)), ROUND(matrix_normalized!P99,0)&amp;"x 10^6", ROUND(matrix_normalized!P99,0)&amp;"x 10^4"))</f>
        <v>28x 10^8</v>
      </c>
      <c r="Q107" s="6" t="str">
        <f>IF(ISNUMBER(SEARCH("10^8", 'final matrix'!Q99)), ROUND(matrix_normalized!Q99,0)&amp;"x 10^8", IF(ISNUMBER(SEARCH("10^6", 'final matrix'!Q99)), ROUND(matrix_normalized!Q99,0)&amp;"x 10^6", ROUND(matrix_normalized!Q99,0)&amp;"x 10^4"))</f>
        <v>124x 10^4</v>
      </c>
      <c r="R107" s="6">
        <v>98</v>
      </c>
    </row>
    <row r="108" spans="1:18">
      <c r="A108" s="6">
        <v>111</v>
      </c>
      <c r="B108" s="6" t="str">
        <f>IF(ISNUMBER(SEARCH("10^8", 'final matrix'!B100)), ROUND(matrix_normalized!B100,0)&amp;"x 10^8", IF(ISNUMBER(SEARCH("10^6", 'final matrix'!B100)), ROUND(matrix_normalized!B100,0)&amp;"x 10^6", ROUND(matrix_normalized!B100,0)&amp;"x 10^4"))</f>
        <v>255x 10^8</v>
      </c>
      <c r="C108" s="6" t="str">
        <f>IF(ISNUMBER(SEARCH("10^8", 'final matrix'!C100)), ROUND(matrix_normalized!C100,0)&amp;"x 10^8", IF(ISNUMBER(SEARCH("10^6", 'final matrix'!C100)), ROUND(matrix_normalized!C100,0)&amp;"x 10^6", ROUND(matrix_normalized!C100,0)&amp;"x 10^4"))</f>
        <v>109x 10^8</v>
      </c>
      <c r="D108" s="6" t="str">
        <f>IF(ISNUMBER(SEARCH("10^8", 'final matrix'!D100)), ROUND(matrix_normalized!D100,0)&amp;"x 10^8", IF(ISNUMBER(SEARCH("10^6", 'final matrix'!D100)), ROUND(matrix_normalized!D100,0)&amp;"x 10^6", ROUND(matrix_normalized!D100,0)&amp;"x 10^4"))</f>
        <v>127x 10^4</v>
      </c>
      <c r="E108" s="6" t="str">
        <f>IF(ISNUMBER(SEARCH("10^8", 'final matrix'!E100)), ROUND(matrix_normalized!E100,0)&amp;"x 10^8", IF(ISNUMBER(SEARCH("10^6", 'final matrix'!E100)), ROUND(matrix_normalized!E100,0)&amp;"x 10^6", ROUND(matrix_normalized!E100,0)&amp;"x 10^4"))</f>
        <v>18x 10^6</v>
      </c>
      <c r="F108" s="6" t="str">
        <f>IF(ISNUMBER(SEARCH("10^8", 'final matrix'!F100)), ROUND(matrix_normalized!F100,0)&amp;"x 10^8", IF(ISNUMBER(SEARCH("10^6", 'final matrix'!F100)), ROUND(matrix_normalized!F100,0)&amp;"x 10^6", ROUND(matrix_normalized!F100,0)&amp;"x 10^4"))</f>
        <v>23x 10^6</v>
      </c>
      <c r="G108" s="6" t="str">
        <f>IF(ISNUMBER(SEARCH("10^8", 'final matrix'!G100)), ROUND(matrix_normalized!G100,0)&amp;"x 10^8", IF(ISNUMBER(SEARCH("10^6", 'final matrix'!G100)), ROUND(matrix_normalized!G100,0)&amp;"x 10^6", ROUND(matrix_normalized!G100,0)&amp;"x 10^4"))</f>
        <v>255x 10^8</v>
      </c>
      <c r="H108" s="6" t="str">
        <f>IF(ISNUMBER(SEARCH("10^8", 'final matrix'!H100)), ROUND(matrix_normalized!H100,0)&amp;"x 10^8", IF(ISNUMBER(SEARCH("10^6", 'final matrix'!H100)), ROUND(matrix_normalized!H100,0)&amp;"x 10^6", ROUND(matrix_normalized!H100,0)&amp;"x 10^4"))</f>
        <v>34x 10^8</v>
      </c>
      <c r="I108" s="6" t="str">
        <f>IF(ISNUMBER(SEARCH("10^8", 'final matrix'!I100)), ROUND(matrix_normalized!I100,0)&amp;"x 10^8", IF(ISNUMBER(SEARCH("10^6", 'final matrix'!I100)), ROUND(matrix_normalized!I100,0)&amp;"x 10^6", ROUND(matrix_normalized!I100,0)&amp;"x 10^4"))</f>
        <v>38x 10^8</v>
      </c>
      <c r="J108" s="6" t="str">
        <f>IF(ISNUMBER(SEARCH("10^8", 'final matrix'!J100)), ROUND(matrix_normalized!J100,0)&amp;"x 10^8", IF(ISNUMBER(SEARCH("10^6", 'final matrix'!J100)), ROUND(matrix_normalized!J100,0)&amp;"x 10^6", ROUND(matrix_normalized!J100,0)&amp;"x 10^4"))</f>
        <v>145x 10^8</v>
      </c>
      <c r="K108" s="6" t="str">
        <f>IF(ISNUMBER(SEARCH("10^8", 'final matrix'!K100)), ROUND(matrix_normalized!K100,0)&amp;"x 10^8", IF(ISNUMBER(SEARCH("10^6", 'final matrix'!K100)), ROUND(matrix_normalized!K100,0)&amp;"x 10^6", ROUND(matrix_normalized!K100,0)&amp;"x 10^4"))</f>
        <v>27x 10^8</v>
      </c>
      <c r="L108" s="6" t="str">
        <f>IF(ISNUMBER(SEARCH("10^8", 'final matrix'!L100)), ROUND(matrix_normalized!L100,0)&amp;"x 10^8", IF(ISNUMBER(SEARCH("10^6", 'final matrix'!L100)), ROUND(matrix_normalized!L100,0)&amp;"x 10^6", ROUND(matrix_normalized!L100,0)&amp;"x 10^4"))</f>
        <v>42x 10^8</v>
      </c>
      <c r="M108" s="6" t="str">
        <f>IF(ISNUMBER(SEARCH("10^8", 'final matrix'!M100)), ROUND(matrix_normalized!M100,0)&amp;"x 10^8", IF(ISNUMBER(SEARCH("10^6", 'final matrix'!M100)), ROUND(matrix_normalized!M100,0)&amp;"x 10^6", ROUND(matrix_normalized!M100,0)&amp;"x 10^4"))</f>
        <v>164x 10^8</v>
      </c>
      <c r="N108" s="6" t="str">
        <f>IF(ISNUMBER(SEARCH("10^8", 'final matrix'!N100)), ROUND(matrix_normalized!N100,0)&amp;"x 10^8", IF(ISNUMBER(SEARCH("10^6", 'final matrix'!N100)), ROUND(matrix_normalized!N100,0)&amp;"x 10^6", ROUND(matrix_normalized!N100,0)&amp;"x 10^4"))</f>
        <v>18x 10^8</v>
      </c>
      <c r="O108" s="6" t="str">
        <f>IF(ISNUMBER(SEARCH("10^8", 'final matrix'!O100)), ROUND(matrix_normalized!O100,0)&amp;"x 10^8", IF(ISNUMBER(SEARCH("10^6", 'final matrix'!O100)), ROUND(matrix_normalized!O100,0)&amp;"x 10^6", ROUND(matrix_normalized!O100,0)&amp;"x 10^4"))</f>
        <v>182x 10^6</v>
      </c>
      <c r="P108" s="6" t="str">
        <f>IF(ISNUMBER(SEARCH("10^8", 'final matrix'!P100)), ROUND(matrix_normalized!P100,0)&amp;"x 10^8", IF(ISNUMBER(SEARCH("10^6", 'final matrix'!P100)), ROUND(matrix_normalized!P100,0)&amp;"x 10^6", ROUND(matrix_normalized!P100,0)&amp;"x 10^4"))</f>
        <v>44x 10^6</v>
      </c>
      <c r="Q108" s="6" t="str">
        <f>IF(ISNUMBER(SEARCH("10^8", 'final matrix'!Q100)), ROUND(matrix_normalized!Q100,0)&amp;"x 10^8", IF(ISNUMBER(SEARCH("10^6", 'final matrix'!Q100)), ROUND(matrix_normalized!Q100,0)&amp;"x 10^6", ROUND(matrix_normalized!Q100,0)&amp;"x 10^4"))</f>
        <v>19x 10^8</v>
      </c>
      <c r="R108" s="6">
        <v>99</v>
      </c>
    </row>
    <row r="109" spans="1:18">
      <c r="A109" s="6">
        <v>112</v>
      </c>
      <c r="B109" s="6" t="str">
        <f>IF(ISNUMBER(SEARCH("10^8", 'final matrix'!B101)), ROUND(matrix_normalized!B101,0)&amp;"x 10^8", IF(ISNUMBER(SEARCH("10^6", 'final matrix'!B101)), ROUND(matrix_normalized!B101,0)&amp;"x 10^6", ROUND(matrix_normalized!B101,0)&amp;"x 10^4"))</f>
        <v>81x 10^6</v>
      </c>
      <c r="C109" s="6" t="str">
        <f>IF(ISNUMBER(SEARCH("10^8", 'final matrix'!C101)), ROUND(matrix_normalized!C101,0)&amp;"x 10^8", IF(ISNUMBER(SEARCH("10^6", 'final matrix'!C101)), ROUND(matrix_normalized!C101,0)&amp;"x 10^6", ROUND(matrix_normalized!C101,0)&amp;"x 10^4"))</f>
        <v>24x 10^6</v>
      </c>
      <c r="D109" s="6" t="str">
        <f>IF(ISNUMBER(SEARCH("10^8", 'final matrix'!D101)), ROUND(matrix_normalized!D101,0)&amp;"x 10^8", IF(ISNUMBER(SEARCH("10^6", 'final matrix'!D101)), ROUND(matrix_normalized!D101,0)&amp;"x 10^6", ROUND(matrix_normalized!D101,0)&amp;"x 10^4"))</f>
        <v>12x 10^6</v>
      </c>
      <c r="E109" s="6" t="str">
        <f>IF(ISNUMBER(SEARCH("10^8", 'final matrix'!E101)), ROUND(matrix_normalized!E101,0)&amp;"x 10^8", IF(ISNUMBER(SEARCH("10^6", 'final matrix'!E101)), ROUND(matrix_normalized!E101,0)&amp;"x 10^6", ROUND(matrix_normalized!E101,0)&amp;"x 10^4"))</f>
        <v>26x 10^8</v>
      </c>
      <c r="F109" s="6" t="str">
        <f>IF(ISNUMBER(SEARCH("10^8", 'final matrix'!F101)), ROUND(matrix_normalized!F101,0)&amp;"x 10^8", IF(ISNUMBER(SEARCH("10^6", 'final matrix'!F101)), ROUND(matrix_normalized!F101,0)&amp;"x 10^6", ROUND(matrix_normalized!F101,0)&amp;"x 10^4"))</f>
        <v>93x 10^4</v>
      </c>
      <c r="G109" s="6" t="str">
        <f>IF(ISNUMBER(SEARCH("10^8", 'final matrix'!G101)), ROUND(matrix_normalized!G101,0)&amp;"x 10^8", IF(ISNUMBER(SEARCH("10^6", 'final matrix'!G101)), ROUND(matrix_normalized!G101,0)&amp;"x 10^6", ROUND(matrix_normalized!G101,0)&amp;"x 10^4"))</f>
        <v>29x 10^8</v>
      </c>
      <c r="H109" s="6" t="str">
        <f>IF(ISNUMBER(SEARCH("10^8", 'final matrix'!H101)), ROUND(matrix_normalized!H101,0)&amp;"x 10^8", IF(ISNUMBER(SEARCH("10^6", 'final matrix'!H101)), ROUND(matrix_normalized!H101,0)&amp;"x 10^6", ROUND(matrix_normalized!H101,0)&amp;"x 10^4"))</f>
        <v>105x 10^6</v>
      </c>
      <c r="I109" s="6" t="str">
        <f>IF(ISNUMBER(SEARCH("10^8", 'final matrix'!I101)), ROUND(matrix_normalized!I101,0)&amp;"x 10^8", IF(ISNUMBER(SEARCH("10^6", 'final matrix'!I101)), ROUND(matrix_normalized!I101,0)&amp;"x 10^6", ROUND(matrix_normalized!I101,0)&amp;"x 10^4"))</f>
        <v>163x 10^6</v>
      </c>
      <c r="J109" s="6" t="str">
        <f>IF(ISNUMBER(SEARCH("10^8", 'final matrix'!J101)), ROUND(matrix_normalized!J101,0)&amp;"x 10^8", IF(ISNUMBER(SEARCH("10^6", 'final matrix'!J101)), ROUND(matrix_normalized!J101,0)&amp;"x 10^6", ROUND(matrix_normalized!J101,0)&amp;"x 10^4"))</f>
        <v>163x 10^8</v>
      </c>
      <c r="K109" s="6" t="str">
        <f>IF(ISNUMBER(SEARCH("10^8", 'final matrix'!K101)), ROUND(matrix_normalized!K101,0)&amp;"x 10^8", IF(ISNUMBER(SEARCH("10^6", 'final matrix'!K101)), ROUND(matrix_normalized!K101,0)&amp;"x 10^6", ROUND(matrix_normalized!K101,0)&amp;"x 10^4"))</f>
        <v>128x 10^4</v>
      </c>
      <c r="L109" s="6" t="str">
        <f>IF(ISNUMBER(SEARCH("10^8", 'final matrix'!L101)), ROUND(matrix_normalized!L101,0)&amp;"x 10^8", IF(ISNUMBER(SEARCH("10^6", 'final matrix'!L101)), ROUND(matrix_normalized!L101,0)&amp;"x 10^6", ROUND(matrix_normalized!L101,0)&amp;"x 10^4"))</f>
        <v>163x 10^8</v>
      </c>
      <c r="M109" s="6" t="str">
        <f>IF(ISNUMBER(SEARCH("10^8", 'final matrix'!M101)), ROUND(matrix_normalized!M101,0)&amp;"x 10^8", IF(ISNUMBER(SEARCH("10^6", 'final matrix'!M101)), ROUND(matrix_normalized!M101,0)&amp;"x 10^6", ROUND(matrix_normalized!M101,0)&amp;"x 10^4"))</f>
        <v>163x 10^8</v>
      </c>
      <c r="N109" s="6" t="str">
        <f>IF(ISNUMBER(SEARCH("10^8", 'final matrix'!N101)), ROUND(matrix_normalized!N101,0)&amp;"x 10^8", IF(ISNUMBER(SEARCH("10^6", 'final matrix'!N101)), ROUND(matrix_normalized!N101,0)&amp;"x 10^6", ROUND(matrix_normalized!N101,0)&amp;"x 10^4"))</f>
        <v>163x 10^6</v>
      </c>
      <c r="O109" s="6" t="str">
        <f>IF(ISNUMBER(SEARCH("10^8", 'final matrix'!O101)), ROUND(matrix_normalized!O101,0)&amp;"x 10^8", IF(ISNUMBER(SEARCH("10^6", 'final matrix'!O101)), ROUND(matrix_normalized!O101,0)&amp;"x 10^6", ROUND(matrix_normalized!O101,0)&amp;"x 10^4"))</f>
        <v>12x 10^6</v>
      </c>
      <c r="P109" s="6" t="str">
        <f>IF(ISNUMBER(SEARCH("10^8", 'final matrix'!P101)), ROUND(matrix_normalized!P101,0)&amp;"x 10^8", IF(ISNUMBER(SEARCH("10^6", 'final matrix'!P101)), ROUND(matrix_normalized!P101,0)&amp;"x 10^6", ROUND(matrix_normalized!P101,0)&amp;"x 10^4"))</f>
        <v>16x 10^6</v>
      </c>
      <c r="Q109" s="6" t="str">
        <f>IF(ISNUMBER(SEARCH("10^8", 'final matrix'!Q101)), ROUND(matrix_normalized!Q101,0)&amp;"x 10^8", IF(ISNUMBER(SEARCH("10^6", 'final matrix'!Q101)), ROUND(matrix_normalized!Q101,0)&amp;"x 10^6", ROUND(matrix_normalized!Q101,0)&amp;"x 10^4"))</f>
        <v>163x 10^8</v>
      </c>
      <c r="R109" s="6">
        <v>100</v>
      </c>
    </row>
    <row r="110" spans="1:18">
      <c r="A110" s="6">
        <v>113</v>
      </c>
      <c r="B110" s="6" t="str">
        <f>IF(ISNUMBER(SEARCH("10^8", 'final matrix'!B102)), ROUND(matrix_normalized!B102,0)&amp;"x 10^8", IF(ISNUMBER(SEARCH("10^6", 'final matrix'!B102)), ROUND(matrix_normalized!B102,0)&amp;"x 10^6", ROUND(matrix_normalized!B102,0)&amp;"x 10^4"))</f>
        <v>22x 10^8</v>
      </c>
      <c r="C110" s="6" t="str">
        <f>IF(ISNUMBER(SEARCH("10^8", 'final matrix'!C102)), ROUND(matrix_normalized!C102,0)&amp;"x 10^8", IF(ISNUMBER(SEARCH("10^6", 'final matrix'!C102)), ROUND(matrix_normalized!C102,0)&amp;"x 10^6", ROUND(matrix_normalized!C102,0)&amp;"x 10^4"))</f>
        <v>14x 10^8</v>
      </c>
      <c r="D110" s="6" t="str">
        <f>IF(ISNUMBER(SEARCH("10^8", 'final matrix'!D102)), ROUND(matrix_normalized!D102,0)&amp;"x 10^8", IF(ISNUMBER(SEARCH("10^6", 'final matrix'!D102)), ROUND(matrix_normalized!D102,0)&amp;"x 10^6", ROUND(matrix_normalized!D102,0)&amp;"x 10^4"))</f>
        <v>141x 10^8</v>
      </c>
      <c r="E110" s="6" t="str">
        <f>IF(ISNUMBER(SEARCH("10^8", 'final matrix'!E102)), ROUND(matrix_normalized!E102,0)&amp;"x 10^8", IF(ISNUMBER(SEARCH("10^6", 'final matrix'!E102)), ROUND(matrix_normalized!E102,0)&amp;"x 10^6", ROUND(matrix_normalized!E102,0)&amp;"x 10^4"))</f>
        <v>20x 10^8</v>
      </c>
      <c r="F110" s="6" t="str">
        <f>IF(ISNUMBER(SEARCH("10^8", 'final matrix'!F102)), ROUND(matrix_normalized!F102,0)&amp;"x 10^8", IF(ISNUMBER(SEARCH("10^6", 'final matrix'!F102)), ROUND(matrix_normalized!F102,0)&amp;"x 10^6", ROUND(matrix_normalized!F102,0)&amp;"x 10^4"))</f>
        <v>113x 10^4</v>
      </c>
      <c r="G110" s="6" t="str">
        <f>IF(ISNUMBER(SEARCH("10^8", 'final matrix'!G102)), ROUND(matrix_normalized!G102,0)&amp;"x 10^8", IF(ISNUMBER(SEARCH("10^6", 'final matrix'!G102)), ROUND(matrix_normalized!G102,0)&amp;"x 10^6", ROUND(matrix_normalized!G102,0)&amp;"x 10^4"))</f>
        <v>31x 10^8</v>
      </c>
      <c r="H110" s="6" t="str">
        <f>IF(ISNUMBER(SEARCH("10^8", 'final matrix'!H102)), ROUND(matrix_normalized!H102,0)&amp;"x 10^8", IF(ISNUMBER(SEARCH("10^6", 'final matrix'!H102)), ROUND(matrix_normalized!H102,0)&amp;"x 10^6", ROUND(matrix_normalized!H102,0)&amp;"x 10^4"))</f>
        <v>198x 10^6</v>
      </c>
      <c r="I110" s="6" t="str">
        <f>IF(ISNUMBER(SEARCH("10^8", 'final matrix'!I102)), ROUND(matrix_normalized!I102,0)&amp;"x 10^8", IF(ISNUMBER(SEARCH("10^6", 'final matrix'!I102)), ROUND(matrix_normalized!I102,0)&amp;"x 10^6", ROUND(matrix_normalized!I102,0)&amp;"x 10^4"))</f>
        <v>14x 10^8</v>
      </c>
      <c r="J110" s="6" t="str">
        <f>IF(ISNUMBER(SEARCH("10^8", 'final matrix'!J102)), ROUND(matrix_normalized!J102,0)&amp;"x 10^8", IF(ISNUMBER(SEARCH("10^6", 'final matrix'!J102)), ROUND(matrix_normalized!J102,0)&amp;"x 10^6", ROUND(matrix_normalized!J102,0)&amp;"x 10^4"))</f>
        <v>198x 10^8</v>
      </c>
      <c r="K110" s="6" t="str">
        <f>IF(ISNUMBER(SEARCH("10^8", 'final matrix'!K102)), ROUND(matrix_normalized!K102,0)&amp;"x 10^8", IF(ISNUMBER(SEARCH("10^6", 'final matrix'!K102)), ROUND(matrix_normalized!K102,0)&amp;"x 10^6", ROUND(matrix_normalized!K102,0)&amp;"x 10^4"))</f>
        <v>198x 10^6</v>
      </c>
      <c r="L110" s="6" t="str">
        <f>IF(ISNUMBER(SEARCH("10^8", 'final matrix'!L102)), ROUND(matrix_normalized!L102,0)&amp;"x 10^8", IF(ISNUMBER(SEARCH("10^6", 'final matrix'!L102)), ROUND(matrix_normalized!L102,0)&amp;"x 10^6", ROUND(matrix_normalized!L102,0)&amp;"x 10^4"))</f>
        <v>14x 10^8</v>
      </c>
      <c r="M110" s="6" t="str">
        <f>IF(ISNUMBER(SEARCH("10^8", 'final matrix'!M102)), ROUND(matrix_normalized!M102,0)&amp;"x 10^8", IF(ISNUMBER(SEARCH("10^6", 'final matrix'!M102)), ROUND(matrix_normalized!M102,0)&amp;"x 10^6", ROUND(matrix_normalized!M102,0)&amp;"x 10^4"))</f>
        <v>198x 10^6</v>
      </c>
      <c r="N110" s="6" t="str">
        <f>IF(ISNUMBER(SEARCH("10^8", 'final matrix'!N102)), ROUND(matrix_normalized!N102,0)&amp;"x 10^8", IF(ISNUMBER(SEARCH("10^6", 'final matrix'!N102)), ROUND(matrix_normalized!N102,0)&amp;"x 10^6", ROUND(matrix_normalized!N102,0)&amp;"x 10^4"))</f>
        <v>30x 10^6</v>
      </c>
      <c r="O110" s="6" t="str">
        <f>IF(ISNUMBER(SEARCH("10^8", 'final matrix'!O102)), ROUND(matrix_normalized!O102,0)&amp;"x 10^8", IF(ISNUMBER(SEARCH("10^6", 'final matrix'!O102)), ROUND(matrix_normalized!O102,0)&amp;"x 10^6", ROUND(matrix_normalized!O102,0)&amp;"x 10^4"))</f>
        <v>85x 10^6</v>
      </c>
      <c r="P110" s="6" t="str">
        <f>IF(ISNUMBER(SEARCH("10^8", 'final matrix'!P102)), ROUND(matrix_normalized!P102,0)&amp;"x 10^8", IF(ISNUMBER(SEARCH("10^6", 'final matrix'!P102)), ROUND(matrix_normalized!P102,0)&amp;"x 10^6", ROUND(matrix_normalized!P102,0)&amp;"x 10^4"))</f>
        <v>198x 10^8</v>
      </c>
      <c r="Q110" s="6" t="str">
        <f>IF(ISNUMBER(SEARCH("10^8", 'final matrix'!Q102)), ROUND(matrix_normalized!Q102,0)&amp;"x 10^8", IF(ISNUMBER(SEARCH("10^6", 'final matrix'!Q102)), ROUND(matrix_normalized!Q102,0)&amp;"x 10^6", ROUND(matrix_normalized!Q102,0)&amp;"x 10^4"))</f>
        <v>27x 10^8</v>
      </c>
      <c r="R110" s="6">
        <v>101</v>
      </c>
    </row>
    <row r="111" spans="1:18">
      <c r="A111" s="6">
        <v>114</v>
      </c>
      <c r="B111" s="6" t="str">
        <f>IF(ISNUMBER(SEARCH("10^8", 'final matrix'!B103)), ROUND(matrix_normalized!B103,0)&amp;"x 10^8", IF(ISNUMBER(SEARCH("10^6", 'final matrix'!B103)), ROUND(matrix_normalized!B103,0)&amp;"x 10^6", ROUND(matrix_normalized!B103,0)&amp;"x 10^4"))</f>
        <v>27x 10^6</v>
      </c>
      <c r="C111" s="6" t="str">
        <f>IF(ISNUMBER(SEARCH("10^8", 'final matrix'!C103)), ROUND(matrix_normalized!C103,0)&amp;"x 10^8", IF(ISNUMBER(SEARCH("10^6", 'final matrix'!C103)), ROUND(matrix_normalized!C103,0)&amp;"x 10^6", ROUND(matrix_normalized!C103,0)&amp;"x 10^4"))</f>
        <v>25x 10^6</v>
      </c>
      <c r="D111" s="6" t="str">
        <f>IF(ISNUMBER(SEARCH("10^8", 'final matrix'!D103)), ROUND(matrix_normalized!D103,0)&amp;"x 10^8", IF(ISNUMBER(SEARCH("10^6", 'final matrix'!D103)), ROUND(matrix_normalized!D103,0)&amp;"x 10^6", ROUND(matrix_normalized!D103,0)&amp;"x 10^4"))</f>
        <v>17x 10^8</v>
      </c>
      <c r="E111" s="6" t="str">
        <f>IF(ISNUMBER(SEARCH("10^8", 'final matrix'!E103)), ROUND(matrix_normalized!E103,0)&amp;"x 10^8", IF(ISNUMBER(SEARCH("10^6", 'final matrix'!E103)), ROUND(matrix_normalized!E103,0)&amp;"x 10^6", ROUND(matrix_normalized!E103,0)&amp;"x 10^4"))</f>
        <v>36x 10^8</v>
      </c>
      <c r="F111" s="6" t="str">
        <f>IF(ISNUMBER(SEARCH("10^8", 'final matrix'!F103)), ROUND(matrix_normalized!F103,0)&amp;"x 10^8", IF(ISNUMBER(SEARCH("10^6", 'final matrix'!F103)), ROUND(matrix_normalized!F103,0)&amp;"x 10^6", ROUND(matrix_normalized!F103,0)&amp;"x 10^4"))</f>
        <v>228x 10^8</v>
      </c>
      <c r="G111" s="6" t="str">
        <f>IF(ISNUMBER(SEARCH("10^8", 'final matrix'!G103)), ROUND(matrix_normalized!G103,0)&amp;"x 10^8", IF(ISNUMBER(SEARCH("10^6", 'final matrix'!G103)), ROUND(matrix_normalized!G103,0)&amp;"x 10^6", ROUND(matrix_normalized!G103,0)&amp;"x 10^4"))</f>
        <v>163x 10^4</v>
      </c>
      <c r="H111" s="6" t="str">
        <f>IF(ISNUMBER(SEARCH("10^8", 'final matrix'!H103)), ROUND(matrix_normalized!H103,0)&amp;"x 10^8", IF(ISNUMBER(SEARCH("10^6", 'final matrix'!H103)), ROUND(matrix_normalized!H103,0)&amp;"x 10^6", ROUND(matrix_normalized!H103,0)&amp;"x 10^4"))</f>
        <v>16x 10^6</v>
      </c>
      <c r="I111" s="6" t="str">
        <f>IF(ISNUMBER(SEARCH("10^8", 'final matrix'!I103)), ROUND(matrix_normalized!I103,0)&amp;"x 10^8", IF(ISNUMBER(SEARCH("10^6", 'final matrix'!I103)), ROUND(matrix_normalized!I103,0)&amp;"x 10^6", ROUND(matrix_normalized!I103,0)&amp;"x 10^4"))</f>
        <v>16x 10^6</v>
      </c>
      <c r="J111" s="6" t="str">
        <f>IF(ISNUMBER(SEARCH("10^8", 'final matrix'!J103)), ROUND(matrix_normalized!J103,0)&amp;"x 10^8", IF(ISNUMBER(SEARCH("10^6", 'final matrix'!J103)), ROUND(matrix_normalized!J103,0)&amp;"x 10^6", ROUND(matrix_normalized!J103,0)&amp;"x 10^4"))</f>
        <v>130x 10^8</v>
      </c>
      <c r="K111" s="6" t="str">
        <f>IF(ISNUMBER(SEARCH("10^8", 'final matrix'!K103)), ROUND(matrix_normalized!K103,0)&amp;"x 10^8", IF(ISNUMBER(SEARCH("10^6", 'final matrix'!K103)), ROUND(matrix_normalized!K103,0)&amp;"x 10^6", ROUND(matrix_normalized!K103,0)&amp;"x 10^4"))</f>
        <v>98x 10^6</v>
      </c>
      <c r="L111" s="6" t="str">
        <f>IF(ISNUMBER(SEARCH("10^8", 'final matrix'!L103)), ROUND(matrix_normalized!L103,0)&amp;"x 10^8", IF(ISNUMBER(SEARCH("10^6", 'final matrix'!L103)), ROUND(matrix_normalized!L103,0)&amp;"x 10^6", ROUND(matrix_normalized!L103,0)&amp;"x 10^4"))</f>
        <v>16x 10^6</v>
      </c>
      <c r="M111" s="6" t="str">
        <f>IF(ISNUMBER(SEARCH("10^8", 'final matrix'!M103)), ROUND(matrix_normalized!M103,0)&amp;"x 10^8", IF(ISNUMBER(SEARCH("10^6", 'final matrix'!M103)), ROUND(matrix_normalized!M103,0)&amp;"x 10^6", ROUND(matrix_normalized!M103,0)&amp;"x 10^4"))</f>
        <v>23x 10^6</v>
      </c>
      <c r="N111" s="6" t="str">
        <f>IF(ISNUMBER(SEARCH("10^8", 'final matrix'!N103)), ROUND(matrix_normalized!N103,0)&amp;"x 10^8", IF(ISNUMBER(SEARCH("10^6", 'final matrix'!N103)), ROUND(matrix_normalized!N103,0)&amp;"x 10^6", ROUND(matrix_normalized!N103,0)&amp;"x 10^4"))</f>
        <v>228x 10^8</v>
      </c>
      <c r="O111" s="6" t="str">
        <f>IF(ISNUMBER(SEARCH("10^8", 'final matrix'!O103)), ROUND(matrix_normalized!O103,0)&amp;"x 10^8", IF(ISNUMBER(SEARCH("10^6", 'final matrix'!O103)), ROUND(matrix_normalized!O103,0)&amp;"x 10^6", ROUND(matrix_normalized!O103,0)&amp;"x 10^4"))</f>
        <v>20x 10^8</v>
      </c>
      <c r="P111" s="6" t="str">
        <f>IF(ISNUMBER(SEARCH("10^8", 'final matrix'!P103)), ROUND(matrix_normalized!P103,0)&amp;"x 10^8", IF(ISNUMBER(SEARCH("10^6", 'final matrix'!P103)), ROUND(matrix_normalized!P103,0)&amp;"x 10^6", ROUND(matrix_normalized!P103,0)&amp;"x 10^4"))</f>
        <v>228x 10^8</v>
      </c>
      <c r="Q111" s="6" t="str">
        <f>IF(ISNUMBER(SEARCH("10^8", 'final matrix'!Q103)), ROUND(matrix_normalized!Q103,0)&amp;"x 10^8", IF(ISNUMBER(SEARCH("10^6", 'final matrix'!Q103)), ROUND(matrix_normalized!Q103,0)&amp;"x 10^6", ROUND(matrix_normalized!Q103,0)&amp;"x 10^4"))</f>
        <v>228x 10^4</v>
      </c>
      <c r="R111" s="6">
        <v>102</v>
      </c>
    </row>
    <row r="112" spans="1:18">
      <c r="A112" s="6">
        <v>115</v>
      </c>
      <c r="B112" s="6" t="str">
        <f>IF(ISNUMBER(SEARCH("10^8", 'final matrix'!B104)), ROUND(matrix_normalized!B104,0)&amp;"x 10^8", IF(ISNUMBER(SEARCH("10^6", 'final matrix'!B104)), ROUND(matrix_normalized!B104,0)&amp;"x 10^6", ROUND(matrix_normalized!B104,0)&amp;"x 10^4"))</f>
        <v>9x 10^8</v>
      </c>
      <c r="C112" s="6" t="str">
        <f>IF(ISNUMBER(SEARCH("10^8", 'final matrix'!C104)), ROUND(matrix_normalized!C104,0)&amp;"x 10^8", IF(ISNUMBER(SEARCH("10^6", 'final matrix'!C104)), ROUND(matrix_normalized!C104,0)&amp;"x 10^6", ROUND(matrix_normalized!C104,0)&amp;"x 10^4"))</f>
        <v>13x 10^6</v>
      </c>
      <c r="D112" s="6" t="str">
        <f>IF(ISNUMBER(SEARCH("10^8", 'final matrix'!D104)), ROUND(matrix_normalized!D104,0)&amp;"x 10^8", IF(ISNUMBER(SEARCH("10^6", 'final matrix'!D104)), ROUND(matrix_normalized!D104,0)&amp;"x 10^6", ROUND(matrix_normalized!D104,0)&amp;"x 10^4"))</f>
        <v>132x 10^6</v>
      </c>
      <c r="E112" s="6" t="str">
        <f>IF(ISNUMBER(SEARCH("10^8", 'final matrix'!E104)), ROUND(matrix_normalized!E104,0)&amp;"x 10^8", IF(ISNUMBER(SEARCH("10^6", 'final matrix'!E104)), ROUND(matrix_normalized!E104,0)&amp;"x 10^6", ROUND(matrix_normalized!E104,0)&amp;"x 10^4"))</f>
        <v>132x 10^8</v>
      </c>
      <c r="F112" s="6" t="str">
        <f>IF(ISNUMBER(SEARCH("10^8", 'final matrix'!F104)), ROUND(matrix_normalized!F104,0)&amp;"x 10^8", IF(ISNUMBER(SEARCH("10^6", 'final matrix'!F104)), ROUND(matrix_normalized!F104,0)&amp;"x 10^6", ROUND(matrix_normalized!F104,0)&amp;"x 10^4"))</f>
        <v>132x 10^8</v>
      </c>
      <c r="G112" s="6" t="str">
        <f>IF(ISNUMBER(SEARCH("10^8", 'final matrix'!G104)), ROUND(matrix_normalized!G104,0)&amp;"x 10^8", IF(ISNUMBER(SEARCH("10^6", 'final matrix'!G104)), ROUND(matrix_normalized!G104,0)&amp;"x 10^6", ROUND(matrix_normalized!G104,0)&amp;"x 10^4"))</f>
        <v>21x 10^8</v>
      </c>
      <c r="H112" s="6" t="str">
        <f>IF(ISNUMBER(SEARCH("10^8", 'final matrix'!H104)), ROUND(matrix_normalized!H104,0)&amp;"x 10^8", IF(ISNUMBER(SEARCH("10^6", 'final matrix'!H104)), ROUND(matrix_normalized!H104,0)&amp;"x 10^6", ROUND(matrix_normalized!H104,0)&amp;"x 10^4"))</f>
        <v>132x 10^8</v>
      </c>
      <c r="I112" s="6" t="str">
        <f>IF(ISNUMBER(SEARCH("10^8", 'final matrix'!I104)), ROUND(matrix_normalized!I104,0)&amp;"x 10^8", IF(ISNUMBER(SEARCH("10^6", 'final matrix'!I104)), ROUND(matrix_normalized!I104,0)&amp;"x 10^6", ROUND(matrix_normalized!I104,0)&amp;"x 10^4"))</f>
        <v>123x 10^8</v>
      </c>
      <c r="J112" s="6" t="str">
        <f>IF(ISNUMBER(SEARCH("10^8", 'final matrix'!J104)), ROUND(matrix_normalized!J104,0)&amp;"x 10^8", IF(ISNUMBER(SEARCH("10^6", 'final matrix'!J104)), ROUND(matrix_normalized!J104,0)&amp;"x 10^6", ROUND(matrix_normalized!J104,0)&amp;"x 10^4"))</f>
        <v>113x 10^6</v>
      </c>
      <c r="K112" s="6" t="str">
        <f>IF(ISNUMBER(SEARCH("10^8", 'final matrix'!K104)), ROUND(matrix_normalized!K104,0)&amp;"x 10^8", IF(ISNUMBER(SEARCH("10^6", 'final matrix'!K104)), ROUND(matrix_normalized!K104,0)&amp;"x 10^6", ROUND(matrix_normalized!K104,0)&amp;"x 10^4"))</f>
        <v>132x 10^6</v>
      </c>
      <c r="L112" s="6" t="str">
        <f>IF(ISNUMBER(SEARCH("10^8", 'final matrix'!L104)), ROUND(matrix_normalized!L104,0)&amp;"x 10^8", IF(ISNUMBER(SEARCH("10^6", 'final matrix'!L104)), ROUND(matrix_normalized!L104,0)&amp;"x 10^6", ROUND(matrix_normalized!L104,0)&amp;"x 10^4"))</f>
        <v>104x 10^8</v>
      </c>
      <c r="M112" s="6" t="str">
        <f>IF(ISNUMBER(SEARCH("10^8", 'final matrix'!M104)), ROUND(matrix_normalized!M104,0)&amp;"x 10^8", IF(ISNUMBER(SEARCH("10^6", 'final matrix'!M104)), ROUND(matrix_normalized!M104,0)&amp;"x 10^6", ROUND(matrix_normalized!M104,0)&amp;"x 10^4"))</f>
        <v>94x 10^4</v>
      </c>
      <c r="N112" s="6" t="str">
        <f>IF(ISNUMBER(SEARCH("10^8", 'final matrix'!N104)), ROUND(matrix_normalized!N104,0)&amp;"x 10^8", IF(ISNUMBER(SEARCH("10^6", 'final matrix'!N104)), ROUND(matrix_normalized!N104,0)&amp;"x 10^6", ROUND(matrix_normalized!N104,0)&amp;"x 10^4"))</f>
        <v>132x 10^8</v>
      </c>
      <c r="O112" s="6" t="str">
        <f>IF(ISNUMBER(SEARCH("10^8", 'final matrix'!O104)), ROUND(matrix_normalized!O104,0)&amp;"x 10^8", IF(ISNUMBER(SEARCH("10^6", 'final matrix'!O104)), ROUND(matrix_normalized!O104,0)&amp;"x 10^6", ROUND(matrix_normalized!O104,0)&amp;"x 10^4"))</f>
        <v>85x 10^8</v>
      </c>
      <c r="P112" s="6" t="str">
        <f>IF(ISNUMBER(SEARCH("10^8", 'final matrix'!P104)), ROUND(matrix_normalized!P104,0)&amp;"x 10^8", IF(ISNUMBER(SEARCH("10^6", 'final matrix'!P104)), ROUND(matrix_normalized!P104,0)&amp;"x 10^6", ROUND(matrix_normalized!P104,0)&amp;"x 10^4"))</f>
        <v>11x 10^8</v>
      </c>
      <c r="Q112" s="6" t="str">
        <f>IF(ISNUMBER(SEARCH("10^8", 'final matrix'!Q104)), ROUND(matrix_normalized!Q104,0)&amp;"x 10^8", IF(ISNUMBER(SEARCH("10^6", 'final matrix'!Q104)), ROUND(matrix_normalized!Q104,0)&amp;"x 10^6", ROUND(matrix_normalized!Q104,0)&amp;"x 10^4"))</f>
        <v>132x 10^8</v>
      </c>
      <c r="R112" s="6">
        <v>103</v>
      </c>
    </row>
    <row r="113" spans="1:18">
      <c r="A113" s="6">
        <v>116</v>
      </c>
      <c r="B113" s="6" t="str">
        <f>IF(ISNUMBER(SEARCH("10^8", 'final matrix'!B105)), ROUND(matrix_normalized!B105,0)&amp;"x 10^8", IF(ISNUMBER(SEARCH("10^6", 'final matrix'!B105)), ROUND(matrix_normalized!B105,0)&amp;"x 10^6", ROUND(matrix_normalized!B105,0)&amp;"x 10^4"))</f>
        <v>12x 10^6</v>
      </c>
      <c r="C113" s="6" t="str">
        <f>IF(ISNUMBER(SEARCH("10^8", 'final matrix'!C105)), ROUND(matrix_normalized!C105,0)&amp;"x 10^8", IF(ISNUMBER(SEARCH("10^6", 'final matrix'!C105)), ROUND(matrix_normalized!C105,0)&amp;"x 10^6", ROUND(matrix_normalized!C105,0)&amp;"x 10^4"))</f>
        <v>20x 10^8</v>
      </c>
      <c r="D113" s="6" t="str">
        <f>IF(ISNUMBER(SEARCH("10^8", 'final matrix'!D105)), ROUND(matrix_normalized!D105,0)&amp;"x 10^8", IF(ISNUMBER(SEARCH("10^6", 'final matrix'!D105)), ROUND(matrix_normalized!D105,0)&amp;"x 10^6", ROUND(matrix_normalized!D105,0)&amp;"x 10^4"))</f>
        <v>148x 10^8</v>
      </c>
      <c r="E113" s="6" t="str">
        <f>IF(ISNUMBER(SEARCH("10^8", 'final matrix'!E105)), ROUND(matrix_normalized!E105,0)&amp;"x 10^8", IF(ISNUMBER(SEARCH("10^6", 'final matrix'!E105)), ROUND(matrix_normalized!E105,0)&amp;"x 10^6", ROUND(matrix_normalized!E105,0)&amp;"x 10^4"))</f>
        <v>148x 10^4</v>
      </c>
      <c r="F113" s="6" t="str">
        <f>IF(ISNUMBER(SEARCH("10^8", 'final matrix'!F105)), ROUND(matrix_normalized!F105,0)&amp;"x 10^8", IF(ISNUMBER(SEARCH("10^6", 'final matrix'!F105)), ROUND(matrix_normalized!F105,0)&amp;"x 10^6", ROUND(matrix_normalized!F105,0)&amp;"x 10^4"))</f>
        <v>148x 10^8</v>
      </c>
      <c r="G113" s="6" t="str">
        <f>IF(ISNUMBER(SEARCH("10^8", 'final matrix'!G105)), ROUND(matrix_normalized!G105,0)&amp;"x 10^8", IF(ISNUMBER(SEARCH("10^6", 'final matrix'!G105)), ROUND(matrix_normalized!G105,0)&amp;"x 10^6", ROUND(matrix_normalized!G105,0)&amp;"x 10^4"))</f>
        <v>148x 10^8</v>
      </c>
      <c r="H113" s="6" t="str">
        <f>IF(ISNUMBER(SEARCH("10^8", 'final matrix'!H105)), ROUND(matrix_normalized!H105,0)&amp;"x 10^8", IF(ISNUMBER(SEARCH("10^6", 'final matrix'!H105)), ROUND(matrix_normalized!H105,0)&amp;"x 10^6", ROUND(matrix_normalized!H105,0)&amp;"x 10^4"))</f>
        <v>18x 10^6</v>
      </c>
      <c r="I113" s="6" t="str">
        <f>IF(ISNUMBER(SEARCH("10^8", 'final matrix'!I105)), ROUND(matrix_normalized!I105,0)&amp;"x 10^8", IF(ISNUMBER(SEARCH("10^6", 'final matrix'!I105)), ROUND(matrix_normalized!I105,0)&amp;"x 10^6", ROUND(matrix_normalized!I105,0)&amp;"x 10^4"))</f>
        <v>148x 10^8</v>
      </c>
      <c r="J113" s="6" t="str">
        <f>IF(ISNUMBER(SEARCH("10^8", 'final matrix'!J105)), ROUND(matrix_normalized!J105,0)&amp;"x 10^8", IF(ISNUMBER(SEARCH("10^6", 'final matrix'!J105)), ROUND(matrix_normalized!J105,0)&amp;"x 10^6", ROUND(matrix_normalized!J105,0)&amp;"x 10^4"))</f>
        <v>16x 10^8</v>
      </c>
      <c r="K113" s="6" t="str">
        <f>IF(ISNUMBER(SEARCH("10^8", 'final matrix'!K105)), ROUND(matrix_normalized!K105,0)&amp;"x 10^8", IF(ISNUMBER(SEARCH("10^6", 'final matrix'!K105)), ROUND(matrix_normalized!K105,0)&amp;"x 10^6", ROUND(matrix_normalized!K105,0)&amp;"x 10^4"))</f>
        <v>15x 10^6</v>
      </c>
      <c r="L113" s="6" t="str">
        <f>IF(ISNUMBER(SEARCH("10^8", 'final matrix'!L105)), ROUND(matrix_normalized!L105,0)&amp;"x 10^8", IF(ISNUMBER(SEARCH("10^6", 'final matrix'!L105)), ROUND(matrix_normalized!L105,0)&amp;"x 10^6", ROUND(matrix_normalized!L105,0)&amp;"x 10^4"))</f>
        <v>148x 10^8</v>
      </c>
      <c r="M113" s="6" t="str">
        <f>IF(ISNUMBER(SEARCH("10^8", 'final matrix'!M105)), ROUND(matrix_normalized!M105,0)&amp;"x 10^8", IF(ISNUMBER(SEARCH("10^6", 'final matrix'!M105)), ROUND(matrix_normalized!M105,0)&amp;"x 10^6", ROUND(matrix_normalized!M105,0)&amp;"x 10^4"))</f>
        <v>148x 10^4</v>
      </c>
      <c r="N113" s="6" t="str">
        <f>IF(ISNUMBER(SEARCH("10^8", 'final matrix'!N105)), ROUND(matrix_normalized!N105,0)&amp;"x 10^8", IF(ISNUMBER(SEARCH("10^6", 'final matrix'!N105)), ROUND(matrix_normalized!N105,0)&amp;"x 10^6", ROUND(matrix_normalized!N105,0)&amp;"x 10^4"))</f>
        <v>15x 10^8</v>
      </c>
      <c r="O113" s="6" t="str">
        <f>IF(ISNUMBER(SEARCH("10^8", 'final matrix'!O105)), ROUND(matrix_normalized!O105,0)&amp;"x 10^8", IF(ISNUMBER(SEARCH("10^6", 'final matrix'!O105)), ROUND(matrix_normalized!O105,0)&amp;"x 10^6", ROUND(matrix_normalized!O105,0)&amp;"x 10^4"))</f>
        <v>127x 10^6</v>
      </c>
      <c r="P113" s="6" t="str">
        <f>IF(ISNUMBER(SEARCH("10^8", 'final matrix'!P105)), ROUND(matrix_normalized!P105,0)&amp;"x 10^8", IF(ISNUMBER(SEARCH("10^6", 'final matrix'!P105)), ROUND(matrix_normalized!P105,0)&amp;"x 10^6", ROUND(matrix_normalized!P105,0)&amp;"x 10^4"))</f>
        <v>148x 10^8</v>
      </c>
      <c r="Q113" s="6" t="str">
        <f>IF(ISNUMBER(SEARCH("10^8", 'final matrix'!Q105)), ROUND(matrix_normalized!Q105,0)&amp;"x 10^8", IF(ISNUMBER(SEARCH("10^6", 'final matrix'!Q105)), ROUND(matrix_normalized!Q105,0)&amp;"x 10^6", ROUND(matrix_normalized!Q105,0)&amp;"x 10^4"))</f>
        <v>95x 10^8</v>
      </c>
      <c r="R113" s="6">
        <v>104</v>
      </c>
    </row>
    <row r="114" spans="1:18">
      <c r="A114" s="6">
        <v>118</v>
      </c>
      <c r="B114" s="6" t="str">
        <f>IF(ISNUMBER(SEARCH("10^8", 'final matrix'!B106)), ROUND(matrix_normalized!B106,0)&amp;"x 10^8", IF(ISNUMBER(SEARCH("10^6", 'final matrix'!B106)), ROUND(matrix_normalized!B106,0)&amp;"x 10^6", ROUND(matrix_normalized!B106,0)&amp;"x 10^4"))</f>
        <v>30x 10^6</v>
      </c>
      <c r="C114" s="6" t="str">
        <f>IF(ISNUMBER(SEARCH("10^8", 'final matrix'!C106)), ROUND(matrix_normalized!C106,0)&amp;"x 10^8", IF(ISNUMBER(SEARCH("10^6", 'final matrix'!C106)), ROUND(matrix_normalized!C106,0)&amp;"x 10^6", ROUND(matrix_normalized!C106,0)&amp;"x 10^4"))</f>
        <v>29x 10^8</v>
      </c>
      <c r="D114" s="6" t="str">
        <f>IF(ISNUMBER(SEARCH("10^8", 'final matrix'!D106)), ROUND(matrix_normalized!D106,0)&amp;"x 10^8", IF(ISNUMBER(SEARCH("10^6", 'final matrix'!D106)), ROUND(matrix_normalized!D106,0)&amp;"x 10^6", ROUND(matrix_normalized!D106,0)&amp;"x 10^4"))</f>
        <v>21x 10^8</v>
      </c>
      <c r="E114" s="6" t="str">
        <f>IF(ISNUMBER(SEARCH("10^8", 'final matrix'!E106)), ROUND(matrix_normalized!E106,0)&amp;"x 10^8", IF(ISNUMBER(SEARCH("10^6", 'final matrix'!E106)), ROUND(matrix_normalized!E106,0)&amp;"x 10^6", ROUND(matrix_normalized!E106,0)&amp;"x 10^4"))</f>
        <v>132x 10^6</v>
      </c>
      <c r="F114" s="6" t="str">
        <f>IF(ISNUMBER(SEARCH("10^8", 'final matrix'!F106)), ROUND(matrix_normalized!F106,0)&amp;"x 10^8", IF(ISNUMBER(SEARCH("10^6", 'final matrix'!F106)), ROUND(matrix_normalized!F106,0)&amp;"x 10^6", ROUND(matrix_normalized!F106,0)&amp;"x 10^4"))</f>
        <v>205x 10^8</v>
      </c>
      <c r="G114" s="6" t="str">
        <f>IF(ISNUMBER(SEARCH("10^8", 'final matrix'!G106)), ROUND(matrix_normalized!G106,0)&amp;"x 10^8", IF(ISNUMBER(SEARCH("10^6", 'final matrix'!G106)), ROUND(matrix_normalized!G106,0)&amp;"x 10^6", ROUND(matrix_normalized!G106,0)&amp;"x 10^4"))</f>
        <v>117x 10^4</v>
      </c>
      <c r="H114" s="6" t="str">
        <f>IF(ISNUMBER(SEARCH("10^8", 'final matrix'!H106)), ROUND(matrix_normalized!H106,0)&amp;"x 10^8", IF(ISNUMBER(SEARCH("10^6", 'final matrix'!H106)), ROUND(matrix_normalized!H106,0)&amp;"x 10^6", ROUND(matrix_normalized!H106,0)&amp;"x 10^4"))</f>
        <v>28x 10^6</v>
      </c>
      <c r="I114" s="6" t="str">
        <f>IF(ISNUMBER(SEARCH("10^8", 'final matrix'!I106)), ROUND(matrix_normalized!I106,0)&amp;"x 10^8", IF(ISNUMBER(SEARCH("10^6", 'final matrix'!I106)), ROUND(matrix_normalized!I106,0)&amp;"x 10^6", ROUND(matrix_normalized!I106,0)&amp;"x 10^4"))</f>
        <v>19x 10^8</v>
      </c>
      <c r="J114" s="6" t="str">
        <f>IF(ISNUMBER(SEARCH("10^8", 'final matrix'!J106)), ROUND(matrix_normalized!J106,0)&amp;"x 10^8", IF(ISNUMBER(SEARCH("10^6", 'final matrix'!J106)), ROUND(matrix_normalized!J106,0)&amp;"x 10^6", ROUND(matrix_normalized!J106,0)&amp;"x 10^4"))</f>
        <v>103x 10^8</v>
      </c>
      <c r="K114" s="6" t="str">
        <f>IF(ISNUMBER(SEARCH("10^8", 'final matrix'!K106)), ROUND(matrix_normalized!K106,0)&amp;"x 10^8", IF(ISNUMBER(SEARCH("10^6", 'final matrix'!K106)), ROUND(matrix_normalized!K106,0)&amp;"x 10^6", ROUND(matrix_normalized!K106,0)&amp;"x 10^4"))</f>
        <v>205x 10^8</v>
      </c>
      <c r="L114" s="6" t="str">
        <f>IF(ISNUMBER(SEARCH("10^8", 'final matrix'!L106)), ROUND(matrix_normalized!L106,0)&amp;"x 10^8", IF(ISNUMBER(SEARCH("10^6", 'final matrix'!L106)), ROUND(matrix_normalized!L106,0)&amp;"x 10^6", ROUND(matrix_normalized!L106,0)&amp;"x 10^4"))</f>
        <v>205x 10^8</v>
      </c>
      <c r="M114" s="6" t="str">
        <f>IF(ISNUMBER(SEARCH("10^8", 'final matrix'!M106)), ROUND(matrix_normalized!M106,0)&amp;"x 10^8", IF(ISNUMBER(SEARCH("10^6", 'final matrix'!M106)), ROUND(matrix_normalized!M106,0)&amp;"x 10^6", ROUND(matrix_normalized!M106,0)&amp;"x 10^4"))</f>
        <v>24x 10^6</v>
      </c>
      <c r="N114" s="6" t="str">
        <f>IF(ISNUMBER(SEARCH("10^8", 'final matrix'!N106)), ROUND(matrix_normalized!N106,0)&amp;"x 10^8", IF(ISNUMBER(SEARCH("10^6", 'final matrix'!N106)), ROUND(matrix_normalized!N106,0)&amp;"x 10^6", ROUND(matrix_normalized!N106,0)&amp;"x 10^4"))</f>
        <v>205x 10^4</v>
      </c>
      <c r="O114" s="6" t="str">
        <f>IF(ISNUMBER(SEARCH("10^8", 'final matrix'!O106)), ROUND(matrix_normalized!O106,0)&amp;"x 10^8", IF(ISNUMBER(SEARCH("10^6", 'final matrix'!O106)), ROUND(matrix_normalized!O106,0)&amp;"x 10^6", ROUND(matrix_normalized!O106,0)&amp;"x 10^4"))</f>
        <v>88x 10^4</v>
      </c>
      <c r="P114" s="6" t="str">
        <f>IF(ISNUMBER(SEARCH("10^8", 'final matrix'!P106)), ROUND(matrix_normalized!P106,0)&amp;"x 10^8", IF(ISNUMBER(SEARCH("10^6", 'final matrix'!P106)), ROUND(matrix_normalized!P106,0)&amp;"x 10^6", ROUND(matrix_normalized!P106,0)&amp;"x 10^4"))</f>
        <v>73x 10^6</v>
      </c>
      <c r="Q114" s="6" t="str">
        <f>IF(ISNUMBER(SEARCH("10^8", 'final matrix'!Q106)), ROUND(matrix_normalized!Q106,0)&amp;"x 10^8", IF(ISNUMBER(SEARCH("10^6", 'final matrix'!Q106)), ROUND(matrix_normalized!Q106,0)&amp;"x 10^6", ROUND(matrix_normalized!Q106,0)&amp;"x 10^4"))</f>
        <v>16x 10^6</v>
      </c>
      <c r="R114" s="6">
        <v>105</v>
      </c>
    </row>
    <row r="115" spans="1:18">
      <c r="A115" s="6">
        <v>119</v>
      </c>
      <c r="B115" s="6" t="str">
        <f>IF(ISNUMBER(SEARCH("10^8", 'final matrix'!B107)), ROUND(matrix_normalized!B107,0)&amp;"x 10^8", IF(ISNUMBER(SEARCH("10^6", 'final matrix'!B107)), ROUND(matrix_normalized!B107,0)&amp;"x 10^6", ROUND(matrix_normalized!B107,0)&amp;"x 10^4"))</f>
        <v>25x 10^6</v>
      </c>
      <c r="C115" s="6" t="str">
        <f>IF(ISNUMBER(SEARCH("10^8", 'final matrix'!C107)), ROUND(matrix_normalized!C107,0)&amp;"x 10^8", IF(ISNUMBER(SEARCH("10^6", 'final matrix'!C107)), ROUND(matrix_normalized!C107,0)&amp;"x 10^6", ROUND(matrix_normalized!C107,0)&amp;"x 10^4"))</f>
        <v>24x 10^6</v>
      </c>
      <c r="D115" s="6" t="str">
        <f>IF(ISNUMBER(SEARCH("10^8", 'final matrix'!D107)), ROUND(matrix_normalized!D107,0)&amp;"x 10^8", IF(ISNUMBER(SEARCH("10^6", 'final matrix'!D107)), ROUND(matrix_normalized!D107,0)&amp;"x 10^6", ROUND(matrix_normalized!D107,0)&amp;"x 10^4"))</f>
        <v>158x 10^4</v>
      </c>
      <c r="E115" s="6" t="str">
        <f>IF(ISNUMBER(SEARCH("10^8", 'final matrix'!E107)), ROUND(matrix_normalized!E107,0)&amp;"x 10^8", IF(ISNUMBER(SEARCH("10^6", 'final matrix'!E107)), ROUND(matrix_normalized!E107,0)&amp;"x 10^6", ROUND(matrix_normalized!E107,0)&amp;"x 10^4"))</f>
        <v>23x 10^8</v>
      </c>
      <c r="F115" s="6" t="str">
        <f>IF(ISNUMBER(SEARCH("10^8", 'final matrix'!F107)), ROUND(matrix_normalized!F107,0)&amp;"x 10^8", IF(ISNUMBER(SEARCH("10^6", 'final matrix'!F107)), ROUND(matrix_normalized!F107,0)&amp;"x 10^6", ROUND(matrix_normalized!F107,0)&amp;"x 10^4"))</f>
        <v>158x 10^8</v>
      </c>
      <c r="G115" s="6" t="str">
        <f>IF(ISNUMBER(SEARCH("10^8", 'final matrix'!G107)), ROUND(matrix_normalized!G107,0)&amp;"x 10^8", IF(ISNUMBER(SEARCH("10^6", 'final matrix'!G107)), ROUND(matrix_normalized!G107,0)&amp;"x 10^6", ROUND(matrix_normalized!G107,0)&amp;"x 10^4"))</f>
        <v>158x 10^6</v>
      </c>
      <c r="H115" s="6" t="str">
        <f>IF(ISNUMBER(SEARCH("10^8", 'final matrix'!H107)), ROUND(matrix_normalized!H107,0)&amp;"x 10^8", IF(ISNUMBER(SEARCH("10^6", 'final matrix'!H107)), ROUND(matrix_normalized!H107,0)&amp;"x 10^6", ROUND(matrix_normalized!H107,0)&amp;"x 10^4"))</f>
        <v>113x 10^4</v>
      </c>
      <c r="I115" s="6" t="str">
        <f>IF(ISNUMBER(SEARCH("10^8", 'final matrix'!I107)), ROUND(matrix_normalized!I107,0)&amp;"x 10^8", IF(ISNUMBER(SEARCH("10^6", 'final matrix'!I107)), ROUND(matrix_normalized!I107,0)&amp;"x 10^6", ROUND(matrix_normalized!I107,0)&amp;"x 10^4"))</f>
        <v>158x 10^8</v>
      </c>
      <c r="J115" s="6" t="str">
        <f>IF(ISNUMBER(SEARCH("10^8", 'final matrix'!J107)), ROUND(matrix_normalized!J107,0)&amp;"x 10^8", IF(ISNUMBER(SEARCH("10^6", 'final matrix'!J107)), ROUND(matrix_normalized!J107,0)&amp;"x 10^6", ROUND(matrix_normalized!J107,0)&amp;"x 10^4"))</f>
        <v>20x 10^6</v>
      </c>
      <c r="K115" s="6" t="str">
        <f>IF(ISNUMBER(SEARCH("10^8", 'final matrix'!K107)), ROUND(matrix_normalized!K107,0)&amp;"x 10^8", IF(ISNUMBER(SEARCH("10^6", 'final matrix'!K107)), ROUND(matrix_normalized!K107,0)&amp;"x 10^6", ROUND(matrix_normalized!K107,0)&amp;"x 10^4"))</f>
        <v>158x 10^8</v>
      </c>
      <c r="L115" s="6" t="str">
        <f>IF(ISNUMBER(SEARCH("10^8", 'final matrix'!L107)), ROUND(matrix_normalized!L107,0)&amp;"x 10^8", IF(ISNUMBER(SEARCH("10^6", 'final matrix'!L107)), ROUND(matrix_normalized!L107,0)&amp;"x 10^6", ROUND(matrix_normalized!L107,0)&amp;"x 10^4"))</f>
        <v>18x 10^6</v>
      </c>
      <c r="M115" s="6" t="str">
        <f>IF(ISNUMBER(SEARCH("10^8", 'final matrix'!M107)), ROUND(matrix_normalized!M107,0)&amp;"x 10^8", IF(ISNUMBER(SEARCH("10^6", 'final matrix'!M107)), ROUND(matrix_normalized!M107,0)&amp;"x 10^6", ROUND(matrix_normalized!M107,0)&amp;"x 10^4"))</f>
        <v>11x 10^6</v>
      </c>
      <c r="N115" s="6" t="str">
        <f>IF(ISNUMBER(SEARCH("10^8", 'final matrix'!N107)), ROUND(matrix_normalized!N107,0)&amp;"x 10^8", IF(ISNUMBER(SEARCH("10^6", 'final matrix'!N107)), ROUND(matrix_normalized!N107,0)&amp;"x 10^6", ROUND(matrix_normalized!N107,0)&amp;"x 10^4"))</f>
        <v>158x 10^6</v>
      </c>
      <c r="O115" s="6" t="str">
        <f>IF(ISNUMBER(SEARCH("10^8", 'final matrix'!O107)), ROUND(matrix_normalized!O107,0)&amp;"x 10^8", IF(ISNUMBER(SEARCH("10^6", 'final matrix'!O107)), ROUND(matrix_normalized!O107,0)&amp;"x 10^6", ROUND(matrix_normalized!O107,0)&amp;"x 10^4"))</f>
        <v>90x 10^4</v>
      </c>
      <c r="P115" s="6" t="str">
        <f>IF(ISNUMBER(SEARCH("10^8", 'final matrix'!P107)), ROUND(matrix_normalized!P107,0)&amp;"x 10^8", IF(ISNUMBER(SEARCH("10^6", 'final matrix'!P107)), ROUND(matrix_normalized!P107,0)&amp;"x 10^6", ROUND(matrix_normalized!P107,0)&amp;"x 10^4"))</f>
        <v>158x 10^8</v>
      </c>
      <c r="Q115" s="6" t="str">
        <f>IF(ISNUMBER(SEARCH("10^8", 'final matrix'!Q107)), ROUND(matrix_normalized!Q107,0)&amp;"x 10^8", IF(ISNUMBER(SEARCH("10^6", 'final matrix'!Q107)), ROUND(matrix_normalized!Q107,0)&amp;"x 10^6", ROUND(matrix_normalized!Q107,0)&amp;"x 10^4"))</f>
        <v>68x 10^4</v>
      </c>
      <c r="R115" s="6">
        <v>106</v>
      </c>
    </row>
    <row r="116" spans="1:18">
      <c r="A116" s="6">
        <v>120</v>
      </c>
      <c r="B116" s="6" t="str">
        <f>IF(ISNUMBER(SEARCH("10^8", 'final matrix'!B108)), ROUND(matrix_normalized!B108,0)&amp;"x 10^8", IF(ISNUMBER(SEARCH("10^6", 'final matrix'!B108)), ROUND(matrix_normalized!B108,0)&amp;"x 10^6", ROUND(matrix_normalized!B108,0)&amp;"x 10^4"))</f>
        <v>95x 10^4</v>
      </c>
      <c r="C116" s="6" t="str">
        <f>IF(ISNUMBER(SEARCH("10^8", 'final matrix'!C108)), ROUND(matrix_normalized!C108,0)&amp;"x 10^8", IF(ISNUMBER(SEARCH("10^6", 'final matrix'!C108)), ROUND(matrix_normalized!C108,0)&amp;"x 10^6", ROUND(matrix_normalized!C108,0)&amp;"x 10^4"))</f>
        <v>121x 10^8</v>
      </c>
      <c r="D116" s="6" t="str">
        <f>IF(ISNUMBER(SEARCH("10^8", 'final matrix'!D108)), ROUND(matrix_normalized!D108,0)&amp;"x 10^8", IF(ISNUMBER(SEARCH("10^6", 'final matrix'!D108)), ROUND(matrix_normalized!D108,0)&amp;"x 10^6", ROUND(matrix_normalized!D108,0)&amp;"x 10^4"))</f>
        <v>121x 10^4</v>
      </c>
      <c r="E116" s="6" t="str">
        <f>IF(ISNUMBER(SEARCH("10^8", 'final matrix'!E108)), ROUND(matrix_normalized!E108,0)&amp;"x 10^8", IF(ISNUMBER(SEARCH("10^6", 'final matrix'!E108)), ROUND(matrix_normalized!E108,0)&amp;"x 10^6", ROUND(matrix_normalized!E108,0)&amp;"x 10^4"))</f>
        <v>86x 10^4</v>
      </c>
      <c r="F116" s="6" t="str">
        <f>IF(ISNUMBER(SEARCH("10^8", 'final matrix'!F108)), ROUND(matrix_normalized!F108,0)&amp;"x 10^8", IF(ISNUMBER(SEARCH("10^6", 'final matrix'!F108)), ROUND(matrix_normalized!F108,0)&amp;"x 10^6", ROUND(matrix_normalized!F108,0)&amp;"x 10^4"))</f>
        <v>78x 10^6</v>
      </c>
      <c r="G116" s="6" t="str">
        <f>IF(ISNUMBER(SEARCH("10^8", 'final matrix'!G108)), ROUND(matrix_normalized!G108,0)&amp;"x 10^8", IF(ISNUMBER(SEARCH("10^6", 'final matrix'!G108)), ROUND(matrix_normalized!G108,0)&amp;"x 10^6", ROUND(matrix_normalized!G108,0)&amp;"x 10^4"))</f>
        <v>121x 10^8</v>
      </c>
      <c r="H116" s="6" t="str">
        <f>IF(ISNUMBER(SEARCH("10^8", 'final matrix'!H108)), ROUND(matrix_normalized!H108,0)&amp;"x 10^8", IF(ISNUMBER(SEARCH("10^6", 'final matrix'!H108)), ROUND(matrix_normalized!H108,0)&amp;"x 10^6", ROUND(matrix_normalized!H108,0)&amp;"x 10^4"))</f>
        <v>121x 10^8</v>
      </c>
      <c r="I116" s="6" t="str">
        <f>IF(ISNUMBER(SEARCH("10^8", 'final matrix'!I108)), ROUND(matrix_normalized!I108,0)&amp;"x 10^8", IF(ISNUMBER(SEARCH("10^6", 'final matrix'!I108)), ROUND(matrix_normalized!I108,0)&amp;"x 10^6", ROUND(matrix_normalized!I108,0)&amp;"x 10^4"))</f>
        <v>121x 10^8</v>
      </c>
      <c r="J116" s="6" t="str">
        <f>IF(ISNUMBER(SEARCH("10^8", 'final matrix'!J108)), ROUND(matrix_normalized!J108,0)&amp;"x 10^8", IF(ISNUMBER(SEARCH("10^6", 'final matrix'!J108)), ROUND(matrix_normalized!J108,0)&amp;"x 10^6", ROUND(matrix_normalized!J108,0)&amp;"x 10^4"))</f>
        <v>121x 10^8</v>
      </c>
      <c r="K116" s="6" t="str">
        <f>IF(ISNUMBER(SEARCH("10^8", 'final matrix'!K108)), ROUND(matrix_normalized!K108,0)&amp;"x 10^8", IF(ISNUMBER(SEARCH("10^6", 'final matrix'!K108)), ROUND(matrix_normalized!K108,0)&amp;"x 10^6", ROUND(matrix_normalized!K108,0)&amp;"x 10^4"))</f>
        <v>121x 10^8</v>
      </c>
      <c r="L116" s="6" t="str">
        <f>IF(ISNUMBER(SEARCH("10^8", 'final matrix'!L108)), ROUND(matrix_normalized!L108,0)&amp;"x 10^8", IF(ISNUMBER(SEARCH("10^6", 'final matrix'!L108)), ROUND(matrix_normalized!L108,0)&amp;"x 10^6", ROUND(matrix_normalized!L108,0)&amp;"x 10^4"))</f>
        <v>69x 10^6</v>
      </c>
      <c r="M116" s="6" t="str">
        <f>IF(ISNUMBER(SEARCH("10^8", 'final matrix'!M108)), ROUND(matrix_normalized!M108,0)&amp;"x 10^8", IF(ISNUMBER(SEARCH("10^6", 'final matrix'!M108)), ROUND(matrix_normalized!M108,0)&amp;"x 10^6", ROUND(matrix_normalized!M108,0)&amp;"x 10^4"))</f>
        <v>9x 10^6</v>
      </c>
      <c r="N116" s="6" t="str">
        <f>IF(ISNUMBER(SEARCH("10^8", 'final matrix'!N108)), ROUND(matrix_normalized!N108,0)&amp;"x 10^8", IF(ISNUMBER(SEARCH("10^6", 'final matrix'!N108)), ROUND(matrix_normalized!N108,0)&amp;"x 10^6", ROUND(matrix_normalized!N108,0)&amp;"x 10^4"))</f>
        <v>18x 10^6</v>
      </c>
      <c r="O116" s="6" t="str">
        <f>IF(ISNUMBER(SEARCH("10^8", 'final matrix'!O108)), ROUND(matrix_normalized!O108,0)&amp;"x 10^8", IF(ISNUMBER(SEARCH("10^6", 'final matrix'!O108)), ROUND(matrix_normalized!O108,0)&amp;"x 10^6", ROUND(matrix_normalized!O108,0)&amp;"x 10^4"))</f>
        <v>121x 10^8</v>
      </c>
      <c r="P116" s="6" t="str">
        <f>IF(ISNUMBER(SEARCH("10^8", 'final matrix'!P108)), ROUND(matrix_normalized!P108,0)&amp;"x 10^8", IF(ISNUMBER(SEARCH("10^6", 'final matrix'!P108)), ROUND(matrix_normalized!P108,0)&amp;"x 10^6", ROUND(matrix_normalized!P108,0)&amp;"x 10^4"))</f>
        <v>121x 10^8</v>
      </c>
      <c r="Q116" s="6" t="str">
        <f>IF(ISNUMBER(SEARCH("10^8", 'final matrix'!Q108)), ROUND(matrix_normalized!Q108,0)&amp;"x 10^8", IF(ISNUMBER(SEARCH("10^6", 'final matrix'!Q108)), ROUND(matrix_normalized!Q108,0)&amp;"x 10^6", ROUND(matrix_normalized!Q108,0)&amp;"x 10^4"))</f>
        <v>60x 10^4</v>
      </c>
      <c r="R116" s="6">
        <v>107</v>
      </c>
    </row>
    <row r="117" spans="1:18">
      <c r="A117" s="6">
        <v>121</v>
      </c>
      <c r="B117" s="6" t="str">
        <f>IF(ISNUMBER(SEARCH("10^8", 'final matrix'!B109)), ROUND(matrix_normalized!B109,0)&amp;"x 10^8", IF(ISNUMBER(SEARCH("10^6", 'final matrix'!B109)), ROUND(matrix_normalized!B109,0)&amp;"x 10^6", ROUND(matrix_normalized!B109,0)&amp;"x 10^4"))</f>
        <v>126x 10^8</v>
      </c>
      <c r="C117" s="6" t="str">
        <f>IF(ISNUMBER(SEARCH("10^8", 'final matrix'!C109)), ROUND(matrix_normalized!C109,0)&amp;"x 10^8", IF(ISNUMBER(SEARCH("10^6", 'final matrix'!C109)), ROUND(matrix_normalized!C109,0)&amp;"x 10^6", ROUND(matrix_normalized!C109,0)&amp;"x 10^4"))</f>
        <v>126x 10^4</v>
      </c>
      <c r="D117" s="6" t="str">
        <f>IF(ISNUMBER(SEARCH("10^8", 'final matrix'!D109)), ROUND(matrix_normalized!D109,0)&amp;"x 10^8", IF(ISNUMBER(SEARCH("10^6", 'final matrix'!D109)), ROUND(matrix_normalized!D109,0)&amp;"x 10^6", ROUND(matrix_normalized!D109,0)&amp;"x 10^4"))</f>
        <v>126x 10^8</v>
      </c>
      <c r="E117" s="6" t="str">
        <f>IF(ISNUMBER(SEARCH("10^8", 'final matrix'!E109)), ROUND(matrix_normalized!E109,0)&amp;"x 10^8", IF(ISNUMBER(SEARCH("10^6", 'final matrix'!E109)), ROUND(matrix_normalized!E109,0)&amp;"x 10^6", ROUND(matrix_normalized!E109,0)&amp;"x 10^4"))</f>
        <v>28x 10^8</v>
      </c>
      <c r="F117" s="6" t="str">
        <f>IF(ISNUMBER(SEARCH("10^8", 'final matrix'!F109)), ROUND(matrix_normalized!F109,0)&amp;"x 10^8", IF(ISNUMBER(SEARCH("10^6", 'final matrix'!F109)), ROUND(matrix_normalized!F109,0)&amp;"x 10^6", ROUND(matrix_normalized!F109,0)&amp;"x 10^4"))</f>
        <v>20x 10^6</v>
      </c>
      <c r="G117" s="6" t="str">
        <f>IF(ISNUMBER(SEARCH("10^8", 'final matrix'!G109)), ROUND(matrix_normalized!G109,0)&amp;"x 10^8", IF(ISNUMBER(SEARCH("10^6", 'final matrix'!G109)), ROUND(matrix_normalized!G109,0)&amp;"x 10^6", ROUND(matrix_normalized!G109,0)&amp;"x 10^4"))</f>
        <v>126x 10^6</v>
      </c>
      <c r="H117" s="6" t="str">
        <f>IF(ISNUMBER(SEARCH("10^8", 'final matrix'!H109)), ROUND(matrix_normalized!H109,0)&amp;"x 10^8", IF(ISNUMBER(SEARCH("10^6", 'final matrix'!H109)), ROUND(matrix_normalized!H109,0)&amp;"x 10^6", ROUND(matrix_normalized!H109,0)&amp;"x 10^4"))</f>
        <v>126x 10^6</v>
      </c>
      <c r="I117" s="6" t="str">
        <f>IF(ISNUMBER(SEARCH("10^8", 'final matrix'!I109)), ROUND(matrix_normalized!I109,0)&amp;"x 10^8", IF(ISNUMBER(SEARCH("10^6", 'final matrix'!I109)), ROUND(matrix_normalized!I109,0)&amp;"x 10^6", ROUND(matrix_normalized!I109,0)&amp;"x 10^4"))</f>
        <v>99x 10^8</v>
      </c>
      <c r="J117" s="6" t="str">
        <f>IF(ISNUMBER(SEARCH("10^8", 'final matrix'!J109)), ROUND(matrix_normalized!J109,0)&amp;"x 10^8", IF(ISNUMBER(SEARCH("10^6", 'final matrix'!J109)), ROUND(matrix_normalized!J109,0)&amp;"x 10^6", ROUND(matrix_normalized!J109,0)&amp;"x 10^4"))</f>
        <v>126x 10^8</v>
      </c>
      <c r="K117" s="6" t="str">
        <f>IF(ISNUMBER(SEARCH("10^8", 'final matrix'!K109)), ROUND(matrix_normalized!K109,0)&amp;"x 10^8", IF(ISNUMBER(SEARCH("10^6", 'final matrix'!K109)), ROUND(matrix_normalized!K109,0)&amp;"x 10^6", ROUND(matrix_normalized!K109,0)&amp;"x 10^4"))</f>
        <v>126x 10^8</v>
      </c>
      <c r="L117" s="6" t="str">
        <f>IF(ISNUMBER(SEARCH("10^8", 'final matrix'!L109)), ROUND(matrix_normalized!L109,0)&amp;"x 10^8", IF(ISNUMBER(SEARCH("10^6", 'final matrix'!L109)), ROUND(matrix_normalized!L109,0)&amp;"x 10^6", ROUND(matrix_normalized!L109,0)&amp;"x 10^4"))</f>
        <v>126x 10^8</v>
      </c>
      <c r="M117" s="6" t="str">
        <f>IF(ISNUMBER(SEARCH("10^8", 'final matrix'!M109)), ROUND(matrix_normalized!M109,0)&amp;"x 10^8", IF(ISNUMBER(SEARCH("10^6", 'final matrix'!M109)), ROUND(matrix_normalized!M109,0)&amp;"x 10^6", ROUND(matrix_normalized!M109,0)&amp;"x 10^4"))</f>
        <v>10x 10^8</v>
      </c>
      <c r="N117" s="6" t="str">
        <f>IF(ISNUMBER(SEARCH("10^8", 'final matrix'!N109)), ROUND(matrix_normalized!N109,0)&amp;"x 10^8", IF(ISNUMBER(SEARCH("10^6", 'final matrix'!N109)), ROUND(matrix_normalized!N109,0)&amp;"x 10^6", ROUND(matrix_normalized!N109,0)&amp;"x 10^4"))</f>
        <v>9x 10^8</v>
      </c>
      <c r="O117" s="6" t="str">
        <f>IF(ISNUMBER(SEARCH("10^8", 'final matrix'!O109)), ROUND(matrix_normalized!O109,0)&amp;"x 10^8", IF(ISNUMBER(SEARCH("10^6", 'final matrix'!O109)), ROUND(matrix_normalized!O109,0)&amp;"x 10^6", ROUND(matrix_normalized!O109,0)&amp;"x 10^4"))</f>
        <v>126x 10^8</v>
      </c>
      <c r="P117" s="6" t="str">
        <f>IF(ISNUMBER(SEARCH("10^8", 'final matrix'!P109)), ROUND(matrix_normalized!P109,0)&amp;"x 10^8", IF(ISNUMBER(SEARCH("10^6", 'final matrix'!P109)), ROUND(matrix_normalized!P109,0)&amp;"x 10^6", ROUND(matrix_normalized!P109,0)&amp;"x 10^4"))</f>
        <v>72x 10^6</v>
      </c>
      <c r="Q117" s="6" t="str">
        <f>IF(ISNUMBER(SEARCH("10^8", 'final matrix'!Q109)), ROUND(matrix_normalized!Q109,0)&amp;"x 10^8", IF(ISNUMBER(SEARCH("10^6", 'final matrix'!Q109)), ROUND(matrix_normalized!Q109,0)&amp;"x 10^6", ROUND(matrix_normalized!Q109,0)&amp;"x 10^4"))</f>
        <v>126x 10^8</v>
      </c>
      <c r="R117" s="6">
        <v>108</v>
      </c>
    </row>
    <row r="118" spans="1:18">
      <c r="A118" s="6">
        <v>122</v>
      </c>
      <c r="B118" s="6" t="str">
        <f>IF(ISNUMBER(SEARCH("10^8", 'final matrix'!B110)), ROUND(matrix_normalized!B110,0)&amp;"x 10^8", IF(ISNUMBER(SEARCH("10^6", 'final matrix'!B110)), ROUND(matrix_normalized!B110,0)&amp;"x 10^6", ROUND(matrix_normalized!B110,0)&amp;"x 10^4"))</f>
        <v>127x 10^8</v>
      </c>
      <c r="C118" s="6" t="str">
        <f>IF(ISNUMBER(SEARCH("10^8", 'final matrix'!C110)), ROUND(matrix_normalized!C110,0)&amp;"x 10^8", IF(ISNUMBER(SEARCH("10^6", 'final matrix'!C110)), ROUND(matrix_normalized!C110,0)&amp;"x 10^6", ROUND(matrix_normalized!C110,0)&amp;"x 10^4"))</f>
        <v>148x 10^6</v>
      </c>
      <c r="D118" s="6" t="str">
        <f>IF(ISNUMBER(SEARCH("10^8", 'final matrix'!D110)), ROUND(matrix_normalized!D110,0)&amp;"x 10^8", IF(ISNUMBER(SEARCH("10^6", 'final matrix'!D110)), ROUND(matrix_normalized!D110,0)&amp;"x 10^6", ROUND(matrix_normalized!D110,0)&amp;"x 10^4"))</f>
        <v>148x 10^6</v>
      </c>
      <c r="E118" s="6" t="str">
        <f>IF(ISNUMBER(SEARCH("10^8", 'final matrix'!E110)), ROUND(matrix_normalized!E110,0)&amp;"x 10^8", IF(ISNUMBER(SEARCH("10^6", 'final matrix'!E110)), ROUND(matrix_normalized!E110,0)&amp;"x 10^6", ROUND(matrix_normalized!E110,0)&amp;"x 10^4"))</f>
        <v>20x 10^8</v>
      </c>
      <c r="F118" s="6" t="str">
        <f>IF(ISNUMBER(SEARCH("10^8", 'final matrix'!F110)), ROUND(matrix_normalized!F110,0)&amp;"x 10^8", IF(ISNUMBER(SEARCH("10^6", 'final matrix'!F110)), ROUND(matrix_normalized!F110,0)&amp;"x 10^6", ROUND(matrix_normalized!F110,0)&amp;"x 10^4"))</f>
        <v>148x 10^4</v>
      </c>
      <c r="G118" s="6" t="str">
        <f>IF(ISNUMBER(SEARCH("10^8", 'final matrix'!G110)), ROUND(matrix_normalized!G110,0)&amp;"x 10^8", IF(ISNUMBER(SEARCH("10^6", 'final matrix'!G110)), ROUND(matrix_normalized!G110,0)&amp;"x 10^6", ROUND(matrix_normalized!G110,0)&amp;"x 10^4"))</f>
        <v>18x 10^6</v>
      </c>
      <c r="H118" s="6" t="str">
        <f>IF(ISNUMBER(SEARCH("10^8", 'final matrix'!H110)), ROUND(matrix_normalized!H110,0)&amp;"x 10^8", IF(ISNUMBER(SEARCH("10^6", 'final matrix'!H110)), ROUND(matrix_normalized!H110,0)&amp;"x 10^6", ROUND(matrix_normalized!H110,0)&amp;"x 10^4"))</f>
        <v>18x 10^6</v>
      </c>
      <c r="I118" s="6" t="str">
        <f>IF(ISNUMBER(SEARCH("10^8", 'final matrix'!I110)), ROUND(matrix_normalized!I110,0)&amp;"x 10^8", IF(ISNUMBER(SEARCH("10^6", 'final matrix'!I110)), ROUND(matrix_normalized!I110,0)&amp;"x 10^6", ROUND(matrix_normalized!I110,0)&amp;"x 10^4"))</f>
        <v>95x 10^6</v>
      </c>
      <c r="J118" s="6" t="str">
        <f>IF(ISNUMBER(SEARCH("10^8", 'final matrix'!J110)), ROUND(matrix_normalized!J110,0)&amp;"x 10^8", IF(ISNUMBER(SEARCH("10^6", 'final matrix'!J110)), ROUND(matrix_normalized!J110,0)&amp;"x 10^6", ROUND(matrix_normalized!J110,0)&amp;"x 10^4"))</f>
        <v>148x 10^8</v>
      </c>
      <c r="K118" s="6" t="str">
        <f>IF(ISNUMBER(SEARCH("10^8", 'final matrix'!K110)), ROUND(matrix_normalized!K110,0)&amp;"x 10^8", IF(ISNUMBER(SEARCH("10^6", 'final matrix'!K110)), ROUND(matrix_normalized!K110,0)&amp;"x 10^6", ROUND(matrix_normalized!K110,0)&amp;"x 10^4"))</f>
        <v>17x 10^8</v>
      </c>
      <c r="L118" s="6" t="str">
        <f>IF(ISNUMBER(SEARCH("10^8", 'final matrix'!L110)), ROUND(matrix_normalized!L110,0)&amp;"x 10^8", IF(ISNUMBER(SEARCH("10^6", 'final matrix'!L110)), ROUND(matrix_normalized!L110,0)&amp;"x 10^6", ROUND(matrix_normalized!L110,0)&amp;"x 10^4"))</f>
        <v>148x 10^8</v>
      </c>
      <c r="M118" s="6" t="str">
        <f>IF(ISNUMBER(SEARCH("10^8", 'final matrix'!M110)), ROUND(matrix_normalized!M110,0)&amp;"x 10^8", IF(ISNUMBER(SEARCH("10^6", 'final matrix'!M110)), ROUND(matrix_normalized!M110,0)&amp;"x 10^6", ROUND(matrix_normalized!M110,0)&amp;"x 10^4"))</f>
        <v>148x 10^8</v>
      </c>
      <c r="N118" s="6" t="str">
        <f>IF(ISNUMBER(SEARCH("10^8", 'final matrix'!N110)), ROUND(matrix_normalized!N110,0)&amp;"x 10^8", IF(ISNUMBER(SEARCH("10^6", 'final matrix'!N110)), ROUND(matrix_normalized!N110,0)&amp;"x 10^6", ROUND(matrix_normalized!N110,0)&amp;"x 10^4"))</f>
        <v>148x 10^8</v>
      </c>
      <c r="O118" s="6" t="str">
        <f>IF(ISNUMBER(SEARCH("10^8", 'final matrix'!O110)), ROUND(matrix_normalized!O110,0)&amp;"x 10^8", IF(ISNUMBER(SEARCH("10^6", 'final matrix'!O110)), ROUND(matrix_normalized!O110,0)&amp;"x 10^6", ROUND(matrix_normalized!O110,0)&amp;"x 10^4"))</f>
        <v>15x 10^6</v>
      </c>
      <c r="P118" s="6" t="str">
        <f>IF(ISNUMBER(SEARCH("10^8", 'final matrix'!P110)), ROUND(matrix_normalized!P110,0)&amp;"x 10^8", IF(ISNUMBER(SEARCH("10^6", 'final matrix'!P110)), ROUND(matrix_normalized!P110,0)&amp;"x 10^6", ROUND(matrix_normalized!P110,0)&amp;"x 10^4"))</f>
        <v>148x 10^8</v>
      </c>
      <c r="Q118" s="6" t="str">
        <f>IF(ISNUMBER(SEARCH("10^8", 'final matrix'!Q110)), ROUND(matrix_normalized!Q110,0)&amp;"x 10^8", IF(ISNUMBER(SEARCH("10^6", 'final matrix'!Q110)), ROUND(matrix_normalized!Q110,0)&amp;"x 10^6", ROUND(matrix_normalized!Q110,0)&amp;"x 10^4"))</f>
        <v>11x 10^6</v>
      </c>
      <c r="R118" s="6">
        <v>109</v>
      </c>
    </row>
    <row r="119" spans="1:18">
      <c r="A119" s="6">
        <v>123</v>
      </c>
      <c r="B119" s="6" t="str">
        <f>IF(ISNUMBER(SEARCH("10^8", 'final matrix'!B111)), ROUND(matrix_normalized!B111,0)&amp;"x 10^8", IF(ISNUMBER(SEARCH("10^6", 'final matrix'!B111)), ROUND(matrix_normalized!B111,0)&amp;"x 10^6", ROUND(matrix_normalized!B111,0)&amp;"x 10^4"))</f>
        <v>173x 10^6</v>
      </c>
      <c r="C119" s="6" t="str">
        <f>IF(ISNUMBER(SEARCH("10^8", 'final matrix'!C111)), ROUND(matrix_normalized!C111,0)&amp;"x 10^8", IF(ISNUMBER(SEARCH("10^6", 'final matrix'!C111)), ROUND(matrix_normalized!C111,0)&amp;"x 10^6", ROUND(matrix_normalized!C111,0)&amp;"x 10^4"))</f>
        <v>13x 10^6</v>
      </c>
      <c r="D119" s="6" t="str">
        <f>IF(ISNUMBER(SEARCH("10^8", 'final matrix'!D111)), ROUND(matrix_normalized!D111,0)&amp;"x 10^8", IF(ISNUMBER(SEARCH("10^6", 'final matrix'!D111)), ROUND(matrix_normalized!D111,0)&amp;"x 10^6", ROUND(matrix_normalized!D111,0)&amp;"x 10^4"))</f>
        <v>12x 10^8</v>
      </c>
      <c r="E119" s="6" t="str">
        <f>IF(ISNUMBER(SEARCH("10^8", 'final matrix'!E111)), ROUND(matrix_normalized!E111,0)&amp;"x 10^8", IF(ISNUMBER(SEARCH("10^6", 'final matrix'!E111)), ROUND(matrix_normalized!E111,0)&amp;"x 10^6", ROUND(matrix_normalized!E111,0)&amp;"x 10^4"))</f>
        <v>31x 10^8</v>
      </c>
      <c r="F119" s="6" t="str">
        <f>IF(ISNUMBER(SEARCH("10^8", 'final matrix'!F111)), ROUND(matrix_normalized!F111,0)&amp;"x 10^8", IF(ISNUMBER(SEARCH("10^6", 'final matrix'!F111)), ROUND(matrix_normalized!F111,0)&amp;"x 10^6", ROUND(matrix_normalized!F111,0)&amp;"x 10^4"))</f>
        <v>173x 10^4</v>
      </c>
      <c r="G119" s="6" t="str">
        <f>IF(ISNUMBER(SEARCH("10^8", 'final matrix'!G111)), ROUND(matrix_normalized!G111,0)&amp;"x 10^8", IF(ISNUMBER(SEARCH("10^6", 'final matrix'!G111)), ROUND(matrix_normalized!G111,0)&amp;"x 10^6", ROUND(matrix_normalized!G111,0)&amp;"x 10^4"))</f>
        <v>136x 10^4</v>
      </c>
      <c r="H119" s="6" t="str">
        <f>IF(ISNUMBER(SEARCH("10^8", 'final matrix'!H111)), ROUND(matrix_normalized!H111,0)&amp;"x 10^8", IF(ISNUMBER(SEARCH("10^6", 'final matrix'!H111)), ROUND(matrix_normalized!H111,0)&amp;"x 10^6", ROUND(matrix_normalized!H111,0)&amp;"x 10^4"))</f>
        <v>173x 10^8</v>
      </c>
      <c r="I119" s="6" t="str">
        <f>IF(ISNUMBER(SEARCH("10^8", 'final matrix'!I111)), ROUND(matrix_normalized!I111,0)&amp;"x 10^8", IF(ISNUMBER(SEARCH("10^6", 'final matrix'!I111)), ROUND(matrix_normalized!I111,0)&amp;"x 10^6", ROUND(matrix_normalized!I111,0)&amp;"x 10^4"))</f>
        <v>111x 10^4</v>
      </c>
      <c r="J119" s="6" t="str">
        <f>IF(ISNUMBER(SEARCH("10^8", 'final matrix'!J111)), ROUND(matrix_normalized!J111,0)&amp;"x 10^8", IF(ISNUMBER(SEARCH("10^6", 'final matrix'!J111)), ROUND(matrix_normalized!J111,0)&amp;"x 10^6", ROUND(matrix_normalized!J111,0)&amp;"x 10^4"))</f>
        <v>21x 10^8</v>
      </c>
      <c r="K119" s="6" t="str">
        <f>IF(ISNUMBER(SEARCH("10^8", 'final matrix'!K111)), ROUND(matrix_normalized!K111,0)&amp;"x 10^8", IF(ISNUMBER(SEARCH("10^6", 'final matrix'!K111)), ROUND(matrix_normalized!K111,0)&amp;"x 10^6", ROUND(matrix_normalized!K111,0)&amp;"x 10^4"))</f>
        <v>29x 10^6</v>
      </c>
      <c r="L119" s="6" t="str">
        <f>IF(ISNUMBER(SEARCH("10^8", 'final matrix'!L111)), ROUND(matrix_normalized!L111,0)&amp;"x 10^8", IF(ISNUMBER(SEARCH("10^6", 'final matrix'!L111)), ROUND(matrix_normalized!L111,0)&amp;"x 10^6", ROUND(matrix_normalized!L111,0)&amp;"x 10^4"))</f>
        <v>74x 10^6</v>
      </c>
      <c r="M119" s="6" t="str">
        <f>IF(ISNUMBER(SEARCH("10^8", 'final matrix'!M111)), ROUND(matrix_normalized!M111,0)&amp;"x 10^8", IF(ISNUMBER(SEARCH("10^6", 'final matrix'!M111)), ROUND(matrix_normalized!M111,0)&amp;"x 10^6", ROUND(matrix_normalized!M111,0)&amp;"x 10^4"))</f>
        <v>12x 10^8</v>
      </c>
      <c r="N119" s="6" t="str">
        <f>IF(ISNUMBER(SEARCH("10^8", 'final matrix'!N111)), ROUND(matrix_normalized!N111,0)&amp;"x 10^8", IF(ISNUMBER(SEARCH("10^6", 'final matrix'!N111)), ROUND(matrix_normalized!N111,0)&amp;"x 10^6", ROUND(matrix_normalized!N111,0)&amp;"x 10^4"))</f>
        <v>173x 10^8</v>
      </c>
      <c r="O119" s="6" t="str">
        <f>IF(ISNUMBER(SEARCH("10^8", 'final matrix'!O111)), ROUND(matrix_normalized!O111,0)&amp;"x 10^8", IF(ISNUMBER(SEARCH("10^6", 'final matrix'!O111)), ROUND(matrix_normalized!O111,0)&amp;"x 10^6", ROUND(matrix_normalized!O111,0)&amp;"x 10^4"))</f>
        <v>173x 10^6</v>
      </c>
      <c r="P119" s="6" t="str">
        <f>IF(ISNUMBER(SEARCH("10^8", 'final matrix'!P111)), ROUND(matrix_normalized!P111,0)&amp;"x 10^8", IF(ISNUMBER(SEARCH("10^6", 'final matrix'!P111)), ROUND(matrix_normalized!P111,0)&amp;"x 10^6", ROUND(matrix_normalized!P111,0)&amp;"x 10^4"))</f>
        <v>24x 10^8</v>
      </c>
      <c r="Q119" s="6" t="str">
        <f>IF(ISNUMBER(SEARCH("10^8", 'final matrix'!Q111)), ROUND(matrix_normalized!Q111,0)&amp;"x 10^8", IF(ISNUMBER(SEARCH("10^6", 'final matrix'!Q111)), ROUND(matrix_normalized!Q111,0)&amp;"x 10^6", ROUND(matrix_normalized!Q111,0)&amp;"x 10^4"))</f>
        <v>173x 10^8</v>
      </c>
      <c r="R119" s="6">
        <v>110</v>
      </c>
    </row>
    <row r="120" spans="1:18">
      <c r="A120" s="6">
        <v>124</v>
      </c>
      <c r="B120" s="6" t="str">
        <f>IF(ISNUMBER(SEARCH("10^8", 'final matrix'!B112)), ROUND(matrix_normalized!B112,0)&amp;"x 10^8", IF(ISNUMBER(SEARCH("10^6", 'final matrix'!B112)), ROUND(matrix_normalized!B112,0)&amp;"x 10^6", ROUND(matrix_normalized!B112,0)&amp;"x 10^4"))</f>
        <v>20x 10^6</v>
      </c>
      <c r="C120" s="6" t="str">
        <f>IF(ISNUMBER(SEARCH("10^8", 'final matrix'!C112)), ROUND(matrix_normalized!C112,0)&amp;"x 10^8", IF(ISNUMBER(SEARCH("10^6", 'final matrix'!C112)), ROUND(matrix_normalized!C112,0)&amp;"x 10^6", ROUND(matrix_normalized!C112,0)&amp;"x 10^4"))</f>
        <v>19x 10^6</v>
      </c>
      <c r="D120" s="6" t="str">
        <f>IF(ISNUMBER(SEARCH("10^8", 'final matrix'!D112)), ROUND(matrix_normalized!D112,0)&amp;"x 10^8", IF(ISNUMBER(SEARCH("10^6", 'final matrix'!D112)), ROUND(matrix_normalized!D112,0)&amp;"x 10^6", ROUND(matrix_normalized!D112,0)&amp;"x 10^4"))</f>
        <v>162x 10^6</v>
      </c>
      <c r="E120" s="6" t="str">
        <f>IF(ISNUMBER(SEARCH("10^8", 'final matrix'!E112)), ROUND(matrix_normalized!E112,0)&amp;"x 10^8", IF(ISNUMBER(SEARCH("10^6", 'final matrix'!E112)), ROUND(matrix_normalized!E112,0)&amp;"x 10^6", ROUND(matrix_normalized!E112,0)&amp;"x 10^4"))</f>
        <v>127x 10^4</v>
      </c>
      <c r="F120" s="6" t="str">
        <f>IF(ISNUMBER(SEARCH("10^8", 'final matrix'!F112)), ROUND(matrix_normalized!F112,0)&amp;"x 10^8", IF(ISNUMBER(SEARCH("10^6", 'final matrix'!F112)), ROUND(matrix_normalized!F112,0)&amp;"x 10^6", ROUND(matrix_normalized!F112,0)&amp;"x 10^4"))</f>
        <v>162x 10^6</v>
      </c>
      <c r="G120" s="6" t="str">
        <f>IF(ISNUMBER(SEARCH("10^8", 'final matrix'!G112)), ROUND(matrix_normalized!G112,0)&amp;"x 10^8", IF(ISNUMBER(SEARCH("10^6", 'final matrix'!G112)), ROUND(matrix_normalized!G112,0)&amp;"x 10^6", ROUND(matrix_normalized!G112,0)&amp;"x 10^4"))</f>
        <v>12x 10^6</v>
      </c>
      <c r="H120" s="6" t="str">
        <f>IF(ISNUMBER(SEARCH("10^8", 'final matrix'!H112)), ROUND(matrix_normalized!H112,0)&amp;"x 10^8", IF(ISNUMBER(SEARCH("10^6", 'final matrix'!H112)), ROUND(matrix_normalized!H112,0)&amp;"x 10^6", ROUND(matrix_normalized!H112,0)&amp;"x 10^4"))</f>
        <v>162x 10^4</v>
      </c>
      <c r="I120" s="6" t="str">
        <f>IF(ISNUMBER(SEARCH("10^8", 'final matrix'!I112)), ROUND(matrix_normalized!I112,0)&amp;"x 10^8", IF(ISNUMBER(SEARCH("10^6", 'final matrix'!I112)), ROUND(matrix_normalized!I112,0)&amp;"x 10^6", ROUND(matrix_normalized!I112,0)&amp;"x 10^4"))</f>
        <v>162x 10^6</v>
      </c>
      <c r="J120" s="6" t="str">
        <f>IF(ISNUMBER(SEARCH("10^8", 'final matrix'!J112)), ROUND(matrix_normalized!J112,0)&amp;"x 10^8", IF(ISNUMBER(SEARCH("10^6", 'final matrix'!J112)), ROUND(matrix_normalized!J112,0)&amp;"x 10^6", ROUND(matrix_normalized!J112,0)&amp;"x 10^4"))</f>
        <v>28x 10^6</v>
      </c>
      <c r="K120" s="6" t="str">
        <f>IF(ISNUMBER(SEARCH("10^8", 'final matrix'!K112)), ROUND(matrix_normalized!K112,0)&amp;"x 10^8", IF(ISNUMBER(SEARCH("10^6", 'final matrix'!K112)), ROUND(matrix_normalized!K112,0)&amp;"x 10^6", ROUND(matrix_normalized!K112,0)&amp;"x 10^4"))</f>
        <v>25x 10^6</v>
      </c>
      <c r="L120" s="6" t="str">
        <f>IF(ISNUMBER(SEARCH("10^8", 'final matrix'!L112)), ROUND(matrix_normalized!L112,0)&amp;"x 10^8", IF(ISNUMBER(SEARCH("10^6", 'final matrix'!L112)), ROUND(matrix_normalized!L112,0)&amp;"x 10^6", ROUND(matrix_normalized!L112,0)&amp;"x 10^4"))</f>
        <v>17x 10^8</v>
      </c>
      <c r="M120" s="6" t="str">
        <f>IF(ISNUMBER(SEARCH("10^8", 'final matrix'!M112)), ROUND(matrix_normalized!M112,0)&amp;"x 10^8", IF(ISNUMBER(SEARCH("10^6", 'final matrix'!M112)), ROUND(matrix_normalized!M112,0)&amp;"x 10^6", ROUND(matrix_normalized!M112,0)&amp;"x 10^4"))</f>
        <v>104x 10^8</v>
      </c>
      <c r="N120" s="6" t="str">
        <f>IF(ISNUMBER(SEARCH("10^8", 'final matrix'!N112)), ROUND(matrix_normalized!N112,0)&amp;"x 10^8", IF(ISNUMBER(SEARCH("10^6", 'final matrix'!N112)), ROUND(matrix_normalized!N112,0)&amp;"x 10^6", ROUND(matrix_normalized!N112,0)&amp;"x 10^4"))</f>
        <v>162x 10^4</v>
      </c>
      <c r="O120" s="6" t="str">
        <f>IF(ISNUMBER(SEARCH("10^8", 'final matrix'!O112)), ROUND(matrix_normalized!O112,0)&amp;"x 10^8", IF(ISNUMBER(SEARCH("10^6", 'final matrix'!O112)), ROUND(matrix_normalized!O112,0)&amp;"x 10^6", ROUND(matrix_normalized!O112,0)&amp;"x 10^4"))</f>
        <v>162x 10^8</v>
      </c>
      <c r="P120" s="6" t="str">
        <f>IF(ISNUMBER(SEARCH("10^8", 'final matrix'!P112)), ROUND(matrix_normalized!P112,0)&amp;"x 10^8", IF(ISNUMBER(SEARCH("10^6", 'final matrix'!P112)), ROUND(matrix_normalized!P112,0)&amp;"x 10^6", ROUND(matrix_normalized!P112,0)&amp;"x 10^4"))</f>
        <v>162x 10^8</v>
      </c>
      <c r="Q120" s="6" t="str">
        <f>IF(ISNUMBER(SEARCH("10^8", 'final matrix'!Q112)), ROUND(matrix_normalized!Q112,0)&amp;"x 10^8", IF(ISNUMBER(SEARCH("10^6", 'final matrix'!Q112)), ROUND(matrix_normalized!Q112,0)&amp;"x 10^6", ROUND(matrix_normalized!Q112,0)&amp;"x 10^4"))</f>
        <v>15x 10^6</v>
      </c>
      <c r="R120" s="6">
        <v>111</v>
      </c>
    </row>
    <row r="121" spans="1:18">
      <c r="A121" s="6">
        <v>125</v>
      </c>
      <c r="B121" s="6" t="str">
        <f>IF(ISNUMBER(SEARCH("10^8", 'final matrix'!B113)), ROUND(matrix_normalized!B113,0)&amp;"x 10^8", IF(ISNUMBER(SEARCH("10^6", 'final matrix'!B113)), ROUND(matrix_normalized!B113,0)&amp;"x 10^6", ROUND(matrix_normalized!B113,0)&amp;"x 10^4"))</f>
        <v>117x 10^8</v>
      </c>
      <c r="C121" s="6" t="str">
        <f>IF(ISNUMBER(SEARCH("10^8", 'final matrix'!C113)), ROUND(matrix_normalized!C113,0)&amp;"x 10^8", IF(ISNUMBER(SEARCH("10^6", 'final matrix'!C113)), ROUND(matrix_normalized!C113,0)&amp;"x 10^6", ROUND(matrix_normalized!C113,0)&amp;"x 10^4"))</f>
        <v>11x 10^8</v>
      </c>
      <c r="D121" s="6" t="str">
        <f>IF(ISNUMBER(SEARCH("10^8", 'final matrix'!D113)), ROUND(matrix_normalized!D113,0)&amp;"x 10^8", IF(ISNUMBER(SEARCH("10^6", 'final matrix'!D113)), ROUND(matrix_normalized!D113,0)&amp;"x 10^6", ROUND(matrix_normalized!D113,0)&amp;"x 10^4"))</f>
        <v>137x 10^8</v>
      </c>
      <c r="E121" s="6" t="str">
        <f>IF(ISNUMBER(SEARCH("10^8", 'final matrix'!E113)), ROUND(matrix_normalized!E113,0)&amp;"x 10^8", IF(ISNUMBER(SEARCH("10^6", 'final matrix'!E113)), ROUND(matrix_normalized!E113,0)&amp;"x 10^6", ROUND(matrix_normalized!E113,0)&amp;"x 10^4"))</f>
        <v>137x 10^6</v>
      </c>
      <c r="F121" s="6" t="str">
        <f>IF(ISNUMBER(SEARCH("10^8", 'final matrix'!F113)), ROUND(matrix_normalized!F113,0)&amp;"x 10^8", IF(ISNUMBER(SEARCH("10^6", 'final matrix'!F113)), ROUND(matrix_normalized!F113,0)&amp;"x 10^6", ROUND(matrix_normalized!F113,0)&amp;"x 10^4"))</f>
        <v>137x 10^8</v>
      </c>
      <c r="G121" s="6" t="str">
        <f>IF(ISNUMBER(SEARCH("10^8", 'final matrix'!G113)), ROUND(matrix_normalized!G113,0)&amp;"x 10^8", IF(ISNUMBER(SEARCH("10^6", 'final matrix'!G113)), ROUND(matrix_normalized!G113,0)&amp;"x 10^6", ROUND(matrix_normalized!G113,0)&amp;"x 10^4"))</f>
        <v>137x 10^8</v>
      </c>
      <c r="H121" s="6" t="str">
        <f>IF(ISNUMBER(SEARCH("10^8", 'final matrix'!H113)), ROUND(matrix_normalized!H113,0)&amp;"x 10^8", IF(ISNUMBER(SEARCH("10^6", 'final matrix'!H113)), ROUND(matrix_normalized!H113,0)&amp;"x 10^6", ROUND(matrix_normalized!H113,0)&amp;"x 10^4"))</f>
        <v>16x 10^8</v>
      </c>
      <c r="I121" s="6" t="str">
        <f>IF(ISNUMBER(SEARCH("10^8", 'final matrix'!I113)), ROUND(matrix_normalized!I113,0)&amp;"x 10^8", IF(ISNUMBER(SEARCH("10^6", 'final matrix'!I113)), ROUND(matrix_normalized!I113,0)&amp;"x 10^6", ROUND(matrix_normalized!I113,0)&amp;"x 10^4"))</f>
        <v>16x 10^6</v>
      </c>
      <c r="J121" s="6" t="str">
        <f>IF(ISNUMBER(SEARCH("10^8", 'final matrix'!J113)), ROUND(matrix_normalized!J113,0)&amp;"x 10^8", IF(ISNUMBER(SEARCH("10^6", 'final matrix'!J113)), ROUND(matrix_normalized!J113,0)&amp;"x 10^6", ROUND(matrix_normalized!J113,0)&amp;"x 10^4"))</f>
        <v>137x 10^6</v>
      </c>
      <c r="K121" s="6" t="str">
        <f>IF(ISNUMBER(SEARCH("10^8", 'final matrix'!K113)), ROUND(matrix_normalized!K113,0)&amp;"x 10^8", IF(ISNUMBER(SEARCH("10^6", 'final matrix'!K113)), ROUND(matrix_normalized!K113,0)&amp;"x 10^6", ROUND(matrix_normalized!K113,0)&amp;"x 10^4"))</f>
        <v>137x 10^8</v>
      </c>
      <c r="L121" s="6" t="str">
        <f>IF(ISNUMBER(SEARCH("10^8", 'final matrix'!L113)), ROUND(matrix_normalized!L113,0)&amp;"x 10^8", IF(ISNUMBER(SEARCH("10^6", 'final matrix'!L113)), ROUND(matrix_normalized!L113,0)&amp;"x 10^6", ROUND(matrix_normalized!L113,0)&amp;"x 10^4"))</f>
        <v>137x 10^6</v>
      </c>
      <c r="M121" s="6" t="str">
        <f>IF(ISNUMBER(SEARCH("10^8", 'final matrix'!M113)), ROUND(matrix_normalized!M113,0)&amp;"x 10^8", IF(ISNUMBER(SEARCH("10^6", 'final matrix'!M113)), ROUND(matrix_normalized!M113,0)&amp;"x 10^6", ROUND(matrix_normalized!M113,0)&amp;"x 10^4"))</f>
        <v>137x 10^6</v>
      </c>
      <c r="N121" s="6" t="str">
        <f>IF(ISNUMBER(SEARCH("10^8", 'final matrix'!N113)), ROUND(matrix_normalized!N113,0)&amp;"x 10^8", IF(ISNUMBER(SEARCH("10^6", 'final matrix'!N113)), ROUND(matrix_normalized!N113,0)&amp;"x 10^6", ROUND(matrix_normalized!N113,0)&amp;"x 10^4"))</f>
        <v>88x 10^8</v>
      </c>
      <c r="O121" s="6" t="str">
        <f>IF(ISNUMBER(SEARCH("10^8", 'final matrix'!O113)), ROUND(matrix_normalized!O113,0)&amp;"x 10^8", IF(ISNUMBER(SEARCH("10^6", 'final matrix'!O113)), ROUND(matrix_normalized!O113,0)&amp;"x 10^6", ROUND(matrix_normalized!O113,0)&amp;"x 10^4"))</f>
        <v>137x 10^8</v>
      </c>
      <c r="P121" s="6" t="str">
        <f>IF(ISNUMBER(SEARCH("10^8", 'final matrix'!P113)), ROUND(matrix_normalized!P113,0)&amp;"x 10^8", IF(ISNUMBER(SEARCH("10^6", 'final matrix'!P113)), ROUND(matrix_normalized!P113,0)&amp;"x 10^6", ROUND(matrix_normalized!P113,0)&amp;"x 10^4"))</f>
        <v>13x 10^6</v>
      </c>
      <c r="Q121" s="6" t="str">
        <f>IF(ISNUMBER(SEARCH("10^8", 'final matrix'!Q113)), ROUND(matrix_normalized!Q113,0)&amp;"x 10^8", IF(ISNUMBER(SEARCH("10^6", 'final matrix'!Q113)), ROUND(matrix_normalized!Q113,0)&amp;"x 10^6", ROUND(matrix_normalized!Q113,0)&amp;"x 10^4"))</f>
        <v>10x 10^8</v>
      </c>
      <c r="R121" s="6">
        <v>112</v>
      </c>
    </row>
    <row r="122" spans="1:18">
      <c r="A122" s="6">
        <v>126</v>
      </c>
      <c r="B122" s="6" t="str">
        <f>IF(ISNUMBER(SEARCH("10^8", 'final matrix'!B114)), ROUND(matrix_normalized!B114,0)&amp;"x 10^8", IF(ISNUMBER(SEARCH("10^6", 'final matrix'!B114)), ROUND(matrix_normalized!B114,0)&amp;"x 10^6", ROUND(matrix_normalized!B114,0)&amp;"x 10^4"))</f>
        <v>119x 10^4</v>
      </c>
      <c r="C122" s="6" t="str">
        <f>IF(ISNUMBER(SEARCH("10^8", 'final matrix'!C114)), ROUND(matrix_normalized!C114,0)&amp;"x 10^8", IF(ISNUMBER(SEARCH("10^6", 'final matrix'!C114)), ROUND(matrix_normalized!C114,0)&amp;"x 10^6", ROUND(matrix_normalized!C114,0)&amp;"x 10^4"))</f>
        <v>110x 10^6</v>
      </c>
      <c r="D122" s="6" t="str">
        <f>IF(ISNUMBER(SEARCH("10^8", 'final matrix'!D114)), ROUND(matrix_normalized!D114,0)&amp;"x 10^8", IF(ISNUMBER(SEARCH("10^6", 'final matrix'!D114)), ROUND(matrix_normalized!D114,0)&amp;"x 10^6", ROUND(matrix_normalized!D114,0)&amp;"x 10^4"))</f>
        <v>101x 10^6</v>
      </c>
      <c r="E122" s="6" t="str">
        <f>IF(ISNUMBER(SEARCH("10^8", 'final matrix'!E114)), ROUND(matrix_normalized!E114,0)&amp;"x 10^8", IF(ISNUMBER(SEARCH("10^6", 'final matrix'!E114)), ROUND(matrix_normalized!E114,0)&amp;"x 10^6", ROUND(matrix_normalized!E114,0)&amp;"x 10^4"))</f>
        <v>128x 10^8</v>
      </c>
      <c r="F122" s="6" t="str">
        <f>IF(ISNUMBER(SEARCH("10^8", 'final matrix'!F114)), ROUND(matrix_normalized!F114,0)&amp;"x 10^8", IF(ISNUMBER(SEARCH("10^6", 'final matrix'!F114)), ROUND(matrix_normalized!F114,0)&amp;"x 10^6", ROUND(matrix_normalized!F114,0)&amp;"x 10^4"))</f>
        <v>20x 10^6</v>
      </c>
      <c r="G122" s="6" t="str">
        <f>IF(ISNUMBER(SEARCH("10^8", 'final matrix'!G114)), ROUND(matrix_normalized!G114,0)&amp;"x 10^8", IF(ISNUMBER(SEARCH("10^6", 'final matrix'!G114)), ROUND(matrix_normalized!G114,0)&amp;"x 10^6", ROUND(matrix_normalized!G114,0)&amp;"x 10^4"))</f>
        <v>10x 10^8</v>
      </c>
      <c r="H122" s="6" t="str">
        <f>IF(ISNUMBER(SEARCH("10^8", 'final matrix'!H114)), ROUND(matrix_normalized!H114,0)&amp;"x 10^8", IF(ISNUMBER(SEARCH("10^6", 'final matrix'!H114)), ROUND(matrix_normalized!H114,0)&amp;"x 10^6", ROUND(matrix_normalized!H114,0)&amp;"x 10^4"))</f>
        <v>128x 10^8</v>
      </c>
      <c r="I122" s="6" t="str">
        <f>IF(ISNUMBER(SEARCH("10^8", 'final matrix'!I114)), ROUND(matrix_normalized!I114,0)&amp;"x 10^8", IF(ISNUMBER(SEARCH("10^6", 'final matrix'!I114)), ROUND(matrix_normalized!I114,0)&amp;"x 10^6", ROUND(matrix_normalized!I114,0)&amp;"x 10^4"))</f>
        <v>128x 10^8</v>
      </c>
      <c r="J122" s="6" t="str">
        <f>IF(ISNUMBER(SEARCH("10^8", 'final matrix'!J114)), ROUND(matrix_normalized!J114,0)&amp;"x 10^8", IF(ISNUMBER(SEARCH("10^6", 'final matrix'!J114)), ROUND(matrix_normalized!J114,0)&amp;"x 10^6", ROUND(matrix_normalized!J114,0)&amp;"x 10^4"))</f>
        <v>17x 10^8</v>
      </c>
      <c r="K122" s="6" t="str">
        <f>IF(ISNUMBER(SEARCH("10^8", 'final matrix'!K114)), ROUND(matrix_normalized!K114,0)&amp;"x 10^8", IF(ISNUMBER(SEARCH("10^6", 'final matrix'!K114)), ROUND(matrix_normalized!K114,0)&amp;"x 10^6", ROUND(matrix_normalized!K114,0)&amp;"x 10^4"))</f>
        <v>128x 10^6</v>
      </c>
      <c r="L122" s="6" t="str">
        <f>IF(ISNUMBER(SEARCH("10^8", 'final matrix'!L114)), ROUND(matrix_normalized!L114,0)&amp;"x 10^8", IF(ISNUMBER(SEARCH("10^6", 'final matrix'!L114)), ROUND(matrix_normalized!L114,0)&amp;"x 10^6", ROUND(matrix_normalized!L114,0)&amp;"x 10^4"))</f>
        <v>128x 10^8</v>
      </c>
      <c r="M122" s="6" t="str">
        <f>IF(ISNUMBER(SEARCH("10^8", 'final matrix'!M114)), ROUND(matrix_normalized!M114,0)&amp;"x 10^8", IF(ISNUMBER(SEARCH("10^6", 'final matrix'!M114)), ROUND(matrix_normalized!M114,0)&amp;"x 10^6", ROUND(matrix_normalized!M114,0)&amp;"x 10^4"))</f>
        <v>128x 10^6</v>
      </c>
      <c r="N122" s="6" t="str">
        <f>IF(ISNUMBER(SEARCH("10^8", 'final matrix'!N114)), ROUND(matrix_normalized!N114,0)&amp;"x 10^8", IF(ISNUMBER(SEARCH("10^6", 'final matrix'!N114)), ROUND(matrix_normalized!N114,0)&amp;"x 10^6", ROUND(matrix_normalized!N114,0)&amp;"x 10^4"))</f>
        <v>73x 10^8</v>
      </c>
      <c r="O122" s="6" t="str">
        <f>IF(ISNUMBER(SEARCH("10^8", 'final matrix'!O114)), ROUND(matrix_normalized!O114,0)&amp;"x 10^8", IF(ISNUMBER(SEARCH("10^6", 'final matrix'!O114)), ROUND(matrix_normalized!O114,0)&amp;"x 10^6", ROUND(matrix_normalized!O114,0)&amp;"x 10^4"))</f>
        <v>24x 10^6</v>
      </c>
      <c r="P122" s="6" t="str">
        <f>IF(ISNUMBER(SEARCH("10^8", 'final matrix'!P114)), ROUND(matrix_normalized!P114,0)&amp;"x 10^8", IF(ISNUMBER(SEARCH("10^6", 'final matrix'!P114)), ROUND(matrix_normalized!P114,0)&amp;"x 10^6", ROUND(matrix_normalized!P114,0)&amp;"x 10^4"))</f>
        <v>128x 10^8</v>
      </c>
      <c r="Q122" s="6" t="str">
        <f>IF(ISNUMBER(SEARCH("10^8", 'final matrix'!Q114)), ROUND(matrix_normalized!Q114,0)&amp;"x 10^8", IF(ISNUMBER(SEARCH("10^6", 'final matrix'!Q114)), ROUND(matrix_normalized!Q114,0)&amp;"x 10^6", ROUND(matrix_normalized!Q114,0)&amp;"x 10^4"))</f>
        <v>128x 10^8</v>
      </c>
      <c r="R122" s="6">
        <v>113</v>
      </c>
    </row>
    <row r="123" spans="1:18">
      <c r="A123" s="6">
        <v>127</v>
      </c>
      <c r="B123" s="6" t="str">
        <f>IF(ISNUMBER(SEARCH("10^8", 'final matrix'!B115)), ROUND(matrix_normalized!B115,0)&amp;"x 10^8", IF(ISNUMBER(SEARCH("10^6", 'final matrix'!B115)), ROUND(matrix_normalized!B115,0)&amp;"x 10^6", ROUND(matrix_normalized!B115,0)&amp;"x 10^4"))</f>
        <v>150x 10^8</v>
      </c>
      <c r="C123" s="6" t="str">
        <f>IF(ISNUMBER(SEARCH("10^8", 'final matrix'!C115)), ROUND(matrix_normalized!C115,0)&amp;"x 10^8", IF(ISNUMBER(SEARCH("10^6", 'final matrix'!C115)), ROUND(matrix_normalized!C115,0)&amp;"x 10^6", ROUND(matrix_normalized!C115,0)&amp;"x 10^4"))</f>
        <v>150x 10^8</v>
      </c>
      <c r="D123" s="6" t="str">
        <f>IF(ISNUMBER(SEARCH("10^8", 'final matrix'!D115)), ROUND(matrix_normalized!D115,0)&amp;"x 10^8", IF(ISNUMBER(SEARCH("10^6", 'final matrix'!D115)), ROUND(matrix_normalized!D115,0)&amp;"x 10^6", ROUND(matrix_normalized!D115,0)&amp;"x 10^4"))</f>
        <v>107x 10^4</v>
      </c>
      <c r="E123" s="6" t="str">
        <f>IF(ISNUMBER(SEARCH("10^8", 'final matrix'!E115)), ROUND(matrix_normalized!E115,0)&amp;"x 10^8", IF(ISNUMBER(SEARCH("10^6", 'final matrix'!E115)), ROUND(matrix_normalized!E115,0)&amp;"x 10^6", ROUND(matrix_normalized!E115,0)&amp;"x 10^4"))</f>
        <v>150x 10^8</v>
      </c>
      <c r="F123" s="6" t="str">
        <f>IF(ISNUMBER(SEARCH("10^8", 'final matrix'!F115)), ROUND(matrix_normalized!F115,0)&amp;"x 10^8", IF(ISNUMBER(SEARCH("10^6", 'final matrix'!F115)), ROUND(matrix_normalized!F115,0)&amp;"x 10^6", ROUND(matrix_normalized!F115,0)&amp;"x 10^4"))</f>
        <v>97x 10^4</v>
      </c>
      <c r="G123" s="6" t="str">
        <f>IF(ISNUMBER(SEARCH("10^8", 'final matrix'!G115)), ROUND(matrix_normalized!G115,0)&amp;"x 10^8", IF(ISNUMBER(SEARCH("10^6", 'final matrix'!G115)), ROUND(matrix_normalized!G115,0)&amp;"x 10^6", ROUND(matrix_normalized!G115,0)&amp;"x 10^4"))</f>
        <v>25x 10^8</v>
      </c>
      <c r="H123" s="6" t="str">
        <f>IF(ISNUMBER(SEARCH("10^8", 'final matrix'!H115)), ROUND(matrix_normalized!H115,0)&amp;"x 10^8", IF(ISNUMBER(SEARCH("10^6", 'final matrix'!H115)), ROUND(matrix_normalized!H115,0)&amp;"x 10^6", ROUND(matrix_normalized!H115,0)&amp;"x 10^4"))</f>
        <v>97x 10^8</v>
      </c>
      <c r="I123" s="6" t="str">
        <f>IF(ISNUMBER(SEARCH("10^8", 'final matrix'!I115)), ROUND(matrix_normalized!I115,0)&amp;"x 10^8", IF(ISNUMBER(SEARCH("10^6", 'final matrix'!I115)), ROUND(matrix_normalized!I115,0)&amp;"x 10^6", ROUND(matrix_normalized!I115,0)&amp;"x 10^4"))</f>
        <v>86x 10^4</v>
      </c>
      <c r="J123" s="6" t="str">
        <f>IF(ISNUMBER(SEARCH("10^8", 'final matrix'!J115)), ROUND(matrix_normalized!J115,0)&amp;"x 10^8", IF(ISNUMBER(SEARCH("10^6", 'final matrix'!J115)), ROUND(matrix_normalized!J115,0)&amp;"x 10^6", ROUND(matrix_normalized!J115,0)&amp;"x 10^4"))</f>
        <v>75x 10^6</v>
      </c>
      <c r="K123" s="6" t="str">
        <f>IF(ISNUMBER(SEARCH("10^8", 'final matrix'!K115)), ROUND(matrix_normalized!K115,0)&amp;"x 10^8", IF(ISNUMBER(SEARCH("10^6", 'final matrix'!K115)), ROUND(matrix_normalized!K115,0)&amp;"x 10^6", ROUND(matrix_normalized!K115,0)&amp;"x 10^4"))</f>
        <v>64x 10^4</v>
      </c>
      <c r="L123" s="6" t="str">
        <f>IF(ISNUMBER(SEARCH("10^8", 'final matrix'!L115)), ROUND(matrix_normalized!L115,0)&amp;"x 10^8", IF(ISNUMBER(SEARCH("10^6", 'final matrix'!L115)), ROUND(matrix_normalized!L115,0)&amp;"x 10^6", ROUND(matrix_normalized!L115,0)&amp;"x 10^4"))</f>
        <v>150x 10^8</v>
      </c>
      <c r="M123" s="6" t="str">
        <f>IF(ISNUMBER(SEARCH("10^8", 'final matrix'!M115)), ROUND(matrix_normalized!M115,0)&amp;"x 10^8", IF(ISNUMBER(SEARCH("10^6", 'final matrix'!M115)), ROUND(matrix_normalized!M115,0)&amp;"x 10^6", ROUND(matrix_normalized!M115,0)&amp;"x 10^4"))</f>
        <v>16x 10^8</v>
      </c>
      <c r="N123" s="6" t="str">
        <f>IF(ISNUMBER(SEARCH("10^8", 'final matrix'!N115)), ROUND(matrix_normalized!N115,0)&amp;"x 10^8", IF(ISNUMBER(SEARCH("10^6", 'final matrix'!N115)), ROUND(matrix_normalized!N115,0)&amp;"x 10^6", ROUND(matrix_normalized!N115,0)&amp;"x 10^4"))</f>
        <v>150x 10^6</v>
      </c>
      <c r="O123" s="6" t="str">
        <f>IF(ISNUMBER(SEARCH("10^8", 'final matrix'!O115)), ROUND(matrix_normalized!O115,0)&amp;"x 10^8", IF(ISNUMBER(SEARCH("10^6", 'final matrix'!O115)), ROUND(matrix_normalized!O115,0)&amp;"x 10^6", ROUND(matrix_normalized!O115,0)&amp;"x 10^4"))</f>
        <v>150x 10^8</v>
      </c>
      <c r="P123" s="6" t="str">
        <f>IF(ISNUMBER(SEARCH("10^8", 'final matrix'!P115)), ROUND(matrix_normalized!P115,0)&amp;"x 10^8", IF(ISNUMBER(SEARCH("10^6", 'final matrix'!P115)), ROUND(matrix_normalized!P115,0)&amp;"x 10^6", ROUND(matrix_normalized!P115,0)&amp;"x 10^4"))</f>
        <v>20x 10^8</v>
      </c>
      <c r="Q123" s="6" t="str">
        <f>IF(ISNUMBER(SEARCH("10^8", 'final matrix'!Q115)), ROUND(matrix_normalized!Q115,0)&amp;"x 10^8", IF(ISNUMBER(SEARCH("10^6", 'final matrix'!Q115)), ROUND(matrix_normalized!Q115,0)&amp;"x 10^6", ROUND(matrix_normalized!Q115,0)&amp;"x 10^4"))</f>
        <v>13x 10^6</v>
      </c>
      <c r="R123" s="6">
        <v>114</v>
      </c>
    </row>
    <row r="124" spans="1:18">
      <c r="A124" s="6">
        <v>129</v>
      </c>
      <c r="B124" s="6" t="str">
        <f>IF(ISNUMBER(SEARCH("10^8", 'final matrix'!B116)), ROUND(matrix_normalized!B116,0)&amp;"x 10^8", IF(ISNUMBER(SEARCH("10^6", 'final matrix'!B116)), ROUND(matrix_normalized!B116,0)&amp;"x 10^6", ROUND(matrix_normalized!B116,0)&amp;"x 10^4"))</f>
        <v>151x 10^8</v>
      </c>
      <c r="C124" s="6" t="str">
        <f>IF(ISNUMBER(SEARCH("10^8", 'final matrix'!C116)), ROUND(matrix_normalized!C116,0)&amp;"x 10^8", IF(ISNUMBER(SEARCH("10^6", 'final matrix'!C116)), ROUND(matrix_normalized!C116,0)&amp;"x 10^6", ROUND(matrix_normalized!C116,0)&amp;"x 10^4"))</f>
        <v>151x 10^8</v>
      </c>
      <c r="D124" s="6" t="str">
        <f>IF(ISNUMBER(SEARCH("10^8", 'final matrix'!D116)), ROUND(matrix_normalized!D116,0)&amp;"x 10^8", IF(ISNUMBER(SEARCH("10^6", 'final matrix'!D116)), ROUND(matrix_normalized!D116,0)&amp;"x 10^6", ROUND(matrix_normalized!D116,0)&amp;"x 10^4"))</f>
        <v>151x 10^6</v>
      </c>
      <c r="E124" s="6" t="str">
        <f>IF(ISNUMBER(SEARCH("10^8", 'final matrix'!E116)), ROUND(matrix_normalized!E116,0)&amp;"x 10^8", IF(ISNUMBER(SEARCH("10^6", 'final matrix'!E116)), ROUND(matrix_normalized!E116,0)&amp;"x 10^6", ROUND(matrix_normalized!E116,0)&amp;"x 10^4"))</f>
        <v>151x 10^8</v>
      </c>
      <c r="F124" s="6" t="str">
        <f>IF(ISNUMBER(SEARCH("10^8", 'final matrix'!F116)), ROUND(matrix_normalized!F116,0)&amp;"x 10^8", IF(ISNUMBER(SEARCH("10^6", 'final matrix'!F116)), ROUND(matrix_normalized!F116,0)&amp;"x 10^6", ROUND(matrix_normalized!F116,0)&amp;"x 10^4"))</f>
        <v>151x 10^8</v>
      </c>
      <c r="G124" s="6" t="str">
        <f>IF(ISNUMBER(SEARCH("10^8", 'final matrix'!G116)), ROUND(matrix_normalized!G116,0)&amp;"x 10^8", IF(ISNUMBER(SEARCH("10^6", 'final matrix'!G116)), ROUND(matrix_normalized!G116,0)&amp;"x 10^6", ROUND(matrix_normalized!G116,0)&amp;"x 10^4"))</f>
        <v>151x 10^8</v>
      </c>
      <c r="H124" s="6" t="str">
        <f>IF(ISNUMBER(SEARCH("10^8", 'final matrix'!H116)), ROUND(matrix_normalized!H116,0)&amp;"x 10^8", IF(ISNUMBER(SEARCH("10^6", 'final matrix'!H116)), ROUND(matrix_normalized!H116,0)&amp;"x 10^6", ROUND(matrix_normalized!H116,0)&amp;"x 10^4"))</f>
        <v>24x 10^6</v>
      </c>
      <c r="I124" s="6" t="str">
        <f>IF(ISNUMBER(SEARCH("10^8", 'final matrix'!I116)), ROUND(matrix_normalized!I116,0)&amp;"x 10^8", IF(ISNUMBER(SEARCH("10^6", 'final matrix'!I116)), ROUND(matrix_normalized!I116,0)&amp;"x 10^6", ROUND(matrix_normalized!I116,0)&amp;"x 10^4"))</f>
        <v>11x 10^8</v>
      </c>
      <c r="J124" s="6" t="str">
        <f>IF(ISNUMBER(SEARCH("10^8", 'final matrix'!J116)), ROUND(matrix_normalized!J116,0)&amp;"x 10^8", IF(ISNUMBER(SEARCH("10^6", 'final matrix'!J116)), ROUND(matrix_normalized!J116,0)&amp;"x 10^6", ROUND(matrix_normalized!J116,0)&amp;"x 10^4"))</f>
        <v>108x 10^6</v>
      </c>
      <c r="K124" s="6" t="str">
        <f>IF(ISNUMBER(SEARCH("10^8", 'final matrix'!K116)), ROUND(matrix_normalized!K116,0)&amp;"x 10^8", IF(ISNUMBER(SEARCH("10^6", 'final matrix'!K116)), ROUND(matrix_normalized!K116,0)&amp;"x 10^6", ROUND(matrix_normalized!K116,0)&amp;"x 10^4"))</f>
        <v>22x 10^8</v>
      </c>
      <c r="L124" s="6" t="str">
        <f>IF(ISNUMBER(SEARCH("10^8", 'final matrix'!L116)), ROUND(matrix_normalized!L116,0)&amp;"x 10^8", IF(ISNUMBER(SEARCH("10^6", 'final matrix'!L116)), ROUND(matrix_normalized!L116,0)&amp;"x 10^6", ROUND(matrix_normalized!L116,0)&amp;"x 10^4"))</f>
        <v>97x 10^4</v>
      </c>
      <c r="M124" s="6" t="str">
        <f>IF(ISNUMBER(SEARCH("10^8", 'final matrix'!M116)), ROUND(matrix_normalized!M116,0)&amp;"x 10^8", IF(ISNUMBER(SEARCH("10^6", 'final matrix'!M116)), ROUND(matrix_normalized!M116,0)&amp;"x 10^6", ROUND(matrix_normalized!M116,0)&amp;"x 10^4"))</f>
        <v>86x 10^4</v>
      </c>
      <c r="N124" s="6" t="str">
        <f>IF(ISNUMBER(SEARCH("10^8", 'final matrix'!N116)), ROUND(matrix_normalized!N116,0)&amp;"x 10^8", IF(ISNUMBER(SEARCH("10^6", 'final matrix'!N116)), ROUND(matrix_normalized!N116,0)&amp;"x 10^6", ROUND(matrix_normalized!N116,0)&amp;"x 10^4"))</f>
        <v>11x 10^6</v>
      </c>
      <c r="O124" s="6" t="str">
        <f>IF(ISNUMBER(SEARCH("10^8", 'final matrix'!O116)), ROUND(matrix_normalized!O116,0)&amp;"x 10^8", IF(ISNUMBER(SEARCH("10^6", 'final matrix'!O116)), ROUND(matrix_normalized!O116,0)&amp;"x 10^6", ROUND(matrix_normalized!O116,0)&amp;"x 10^4"))</f>
        <v>65x 10^4</v>
      </c>
      <c r="P124" s="6" t="str">
        <f>IF(ISNUMBER(SEARCH("10^8", 'final matrix'!P116)), ROUND(matrix_normalized!P116,0)&amp;"x 10^8", IF(ISNUMBER(SEARCH("10^6", 'final matrix'!P116)), ROUND(matrix_normalized!P116,0)&amp;"x 10^6", ROUND(matrix_normalized!P116,0)&amp;"x 10^4"))</f>
        <v>151x 10^8</v>
      </c>
      <c r="Q124" s="6" t="str">
        <f>IF(ISNUMBER(SEARCH("10^8", 'final matrix'!Q116)), ROUND(matrix_normalized!Q116,0)&amp;"x 10^8", IF(ISNUMBER(SEARCH("10^6", 'final matrix'!Q116)), ROUND(matrix_normalized!Q116,0)&amp;"x 10^6", ROUND(matrix_normalized!Q116,0)&amp;"x 10^4"))</f>
        <v>20x 10^6</v>
      </c>
      <c r="R124" s="6">
        <v>115</v>
      </c>
    </row>
    <row r="125" spans="1:18">
      <c r="A125" s="6">
        <v>130</v>
      </c>
      <c r="B125" s="6" t="str">
        <f>IF(ISNUMBER(SEARCH("10^8", 'final matrix'!B117)), ROUND(matrix_normalized!B117,0)&amp;"x 10^8", IF(ISNUMBER(SEARCH("10^6", 'final matrix'!B117)), ROUND(matrix_normalized!B117,0)&amp;"x 10^6", ROUND(matrix_normalized!B117,0)&amp;"x 10^4"))</f>
        <v>24x 10^8</v>
      </c>
      <c r="C125" s="6" t="str">
        <f>IF(ISNUMBER(SEARCH("10^8", 'final matrix'!C117)), ROUND(matrix_normalized!C117,0)&amp;"x 10^8", IF(ISNUMBER(SEARCH("10^6", 'final matrix'!C117)), ROUND(matrix_normalized!C117,0)&amp;"x 10^6", ROUND(matrix_normalized!C117,0)&amp;"x 10^4"))</f>
        <v>145x 10^8</v>
      </c>
      <c r="D125" s="6" t="str">
        <f>IF(ISNUMBER(SEARCH("10^8", 'final matrix'!D117)), ROUND(matrix_normalized!D117,0)&amp;"x 10^8", IF(ISNUMBER(SEARCH("10^6", 'final matrix'!D117)), ROUND(matrix_normalized!D117,0)&amp;"x 10^6", ROUND(matrix_normalized!D117,0)&amp;"x 10^4"))</f>
        <v>17x 10^8</v>
      </c>
      <c r="E125" s="6" t="str">
        <f>IF(ISNUMBER(SEARCH("10^8", 'final matrix'!E117)), ROUND(matrix_normalized!E117,0)&amp;"x 10^8", IF(ISNUMBER(SEARCH("10^6", 'final matrix'!E117)), ROUND(matrix_normalized!E117,0)&amp;"x 10^6", ROUND(matrix_normalized!E117,0)&amp;"x 10^4"))</f>
        <v>103x 10^6</v>
      </c>
      <c r="F125" s="6" t="str">
        <f>IF(ISNUMBER(SEARCH("10^8", 'final matrix'!F117)), ROUND(matrix_normalized!F117,0)&amp;"x 10^8", IF(ISNUMBER(SEARCH("10^6", 'final matrix'!F117)), ROUND(matrix_normalized!F117,0)&amp;"x 10^6", ROUND(matrix_normalized!F117,0)&amp;"x 10^4"))</f>
        <v>23x 10^8</v>
      </c>
      <c r="G125" s="6" t="str">
        <f>IF(ISNUMBER(SEARCH("10^8", 'final matrix'!G117)), ROUND(matrix_normalized!G117,0)&amp;"x 10^8", IF(ISNUMBER(SEARCH("10^6", 'final matrix'!G117)), ROUND(matrix_normalized!G117,0)&amp;"x 10^6", ROUND(matrix_normalized!G117,0)&amp;"x 10^4"))</f>
        <v>145x 10^6</v>
      </c>
      <c r="H125" s="6" t="str">
        <f>IF(ISNUMBER(SEARCH("10^8", 'final matrix'!H117)), ROUND(matrix_normalized!H117,0)&amp;"x 10^8", IF(ISNUMBER(SEARCH("10^6", 'final matrix'!H117)), ROUND(matrix_normalized!H117,0)&amp;"x 10^6", ROUND(matrix_normalized!H117,0)&amp;"x 10^4"))</f>
        <v>83x 10^8</v>
      </c>
      <c r="I125" s="6" t="str">
        <f>IF(ISNUMBER(SEARCH("10^8", 'final matrix'!I117)), ROUND(matrix_normalized!I117,0)&amp;"x 10^8", IF(ISNUMBER(SEARCH("10^6", 'final matrix'!I117)), ROUND(matrix_normalized!I117,0)&amp;"x 10^6", ROUND(matrix_normalized!I117,0)&amp;"x 10^4"))</f>
        <v>145x 10^8</v>
      </c>
      <c r="J125" s="6" t="str">
        <f>IF(ISNUMBER(SEARCH("10^8", 'final matrix'!J117)), ROUND(matrix_normalized!J117,0)&amp;"x 10^8", IF(ISNUMBER(SEARCH("10^6", 'final matrix'!J117)), ROUND(matrix_normalized!J117,0)&amp;"x 10^6", ROUND(matrix_normalized!J117,0)&amp;"x 10^4"))</f>
        <v>145x 10^8</v>
      </c>
      <c r="K125" s="6" t="str">
        <f>IF(ISNUMBER(SEARCH("10^8", 'final matrix'!K117)), ROUND(matrix_normalized!K117,0)&amp;"x 10^8", IF(ISNUMBER(SEARCH("10^6", 'final matrix'!K117)), ROUND(matrix_normalized!K117,0)&amp;"x 10^6", ROUND(matrix_normalized!K117,0)&amp;"x 10^4"))</f>
        <v>62x 10^8</v>
      </c>
      <c r="L125" s="6" t="str">
        <f>IF(ISNUMBER(SEARCH("10^8", 'final matrix'!L117)), ROUND(matrix_normalized!L117,0)&amp;"x 10^8", IF(ISNUMBER(SEARCH("10^6", 'final matrix'!L117)), ROUND(matrix_normalized!L117,0)&amp;"x 10^6", ROUND(matrix_normalized!L117,0)&amp;"x 10^4"))</f>
        <v>145x 10^8</v>
      </c>
      <c r="M125" s="6" t="str">
        <f>IF(ISNUMBER(SEARCH("10^8", 'final matrix'!M117)), ROUND(matrix_normalized!M117,0)&amp;"x 10^8", IF(ISNUMBER(SEARCH("10^6", 'final matrix'!M117)), ROUND(matrix_normalized!M117,0)&amp;"x 10^6", ROUND(matrix_normalized!M117,0)&amp;"x 10^4"))</f>
        <v>10x 10^8</v>
      </c>
      <c r="N125" s="6" t="str">
        <f>IF(ISNUMBER(SEARCH("10^8", 'final matrix'!N117)), ROUND(matrix_normalized!N117,0)&amp;"x 10^8", IF(ISNUMBER(SEARCH("10^6", 'final matrix'!N117)), ROUND(matrix_normalized!N117,0)&amp;"x 10^6", ROUND(matrix_normalized!N117,0)&amp;"x 10^4"))</f>
        <v>145x 10^8</v>
      </c>
      <c r="O125" s="6" t="str">
        <f>IF(ISNUMBER(SEARCH("10^8", 'final matrix'!O117)), ROUND(matrix_normalized!O117,0)&amp;"x 10^8", IF(ISNUMBER(SEARCH("10^6", 'final matrix'!O117)), ROUND(matrix_normalized!O117,0)&amp;"x 10^6", ROUND(matrix_normalized!O117,0)&amp;"x 10^4"))</f>
        <v>145x 10^8</v>
      </c>
      <c r="P125" s="6" t="str">
        <f>IF(ISNUMBER(SEARCH("10^8", 'final matrix'!P117)), ROUND(matrix_normalized!P117,0)&amp;"x 10^8", IF(ISNUMBER(SEARCH("10^6", 'final matrix'!P117)), ROUND(matrix_normalized!P117,0)&amp;"x 10^6", ROUND(matrix_normalized!P117,0)&amp;"x 10^4"))</f>
        <v>19x 10^8</v>
      </c>
      <c r="Q125" s="6" t="str">
        <f>IF(ISNUMBER(SEARCH("10^8", 'final matrix'!Q117)), ROUND(matrix_normalized!Q117,0)&amp;"x 10^8", IF(ISNUMBER(SEARCH("10^6", 'final matrix'!Q117)), ROUND(matrix_normalized!Q117,0)&amp;"x 10^6", ROUND(matrix_normalized!Q117,0)&amp;"x 10^4"))</f>
        <v>145x 10^6</v>
      </c>
      <c r="R125" s="6">
        <v>116</v>
      </c>
    </row>
    <row r="126" spans="1:18">
      <c r="A126" s="6">
        <v>131</v>
      </c>
      <c r="B126" s="6" t="str">
        <f>IF(ISNUMBER(SEARCH("10^8", 'final matrix'!B118)), ROUND(matrix_normalized!B118,0)&amp;"x 10^8", IF(ISNUMBER(SEARCH("10^6", 'final matrix'!B118)), ROUND(matrix_normalized!B118,0)&amp;"x 10^6", ROUND(matrix_normalized!B118,0)&amp;"x 10^4"))</f>
        <v>15x 10^8</v>
      </c>
      <c r="C126" s="6" t="str">
        <f>IF(ISNUMBER(SEARCH("10^8", 'final matrix'!C118)), ROUND(matrix_normalized!C118,0)&amp;"x 10^8", IF(ISNUMBER(SEARCH("10^6", 'final matrix'!C118)), ROUND(matrix_normalized!C118,0)&amp;"x 10^6", ROUND(matrix_normalized!C118,0)&amp;"x 10^4"))</f>
        <v>13x 10^8</v>
      </c>
      <c r="D126" s="6" t="str">
        <f>IF(ISNUMBER(SEARCH("10^8", 'final matrix'!D118)), ROUND(matrix_normalized!D118,0)&amp;"x 10^8", IF(ISNUMBER(SEARCH("10^6", 'final matrix'!D118)), ROUND(matrix_normalized!D118,0)&amp;"x 10^6", ROUND(matrix_normalized!D118,0)&amp;"x 10^4"))</f>
        <v>169x 10^8</v>
      </c>
      <c r="E126" s="6" t="str">
        <f>IF(ISNUMBER(SEARCH("10^8", 'final matrix'!E118)), ROUND(matrix_normalized!E118,0)&amp;"x 10^8", IF(ISNUMBER(SEARCH("10^6", 'final matrix'!E118)), ROUND(matrix_normalized!E118,0)&amp;"x 10^6", ROUND(matrix_normalized!E118,0)&amp;"x 10^4"))</f>
        <v>169x 10^8</v>
      </c>
      <c r="F126" s="6" t="str">
        <f>IF(ISNUMBER(SEARCH("10^8", 'final matrix'!F118)), ROUND(matrix_normalized!F118,0)&amp;"x 10^8", IF(ISNUMBER(SEARCH("10^6", 'final matrix'!F118)), ROUND(matrix_normalized!F118,0)&amp;"x 10^6", ROUND(matrix_normalized!F118,0)&amp;"x 10^4"))</f>
        <v>23x 10^8</v>
      </c>
      <c r="G126" s="6" t="str">
        <f>IF(ISNUMBER(SEARCH("10^8", 'final matrix'!G118)), ROUND(matrix_normalized!G118,0)&amp;"x 10^8", IF(ISNUMBER(SEARCH("10^6", 'final matrix'!G118)), ROUND(matrix_normalized!G118,0)&amp;"x 10^6", ROUND(matrix_normalized!G118,0)&amp;"x 10^4"))</f>
        <v>169x 10^4</v>
      </c>
      <c r="H126" s="6" t="str">
        <f>IF(ISNUMBER(SEARCH("10^8", 'final matrix'!H118)), ROUND(matrix_normalized!H118,0)&amp;"x 10^8", IF(ISNUMBER(SEARCH("10^6", 'final matrix'!H118)), ROUND(matrix_normalized!H118,0)&amp;"x 10^6", ROUND(matrix_normalized!H118,0)&amp;"x 10^4"))</f>
        <v>145x 10^8</v>
      </c>
      <c r="I126" s="6" t="str">
        <f>IF(ISNUMBER(SEARCH("10^8", 'final matrix'!I118)), ROUND(matrix_normalized!I118,0)&amp;"x 10^8", IF(ISNUMBER(SEARCH("10^6", 'final matrix'!I118)), ROUND(matrix_normalized!I118,0)&amp;"x 10^6", ROUND(matrix_normalized!I118,0)&amp;"x 10^4"))</f>
        <v>12x 10^8</v>
      </c>
      <c r="J126" s="6" t="str">
        <f>IF(ISNUMBER(SEARCH("10^8", 'final matrix'!J118)), ROUND(matrix_normalized!J118,0)&amp;"x 10^8", IF(ISNUMBER(SEARCH("10^6", 'final matrix'!J118)), ROUND(matrix_normalized!J118,0)&amp;"x 10^6", ROUND(matrix_normalized!J118,0)&amp;"x 10^4"))</f>
        <v>121x 10^8</v>
      </c>
      <c r="K126" s="6" t="str">
        <f>IF(ISNUMBER(SEARCH("10^8", 'final matrix'!K118)), ROUND(matrix_normalized!K118,0)&amp;"x 10^8", IF(ISNUMBER(SEARCH("10^6", 'final matrix'!K118)), ROUND(matrix_normalized!K118,0)&amp;"x 10^6", ROUND(matrix_normalized!K118,0)&amp;"x 10^4"))</f>
        <v>32x 10^6</v>
      </c>
      <c r="L126" s="6" t="str">
        <f>IF(ISNUMBER(SEARCH("10^8", 'final matrix'!L118)), ROUND(matrix_normalized!L118,0)&amp;"x 10^8", IF(ISNUMBER(SEARCH("10^6", 'final matrix'!L118)), ROUND(matrix_normalized!L118,0)&amp;"x 10^6", ROUND(matrix_normalized!L118,0)&amp;"x 10^4"))</f>
        <v>22x 10^6</v>
      </c>
      <c r="M126" s="6" t="str">
        <f>IF(ISNUMBER(SEARCH("10^8", 'final matrix'!M118)), ROUND(matrix_normalized!M118,0)&amp;"x 10^8", IF(ISNUMBER(SEARCH("10^6", 'final matrix'!M118)), ROUND(matrix_normalized!M118,0)&amp;"x 10^6", ROUND(matrix_normalized!M118,0)&amp;"x 10^4"))</f>
        <v>169x 10^8</v>
      </c>
      <c r="N126" s="6" t="str">
        <f>IF(ISNUMBER(SEARCH("10^8", 'final matrix'!N118)), ROUND(matrix_normalized!N118,0)&amp;"x 10^8", IF(ISNUMBER(SEARCH("10^6", 'final matrix'!N118)), ROUND(matrix_normalized!N118,0)&amp;"x 10^6", ROUND(matrix_normalized!N118,0)&amp;"x 10^4"))</f>
        <v>169x 10^8</v>
      </c>
      <c r="O126" s="6" t="str">
        <f>IF(ISNUMBER(SEARCH("10^8", 'final matrix'!O118)), ROUND(matrix_normalized!O118,0)&amp;"x 10^8", IF(ISNUMBER(SEARCH("10^6", 'final matrix'!O118)), ROUND(matrix_normalized!O118,0)&amp;"x 10^6", ROUND(matrix_normalized!O118,0)&amp;"x 10^4"))</f>
        <v>85x 10^8</v>
      </c>
      <c r="P126" s="6" t="str">
        <f>IF(ISNUMBER(SEARCH("10^8", 'final matrix'!P118)), ROUND(matrix_normalized!P118,0)&amp;"x 10^8", IF(ISNUMBER(SEARCH("10^6", 'final matrix'!P118)), ROUND(matrix_normalized!P118,0)&amp;"x 10^6", ROUND(matrix_normalized!P118,0)&amp;"x 10^4"))</f>
        <v>169x 10^8</v>
      </c>
      <c r="Q126" s="6" t="str">
        <f>IF(ISNUMBER(SEARCH("10^8", 'final matrix'!Q118)), ROUND(matrix_normalized!Q118,0)&amp;"x 10^8", IF(ISNUMBER(SEARCH("10^6", 'final matrix'!Q118)), ROUND(matrix_normalized!Q118,0)&amp;"x 10^6", ROUND(matrix_normalized!Q118,0)&amp;"x 10^4"))</f>
        <v>17x 10^8</v>
      </c>
      <c r="R126" s="6">
        <v>117</v>
      </c>
    </row>
    <row r="127" spans="1:18">
      <c r="A127" s="6">
        <v>132</v>
      </c>
      <c r="B127" s="6" t="str">
        <f>IF(ISNUMBER(SEARCH("10^8", 'final matrix'!B119)), ROUND(matrix_normalized!B119,0)&amp;"x 10^8", IF(ISNUMBER(SEARCH("10^6", 'final matrix'!B119)), ROUND(matrix_normalized!B119,0)&amp;"x 10^6", ROUND(matrix_normalized!B119,0)&amp;"x 10^4"))</f>
        <v>20x 10^8</v>
      </c>
      <c r="C127" s="6" t="str">
        <f>IF(ISNUMBER(SEARCH("10^8", 'final matrix'!C119)), ROUND(matrix_normalized!C119,0)&amp;"x 10^8", IF(ISNUMBER(SEARCH("10^6", 'final matrix'!C119)), ROUND(matrix_normalized!C119,0)&amp;"x 10^6", ROUND(matrix_normalized!C119,0)&amp;"x 10^4"))</f>
        <v>28x 10^8</v>
      </c>
      <c r="D127" s="6" t="str">
        <f>IF(ISNUMBER(SEARCH("10^8", 'final matrix'!D119)), ROUND(matrix_normalized!D119,0)&amp;"x 10^8", IF(ISNUMBER(SEARCH("10^6", 'final matrix'!D119)), ROUND(matrix_normalized!D119,0)&amp;"x 10^6", ROUND(matrix_normalized!D119,0)&amp;"x 10^4"))</f>
        <v>13x 10^6</v>
      </c>
      <c r="E127" s="6" t="str">
        <f>IF(ISNUMBER(SEARCH("10^8", 'final matrix'!E119)), ROUND(matrix_normalized!E119,0)&amp;"x 10^8", IF(ISNUMBER(SEARCH("10^6", 'final matrix'!E119)), ROUND(matrix_normalized!E119,0)&amp;"x 10^6", ROUND(matrix_normalized!E119,0)&amp;"x 10^4"))</f>
        <v>178x 10^8</v>
      </c>
      <c r="F127" s="6" t="str">
        <f>IF(ISNUMBER(SEARCH("10^8", 'final matrix'!F119)), ROUND(matrix_normalized!F119,0)&amp;"x 10^8", IF(ISNUMBER(SEARCH("10^6", 'final matrix'!F119)), ROUND(matrix_normalized!F119,0)&amp;"x 10^6", ROUND(matrix_normalized!F119,0)&amp;"x 10^4"))</f>
        <v>18x 10^6</v>
      </c>
      <c r="G127" s="6" t="str">
        <f>IF(ISNUMBER(SEARCH("10^8", 'final matrix'!G119)), ROUND(matrix_normalized!G119,0)&amp;"x 10^8", IF(ISNUMBER(SEARCH("10^6", 'final matrix'!G119)), ROUND(matrix_normalized!G119,0)&amp;"x 10^6", ROUND(matrix_normalized!G119,0)&amp;"x 10^4"))</f>
        <v>178x 10^6</v>
      </c>
      <c r="H127" s="6" t="str">
        <f>IF(ISNUMBER(SEARCH("10^8", 'final matrix'!H119)), ROUND(matrix_normalized!H119,0)&amp;"x 10^8", IF(ISNUMBER(SEARCH("10^6", 'final matrix'!H119)), ROUND(matrix_normalized!H119,0)&amp;"x 10^6", ROUND(matrix_normalized!H119,0)&amp;"x 10^4"))</f>
        <v>178x 10^8</v>
      </c>
      <c r="I127" s="6" t="str">
        <f>IF(ISNUMBER(SEARCH("10^8", 'final matrix'!I119)), ROUND(matrix_normalized!I119,0)&amp;"x 10^8", IF(ISNUMBER(SEARCH("10^6", 'final matrix'!I119)), ROUND(matrix_normalized!I119,0)&amp;"x 10^6", ROUND(matrix_normalized!I119,0)&amp;"x 10^4"))</f>
        <v>23x 10^6</v>
      </c>
      <c r="J127" s="6" t="str">
        <f>IF(ISNUMBER(SEARCH("10^8", 'final matrix'!J119)), ROUND(matrix_normalized!J119,0)&amp;"x 10^8", IF(ISNUMBER(SEARCH("10^6", 'final matrix'!J119)), ROUND(matrix_normalized!J119,0)&amp;"x 10^6", ROUND(matrix_normalized!J119,0)&amp;"x 10^4"))</f>
        <v>127x 10^8</v>
      </c>
      <c r="K127" s="6" t="str">
        <f>IF(ISNUMBER(SEARCH("10^8", 'final matrix'!K119)), ROUND(matrix_normalized!K119,0)&amp;"x 10^8", IF(ISNUMBER(SEARCH("10^6", 'final matrix'!K119)), ROUND(matrix_normalized!K119,0)&amp;"x 10^6", ROUND(matrix_normalized!K119,0)&amp;"x 10^4"))</f>
        <v>102x 10^4</v>
      </c>
      <c r="L127" s="6" t="str">
        <f>IF(ISNUMBER(SEARCH("10^8", 'final matrix'!L119)), ROUND(matrix_normalized!L119,0)&amp;"x 10^8", IF(ISNUMBER(SEARCH("10^6", 'final matrix'!L119)), ROUND(matrix_normalized!L119,0)&amp;"x 10^6", ROUND(matrix_normalized!L119,0)&amp;"x 10^4"))</f>
        <v>13x 10^8</v>
      </c>
      <c r="M127" s="6" t="str">
        <f>IF(ISNUMBER(SEARCH("10^8", 'final matrix'!M119)), ROUND(matrix_normalized!M119,0)&amp;"x 10^8", IF(ISNUMBER(SEARCH("10^6", 'final matrix'!M119)), ROUND(matrix_normalized!M119,0)&amp;"x 10^6", ROUND(matrix_normalized!M119,0)&amp;"x 10^4"))</f>
        <v>13x 10^6</v>
      </c>
      <c r="N127" s="6" t="str">
        <f>IF(ISNUMBER(SEARCH("10^8", 'final matrix'!N119)), ROUND(matrix_normalized!N119,0)&amp;"x 10^8", IF(ISNUMBER(SEARCH("10^6", 'final matrix'!N119)), ROUND(matrix_normalized!N119,0)&amp;"x 10^6", ROUND(matrix_normalized!N119,0)&amp;"x 10^4"))</f>
        <v>178x 10^8</v>
      </c>
      <c r="O127" s="6" t="str">
        <f>IF(ISNUMBER(SEARCH("10^8", 'final matrix'!O119)), ROUND(matrix_normalized!O119,0)&amp;"x 10^8", IF(ISNUMBER(SEARCH("10^6", 'final matrix'!O119)), ROUND(matrix_normalized!O119,0)&amp;"x 10^6", ROUND(matrix_normalized!O119,0)&amp;"x 10^4"))</f>
        <v>76x 10^6</v>
      </c>
      <c r="P127" s="6" t="str">
        <f>IF(ISNUMBER(SEARCH("10^8", 'final matrix'!P119)), ROUND(matrix_normalized!P119,0)&amp;"x 10^8", IF(ISNUMBER(SEARCH("10^6", 'final matrix'!P119)), ROUND(matrix_normalized!P119,0)&amp;"x 10^6", ROUND(matrix_normalized!P119,0)&amp;"x 10^4"))</f>
        <v>178x 10^4</v>
      </c>
      <c r="Q127" s="6" t="str">
        <f>IF(ISNUMBER(SEARCH("10^8", 'final matrix'!Q119)), ROUND(matrix_normalized!Q119,0)&amp;"x 10^8", IF(ISNUMBER(SEARCH("10^6", 'final matrix'!Q119)), ROUND(matrix_normalized!Q119,0)&amp;"x 10^6", ROUND(matrix_normalized!Q119,0)&amp;"x 10^4"))</f>
        <v>178x 10^8</v>
      </c>
      <c r="R127" s="6">
        <v>118</v>
      </c>
    </row>
    <row r="128" spans="1:18">
      <c r="A128" s="6">
        <v>134</v>
      </c>
      <c r="B128" s="6" t="str">
        <f>IF(ISNUMBER(SEARCH("10^8", 'final matrix'!B120)), ROUND(matrix_normalized!B120,0)&amp;"x 10^8", IF(ISNUMBER(SEARCH("10^6", 'final matrix'!B120)), ROUND(matrix_normalized!B120,0)&amp;"x 10^6", ROUND(matrix_normalized!B120,0)&amp;"x 10^4"))</f>
        <v>164x 10^6</v>
      </c>
      <c r="C128" s="6" t="str">
        <f>IF(ISNUMBER(SEARCH("10^8", 'final matrix'!C120)), ROUND(matrix_normalized!C120,0)&amp;"x 10^8", IF(ISNUMBER(SEARCH("10^6", 'final matrix'!C120)), ROUND(matrix_normalized!C120,0)&amp;"x 10^6", ROUND(matrix_normalized!C120,0)&amp;"x 10^4"))</f>
        <v>24x 10^8</v>
      </c>
      <c r="D128" s="6" t="str">
        <f>IF(ISNUMBER(SEARCH("10^8", 'final matrix'!D120)), ROUND(matrix_normalized!D120,0)&amp;"x 10^8", IF(ISNUMBER(SEARCH("10^6", 'final matrix'!D120)), ROUND(matrix_normalized!D120,0)&amp;"x 10^6", ROUND(matrix_normalized!D120,0)&amp;"x 10^4"))</f>
        <v>164x 10^8</v>
      </c>
      <c r="E128" s="6" t="str">
        <f>IF(ISNUMBER(SEARCH("10^8", 'final matrix'!E120)), ROUND(matrix_normalized!E120,0)&amp;"x 10^8", IF(ISNUMBER(SEARCH("10^6", 'final matrix'!E120)), ROUND(matrix_normalized!E120,0)&amp;"x 10^6", ROUND(matrix_normalized!E120,0)&amp;"x 10^4"))</f>
        <v>105x 10^4</v>
      </c>
      <c r="F128" s="6" t="str">
        <f>IF(ISNUMBER(SEARCH("10^8", 'final matrix'!F120)), ROUND(matrix_normalized!F120,0)&amp;"x 10^8", IF(ISNUMBER(SEARCH("10^6", 'final matrix'!F120)), ROUND(matrix_normalized!F120,0)&amp;"x 10^6", ROUND(matrix_normalized!F120,0)&amp;"x 10^4"))</f>
        <v>23x 10^8</v>
      </c>
      <c r="G128" s="6" t="str">
        <f>IF(ISNUMBER(SEARCH("10^8", 'final matrix'!G120)), ROUND(matrix_normalized!G120,0)&amp;"x 10^8", IF(ISNUMBER(SEARCH("10^6", 'final matrix'!G120)), ROUND(matrix_normalized!G120,0)&amp;"x 10^6", ROUND(matrix_normalized!G120,0)&amp;"x 10^4"))</f>
        <v>16x 10^8</v>
      </c>
      <c r="H128" s="6" t="str">
        <f>IF(ISNUMBER(SEARCH("10^8", 'final matrix'!H120)), ROUND(matrix_normalized!H120,0)&amp;"x 10^8", IF(ISNUMBER(SEARCH("10^6", 'final matrix'!H120)), ROUND(matrix_normalized!H120,0)&amp;"x 10^6", ROUND(matrix_normalized!H120,0)&amp;"x 10^4"))</f>
        <v>164x 10^8</v>
      </c>
      <c r="I128" s="6" t="str">
        <f>IF(ISNUMBER(SEARCH("10^8", 'final matrix'!I120)), ROUND(matrix_normalized!I120,0)&amp;"x 10^8", IF(ISNUMBER(SEARCH("10^6", 'final matrix'!I120)), ROUND(matrix_normalized!I120,0)&amp;"x 10^6", ROUND(matrix_normalized!I120,0)&amp;"x 10^4"))</f>
        <v>12x 10^6</v>
      </c>
      <c r="J128" s="6" t="str">
        <f>IF(ISNUMBER(SEARCH("10^8", 'final matrix'!J120)), ROUND(matrix_normalized!J120,0)&amp;"x 10^8", IF(ISNUMBER(SEARCH("10^6", 'final matrix'!J120)), ROUND(matrix_normalized!J120,0)&amp;"x 10^6", ROUND(matrix_normalized!J120,0)&amp;"x 10^4"))</f>
        <v>82x 10^8</v>
      </c>
      <c r="K128" s="6" t="str">
        <f>IF(ISNUMBER(SEARCH("10^8", 'final matrix'!K120)), ROUND(matrix_normalized!K120,0)&amp;"x 10^8", IF(ISNUMBER(SEARCH("10^6", 'final matrix'!K120)), ROUND(matrix_normalized!K120,0)&amp;"x 10^6", ROUND(matrix_normalized!K120,0)&amp;"x 10^4"))</f>
        <v>59x 10^6</v>
      </c>
      <c r="L128" s="6" t="str">
        <f>IF(ISNUMBER(SEARCH("10^8", 'final matrix'!L120)), ROUND(matrix_normalized!L120,0)&amp;"x 10^8", IF(ISNUMBER(SEARCH("10^6", 'final matrix'!L120)), ROUND(matrix_normalized!L120,0)&amp;"x 10^6", ROUND(matrix_normalized!L120,0)&amp;"x 10^4"))</f>
        <v>164x 10^8</v>
      </c>
      <c r="M128" s="6" t="str">
        <f>IF(ISNUMBER(SEARCH("10^8", 'final matrix'!M120)), ROUND(matrix_normalized!M120,0)&amp;"x 10^8", IF(ISNUMBER(SEARCH("10^6", 'final matrix'!M120)), ROUND(matrix_normalized!M120,0)&amp;"x 10^6", ROUND(matrix_normalized!M120,0)&amp;"x 10^4"))</f>
        <v>13x 10^8</v>
      </c>
      <c r="N128" s="6" t="str">
        <f>IF(ISNUMBER(SEARCH("10^8", 'final matrix'!N120)), ROUND(matrix_normalized!N120,0)&amp;"x 10^8", IF(ISNUMBER(SEARCH("10^6", 'final matrix'!N120)), ROUND(matrix_normalized!N120,0)&amp;"x 10^6", ROUND(matrix_normalized!N120,0)&amp;"x 10^4"))</f>
        <v>164x 10^8</v>
      </c>
      <c r="O128" s="6" t="str">
        <f>IF(ISNUMBER(SEARCH("10^8", 'final matrix'!O120)), ROUND(matrix_normalized!O120,0)&amp;"x 10^8", IF(ISNUMBER(SEARCH("10^6", 'final matrix'!O120)), ROUND(matrix_normalized!O120,0)&amp;"x 10^6", ROUND(matrix_normalized!O120,0)&amp;"x 10^4"))</f>
        <v>21x 10^8</v>
      </c>
      <c r="P128" s="6" t="str">
        <f>IF(ISNUMBER(SEARCH("10^8", 'final matrix'!P120)), ROUND(matrix_normalized!P120,0)&amp;"x 10^8", IF(ISNUMBER(SEARCH("10^6", 'final matrix'!P120)), ROUND(matrix_normalized!P120,0)&amp;"x 10^6", ROUND(matrix_normalized!P120,0)&amp;"x 10^4"))</f>
        <v>164x 10^8</v>
      </c>
      <c r="Q128" s="6" t="str">
        <f>IF(ISNUMBER(SEARCH("10^8", 'final matrix'!Q120)), ROUND(matrix_normalized!Q120,0)&amp;"x 10^8", IF(ISNUMBER(SEARCH("10^6", 'final matrix'!Q120)), ROUND(matrix_normalized!Q120,0)&amp;"x 10^6", ROUND(matrix_normalized!Q120,0)&amp;"x 10^4"))</f>
        <v>164x 10^8</v>
      </c>
      <c r="R128" s="6">
        <v>119</v>
      </c>
    </row>
    <row r="129" spans="1:18">
      <c r="A129" s="6">
        <v>135</v>
      </c>
      <c r="B129" s="6" t="str">
        <f>IF(ISNUMBER(SEARCH("10^8", 'final matrix'!B121)), ROUND(matrix_normalized!B121,0)&amp;"x 10^8", IF(ISNUMBER(SEARCH("10^6", 'final matrix'!B121)), ROUND(matrix_normalized!B121,0)&amp;"x 10^6", ROUND(matrix_normalized!B121,0)&amp;"x 10^4"))</f>
        <v>21x 10^6</v>
      </c>
      <c r="C129" s="6" t="str">
        <f>IF(ISNUMBER(SEARCH("10^8", 'final matrix'!C121)), ROUND(matrix_normalized!C121,0)&amp;"x 10^8", IF(ISNUMBER(SEARCH("10^6", 'final matrix'!C121)), ROUND(matrix_normalized!C121,0)&amp;"x 10^6", ROUND(matrix_normalized!C121,0)&amp;"x 10^4"))</f>
        <v>20x 10^6</v>
      </c>
      <c r="D129" s="6" t="str">
        <f>IF(ISNUMBER(SEARCH("10^8", 'final matrix'!D121)), ROUND(matrix_normalized!D121,0)&amp;"x 10^8", IF(ISNUMBER(SEARCH("10^6", 'final matrix'!D121)), ROUND(matrix_normalized!D121,0)&amp;"x 10^6", ROUND(matrix_normalized!D121,0)&amp;"x 10^4"))</f>
        <v>29x 10^6</v>
      </c>
      <c r="E129" s="6" t="str">
        <f>IF(ISNUMBER(SEARCH("10^8", 'final matrix'!E121)), ROUND(matrix_normalized!E121,0)&amp;"x 10^8", IF(ISNUMBER(SEARCH("10^6", 'final matrix'!E121)), ROUND(matrix_normalized!E121,0)&amp;"x 10^6", ROUND(matrix_normalized!E121,0)&amp;"x 10^4"))</f>
        <v>14x 10^6</v>
      </c>
      <c r="F129" s="6" t="str">
        <f>IF(ISNUMBER(SEARCH("10^8", 'final matrix'!F121)), ROUND(matrix_normalized!F121,0)&amp;"x 10^8", IF(ISNUMBER(SEARCH("10^6", 'final matrix'!F121)), ROUND(matrix_normalized!F121,0)&amp;"x 10^6", ROUND(matrix_normalized!F121,0)&amp;"x 10^4"))</f>
        <v>199x 10^6</v>
      </c>
      <c r="G129" s="6" t="str">
        <f>IF(ISNUMBER(SEARCH("10^8", 'final matrix'!G121)), ROUND(matrix_normalized!G121,0)&amp;"x 10^8", IF(ISNUMBER(SEARCH("10^6", 'final matrix'!G121)), ROUND(matrix_normalized!G121,0)&amp;"x 10^6", ROUND(matrix_normalized!G121,0)&amp;"x 10^4"))</f>
        <v>199x 10^8</v>
      </c>
      <c r="H129" s="6" t="str">
        <f>IF(ISNUMBER(SEARCH("10^8", 'final matrix'!H121)), ROUND(matrix_normalized!H121,0)&amp;"x 10^8", IF(ISNUMBER(SEARCH("10^6", 'final matrix'!H121)), ROUND(matrix_normalized!H121,0)&amp;"x 10^6", ROUND(matrix_normalized!H121,0)&amp;"x 10^4"))</f>
        <v>14x 10^8</v>
      </c>
      <c r="I129" s="6" t="str">
        <f>IF(ISNUMBER(SEARCH("10^8", 'final matrix'!I121)), ROUND(matrix_normalized!I121,0)&amp;"x 10^8", IF(ISNUMBER(SEARCH("10^6", 'final matrix'!I121)), ROUND(matrix_normalized!I121,0)&amp;"x 10^6", ROUND(matrix_normalized!I121,0)&amp;"x 10^4"))</f>
        <v>18x 10^8</v>
      </c>
      <c r="J129" s="6" t="str">
        <f>IF(ISNUMBER(SEARCH("10^8", 'final matrix'!J121)), ROUND(matrix_normalized!J121,0)&amp;"x 10^8", IF(ISNUMBER(SEARCH("10^6", 'final matrix'!J121)), ROUND(matrix_normalized!J121,0)&amp;"x 10^6", ROUND(matrix_normalized!J121,0)&amp;"x 10^4"))</f>
        <v>17x 10^6</v>
      </c>
      <c r="K129" s="6" t="str">
        <f>IF(ISNUMBER(SEARCH("10^8", 'final matrix'!K121)), ROUND(matrix_normalized!K121,0)&amp;"x 10^8", IF(ISNUMBER(SEARCH("10^6", 'final matrix'!K121)), ROUND(matrix_normalized!K121,0)&amp;"x 10^6", ROUND(matrix_normalized!K121,0)&amp;"x 10^4"))</f>
        <v>199x 10^8</v>
      </c>
      <c r="L129" s="6" t="str">
        <f>IF(ISNUMBER(SEARCH("10^8", 'final matrix'!L121)), ROUND(matrix_normalized!L121,0)&amp;"x 10^8", IF(ISNUMBER(SEARCH("10^6", 'final matrix'!L121)), ROUND(matrix_normalized!L121,0)&amp;"x 10^6", ROUND(matrix_normalized!L121,0)&amp;"x 10^4"))</f>
        <v>26x 10^8</v>
      </c>
      <c r="M129" s="6" t="str">
        <f>IF(ISNUMBER(SEARCH("10^8", 'final matrix'!M121)), ROUND(matrix_normalized!M121,0)&amp;"x 10^8", IF(ISNUMBER(SEARCH("10^6", 'final matrix'!M121)), ROUND(matrix_normalized!M121,0)&amp;"x 10^6", ROUND(matrix_normalized!M121,0)&amp;"x 10^4"))</f>
        <v>128x 10^4</v>
      </c>
      <c r="N129" s="6" t="str">
        <f>IF(ISNUMBER(SEARCH("10^8", 'final matrix'!N121)), ROUND(matrix_normalized!N121,0)&amp;"x 10^8", IF(ISNUMBER(SEARCH("10^6", 'final matrix'!N121)), ROUND(matrix_normalized!N121,0)&amp;"x 10^6", ROUND(matrix_normalized!N121,0)&amp;"x 10^4"))</f>
        <v>16x 10^6</v>
      </c>
      <c r="O129" s="6" t="str">
        <f>IF(ISNUMBER(SEARCH("10^8", 'final matrix'!O121)), ROUND(matrix_normalized!O121,0)&amp;"x 10^8", IF(ISNUMBER(SEARCH("10^6", 'final matrix'!O121)), ROUND(matrix_normalized!O121,0)&amp;"x 10^6", ROUND(matrix_normalized!O121,0)&amp;"x 10^4"))</f>
        <v>199x 10^6</v>
      </c>
      <c r="P129" s="6" t="str">
        <f>IF(ISNUMBER(SEARCH("10^8", 'final matrix'!P121)), ROUND(matrix_normalized!P121,0)&amp;"x 10^8", IF(ISNUMBER(SEARCH("10^6", 'final matrix'!P121)), ROUND(matrix_normalized!P121,0)&amp;"x 10^6", ROUND(matrix_normalized!P121,0)&amp;"x 10^4"))</f>
        <v>199x 10^6</v>
      </c>
      <c r="Q129" s="6" t="str">
        <f>IF(ISNUMBER(SEARCH("10^8", 'final matrix'!Q121)), ROUND(matrix_normalized!Q121,0)&amp;"x 10^8", IF(ISNUMBER(SEARCH("10^6", 'final matrix'!Q121)), ROUND(matrix_normalized!Q121,0)&amp;"x 10^6", ROUND(matrix_normalized!Q121,0)&amp;"x 10^4"))</f>
        <v>199x 10^8</v>
      </c>
      <c r="R129" s="6">
        <v>120</v>
      </c>
    </row>
    <row r="130" spans="1:18" s="6" customFormat="1"/>
    <row r="131" spans="1:18" s="6" customFormat="1"/>
    <row r="132" spans="1:18">
      <c r="A132" s="6">
        <v>136</v>
      </c>
      <c r="B132" s="6" t="str">
        <f>IF(ISNUMBER(SEARCH("10^8", 'final matrix'!B122)), ROUND(matrix_normalized!B122,0)&amp;"x 10^8", IF(ISNUMBER(SEARCH("10^6", 'final matrix'!B122)), ROUND(matrix_normalized!B122,0)&amp;"x 10^6", ROUND(matrix_normalized!B122,0)&amp;"x 10^4"))</f>
        <v>17x 10^8</v>
      </c>
      <c r="C132" s="6" t="str">
        <f>IF(ISNUMBER(SEARCH("10^8", 'final matrix'!C122)), ROUND(matrix_normalized!C122,0)&amp;"x 10^8", IF(ISNUMBER(SEARCH("10^6", 'final matrix'!C122)), ROUND(matrix_normalized!C122,0)&amp;"x 10^6", ROUND(matrix_normalized!C122,0)&amp;"x 10^4"))</f>
        <v>203x 10^8</v>
      </c>
      <c r="D132" s="6" t="str">
        <f>IF(ISNUMBER(SEARCH("10^8", 'final matrix'!D122)), ROUND(matrix_normalized!D122,0)&amp;"x 10^8", IF(ISNUMBER(SEARCH("10^6", 'final matrix'!D122)), ROUND(matrix_normalized!D122,0)&amp;"x 10^6", ROUND(matrix_normalized!D122,0)&amp;"x 10^4"))</f>
        <v>14x 10^8</v>
      </c>
      <c r="E132" s="6" t="str">
        <f>IF(ISNUMBER(SEARCH("10^8", 'final matrix'!E122)), ROUND(matrix_normalized!E122,0)&amp;"x 10^8", IF(ISNUMBER(SEARCH("10^6", 'final matrix'!E122)), ROUND(matrix_normalized!E122,0)&amp;"x 10^6", ROUND(matrix_normalized!E122,0)&amp;"x 10^4"))</f>
        <v>174x 10^8</v>
      </c>
      <c r="F132" s="6" t="str">
        <f>IF(ISNUMBER(SEARCH("10^8", 'final matrix'!F122)), ROUND(matrix_normalized!F122,0)&amp;"x 10^8", IF(ISNUMBER(SEARCH("10^6", 'final matrix'!F122)), ROUND(matrix_normalized!F122,0)&amp;"x 10^6", ROUND(matrix_normalized!F122,0)&amp;"x 10^4"))</f>
        <v>203x 10^8</v>
      </c>
      <c r="G132" s="6" t="str">
        <f>IF(ISNUMBER(SEARCH("10^8", 'final matrix'!G122)), ROUND(matrix_normalized!G122,0)&amp;"x 10^8", IF(ISNUMBER(SEARCH("10^6", 'final matrix'!G122)), ROUND(matrix_normalized!G122,0)&amp;"x 10^6", ROUND(matrix_normalized!G122,0)&amp;"x 10^4"))</f>
        <v>203x 10^8</v>
      </c>
      <c r="H132" s="6" t="str">
        <f>IF(ISNUMBER(SEARCH("10^8", 'final matrix'!H122)), ROUND(matrix_normalized!H122,0)&amp;"x 10^8", IF(ISNUMBER(SEARCH("10^6", 'final matrix'!H122)), ROUND(matrix_normalized!H122,0)&amp;"x 10^6", ROUND(matrix_normalized!H122,0)&amp;"x 10^4"))</f>
        <v>130x 10^8</v>
      </c>
      <c r="I132" s="6" t="str">
        <f>IF(ISNUMBER(SEARCH("10^8", 'final matrix'!I122)), ROUND(matrix_normalized!I122,0)&amp;"x 10^8", IF(ISNUMBER(SEARCH("10^6", 'final matrix'!I122)), ROUND(matrix_normalized!I122,0)&amp;"x 10^6", ROUND(matrix_normalized!I122,0)&amp;"x 10^4"))</f>
        <v>27x 10^8</v>
      </c>
      <c r="J132" s="6" t="str">
        <f>IF(ISNUMBER(SEARCH("10^8", 'final matrix'!J122)), ROUND(matrix_normalized!J122,0)&amp;"x 10^8", IF(ISNUMBER(SEARCH("10^6", 'final matrix'!J122)), ROUND(matrix_normalized!J122,0)&amp;"x 10^6", ROUND(matrix_normalized!J122,0)&amp;"x 10^4"))</f>
        <v>14x 10^6</v>
      </c>
      <c r="K132" s="6" t="str">
        <f>IF(ISNUMBER(SEARCH("10^8", 'final matrix'!K122)), ROUND(matrix_normalized!K122,0)&amp;"x 10^8", IF(ISNUMBER(SEARCH("10^6", 'final matrix'!K122)), ROUND(matrix_normalized!K122,0)&amp;"x 10^6", ROUND(matrix_normalized!K122,0)&amp;"x 10^4"))</f>
        <v>14x 10^8</v>
      </c>
      <c r="L132" s="6" t="str">
        <f>IF(ISNUMBER(SEARCH("10^8", 'final matrix'!L122)), ROUND(matrix_normalized!L122,0)&amp;"x 10^8", IF(ISNUMBER(SEARCH("10^6", 'final matrix'!L122)), ROUND(matrix_normalized!L122,0)&amp;"x 10^6", ROUND(matrix_normalized!L122,0)&amp;"x 10^4"))</f>
        <v>203x 10^8</v>
      </c>
      <c r="M132" s="6" t="str">
        <f>IF(ISNUMBER(SEARCH("10^8", 'final matrix'!M122)), ROUND(matrix_normalized!M122,0)&amp;"x 10^8", IF(ISNUMBER(SEARCH("10^6", 'final matrix'!M122)), ROUND(matrix_normalized!M122,0)&amp;"x 10^6", ROUND(matrix_normalized!M122,0)&amp;"x 10^4"))</f>
        <v>24x 10^6</v>
      </c>
      <c r="N132" s="6" t="str">
        <f>IF(ISNUMBER(SEARCH("10^8", 'final matrix'!N122)), ROUND(matrix_normalized!N122,0)&amp;"x 10^8", IF(ISNUMBER(SEARCH("10^6", 'final matrix'!N122)), ROUND(matrix_normalized!N122,0)&amp;"x 10^6", ROUND(matrix_normalized!N122,0)&amp;"x 10^4"))</f>
        <v>20x 10^6</v>
      </c>
      <c r="O132" s="6" t="str">
        <f>IF(ISNUMBER(SEARCH("10^8", 'final matrix'!O122)), ROUND(matrix_normalized!O122,0)&amp;"x 10^8", IF(ISNUMBER(SEARCH("10^6", 'final matrix'!O122)), ROUND(matrix_normalized!O122,0)&amp;"x 10^6", ROUND(matrix_normalized!O122,0)&amp;"x 10^4"))</f>
        <v>37x 10^6</v>
      </c>
      <c r="P132" s="6" t="str">
        <f>IF(ISNUMBER(SEARCH("10^8", 'final matrix'!P122)), ROUND(matrix_normalized!P122,0)&amp;"x 10^8", IF(ISNUMBER(SEARCH("10^6", 'final matrix'!P122)), ROUND(matrix_normalized!P122,0)&amp;"x 10^6", ROUND(matrix_normalized!P122,0)&amp;"x 10^4"))</f>
        <v>203x 10^4</v>
      </c>
      <c r="Q132" s="6" t="str">
        <f>IF(ISNUMBER(SEARCH("10^8", 'final matrix'!Q122)), ROUND(matrix_normalized!Q122,0)&amp;"x 10^8", IF(ISNUMBER(SEARCH("10^6", 'final matrix'!Q122)), ROUND(matrix_normalized!Q122,0)&amp;"x 10^6", ROUND(matrix_normalized!Q122,0)&amp;"x 10^4"))</f>
        <v>14x 10^8</v>
      </c>
      <c r="R132" s="6">
        <v>121</v>
      </c>
    </row>
    <row r="133" spans="1:18">
      <c r="A133" s="6">
        <v>137</v>
      </c>
      <c r="B133" s="6" t="str">
        <f>IF(ISNUMBER(SEARCH("10^8", 'final matrix'!B123)), ROUND(matrix_normalized!B123,0)&amp;"x 10^8", IF(ISNUMBER(SEARCH("10^6", 'final matrix'!B123)), ROUND(matrix_normalized!B123,0)&amp;"x 10^6", ROUND(matrix_normalized!B123,0)&amp;"x 10^4"))</f>
        <v>147x 10^4</v>
      </c>
      <c r="C133" s="6" t="str">
        <f>IF(ISNUMBER(SEARCH("10^8", 'final matrix'!C123)), ROUND(matrix_normalized!C123,0)&amp;"x 10^8", IF(ISNUMBER(SEARCH("10^6", 'final matrix'!C123)), ROUND(matrix_normalized!C123,0)&amp;"x 10^6", ROUND(matrix_normalized!C123,0)&amp;"x 10^4"))</f>
        <v>24x 10^8</v>
      </c>
      <c r="D133" s="6" t="str">
        <f>IF(ISNUMBER(SEARCH("10^8", 'final matrix'!D123)), ROUND(matrix_normalized!D123,0)&amp;"x 10^8", IF(ISNUMBER(SEARCH("10^6", 'final matrix'!D123)), ROUND(matrix_normalized!D123,0)&amp;"x 10^6", ROUND(matrix_normalized!D123,0)&amp;"x 10^4"))</f>
        <v>134x 10^4</v>
      </c>
      <c r="E133" s="6" t="str">
        <f>IF(ISNUMBER(SEARCH("10^8", 'final matrix'!E123)), ROUND(matrix_normalized!E123,0)&amp;"x 10^8", IF(ISNUMBER(SEARCH("10^6", 'final matrix'!E123)), ROUND(matrix_normalized!E123,0)&amp;"x 10^6", ROUND(matrix_normalized!E123,0)&amp;"x 10^4"))</f>
        <v>188x 10^8</v>
      </c>
      <c r="F133" s="6" t="str">
        <f>IF(ISNUMBER(SEARCH("10^8", 'final matrix'!F123)), ROUND(matrix_normalized!F123,0)&amp;"x 10^8", IF(ISNUMBER(SEARCH("10^6", 'final matrix'!F123)), ROUND(matrix_normalized!F123,0)&amp;"x 10^6", ROUND(matrix_normalized!F123,0)&amp;"x 10^4"))</f>
        <v>121x 10^8</v>
      </c>
      <c r="G133" s="6" t="str">
        <f>IF(ISNUMBER(SEARCH("10^8", 'final matrix'!G123)), ROUND(matrix_normalized!G123,0)&amp;"x 10^8", IF(ISNUMBER(SEARCH("10^6", 'final matrix'!G123)), ROUND(matrix_normalized!G123,0)&amp;"x 10^6", ROUND(matrix_normalized!G123,0)&amp;"x 10^4"))</f>
        <v>22x 10^8</v>
      </c>
      <c r="H133" s="6" t="str">
        <f>IF(ISNUMBER(SEARCH("10^8", 'final matrix'!H123)), ROUND(matrix_normalized!H123,0)&amp;"x 10^8", IF(ISNUMBER(SEARCH("10^6", 'final matrix'!H123)), ROUND(matrix_normalized!H123,0)&amp;"x 10^6", ROUND(matrix_normalized!H123,0)&amp;"x 10^4"))</f>
        <v>15x 10^6</v>
      </c>
      <c r="I133" s="6" t="str">
        <f>IF(ISNUMBER(SEARCH("10^8", 'final matrix'!I123)), ROUND(matrix_normalized!I123,0)&amp;"x 10^8", IF(ISNUMBER(SEARCH("10^6", 'final matrix'!I123)), ROUND(matrix_normalized!I123,0)&amp;"x 10^6", ROUND(matrix_normalized!I123,0)&amp;"x 10^4"))</f>
        <v>188x 10^4</v>
      </c>
      <c r="J133" s="6" t="str">
        <f>IF(ISNUMBER(SEARCH("10^8", 'final matrix'!J123)), ROUND(matrix_normalized!J123,0)&amp;"x 10^8", IF(ISNUMBER(SEARCH("10^6", 'final matrix'!J123)), ROUND(matrix_normalized!J123,0)&amp;"x 10^6", ROUND(matrix_normalized!J123,0)&amp;"x 10^4"))</f>
        <v>21x 10^6</v>
      </c>
      <c r="K133" s="6" t="str">
        <f>IF(ISNUMBER(SEARCH("10^8", 'final matrix'!K123)), ROUND(matrix_normalized!K123,0)&amp;"x 10^8", IF(ISNUMBER(SEARCH("10^6", 'final matrix'!K123)), ROUND(matrix_normalized!K123,0)&amp;"x 10^6", ROUND(matrix_normalized!K123,0)&amp;"x 10^4"))</f>
        <v>188x 10^8</v>
      </c>
      <c r="L133" s="6" t="str">
        <f>IF(ISNUMBER(SEARCH("10^8", 'final matrix'!L123)), ROUND(matrix_normalized!L123,0)&amp;"x 10^8", IF(ISNUMBER(SEARCH("10^6", 'final matrix'!L123)), ROUND(matrix_normalized!L123,0)&amp;"x 10^6", ROUND(matrix_normalized!L123,0)&amp;"x 10^4"))</f>
        <v>13x 10^8</v>
      </c>
      <c r="M133" s="6" t="str">
        <f>IF(ISNUMBER(SEARCH("10^8", 'final matrix'!M123)), ROUND(matrix_normalized!M123,0)&amp;"x 10^8", IF(ISNUMBER(SEARCH("10^6", 'final matrix'!M123)), ROUND(matrix_normalized!M123,0)&amp;"x 10^6", ROUND(matrix_normalized!M123,0)&amp;"x 10^4"))</f>
        <v>18x 10^8</v>
      </c>
      <c r="N133" s="6" t="str">
        <f>IF(ISNUMBER(SEARCH("10^8", 'final matrix'!N123)), ROUND(matrix_normalized!N123,0)&amp;"x 10^8", IF(ISNUMBER(SEARCH("10^6", 'final matrix'!N123)), ROUND(matrix_normalized!N123,0)&amp;"x 10^6", ROUND(matrix_normalized!N123,0)&amp;"x 10^4"))</f>
        <v>33x 10^8</v>
      </c>
      <c r="O133" s="6" t="str">
        <f>IF(ISNUMBER(SEARCH("10^8", 'final matrix'!O123)), ROUND(matrix_normalized!O123,0)&amp;"x 10^8", IF(ISNUMBER(SEARCH("10^6", 'final matrix'!O123)), ROUND(matrix_normalized!O123,0)&amp;"x 10^6", ROUND(matrix_normalized!O123,0)&amp;"x 10^4"))</f>
        <v>188x 10^4</v>
      </c>
      <c r="P133" s="6" t="str">
        <f>IF(ISNUMBER(SEARCH("10^8", 'final matrix'!P123)), ROUND(matrix_normalized!P123,0)&amp;"x 10^8", IF(ISNUMBER(SEARCH("10^6", 'final matrix'!P123)), ROUND(matrix_normalized!P123,0)&amp;"x 10^6", ROUND(matrix_normalized!P123,0)&amp;"x 10^4"))</f>
        <v>107x 10^6</v>
      </c>
      <c r="Q133" s="6" t="str">
        <f>IF(ISNUMBER(SEARCH("10^8", 'final matrix'!Q123)), ROUND(matrix_normalized!Q123,0)&amp;"x 10^8", IF(ISNUMBER(SEARCH("10^6", 'final matrix'!Q123)), ROUND(matrix_normalized!Q123,0)&amp;"x 10^6", ROUND(matrix_normalized!Q123,0)&amp;"x 10^4"))</f>
        <v>94x 10^8</v>
      </c>
      <c r="R133" s="6">
        <v>122</v>
      </c>
    </row>
    <row r="134" spans="1:18">
      <c r="A134" s="6">
        <v>138</v>
      </c>
      <c r="B134" s="6" t="str">
        <f>IF(ISNUMBER(SEARCH("10^8", 'final matrix'!B124)), ROUND(matrix_normalized!B124,0)&amp;"x 10^8", IF(ISNUMBER(SEARCH("10^6", 'final matrix'!B124)), ROUND(matrix_normalized!B124,0)&amp;"x 10^6", ROUND(matrix_normalized!B124,0)&amp;"x 10^4"))</f>
        <v>171x 10^4</v>
      </c>
      <c r="C134" s="6" t="str">
        <f>IF(ISNUMBER(SEARCH("10^8", 'final matrix'!C124)), ROUND(matrix_normalized!C124,0)&amp;"x 10^8", IF(ISNUMBER(SEARCH("10^6", 'final matrix'!C124)), ROUND(matrix_normalized!C124,0)&amp;"x 10^6", ROUND(matrix_normalized!C124,0)&amp;"x 10^4"))</f>
        <v>24x 10^6</v>
      </c>
      <c r="D134" s="6" t="str">
        <f>IF(ISNUMBER(SEARCH("10^8", 'final matrix'!D124)), ROUND(matrix_normalized!D124,0)&amp;"x 10^8", IF(ISNUMBER(SEARCH("10^6", 'final matrix'!D124)), ROUND(matrix_normalized!D124,0)&amp;"x 10^6", ROUND(matrix_normalized!D124,0)&amp;"x 10^4"))</f>
        <v>171x 10^4</v>
      </c>
      <c r="E134" s="6" t="str">
        <f>IF(ISNUMBER(SEARCH("10^8", 'final matrix'!E124)), ROUND(matrix_normalized!E124,0)&amp;"x 10^8", IF(ISNUMBER(SEARCH("10^6", 'final matrix'!E124)), ROUND(matrix_normalized!E124,0)&amp;"x 10^6", ROUND(matrix_normalized!E124,0)&amp;"x 10^4"))</f>
        <v>171x 10^8</v>
      </c>
      <c r="F134" s="6" t="str">
        <f>IF(ISNUMBER(SEARCH("10^8", 'final matrix'!F124)), ROUND(matrix_normalized!F124,0)&amp;"x 10^8", IF(ISNUMBER(SEARCH("10^6", 'final matrix'!F124)), ROUND(matrix_normalized!F124,0)&amp;"x 10^6", ROUND(matrix_normalized!F124,0)&amp;"x 10^4"))</f>
        <v>22x 10^6</v>
      </c>
      <c r="G134" s="6" t="str">
        <f>IF(ISNUMBER(SEARCH("10^8", 'final matrix'!G124)), ROUND(matrix_normalized!G124,0)&amp;"x 10^8", IF(ISNUMBER(SEARCH("10^6", 'final matrix'!G124)), ROUND(matrix_normalized!G124,0)&amp;"x 10^6", ROUND(matrix_normalized!G124,0)&amp;"x 10^4"))</f>
        <v>12x 10^8</v>
      </c>
      <c r="H134" s="6" t="str">
        <f>IF(ISNUMBER(SEARCH("10^8", 'final matrix'!H124)), ROUND(matrix_normalized!H124,0)&amp;"x 10^8", IF(ISNUMBER(SEARCH("10^6", 'final matrix'!H124)), ROUND(matrix_normalized!H124,0)&amp;"x 10^6", ROUND(matrix_normalized!H124,0)&amp;"x 10^4"))</f>
        <v>12x 10^6</v>
      </c>
      <c r="I134" s="6" t="str">
        <f>IF(ISNUMBER(SEARCH("10^8", 'final matrix'!I124)), ROUND(matrix_normalized!I124,0)&amp;"x 10^8", IF(ISNUMBER(SEARCH("10^6", 'final matrix'!I124)), ROUND(matrix_normalized!I124,0)&amp;"x 10^6", ROUND(matrix_normalized!I124,0)&amp;"x 10^4"))</f>
        <v>12x 10^8</v>
      </c>
      <c r="J134" s="6" t="str">
        <f>IF(ISNUMBER(SEARCH("10^8", 'final matrix'!J124)), ROUND(matrix_normalized!J124,0)&amp;"x 10^8", IF(ISNUMBER(SEARCH("10^6", 'final matrix'!J124)), ROUND(matrix_normalized!J124,0)&amp;"x 10^6", ROUND(matrix_normalized!J124,0)&amp;"x 10^4"))</f>
        <v>12x 10^6</v>
      </c>
      <c r="K134" s="6" t="str">
        <f>IF(ISNUMBER(SEARCH("10^8", 'final matrix'!K124)), ROUND(matrix_normalized!K124,0)&amp;"x 10^8", IF(ISNUMBER(SEARCH("10^6", 'final matrix'!K124)), ROUND(matrix_normalized!K124,0)&amp;"x 10^6", ROUND(matrix_normalized!K124,0)&amp;"x 10^4"))</f>
        <v>171x 10^8</v>
      </c>
      <c r="L134" s="6" t="str">
        <f>IF(ISNUMBER(SEARCH("10^8", 'final matrix'!L124)), ROUND(matrix_normalized!L124,0)&amp;"x 10^8", IF(ISNUMBER(SEARCH("10^6", 'final matrix'!L124)), ROUND(matrix_normalized!L124,0)&amp;"x 10^6", ROUND(matrix_normalized!L124,0)&amp;"x 10^4"))</f>
        <v>171x 10^6</v>
      </c>
      <c r="M134" s="6" t="str">
        <f>IF(ISNUMBER(SEARCH("10^8", 'final matrix'!M124)), ROUND(matrix_normalized!M124,0)&amp;"x 10^8", IF(ISNUMBER(SEARCH("10^6", 'final matrix'!M124)), ROUND(matrix_normalized!M124,0)&amp;"x 10^6", ROUND(matrix_normalized!M124,0)&amp;"x 10^4"))</f>
        <v>21x 10^8</v>
      </c>
      <c r="N134" s="6" t="str">
        <f>IF(ISNUMBER(SEARCH("10^8", 'final matrix'!N124)), ROUND(matrix_normalized!N124,0)&amp;"x 10^8", IF(ISNUMBER(SEARCH("10^6", 'final matrix'!N124)), ROUND(matrix_normalized!N124,0)&amp;"x 10^6", ROUND(matrix_normalized!N124,0)&amp;"x 10^4"))</f>
        <v>171x 10^8</v>
      </c>
      <c r="O134" s="6" t="str">
        <f>IF(ISNUMBER(SEARCH("10^8", 'final matrix'!O124)), ROUND(matrix_normalized!O124,0)&amp;"x 10^8", IF(ISNUMBER(SEARCH("10^6", 'final matrix'!O124)), ROUND(matrix_normalized!O124,0)&amp;"x 10^6", ROUND(matrix_normalized!O124,0)&amp;"x 10^4"))</f>
        <v>171x 10^8</v>
      </c>
      <c r="P134" s="6" t="str">
        <f>IF(ISNUMBER(SEARCH("10^8", 'final matrix'!P124)), ROUND(matrix_normalized!P124,0)&amp;"x 10^8", IF(ISNUMBER(SEARCH("10^6", 'final matrix'!P124)), ROUND(matrix_normalized!P124,0)&amp;"x 10^6", ROUND(matrix_normalized!P124,0)&amp;"x 10^4"))</f>
        <v>171x 10^4</v>
      </c>
      <c r="Q134" s="6" t="str">
        <f>IF(ISNUMBER(SEARCH("10^8", 'final matrix'!Q124)), ROUND(matrix_normalized!Q124,0)&amp;"x 10^8", IF(ISNUMBER(SEARCH("10^6", 'final matrix'!Q124)), ROUND(matrix_normalized!Q124,0)&amp;"x 10^6", ROUND(matrix_normalized!Q124,0)&amp;"x 10^4"))</f>
        <v>19x 10^6</v>
      </c>
      <c r="R134" s="6">
        <v>123</v>
      </c>
    </row>
    <row r="135" spans="1:18">
      <c r="A135" s="6">
        <v>139</v>
      </c>
      <c r="B135" s="6" t="str">
        <f>IF(ISNUMBER(SEARCH("10^8", 'final matrix'!B125)), ROUND(matrix_normalized!B125,0)&amp;"x 10^8", IF(ISNUMBER(SEARCH("10^6", 'final matrix'!B125)), ROUND(matrix_normalized!B125,0)&amp;"x 10^6", ROUND(matrix_normalized!B125,0)&amp;"x 10^4"))</f>
        <v>157x 10^4</v>
      </c>
      <c r="C135" s="6" t="str">
        <f>IF(ISNUMBER(SEARCH("10^8", 'final matrix'!C125)), ROUND(matrix_normalized!C125,0)&amp;"x 10^8", IF(ISNUMBER(SEARCH("10^6", 'final matrix'!C125)), ROUND(matrix_normalized!C125,0)&amp;"x 10^6", ROUND(matrix_normalized!C125,0)&amp;"x 10^4"))</f>
        <v>157x 10^8</v>
      </c>
      <c r="D135" s="6" t="str">
        <f>IF(ISNUMBER(SEARCH("10^8", 'final matrix'!D125)), ROUND(matrix_normalized!D125,0)&amp;"x 10^8", IF(ISNUMBER(SEARCH("10^6", 'final matrix'!D125)), ROUND(matrix_normalized!D125,0)&amp;"x 10^6", ROUND(matrix_normalized!D125,0)&amp;"x 10^4"))</f>
        <v>135x 10^8</v>
      </c>
      <c r="E135" s="6" t="str">
        <f>IF(ISNUMBER(SEARCH("10^8", 'final matrix'!E125)), ROUND(matrix_normalized!E125,0)&amp;"x 10^8", IF(ISNUMBER(SEARCH("10^6", 'final matrix'!E125)), ROUND(matrix_normalized!E125,0)&amp;"x 10^6", ROUND(matrix_normalized!E125,0)&amp;"x 10^4"))</f>
        <v>29x 10^8</v>
      </c>
      <c r="F135" s="6" t="str">
        <f>IF(ISNUMBER(SEARCH("10^8", 'final matrix'!F125)), ROUND(matrix_normalized!F125,0)&amp;"x 10^8", IF(ISNUMBER(SEARCH("10^6", 'final matrix'!F125)), ROUND(matrix_normalized!F125,0)&amp;"x 10^6", ROUND(matrix_normalized!F125,0)&amp;"x 10^4"))</f>
        <v>11x 10^6</v>
      </c>
      <c r="G135" s="6" t="str">
        <f>IF(ISNUMBER(SEARCH("10^8", 'final matrix'!G125)), ROUND(matrix_normalized!G125,0)&amp;"x 10^8", IF(ISNUMBER(SEARCH("10^6", 'final matrix'!G125)), ROUND(matrix_normalized!G125,0)&amp;"x 10^6", ROUND(matrix_normalized!G125,0)&amp;"x 10^4"))</f>
        <v>157x 10^8</v>
      </c>
      <c r="H135" s="6" t="str">
        <f>IF(ISNUMBER(SEARCH("10^8", 'final matrix'!H125)), ROUND(matrix_normalized!H125,0)&amp;"x 10^8", IF(ISNUMBER(SEARCH("10^6", 'final matrix'!H125)), ROUND(matrix_normalized!H125,0)&amp;"x 10^6", ROUND(matrix_normalized!H125,0)&amp;"x 10^4"))</f>
        <v>21x 10^6</v>
      </c>
      <c r="I135" s="6" t="str">
        <f>IF(ISNUMBER(SEARCH("10^8", 'final matrix'!I125)), ROUND(matrix_normalized!I125,0)&amp;"x 10^8", IF(ISNUMBER(SEARCH("10^6", 'final matrix'!I125)), ROUND(matrix_normalized!I125,0)&amp;"x 10^6", ROUND(matrix_normalized!I125,0)&amp;"x 10^4"))</f>
        <v>124x 10^8</v>
      </c>
      <c r="J135" s="6" t="str">
        <f>IF(ISNUMBER(SEARCH("10^8", 'final matrix'!J125)), ROUND(matrix_normalized!J125,0)&amp;"x 10^8", IF(ISNUMBER(SEARCH("10^6", 'final matrix'!J125)), ROUND(matrix_normalized!J125,0)&amp;"x 10^6", ROUND(matrix_normalized!J125,0)&amp;"x 10^4"))</f>
        <v>20x 10^6</v>
      </c>
      <c r="K135" s="6" t="str">
        <f>IF(ISNUMBER(SEARCH("10^8", 'final matrix'!K125)), ROUND(matrix_normalized!K125,0)&amp;"x 10^8", IF(ISNUMBER(SEARCH("10^6", 'final matrix'!K125)), ROUND(matrix_normalized!K125,0)&amp;"x 10^6", ROUND(matrix_normalized!K125,0)&amp;"x 10^4"))</f>
        <v>101x 10^8</v>
      </c>
      <c r="L135" s="6" t="str">
        <f>IF(ISNUMBER(SEARCH("10^8", 'final matrix'!L125)), ROUND(matrix_normalized!L125,0)&amp;"x 10^8", IF(ISNUMBER(SEARCH("10^6", 'final matrix'!L125)), ROUND(matrix_normalized!L125,0)&amp;"x 10^6", ROUND(matrix_normalized!L125,0)&amp;"x 10^4"))</f>
        <v>79x 10^4</v>
      </c>
      <c r="M135" s="6" t="str">
        <f>IF(ISNUMBER(SEARCH("10^8", 'final matrix'!M125)), ROUND(matrix_normalized!M125,0)&amp;"x 10^8", IF(ISNUMBER(SEARCH("10^6", 'final matrix'!M125)), ROUND(matrix_normalized!M125,0)&amp;"x 10^6", ROUND(matrix_normalized!M125,0)&amp;"x 10^4"))</f>
        <v>19x 10^6</v>
      </c>
      <c r="N135" s="6" t="str">
        <f>IF(ISNUMBER(SEARCH("10^8", 'final matrix'!N125)), ROUND(matrix_normalized!N125,0)&amp;"x 10^8", IF(ISNUMBER(SEARCH("10^6", 'final matrix'!N125)), ROUND(matrix_normalized!N125,0)&amp;"x 10^6", ROUND(matrix_normalized!N125,0)&amp;"x 10^4"))</f>
        <v>157x 10^8</v>
      </c>
      <c r="O135" s="6" t="str">
        <f>IF(ISNUMBER(SEARCH("10^8", 'final matrix'!O125)), ROUND(matrix_normalized!O125,0)&amp;"x 10^8", IF(ISNUMBER(SEARCH("10^6", 'final matrix'!O125)), ROUND(matrix_normalized!O125,0)&amp;"x 10^6", ROUND(matrix_normalized!O125,0)&amp;"x 10^4"))</f>
        <v>17x 10^8</v>
      </c>
      <c r="P135" s="6" t="str">
        <f>IF(ISNUMBER(SEARCH("10^8", 'final matrix'!P125)), ROUND(matrix_normalized!P125,0)&amp;"x 10^8", IF(ISNUMBER(SEARCH("10^6", 'final matrix'!P125)), ROUND(matrix_normalized!P125,0)&amp;"x 10^6", ROUND(matrix_normalized!P125,0)&amp;"x 10^4"))</f>
        <v>157x 10^8</v>
      </c>
      <c r="Q135" s="6" t="str">
        <f>IF(ISNUMBER(SEARCH("10^8", 'final matrix'!Q125)), ROUND(matrix_normalized!Q125,0)&amp;"x 10^8", IF(ISNUMBER(SEARCH("10^6", 'final matrix'!Q125)), ROUND(matrix_normalized!Q125,0)&amp;"x 10^6", ROUND(matrix_normalized!Q125,0)&amp;"x 10^4"))</f>
        <v>157x 10^8</v>
      </c>
      <c r="R135" s="6">
        <v>124</v>
      </c>
    </row>
    <row r="136" spans="1:18">
      <c r="A136" s="6">
        <v>140</v>
      </c>
      <c r="B136" s="6" t="str">
        <f>IF(ISNUMBER(SEARCH("10^8", 'final matrix'!B126)), ROUND(matrix_normalized!B126,0)&amp;"x 10^8", IF(ISNUMBER(SEARCH("10^6", 'final matrix'!B126)), ROUND(matrix_normalized!B126,0)&amp;"x 10^6", ROUND(matrix_normalized!B126,0)&amp;"x 10^4"))</f>
        <v>116x 10^4</v>
      </c>
      <c r="C136" s="6" t="str">
        <f>IF(ISNUMBER(SEARCH("10^8", 'final matrix'!C126)), ROUND(matrix_normalized!C126,0)&amp;"x 10^8", IF(ISNUMBER(SEARCH("10^6", 'final matrix'!C126)), ROUND(matrix_normalized!C126,0)&amp;"x 10^6", ROUND(matrix_normalized!C126,0)&amp;"x 10^4"))</f>
        <v>135x 10^8</v>
      </c>
      <c r="D136" s="6" t="str">
        <f>IF(ISNUMBER(SEARCH("10^8", 'final matrix'!D126)), ROUND(matrix_normalized!D126,0)&amp;"x 10^8", IF(ISNUMBER(SEARCH("10^6", 'final matrix'!D126)), ROUND(matrix_normalized!D126,0)&amp;"x 10^6", ROUND(matrix_normalized!D126,0)&amp;"x 10^4"))</f>
        <v>135x 10^8</v>
      </c>
      <c r="E136" s="6" t="str">
        <f>IF(ISNUMBER(SEARCH("10^8", 'final matrix'!E126)), ROUND(matrix_normalized!E126,0)&amp;"x 10^8", IF(ISNUMBER(SEARCH("10^6", 'final matrix'!E126)), ROUND(matrix_normalized!E126,0)&amp;"x 10^6", ROUND(matrix_normalized!E126,0)&amp;"x 10^4"))</f>
        <v>135x 10^4</v>
      </c>
      <c r="F136" s="6" t="str">
        <f>IF(ISNUMBER(SEARCH("10^8", 'final matrix'!F126)), ROUND(matrix_normalized!F126,0)&amp;"x 10^8", IF(ISNUMBER(SEARCH("10^6", 'final matrix'!F126)), ROUND(matrix_normalized!F126,0)&amp;"x 10^6", ROUND(matrix_normalized!F126,0)&amp;"x 10^4"))</f>
        <v>25x 10^8</v>
      </c>
      <c r="G136" s="6" t="str">
        <f>IF(ISNUMBER(SEARCH("10^8", 'final matrix'!G126)), ROUND(matrix_normalized!G126,0)&amp;"x 10^8", IF(ISNUMBER(SEARCH("10^6", 'final matrix'!G126)), ROUND(matrix_normalized!G126,0)&amp;"x 10^6", ROUND(matrix_normalized!G126,0)&amp;"x 10^4"))</f>
        <v>135x 10^8</v>
      </c>
      <c r="H136" s="6" t="str">
        <f>IF(ISNUMBER(SEARCH("10^8", 'final matrix'!H126)), ROUND(matrix_normalized!H126,0)&amp;"x 10^8", IF(ISNUMBER(SEARCH("10^6", 'final matrix'!H126)), ROUND(matrix_normalized!H126,0)&amp;"x 10^6", ROUND(matrix_normalized!H126,0)&amp;"x 10^4"))</f>
        <v>135x 10^4</v>
      </c>
      <c r="I136" s="6" t="str">
        <f>IF(ISNUMBER(SEARCH("10^8", 'final matrix'!I126)), ROUND(matrix_normalized!I126,0)&amp;"x 10^8", IF(ISNUMBER(SEARCH("10^6", 'final matrix'!I126)), ROUND(matrix_normalized!I126,0)&amp;"x 10^6", ROUND(matrix_normalized!I126,0)&amp;"x 10^4"))</f>
        <v>135x 10^8</v>
      </c>
      <c r="J136" s="6" t="str">
        <f>IF(ISNUMBER(SEARCH("10^8", 'final matrix'!J126)), ROUND(matrix_normalized!J126,0)&amp;"x 10^8", IF(ISNUMBER(SEARCH("10^6", 'final matrix'!J126)), ROUND(matrix_normalized!J126,0)&amp;"x 10^6", ROUND(matrix_normalized!J126,0)&amp;"x 10^4"))</f>
        <v>16x 10^8</v>
      </c>
      <c r="K136" s="6" t="str">
        <f>IF(ISNUMBER(SEARCH("10^8", 'final matrix'!K126)), ROUND(matrix_normalized!K126,0)&amp;"x 10^8", IF(ISNUMBER(SEARCH("10^6", 'final matrix'!K126)), ROUND(matrix_normalized!K126,0)&amp;"x 10^6", ROUND(matrix_normalized!K126,0)&amp;"x 10^4"))</f>
        <v>20x 10^8</v>
      </c>
      <c r="L136" s="6" t="str">
        <f>IF(ISNUMBER(SEARCH("10^8", 'final matrix'!L126)), ROUND(matrix_normalized!L126,0)&amp;"x 10^8", IF(ISNUMBER(SEARCH("10^6", 'final matrix'!L126)), ROUND(matrix_normalized!L126,0)&amp;"x 10^6", ROUND(matrix_normalized!L126,0)&amp;"x 10^4"))</f>
        <v>135x 10^6</v>
      </c>
      <c r="M136" s="6" t="str">
        <f>IF(ISNUMBER(SEARCH("10^8", 'final matrix'!M126)), ROUND(matrix_normalized!M126,0)&amp;"x 10^8", IF(ISNUMBER(SEARCH("10^6", 'final matrix'!M126)), ROUND(matrix_normalized!M126,0)&amp;"x 10^6", ROUND(matrix_normalized!M126,0)&amp;"x 10^4"))</f>
        <v>11x 10^6</v>
      </c>
      <c r="N136" s="6" t="str">
        <f>IF(ISNUMBER(SEARCH("10^8", 'final matrix'!N126)), ROUND(matrix_normalized!N126,0)&amp;"x 10^8", IF(ISNUMBER(SEARCH("10^6", 'final matrix'!N126)), ROUND(matrix_normalized!N126,0)&amp;"x 10^6", ROUND(matrix_normalized!N126,0)&amp;"x 10^4"))</f>
        <v>87x 10^8</v>
      </c>
      <c r="O136" s="6" t="str">
        <f>IF(ISNUMBER(SEARCH("10^8", 'final matrix'!O126)), ROUND(matrix_normalized!O126,0)&amp;"x 10^8", IF(ISNUMBER(SEARCH("10^6", 'final matrix'!O126)), ROUND(matrix_normalized!O126,0)&amp;"x 10^6", ROUND(matrix_normalized!O126,0)&amp;"x 10^4"))</f>
        <v>10x 10^6</v>
      </c>
      <c r="P136" s="6" t="str">
        <f>IF(ISNUMBER(SEARCH("10^8", 'final matrix'!P126)), ROUND(matrix_normalized!P126,0)&amp;"x 10^8", IF(ISNUMBER(SEARCH("10^6", 'final matrix'!P126)), ROUND(matrix_normalized!P126,0)&amp;"x 10^6", ROUND(matrix_normalized!P126,0)&amp;"x 10^4"))</f>
        <v>135x 10^4</v>
      </c>
      <c r="Q136" s="6" t="str">
        <f>IF(ISNUMBER(SEARCH("10^8", 'final matrix'!Q126)), ROUND(matrix_normalized!Q126,0)&amp;"x 10^8", IF(ISNUMBER(SEARCH("10^6", 'final matrix'!Q126)), ROUND(matrix_normalized!Q126,0)&amp;"x 10^6", ROUND(matrix_normalized!Q126,0)&amp;"x 10^4"))</f>
        <v>135x 10^4</v>
      </c>
      <c r="R136" s="6">
        <v>125</v>
      </c>
    </row>
    <row r="137" spans="1:18">
      <c r="A137" s="6">
        <v>141</v>
      </c>
      <c r="B137" s="6" t="str">
        <f>IF(ISNUMBER(SEARCH("10^8", 'final matrix'!B127)), ROUND(matrix_normalized!B127,0)&amp;"x 10^8", IF(ISNUMBER(SEARCH("10^6", 'final matrix'!B127)), ROUND(matrix_normalized!B127,0)&amp;"x 10^6", ROUND(matrix_normalized!B127,0)&amp;"x 10^4"))</f>
        <v>13x 10^8</v>
      </c>
      <c r="C137" s="6" t="str">
        <f>IF(ISNUMBER(SEARCH("10^8", 'final matrix'!C127)), ROUND(matrix_normalized!C127,0)&amp;"x 10^8", IF(ISNUMBER(SEARCH("10^6", 'final matrix'!C127)), ROUND(matrix_normalized!C127,0)&amp;"x 10^6", ROUND(matrix_normalized!C127,0)&amp;"x 10^4"))</f>
        <v>141x 10^8</v>
      </c>
      <c r="D137" s="6" t="str">
        <f>IF(ISNUMBER(SEARCH("10^8", 'final matrix'!D127)), ROUND(matrix_normalized!D127,0)&amp;"x 10^8", IF(ISNUMBER(SEARCH("10^6", 'final matrix'!D127)), ROUND(matrix_normalized!D127,0)&amp;"x 10^6", ROUND(matrix_normalized!D127,0)&amp;"x 10^4"))</f>
        <v>141x 10^4</v>
      </c>
      <c r="E137" s="6" t="str">
        <f>IF(ISNUMBER(SEARCH("10^8", 'final matrix'!E127)), ROUND(matrix_normalized!E127,0)&amp;"x 10^8", IF(ISNUMBER(SEARCH("10^6", 'final matrix'!E127)), ROUND(matrix_normalized!E127,0)&amp;"x 10^6", ROUND(matrix_normalized!E127,0)&amp;"x 10^4"))</f>
        <v>121x 10^4</v>
      </c>
      <c r="F137" s="6" t="str">
        <f>IF(ISNUMBER(SEARCH("10^8", 'final matrix'!F127)), ROUND(matrix_normalized!F127,0)&amp;"x 10^8", IF(ISNUMBER(SEARCH("10^6", 'final matrix'!F127)), ROUND(matrix_normalized!F127,0)&amp;"x 10^6", ROUND(matrix_normalized!F127,0)&amp;"x 10^4"))</f>
        <v>28x 10^6</v>
      </c>
      <c r="G137" s="6" t="str">
        <f>IF(ISNUMBER(SEARCH("10^8", 'final matrix'!G127)), ROUND(matrix_normalized!G127,0)&amp;"x 10^8", IF(ISNUMBER(SEARCH("10^6", 'final matrix'!G127)), ROUND(matrix_normalized!G127,0)&amp;"x 10^6", ROUND(matrix_normalized!G127,0)&amp;"x 10^4"))</f>
        <v>101x 10^8</v>
      </c>
      <c r="H137" s="6" t="str">
        <f>IF(ISNUMBER(SEARCH("10^8", 'final matrix'!H127)), ROUND(matrix_normalized!H127,0)&amp;"x 10^8", IF(ISNUMBER(SEARCH("10^6", 'final matrix'!H127)), ROUND(matrix_normalized!H127,0)&amp;"x 10^6", ROUND(matrix_normalized!H127,0)&amp;"x 10^4"))</f>
        <v>141x 10^6</v>
      </c>
      <c r="I137" s="6" t="str">
        <f>IF(ISNUMBER(SEARCH("10^8", 'final matrix'!I127)), ROUND(matrix_normalized!I127,0)&amp;"x 10^8", IF(ISNUMBER(SEARCH("10^6", 'final matrix'!I127)), ROUND(matrix_normalized!I127,0)&amp;"x 10^6", ROUND(matrix_normalized!I127,0)&amp;"x 10^4"))</f>
        <v>141x 10^4</v>
      </c>
      <c r="J137" s="6" t="str">
        <f>IF(ISNUMBER(SEARCH("10^8", 'final matrix'!J127)), ROUND(matrix_normalized!J127,0)&amp;"x 10^8", IF(ISNUMBER(SEARCH("10^6", 'final matrix'!J127)), ROUND(matrix_normalized!J127,0)&amp;"x 10^6", ROUND(matrix_normalized!J127,0)&amp;"x 10^4"))</f>
        <v>18x 10^8</v>
      </c>
      <c r="K137" s="6" t="str">
        <f>IF(ISNUMBER(SEARCH("10^8", 'final matrix'!K127)), ROUND(matrix_normalized!K127,0)&amp;"x 10^8", IF(ISNUMBER(SEARCH("10^6", 'final matrix'!K127)), ROUND(matrix_normalized!K127,0)&amp;"x 10^6", ROUND(matrix_normalized!K127,0)&amp;"x 10^4"))</f>
        <v>141x 10^8</v>
      </c>
      <c r="L137" s="6" t="str">
        <f>IF(ISNUMBER(SEARCH("10^8", 'final matrix'!L127)), ROUND(matrix_normalized!L127,0)&amp;"x 10^8", IF(ISNUMBER(SEARCH("10^6", 'final matrix'!L127)), ROUND(matrix_normalized!L127,0)&amp;"x 10^6", ROUND(matrix_normalized!L127,0)&amp;"x 10^4"))</f>
        <v>71x 10^8</v>
      </c>
      <c r="M137" s="6" t="str">
        <f>IF(ISNUMBER(SEARCH("10^8", 'final matrix'!M127)), ROUND(matrix_normalized!M127,0)&amp;"x 10^8", IF(ISNUMBER(SEARCH("10^6", 'final matrix'!M127)), ROUND(matrix_normalized!M127,0)&amp;"x 10^6", ROUND(matrix_normalized!M127,0)&amp;"x 10^4"))</f>
        <v>141x 10^8</v>
      </c>
      <c r="N137" s="6" t="str">
        <f>IF(ISNUMBER(SEARCH("10^8", 'final matrix'!N127)), ROUND(matrix_normalized!N127,0)&amp;"x 10^8", IF(ISNUMBER(SEARCH("10^6", 'final matrix'!N127)), ROUND(matrix_normalized!N127,0)&amp;"x 10^6", ROUND(matrix_normalized!N127,0)&amp;"x 10^4"))</f>
        <v>141x 10^8</v>
      </c>
      <c r="O137" s="6" t="str">
        <f>IF(ISNUMBER(SEARCH("10^8", 'final matrix'!O127)), ROUND(matrix_normalized!O127,0)&amp;"x 10^8", IF(ISNUMBER(SEARCH("10^6", 'final matrix'!O127)), ROUND(matrix_normalized!O127,0)&amp;"x 10^6", ROUND(matrix_normalized!O127,0)&amp;"x 10^4"))</f>
        <v>10x 10^8</v>
      </c>
      <c r="P137" s="6" t="str">
        <f>IF(ISNUMBER(SEARCH("10^8", 'final matrix'!P127)), ROUND(matrix_normalized!P127,0)&amp;"x 10^8", IF(ISNUMBER(SEARCH("10^6", 'final matrix'!P127)), ROUND(matrix_normalized!P127,0)&amp;"x 10^6", ROUND(matrix_normalized!P127,0)&amp;"x 10^4"))</f>
        <v>141x 10^6</v>
      </c>
      <c r="Q137" s="6" t="str">
        <f>IF(ISNUMBER(SEARCH("10^8", 'final matrix'!Q127)), ROUND(matrix_normalized!Q127,0)&amp;"x 10^8", IF(ISNUMBER(SEARCH("10^6", 'final matrix'!Q127)), ROUND(matrix_normalized!Q127,0)&amp;"x 10^6", ROUND(matrix_normalized!Q127,0)&amp;"x 10^4"))</f>
        <v>10x 10^8</v>
      </c>
      <c r="R137" s="6">
        <v>126</v>
      </c>
    </row>
    <row r="138" spans="1:18">
      <c r="A138" s="6">
        <v>143</v>
      </c>
      <c r="B138" s="6" t="str">
        <f>IF(ISNUMBER(SEARCH("10^8", 'final matrix'!B128)), ROUND(matrix_normalized!B128,0)&amp;"x 10^8", IF(ISNUMBER(SEARCH("10^6", 'final matrix'!B128)), ROUND(matrix_normalized!B128,0)&amp;"x 10^6", ROUND(matrix_normalized!B128,0)&amp;"x 10^4"))</f>
        <v>39x 10^8</v>
      </c>
      <c r="C138" s="6" t="str">
        <f>IF(ISNUMBER(SEARCH("10^8", 'final matrix'!C128)), ROUND(matrix_normalized!C128,0)&amp;"x 10^8", IF(ISNUMBER(SEARCH("10^6", 'final matrix'!C128)), ROUND(matrix_normalized!C128,0)&amp;"x 10^6", ROUND(matrix_normalized!C128,0)&amp;"x 10^4"))</f>
        <v>28x 10^8</v>
      </c>
      <c r="D138" s="6" t="str">
        <f>IF(ISNUMBER(SEARCH("10^8", 'final matrix'!D128)), ROUND(matrix_normalized!D128,0)&amp;"x 10^8", IF(ISNUMBER(SEARCH("10^6", 'final matrix'!D128)), ROUND(matrix_normalized!D128,0)&amp;"x 10^6", ROUND(matrix_normalized!D128,0)&amp;"x 10^4"))</f>
        <v>278x 10^8</v>
      </c>
      <c r="E138" s="6" t="str">
        <f>IF(ISNUMBER(SEARCH("10^8", 'final matrix'!E128)), ROUND(matrix_normalized!E128,0)&amp;"x 10^8", IF(ISNUMBER(SEARCH("10^6", 'final matrix'!E128)), ROUND(matrix_normalized!E128,0)&amp;"x 10^6", ROUND(matrix_normalized!E128,0)&amp;"x 10^4"))</f>
        <v>178x 10^6</v>
      </c>
      <c r="F138" s="6" t="str">
        <f>IF(ISNUMBER(SEARCH("10^8", 'final matrix'!F128)), ROUND(matrix_normalized!F128,0)&amp;"x 10^8", IF(ISNUMBER(SEARCH("10^6", 'final matrix'!F128)), ROUND(matrix_normalized!F128,0)&amp;"x 10^6", ROUND(matrix_normalized!F128,0)&amp;"x 10^4"))</f>
        <v>139x 10^6</v>
      </c>
      <c r="G138" s="6" t="str">
        <f>IF(ISNUMBER(SEARCH("10^8", 'final matrix'!G128)), ROUND(matrix_normalized!G128,0)&amp;"x 10^8", IF(ISNUMBER(SEARCH("10^6", 'final matrix'!G128)), ROUND(matrix_normalized!G128,0)&amp;"x 10^6", ROUND(matrix_normalized!G128,0)&amp;"x 10^4"))</f>
        <v>20x 10^8</v>
      </c>
      <c r="H138" s="6" t="str">
        <f>IF(ISNUMBER(SEARCH("10^8", 'final matrix'!H128)), ROUND(matrix_normalized!H128,0)&amp;"x 10^8", IF(ISNUMBER(SEARCH("10^6", 'final matrix'!H128)), ROUND(matrix_normalized!H128,0)&amp;"x 10^6", ROUND(matrix_normalized!H128,0)&amp;"x 10^4"))</f>
        <v>20x 10^8</v>
      </c>
      <c r="I138" s="6" t="str">
        <f>IF(ISNUMBER(SEARCH("10^8", 'final matrix'!I128)), ROUND(matrix_normalized!I128,0)&amp;"x 10^8", IF(ISNUMBER(SEARCH("10^6", 'final matrix'!I128)), ROUND(matrix_normalized!I128,0)&amp;"x 10^6", ROUND(matrix_normalized!I128,0)&amp;"x 10^4"))</f>
        <v>278x 10^8</v>
      </c>
      <c r="J138" s="6" t="str">
        <f>IF(ISNUMBER(SEARCH("10^8", 'final matrix'!J128)), ROUND(matrix_normalized!J128,0)&amp;"x 10^8", IF(ISNUMBER(SEARCH("10^6", 'final matrix'!J128)), ROUND(matrix_normalized!J128,0)&amp;"x 10^6", ROUND(matrix_normalized!J128,0)&amp;"x 10^4"))</f>
        <v>27x 10^8</v>
      </c>
      <c r="K138" s="6" t="str">
        <f>IF(ISNUMBER(SEARCH("10^8", 'final matrix'!K128)), ROUND(matrix_normalized!K128,0)&amp;"x 10^8", IF(ISNUMBER(SEARCH("10^6", 'final matrix'!K128)), ROUND(matrix_normalized!K128,0)&amp;"x 10^6", ROUND(matrix_normalized!K128,0)&amp;"x 10^4"))</f>
        <v>20x 10^6</v>
      </c>
      <c r="L138" s="6" t="str">
        <f>IF(ISNUMBER(SEARCH("10^8", 'final matrix'!L128)), ROUND(matrix_normalized!L128,0)&amp;"x 10^8", IF(ISNUMBER(SEARCH("10^6", 'final matrix'!L128)), ROUND(matrix_normalized!L128,0)&amp;"x 10^6", ROUND(matrix_normalized!L128,0)&amp;"x 10^4"))</f>
        <v>99x 10^6</v>
      </c>
      <c r="M138" s="6" t="str">
        <f>IF(ISNUMBER(SEARCH("10^8", 'final matrix'!M128)), ROUND(matrix_normalized!M128,0)&amp;"x 10^8", IF(ISNUMBER(SEARCH("10^6", 'final matrix'!M128)), ROUND(matrix_normalized!M128,0)&amp;"x 10^6", ROUND(matrix_normalized!M128,0)&amp;"x 10^4"))</f>
        <v>25x 10^8</v>
      </c>
      <c r="N138" s="6" t="str">
        <f>IF(ISNUMBER(SEARCH("10^8", 'final matrix'!N128)), ROUND(matrix_normalized!N128,0)&amp;"x 10^8", IF(ISNUMBER(SEARCH("10^6", 'final matrix'!N128)), ROUND(matrix_normalized!N128,0)&amp;"x 10^6", ROUND(matrix_normalized!N128,0)&amp;"x 10^4"))</f>
        <v>20x 10^8</v>
      </c>
      <c r="O138" s="6" t="str">
        <f>IF(ISNUMBER(SEARCH("10^8", 'final matrix'!O128)), ROUND(matrix_normalized!O128,0)&amp;"x 10^8", IF(ISNUMBER(SEARCH("10^6", 'final matrix'!O128)), ROUND(matrix_normalized!O128,0)&amp;"x 10^6", ROUND(matrix_normalized!O128,0)&amp;"x 10^4"))</f>
        <v>32x 10^6</v>
      </c>
      <c r="P138" s="6" t="str">
        <f>IF(ISNUMBER(SEARCH("10^8", 'final matrix'!P128)), ROUND(matrix_normalized!P128,0)&amp;"x 10^8", IF(ISNUMBER(SEARCH("10^6", 'final matrix'!P128)), ROUND(matrix_normalized!P128,0)&amp;"x 10^6", ROUND(matrix_normalized!P128,0)&amp;"x 10^4"))</f>
        <v>21x 10^6</v>
      </c>
      <c r="Q138" s="6" t="str">
        <f>IF(ISNUMBER(SEARCH("10^8", 'final matrix'!Q128)), ROUND(matrix_normalized!Q128,0)&amp;"x 10^8", IF(ISNUMBER(SEARCH("10^6", 'final matrix'!Q128)), ROUND(matrix_normalized!Q128,0)&amp;"x 10^6", ROUND(matrix_normalized!Q128,0)&amp;"x 10^4"))</f>
        <v>278x 10^8</v>
      </c>
      <c r="R138" s="6">
        <v>127</v>
      </c>
    </row>
    <row r="139" spans="1:18">
      <c r="A139" s="6">
        <v>144</v>
      </c>
      <c r="B139" s="6" t="str">
        <f>IF(ISNUMBER(SEARCH("10^8", 'final matrix'!B129)), ROUND(matrix_normalized!B129,0)&amp;"x 10^8", IF(ISNUMBER(SEARCH("10^6", 'final matrix'!B129)), ROUND(matrix_normalized!B129,0)&amp;"x 10^6", ROUND(matrix_normalized!B129,0)&amp;"x 10^4"))</f>
        <v>124x 10^6</v>
      </c>
      <c r="C139" s="6" t="str">
        <f>IF(ISNUMBER(SEARCH("10^8", 'final matrix'!C129)), ROUND(matrix_normalized!C129,0)&amp;"x 10^8", IF(ISNUMBER(SEARCH("10^6", 'final matrix'!C129)), ROUND(matrix_normalized!C129,0)&amp;"x 10^6", ROUND(matrix_normalized!C129,0)&amp;"x 10^4"))</f>
        <v>30x 10^6</v>
      </c>
      <c r="D139" s="6" t="str">
        <f>IF(ISNUMBER(SEARCH("10^8", 'final matrix'!D129)), ROUND(matrix_normalized!D129,0)&amp;"x 10^8", IF(ISNUMBER(SEARCH("10^6", 'final matrix'!D129)), ROUND(matrix_normalized!D129,0)&amp;"x 10^6", ROUND(matrix_normalized!D129,0)&amp;"x 10^4"))</f>
        <v>21x 10^8</v>
      </c>
      <c r="E139" s="6" t="str">
        <f>IF(ISNUMBER(SEARCH("10^8", 'final matrix'!E129)), ROUND(matrix_normalized!E129,0)&amp;"x 10^8", IF(ISNUMBER(SEARCH("10^6", 'final matrix'!E129)), ROUND(matrix_normalized!E129,0)&amp;"x 10^6", ROUND(matrix_normalized!E129,0)&amp;"x 10^4"))</f>
        <v>29x 10^6</v>
      </c>
      <c r="F139" s="6" t="str">
        <f>IF(ISNUMBER(SEARCH("10^8", 'final matrix'!F129)), ROUND(matrix_normalized!F129,0)&amp;"x 10^8", IF(ISNUMBER(SEARCH("10^6", 'final matrix'!F129)), ROUND(matrix_normalized!F129,0)&amp;"x 10^6", ROUND(matrix_normalized!F129,0)&amp;"x 10^4"))</f>
        <v>108x 10^4</v>
      </c>
      <c r="G139" s="6" t="str">
        <f>IF(ISNUMBER(SEARCH("10^8", 'final matrix'!G129)), ROUND(matrix_normalized!G129,0)&amp;"x 10^8", IF(ISNUMBER(SEARCH("10^6", 'final matrix'!G129)), ROUND(matrix_normalized!G129,0)&amp;"x 10^6", ROUND(matrix_normalized!G129,0)&amp;"x 10^4"))</f>
        <v>15x 10^8</v>
      </c>
      <c r="H139" s="6" t="str">
        <f>IF(ISNUMBER(SEARCH("10^8", 'final matrix'!H129)), ROUND(matrix_normalized!H129,0)&amp;"x 10^8", IF(ISNUMBER(SEARCH("10^6", 'final matrix'!H129)), ROUND(matrix_normalized!H129,0)&amp;"x 10^6", ROUND(matrix_normalized!H129,0)&amp;"x 10^4"))</f>
        <v>217x 10^8</v>
      </c>
      <c r="I139" s="6" t="str">
        <f>IF(ISNUMBER(SEARCH("10^8", 'final matrix'!I129)), ROUND(matrix_normalized!I129,0)&amp;"x 10^8", IF(ISNUMBER(SEARCH("10^6", 'final matrix'!I129)), ROUND(matrix_normalized!I129,0)&amp;"x 10^6", ROUND(matrix_normalized!I129,0)&amp;"x 10^4"))</f>
        <v>18x 10^8</v>
      </c>
      <c r="J139" s="6" t="str">
        <f>IF(ISNUMBER(SEARCH("10^8", 'final matrix'!J129)), ROUND(matrix_normalized!J129,0)&amp;"x 10^8", IF(ISNUMBER(SEARCH("10^6", 'final matrix'!J129)), ROUND(matrix_normalized!J129,0)&amp;"x 10^6", ROUND(matrix_normalized!J129,0)&amp;"x 10^4"))</f>
        <v>217x 10^8</v>
      </c>
      <c r="K139" s="6" t="str">
        <f>IF(ISNUMBER(SEARCH("10^8", 'final matrix'!K129)), ROUND(matrix_normalized!K129,0)&amp;"x 10^8", IF(ISNUMBER(SEARCH("10^6", 'final matrix'!K129)), ROUND(matrix_normalized!K129,0)&amp;"x 10^6", ROUND(matrix_normalized!K129,0)&amp;"x 10^4"))</f>
        <v>15x 10^8</v>
      </c>
      <c r="L139" s="6" t="str">
        <f>IF(ISNUMBER(SEARCH("10^8", 'final matrix'!L129)), ROUND(matrix_normalized!L129,0)&amp;"x 10^8", IF(ISNUMBER(SEARCH("10^6", 'final matrix'!L129)), ROUND(matrix_normalized!L129,0)&amp;"x 10^6", ROUND(matrix_normalized!L129,0)&amp;"x 10^4"))</f>
        <v>217x 10^8</v>
      </c>
      <c r="M139" s="6" t="str">
        <f>IF(ISNUMBER(SEARCH("10^8", 'final matrix'!M129)), ROUND(matrix_normalized!M129,0)&amp;"x 10^8", IF(ISNUMBER(SEARCH("10^6", 'final matrix'!M129)), ROUND(matrix_normalized!M129,0)&amp;"x 10^6", ROUND(matrix_normalized!M129,0)&amp;"x 10^4"))</f>
        <v>217x 10^8</v>
      </c>
      <c r="N139" s="6" t="str">
        <f>IF(ISNUMBER(SEARCH("10^8", 'final matrix'!N129)), ROUND(matrix_normalized!N129,0)&amp;"x 10^8", IF(ISNUMBER(SEARCH("10^6", 'final matrix'!N129)), ROUND(matrix_normalized!N129,0)&amp;"x 10^6", ROUND(matrix_normalized!N129,0)&amp;"x 10^4"))</f>
        <v>23x 10^6</v>
      </c>
      <c r="O139" s="6" t="str">
        <f>IF(ISNUMBER(SEARCH("10^8", 'final matrix'!O129)), ROUND(matrix_normalized!O129,0)&amp;"x 10^8", IF(ISNUMBER(SEARCH("10^6", 'final matrix'!O129)), ROUND(matrix_normalized!O129,0)&amp;"x 10^6", ROUND(matrix_normalized!O129,0)&amp;"x 10^4"))</f>
        <v>15x 10^6</v>
      </c>
      <c r="P139" s="6" t="str">
        <f>IF(ISNUMBER(SEARCH("10^8", 'final matrix'!P129)), ROUND(matrix_normalized!P129,0)&amp;"x 10^8", IF(ISNUMBER(SEARCH("10^6", 'final matrix'!P129)), ROUND(matrix_normalized!P129,0)&amp;"x 10^6", ROUND(matrix_normalized!P129,0)&amp;"x 10^4"))</f>
        <v>15x 10^8</v>
      </c>
      <c r="Q139" s="6" t="str">
        <f>IF(ISNUMBER(SEARCH("10^8", 'final matrix'!Q129)), ROUND(matrix_normalized!Q129,0)&amp;"x 10^8", IF(ISNUMBER(SEARCH("10^6", 'final matrix'!Q129)), ROUND(matrix_normalized!Q129,0)&amp;"x 10^6", ROUND(matrix_normalized!Q129,0)&amp;"x 10^4"))</f>
        <v>217x 10^8</v>
      </c>
      <c r="R139" s="6">
        <v>128</v>
      </c>
    </row>
    <row r="140" spans="1:18">
      <c r="A140" s="6">
        <v>145</v>
      </c>
      <c r="B140" s="6" t="str">
        <f>IF(ISNUMBER(SEARCH("10^8", 'final matrix'!B130)), ROUND(matrix_normalized!B130,0)&amp;"x 10^8", IF(ISNUMBER(SEARCH("10^6", 'final matrix'!B130)), ROUND(matrix_normalized!B130,0)&amp;"x 10^6", ROUND(matrix_normalized!B130,0)&amp;"x 10^4"))</f>
        <v>22x 10^6</v>
      </c>
      <c r="C140" s="6" t="str">
        <f>IF(ISNUMBER(SEARCH("10^8", 'final matrix'!C130)), ROUND(matrix_normalized!C130,0)&amp;"x 10^8", IF(ISNUMBER(SEARCH("10^6", 'final matrix'!C130)), ROUND(matrix_normalized!C130,0)&amp;"x 10^6", ROUND(matrix_normalized!C130,0)&amp;"x 10^4"))</f>
        <v>213x 10^8</v>
      </c>
      <c r="D140" s="6" t="str">
        <f>IF(ISNUMBER(SEARCH("10^8", 'final matrix'!D130)), ROUND(matrix_normalized!D130,0)&amp;"x 10^8", IF(ISNUMBER(SEARCH("10^6", 'final matrix'!D130)), ROUND(matrix_normalized!D130,0)&amp;"x 10^6", ROUND(matrix_normalized!D130,0)&amp;"x 10^4"))</f>
        <v>21x 10^8</v>
      </c>
      <c r="E140" s="6" t="str">
        <f>IF(ISNUMBER(SEARCH("10^8", 'final matrix'!E130)), ROUND(matrix_normalized!E130,0)&amp;"x 10^8", IF(ISNUMBER(SEARCH("10^6", 'final matrix'!E130)), ROUND(matrix_normalized!E130,0)&amp;"x 10^6", ROUND(matrix_normalized!E130,0)&amp;"x 10^4"))</f>
        <v>15x 10^6</v>
      </c>
      <c r="F140" s="6" t="str">
        <f>IF(ISNUMBER(SEARCH("10^8", 'final matrix'!F130)), ROUND(matrix_normalized!F130,0)&amp;"x 10^8", IF(ISNUMBER(SEARCH("10^6", 'final matrix'!F130)), ROUND(matrix_normalized!F130,0)&amp;"x 10^6", ROUND(matrix_normalized!F130,0)&amp;"x 10^4"))</f>
        <v>213x 10^4</v>
      </c>
      <c r="G140" s="6" t="str">
        <f>IF(ISNUMBER(SEARCH("10^8", 'final matrix'!G130)), ROUND(matrix_normalized!G130,0)&amp;"x 10^8", IF(ISNUMBER(SEARCH("10^6", 'final matrix'!G130)), ROUND(matrix_normalized!G130,0)&amp;"x 10^6", ROUND(matrix_normalized!G130,0)&amp;"x 10^4"))</f>
        <v>213x 10^8</v>
      </c>
      <c r="H140" s="6" t="str">
        <f>IF(ISNUMBER(SEARCH("10^8", 'final matrix'!H130)), ROUND(matrix_normalized!H130,0)&amp;"x 10^8", IF(ISNUMBER(SEARCH("10^6", 'final matrix'!H130)), ROUND(matrix_normalized!H130,0)&amp;"x 10^6", ROUND(matrix_normalized!H130,0)&amp;"x 10^4"))</f>
        <v>30x 10^8</v>
      </c>
      <c r="I140" s="6" t="str">
        <f>IF(ISNUMBER(SEARCH("10^8", 'final matrix'!I130)), ROUND(matrix_normalized!I130,0)&amp;"x 10^8", IF(ISNUMBER(SEARCH("10^6", 'final matrix'!I130)), ROUND(matrix_normalized!I130,0)&amp;"x 10^6", ROUND(matrix_normalized!I130,0)&amp;"x 10^4"))</f>
        <v>15x 10^8</v>
      </c>
      <c r="J140" s="6" t="str">
        <f>IF(ISNUMBER(SEARCH("10^8", 'final matrix'!J130)), ROUND(matrix_normalized!J130,0)&amp;"x 10^8", IF(ISNUMBER(SEARCH("10^6", 'final matrix'!J130)), ROUND(matrix_normalized!J130,0)&amp;"x 10^6", ROUND(matrix_normalized!J130,0)&amp;"x 10^4"))</f>
        <v>15x 10^8</v>
      </c>
      <c r="K140" s="6" t="str">
        <f>IF(ISNUMBER(SEARCH("10^8", 'final matrix'!K130)), ROUND(matrix_normalized!K130,0)&amp;"x 10^8", IF(ISNUMBER(SEARCH("10^6", 'final matrix'!K130)), ROUND(matrix_normalized!K130,0)&amp;"x 10^6", ROUND(matrix_normalized!K130,0)&amp;"x 10^4"))</f>
        <v>28x 10^8</v>
      </c>
      <c r="L140" s="6" t="str">
        <f>IF(ISNUMBER(SEARCH("10^8", 'final matrix'!L130)), ROUND(matrix_normalized!L130,0)&amp;"x 10^8", IF(ISNUMBER(SEARCH("10^6", 'final matrix'!L130)), ROUND(matrix_normalized!L130,0)&amp;"x 10^6", ROUND(matrix_normalized!L130,0)&amp;"x 10^4"))</f>
        <v>213x 10^8</v>
      </c>
      <c r="M140" s="6" t="str">
        <f>IF(ISNUMBER(SEARCH("10^8", 'final matrix'!M130)), ROUND(matrix_normalized!M130,0)&amp;"x 10^8", IF(ISNUMBER(SEARCH("10^6", 'final matrix'!M130)), ROUND(matrix_normalized!M130,0)&amp;"x 10^6", ROUND(matrix_normalized!M130,0)&amp;"x 10^4"))</f>
        <v>137x 10^8</v>
      </c>
      <c r="N140" s="6" t="str">
        <f>IF(ISNUMBER(SEARCH("10^8", 'final matrix'!N130)), ROUND(matrix_normalized!N130,0)&amp;"x 10^8", IF(ISNUMBER(SEARCH("10^6", 'final matrix'!N130)), ROUND(matrix_normalized!N130,0)&amp;"x 10^6", ROUND(matrix_normalized!N130,0)&amp;"x 10^4"))</f>
        <v>17x 10^6</v>
      </c>
      <c r="O140" s="6" t="str">
        <f>IF(ISNUMBER(SEARCH("10^8", 'final matrix'!O130)), ROUND(matrix_normalized!O130,0)&amp;"x 10^8", IF(ISNUMBER(SEARCH("10^6", 'final matrix'!O130)), ROUND(matrix_normalized!O130,0)&amp;"x 10^6", ROUND(matrix_normalized!O130,0)&amp;"x 10^4"))</f>
        <v>107x 10^8</v>
      </c>
      <c r="P140" s="6" t="str">
        <f>IF(ISNUMBER(SEARCH("10^8", 'final matrix'!P130)), ROUND(matrix_normalized!P130,0)&amp;"x 10^8", IF(ISNUMBER(SEARCH("10^6", 'final matrix'!P130)), ROUND(matrix_normalized!P130,0)&amp;"x 10^6", ROUND(matrix_normalized!P130,0)&amp;"x 10^4"))</f>
        <v>25x 10^6</v>
      </c>
      <c r="Q140" s="6" t="str">
        <f>IF(ISNUMBER(SEARCH("10^8", 'final matrix'!Q130)), ROUND(matrix_normalized!Q130,0)&amp;"x 10^8", IF(ISNUMBER(SEARCH("10^6", 'final matrix'!Q130)), ROUND(matrix_normalized!Q130,0)&amp;"x 10^6", ROUND(matrix_normalized!Q130,0)&amp;"x 10^4"))</f>
        <v>213x 10^6</v>
      </c>
      <c r="R140" s="6">
        <v>129</v>
      </c>
    </row>
    <row r="141" spans="1:18">
      <c r="A141" s="6">
        <v>147</v>
      </c>
      <c r="B141" s="6" t="str">
        <f>IF(ISNUMBER(SEARCH("10^8", 'final matrix'!B131)), ROUND(matrix_normalized!B131,0)&amp;"x 10^8", IF(ISNUMBER(SEARCH("10^6", 'final matrix'!B131)), ROUND(matrix_normalized!B131,0)&amp;"x 10^6", ROUND(matrix_normalized!B131,0)&amp;"x 10^4"))</f>
        <v>12x 10^8</v>
      </c>
      <c r="C141" s="6" t="str">
        <f>IF(ISNUMBER(SEARCH("10^8", 'final matrix'!C131)), ROUND(matrix_normalized!C131,0)&amp;"x 10^8", IF(ISNUMBER(SEARCH("10^6", 'final matrix'!C131)), ROUND(matrix_normalized!C131,0)&amp;"x 10^6", ROUND(matrix_normalized!C131,0)&amp;"x 10^4"))</f>
        <v>163x 10^8</v>
      </c>
      <c r="D141" s="6" t="str">
        <f>IF(ISNUMBER(SEARCH("10^8", 'final matrix'!D131)), ROUND(matrix_normalized!D131,0)&amp;"x 10^8", IF(ISNUMBER(SEARCH("10^6", 'final matrix'!D131)), ROUND(matrix_normalized!D131,0)&amp;"x 10^6", ROUND(matrix_normalized!D131,0)&amp;"x 10^4"))</f>
        <v>14x 10^8</v>
      </c>
      <c r="E141" s="6" t="str">
        <f>IF(ISNUMBER(SEARCH("10^8", 'final matrix'!E131)), ROUND(matrix_normalized!E131,0)&amp;"x 10^8", IF(ISNUMBER(SEARCH("10^6", 'final matrix'!E131)), ROUND(matrix_normalized!E131,0)&amp;"x 10^6", ROUND(matrix_normalized!E131,0)&amp;"x 10^4"))</f>
        <v>93x 10^8</v>
      </c>
      <c r="F141" s="6" t="str">
        <f>IF(ISNUMBER(SEARCH("10^8", 'final matrix'!F131)), ROUND(matrix_normalized!F131,0)&amp;"x 10^8", IF(ISNUMBER(SEARCH("10^6", 'final matrix'!F131)), ROUND(matrix_normalized!F131,0)&amp;"x 10^6", ROUND(matrix_normalized!F131,0)&amp;"x 10^4"))</f>
        <v>163x 10^8</v>
      </c>
      <c r="G141" s="6" t="str">
        <f>IF(ISNUMBER(SEARCH("10^8", 'final matrix'!G131)), ROUND(matrix_normalized!G131,0)&amp;"x 10^8", IF(ISNUMBER(SEARCH("10^6", 'final matrix'!G131)), ROUND(matrix_normalized!G131,0)&amp;"x 10^6", ROUND(matrix_normalized!G131,0)&amp;"x 10^4"))</f>
        <v>20x 10^6</v>
      </c>
      <c r="H141" s="6" t="str">
        <f>IF(ISNUMBER(SEARCH("10^8", 'final matrix'!H131)), ROUND(matrix_normalized!H131,0)&amp;"x 10^8", IF(ISNUMBER(SEARCH("10^6", 'final matrix'!H131)), ROUND(matrix_normalized!H131,0)&amp;"x 10^6", ROUND(matrix_normalized!H131,0)&amp;"x 10^4"))</f>
        <v>12x 10^8</v>
      </c>
      <c r="I141" s="6" t="str">
        <f>IF(ISNUMBER(SEARCH("10^8", 'final matrix'!I131)), ROUND(matrix_normalized!I131,0)&amp;"x 10^8", IF(ISNUMBER(SEARCH("10^6", 'final matrix'!I131)), ROUND(matrix_normalized!I131,0)&amp;"x 10^6", ROUND(matrix_normalized!I131,0)&amp;"x 10^4"))</f>
        <v>163x 10^8</v>
      </c>
      <c r="J141" s="6" t="str">
        <f>IF(ISNUMBER(SEARCH("10^8", 'final matrix'!J131)), ROUND(matrix_normalized!J131,0)&amp;"x 10^8", IF(ISNUMBER(SEARCH("10^6", 'final matrix'!J131)), ROUND(matrix_normalized!J131,0)&amp;"x 10^6", ROUND(matrix_normalized!J131,0)&amp;"x 10^4"))</f>
        <v>12x 10^8</v>
      </c>
      <c r="K141" s="6" t="str">
        <f>IF(ISNUMBER(SEARCH("10^8", 'final matrix'!K131)), ROUND(matrix_normalized!K131,0)&amp;"x 10^8", IF(ISNUMBER(SEARCH("10^6", 'final matrix'!K131)), ROUND(matrix_normalized!K131,0)&amp;"x 10^6", ROUND(matrix_normalized!K131,0)&amp;"x 10^4"))</f>
        <v>163x 10^8</v>
      </c>
      <c r="L141" s="6" t="str">
        <f>IF(ISNUMBER(SEARCH("10^8", 'final matrix'!L131)), ROUND(matrix_normalized!L131,0)&amp;"x 10^8", IF(ISNUMBER(SEARCH("10^6", 'final matrix'!L131)), ROUND(matrix_normalized!L131,0)&amp;"x 10^6", ROUND(matrix_normalized!L131,0)&amp;"x 10^4"))</f>
        <v>18x 10^8</v>
      </c>
      <c r="M141" s="6" t="str">
        <f>IF(ISNUMBER(SEARCH("10^8", 'final matrix'!M131)), ROUND(matrix_normalized!M131,0)&amp;"x 10^8", IF(ISNUMBER(SEARCH("10^6", 'final matrix'!M131)), ROUND(matrix_normalized!M131,0)&amp;"x 10^6", ROUND(matrix_normalized!M131,0)&amp;"x 10^4"))</f>
        <v>163x 10^6</v>
      </c>
      <c r="N141" s="6" t="str">
        <f>IF(ISNUMBER(SEARCH("10^8", 'final matrix'!N131)), ROUND(matrix_normalized!N131,0)&amp;"x 10^8", IF(ISNUMBER(SEARCH("10^6", 'final matrix'!N131)), ROUND(matrix_normalized!N131,0)&amp;"x 10^6", ROUND(matrix_normalized!N131,0)&amp;"x 10^4"))</f>
        <v>163x 10^8</v>
      </c>
      <c r="O141" s="6" t="str">
        <f>IF(ISNUMBER(SEARCH("10^8", 'final matrix'!O131)), ROUND(matrix_normalized!O131,0)&amp;"x 10^8", IF(ISNUMBER(SEARCH("10^6", 'final matrix'!O131)), ROUND(matrix_normalized!O131,0)&amp;"x 10^6", ROUND(matrix_normalized!O131,0)&amp;"x 10^4"))</f>
        <v>17x 10^6</v>
      </c>
      <c r="P141" s="6" t="str">
        <f>IF(ISNUMBER(SEARCH("10^8", 'final matrix'!P131)), ROUND(matrix_normalized!P131,0)&amp;"x 10^8", IF(ISNUMBER(SEARCH("10^6", 'final matrix'!P131)), ROUND(matrix_normalized!P131,0)&amp;"x 10^6", ROUND(matrix_normalized!P131,0)&amp;"x 10^4"))</f>
        <v>163x 10^8</v>
      </c>
      <c r="Q141" s="6" t="str">
        <f>IF(ISNUMBER(SEARCH("10^8", 'final matrix'!Q131)), ROUND(matrix_normalized!Q131,0)&amp;"x 10^8", IF(ISNUMBER(SEARCH("10^6", 'final matrix'!Q131)), ROUND(matrix_normalized!Q131,0)&amp;"x 10^6", ROUND(matrix_normalized!Q131,0)&amp;"x 10^4"))</f>
        <v>163x 10^4</v>
      </c>
      <c r="R141" s="6">
        <v>130</v>
      </c>
    </row>
    <row r="142" spans="1:18">
      <c r="A142" s="6">
        <v>148</v>
      </c>
      <c r="B142" s="6" t="str">
        <f>IF(ISNUMBER(SEARCH("10^8", 'final matrix'!B132)), ROUND(matrix_normalized!B132,0)&amp;"x 10^8", IF(ISNUMBER(SEARCH("10^6", 'final matrix'!B132)), ROUND(matrix_normalized!B132,0)&amp;"x 10^6", ROUND(matrix_normalized!B132,0)&amp;"x 10^4"))</f>
        <v>12x 10^6</v>
      </c>
      <c r="C142" s="6" t="str">
        <f>IF(ISNUMBER(SEARCH("10^8", 'final matrix'!C132)), ROUND(matrix_normalized!C132,0)&amp;"x 10^8", IF(ISNUMBER(SEARCH("10^6", 'final matrix'!C132)), ROUND(matrix_normalized!C132,0)&amp;"x 10^6", ROUND(matrix_normalized!C132,0)&amp;"x 10^4"))</f>
        <v>148x 10^8</v>
      </c>
      <c r="D142" s="6" t="str">
        <f>IF(ISNUMBER(SEARCH("10^8", 'final matrix'!D132)), ROUND(matrix_normalized!D132,0)&amp;"x 10^8", IF(ISNUMBER(SEARCH("10^6", 'final matrix'!D132)), ROUND(matrix_normalized!D132,0)&amp;"x 10^6", ROUND(matrix_normalized!D132,0)&amp;"x 10^4"))</f>
        <v>26x 10^8</v>
      </c>
      <c r="E142" s="6" t="str">
        <f>IF(ISNUMBER(SEARCH("10^8", 'final matrix'!E132)), ROUND(matrix_normalized!E132,0)&amp;"x 10^8", IF(ISNUMBER(SEARCH("10^6", 'final matrix'!E132)), ROUND(matrix_normalized!E132,0)&amp;"x 10^6", ROUND(matrix_normalized!E132,0)&amp;"x 10^4"))</f>
        <v>117x 10^8</v>
      </c>
      <c r="F142" s="6" t="str">
        <f>IF(ISNUMBER(SEARCH("10^8", 'final matrix'!F132)), ROUND(matrix_normalized!F132,0)&amp;"x 10^8", IF(ISNUMBER(SEARCH("10^6", 'final matrix'!F132)), ROUND(matrix_normalized!F132,0)&amp;"x 10^6", ROUND(matrix_normalized!F132,0)&amp;"x 10^4"))</f>
        <v>23x 10^8</v>
      </c>
      <c r="G142" s="6" t="str">
        <f>IF(ISNUMBER(SEARCH("10^8", 'final matrix'!G132)), ROUND(matrix_normalized!G132,0)&amp;"x 10^8", IF(ISNUMBER(SEARCH("10^6", 'final matrix'!G132)), ROUND(matrix_normalized!G132,0)&amp;"x 10^6", ROUND(matrix_normalized!G132,0)&amp;"x 10^4"))</f>
        <v>148x 10^4</v>
      </c>
      <c r="H142" s="6" t="str">
        <f>IF(ISNUMBER(SEARCH("10^8", 'final matrix'!H132)), ROUND(matrix_normalized!H132,0)&amp;"x 10^8", IF(ISNUMBER(SEARCH("10^6", 'final matrix'!H132)), ROUND(matrix_normalized!H132,0)&amp;"x 10^6", ROUND(matrix_normalized!H132,0)&amp;"x 10^4"))</f>
        <v>148x 10^8</v>
      </c>
      <c r="I142" s="6" t="str">
        <f>IF(ISNUMBER(SEARCH("10^8", 'final matrix'!I132)), ROUND(matrix_normalized!I132,0)&amp;"x 10^8", IF(ISNUMBER(SEARCH("10^6", 'final matrix'!I132)), ROUND(matrix_normalized!I132,0)&amp;"x 10^6", ROUND(matrix_normalized!I132,0)&amp;"x 10^4"))</f>
        <v>148x 10^8</v>
      </c>
      <c r="J142" s="6" t="str">
        <f>IF(ISNUMBER(SEARCH("10^8", 'final matrix'!J132)), ROUND(matrix_normalized!J132,0)&amp;"x 10^8", IF(ISNUMBER(SEARCH("10^6", 'final matrix'!J132)), ROUND(matrix_normalized!J132,0)&amp;"x 10^6", ROUND(matrix_normalized!J132,0)&amp;"x 10^4"))</f>
        <v>148x 10^8</v>
      </c>
      <c r="K142" s="6" t="str">
        <f>IF(ISNUMBER(SEARCH("10^8", 'final matrix'!K132)), ROUND(matrix_normalized!K132,0)&amp;"x 10^8", IF(ISNUMBER(SEARCH("10^6", 'final matrix'!K132)), ROUND(matrix_normalized!K132,0)&amp;"x 10^6", ROUND(matrix_normalized!K132,0)&amp;"x 10^4"))</f>
        <v>148x 10^8</v>
      </c>
      <c r="L142" s="6" t="str">
        <f>IF(ISNUMBER(SEARCH("10^8", 'final matrix'!L132)), ROUND(matrix_normalized!L132,0)&amp;"x 10^8", IF(ISNUMBER(SEARCH("10^6", 'final matrix'!L132)), ROUND(matrix_normalized!L132,0)&amp;"x 10^6", ROUND(matrix_normalized!L132,0)&amp;"x 10^4"))</f>
        <v>16x 10^6</v>
      </c>
      <c r="M142" s="6" t="str">
        <f>IF(ISNUMBER(SEARCH("10^8", 'final matrix'!M132)), ROUND(matrix_normalized!M132,0)&amp;"x 10^8", IF(ISNUMBER(SEARCH("10^6", 'final matrix'!M132)), ROUND(matrix_normalized!M132,0)&amp;"x 10^6", ROUND(matrix_normalized!M132,0)&amp;"x 10^4"))</f>
        <v>11x 10^6</v>
      </c>
      <c r="N142" s="6" t="str">
        <f>IF(ISNUMBER(SEARCH("10^8", 'final matrix'!N132)), ROUND(matrix_normalized!N132,0)&amp;"x 10^8", IF(ISNUMBER(SEARCH("10^6", 'final matrix'!N132)), ROUND(matrix_normalized!N132,0)&amp;"x 10^6", ROUND(matrix_normalized!N132,0)&amp;"x 10^4"))</f>
        <v>148x 10^4</v>
      </c>
      <c r="O142" s="6" t="str">
        <f>IF(ISNUMBER(SEARCH("10^8", 'final matrix'!O132)), ROUND(matrix_normalized!O132,0)&amp;"x 10^8", IF(ISNUMBER(SEARCH("10^6", 'final matrix'!O132)), ROUND(matrix_normalized!O132,0)&amp;"x 10^6", ROUND(matrix_normalized!O132,0)&amp;"x 10^4"))</f>
        <v>148x 10^6</v>
      </c>
      <c r="P142" s="6" t="str">
        <f>IF(ISNUMBER(SEARCH("10^8", 'final matrix'!P132)), ROUND(matrix_normalized!P132,0)&amp;"x 10^8", IF(ISNUMBER(SEARCH("10^6", 'final matrix'!P132)), ROUND(matrix_normalized!P132,0)&amp;"x 10^6", ROUND(matrix_normalized!P132,0)&amp;"x 10^4"))</f>
        <v>95x 10^8</v>
      </c>
      <c r="Q142" s="6" t="str">
        <f>IF(ISNUMBER(SEARCH("10^8", 'final matrix'!Q132)), ROUND(matrix_normalized!Q132,0)&amp;"x 10^8", IF(ISNUMBER(SEARCH("10^6", 'final matrix'!Q132)), ROUND(matrix_normalized!Q132,0)&amp;"x 10^6", ROUND(matrix_normalized!Q132,0)&amp;"x 10^4"))</f>
        <v>14x 10^6</v>
      </c>
      <c r="R142" s="6">
        <v>131</v>
      </c>
    </row>
    <row r="143" spans="1:18">
      <c r="A143" s="6">
        <v>149</v>
      </c>
      <c r="B143" s="6" t="str">
        <f>IF(ISNUMBER(SEARCH("10^8", 'final matrix'!B133)), ROUND(matrix_normalized!B133,0)&amp;"x 10^8", IF(ISNUMBER(SEARCH("10^6", 'final matrix'!B133)), ROUND(matrix_normalized!B133,0)&amp;"x 10^6", ROUND(matrix_normalized!B133,0)&amp;"x 10^4"))</f>
        <v>188x 10^8</v>
      </c>
      <c r="C143" s="6" t="str">
        <f>IF(ISNUMBER(SEARCH("10^8", 'final matrix'!C133)), ROUND(matrix_normalized!C133,0)&amp;"x 10^8", IF(ISNUMBER(SEARCH("10^6", 'final matrix'!C133)), ROUND(matrix_normalized!C133,0)&amp;"x 10^6", ROUND(matrix_normalized!C133,0)&amp;"x 10^4"))</f>
        <v>13x 10^6</v>
      </c>
      <c r="D143" s="6" t="str">
        <f>IF(ISNUMBER(SEARCH("10^8", 'final matrix'!D133)), ROUND(matrix_normalized!D133,0)&amp;"x 10^8", IF(ISNUMBER(SEARCH("10^6", 'final matrix'!D133)), ROUND(matrix_normalized!D133,0)&amp;"x 10^6", ROUND(matrix_normalized!D133,0)&amp;"x 10^4"))</f>
        <v>188x 10^8</v>
      </c>
      <c r="E143" s="6" t="str">
        <f>IF(ISNUMBER(SEARCH("10^8", 'final matrix'!E133)), ROUND(matrix_normalized!E133,0)&amp;"x 10^8", IF(ISNUMBER(SEARCH("10^6", 'final matrix'!E133)), ROUND(matrix_normalized!E133,0)&amp;"x 10^6", ROUND(matrix_normalized!E133,0)&amp;"x 10^4"))</f>
        <v>188x 10^6</v>
      </c>
      <c r="F143" s="6" t="str">
        <f>IF(ISNUMBER(SEARCH("10^8", 'final matrix'!F133)), ROUND(matrix_normalized!F133,0)&amp;"x 10^8", IF(ISNUMBER(SEARCH("10^6", 'final matrix'!F133)), ROUND(matrix_normalized!F133,0)&amp;"x 10^6", ROUND(matrix_normalized!F133,0)&amp;"x 10^4"))</f>
        <v>20x 10^8</v>
      </c>
      <c r="G143" s="6" t="str">
        <f>IF(ISNUMBER(SEARCH("10^8", 'final matrix'!G133)), ROUND(matrix_normalized!G133,0)&amp;"x 10^8", IF(ISNUMBER(SEARCH("10^6", 'final matrix'!G133)), ROUND(matrix_normalized!G133,0)&amp;"x 10^6", ROUND(matrix_normalized!G133,0)&amp;"x 10^4"))</f>
        <v>13x 10^6</v>
      </c>
      <c r="H143" s="6" t="str">
        <f>IF(ISNUMBER(SEARCH("10^8", 'final matrix'!H133)), ROUND(matrix_normalized!H133,0)&amp;"x 10^8", IF(ISNUMBER(SEARCH("10^6", 'final matrix'!H133)), ROUND(matrix_normalized!H133,0)&amp;"x 10^6", ROUND(matrix_normalized!H133,0)&amp;"x 10^4"))</f>
        <v>134x 10^8</v>
      </c>
      <c r="I143" s="6" t="str">
        <f>IF(ISNUMBER(SEARCH("10^8", 'final matrix'!I133)), ROUND(matrix_normalized!I133,0)&amp;"x 10^8", IF(ISNUMBER(SEARCH("10^6", 'final matrix'!I133)), ROUND(matrix_normalized!I133,0)&amp;"x 10^6", ROUND(matrix_normalized!I133,0)&amp;"x 10^4"))</f>
        <v>19x 10^6</v>
      </c>
      <c r="J143" s="6" t="str">
        <f>IF(ISNUMBER(SEARCH("10^8", 'final matrix'!J133)), ROUND(matrix_normalized!J133,0)&amp;"x 10^8", IF(ISNUMBER(SEARCH("10^6", 'final matrix'!J133)), ROUND(matrix_normalized!J133,0)&amp;"x 10^6", ROUND(matrix_normalized!J133,0)&amp;"x 10^4"))</f>
        <v>188x 10^8</v>
      </c>
      <c r="K143" s="6" t="str">
        <f>IF(ISNUMBER(SEARCH("10^8", 'final matrix'!K133)), ROUND(matrix_normalized!K133,0)&amp;"x 10^8", IF(ISNUMBER(SEARCH("10^6", 'final matrix'!K133)), ROUND(matrix_normalized!K133,0)&amp;"x 10^6", ROUND(matrix_normalized!K133,0)&amp;"x 10^4"))</f>
        <v>13x 10^6</v>
      </c>
      <c r="L143" s="6" t="str">
        <f>IF(ISNUMBER(SEARCH("10^8", 'final matrix'!L133)), ROUND(matrix_normalized!L133,0)&amp;"x 10^8", IF(ISNUMBER(SEARCH("10^6", 'final matrix'!L133)), ROUND(matrix_normalized!L133,0)&amp;"x 10^6", ROUND(matrix_normalized!L133,0)&amp;"x 10^4"))</f>
        <v>16x 10^8</v>
      </c>
      <c r="M143" s="6" t="str">
        <f>IF(ISNUMBER(SEARCH("10^8", 'final matrix'!M133)), ROUND(matrix_normalized!M133,0)&amp;"x 10^8", IF(ISNUMBER(SEARCH("10^6", 'final matrix'!M133)), ROUND(matrix_normalized!M133,0)&amp;"x 10^6", ROUND(matrix_normalized!M133,0)&amp;"x 10^4"))</f>
        <v>188x 10^8</v>
      </c>
      <c r="N143" s="6" t="str">
        <f>IF(ISNUMBER(SEARCH("10^8", 'final matrix'!N133)), ROUND(matrix_normalized!N133,0)&amp;"x 10^8", IF(ISNUMBER(SEARCH("10^6", 'final matrix'!N133)), ROUND(matrix_normalized!N133,0)&amp;"x 10^6", ROUND(matrix_normalized!N133,0)&amp;"x 10^4"))</f>
        <v>121x 10^6</v>
      </c>
      <c r="O143" s="6" t="str">
        <f>IF(ISNUMBER(SEARCH("10^8", 'final matrix'!O133)), ROUND(matrix_normalized!O133,0)&amp;"x 10^8", IF(ISNUMBER(SEARCH("10^6", 'final matrix'!O133)), ROUND(matrix_normalized!O133,0)&amp;"x 10^6", ROUND(matrix_normalized!O133,0)&amp;"x 10^4"))</f>
        <v>24x 10^6</v>
      </c>
      <c r="P143" s="6" t="str">
        <f>IF(ISNUMBER(SEARCH("10^8", 'final matrix'!P133)), ROUND(matrix_normalized!P133,0)&amp;"x 10^8", IF(ISNUMBER(SEARCH("10^6", 'final matrix'!P133)), ROUND(matrix_normalized!P133,0)&amp;"x 10^6", ROUND(matrix_normalized!P133,0)&amp;"x 10^4"))</f>
        <v>107x 10^4</v>
      </c>
      <c r="Q143" s="6" t="str">
        <f>IF(ISNUMBER(SEARCH("10^8", 'final matrix'!Q133)), ROUND(matrix_normalized!Q133,0)&amp;"x 10^8", IF(ISNUMBER(SEARCH("10^6", 'final matrix'!Q133)), ROUND(matrix_normalized!Q133,0)&amp;"x 10^6", ROUND(matrix_normalized!Q133,0)&amp;"x 10^4"))</f>
        <v>80x 10^6</v>
      </c>
      <c r="R143" s="6">
        <v>132</v>
      </c>
    </row>
    <row r="144" spans="1:18">
      <c r="A144" s="6">
        <v>150</v>
      </c>
      <c r="B144" s="6" t="str">
        <f>IF(ISNUMBER(SEARCH("10^8", 'final matrix'!B134)), ROUND(matrix_normalized!B134,0)&amp;"x 10^8", IF(ISNUMBER(SEARCH("10^6", 'final matrix'!B134)), ROUND(matrix_normalized!B134,0)&amp;"x 10^6", ROUND(matrix_normalized!B134,0)&amp;"x 10^4"))</f>
        <v>147x 10^4</v>
      </c>
      <c r="C144" s="6" t="str">
        <f>IF(ISNUMBER(SEARCH("10^8", 'final matrix'!C134)), ROUND(matrix_normalized!C134,0)&amp;"x 10^8", IF(ISNUMBER(SEARCH("10^6", 'final matrix'!C134)), ROUND(matrix_normalized!C134,0)&amp;"x 10^6", ROUND(matrix_normalized!C134,0)&amp;"x 10^4"))</f>
        <v>206x 10^8</v>
      </c>
      <c r="D144" s="6" t="str">
        <f>IF(ISNUMBER(SEARCH("10^8", 'final matrix'!D134)), ROUND(matrix_normalized!D134,0)&amp;"x 10^8", IF(ISNUMBER(SEARCH("10^6", 'final matrix'!D134)), ROUND(matrix_normalized!D134,0)&amp;"x 10^6", ROUND(matrix_normalized!D134,0)&amp;"x 10^4"))</f>
        <v>34x 10^8</v>
      </c>
      <c r="E144" s="6" t="str">
        <f>IF(ISNUMBER(SEARCH("10^8", 'final matrix'!E134)), ROUND(matrix_normalized!E134,0)&amp;"x 10^8", IF(ISNUMBER(SEARCH("10^6", 'final matrix'!E134)), ROUND(matrix_normalized!E134,0)&amp;"x 10^6", ROUND(matrix_normalized!E134,0)&amp;"x 10^4"))</f>
        <v>132x 10^6</v>
      </c>
      <c r="F144" s="6" t="str">
        <f>IF(ISNUMBER(SEARCH("10^8", 'final matrix'!F134)), ROUND(matrix_normalized!F134,0)&amp;"x 10^8", IF(ISNUMBER(SEARCH("10^6", 'final matrix'!F134)), ROUND(matrix_normalized!F134,0)&amp;"x 10^6", ROUND(matrix_normalized!F134,0)&amp;"x 10^4"))</f>
        <v>24x 10^8</v>
      </c>
      <c r="G144" s="6" t="str">
        <f>IF(ISNUMBER(SEARCH("10^8", 'final matrix'!G134)), ROUND(matrix_normalized!G134,0)&amp;"x 10^8", IF(ISNUMBER(SEARCH("10^6", 'final matrix'!G134)), ROUND(matrix_normalized!G134,0)&amp;"x 10^6", ROUND(matrix_normalized!G134,0)&amp;"x 10^4"))</f>
        <v>33x 10^8</v>
      </c>
      <c r="H144" s="6" t="str">
        <f>IF(ISNUMBER(SEARCH("10^8", 'final matrix'!H134)), ROUND(matrix_normalized!H134,0)&amp;"x 10^8", IF(ISNUMBER(SEARCH("10^6", 'final matrix'!H134)), ROUND(matrix_normalized!H134,0)&amp;"x 10^6", ROUND(matrix_normalized!H134,0)&amp;"x 10^4"))</f>
        <v>206x 10^8</v>
      </c>
      <c r="I144" s="6" t="str">
        <f>IF(ISNUMBER(SEARCH("10^8", 'final matrix'!I134)), ROUND(matrix_normalized!I134,0)&amp;"x 10^8", IF(ISNUMBER(SEARCH("10^6", 'final matrix'!I134)), ROUND(matrix_normalized!I134,0)&amp;"x 10^6", ROUND(matrix_normalized!I134,0)&amp;"x 10^4"))</f>
        <v>118x 10^4</v>
      </c>
      <c r="J144" s="6" t="str">
        <f>IF(ISNUMBER(SEARCH("10^8", 'final matrix'!J134)), ROUND(matrix_normalized!J134,0)&amp;"x 10^8", IF(ISNUMBER(SEARCH("10^6", 'final matrix'!J134)), ROUND(matrix_normalized!J134,0)&amp;"x 10^6", ROUND(matrix_normalized!J134,0)&amp;"x 10^4"))</f>
        <v>30x 10^8</v>
      </c>
      <c r="K144" s="6" t="str">
        <f>IF(ISNUMBER(SEARCH("10^8", 'final matrix'!K134)), ROUND(matrix_normalized!K134,0)&amp;"x 10^8", IF(ISNUMBER(SEARCH("10^6", 'final matrix'!K134)), ROUND(matrix_normalized!K134,0)&amp;"x 10^6", ROUND(matrix_normalized!K134,0)&amp;"x 10^4"))</f>
        <v>27x 10^6</v>
      </c>
      <c r="L144" s="6" t="str">
        <f>IF(ISNUMBER(SEARCH("10^8", 'final matrix'!L134)), ROUND(matrix_normalized!L134,0)&amp;"x 10^8", IF(ISNUMBER(SEARCH("10^6", 'final matrix'!L134)), ROUND(matrix_normalized!L134,0)&amp;"x 10^6", ROUND(matrix_normalized!L134,0)&amp;"x 10^4"))</f>
        <v>88x 10^8</v>
      </c>
      <c r="M144" s="6" t="str">
        <f>IF(ISNUMBER(SEARCH("10^8", 'final matrix'!M134)), ROUND(matrix_normalized!M134,0)&amp;"x 10^8", IF(ISNUMBER(SEARCH("10^6", 'final matrix'!M134)), ROUND(matrix_normalized!M134,0)&amp;"x 10^6", ROUND(matrix_normalized!M134,0)&amp;"x 10^4"))</f>
        <v>15x 10^6</v>
      </c>
      <c r="N144" s="6" t="str">
        <f>IF(ISNUMBER(SEARCH("10^8", 'final matrix'!N134)), ROUND(matrix_normalized!N134,0)&amp;"x 10^8", IF(ISNUMBER(SEARCH("10^6", 'final matrix'!N134)), ROUND(matrix_normalized!N134,0)&amp;"x 10^6", ROUND(matrix_normalized!N134,0)&amp;"x 10^4"))</f>
        <v>206x 10^6</v>
      </c>
      <c r="O144" s="6" t="str">
        <f>IF(ISNUMBER(SEARCH("10^8", 'final matrix'!O134)), ROUND(matrix_normalized!O134,0)&amp;"x 10^8", IF(ISNUMBER(SEARCH("10^6", 'final matrix'!O134)), ROUND(matrix_normalized!O134,0)&amp;"x 10^6", ROUND(matrix_normalized!O134,0)&amp;"x 10^4"))</f>
        <v>206x 10^8</v>
      </c>
      <c r="P144" s="6" t="str">
        <f>IF(ISNUMBER(SEARCH("10^8", 'final matrix'!P134)), ROUND(matrix_normalized!P134,0)&amp;"x 10^8", IF(ISNUMBER(SEARCH("10^6", 'final matrix'!P134)), ROUND(matrix_normalized!P134,0)&amp;"x 10^6", ROUND(matrix_normalized!P134,0)&amp;"x 10^4"))</f>
        <v>15x 10^6</v>
      </c>
      <c r="Q144" s="6" t="str">
        <f>IF(ISNUMBER(SEARCH("10^8", 'final matrix'!Q134)), ROUND(matrix_normalized!Q134,0)&amp;"x 10^8", IF(ISNUMBER(SEARCH("10^6", 'final matrix'!Q134)), ROUND(matrix_normalized!Q134,0)&amp;"x 10^6", ROUND(matrix_normalized!Q134,0)&amp;"x 10^4"))</f>
        <v>15x 10^8</v>
      </c>
      <c r="R144" s="6">
        <v>133</v>
      </c>
    </row>
    <row r="145" spans="1:18">
      <c r="A145" s="6">
        <v>151</v>
      </c>
      <c r="B145" s="6" t="str">
        <f>IF(ISNUMBER(SEARCH("10^8", 'final matrix'!B135)), ROUND(matrix_normalized!B135,0)&amp;"x 10^8", IF(ISNUMBER(SEARCH("10^6", 'final matrix'!B135)), ROUND(matrix_normalized!B135,0)&amp;"x 10^6", ROUND(matrix_normalized!B135,0)&amp;"x 10^4"))</f>
        <v>217x 10^8</v>
      </c>
      <c r="C145" s="6" t="str">
        <f>IF(ISNUMBER(SEARCH("10^8", 'final matrix'!C135)), ROUND(matrix_normalized!C135,0)&amp;"x 10^8", IF(ISNUMBER(SEARCH("10^6", 'final matrix'!C135)), ROUND(matrix_normalized!C135,0)&amp;"x 10^6", ROUND(matrix_normalized!C135,0)&amp;"x 10^4"))</f>
        <v>217x 10^4</v>
      </c>
      <c r="D145" s="6" t="str">
        <f>IF(ISNUMBER(SEARCH("10^8", 'final matrix'!D135)), ROUND(matrix_normalized!D135,0)&amp;"x 10^8", IF(ISNUMBER(SEARCH("10^6", 'final matrix'!D135)), ROUND(matrix_normalized!D135,0)&amp;"x 10^6", ROUND(matrix_normalized!D135,0)&amp;"x 10^4"))</f>
        <v>30x 10^6</v>
      </c>
      <c r="E145" s="6" t="str">
        <f>IF(ISNUMBER(SEARCH("10^8", 'final matrix'!E135)), ROUND(matrix_normalized!E135,0)&amp;"x 10^8", IF(ISNUMBER(SEARCH("10^6", 'final matrix'!E135)), ROUND(matrix_normalized!E135,0)&amp;"x 10^6", ROUND(matrix_normalized!E135,0)&amp;"x 10^4"))</f>
        <v>124x 10^6</v>
      </c>
      <c r="F145" s="6" t="str">
        <f>IF(ISNUMBER(SEARCH("10^8", 'final matrix'!F135)), ROUND(matrix_normalized!F135,0)&amp;"x 10^8", IF(ISNUMBER(SEARCH("10^6", 'final matrix'!F135)), ROUND(matrix_normalized!F135,0)&amp;"x 10^6", ROUND(matrix_normalized!F135,0)&amp;"x 10^4"))</f>
        <v>19x 10^8</v>
      </c>
      <c r="G145" s="6" t="str">
        <f>IF(ISNUMBER(SEARCH("10^8", 'final matrix'!G135)), ROUND(matrix_normalized!G135,0)&amp;"x 10^8", IF(ISNUMBER(SEARCH("10^6", 'final matrix'!G135)), ROUND(matrix_normalized!G135,0)&amp;"x 10^6", ROUND(matrix_normalized!G135,0)&amp;"x 10^4"))</f>
        <v>217x 10^8</v>
      </c>
      <c r="H145" s="6" t="str">
        <f>IF(ISNUMBER(SEARCH("10^8", 'final matrix'!H135)), ROUND(matrix_normalized!H135,0)&amp;"x 10^8", IF(ISNUMBER(SEARCH("10^6", 'final matrix'!H135)), ROUND(matrix_normalized!H135,0)&amp;"x 10^6", ROUND(matrix_normalized!H135,0)&amp;"x 10^4"))</f>
        <v>15x 10^8</v>
      </c>
      <c r="I145" s="6" t="str">
        <f>IF(ISNUMBER(SEARCH("10^8", 'final matrix'!I135)), ROUND(matrix_normalized!I135,0)&amp;"x 10^8", IF(ISNUMBER(SEARCH("10^6", 'final matrix'!I135)), ROUND(matrix_normalized!I135,0)&amp;"x 10^6", ROUND(matrix_normalized!I135,0)&amp;"x 10^4"))</f>
        <v>18x 10^6</v>
      </c>
      <c r="J145" s="6" t="str">
        <f>IF(ISNUMBER(SEARCH("10^8", 'final matrix'!J135)), ROUND(matrix_normalized!J135,0)&amp;"x 10^8", IF(ISNUMBER(SEARCH("10^6", 'final matrix'!J135)), ROUND(matrix_normalized!J135,0)&amp;"x 10^6", ROUND(matrix_normalized!J135,0)&amp;"x 10^4"))</f>
        <v>108x 10^6</v>
      </c>
      <c r="K145" s="6" t="str">
        <f>IF(ISNUMBER(SEARCH("10^8", 'final matrix'!K135)), ROUND(matrix_normalized!K135,0)&amp;"x 10^8", IF(ISNUMBER(SEARCH("10^6", 'final matrix'!K135)), ROUND(matrix_normalized!K135,0)&amp;"x 10^6", ROUND(matrix_normalized!K135,0)&amp;"x 10^4"))</f>
        <v>28x 10^8</v>
      </c>
      <c r="L145" s="6" t="str">
        <f>IF(ISNUMBER(SEARCH("10^8", 'final matrix'!L135)), ROUND(matrix_normalized!L135,0)&amp;"x 10^8", IF(ISNUMBER(SEARCH("10^6", 'final matrix'!L135)), ROUND(matrix_normalized!L135,0)&amp;"x 10^6", ROUND(matrix_normalized!L135,0)&amp;"x 10^4"))</f>
        <v>217x 10^4</v>
      </c>
      <c r="M145" s="6" t="str">
        <f>IF(ISNUMBER(SEARCH("10^8", 'final matrix'!M135)), ROUND(matrix_normalized!M135,0)&amp;"x 10^8", IF(ISNUMBER(SEARCH("10^6", 'final matrix'!M135)), ROUND(matrix_normalized!M135,0)&amp;"x 10^6", ROUND(matrix_normalized!M135,0)&amp;"x 10^4"))</f>
        <v>26x 10^6</v>
      </c>
      <c r="N145" s="6" t="str">
        <f>IF(ISNUMBER(SEARCH("10^8", 'final matrix'!N135)), ROUND(matrix_normalized!N135,0)&amp;"x 10^8", IF(ISNUMBER(SEARCH("10^6", 'final matrix'!N135)), ROUND(matrix_normalized!N135,0)&amp;"x 10^6", ROUND(matrix_normalized!N135,0)&amp;"x 10^4"))</f>
        <v>217x 10^8</v>
      </c>
      <c r="O145" s="6" t="str">
        <f>IF(ISNUMBER(SEARCH("10^8", 'final matrix'!O135)), ROUND(matrix_normalized!O135,0)&amp;"x 10^8", IF(ISNUMBER(SEARCH("10^6", 'final matrix'!O135)), ROUND(matrix_normalized!O135,0)&amp;"x 10^6", ROUND(matrix_normalized!O135,0)&amp;"x 10^4"))</f>
        <v>17x 10^6</v>
      </c>
      <c r="P145" s="6" t="str">
        <f>IF(ISNUMBER(SEARCH("10^8", 'final matrix'!P135)), ROUND(matrix_normalized!P135,0)&amp;"x 10^8", IF(ISNUMBER(SEARCH("10^6", 'final matrix'!P135)), ROUND(matrix_normalized!P135,0)&amp;"x 10^6", ROUND(matrix_normalized!P135,0)&amp;"x 10^4"))</f>
        <v>15x 10^6</v>
      </c>
      <c r="Q145" s="6" t="str">
        <f>IF(ISNUMBER(SEARCH("10^8", 'final matrix'!Q135)), ROUND(matrix_normalized!Q135,0)&amp;"x 10^8", IF(ISNUMBER(SEARCH("10^6", 'final matrix'!Q135)), ROUND(matrix_normalized!Q135,0)&amp;"x 10^6", ROUND(matrix_normalized!Q135,0)&amp;"x 10^4"))</f>
        <v>15x 10^8</v>
      </c>
      <c r="R145" s="6">
        <v>134</v>
      </c>
    </row>
    <row r="146" spans="1:18">
      <c r="A146" s="6">
        <v>152</v>
      </c>
      <c r="B146" s="6" t="str">
        <f>IF(ISNUMBER(SEARCH("10^8", 'final matrix'!B136)), ROUND(matrix_normalized!B136,0)&amp;"x 10^8", IF(ISNUMBER(SEARCH("10^6", 'final matrix'!B136)), ROUND(matrix_normalized!B136,0)&amp;"x 10^6", ROUND(matrix_normalized!B136,0)&amp;"x 10^4"))</f>
        <v>114x 10^8</v>
      </c>
      <c r="C146" s="6" t="str">
        <f>IF(ISNUMBER(SEARCH("10^8", 'final matrix'!C136)), ROUND(matrix_normalized!C136,0)&amp;"x 10^8", IF(ISNUMBER(SEARCH("10^6", 'final matrix'!C136)), ROUND(matrix_normalized!C136,0)&amp;"x 10^6", ROUND(matrix_normalized!C136,0)&amp;"x 10^4"))</f>
        <v>114x 10^4</v>
      </c>
      <c r="D146" s="6" t="str">
        <f>IF(ISNUMBER(SEARCH("10^8", 'final matrix'!D136)), ROUND(matrix_normalized!D136,0)&amp;"x 10^8", IF(ISNUMBER(SEARCH("10^6", 'final matrix'!D136)), ROUND(matrix_normalized!D136,0)&amp;"x 10^6", ROUND(matrix_normalized!D136,0)&amp;"x 10^4"))</f>
        <v>114x 10^6</v>
      </c>
      <c r="E146" s="6" t="str">
        <f>IF(ISNUMBER(SEARCH("10^8", 'final matrix'!E136)), ROUND(matrix_normalized!E136,0)&amp;"x 10^8", IF(ISNUMBER(SEARCH("10^6", 'final matrix'!E136)), ROUND(matrix_normalized!E136,0)&amp;"x 10^6", ROUND(matrix_normalized!E136,0)&amp;"x 10^4"))</f>
        <v>114x 10^6</v>
      </c>
      <c r="F146" s="6" t="str">
        <f>IF(ISNUMBER(SEARCH("10^8", 'final matrix'!F136)), ROUND(matrix_normalized!F136,0)&amp;"x 10^8", IF(ISNUMBER(SEARCH("10^6", 'final matrix'!F136)), ROUND(matrix_normalized!F136,0)&amp;"x 10^6", ROUND(matrix_normalized!F136,0)&amp;"x 10^4"))</f>
        <v>98x 10^6</v>
      </c>
      <c r="G146" s="6" t="str">
        <f>IF(ISNUMBER(SEARCH("10^8", 'final matrix'!G136)), ROUND(matrix_normalized!G136,0)&amp;"x 10^8", IF(ISNUMBER(SEARCH("10^6", 'final matrix'!G136)), ROUND(matrix_normalized!G136,0)&amp;"x 10^6", ROUND(matrix_normalized!G136,0)&amp;"x 10^4"))</f>
        <v>114x 10^8</v>
      </c>
      <c r="H146" s="6" t="str">
        <f>IF(ISNUMBER(SEARCH("10^8", 'final matrix'!H136)), ROUND(matrix_normalized!H136,0)&amp;"x 10^8", IF(ISNUMBER(SEARCH("10^6", 'final matrix'!H136)), ROUND(matrix_normalized!H136,0)&amp;"x 10^6", ROUND(matrix_normalized!H136,0)&amp;"x 10^4"))</f>
        <v>114x 10^8</v>
      </c>
      <c r="I146" s="6" t="str">
        <f>IF(ISNUMBER(SEARCH("10^8", 'final matrix'!I136)), ROUND(matrix_normalized!I136,0)&amp;"x 10^8", IF(ISNUMBER(SEARCH("10^6", 'final matrix'!I136)), ROUND(matrix_normalized!I136,0)&amp;"x 10^6", ROUND(matrix_normalized!I136,0)&amp;"x 10^4"))</f>
        <v>20x 10^8</v>
      </c>
      <c r="J146" s="6" t="str">
        <f>IF(ISNUMBER(SEARCH("10^8", 'final matrix'!J136)), ROUND(matrix_normalized!J136,0)&amp;"x 10^8", IF(ISNUMBER(SEARCH("10^6", 'final matrix'!J136)), ROUND(matrix_normalized!J136,0)&amp;"x 10^6", ROUND(matrix_normalized!J136,0)&amp;"x 10^4"))</f>
        <v>90x 10^4</v>
      </c>
      <c r="K146" s="6" t="str">
        <f>IF(ISNUMBER(SEARCH("10^8", 'final matrix'!K136)), ROUND(matrix_normalized!K136,0)&amp;"x 10^8", IF(ISNUMBER(SEARCH("10^6", 'final matrix'!K136)), ROUND(matrix_normalized!K136,0)&amp;"x 10^6", ROUND(matrix_normalized!K136,0)&amp;"x 10^4"))</f>
        <v>82x 10^6</v>
      </c>
      <c r="L146" s="6" t="str">
        <f>IF(ISNUMBER(SEARCH("10^8", 'final matrix'!L136)), ROUND(matrix_normalized!L136,0)&amp;"x 10^8", IF(ISNUMBER(SEARCH("10^6", 'final matrix'!L136)), ROUND(matrix_normalized!L136,0)&amp;"x 10^6", ROUND(matrix_normalized!L136,0)&amp;"x 10^4"))</f>
        <v>114x 10^8</v>
      </c>
      <c r="M146" s="6" t="str">
        <f>IF(ISNUMBER(SEARCH("10^8", 'final matrix'!M136)), ROUND(matrix_normalized!M136,0)&amp;"x 10^8", IF(ISNUMBER(SEARCH("10^6", 'final matrix'!M136)), ROUND(matrix_normalized!M136,0)&amp;"x 10^6", ROUND(matrix_normalized!M136,0)&amp;"x 10^4"))</f>
        <v>114x 10^6</v>
      </c>
      <c r="N146" s="6" t="str">
        <f>IF(ISNUMBER(SEARCH("10^8", 'final matrix'!N136)), ROUND(matrix_normalized!N136,0)&amp;"x 10^8", IF(ISNUMBER(SEARCH("10^6", 'final matrix'!N136)), ROUND(matrix_normalized!N136,0)&amp;"x 10^6", ROUND(matrix_normalized!N136,0)&amp;"x 10^4"))</f>
        <v>57x 10^6</v>
      </c>
      <c r="O146" s="6" t="str">
        <f>IF(ISNUMBER(SEARCH("10^8", 'final matrix'!O136)), ROUND(matrix_normalized!O136,0)&amp;"x 10^8", IF(ISNUMBER(SEARCH("10^6", 'final matrix'!O136)), ROUND(matrix_normalized!O136,0)&amp;"x 10^6", ROUND(matrix_normalized!O136,0)&amp;"x 10^4"))</f>
        <v>114x 10^4</v>
      </c>
      <c r="P146" s="6" t="str">
        <f>IF(ISNUMBER(SEARCH("10^8", 'final matrix'!P136)), ROUND(matrix_normalized!P136,0)&amp;"x 10^8", IF(ISNUMBER(SEARCH("10^6", 'final matrix'!P136)), ROUND(matrix_normalized!P136,0)&amp;"x 10^6", ROUND(matrix_normalized!P136,0)&amp;"x 10^4"))</f>
        <v>8x 10^8</v>
      </c>
      <c r="Q146" s="6" t="str">
        <f>IF(ISNUMBER(SEARCH("10^8", 'final matrix'!Q136)), ROUND(matrix_normalized!Q136,0)&amp;"x 10^8", IF(ISNUMBER(SEARCH("10^6", 'final matrix'!Q136)), ROUND(matrix_normalized!Q136,0)&amp;"x 10^6", ROUND(matrix_normalized!Q136,0)&amp;"x 10^4"))</f>
        <v>114x 10^8</v>
      </c>
      <c r="R146" s="6">
        <v>135</v>
      </c>
    </row>
    <row r="147" spans="1:18">
      <c r="A147" s="6">
        <v>153</v>
      </c>
      <c r="B147" s="6" t="str">
        <f>IF(ISNUMBER(SEARCH("10^8", 'final matrix'!B137)), ROUND(matrix_normalized!B137,0)&amp;"x 10^8", IF(ISNUMBER(SEARCH("10^6", 'final matrix'!B137)), ROUND(matrix_normalized!B137,0)&amp;"x 10^6", ROUND(matrix_normalized!B137,0)&amp;"x 10^4"))</f>
        <v>23x 10^6</v>
      </c>
      <c r="C147" s="6" t="str">
        <f>IF(ISNUMBER(SEARCH("10^8", 'final matrix'!C137)), ROUND(matrix_normalized!C137,0)&amp;"x 10^8", IF(ISNUMBER(SEARCH("10^6", 'final matrix'!C137)), ROUND(matrix_normalized!C137,0)&amp;"x 10^6", ROUND(matrix_normalized!C137,0)&amp;"x 10^4"))</f>
        <v>122x 10^8</v>
      </c>
      <c r="D147" s="6" t="str">
        <f>IF(ISNUMBER(SEARCH("10^8", 'final matrix'!D137)), ROUND(matrix_normalized!D137,0)&amp;"x 10^8", IF(ISNUMBER(SEARCH("10^6", 'final matrix'!D137)), ROUND(matrix_normalized!D137,0)&amp;"x 10^6", ROUND(matrix_normalized!D137,0)&amp;"x 10^4"))</f>
        <v>122x 10^8</v>
      </c>
      <c r="E147" s="6" t="str">
        <f>IF(ISNUMBER(SEARCH("10^8", 'final matrix'!E137)), ROUND(matrix_normalized!E137,0)&amp;"x 10^8", IF(ISNUMBER(SEARCH("10^6", 'final matrix'!E137)), ROUND(matrix_normalized!E137,0)&amp;"x 10^6", ROUND(matrix_normalized!E137,0)&amp;"x 10^4"))</f>
        <v>14x 10^6</v>
      </c>
      <c r="F147" s="6" t="str">
        <f>IF(ISNUMBER(SEARCH("10^8", 'final matrix'!F137)), ROUND(matrix_normalized!F137,0)&amp;"x 10^8", IF(ISNUMBER(SEARCH("10^6", 'final matrix'!F137)), ROUND(matrix_normalized!F137,0)&amp;"x 10^6", ROUND(matrix_normalized!F137,0)&amp;"x 10^4"))</f>
        <v>122x 10^4</v>
      </c>
      <c r="G147" s="6" t="str">
        <f>IF(ISNUMBER(SEARCH("10^8", 'final matrix'!G137)), ROUND(matrix_normalized!G137,0)&amp;"x 10^8", IF(ISNUMBER(SEARCH("10^6", 'final matrix'!G137)), ROUND(matrix_normalized!G137,0)&amp;"x 10^6", ROUND(matrix_normalized!G137,0)&amp;"x 10^4"))</f>
        <v>31x 10^6</v>
      </c>
      <c r="H147" s="6" t="str">
        <f>IF(ISNUMBER(SEARCH("10^8", 'final matrix'!H137)), ROUND(matrix_normalized!H137,0)&amp;"x 10^8", IF(ISNUMBER(SEARCH("10^6", 'final matrix'!H137)), ROUND(matrix_normalized!H137,0)&amp;"x 10^6", ROUND(matrix_normalized!H137,0)&amp;"x 10^4"))</f>
        <v>122x 10^8</v>
      </c>
      <c r="I147" s="6" t="str">
        <f>IF(ISNUMBER(SEARCH("10^8", 'final matrix'!I137)), ROUND(matrix_normalized!I137,0)&amp;"x 10^8", IF(ISNUMBER(SEARCH("10^6", 'final matrix'!I137)), ROUND(matrix_normalized!I137,0)&amp;"x 10^6", ROUND(matrix_normalized!I137,0)&amp;"x 10^4"))</f>
        <v>122x 10^8</v>
      </c>
      <c r="J147" s="6" t="str">
        <f>IF(ISNUMBER(SEARCH("10^8", 'final matrix'!J137)), ROUND(matrix_normalized!J137,0)&amp;"x 10^8", IF(ISNUMBER(SEARCH("10^6", 'final matrix'!J137)), ROUND(matrix_normalized!J137,0)&amp;"x 10^6", ROUND(matrix_normalized!J137,0)&amp;"x 10^4"))</f>
        <v>122x 10^8</v>
      </c>
      <c r="K147" s="6" t="str">
        <f>IF(ISNUMBER(SEARCH("10^8", 'final matrix'!K137)), ROUND(matrix_normalized!K137,0)&amp;"x 10^8", IF(ISNUMBER(SEARCH("10^6", 'final matrix'!K137)), ROUND(matrix_normalized!K137,0)&amp;"x 10^6", ROUND(matrix_normalized!K137,0)&amp;"x 10^4"))</f>
        <v>11x 10^6</v>
      </c>
      <c r="L147" s="6" t="str">
        <f>IF(ISNUMBER(SEARCH("10^8", 'final matrix'!L137)), ROUND(matrix_normalized!L137,0)&amp;"x 10^8", IF(ISNUMBER(SEARCH("10^6", 'final matrix'!L137)), ROUND(matrix_normalized!L137,0)&amp;"x 10^6", ROUND(matrix_normalized!L137,0)&amp;"x 10^4"))</f>
        <v>122x 10^4</v>
      </c>
      <c r="M147" s="6" t="str">
        <f>IF(ISNUMBER(SEARCH("10^8", 'final matrix'!M137)), ROUND(matrix_normalized!M137,0)&amp;"x 10^8", IF(ISNUMBER(SEARCH("10^6", 'final matrix'!M137)), ROUND(matrix_normalized!M137,0)&amp;"x 10^6", ROUND(matrix_normalized!M137,0)&amp;"x 10^4"))</f>
        <v>122x 10^4</v>
      </c>
      <c r="N147" s="6" t="str">
        <f>IF(ISNUMBER(SEARCH("10^8", 'final matrix'!N137)), ROUND(matrix_normalized!N137,0)&amp;"x 10^8", IF(ISNUMBER(SEARCH("10^6", 'final matrix'!N137)), ROUND(matrix_normalized!N137,0)&amp;"x 10^6", ROUND(matrix_normalized!N137,0)&amp;"x 10^4"))</f>
        <v>113x 10^6</v>
      </c>
      <c r="O147" s="6" t="str">
        <f>IF(ISNUMBER(SEARCH("10^8", 'final matrix'!O137)), ROUND(matrix_normalized!O137,0)&amp;"x 10^8", IF(ISNUMBER(SEARCH("10^6", 'final matrix'!O137)), ROUND(matrix_normalized!O137,0)&amp;"x 10^6", ROUND(matrix_normalized!O137,0)&amp;"x 10^4"))</f>
        <v>122x 10^8</v>
      </c>
      <c r="P147" s="6" t="str">
        <f>IF(ISNUMBER(SEARCH("10^8", 'final matrix'!P137)), ROUND(matrix_normalized!P137,0)&amp;"x 10^8", IF(ISNUMBER(SEARCH("10^6", 'final matrix'!P137)), ROUND(matrix_normalized!P137,0)&amp;"x 10^6", ROUND(matrix_normalized!P137,0)&amp;"x 10^4"))</f>
        <v>122x 10^8</v>
      </c>
      <c r="Q147" s="6" t="str">
        <f>IF(ISNUMBER(SEARCH("10^8", 'final matrix'!Q137)), ROUND(matrix_normalized!Q137,0)&amp;"x 10^8", IF(ISNUMBER(SEARCH("10^6", 'final matrix'!Q137)), ROUND(matrix_normalized!Q137,0)&amp;"x 10^6", ROUND(matrix_normalized!Q137,0)&amp;"x 10^4"))</f>
        <v>87x 10^8</v>
      </c>
      <c r="R147" s="6">
        <v>136</v>
      </c>
    </row>
    <row r="148" spans="1:18">
      <c r="A148" s="6">
        <v>154</v>
      </c>
      <c r="B148" s="6" t="str">
        <f>IF(ISNUMBER(SEARCH("10^8", 'final matrix'!B138)), ROUND(matrix_normalized!B138,0)&amp;"x 10^8", IF(ISNUMBER(SEARCH("10^6", 'final matrix'!B138)), ROUND(matrix_normalized!B138,0)&amp;"x 10^6", ROUND(matrix_normalized!B138,0)&amp;"x 10^4"))</f>
        <v>9x 10^6</v>
      </c>
      <c r="C148" s="6" t="str">
        <f>IF(ISNUMBER(SEARCH("10^8", 'final matrix'!C138)), ROUND(matrix_normalized!C138,0)&amp;"x 10^8", IF(ISNUMBER(SEARCH("10^6", 'final matrix'!C138)), ROUND(matrix_normalized!C138,0)&amp;"x 10^6", ROUND(matrix_normalized!C138,0)&amp;"x 10^4"))</f>
        <v>126x 10^8</v>
      </c>
      <c r="D148" s="6" t="str">
        <f>IF(ISNUMBER(SEARCH("10^8", 'final matrix'!D138)), ROUND(matrix_normalized!D138,0)&amp;"x 10^8", IF(ISNUMBER(SEARCH("10^6", 'final matrix'!D138)), ROUND(matrix_normalized!D138,0)&amp;"x 10^6", ROUND(matrix_normalized!D138,0)&amp;"x 10^4"))</f>
        <v>126x 10^4</v>
      </c>
      <c r="E148" s="6" t="str">
        <f>IF(ISNUMBER(SEARCH("10^8", 'final matrix'!E138)), ROUND(matrix_normalized!E138,0)&amp;"x 10^8", IF(ISNUMBER(SEARCH("10^6", 'final matrix'!E138)), ROUND(matrix_normalized!E138,0)&amp;"x 10^6", ROUND(matrix_normalized!E138,0)&amp;"x 10^4"))</f>
        <v>108x 10^6</v>
      </c>
      <c r="F148" s="6" t="str">
        <f>IF(ISNUMBER(SEARCH("10^8", 'final matrix'!F138)), ROUND(matrix_normalized!F138,0)&amp;"x 10^8", IF(ISNUMBER(SEARCH("10^6", 'final matrix'!F138)), ROUND(matrix_normalized!F138,0)&amp;"x 10^6", ROUND(matrix_normalized!F138,0)&amp;"x 10^4"))</f>
        <v>126x 10^8</v>
      </c>
      <c r="G148" s="6" t="str">
        <f>IF(ISNUMBER(SEARCH("10^8", 'final matrix'!G138)), ROUND(matrix_normalized!G138,0)&amp;"x 10^8", IF(ISNUMBER(SEARCH("10^6", 'final matrix'!G138)), ROUND(matrix_normalized!G138,0)&amp;"x 10^6", ROUND(matrix_normalized!G138,0)&amp;"x 10^4"))</f>
        <v>81x 10^8</v>
      </c>
      <c r="H148" s="6" t="str">
        <f>IF(ISNUMBER(SEARCH("10^8", 'final matrix'!H138)), ROUND(matrix_normalized!H138,0)&amp;"x 10^8", IF(ISNUMBER(SEARCH("10^6", 'final matrix'!H138)), ROUND(matrix_normalized!H138,0)&amp;"x 10^6", ROUND(matrix_normalized!H138,0)&amp;"x 10^4"))</f>
        <v>126x 10^6</v>
      </c>
      <c r="I148" s="6" t="str">
        <f>IF(ISNUMBER(SEARCH("10^8", 'final matrix'!I138)), ROUND(matrix_normalized!I138,0)&amp;"x 10^8", IF(ISNUMBER(SEARCH("10^6", 'final matrix'!I138)), ROUND(matrix_normalized!I138,0)&amp;"x 10^6", ROUND(matrix_normalized!I138,0)&amp;"x 10^4"))</f>
        <v>13x 10^6</v>
      </c>
      <c r="J148" s="6" t="str">
        <f>IF(ISNUMBER(SEARCH("10^8", 'final matrix'!J138)), ROUND(matrix_normalized!J138,0)&amp;"x 10^8", IF(ISNUMBER(SEARCH("10^6", 'final matrix'!J138)), ROUND(matrix_normalized!J138,0)&amp;"x 10^6", ROUND(matrix_normalized!J138,0)&amp;"x 10^4"))</f>
        <v>12x 10^6</v>
      </c>
      <c r="K148" s="6" t="str">
        <f>IF(ISNUMBER(SEARCH("10^8", 'final matrix'!K138)), ROUND(matrix_normalized!K138,0)&amp;"x 10^8", IF(ISNUMBER(SEARCH("10^6", 'final matrix'!K138)), ROUND(matrix_normalized!K138,0)&amp;"x 10^6", ROUND(matrix_normalized!K138,0)&amp;"x 10^4"))</f>
        <v>11x 10^6</v>
      </c>
      <c r="L148" s="6" t="str">
        <f>IF(ISNUMBER(SEARCH("10^8", 'final matrix'!L138)), ROUND(matrix_normalized!L138,0)&amp;"x 10^8", IF(ISNUMBER(SEARCH("10^6", 'final matrix'!L138)), ROUND(matrix_normalized!L138,0)&amp;"x 10^6", ROUND(matrix_normalized!L138,0)&amp;"x 10^4"))</f>
        <v>126x 10^8</v>
      </c>
      <c r="M148" s="6" t="str">
        <f>IF(ISNUMBER(SEARCH("10^8", 'final matrix'!M138)), ROUND(matrix_normalized!M138,0)&amp;"x 10^8", IF(ISNUMBER(SEARCH("10^6", 'final matrix'!M138)), ROUND(matrix_normalized!M138,0)&amp;"x 10^6", ROUND(matrix_normalized!M138,0)&amp;"x 10^4"))</f>
        <v>126x 10^4</v>
      </c>
      <c r="N148" s="6" t="str">
        <f>IF(ISNUMBER(SEARCH("10^8", 'final matrix'!N138)), ROUND(matrix_normalized!N138,0)&amp;"x 10^8", IF(ISNUMBER(SEARCH("10^6", 'final matrix'!N138)), ROUND(matrix_normalized!N138,0)&amp;"x 10^6", ROUND(matrix_normalized!N138,0)&amp;"x 10^4"))</f>
        <v>126x 10^8</v>
      </c>
      <c r="O148" s="6" t="str">
        <f>IF(ISNUMBER(SEARCH("10^8", 'final matrix'!O138)), ROUND(matrix_normalized!O138,0)&amp;"x 10^8", IF(ISNUMBER(SEARCH("10^6", 'final matrix'!O138)), ROUND(matrix_normalized!O138,0)&amp;"x 10^6", ROUND(matrix_normalized!O138,0)&amp;"x 10^4"))</f>
        <v>126x 10^8</v>
      </c>
      <c r="P148" s="6" t="str">
        <f>IF(ISNUMBER(SEARCH("10^8", 'final matrix'!P138)), ROUND(matrix_normalized!P138,0)&amp;"x 10^8", IF(ISNUMBER(SEARCH("10^6", 'final matrix'!P138)), ROUND(matrix_normalized!P138,0)&amp;"x 10^6", ROUND(matrix_normalized!P138,0)&amp;"x 10^4"))</f>
        <v>126x 10^8</v>
      </c>
      <c r="Q148" s="6" t="str">
        <f>IF(ISNUMBER(SEARCH("10^8", 'final matrix'!Q138)), ROUND(matrix_normalized!Q138,0)&amp;"x 10^8", IF(ISNUMBER(SEARCH("10^6", 'final matrix'!Q138)), ROUND(matrix_normalized!Q138,0)&amp;"x 10^6", ROUND(matrix_normalized!Q138,0)&amp;"x 10^4"))</f>
        <v>126x 10^8</v>
      </c>
      <c r="R148" s="6">
        <v>137</v>
      </c>
    </row>
    <row r="149" spans="1:18">
      <c r="A149" s="6">
        <v>155</v>
      </c>
      <c r="B149" s="6" t="str">
        <f>IF(ISNUMBER(SEARCH("10^8", 'final matrix'!B139)), ROUND(matrix_normalized!B139,0)&amp;"x 10^8", IF(ISNUMBER(SEARCH("10^6", 'final matrix'!B139)), ROUND(matrix_normalized!B139,0)&amp;"x 10^6", ROUND(matrix_normalized!B139,0)&amp;"x 10^4"))</f>
        <v>19x 10^8</v>
      </c>
      <c r="C149" s="6" t="str">
        <f>IF(ISNUMBER(SEARCH("10^8", 'final matrix'!C139)), ROUND(matrix_normalized!C139,0)&amp;"x 10^8", IF(ISNUMBER(SEARCH("10^6", 'final matrix'!C139)), ROUND(matrix_normalized!C139,0)&amp;"x 10^6", ROUND(matrix_normalized!C139,0)&amp;"x 10^4"))</f>
        <v>28x 10^6</v>
      </c>
      <c r="D149" s="6" t="str">
        <f>IF(ISNUMBER(SEARCH("10^8", 'final matrix'!D139)), ROUND(matrix_normalized!D139,0)&amp;"x 10^8", IF(ISNUMBER(SEARCH("10^6", 'final matrix'!D139)), ROUND(matrix_normalized!D139,0)&amp;"x 10^6", ROUND(matrix_normalized!D139,0)&amp;"x 10^4"))</f>
        <v>174x 10^4</v>
      </c>
      <c r="E149" s="6" t="str">
        <f>IF(ISNUMBER(SEARCH("10^8", 'final matrix'!E139)), ROUND(matrix_normalized!E139,0)&amp;"x 10^8", IF(ISNUMBER(SEARCH("10^6", 'final matrix'!E139)), ROUND(matrix_normalized!E139,0)&amp;"x 10^6", ROUND(matrix_normalized!E139,0)&amp;"x 10^4"))</f>
        <v>271x 10^4</v>
      </c>
      <c r="F149" s="6" t="str">
        <f>IF(ISNUMBER(SEARCH("10^8", 'final matrix'!F139)), ROUND(matrix_normalized!F139,0)&amp;"x 10^8", IF(ISNUMBER(SEARCH("10^6", 'final matrix'!F139)), ROUND(matrix_normalized!F139,0)&amp;"x 10^6", ROUND(matrix_normalized!F139,0)&amp;"x 10^4"))</f>
        <v>155x 10^6</v>
      </c>
      <c r="G149" s="6" t="str">
        <f>IF(ISNUMBER(SEARCH("10^8", 'final matrix'!G139)), ROUND(matrix_normalized!G139,0)&amp;"x 10^8", IF(ISNUMBER(SEARCH("10^6", 'final matrix'!G139)), ROUND(matrix_normalized!G139,0)&amp;"x 10^6", ROUND(matrix_normalized!G139,0)&amp;"x 10^4"))</f>
        <v>135x 10^6</v>
      </c>
      <c r="H149" s="6" t="str">
        <f>IF(ISNUMBER(SEARCH("10^8", 'final matrix'!H139)), ROUND(matrix_normalized!H139,0)&amp;"x 10^8", IF(ISNUMBER(SEARCH("10^6", 'final matrix'!H139)), ROUND(matrix_normalized!H139,0)&amp;"x 10^6", ROUND(matrix_normalized!H139,0)&amp;"x 10^4"))</f>
        <v>40x 10^6</v>
      </c>
      <c r="I149" s="6" t="str">
        <f>IF(ISNUMBER(SEARCH("10^8", 'final matrix'!I139)), ROUND(matrix_normalized!I139,0)&amp;"x 10^8", IF(ISNUMBER(SEARCH("10^6", 'final matrix'!I139)), ROUND(matrix_normalized!I139,0)&amp;"x 10^6", ROUND(matrix_normalized!I139,0)&amp;"x 10^4"))</f>
        <v>116x 10^8</v>
      </c>
      <c r="J149" s="6" t="str">
        <f>IF(ISNUMBER(SEARCH("10^8", 'final matrix'!J139)), ROUND(matrix_normalized!J139,0)&amp;"x 10^8", IF(ISNUMBER(SEARCH("10^6", 'final matrix'!J139)), ROUND(matrix_normalized!J139,0)&amp;"x 10^6", ROUND(matrix_normalized!J139,0)&amp;"x 10^4"))</f>
        <v>39x 10^8</v>
      </c>
      <c r="K149" s="6" t="str">
        <f>IF(ISNUMBER(SEARCH("10^8", 'final matrix'!K139)), ROUND(matrix_normalized!K139,0)&amp;"x 10^8", IF(ISNUMBER(SEARCH("10^6", 'final matrix'!K139)), ROUND(matrix_normalized!K139,0)&amp;"x 10^6", ROUND(matrix_normalized!K139,0)&amp;"x 10^4"))</f>
        <v>38x 10^6</v>
      </c>
      <c r="L149" s="6" t="str">
        <f>IF(ISNUMBER(SEARCH("10^8", 'final matrix'!L139)), ROUND(matrix_normalized!L139,0)&amp;"x 10^8", IF(ISNUMBER(SEARCH("10^6", 'final matrix'!L139)), ROUND(matrix_normalized!L139,0)&amp;"x 10^6", ROUND(matrix_normalized!L139,0)&amp;"x 10^4"))</f>
        <v>34x 10^6</v>
      </c>
      <c r="M149" s="6" t="str">
        <f>IF(ISNUMBER(SEARCH("10^8", 'final matrix'!M139)), ROUND(matrix_normalized!M139,0)&amp;"x 10^8", IF(ISNUMBER(SEARCH("10^6", 'final matrix'!M139)), ROUND(matrix_normalized!M139,0)&amp;"x 10^6", ROUND(matrix_normalized!M139,0)&amp;"x 10^4"))</f>
        <v>33x 10^6</v>
      </c>
      <c r="N149" s="6" t="str">
        <f>IF(ISNUMBER(SEARCH("10^8", 'final matrix'!N139)), ROUND(matrix_normalized!N139,0)&amp;"x 10^8", IF(ISNUMBER(SEARCH("10^6", 'final matrix'!N139)), ROUND(matrix_normalized!N139,0)&amp;"x 10^6", ROUND(matrix_normalized!N139,0)&amp;"x 10^4"))</f>
        <v>31x 10^6</v>
      </c>
      <c r="O149" s="6" t="str">
        <f>IF(ISNUMBER(SEARCH("10^8", 'final matrix'!O139)), ROUND(matrix_normalized!O139,0)&amp;"x 10^8", IF(ISNUMBER(SEARCH("10^6", 'final matrix'!O139)), ROUND(matrix_normalized!O139,0)&amp;"x 10^6", ROUND(matrix_normalized!O139,0)&amp;"x 10^4"))</f>
        <v>19x 10^6</v>
      </c>
      <c r="P149" s="6" t="str">
        <f>IF(ISNUMBER(SEARCH("10^8", 'final matrix'!P139)), ROUND(matrix_normalized!P139,0)&amp;"x 10^8", IF(ISNUMBER(SEARCH("10^6", 'final matrix'!P139)), ROUND(matrix_normalized!P139,0)&amp;"x 10^6", ROUND(matrix_normalized!P139,0)&amp;"x 10^4"))</f>
        <v>97x 10^4</v>
      </c>
      <c r="Q149" s="6" t="str">
        <f>IF(ISNUMBER(SEARCH("10^8", 'final matrix'!Q139)), ROUND(matrix_normalized!Q139,0)&amp;"x 10^8", IF(ISNUMBER(SEARCH("10^6", 'final matrix'!Q139)), ROUND(matrix_normalized!Q139,0)&amp;"x 10^6", ROUND(matrix_normalized!Q139,0)&amp;"x 10^4"))</f>
        <v>271x 10^4</v>
      </c>
      <c r="R149" s="6">
        <v>138</v>
      </c>
    </row>
    <row r="150" spans="1:18">
      <c r="A150" s="6">
        <v>156</v>
      </c>
      <c r="B150" s="6" t="str">
        <f>IF(ISNUMBER(SEARCH("10^8", 'final matrix'!B140)), ROUND(matrix_normalized!B140,0)&amp;"x 10^8", IF(ISNUMBER(SEARCH("10^6", 'final matrix'!B140)), ROUND(matrix_normalized!B140,0)&amp;"x 10^6", ROUND(matrix_normalized!B140,0)&amp;"x 10^4"))</f>
        <v>28x 10^6</v>
      </c>
      <c r="C150" s="6" t="str">
        <f>IF(ISNUMBER(SEARCH("10^8", 'final matrix'!C140)), ROUND(matrix_normalized!C140,0)&amp;"x 10^8", IF(ISNUMBER(SEARCH("10^6", 'final matrix'!C140)), ROUND(matrix_normalized!C140,0)&amp;"x 10^6", ROUND(matrix_normalized!C140,0)&amp;"x 10^4"))</f>
        <v>185x 10^4</v>
      </c>
      <c r="D150" s="6" t="str">
        <f>IF(ISNUMBER(SEARCH("10^8", 'final matrix'!D140)), ROUND(matrix_normalized!D140,0)&amp;"x 10^8", IF(ISNUMBER(SEARCH("10^6", 'final matrix'!D140)), ROUND(matrix_normalized!D140,0)&amp;"x 10^6", ROUND(matrix_normalized!D140,0)&amp;"x 10^4"))</f>
        <v>21x 10^8</v>
      </c>
      <c r="E150" s="6" t="str">
        <f>IF(ISNUMBER(SEARCH("10^8", 'final matrix'!E140)), ROUND(matrix_normalized!E140,0)&amp;"x 10^8", IF(ISNUMBER(SEARCH("10^6", 'final matrix'!E140)), ROUND(matrix_normalized!E140,0)&amp;"x 10^6", ROUND(matrix_normalized!E140,0)&amp;"x 10^4"))</f>
        <v>19x 10^6</v>
      </c>
      <c r="F150" s="6" t="str">
        <f>IF(ISNUMBER(SEARCH("10^8", 'final matrix'!F140)), ROUND(matrix_normalized!F140,0)&amp;"x 10^8", IF(ISNUMBER(SEARCH("10^6", 'final matrix'!F140)), ROUND(matrix_normalized!F140,0)&amp;"x 10^6", ROUND(matrix_normalized!F140,0)&amp;"x 10^4"))</f>
        <v>132x 10^6</v>
      </c>
      <c r="G150" s="6" t="str">
        <f>IF(ISNUMBER(SEARCH("10^8", 'final matrix'!G140)), ROUND(matrix_normalized!G140,0)&amp;"x 10^8", IF(ISNUMBER(SEARCH("10^6", 'final matrix'!G140)), ROUND(matrix_normalized!G140,0)&amp;"x 10^6", ROUND(matrix_normalized!G140,0)&amp;"x 10^4"))</f>
        <v>185x 10^8</v>
      </c>
      <c r="H150" s="6" t="str">
        <f>IF(ISNUMBER(SEARCH("10^8", 'final matrix'!H140)), ROUND(matrix_normalized!H140,0)&amp;"x 10^8", IF(ISNUMBER(SEARCH("10^6", 'final matrix'!H140)), ROUND(matrix_normalized!H140,0)&amp;"x 10^6", ROUND(matrix_normalized!H140,0)&amp;"x 10^4"))</f>
        <v>18x 10^8</v>
      </c>
      <c r="I150" s="6" t="str">
        <f>IF(ISNUMBER(SEARCH("10^8", 'final matrix'!I140)), ROUND(matrix_normalized!I140,0)&amp;"x 10^8", IF(ISNUMBER(SEARCH("10^6", 'final matrix'!I140)), ROUND(matrix_normalized!I140,0)&amp;"x 10^6", ROUND(matrix_normalized!I140,0)&amp;"x 10^4"))</f>
        <v>18x 10^6</v>
      </c>
      <c r="J150" s="6" t="str">
        <f>IF(ISNUMBER(SEARCH("10^8", 'final matrix'!J140)), ROUND(matrix_normalized!J140,0)&amp;"x 10^8", IF(ISNUMBER(SEARCH("10^6", 'final matrix'!J140)), ROUND(matrix_normalized!J140,0)&amp;"x 10^6", ROUND(matrix_normalized!J140,0)&amp;"x 10^4"))</f>
        <v>106x 10^6</v>
      </c>
      <c r="K150" s="6" t="str">
        <f>IF(ISNUMBER(SEARCH("10^8", 'final matrix'!K140)), ROUND(matrix_normalized!K140,0)&amp;"x 10^8", IF(ISNUMBER(SEARCH("10^6", 'final matrix'!K140)), ROUND(matrix_normalized!K140,0)&amp;"x 10^6", ROUND(matrix_normalized!K140,0)&amp;"x 10^4"))</f>
        <v>17x 10^8</v>
      </c>
      <c r="L150" s="6" t="str">
        <f>IF(ISNUMBER(SEARCH("10^8", 'final matrix'!L140)), ROUND(matrix_normalized!L140,0)&amp;"x 10^8", IF(ISNUMBER(SEARCH("10^6", 'final matrix'!L140)), ROUND(matrix_normalized!L140,0)&amp;"x 10^6", ROUND(matrix_normalized!L140,0)&amp;"x 10^4"))</f>
        <v>16x 10^8</v>
      </c>
      <c r="M150" s="6" t="str">
        <f>IF(ISNUMBER(SEARCH("10^8", 'final matrix'!M140)), ROUND(matrix_normalized!M140,0)&amp;"x 10^8", IF(ISNUMBER(SEARCH("10^6", 'final matrix'!M140)), ROUND(matrix_normalized!M140,0)&amp;"x 10^6", ROUND(matrix_normalized!M140,0)&amp;"x 10^4"))</f>
        <v>185x 10^4</v>
      </c>
      <c r="N150" s="6" t="str">
        <f>IF(ISNUMBER(SEARCH("10^8", 'final matrix'!N140)), ROUND(matrix_normalized!N140,0)&amp;"x 10^8", IF(ISNUMBER(SEARCH("10^6", 'final matrix'!N140)), ROUND(matrix_normalized!N140,0)&amp;"x 10^6", ROUND(matrix_normalized!N140,0)&amp;"x 10^4"))</f>
        <v>15x 10^6</v>
      </c>
      <c r="O150" s="6" t="str">
        <f>IF(ISNUMBER(SEARCH("10^8", 'final matrix'!O140)), ROUND(matrix_normalized!O140,0)&amp;"x 10^8", IF(ISNUMBER(SEARCH("10^6", 'final matrix'!O140)), ROUND(matrix_normalized!O140,0)&amp;"x 10^6", ROUND(matrix_normalized!O140,0)&amp;"x 10^4"))</f>
        <v>185x 10^6</v>
      </c>
      <c r="P150" s="6" t="str">
        <f>IF(ISNUMBER(SEARCH("10^8", 'final matrix'!P140)), ROUND(matrix_normalized!P140,0)&amp;"x 10^8", IF(ISNUMBER(SEARCH("10^6", 'final matrix'!P140)), ROUND(matrix_normalized!P140,0)&amp;"x 10^6", ROUND(matrix_normalized!P140,0)&amp;"x 10^4"))</f>
        <v>185x 10^6</v>
      </c>
      <c r="Q150" s="6" t="str">
        <f>IF(ISNUMBER(SEARCH("10^8", 'final matrix'!Q140)), ROUND(matrix_normalized!Q140,0)&amp;"x 10^8", IF(ISNUMBER(SEARCH("10^6", 'final matrix'!Q140)), ROUND(matrix_normalized!Q140,0)&amp;"x 10^6", ROUND(matrix_normalized!Q140,0)&amp;"x 10^4"))</f>
        <v>185x 10^4</v>
      </c>
      <c r="R150" s="6">
        <v>139</v>
      </c>
    </row>
    <row r="151" spans="1:18">
      <c r="A151" s="6">
        <v>157</v>
      </c>
      <c r="B151" s="6" t="str">
        <f>IF(ISNUMBER(SEARCH("10^8", 'final matrix'!B141)), ROUND(matrix_normalized!B141,0)&amp;"x 10^8", IF(ISNUMBER(SEARCH("10^6", 'final matrix'!B141)), ROUND(matrix_normalized!B141,0)&amp;"x 10^6", ROUND(matrix_normalized!B141,0)&amp;"x 10^4"))</f>
        <v>28x 10^8</v>
      </c>
      <c r="C151" s="6" t="str">
        <f>IF(ISNUMBER(SEARCH("10^8", 'final matrix'!C141)), ROUND(matrix_normalized!C141,0)&amp;"x 10^8", IF(ISNUMBER(SEARCH("10^6", 'final matrix'!C141)), ROUND(matrix_normalized!C141,0)&amp;"x 10^6", ROUND(matrix_normalized!C141,0)&amp;"x 10^4"))</f>
        <v>189x 10^6</v>
      </c>
      <c r="D151" s="6" t="str">
        <f>IF(ISNUMBER(SEARCH("10^8", 'final matrix'!D141)), ROUND(matrix_normalized!D141,0)&amp;"x 10^8", IF(ISNUMBER(SEARCH("10^6", 'final matrix'!D141)), ROUND(matrix_normalized!D141,0)&amp;"x 10^6", ROUND(matrix_normalized!D141,0)&amp;"x 10^4"))</f>
        <v>13x 10^8</v>
      </c>
      <c r="E151" s="6" t="str">
        <f>IF(ISNUMBER(SEARCH("10^8", 'final matrix'!E141)), ROUND(matrix_normalized!E141,0)&amp;"x 10^8", IF(ISNUMBER(SEARCH("10^6", 'final matrix'!E141)), ROUND(matrix_normalized!E141,0)&amp;"x 10^6", ROUND(matrix_normalized!E141,0)&amp;"x 10^4"))</f>
        <v>189x 10^4</v>
      </c>
      <c r="F151" s="6" t="str">
        <f>IF(ISNUMBER(SEARCH("10^8", 'final matrix'!F141)), ROUND(matrix_normalized!F141,0)&amp;"x 10^8", IF(ISNUMBER(SEARCH("10^6", 'final matrix'!F141)), ROUND(matrix_normalized!F141,0)&amp;"x 10^6", ROUND(matrix_normalized!F141,0)&amp;"x 10^4"))</f>
        <v>189x 10^8</v>
      </c>
      <c r="G151" s="6" t="str">
        <f>IF(ISNUMBER(SEARCH("10^8", 'final matrix'!G141)), ROUND(matrix_normalized!G141,0)&amp;"x 10^8", IF(ISNUMBER(SEARCH("10^6", 'final matrix'!G141)), ROUND(matrix_normalized!G141,0)&amp;"x 10^6", ROUND(matrix_normalized!G141,0)&amp;"x 10^4"))</f>
        <v>28x 10^8</v>
      </c>
      <c r="H151" s="6" t="str">
        <f>IF(ISNUMBER(SEARCH("10^8", 'final matrix'!H141)), ROUND(matrix_normalized!H141,0)&amp;"x 10^8", IF(ISNUMBER(SEARCH("10^6", 'final matrix'!H141)), ROUND(matrix_normalized!H141,0)&amp;"x 10^6", ROUND(matrix_normalized!H141,0)&amp;"x 10^4"))</f>
        <v>121x 10^8</v>
      </c>
      <c r="I151" s="6" t="str">
        <f>IF(ISNUMBER(SEARCH("10^8", 'final matrix'!I141)), ROUND(matrix_normalized!I141,0)&amp;"x 10^8", IF(ISNUMBER(SEARCH("10^6", 'final matrix'!I141)), ROUND(matrix_normalized!I141,0)&amp;"x 10^6", ROUND(matrix_normalized!I141,0)&amp;"x 10^4"))</f>
        <v>108x 10^6</v>
      </c>
      <c r="J151" s="6" t="str">
        <f>IF(ISNUMBER(SEARCH("10^8", 'final matrix'!J141)), ROUND(matrix_normalized!J141,0)&amp;"x 10^8", IF(ISNUMBER(SEARCH("10^6", 'final matrix'!J141)), ROUND(matrix_normalized!J141,0)&amp;"x 10^6", ROUND(matrix_normalized!J141,0)&amp;"x 10^4"))</f>
        <v>94x 10^4</v>
      </c>
      <c r="K151" s="6" t="str">
        <f>IF(ISNUMBER(SEARCH("10^8", 'final matrix'!K141)), ROUND(matrix_normalized!K141,0)&amp;"x 10^8", IF(ISNUMBER(SEARCH("10^6", 'final matrix'!K141)), ROUND(matrix_normalized!K141,0)&amp;"x 10^6", ROUND(matrix_normalized!K141,0)&amp;"x 10^4"))</f>
        <v>27x 10^8</v>
      </c>
      <c r="L151" s="6" t="str">
        <f>IF(ISNUMBER(SEARCH("10^8", 'final matrix'!L141)), ROUND(matrix_normalized!L141,0)&amp;"x 10^8", IF(ISNUMBER(SEARCH("10^6", 'final matrix'!L141)), ROUND(matrix_normalized!L141,0)&amp;"x 10^6", ROUND(matrix_normalized!L141,0)&amp;"x 10^4"))</f>
        <v>67x 10^6</v>
      </c>
      <c r="M151" s="6" t="str">
        <f>IF(ISNUMBER(SEARCH("10^8", 'final matrix'!M141)), ROUND(matrix_normalized!M141,0)&amp;"x 10^8", IF(ISNUMBER(SEARCH("10^6", 'final matrix'!M141)), ROUND(matrix_normalized!M141,0)&amp;"x 10^6", ROUND(matrix_normalized!M141,0)&amp;"x 10^4"))</f>
        <v>25x 10^6</v>
      </c>
      <c r="N151" s="6" t="str">
        <f>IF(ISNUMBER(SEARCH("10^8", 'final matrix'!N141)), ROUND(matrix_normalized!N141,0)&amp;"x 10^8", IF(ISNUMBER(SEARCH("10^6", 'final matrix'!N141)), ROUND(matrix_normalized!N141,0)&amp;"x 10^6", ROUND(matrix_normalized!N141,0)&amp;"x 10^4"))</f>
        <v>20x 10^6</v>
      </c>
      <c r="O151" s="6" t="str">
        <f>IF(ISNUMBER(SEARCH("10^8", 'final matrix'!O141)), ROUND(matrix_normalized!O141,0)&amp;"x 10^8", IF(ISNUMBER(SEARCH("10^6", 'final matrix'!O141)), ROUND(matrix_normalized!O141,0)&amp;"x 10^6", ROUND(matrix_normalized!O141,0)&amp;"x 10^4"))</f>
        <v>23x 10^6</v>
      </c>
      <c r="P151" s="6" t="str">
        <f>IF(ISNUMBER(SEARCH("10^8", 'final matrix'!P141)), ROUND(matrix_normalized!P141,0)&amp;"x 10^8", IF(ISNUMBER(SEARCH("10^6", 'final matrix'!P141)), ROUND(matrix_normalized!P141,0)&amp;"x 10^6", ROUND(matrix_normalized!P141,0)&amp;"x 10^4"))</f>
        <v>189x 10^8</v>
      </c>
      <c r="Q151" s="6" t="str">
        <f>IF(ISNUMBER(SEARCH("10^8", 'final matrix'!Q141)), ROUND(matrix_normalized!Q141,0)&amp;"x 10^8", IF(ISNUMBER(SEARCH("10^6", 'final matrix'!Q141)), ROUND(matrix_normalized!Q141,0)&amp;"x 10^6", ROUND(matrix_normalized!Q141,0)&amp;"x 10^4"))</f>
        <v>189x 10^8</v>
      </c>
      <c r="R151" s="6">
        <v>140</v>
      </c>
    </row>
    <row r="152" spans="1:18">
      <c r="A152" s="6">
        <v>158</v>
      </c>
      <c r="B152" s="6" t="str">
        <f>IF(ISNUMBER(SEARCH("10^8", 'final matrix'!B142)), ROUND(matrix_normalized!B142,0)&amp;"x 10^8", IF(ISNUMBER(SEARCH("10^6", 'final matrix'!B142)), ROUND(matrix_normalized!B142,0)&amp;"x 10^6", ROUND(matrix_normalized!B142,0)&amp;"x 10^4"))</f>
        <v>221x 10^8</v>
      </c>
      <c r="C152" s="6" t="str">
        <f>IF(ISNUMBER(SEARCH("10^8", 'final matrix'!C142)), ROUND(matrix_normalized!C142,0)&amp;"x 10^8", IF(ISNUMBER(SEARCH("10^6", 'final matrix'!C142)), ROUND(matrix_normalized!C142,0)&amp;"x 10^6", ROUND(matrix_normalized!C142,0)&amp;"x 10^4"))</f>
        <v>221x 10^8</v>
      </c>
      <c r="D152" s="6" t="str">
        <f>IF(ISNUMBER(SEARCH("10^8", 'final matrix'!D142)), ROUND(matrix_normalized!D142,0)&amp;"x 10^8", IF(ISNUMBER(SEARCH("10^6", 'final matrix'!D142)), ROUND(matrix_normalized!D142,0)&amp;"x 10^6", ROUND(matrix_normalized!D142,0)&amp;"x 10^4"))</f>
        <v>158x 10^8</v>
      </c>
      <c r="E152" s="6" t="str">
        <f>IF(ISNUMBER(SEARCH("10^8", 'final matrix'!E142)), ROUND(matrix_normalized!E142,0)&amp;"x 10^8", IF(ISNUMBER(SEARCH("10^6", 'final matrix'!E142)), ROUND(matrix_normalized!E142,0)&amp;"x 10^6", ROUND(matrix_normalized!E142,0)&amp;"x 10^4"))</f>
        <v>36x 10^8</v>
      </c>
      <c r="F152" s="6" t="str">
        <f>IF(ISNUMBER(SEARCH("10^8", 'final matrix'!F142)), ROUND(matrix_normalized!F142,0)&amp;"x 10^8", IF(ISNUMBER(SEARCH("10^6", 'final matrix'!F142)), ROUND(matrix_normalized!F142,0)&amp;"x 10^6", ROUND(matrix_normalized!F142,0)&amp;"x 10^4"))</f>
        <v>33x 10^8</v>
      </c>
      <c r="G152" s="6" t="str">
        <f>IF(ISNUMBER(SEARCH("10^8", 'final matrix'!G142)), ROUND(matrix_normalized!G142,0)&amp;"x 10^8", IF(ISNUMBER(SEARCH("10^6", 'final matrix'!G142)), ROUND(matrix_normalized!G142,0)&amp;"x 10^6", ROUND(matrix_normalized!G142,0)&amp;"x 10^4"))</f>
        <v>26x 10^8</v>
      </c>
      <c r="H152" s="6" t="str">
        <f>IF(ISNUMBER(SEARCH("10^8", 'final matrix'!H142)), ROUND(matrix_normalized!H142,0)&amp;"x 10^8", IF(ISNUMBER(SEARCH("10^6", 'final matrix'!H142)), ROUND(matrix_normalized!H142,0)&amp;"x 10^6", ROUND(matrix_normalized!H142,0)&amp;"x 10^4"))</f>
        <v>142x 10^6</v>
      </c>
      <c r="I152" s="6" t="str">
        <f>IF(ISNUMBER(SEARCH("10^8", 'final matrix'!I142)), ROUND(matrix_normalized!I142,0)&amp;"x 10^8", IF(ISNUMBER(SEARCH("10^6", 'final matrix'!I142)), ROUND(matrix_normalized!I142,0)&amp;"x 10^6", ROUND(matrix_normalized!I142,0)&amp;"x 10^4"))</f>
        <v>126x 10^8</v>
      </c>
      <c r="J152" s="6" t="str">
        <f>IF(ISNUMBER(SEARCH("10^8", 'final matrix'!J142)), ROUND(matrix_normalized!J142,0)&amp;"x 10^8", IF(ISNUMBER(SEARCH("10^6", 'final matrix'!J142)), ROUND(matrix_normalized!J142,0)&amp;"x 10^6", ROUND(matrix_normalized!J142,0)&amp;"x 10^4"))</f>
        <v>24x 10^8</v>
      </c>
      <c r="K152" s="6" t="str">
        <f>IF(ISNUMBER(SEARCH("10^8", 'final matrix'!K142)), ROUND(matrix_normalized!K142,0)&amp;"x 10^8", IF(ISNUMBER(SEARCH("10^6", 'final matrix'!K142)), ROUND(matrix_normalized!K142,0)&amp;"x 10^6", ROUND(matrix_normalized!K142,0)&amp;"x 10^4"))</f>
        <v>221x 10^8</v>
      </c>
      <c r="L152" s="6" t="str">
        <f>IF(ISNUMBER(SEARCH("10^8", 'final matrix'!L142)), ROUND(matrix_normalized!L142,0)&amp;"x 10^8", IF(ISNUMBER(SEARCH("10^6", 'final matrix'!L142)), ROUND(matrix_normalized!L142,0)&amp;"x 10^6", ROUND(matrix_normalized!L142,0)&amp;"x 10^4"))</f>
        <v>110x 10^6</v>
      </c>
      <c r="M152" s="6" t="str">
        <f>IF(ISNUMBER(SEARCH("10^8", 'final matrix'!M142)), ROUND(matrix_normalized!M142,0)&amp;"x 10^8", IF(ISNUMBER(SEARCH("10^6", 'final matrix'!M142)), ROUND(matrix_normalized!M142,0)&amp;"x 10^6", ROUND(matrix_normalized!M142,0)&amp;"x 10^4"))</f>
        <v>95x 10^4</v>
      </c>
      <c r="N152" s="6" t="str">
        <f>IF(ISNUMBER(SEARCH("10^8", 'final matrix'!N142)), ROUND(matrix_normalized!N142,0)&amp;"x 10^8", IF(ISNUMBER(SEARCH("10^6", 'final matrix'!N142)), ROUND(matrix_normalized!N142,0)&amp;"x 10^6", ROUND(matrix_normalized!N142,0)&amp;"x 10^4"))</f>
        <v>16x 10^8</v>
      </c>
      <c r="O152" s="6" t="str">
        <f>IF(ISNUMBER(SEARCH("10^8", 'final matrix'!O142)), ROUND(matrix_normalized!O142,0)&amp;"x 10^8", IF(ISNUMBER(SEARCH("10^6", 'final matrix'!O142)), ROUND(matrix_normalized!O142,0)&amp;"x 10^6", ROUND(matrix_normalized!O142,0)&amp;"x 10^4"))</f>
        <v>23x 10^6</v>
      </c>
      <c r="P152" s="6" t="str">
        <f>IF(ISNUMBER(SEARCH("10^8", 'final matrix'!P142)), ROUND(matrix_normalized!P142,0)&amp;"x 10^8", IF(ISNUMBER(SEARCH("10^6", 'final matrix'!P142)), ROUND(matrix_normalized!P142,0)&amp;"x 10^6", ROUND(matrix_normalized!P142,0)&amp;"x 10^4"))</f>
        <v>20x 10^6</v>
      </c>
      <c r="Q152" s="6" t="str">
        <f>IF(ISNUMBER(SEARCH("10^8", 'final matrix'!Q142)), ROUND(matrix_normalized!Q142,0)&amp;"x 10^8", IF(ISNUMBER(SEARCH("10^6", 'final matrix'!Q142)), ROUND(matrix_normalized!Q142,0)&amp;"x 10^6", ROUND(matrix_normalized!Q142,0)&amp;"x 10^4"))</f>
        <v>29x 10^8</v>
      </c>
      <c r="R152" s="6">
        <v>141</v>
      </c>
    </row>
    <row r="153" spans="1:18">
      <c r="A153" s="6">
        <v>159</v>
      </c>
      <c r="B153" s="6" t="str">
        <f>IF(ISNUMBER(SEARCH("10^8", 'final matrix'!B143)), ROUND(matrix_normalized!B143,0)&amp;"x 10^8", IF(ISNUMBER(SEARCH("10^6", 'final matrix'!B143)), ROUND(matrix_normalized!B143,0)&amp;"x 10^6", ROUND(matrix_normalized!B143,0)&amp;"x 10^4"))</f>
        <v>104x 10^4</v>
      </c>
      <c r="C153" s="6" t="str">
        <f>IF(ISNUMBER(SEARCH("10^8", 'final matrix'!C143)), ROUND(matrix_normalized!C143,0)&amp;"x 10^8", IF(ISNUMBER(SEARCH("10^6", 'final matrix'!C143)), ROUND(matrix_normalized!C143,0)&amp;"x 10^6", ROUND(matrix_normalized!C143,0)&amp;"x 10^4"))</f>
        <v>95x 10^6</v>
      </c>
      <c r="D153" s="6" t="str">
        <f>IF(ISNUMBER(SEARCH("10^8", 'final matrix'!D143)), ROUND(matrix_normalized!D143,0)&amp;"x 10^8", IF(ISNUMBER(SEARCH("10^6", 'final matrix'!D143)), ROUND(matrix_normalized!D143,0)&amp;"x 10^6", ROUND(matrix_normalized!D143,0)&amp;"x 10^4"))</f>
        <v>132x 10^8</v>
      </c>
      <c r="E153" s="6" t="str">
        <f>IF(ISNUMBER(SEARCH("10^8", 'final matrix'!E143)), ROUND(matrix_normalized!E143,0)&amp;"x 10^8", IF(ISNUMBER(SEARCH("10^6", 'final matrix'!E143)), ROUND(matrix_normalized!E143,0)&amp;"x 10^6", ROUND(matrix_normalized!E143,0)&amp;"x 10^4"))</f>
        <v>132x 10^8</v>
      </c>
      <c r="F153" s="6" t="str">
        <f>IF(ISNUMBER(SEARCH("10^8", 'final matrix'!F143)), ROUND(matrix_normalized!F143,0)&amp;"x 10^8", IF(ISNUMBER(SEARCH("10^6", 'final matrix'!F143)), ROUND(matrix_normalized!F143,0)&amp;"x 10^6", ROUND(matrix_normalized!F143,0)&amp;"x 10^4"))</f>
        <v>132x 10^8</v>
      </c>
      <c r="G153" s="6" t="str">
        <f>IF(ISNUMBER(SEARCH("10^8", 'final matrix'!G143)), ROUND(matrix_normalized!G143,0)&amp;"x 10^8", IF(ISNUMBER(SEARCH("10^6", 'final matrix'!G143)), ROUND(matrix_normalized!G143,0)&amp;"x 10^6", ROUND(matrix_normalized!G143,0)&amp;"x 10^4"))</f>
        <v>14x 10^6</v>
      </c>
      <c r="H153" s="6" t="str">
        <f>IF(ISNUMBER(SEARCH("10^8", 'final matrix'!H143)), ROUND(matrix_normalized!H143,0)&amp;"x 10^8", IF(ISNUMBER(SEARCH("10^6", 'final matrix'!H143)), ROUND(matrix_normalized!H143,0)&amp;"x 10^6", ROUND(matrix_normalized!H143,0)&amp;"x 10^4"))</f>
        <v>76x 10^6</v>
      </c>
      <c r="I153" s="6" t="str">
        <f>IF(ISNUMBER(SEARCH("10^8", 'final matrix'!I143)), ROUND(matrix_normalized!I143,0)&amp;"x 10^8", IF(ISNUMBER(SEARCH("10^6", 'final matrix'!I143)), ROUND(matrix_normalized!I143,0)&amp;"x 10^6", ROUND(matrix_normalized!I143,0)&amp;"x 10^4"))</f>
        <v>132x 10^8</v>
      </c>
      <c r="J153" s="6" t="str">
        <f>IF(ISNUMBER(SEARCH("10^8", 'final matrix'!J143)), ROUND(matrix_normalized!J143,0)&amp;"x 10^8", IF(ISNUMBER(SEARCH("10^6", 'final matrix'!J143)), ROUND(matrix_normalized!J143,0)&amp;"x 10^6", ROUND(matrix_normalized!J143,0)&amp;"x 10^4"))</f>
        <v>18x 10^8</v>
      </c>
      <c r="K153" s="6" t="str">
        <f>IF(ISNUMBER(SEARCH("10^8", 'final matrix'!K143)), ROUND(matrix_normalized!K143,0)&amp;"x 10^8", IF(ISNUMBER(SEARCH("10^6", 'final matrix'!K143)), ROUND(matrix_normalized!K143,0)&amp;"x 10^6", ROUND(matrix_normalized!K143,0)&amp;"x 10^4"))</f>
        <v>132x 10^6</v>
      </c>
      <c r="L153" s="6" t="str">
        <f>IF(ISNUMBER(SEARCH("10^8", 'final matrix'!L143)), ROUND(matrix_normalized!L143,0)&amp;"x 10^8", IF(ISNUMBER(SEARCH("10^6", 'final matrix'!L143)), ROUND(matrix_normalized!L143,0)&amp;"x 10^6", ROUND(matrix_normalized!L143,0)&amp;"x 10^4"))</f>
        <v>132x 10^8</v>
      </c>
      <c r="M153" s="6" t="str">
        <f>IF(ISNUMBER(SEARCH("10^8", 'final matrix'!M143)), ROUND(matrix_normalized!M143,0)&amp;"x 10^8", IF(ISNUMBER(SEARCH("10^6", 'final matrix'!M143)), ROUND(matrix_normalized!M143,0)&amp;"x 10^6", ROUND(matrix_normalized!M143,0)&amp;"x 10^4"))</f>
        <v>66x 10^8</v>
      </c>
      <c r="N153" s="6" t="str">
        <f>IF(ISNUMBER(SEARCH("10^8", 'final matrix'!N143)), ROUND(matrix_normalized!N143,0)&amp;"x 10^8", IF(ISNUMBER(SEARCH("10^6", 'final matrix'!N143)), ROUND(matrix_normalized!N143,0)&amp;"x 10^6", ROUND(matrix_normalized!N143,0)&amp;"x 10^4"))</f>
        <v>132x 10^6</v>
      </c>
      <c r="O153" s="6" t="str">
        <f>IF(ISNUMBER(SEARCH("10^8", 'final matrix'!O143)), ROUND(matrix_normalized!O143,0)&amp;"x 10^8", IF(ISNUMBER(SEARCH("10^6", 'final matrix'!O143)), ROUND(matrix_normalized!O143,0)&amp;"x 10^6", ROUND(matrix_normalized!O143,0)&amp;"x 10^4"))</f>
        <v>57x 10^6</v>
      </c>
      <c r="P153" s="6" t="str">
        <f>IF(ISNUMBER(SEARCH("10^8", 'final matrix'!P143)), ROUND(matrix_normalized!P143,0)&amp;"x 10^8", IF(ISNUMBER(SEARCH("10^6", 'final matrix'!P143)), ROUND(matrix_normalized!P143,0)&amp;"x 10^6", ROUND(matrix_normalized!P143,0)&amp;"x 10^4"))</f>
        <v>132x 10^8</v>
      </c>
      <c r="Q153" s="6" t="str">
        <f>IF(ISNUMBER(SEARCH("10^8", 'final matrix'!Q143)), ROUND(matrix_normalized!Q143,0)&amp;"x 10^8", IF(ISNUMBER(SEARCH("10^6", 'final matrix'!Q143)), ROUND(matrix_normalized!Q143,0)&amp;"x 10^6", ROUND(matrix_normalized!Q143,0)&amp;"x 10^4"))</f>
        <v>12x 10^8</v>
      </c>
      <c r="R153" s="6">
        <v>142</v>
      </c>
    </row>
    <row r="154" spans="1:18">
      <c r="A154" s="6">
        <v>160</v>
      </c>
      <c r="B154" s="6" t="str">
        <f>IF(ISNUMBER(SEARCH("10^8", 'final matrix'!B144)), ROUND(matrix_normalized!B144,0)&amp;"x 10^8", IF(ISNUMBER(SEARCH("10^6", 'final matrix'!B144)), ROUND(matrix_normalized!B144,0)&amp;"x 10^6", ROUND(matrix_normalized!B144,0)&amp;"x 10^4"))</f>
        <v>142x 10^6</v>
      </c>
      <c r="C154" s="6" t="str">
        <f>IF(ISNUMBER(SEARCH("10^8", 'final matrix'!C144)), ROUND(matrix_normalized!C144,0)&amp;"x 10^8", IF(ISNUMBER(SEARCH("10^6", 'final matrix'!C144)), ROUND(matrix_normalized!C144,0)&amp;"x 10^6", ROUND(matrix_normalized!C144,0)&amp;"x 10^4"))</f>
        <v>22x 10^8</v>
      </c>
      <c r="D154" s="6" t="str">
        <f>IF(ISNUMBER(SEARCH("10^8", 'final matrix'!D144)), ROUND(matrix_normalized!D144,0)&amp;"x 10^8", IF(ISNUMBER(SEARCH("10^6", 'final matrix'!D144)), ROUND(matrix_normalized!D144,0)&amp;"x 10^6", ROUND(matrix_normalized!D144,0)&amp;"x 10^4"))</f>
        <v>21x 10^8</v>
      </c>
      <c r="E154" s="6" t="str">
        <f>IF(ISNUMBER(SEARCH("10^8", 'final matrix'!E144)), ROUND(matrix_normalized!E144,0)&amp;"x 10^8", IF(ISNUMBER(SEARCH("10^6", 'final matrix'!E144)), ROUND(matrix_normalized!E144,0)&amp;"x 10^6", ROUND(matrix_normalized!E144,0)&amp;"x 10^4"))</f>
        <v>14x 10^8</v>
      </c>
      <c r="F154" s="6" t="str">
        <f>IF(ISNUMBER(SEARCH("10^8", 'final matrix'!F144)), ROUND(matrix_normalized!F144,0)&amp;"x 10^8", IF(ISNUMBER(SEARCH("10^6", 'final matrix'!F144)), ROUND(matrix_normalized!F144,0)&amp;"x 10^6", ROUND(matrix_normalized!F144,0)&amp;"x 10^4"))</f>
        <v>30x 10^8</v>
      </c>
      <c r="G154" s="6" t="str">
        <f>IF(ISNUMBER(SEARCH("10^8", 'final matrix'!G144)), ROUND(matrix_normalized!G144,0)&amp;"x 10^8", IF(ISNUMBER(SEARCH("10^6", 'final matrix'!G144)), ROUND(matrix_normalized!G144,0)&amp;"x 10^6", ROUND(matrix_normalized!G144,0)&amp;"x 10^4"))</f>
        <v>181x 10^4</v>
      </c>
      <c r="H154" s="6" t="str">
        <f>IF(ISNUMBER(SEARCH("10^8", 'final matrix'!H144)), ROUND(matrix_normalized!H144,0)&amp;"x 10^8", IF(ISNUMBER(SEARCH("10^6", 'final matrix'!H144)), ROUND(matrix_normalized!H144,0)&amp;"x 10^6", ROUND(matrix_normalized!H144,0)&amp;"x 10^4"))</f>
        <v>181x 10^8</v>
      </c>
      <c r="I154" s="6" t="str">
        <f>IF(ISNUMBER(SEARCH("10^8", 'final matrix'!I144)), ROUND(matrix_normalized!I144,0)&amp;"x 10^8", IF(ISNUMBER(SEARCH("10^6", 'final matrix'!I144)), ROUND(matrix_normalized!I144,0)&amp;"x 10^6", ROUND(matrix_normalized!I144,0)&amp;"x 10^4"))</f>
        <v>181x 10^8</v>
      </c>
      <c r="J154" s="6" t="str">
        <f>IF(ISNUMBER(SEARCH("10^8", 'final matrix'!J144)), ROUND(matrix_normalized!J144,0)&amp;"x 10^8", IF(ISNUMBER(SEARCH("10^6", 'final matrix'!J144)), ROUND(matrix_normalized!J144,0)&amp;"x 10^6", ROUND(matrix_normalized!J144,0)&amp;"x 10^4"))</f>
        <v>181x 10^6</v>
      </c>
      <c r="K154" s="6" t="str">
        <f>IF(ISNUMBER(SEARCH("10^8", 'final matrix'!K144)), ROUND(matrix_normalized!K144,0)&amp;"x 10^8", IF(ISNUMBER(SEARCH("10^6", 'final matrix'!K144)), ROUND(matrix_normalized!K144,0)&amp;"x 10^6", ROUND(matrix_normalized!K144,0)&amp;"x 10^4"))</f>
        <v>129x 10^6</v>
      </c>
      <c r="L154" s="6" t="str">
        <f>IF(ISNUMBER(SEARCH("10^8", 'final matrix'!L144)), ROUND(matrix_normalized!L144,0)&amp;"x 10^8", IF(ISNUMBER(SEARCH("10^6", 'final matrix'!L144)), ROUND(matrix_normalized!L144,0)&amp;"x 10^6", ROUND(matrix_normalized!L144,0)&amp;"x 10^4"))</f>
        <v>103x 10^4</v>
      </c>
      <c r="M154" s="6" t="str">
        <f>IF(ISNUMBER(SEARCH("10^8", 'final matrix'!M144)), ROUND(matrix_normalized!M144,0)&amp;"x 10^8", IF(ISNUMBER(SEARCH("10^6", 'final matrix'!M144)), ROUND(matrix_normalized!M144,0)&amp;"x 10^6", ROUND(matrix_normalized!M144,0)&amp;"x 10^4"))</f>
        <v>27x 10^6</v>
      </c>
      <c r="N154" s="6" t="str">
        <f>IF(ISNUMBER(SEARCH("10^8", 'final matrix'!N144)), ROUND(matrix_normalized!N144,0)&amp;"x 10^8", IF(ISNUMBER(SEARCH("10^6", 'final matrix'!N144)), ROUND(matrix_normalized!N144,0)&amp;"x 10^6", ROUND(matrix_normalized!N144,0)&amp;"x 10^4"))</f>
        <v>13x 10^6</v>
      </c>
      <c r="O154" s="6" t="str">
        <f>IF(ISNUMBER(SEARCH("10^8", 'final matrix'!O144)), ROUND(matrix_normalized!O144,0)&amp;"x 10^8", IF(ISNUMBER(SEARCH("10^6", 'final matrix'!O144)), ROUND(matrix_normalized!O144,0)&amp;"x 10^6", ROUND(matrix_normalized!O144,0)&amp;"x 10^4"))</f>
        <v>19x 10^6</v>
      </c>
      <c r="P154" s="6" t="str">
        <f>IF(ISNUMBER(SEARCH("10^8", 'final matrix'!P144)), ROUND(matrix_normalized!P144,0)&amp;"x 10^8", IF(ISNUMBER(SEARCH("10^6", 'final matrix'!P144)), ROUND(matrix_normalized!P144,0)&amp;"x 10^6", ROUND(matrix_normalized!P144,0)&amp;"x 10^4"))</f>
        <v>77x 10^4</v>
      </c>
      <c r="Q154" s="6" t="str">
        <f>IF(ISNUMBER(SEARCH("10^8", 'final matrix'!Q144)), ROUND(matrix_normalized!Q144,0)&amp;"x 10^8", IF(ISNUMBER(SEARCH("10^6", 'final matrix'!Q144)), ROUND(matrix_normalized!Q144,0)&amp;"x 10^6", ROUND(matrix_normalized!Q144,0)&amp;"x 10^4"))</f>
        <v>181x 10^8</v>
      </c>
      <c r="R154" s="6">
        <v>143</v>
      </c>
    </row>
    <row r="155" spans="1:18">
      <c r="A155" s="6">
        <v>161</v>
      </c>
      <c r="B155" s="6" t="str">
        <f>IF(ISNUMBER(SEARCH("10^8", 'final matrix'!B145)), ROUND(matrix_normalized!B145,0)&amp;"x 10^8", IF(ISNUMBER(SEARCH("10^6", 'final matrix'!B145)), ROUND(matrix_normalized!B145,0)&amp;"x 10^6", ROUND(matrix_normalized!B145,0)&amp;"x 10^4"))</f>
        <v>29x 10^6</v>
      </c>
      <c r="C155" s="6" t="str">
        <f>IF(ISNUMBER(SEARCH("10^8", 'final matrix'!C145)), ROUND(matrix_normalized!C145,0)&amp;"x 10^8", IF(ISNUMBER(SEARCH("10^6", 'final matrix'!C145)), ROUND(matrix_normalized!C145,0)&amp;"x 10^6", ROUND(matrix_normalized!C145,0)&amp;"x 10^4"))</f>
        <v>134x 10^8</v>
      </c>
      <c r="D155" s="6" t="str">
        <f>IF(ISNUMBER(SEARCH("10^8", 'final matrix'!D145)), ROUND(matrix_normalized!D145,0)&amp;"x 10^8", IF(ISNUMBER(SEARCH("10^6", 'final matrix'!D145)), ROUND(matrix_normalized!D145,0)&amp;"x 10^6", ROUND(matrix_normalized!D145,0)&amp;"x 10^4"))</f>
        <v>156x 10^8</v>
      </c>
      <c r="E155" s="6" t="str">
        <f>IF(ISNUMBER(SEARCH("10^8", 'final matrix'!E145)), ROUND(matrix_normalized!E145,0)&amp;"x 10^8", IF(ISNUMBER(SEARCH("10^6", 'final matrix'!E145)), ROUND(matrix_normalized!E145,0)&amp;"x 10^6", ROUND(matrix_normalized!E145,0)&amp;"x 10^4"))</f>
        <v>123x 10^4</v>
      </c>
      <c r="F155" s="6" t="str">
        <f>IF(ISNUMBER(SEARCH("10^8", 'final matrix'!F145)), ROUND(matrix_normalized!F145,0)&amp;"x 10^8", IF(ISNUMBER(SEARCH("10^6", 'final matrix'!F145)), ROUND(matrix_normalized!F145,0)&amp;"x 10^6", ROUND(matrix_normalized!F145,0)&amp;"x 10^4"))</f>
        <v>111x 10^6</v>
      </c>
      <c r="G155" s="6" t="str">
        <f>IF(ISNUMBER(SEARCH("10^8", 'final matrix'!G145)), ROUND(matrix_normalized!G145,0)&amp;"x 10^8", IF(ISNUMBER(SEARCH("10^6", 'final matrix'!G145)), ROUND(matrix_normalized!G145,0)&amp;"x 10^6", ROUND(matrix_normalized!G145,0)&amp;"x 10^4"))</f>
        <v>156x 10^6</v>
      </c>
      <c r="H155" s="6" t="str">
        <f>IF(ISNUMBER(SEARCH("10^8", 'final matrix'!H145)), ROUND(matrix_normalized!H145,0)&amp;"x 10^8", IF(ISNUMBER(SEARCH("10^6", 'final matrix'!H145)), ROUND(matrix_normalized!H145,0)&amp;"x 10^6", ROUND(matrix_normalized!H145,0)&amp;"x 10^4"))</f>
        <v>156x 10^6</v>
      </c>
      <c r="I155" s="6" t="str">
        <f>IF(ISNUMBER(SEARCH("10^8", 'final matrix'!I145)), ROUND(matrix_normalized!I145,0)&amp;"x 10^8", IF(ISNUMBER(SEARCH("10^6", 'final matrix'!I145)), ROUND(matrix_normalized!I145,0)&amp;"x 10^6", ROUND(matrix_normalized!I145,0)&amp;"x 10^4"))</f>
        <v>156x 10^8</v>
      </c>
      <c r="J155" s="6" t="str">
        <f>IF(ISNUMBER(SEARCH("10^8", 'final matrix'!J145)), ROUND(matrix_normalized!J145,0)&amp;"x 10^8", IF(ISNUMBER(SEARCH("10^6", 'final matrix'!J145)), ROUND(matrix_normalized!J145,0)&amp;"x 10^6", ROUND(matrix_normalized!J145,0)&amp;"x 10^4"))</f>
        <v>13x 10^8</v>
      </c>
      <c r="K155" s="6" t="str">
        <f>IF(ISNUMBER(SEARCH("10^8", 'final matrix'!K145)), ROUND(matrix_normalized!K145,0)&amp;"x 10^8", IF(ISNUMBER(SEARCH("10^6", 'final matrix'!K145)), ROUND(matrix_normalized!K145,0)&amp;"x 10^6", ROUND(matrix_normalized!K145,0)&amp;"x 10^4"))</f>
        <v>78x 10^8</v>
      </c>
      <c r="L155" s="6" t="str">
        <f>IF(ISNUMBER(SEARCH("10^8", 'final matrix'!L145)), ROUND(matrix_normalized!L145,0)&amp;"x 10^8", IF(ISNUMBER(SEARCH("10^6", 'final matrix'!L145)), ROUND(matrix_normalized!L145,0)&amp;"x 10^6", ROUND(matrix_normalized!L145,0)&amp;"x 10^4"))</f>
        <v>21x 10^8</v>
      </c>
      <c r="M155" s="6" t="str">
        <f>IF(ISNUMBER(SEARCH("10^8", 'final matrix'!M145)), ROUND(matrix_normalized!M145,0)&amp;"x 10^8", IF(ISNUMBER(SEARCH("10^6", 'final matrix'!M145)), ROUND(matrix_normalized!M145,0)&amp;"x 10^6", ROUND(matrix_normalized!M145,0)&amp;"x 10^4"))</f>
        <v>156x 10^8</v>
      </c>
      <c r="N155" s="6" t="str">
        <f>IF(ISNUMBER(SEARCH("10^8", 'final matrix'!N145)), ROUND(matrix_normalized!N145,0)&amp;"x 10^8", IF(ISNUMBER(SEARCH("10^6", 'final matrix'!N145)), ROUND(matrix_normalized!N145,0)&amp;"x 10^6", ROUND(matrix_normalized!N145,0)&amp;"x 10^4"))</f>
        <v>20x 10^6</v>
      </c>
      <c r="O155" s="6" t="str">
        <f>IF(ISNUMBER(SEARCH("10^8", 'final matrix'!O145)), ROUND(matrix_normalized!O145,0)&amp;"x 10^8", IF(ISNUMBER(SEARCH("10^6", 'final matrix'!O145)), ROUND(matrix_normalized!O145,0)&amp;"x 10^6", ROUND(matrix_normalized!O145,0)&amp;"x 10^4"))</f>
        <v>19x 10^6</v>
      </c>
      <c r="P155" s="6" t="str">
        <f>IF(ISNUMBER(SEARCH("10^8", 'final matrix'!P145)), ROUND(matrix_normalized!P145,0)&amp;"x 10^8", IF(ISNUMBER(SEARCH("10^6", 'final matrix'!P145)), ROUND(matrix_normalized!P145,0)&amp;"x 10^6", ROUND(matrix_normalized!P145,0)&amp;"x 10^4"))</f>
        <v>16x 10^6</v>
      </c>
      <c r="Q155" s="6" t="str">
        <f>IF(ISNUMBER(SEARCH("10^8", 'final matrix'!Q145)), ROUND(matrix_normalized!Q145,0)&amp;"x 10^8", IF(ISNUMBER(SEARCH("10^6", 'final matrix'!Q145)), ROUND(matrix_normalized!Q145,0)&amp;"x 10^6", ROUND(matrix_normalized!Q145,0)&amp;"x 10^4"))</f>
        <v>156x 10^4</v>
      </c>
      <c r="R155" s="6">
        <v>144</v>
      </c>
    </row>
    <row r="156" spans="1:18" s="6" customFormat="1"/>
    <row r="157" spans="1:18" s="6" customFormat="1"/>
    <row r="158" spans="1:18">
      <c r="A158" s="6">
        <v>162</v>
      </c>
      <c r="B158" s="6" t="str">
        <f>IF(ISNUMBER(SEARCH("10^8", 'final matrix'!B146)), ROUND(matrix_normalized!B146,0)&amp;"x 10^8", IF(ISNUMBER(SEARCH("10^6", 'final matrix'!B146)), ROUND(matrix_normalized!B146,0)&amp;"x 10^6", ROUND(matrix_normalized!B146,0)&amp;"x 10^4"))</f>
        <v>17x 10^8</v>
      </c>
      <c r="C158" s="6" t="str">
        <f>IF(ISNUMBER(SEARCH("10^8", 'final matrix'!C146)), ROUND(matrix_normalized!C146,0)&amp;"x 10^8", IF(ISNUMBER(SEARCH("10^6", 'final matrix'!C146)), ROUND(matrix_normalized!C146,0)&amp;"x 10^6", ROUND(matrix_normalized!C146,0)&amp;"x 10^4"))</f>
        <v>170x 10^8</v>
      </c>
      <c r="D158" s="6" t="str">
        <f>IF(ISNUMBER(SEARCH("10^8", 'final matrix'!D146)), ROUND(matrix_normalized!D146,0)&amp;"x 10^8", IF(ISNUMBER(SEARCH("10^6", 'final matrix'!D146)), ROUND(matrix_normalized!D146,0)&amp;"x 10^6", ROUND(matrix_normalized!D146,0)&amp;"x 10^4"))</f>
        <v>109x 10^4</v>
      </c>
      <c r="E158" s="6" t="str">
        <f>IF(ISNUMBER(SEARCH("10^8", 'final matrix'!E146)), ROUND(matrix_normalized!E146,0)&amp;"x 10^8", IF(ISNUMBER(SEARCH("10^6", 'final matrix'!E146)), ROUND(matrix_normalized!E146,0)&amp;"x 10^6", ROUND(matrix_normalized!E146,0)&amp;"x 10^4"))</f>
        <v>170x 10^4</v>
      </c>
      <c r="F158" s="6" t="str">
        <f>IF(ISNUMBER(SEARCH("10^8", 'final matrix'!F146)), ROUND(matrix_normalized!F146,0)&amp;"x 10^8", IF(ISNUMBER(SEARCH("10^6", 'final matrix'!F146)), ROUND(matrix_normalized!F146,0)&amp;"x 10^6", ROUND(matrix_normalized!F146,0)&amp;"x 10^4"))</f>
        <v>24x 10^8</v>
      </c>
      <c r="G158" s="6" t="str">
        <f>IF(ISNUMBER(SEARCH("10^8", 'final matrix'!G146)), ROUND(matrix_normalized!G146,0)&amp;"x 10^8", IF(ISNUMBER(SEARCH("10^6", 'final matrix'!G146)), ROUND(matrix_normalized!G146,0)&amp;"x 10^6", ROUND(matrix_normalized!G146,0)&amp;"x 10^4"))</f>
        <v>12x 10^6</v>
      </c>
      <c r="H158" s="6" t="str">
        <f>IF(ISNUMBER(SEARCH("10^8", 'final matrix'!H146)), ROUND(matrix_normalized!H146,0)&amp;"x 10^8", IF(ISNUMBER(SEARCH("10^6", 'final matrix'!H146)), ROUND(matrix_normalized!H146,0)&amp;"x 10^6", ROUND(matrix_normalized!H146,0)&amp;"x 10^4"))</f>
        <v>12x 10^6</v>
      </c>
      <c r="I158" s="6" t="str">
        <f>IF(ISNUMBER(SEARCH("10^8", 'final matrix'!I146)), ROUND(matrix_normalized!I146,0)&amp;"x 10^8", IF(ISNUMBER(SEARCH("10^6", 'final matrix'!I146)), ROUND(matrix_normalized!I146,0)&amp;"x 10^6", ROUND(matrix_normalized!I146,0)&amp;"x 10^4"))</f>
        <v>170x 10^8</v>
      </c>
      <c r="J158" s="6" t="str">
        <f>IF(ISNUMBER(SEARCH("10^8", 'final matrix'!J146)), ROUND(matrix_normalized!J146,0)&amp;"x 10^8", IF(ISNUMBER(SEARCH("10^6", 'final matrix'!J146)), ROUND(matrix_normalized!J146,0)&amp;"x 10^6", ROUND(matrix_normalized!J146,0)&amp;"x 10^4"))</f>
        <v>16x 10^6</v>
      </c>
      <c r="K158" s="6" t="str">
        <f>IF(ISNUMBER(SEARCH("10^8", 'final matrix'!K146)), ROUND(matrix_normalized!K146,0)&amp;"x 10^8", IF(ISNUMBER(SEARCH("10^6", 'final matrix'!K146)), ROUND(matrix_normalized!K146,0)&amp;"x 10^6", ROUND(matrix_normalized!K146,0)&amp;"x 10^4"))</f>
        <v>21x 10^8</v>
      </c>
      <c r="L158" s="6" t="str">
        <f>IF(ISNUMBER(SEARCH("10^8", 'final matrix'!L146)), ROUND(matrix_normalized!L146,0)&amp;"x 10^8", IF(ISNUMBER(SEARCH("10^6", 'final matrix'!L146)), ROUND(matrix_normalized!L146,0)&amp;"x 10^6", ROUND(matrix_normalized!L146,0)&amp;"x 10^4"))</f>
        <v>170x 10^6</v>
      </c>
      <c r="M158" s="6" t="str">
        <f>IF(ISNUMBER(SEARCH("10^8", 'final matrix'!M146)), ROUND(matrix_normalized!M146,0)&amp;"x 10^8", IF(ISNUMBER(SEARCH("10^6", 'final matrix'!M146)), ROUND(matrix_normalized!M146,0)&amp;"x 10^6", ROUND(matrix_normalized!M146,0)&amp;"x 10^4"))</f>
        <v>15x 10^8</v>
      </c>
      <c r="N158" s="6" t="str">
        <f>IF(ISNUMBER(SEARCH("10^8", 'final matrix'!N146)), ROUND(matrix_normalized!N146,0)&amp;"x 10^8", IF(ISNUMBER(SEARCH("10^6", 'final matrix'!N146)), ROUND(matrix_normalized!N146,0)&amp;"x 10^6", ROUND(matrix_normalized!N146,0)&amp;"x 10^4"))</f>
        <v>170x 10^8</v>
      </c>
      <c r="O158" s="6" t="str">
        <f>IF(ISNUMBER(SEARCH("10^8", 'final matrix'!O146)), ROUND(matrix_normalized!O146,0)&amp;"x 10^8", IF(ISNUMBER(SEARCH("10^6", 'final matrix'!O146)), ROUND(matrix_normalized!O146,0)&amp;"x 10^6", ROUND(matrix_normalized!O146,0)&amp;"x 10^4"))</f>
        <v>85x 10^4</v>
      </c>
      <c r="P158" s="6" t="str">
        <f>IF(ISNUMBER(SEARCH("10^8", 'final matrix'!P146)), ROUND(matrix_normalized!P146,0)&amp;"x 10^8", IF(ISNUMBER(SEARCH("10^6", 'final matrix'!P146)), ROUND(matrix_normalized!P146,0)&amp;"x 10^6", ROUND(matrix_normalized!P146,0)&amp;"x 10^4"))</f>
        <v>170x 10^6</v>
      </c>
      <c r="Q158" s="6" t="str">
        <f>IF(ISNUMBER(SEARCH("10^8", 'final matrix'!Q146)), ROUND(matrix_normalized!Q146,0)&amp;"x 10^8", IF(ISNUMBER(SEARCH("10^6", 'final matrix'!Q146)), ROUND(matrix_normalized!Q146,0)&amp;"x 10^6", ROUND(matrix_normalized!Q146,0)&amp;"x 10^4"))</f>
        <v>170x 10^8</v>
      </c>
      <c r="R158" s="6">
        <v>145</v>
      </c>
    </row>
    <row r="159" spans="1:18">
      <c r="A159" s="6">
        <v>163</v>
      </c>
      <c r="B159" s="6" t="str">
        <f>IF(ISNUMBER(SEARCH("10^8", 'final matrix'!B147)), ROUND(matrix_normalized!B147,0)&amp;"x 10^8", IF(ISNUMBER(SEARCH("10^6", 'final matrix'!B147)), ROUND(matrix_normalized!B147,0)&amp;"x 10^6", ROUND(matrix_normalized!B147,0)&amp;"x 10^4"))</f>
        <v>19x 10^8</v>
      </c>
      <c r="C159" s="6" t="str">
        <f>IF(ISNUMBER(SEARCH("10^8", 'final matrix'!C147)), ROUND(matrix_normalized!C147,0)&amp;"x 10^8", IF(ISNUMBER(SEARCH("10^6", 'final matrix'!C147)), ROUND(matrix_normalized!C147,0)&amp;"x 10^6", ROUND(matrix_normalized!C147,0)&amp;"x 10^4"))</f>
        <v>163x 10^8</v>
      </c>
      <c r="D159" s="6" t="str">
        <f>IF(ISNUMBER(SEARCH("10^8", 'final matrix'!D147)), ROUND(matrix_normalized!D147,0)&amp;"x 10^8", IF(ISNUMBER(SEARCH("10^6", 'final matrix'!D147)), ROUND(matrix_normalized!D147,0)&amp;"x 10^6", ROUND(matrix_normalized!D147,0)&amp;"x 10^4"))</f>
        <v>163x 10^8</v>
      </c>
      <c r="E159" s="6" t="str">
        <f>IF(ISNUMBER(SEARCH("10^8", 'final matrix'!E147)), ROUND(matrix_normalized!E147,0)&amp;"x 10^8", IF(ISNUMBER(SEARCH("10^6", 'final matrix'!E147)), ROUND(matrix_normalized!E147,0)&amp;"x 10^6", ROUND(matrix_normalized!E147,0)&amp;"x 10^4"))</f>
        <v>12x 10^6</v>
      </c>
      <c r="F159" s="6" t="str">
        <f>IF(ISNUMBER(SEARCH("10^8", 'final matrix'!F147)), ROUND(matrix_normalized!F147,0)&amp;"x 10^8", IF(ISNUMBER(SEARCH("10^6", 'final matrix'!F147)), ROUND(matrix_normalized!F147,0)&amp;"x 10^6", ROUND(matrix_normalized!F147,0)&amp;"x 10^4"))</f>
        <v>116x 10^4</v>
      </c>
      <c r="G159" s="6" t="str">
        <f>IF(ISNUMBER(SEARCH("10^8", 'final matrix'!G147)), ROUND(matrix_normalized!G147,0)&amp;"x 10^8", IF(ISNUMBER(SEARCH("10^6", 'final matrix'!G147)), ROUND(matrix_normalized!G147,0)&amp;"x 10^6", ROUND(matrix_normalized!G147,0)&amp;"x 10^4"))</f>
        <v>12x 10^6</v>
      </c>
      <c r="H159" s="6" t="str">
        <f>IF(ISNUMBER(SEARCH("10^8", 'final matrix'!H147)), ROUND(matrix_normalized!H147,0)&amp;"x 10^8", IF(ISNUMBER(SEARCH("10^6", 'final matrix'!H147)), ROUND(matrix_normalized!H147,0)&amp;"x 10^6", ROUND(matrix_normalized!H147,0)&amp;"x 10^4"))</f>
        <v>163x 10^8</v>
      </c>
      <c r="I159" s="6" t="str">
        <f>IF(ISNUMBER(SEARCH("10^8", 'final matrix'!I147)), ROUND(matrix_normalized!I147,0)&amp;"x 10^8", IF(ISNUMBER(SEARCH("10^6", 'final matrix'!I147)), ROUND(matrix_normalized!I147,0)&amp;"x 10^6", ROUND(matrix_normalized!I147,0)&amp;"x 10^4"))</f>
        <v>15x 10^8</v>
      </c>
      <c r="J159" s="6" t="str">
        <f>IF(ISNUMBER(SEARCH("10^8", 'final matrix'!J147)), ROUND(matrix_normalized!J147,0)&amp;"x 10^8", IF(ISNUMBER(SEARCH("10^6", 'final matrix'!J147)), ROUND(matrix_normalized!J147,0)&amp;"x 10^6", ROUND(matrix_normalized!J147,0)&amp;"x 10^4"))</f>
        <v>93x 10^4</v>
      </c>
      <c r="K159" s="6" t="str">
        <f>IF(ISNUMBER(SEARCH("10^8", 'final matrix'!K147)), ROUND(matrix_normalized!K147,0)&amp;"x 10^8", IF(ISNUMBER(SEARCH("10^6", 'final matrix'!K147)), ROUND(matrix_normalized!K147,0)&amp;"x 10^6", ROUND(matrix_normalized!K147,0)&amp;"x 10^4"))</f>
        <v>163x 10^8</v>
      </c>
      <c r="L159" s="6" t="str">
        <f>IF(ISNUMBER(SEARCH("10^8", 'final matrix'!L147)), ROUND(matrix_normalized!L147,0)&amp;"x 10^8", IF(ISNUMBER(SEARCH("10^6", 'final matrix'!L147)), ROUND(matrix_normalized!L147,0)&amp;"x 10^6", ROUND(matrix_normalized!L147,0)&amp;"x 10^4"))</f>
        <v>12x 10^8</v>
      </c>
      <c r="M159" s="6" t="str">
        <f>IF(ISNUMBER(SEARCH("10^8", 'final matrix'!M147)), ROUND(matrix_normalized!M147,0)&amp;"x 10^8", IF(ISNUMBER(SEARCH("10^6", 'final matrix'!M147)), ROUND(matrix_normalized!M147,0)&amp;"x 10^6", ROUND(matrix_normalized!M147,0)&amp;"x 10^4"))</f>
        <v>70x 10^6</v>
      </c>
      <c r="N159" s="6" t="str">
        <f>IF(ISNUMBER(SEARCH("10^8", 'final matrix'!N147)), ROUND(matrix_normalized!N147,0)&amp;"x 10^8", IF(ISNUMBER(SEARCH("10^6", 'final matrix'!N147)), ROUND(matrix_normalized!N147,0)&amp;"x 10^6", ROUND(matrix_normalized!N147,0)&amp;"x 10^4"))</f>
        <v>163x 10^6</v>
      </c>
      <c r="O159" s="6" t="str">
        <f>IF(ISNUMBER(SEARCH("10^8", 'final matrix'!O147)), ROUND(matrix_normalized!O147,0)&amp;"x 10^8", IF(ISNUMBER(SEARCH("10^6", 'final matrix'!O147)), ROUND(matrix_normalized!O147,0)&amp;"x 10^6", ROUND(matrix_normalized!O147,0)&amp;"x 10^4"))</f>
        <v>163x 10^4</v>
      </c>
      <c r="P159" s="6" t="str">
        <f>IF(ISNUMBER(SEARCH("10^8", 'final matrix'!P147)), ROUND(matrix_normalized!P147,0)&amp;"x 10^8", IF(ISNUMBER(SEARCH("10^6", 'final matrix'!P147)), ROUND(matrix_normalized!P147,0)&amp;"x 10^6", ROUND(matrix_normalized!P147,0)&amp;"x 10^4"))</f>
        <v>163x 10^8</v>
      </c>
      <c r="Q159" s="6" t="str">
        <f>IF(ISNUMBER(SEARCH("10^8", 'final matrix'!Q147)), ROUND(matrix_normalized!Q147,0)&amp;"x 10^8", IF(ISNUMBER(SEARCH("10^6", 'final matrix'!Q147)), ROUND(matrix_normalized!Q147,0)&amp;"x 10^6", ROUND(matrix_normalized!Q147,0)&amp;"x 10^4"))</f>
        <v>14x 10^6</v>
      </c>
      <c r="R159" s="6">
        <v>146</v>
      </c>
    </row>
    <row r="160" spans="1:18">
      <c r="A160" s="6">
        <v>165</v>
      </c>
      <c r="B160" s="6" t="str">
        <f>IF(ISNUMBER(SEARCH("10^8", 'final matrix'!B148)), ROUND(matrix_normalized!B148,0)&amp;"x 10^8", IF(ISNUMBER(SEARCH("10^6", 'final matrix'!B148)), ROUND(matrix_normalized!B148,0)&amp;"x 10^6", ROUND(matrix_normalized!B148,0)&amp;"x 10^4"))</f>
        <v>13x 10^8</v>
      </c>
      <c r="C160" s="6" t="str">
        <f>IF(ISNUMBER(SEARCH("10^8", 'final matrix'!C148)), ROUND(matrix_normalized!C148,0)&amp;"x 10^8", IF(ISNUMBER(SEARCH("10^6", 'final matrix'!C148)), ROUND(matrix_normalized!C148,0)&amp;"x 10^6", ROUND(matrix_normalized!C148,0)&amp;"x 10^4"))</f>
        <v>29x 10^8</v>
      </c>
      <c r="D160" s="6" t="str">
        <f>IF(ISNUMBER(SEARCH("10^8", 'final matrix'!D148)), ROUND(matrix_normalized!D148,0)&amp;"x 10^8", IF(ISNUMBER(SEARCH("10^6", 'final matrix'!D148)), ROUND(matrix_normalized!D148,0)&amp;"x 10^6", ROUND(matrix_normalized!D148,0)&amp;"x 10^4"))</f>
        <v>21x 10^8</v>
      </c>
      <c r="E160" s="6" t="str">
        <f>IF(ISNUMBER(SEARCH("10^8", 'final matrix'!E148)), ROUND(matrix_normalized!E148,0)&amp;"x 10^8", IF(ISNUMBER(SEARCH("10^6", 'final matrix'!E148)), ROUND(matrix_normalized!E148,0)&amp;"x 10^6", ROUND(matrix_normalized!E148,0)&amp;"x 10^4"))</f>
        <v>177x 10^4</v>
      </c>
      <c r="F160" s="6" t="str">
        <f>IF(ISNUMBER(SEARCH("10^8", 'final matrix'!F148)), ROUND(matrix_normalized!F148,0)&amp;"x 10^8", IF(ISNUMBER(SEARCH("10^6", 'final matrix'!F148)), ROUND(matrix_normalized!F148,0)&amp;"x 10^6", ROUND(matrix_normalized!F148,0)&amp;"x 10^4"))</f>
        <v>20x 10^8</v>
      </c>
      <c r="G160" s="6" t="str">
        <f>IF(ISNUMBER(SEARCH("10^8", 'final matrix'!G148)), ROUND(matrix_normalized!G148,0)&amp;"x 10^8", IF(ISNUMBER(SEARCH("10^6", 'final matrix'!G148)), ROUND(matrix_normalized!G148,0)&amp;"x 10^6", ROUND(matrix_normalized!G148,0)&amp;"x 10^4"))</f>
        <v>13x 10^8</v>
      </c>
      <c r="H160" s="6" t="str">
        <f>IF(ISNUMBER(SEARCH("10^8", 'final matrix'!H148)), ROUND(matrix_normalized!H148,0)&amp;"x 10^8", IF(ISNUMBER(SEARCH("10^6", 'final matrix'!H148)), ROUND(matrix_normalized!H148,0)&amp;"x 10^6", ROUND(matrix_normalized!H148,0)&amp;"x 10^4"))</f>
        <v>177x 10^8</v>
      </c>
      <c r="I160" s="6" t="str">
        <f>IF(ISNUMBER(SEARCH("10^8", 'final matrix'!I148)), ROUND(matrix_normalized!I148,0)&amp;"x 10^8", IF(ISNUMBER(SEARCH("10^6", 'final matrix'!I148)), ROUND(matrix_normalized!I148,0)&amp;"x 10^6", ROUND(matrix_normalized!I148,0)&amp;"x 10^4"))</f>
        <v>177x 10^6</v>
      </c>
      <c r="J160" s="6" t="str">
        <f>IF(ISNUMBER(SEARCH("10^8", 'final matrix'!J148)), ROUND(matrix_normalized!J148,0)&amp;"x 10^8", IF(ISNUMBER(SEARCH("10^6", 'final matrix'!J148)), ROUND(matrix_normalized!J148,0)&amp;"x 10^6", ROUND(matrix_normalized!J148,0)&amp;"x 10^4"))</f>
        <v>26x 10^8</v>
      </c>
      <c r="K160" s="6" t="str">
        <f>IF(ISNUMBER(SEARCH("10^8", 'final matrix'!K148)), ROUND(matrix_normalized!K148,0)&amp;"x 10^8", IF(ISNUMBER(SEARCH("10^6", 'final matrix'!K148)), ROUND(matrix_normalized!K148,0)&amp;"x 10^6", ROUND(matrix_normalized!K148,0)&amp;"x 10^4"))</f>
        <v>126x 10^4</v>
      </c>
      <c r="L160" s="6" t="str">
        <f>IF(ISNUMBER(SEARCH("10^8", 'final matrix'!L148)), ROUND(matrix_normalized!L148,0)&amp;"x 10^8", IF(ISNUMBER(SEARCH("10^6", 'final matrix'!L148)), ROUND(matrix_normalized!L148,0)&amp;"x 10^6", ROUND(matrix_normalized!L148,0)&amp;"x 10^4"))</f>
        <v>101x 10^8</v>
      </c>
      <c r="M160" s="6" t="str">
        <f>IF(ISNUMBER(SEARCH("10^8", 'final matrix'!M148)), ROUND(matrix_normalized!M148,0)&amp;"x 10^8", IF(ISNUMBER(SEARCH("10^6", 'final matrix'!M148)), ROUND(matrix_normalized!M148,0)&amp;"x 10^6", ROUND(matrix_normalized!M148,0)&amp;"x 10^4"))</f>
        <v>177x 10^8</v>
      </c>
      <c r="N160" s="6" t="str">
        <f>IF(ISNUMBER(SEARCH("10^8", 'final matrix'!N148)), ROUND(matrix_normalized!N148,0)&amp;"x 10^8", IF(ISNUMBER(SEARCH("10^6", 'final matrix'!N148)), ROUND(matrix_normalized!N148,0)&amp;"x 10^6", ROUND(matrix_normalized!N148,0)&amp;"x 10^4"))</f>
        <v>177x 10^4</v>
      </c>
      <c r="O160" s="6" t="str">
        <f>IF(ISNUMBER(SEARCH("10^8", 'final matrix'!O148)), ROUND(matrix_normalized!O148,0)&amp;"x 10^8", IF(ISNUMBER(SEARCH("10^6", 'final matrix'!O148)), ROUND(matrix_normalized!O148,0)&amp;"x 10^6", ROUND(matrix_normalized!O148,0)&amp;"x 10^4"))</f>
        <v>76x 10^6</v>
      </c>
      <c r="P160" s="6" t="str">
        <f>IF(ISNUMBER(SEARCH("10^8", 'final matrix'!P148)), ROUND(matrix_normalized!P148,0)&amp;"x 10^8", IF(ISNUMBER(SEARCH("10^6", 'final matrix'!P148)), ROUND(matrix_normalized!P148,0)&amp;"x 10^6", ROUND(matrix_normalized!P148,0)&amp;"x 10^4"))</f>
        <v>16x 10^6</v>
      </c>
      <c r="Q160" s="6" t="str">
        <f>IF(ISNUMBER(SEARCH("10^8", 'final matrix'!Q148)), ROUND(matrix_normalized!Q148,0)&amp;"x 10^8", IF(ISNUMBER(SEARCH("10^6", 'final matrix'!Q148)), ROUND(matrix_normalized!Q148,0)&amp;"x 10^6", ROUND(matrix_normalized!Q148,0)&amp;"x 10^4"))</f>
        <v>177x 10^6</v>
      </c>
      <c r="R160" s="6">
        <v>147</v>
      </c>
    </row>
    <row r="161" spans="1:18">
      <c r="A161" s="6">
        <v>166</v>
      </c>
      <c r="B161" s="6" t="str">
        <f>IF(ISNUMBER(SEARCH("10^8", 'final matrix'!B149)), ROUND(matrix_normalized!B149,0)&amp;"x 10^8", IF(ISNUMBER(SEARCH("10^6", 'final matrix'!B149)), ROUND(matrix_normalized!B149,0)&amp;"x 10^6", ROUND(matrix_normalized!B149,0)&amp;"x 10^4"))</f>
        <v>182x 10^4</v>
      </c>
      <c r="C161" s="6" t="str">
        <f>IF(ISNUMBER(SEARCH("10^8", 'final matrix'!C149)), ROUND(matrix_normalized!C149,0)&amp;"x 10^8", IF(ISNUMBER(SEARCH("10^6", 'final matrix'!C149)), ROUND(matrix_normalized!C149,0)&amp;"x 10^6", ROUND(matrix_normalized!C149,0)&amp;"x 10^4"))</f>
        <v>18x 10^6</v>
      </c>
      <c r="D161" s="6" t="str">
        <f>IF(ISNUMBER(SEARCH("10^8", 'final matrix'!D149)), ROUND(matrix_normalized!D149,0)&amp;"x 10^8", IF(ISNUMBER(SEARCH("10^6", 'final matrix'!D149)), ROUND(matrix_normalized!D149,0)&amp;"x 10^6", ROUND(matrix_normalized!D149,0)&amp;"x 10^4"))</f>
        <v>17x 10^8</v>
      </c>
      <c r="E161" s="6" t="str">
        <f>IF(ISNUMBER(SEARCH("10^8", 'final matrix'!E149)), ROUND(matrix_normalized!E149,0)&amp;"x 10^8", IF(ISNUMBER(SEARCH("10^6", 'final matrix'!E149)), ROUND(matrix_normalized!E149,0)&amp;"x 10^6", ROUND(matrix_normalized!E149,0)&amp;"x 10^4"))</f>
        <v>15x 10^8</v>
      </c>
      <c r="F161" s="6" t="str">
        <f>IF(ISNUMBER(SEARCH("10^8", 'final matrix'!F149)), ROUND(matrix_normalized!F149,0)&amp;"x 10^8", IF(ISNUMBER(SEARCH("10^6", 'final matrix'!F149)), ROUND(matrix_normalized!F149,0)&amp;"x 10^6", ROUND(matrix_normalized!F149,0)&amp;"x 10^4"))</f>
        <v>182x 10^8</v>
      </c>
      <c r="G161" s="6" t="str">
        <f>IF(ISNUMBER(SEARCH("10^8", 'final matrix'!G149)), ROUND(matrix_normalized!G149,0)&amp;"x 10^8", IF(ISNUMBER(SEARCH("10^6", 'final matrix'!G149)), ROUND(matrix_normalized!G149,0)&amp;"x 10^6", ROUND(matrix_normalized!G149,0)&amp;"x 10^4"))</f>
        <v>13x 10^8</v>
      </c>
      <c r="H161" s="6" t="str">
        <f>IF(ISNUMBER(SEARCH("10^8", 'final matrix'!H149)), ROUND(matrix_normalized!H149,0)&amp;"x 10^8", IF(ISNUMBER(SEARCH("10^6", 'final matrix'!H149)), ROUND(matrix_normalized!H149,0)&amp;"x 10^6", ROUND(matrix_normalized!H149,0)&amp;"x 10^4"))</f>
        <v>41x 10^6</v>
      </c>
      <c r="I161" s="6" t="str">
        <f>IF(ISNUMBER(SEARCH("10^8", 'final matrix'!I149)), ROUND(matrix_normalized!I149,0)&amp;"x 10^8", IF(ISNUMBER(SEARCH("10^6", 'final matrix'!I149)), ROUND(matrix_normalized!I149,0)&amp;"x 10^6", ROUND(matrix_normalized!I149,0)&amp;"x 10^4"))</f>
        <v>182x 10^4</v>
      </c>
      <c r="J161" s="6" t="str">
        <f>IF(ISNUMBER(SEARCH("10^8", 'final matrix'!J149)), ROUND(matrix_normalized!J149,0)&amp;"x 10^8", IF(ISNUMBER(SEARCH("10^6", 'final matrix'!J149)), ROUND(matrix_normalized!J149,0)&amp;"x 10^6", ROUND(matrix_normalized!J149,0)&amp;"x 10^4"))</f>
        <v>29x 10^8</v>
      </c>
      <c r="K161" s="6" t="str">
        <f>IF(ISNUMBER(SEARCH("10^8", 'final matrix'!K149)), ROUND(matrix_normalized!K149,0)&amp;"x 10^8", IF(ISNUMBER(SEARCH("10^6", 'final matrix'!K149)), ROUND(matrix_normalized!K149,0)&amp;"x 10^6", ROUND(matrix_normalized!K149,0)&amp;"x 10^4"))</f>
        <v>13x 10^8</v>
      </c>
      <c r="L161" s="6" t="str">
        <f>IF(ISNUMBER(SEARCH("10^8", 'final matrix'!L149)), ROUND(matrix_normalized!L149,0)&amp;"x 10^8", IF(ISNUMBER(SEARCH("10^6", 'final matrix'!L149)), ROUND(matrix_normalized!L149,0)&amp;"x 10^6", ROUND(matrix_normalized!L149,0)&amp;"x 10^4"))</f>
        <v>182x 10^4</v>
      </c>
      <c r="M161" s="6" t="str">
        <f>IF(ISNUMBER(SEARCH("10^8", 'final matrix'!M149)), ROUND(matrix_normalized!M149,0)&amp;"x 10^8", IF(ISNUMBER(SEARCH("10^6", 'final matrix'!M149)), ROUND(matrix_normalized!M149,0)&amp;"x 10^6", ROUND(matrix_normalized!M149,0)&amp;"x 10^4"))</f>
        <v>169x 10^6</v>
      </c>
      <c r="N161" s="6" t="str">
        <f>IF(ISNUMBER(SEARCH("10^8", 'final matrix'!N149)), ROUND(matrix_normalized!N149,0)&amp;"x 10^8", IF(ISNUMBER(SEARCH("10^6", 'final matrix'!N149)), ROUND(matrix_normalized!N149,0)&amp;"x 10^6", ROUND(matrix_normalized!N149,0)&amp;"x 10^4"))</f>
        <v>143x 10^8</v>
      </c>
      <c r="O161" s="6" t="str">
        <f>IF(ISNUMBER(SEARCH("10^8", 'final matrix'!O149)), ROUND(matrix_normalized!O149,0)&amp;"x 10^8", IF(ISNUMBER(SEARCH("10^6", 'final matrix'!O149)), ROUND(matrix_normalized!O149,0)&amp;"x 10^6", ROUND(matrix_normalized!O149,0)&amp;"x 10^4"))</f>
        <v>104x 10^4</v>
      </c>
      <c r="P161" s="6" t="str">
        <f>IF(ISNUMBER(SEARCH("10^8", 'final matrix'!P149)), ROUND(matrix_normalized!P149,0)&amp;"x 10^8", IF(ISNUMBER(SEARCH("10^6", 'final matrix'!P149)), ROUND(matrix_normalized!P149,0)&amp;"x 10^6", ROUND(matrix_normalized!P149,0)&amp;"x 10^4"))</f>
        <v>26x 10^6</v>
      </c>
      <c r="Q161" s="6" t="str">
        <f>IF(ISNUMBER(SEARCH("10^8", 'final matrix'!Q149)), ROUND(matrix_normalized!Q149,0)&amp;"x 10^8", IF(ISNUMBER(SEARCH("10^6", 'final matrix'!Q149)), ROUND(matrix_normalized!Q149,0)&amp;"x 10^6", ROUND(matrix_normalized!Q149,0)&amp;"x 10^4"))</f>
        <v>182x 10^4</v>
      </c>
      <c r="R161" s="6">
        <v>148</v>
      </c>
    </row>
    <row r="162" spans="1:18">
      <c r="A162" s="6">
        <v>167</v>
      </c>
      <c r="B162" s="6" t="str">
        <f>IF(ISNUMBER(SEARCH("10^8", 'final matrix'!B150)), ROUND(matrix_normalized!B150,0)&amp;"x 10^8", IF(ISNUMBER(SEARCH("10^6", 'final matrix'!B150)), ROUND(matrix_normalized!B150,0)&amp;"x 10^6", ROUND(matrix_normalized!B150,0)&amp;"x 10^4"))</f>
        <v>9x 10^8</v>
      </c>
      <c r="C162" s="6" t="str">
        <f>IF(ISNUMBER(SEARCH("10^8", 'final matrix'!C150)), ROUND(matrix_normalized!C150,0)&amp;"x 10^8", IF(ISNUMBER(SEARCH("10^6", 'final matrix'!C150)), ROUND(matrix_normalized!C150,0)&amp;"x 10^6", ROUND(matrix_normalized!C150,0)&amp;"x 10^4"))</f>
        <v>9x 10^6</v>
      </c>
      <c r="D162" s="6" t="str">
        <f>IF(ISNUMBER(SEARCH("10^8", 'final matrix'!D150)), ROUND(matrix_normalized!D150,0)&amp;"x 10^8", IF(ISNUMBER(SEARCH("10^6", 'final matrix'!D150)), ROUND(matrix_normalized!D150,0)&amp;"x 10^6", ROUND(matrix_normalized!D150,0)&amp;"x 10^4"))</f>
        <v>123x 10^6</v>
      </c>
      <c r="E162" s="6" t="str">
        <f>IF(ISNUMBER(SEARCH("10^8", 'final matrix'!E150)), ROUND(matrix_normalized!E150,0)&amp;"x 10^8", IF(ISNUMBER(SEARCH("10^6", 'final matrix'!E150)), ROUND(matrix_normalized!E150,0)&amp;"x 10^6", ROUND(matrix_normalized!E150,0)&amp;"x 10^4"))</f>
        <v>123x 10^4</v>
      </c>
      <c r="F162" s="6" t="str">
        <f>IF(ISNUMBER(SEARCH("10^8", 'final matrix'!F150)), ROUND(matrix_normalized!F150,0)&amp;"x 10^8", IF(ISNUMBER(SEARCH("10^6", 'final matrix'!F150)), ROUND(matrix_normalized!F150,0)&amp;"x 10^6", ROUND(matrix_normalized!F150,0)&amp;"x 10^4"))</f>
        <v>23x 10^6</v>
      </c>
      <c r="G162" s="6" t="str">
        <f>IF(ISNUMBER(SEARCH("10^8", 'final matrix'!G150)), ROUND(matrix_normalized!G150,0)&amp;"x 10^8", IF(ISNUMBER(SEARCH("10^6", 'final matrix'!G150)), ROUND(matrix_normalized!G150,0)&amp;"x 10^6", ROUND(matrix_normalized!G150,0)&amp;"x 10^4"))</f>
        <v>123x 10^6</v>
      </c>
      <c r="H162" s="6" t="str">
        <f>IF(ISNUMBER(SEARCH("10^8", 'final matrix'!H150)), ROUND(matrix_normalized!H150,0)&amp;"x 10^8", IF(ISNUMBER(SEARCH("10^6", 'final matrix'!H150)), ROUND(matrix_normalized!H150,0)&amp;"x 10^6", ROUND(matrix_normalized!H150,0)&amp;"x 10^4"))</f>
        <v>123x 10^6</v>
      </c>
      <c r="I162" s="6" t="str">
        <f>IF(ISNUMBER(SEARCH("10^8", 'final matrix'!I150)), ROUND(matrix_normalized!I150,0)&amp;"x 10^8", IF(ISNUMBER(SEARCH("10^6", 'final matrix'!I150)), ROUND(matrix_normalized!I150,0)&amp;"x 10^6", ROUND(matrix_normalized!I150,0)&amp;"x 10^4"))</f>
        <v>123x 10^6</v>
      </c>
      <c r="J162" s="6" t="str">
        <f>IF(ISNUMBER(SEARCH("10^8", 'final matrix'!J150)), ROUND(matrix_normalized!J150,0)&amp;"x 10^8", IF(ISNUMBER(SEARCH("10^6", 'final matrix'!J150)), ROUND(matrix_normalized!J150,0)&amp;"x 10^6", ROUND(matrix_normalized!J150,0)&amp;"x 10^4"))</f>
        <v>114x 10^6</v>
      </c>
      <c r="K162" s="6" t="str">
        <f>IF(ISNUMBER(SEARCH("10^8", 'final matrix'!K150)), ROUND(matrix_normalized!K150,0)&amp;"x 10^8", IF(ISNUMBER(SEARCH("10^6", 'final matrix'!K150)), ROUND(matrix_normalized!K150,0)&amp;"x 10^6", ROUND(matrix_normalized!K150,0)&amp;"x 10^4"))</f>
        <v>123x 10^8</v>
      </c>
      <c r="L162" s="6" t="str">
        <f>IF(ISNUMBER(SEARCH("10^8", 'final matrix'!L150)), ROUND(matrix_normalized!L150,0)&amp;"x 10^8", IF(ISNUMBER(SEARCH("10^6", 'final matrix'!L150)), ROUND(matrix_normalized!L150,0)&amp;"x 10^6", ROUND(matrix_normalized!L150,0)&amp;"x 10^4"))</f>
        <v>123x 10^8</v>
      </c>
      <c r="M162" s="6" t="str">
        <f>IF(ISNUMBER(SEARCH("10^8", 'final matrix'!M150)), ROUND(matrix_normalized!M150,0)&amp;"x 10^8", IF(ISNUMBER(SEARCH("10^6", 'final matrix'!M150)), ROUND(matrix_normalized!M150,0)&amp;"x 10^6", ROUND(matrix_normalized!M150,0)&amp;"x 10^4"))</f>
        <v>28x 10^8</v>
      </c>
      <c r="N162" s="6" t="str">
        <f>IF(ISNUMBER(SEARCH("10^8", 'final matrix'!N150)), ROUND(matrix_normalized!N150,0)&amp;"x 10^8", IF(ISNUMBER(SEARCH("10^6", 'final matrix'!N150)), ROUND(matrix_normalized!N150,0)&amp;"x 10^6", ROUND(matrix_normalized!N150,0)&amp;"x 10^4"))</f>
        <v>88x 10^4</v>
      </c>
      <c r="O162" s="6" t="str">
        <f>IF(ISNUMBER(SEARCH("10^8", 'final matrix'!O150)), ROUND(matrix_normalized!O150,0)&amp;"x 10^8", IF(ISNUMBER(SEARCH("10^6", 'final matrix'!O150)), ROUND(matrix_normalized!O150,0)&amp;"x 10^6", ROUND(matrix_normalized!O150,0)&amp;"x 10^4"))</f>
        <v>123x 10^6</v>
      </c>
      <c r="P162" s="6" t="str">
        <f>IF(ISNUMBER(SEARCH("10^8", 'final matrix'!P150)), ROUND(matrix_normalized!P150,0)&amp;"x 10^8", IF(ISNUMBER(SEARCH("10^6", 'final matrix'!P150)), ROUND(matrix_normalized!P150,0)&amp;"x 10^6", ROUND(matrix_normalized!P150,0)&amp;"x 10^4"))</f>
        <v>123x 10^6</v>
      </c>
      <c r="Q162" s="6" t="str">
        <f>IF(ISNUMBER(SEARCH("10^8", 'final matrix'!Q150)), ROUND(matrix_normalized!Q150,0)&amp;"x 10^8", IF(ISNUMBER(SEARCH("10^6", 'final matrix'!Q150)), ROUND(matrix_normalized!Q150,0)&amp;"x 10^6", ROUND(matrix_normalized!Q150,0)&amp;"x 10^4"))</f>
        <v>123x 10^6</v>
      </c>
      <c r="R162" s="6">
        <v>149</v>
      </c>
    </row>
    <row r="163" spans="1:18">
      <c r="A163" s="6">
        <v>168</v>
      </c>
      <c r="B163" s="6" t="str">
        <f>IF(ISNUMBER(SEARCH("10^8", 'final matrix'!B151)), ROUND(matrix_normalized!B151,0)&amp;"x 10^8", IF(ISNUMBER(SEARCH("10^6", 'final matrix'!B151)), ROUND(matrix_normalized!B151,0)&amp;"x 10^6", ROUND(matrix_normalized!B151,0)&amp;"x 10^4"))</f>
        <v>24x 10^8</v>
      </c>
      <c r="C163" s="6" t="str">
        <f>IF(ISNUMBER(SEARCH("10^8", 'final matrix'!C151)), ROUND(matrix_normalized!C151,0)&amp;"x 10^8", IF(ISNUMBER(SEARCH("10^6", 'final matrix'!C151)), ROUND(matrix_normalized!C151,0)&amp;"x 10^6", ROUND(matrix_normalized!C151,0)&amp;"x 10^4"))</f>
        <v>24x 10^6</v>
      </c>
      <c r="D163" s="6" t="str">
        <f>IF(ISNUMBER(SEARCH("10^8", 'final matrix'!D151)), ROUND(matrix_normalized!D151,0)&amp;"x 10^8", IF(ISNUMBER(SEARCH("10^6", 'final matrix'!D151)), ROUND(matrix_normalized!D151,0)&amp;"x 10^6", ROUND(matrix_normalized!D151,0)&amp;"x 10^4"))</f>
        <v>23x 10^6</v>
      </c>
      <c r="E163" s="6" t="str">
        <f>IF(ISNUMBER(SEARCH("10^8", 'final matrix'!E151)), ROUND(matrix_normalized!E151,0)&amp;"x 10^8", IF(ISNUMBER(SEARCH("10^6", 'final matrix'!E151)), ROUND(matrix_normalized!E151,0)&amp;"x 10^6", ROUND(matrix_normalized!E151,0)&amp;"x 10^4"))</f>
        <v>217x 10^8</v>
      </c>
      <c r="F163" s="6" t="str">
        <f>IF(ISNUMBER(SEARCH("10^8", 'final matrix'!F151)), ROUND(matrix_normalized!F151,0)&amp;"x 10^8", IF(ISNUMBER(SEARCH("10^6", 'final matrix'!F151)), ROUND(matrix_normalized!F151,0)&amp;"x 10^6", ROUND(matrix_normalized!F151,0)&amp;"x 10^4"))</f>
        <v>22x 10^6</v>
      </c>
      <c r="G163" s="6" t="str">
        <f>IF(ISNUMBER(SEARCH("10^8", 'final matrix'!G151)), ROUND(matrix_normalized!G151,0)&amp;"x 10^8", IF(ISNUMBER(SEARCH("10^6", 'final matrix'!G151)), ROUND(matrix_normalized!G151,0)&amp;"x 10^6", ROUND(matrix_normalized!G151,0)&amp;"x 10^4"))</f>
        <v>217x 10^6</v>
      </c>
      <c r="H163" s="6" t="str">
        <f>IF(ISNUMBER(SEARCH("10^8", 'final matrix'!H151)), ROUND(matrix_normalized!H151,0)&amp;"x 10^8", IF(ISNUMBER(SEARCH("10^6", 'final matrix'!H151)), ROUND(matrix_normalized!H151,0)&amp;"x 10^6", ROUND(matrix_normalized!H151,0)&amp;"x 10^4"))</f>
        <v>217x 10^4</v>
      </c>
      <c r="I163" s="6" t="str">
        <f>IF(ISNUMBER(SEARCH("10^8", 'final matrix'!I151)), ROUND(matrix_normalized!I151,0)&amp;"x 10^8", IF(ISNUMBER(SEARCH("10^6", 'final matrix'!I151)), ROUND(matrix_normalized!I151,0)&amp;"x 10^6", ROUND(matrix_normalized!I151,0)&amp;"x 10^4"))</f>
        <v>21x 10^6</v>
      </c>
      <c r="J163" s="6" t="str">
        <f>IF(ISNUMBER(SEARCH("10^8", 'final matrix'!J151)), ROUND(matrix_normalized!J151,0)&amp;"x 10^8", IF(ISNUMBER(SEARCH("10^6", 'final matrix'!J151)), ROUND(matrix_normalized!J151,0)&amp;"x 10^6", ROUND(matrix_normalized!J151,0)&amp;"x 10^4"))</f>
        <v>217x 10^8</v>
      </c>
      <c r="K163" s="6" t="str">
        <f>IF(ISNUMBER(SEARCH("10^8", 'final matrix'!K151)), ROUND(matrix_normalized!K151,0)&amp;"x 10^8", IF(ISNUMBER(SEARCH("10^6", 'final matrix'!K151)), ROUND(matrix_normalized!K151,0)&amp;"x 10^6", ROUND(matrix_normalized!K151,0)&amp;"x 10^4"))</f>
        <v>217x 10^8</v>
      </c>
      <c r="L163" s="6" t="str">
        <f>IF(ISNUMBER(SEARCH("10^8", 'final matrix'!L151)), ROUND(matrix_normalized!L151,0)&amp;"x 10^8", IF(ISNUMBER(SEARCH("10^6", 'final matrix'!L151)), ROUND(matrix_normalized!L151,0)&amp;"x 10^6", ROUND(matrix_normalized!L151,0)&amp;"x 10^4"))</f>
        <v>108x 10^6</v>
      </c>
      <c r="M163" s="6" t="str">
        <f>IF(ISNUMBER(SEARCH("10^8", 'final matrix'!M151)), ROUND(matrix_normalized!M151,0)&amp;"x 10^8", IF(ISNUMBER(SEARCH("10^6", 'final matrix'!M151)), ROUND(matrix_normalized!M151,0)&amp;"x 10^6", ROUND(matrix_normalized!M151,0)&amp;"x 10^4"))</f>
        <v>19x 10^6</v>
      </c>
      <c r="N163" s="6" t="str">
        <f>IF(ISNUMBER(SEARCH("10^8", 'final matrix'!N151)), ROUND(matrix_normalized!N151,0)&amp;"x 10^8", IF(ISNUMBER(SEARCH("10^6", 'final matrix'!N151)), ROUND(matrix_normalized!N151,0)&amp;"x 10^6", ROUND(matrix_normalized!N151,0)&amp;"x 10^4"))</f>
        <v>15x 10^8</v>
      </c>
      <c r="O163" s="6" t="str">
        <f>IF(ISNUMBER(SEARCH("10^8", 'final matrix'!O151)), ROUND(matrix_normalized!O151,0)&amp;"x 10^8", IF(ISNUMBER(SEARCH("10^6", 'final matrix'!O151)), ROUND(matrix_normalized!O151,0)&amp;"x 10^6", ROUND(matrix_normalized!O151,0)&amp;"x 10^4"))</f>
        <v>19x 10^6</v>
      </c>
      <c r="P163" s="6" t="str">
        <f>IF(ISNUMBER(SEARCH("10^8", 'final matrix'!P151)), ROUND(matrix_normalized!P151,0)&amp;"x 10^8", IF(ISNUMBER(SEARCH("10^6", 'final matrix'!P151)), ROUND(matrix_normalized!P151,0)&amp;"x 10^6", ROUND(matrix_normalized!P151,0)&amp;"x 10^4"))</f>
        <v>77x 10^6</v>
      </c>
      <c r="Q163" s="6" t="str">
        <f>IF(ISNUMBER(SEARCH("10^8", 'final matrix'!Q151)), ROUND(matrix_normalized!Q151,0)&amp;"x 10^8", IF(ISNUMBER(SEARCH("10^6", 'final matrix'!Q151)), ROUND(matrix_normalized!Q151,0)&amp;"x 10^6", ROUND(matrix_normalized!Q151,0)&amp;"x 10^4"))</f>
        <v>62x 10^4</v>
      </c>
      <c r="R163" s="6">
        <v>150</v>
      </c>
    </row>
    <row r="164" spans="1:18">
      <c r="A164" s="6">
        <v>169</v>
      </c>
      <c r="B164" s="6" t="str">
        <f>IF(ISNUMBER(SEARCH("10^8", 'final matrix'!B152)), ROUND(matrix_normalized!B152,0)&amp;"x 10^8", IF(ISNUMBER(SEARCH("10^6", 'final matrix'!B152)), ROUND(matrix_normalized!B152,0)&amp;"x 10^6", ROUND(matrix_normalized!B152,0)&amp;"x 10^4"))</f>
        <v>212x 10^8</v>
      </c>
      <c r="C164" s="6" t="str">
        <f>IF(ISNUMBER(SEARCH("10^8", 'final matrix'!C152)), ROUND(matrix_normalized!C152,0)&amp;"x 10^8", IF(ISNUMBER(SEARCH("10^6", 'final matrix'!C152)), ROUND(matrix_normalized!C152,0)&amp;"x 10^6", ROUND(matrix_normalized!C152,0)&amp;"x 10^4"))</f>
        <v>15x 10^6</v>
      </c>
      <c r="D164" s="6" t="str">
        <f>IF(ISNUMBER(SEARCH("10^8", 'final matrix'!D152)), ROUND(matrix_normalized!D152,0)&amp;"x 10^8", IF(ISNUMBER(SEARCH("10^6", 'final matrix'!D152)), ROUND(matrix_normalized!D152,0)&amp;"x 10^6", ROUND(matrix_normalized!D152,0)&amp;"x 10^4"))</f>
        <v>212x 10^8</v>
      </c>
      <c r="E164" s="6" t="str">
        <f>IF(ISNUMBER(SEARCH("10^8", 'final matrix'!E152)), ROUND(matrix_normalized!E152,0)&amp;"x 10^8", IF(ISNUMBER(SEARCH("10^6", 'final matrix'!E152)), ROUND(matrix_normalized!E152,0)&amp;"x 10^6", ROUND(matrix_normalized!E152,0)&amp;"x 10^4"))</f>
        <v>30x 10^6</v>
      </c>
      <c r="F164" s="6" t="str">
        <f>IF(ISNUMBER(SEARCH("10^8", 'final matrix'!F152)), ROUND(matrix_normalized!F152,0)&amp;"x 10^8", IF(ISNUMBER(SEARCH("10^6", 'final matrix'!F152)), ROUND(matrix_normalized!F152,0)&amp;"x 10^6", ROUND(matrix_normalized!F152,0)&amp;"x 10^4"))</f>
        <v>212x 10^8</v>
      </c>
      <c r="G164" s="6" t="str">
        <f>IF(ISNUMBER(SEARCH("10^8", 'final matrix'!G152)), ROUND(matrix_normalized!G152,0)&amp;"x 10^8", IF(ISNUMBER(SEARCH("10^6", 'final matrix'!G152)), ROUND(matrix_normalized!G152,0)&amp;"x 10^6", ROUND(matrix_normalized!G152,0)&amp;"x 10^4"))</f>
        <v>29x 10^8</v>
      </c>
      <c r="H164" s="6" t="str">
        <f>IF(ISNUMBER(SEARCH("10^8", 'final matrix'!H152)), ROUND(matrix_normalized!H152,0)&amp;"x 10^8", IF(ISNUMBER(SEARCH("10^6", 'final matrix'!H152)), ROUND(matrix_normalized!H152,0)&amp;"x 10^6", ROUND(matrix_normalized!H152,0)&amp;"x 10^4"))</f>
        <v>28x 10^8</v>
      </c>
      <c r="I164" s="6" t="str">
        <f>IF(ISNUMBER(SEARCH("10^8", 'final matrix'!I152)), ROUND(matrix_normalized!I152,0)&amp;"x 10^8", IF(ISNUMBER(SEARCH("10^6", 'final matrix'!I152)), ROUND(matrix_normalized!I152,0)&amp;"x 10^6", ROUND(matrix_normalized!I152,0)&amp;"x 10^4"))</f>
        <v>26x 10^6</v>
      </c>
      <c r="J164" s="6" t="str">
        <f>IF(ISNUMBER(SEARCH("10^8", 'final matrix'!J152)), ROUND(matrix_normalized!J152,0)&amp;"x 10^8", IF(ISNUMBER(SEARCH("10^6", 'final matrix'!J152)), ROUND(matrix_normalized!J152,0)&amp;"x 10^6", ROUND(matrix_normalized!J152,0)&amp;"x 10^4"))</f>
        <v>24x 10^6</v>
      </c>
      <c r="K164" s="6" t="str">
        <f>IF(ISNUMBER(SEARCH("10^8", 'final matrix'!K152)), ROUND(matrix_normalized!K152,0)&amp;"x 10^8", IF(ISNUMBER(SEARCH("10^6", 'final matrix'!K152)), ROUND(matrix_normalized!K152,0)&amp;"x 10^6", ROUND(matrix_normalized!K152,0)&amp;"x 10^4"))</f>
        <v>23x 10^6</v>
      </c>
      <c r="L164" s="6" t="str">
        <f>IF(ISNUMBER(SEARCH("10^8", 'final matrix'!L152)), ROUND(matrix_normalized!L152,0)&amp;"x 10^8", IF(ISNUMBER(SEARCH("10^6", 'final matrix'!L152)), ROUND(matrix_normalized!L152,0)&amp;"x 10^6", ROUND(matrix_normalized!L152,0)&amp;"x 10^4"))</f>
        <v>121x 10^8</v>
      </c>
      <c r="M164" s="6" t="str">
        <f>IF(ISNUMBER(SEARCH("10^8", 'final matrix'!M152)), ROUND(matrix_normalized!M152,0)&amp;"x 10^8", IF(ISNUMBER(SEARCH("10^6", 'final matrix'!M152)), ROUND(matrix_normalized!M152,0)&amp;"x 10^6", ROUND(matrix_normalized!M152,0)&amp;"x 10^4"))</f>
        <v>106x 10^4</v>
      </c>
      <c r="N164" s="6" t="str">
        <f>IF(ISNUMBER(SEARCH("10^8", 'final matrix'!N152)), ROUND(matrix_normalized!N152,0)&amp;"x 10^8", IF(ISNUMBER(SEARCH("10^6", 'final matrix'!N152)), ROUND(matrix_normalized!N152,0)&amp;"x 10^6", ROUND(matrix_normalized!N152,0)&amp;"x 10^4"))</f>
        <v>15x 10^8</v>
      </c>
      <c r="O164" s="6" t="str">
        <f>IF(ISNUMBER(SEARCH("10^8", 'final matrix'!O152)), ROUND(matrix_normalized!O152,0)&amp;"x 10^8", IF(ISNUMBER(SEARCH("10^6", 'final matrix'!O152)), ROUND(matrix_normalized!O152,0)&amp;"x 10^6", ROUND(matrix_normalized!O152,0)&amp;"x 10^4"))</f>
        <v>212x 10^4</v>
      </c>
      <c r="P164" s="6" t="str">
        <f>IF(ISNUMBER(SEARCH("10^8", 'final matrix'!P152)), ROUND(matrix_normalized!P152,0)&amp;"x 10^8", IF(ISNUMBER(SEARCH("10^6", 'final matrix'!P152)), ROUND(matrix_normalized!P152,0)&amp;"x 10^6", ROUND(matrix_normalized!P152,0)&amp;"x 10^4"))</f>
        <v>212x 10^8</v>
      </c>
      <c r="Q164" s="6" t="str">
        <f>IF(ISNUMBER(SEARCH("10^8", 'final matrix'!Q152)), ROUND(matrix_normalized!Q152,0)&amp;"x 10^8", IF(ISNUMBER(SEARCH("10^6", 'final matrix'!Q152)), ROUND(matrix_normalized!Q152,0)&amp;"x 10^6", ROUND(matrix_normalized!Q152,0)&amp;"x 10^4"))</f>
        <v>21x 10^8</v>
      </c>
      <c r="R164" s="6">
        <v>151</v>
      </c>
    </row>
    <row r="165" spans="1:18">
      <c r="A165" s="6">
        <v>170</v>
      </c>
      <c r="B165" s="6" t="str">
        <f>IF(ISNUMBER(SEARCH("10^8", 'final matrix'!B153)), ROUND(matrix_normalized!B153,0)&amp;"x 10^8", IF(ISNUMBER(SEARCH("10^6", 'final matrix'!B153)), ROUND(matrix_normalized!B153,0)&amp;"x 10^6", ROUND(matrix_normalized!B153,0)&amp;"x 10^4"))</f>
        <v>21x 10^6</v>
      </c>
      <c r="C165" s="6" t="str">
        <f>IF(ISNUMBER(SEARCH("10^8", 'final matrix'!C153)), ROUND(matrix_normalized!C153,0)&amp;"x 10^8", IF(ISNUMBER(SEARCH("10^6", 'final matrix'!C153)), ROUND(matrix_normalized!C153,0)&amp;"x 10^6", ROUND(matrix_normalized!C153,0)&amp;"x 10^4"))</f>
        <v>175x 10^8</v>
      </c>
      <c r="D165" s="6" t="str">
        <f>IF(ISNUMBER(SEARCH("10^8", 'final matrix'!D153)), ROUND(matrix_normalized!D153,0)&amp;"x 10^8", IF(ISNUMBER(SEARCH("10^6", 'final matrix'!D153)), ROUND(matrix_normalized!D153,0)&amp;"x 10^6", ROUND(matrix_normalized!D153,0)&amp;"x 10^4"))</f>
        <v>20x 10^6</v>
      </c>
      <c r="E165" s="6" t="str">
        <f>IF(ISNUMBER(SEARCH("10^8", 'final matrix'!E153)), ROUND(matrix_normalized!E153,0)&amp;"x 10^8", IF(ISNUMBER(SEARCH("10^6", 'final matrix'!E153)), ROUND(matrix_normalized!E153,0)&amp;"x 10^6", ROUND(matrix_normalized!E153,0)&amp;"x 10^4"))</f>
        <v>12x 10^8</v>
      </c>
      <c r="F165" s="6" t="str">
        <f>IF(ISNUMBER(SEARCH("10^8", 'final matrix'!F153)), ROUND(matrix_normalized!F153,0)&amp;"x 10^8", IF(ISNUMBER(SEARCH("10^6", 'final matrix'!F153)), ROUND(matrix_normalized!F153,0)&amp;"x 10^6", ROUND(matrix_normalized!F153,0)&amp;"x 10^4"))</f>
        <v>175x 10^8</v>
      </c>
      <c r="G165" s="6" t="str">
        <f>IF(ISNUMBER(SEARCH("10^8", 'final matrix'!G153)), ROUND(matrix_normalized!G153,0)&amp;"x 10^8", IF(ISNUMBER(SEARCH("10^6", 'final matrix'!G153)), ROUND(matrix_normalized!G153,0)&amp;"x 10^6", ROUND(matrix_normalized!G153,0)&amp;"x 10^4"))</f>
        <v>87x 10^6</v>
      </c>
      <c r="H165" s="6" t="str">
        <f>IF(ISNUMBER(SEARCH("10^8", 'final matrix'!H153)), ROUND(matrix_normalized!H153,0)&amp;"x 10^8", IF(ISNUMBER(SEARCH("10^6", 'final matrix'!H153)), ROUND(matrix_normalized!H153,0)&amp;"x 10^6", ROUND(matrix_normalized!H153,0)&amp;"x 10^4"))</f>
        <v>175x 10^4</v>
      </c>
      <c r="I165" s="6" t="str">
        <f>IF(ISNUMBER(SEARCH("10^8", 'final matrix'!I153)), ROUND(matrix_normalized!I153,0)&amp;"x 10^8", IF(ISNUMBER(SEARCH("10^6", 'final matrix'!I153)), ROUND(matrix_normalized!I153,0)&amp;"x 10^6", ROUND(matrix_normalized!I153,0)&amp;"x 10^4"))</f>
        <v>175x 10^8</v>
      </c>
      <c r="J165" s="6" t="str">
        <f>IF(ISNUMBER(SEARCH("10^8", 'final matrix'!J153)), ROUND(matrix_normalized!J153,0)&amp;"x 10^8", IF(ISNUMBER(SEARCH("10^6", 'final matrix'!J153)), ROUND(matrix_normalized!J153,0)&amp;"x 10^6", ROUND(matrix_normalized!J153,0)&amp;"x 10^4"))</f>
        <v>175x 10^8</v>
      </c>
      <c r="K165" s="6" t="str">
        <f>IF(ISNUMBER(SEARCH("10^8", 'final matrix'!K153)), ROUND(matrix_normalized!K153,0)&amp;"x 10^8", IF(ISNUMBER(SEARCH("10^6", 'final matrix'!K153)), ROUND(matrix_normalized!K153,0)&amp;"x 10^6", ROUND(matrix_normalized!K153,0)&amp;"x 10^4"))</f>
        <v>17x 10^8</v>
      </c>
      <c r="L165" s="6" t="str">
        <f>IF(ISNUMBER(SEARCH("10^8", 'final matrix'!L153)), ROUND(matrix_normalized!L153,0)&amp;"x 10^8", IF(ISNUMBER(SEARCH("10^6", 'final matrix'!L153)), ROUND(matrix_normalized!L153,0)&amp;"x 10^6", ROUND(matrix_normalized!L153,0)&amp;"x 10^4"))</f>
        <v>12x 10^8</v>
      </c>
      <c r="M165" s="6" t="str">
        <f>IF(ISNUMBER(SEARCH("10^8", 'final matrix'!M153)), ROUND(matrix_normalized!M153,0)&amp;"x 10^8", IF(ISNUMBER(SEARCH("10^6", 'final matrix'!M153)), ROUND(matrix_normalized!M153,0)&amp;"x 10^6", ROUND(matrix_normalized!M153,0)&amp;"x 10^4"))</f>
        <v>175x 10^4</v>
      </c>
      <c r="N165" s="6" t="str">
        <f>IF(ISNUMBER(SEARCH("10^8", 'final matrix'!N153)), ROUND(matrix_normalized!N153,0)&amp;"x 10^8", IF(ISNUMBER(SEARCH("10^6", 'final matrix'!N153)), ROUND(matrix_normalized!N153,0)&amp;"x 10^6", ROUND(matrix_normalized!N153,0)&amp;"x 10^4"))</f>
        <v>17x 10^6</v>
      </c>
      <c r="O165" s="6" t="str">
        <f>IF(ISNUMBER(SEARCH("10^8", 'final matrix'!O153)), ROUND(matrix_normalized!O153,0)&amp;"x 10^8", IF(ISNUMBER(SEARCH("10^6", 'final matrix'!O153)), ROUND(matrix_normalized!O153,0)&amp;"x 10^6", ROUND(matrix_normalized!O153,0)&amp;"x 10^4"))</f>
        <v>12x 10^8</v>
      </c>
      <c r="P165" s="6" t="str">
        <f>IF(ISNUMBER(SEARCH("10^8", 'final matrix'!P153)), ROUND(matrix_normalized!P153,0)&amp;"x 10^8", IF(ISNUMBER(SEARCH("10^6", 'final matrix'!P153)), ROUND(matrix_normalized!P153,0)&amp;"x 10^6", ROUND(matrix_normalized!P153,0)&amp;"x 10^4"))</f>
        <v>75x 10^6</v>
      </c>
      <c r="Q165" s="6" t="str">
        <f>IF(ISNUMBER(SEARCH("10^8", 'final matrix'!Q153)), ROUND(matrix_normalized!Q153,0)&amp;"x 10^8", IF(ISNUMBER(SEARCH("10^6", 'final matrix'!Q153)), ROUND(matrix_normalized!Q153,0)&amp;"x 10^6", ROUND(matrix_normalized!Q153,0)&amp;"x 10^4"))</f>
        <v>175x 10^8</v>
      </c>
      <c r="R165" s="6">
        <v>152</v>
      </c>
    </row>
    <row r="166" spans="1:18">
      <c r="A166" s="6">
        <v>171</v>
      </c>
      <c r="B166" s="6" t="str">
        <f>IF(ISNUMBER(SEARCH("10^8", 'final matrix'!B154)), ROUND(matrix_normalized!B154,0)&amp;"x 10^8", IF(ISNUMBER(SEARCH("10^6", 'final matrix'!B154)), ROUND(matrix_normalized!B154,0)&amp;"x 10^6", ROUND(matrix_normalized!B154,0)&amp;"x 10^4"))</f>
        <v>149x 10^8</v>
      </c>
      <c r="C166" s="6" t="str">
        <f>IF(ISNUMBER(SEARCH("10^8", 'final matrix'!C154)), ROUND(matrix_normalized!C154,0)&amp;"x 10^8", IF(ISNUMBER(SEARCH("10^6", 'final matrix'!C154)), ROUND(matrix_normalized!C154,0)&amp;"x 10^6", ROUND(matrix_normalized!C154,0)&amp;"x 10^4"))</f>
        <v>149x 10^8</v>
      </c>
      <c r="D166" s="6" t="str">
        <f>IF(ISNUMBER(SEARCH("10^8", 'final matrix'!D154)), ROUND(matrix_normalized!D154,0)&amp;"x 10^8", IF(ISNUMBER(SEARCH("10^6", 'final matrix'!D154)), ROUND(matrix_normalized!D154,0)&amp;"x 10^6", ROUND(matrix_normalized!D154,0)&amp;"x 10^4"))</f>
        <v>12x 10^6</v>
      </c>
      <c r="E166" s="6" t="str">
        <f>IF(ISNUMBER(SEARCH("10^8", 'final matrix'!E154)), ROUND(matrix_normalized!E154,0)&amp;"x 10^8", IF(ISNUMBER(SEARCH("10^6", 'final matrix'!E154)), ROUND(matrix_normalized!E154,0)&amp;"x 10^6", ROUND(matrix_normalized!E154,0)&amp;"x 10^4"))</f>
        <v>23x 10^6</v>
      </c>
      <c r="F166" s="6" t="str">
        <f>IF(ISNUMBER(SEARCH("10^8", 'final matrix'!F154)), ROUND(matrix_normalized!F154,0)&amp;"x 10^8", IF(ISNUMBER(SEARCH("10^6", 'final matrix'!F154)), ROUND(matrix_normalized!F154,0)&amp;"x 10^6", ROUND(matrix_normalized!F154,0)&amp;"x 10^4"))</f>
        <v>149x 10^4</v>
      </c>
      <c r="G166" s="6" t="str">
        <f>IF(ISNUMBER(SEARCH("10^8", 'final matrix'!G154)), ROUND(matrix_normalized!G154,0)&amp;"x 10^8", IF(ISNUMBER(SEARCH("10^6", 'final matrix'!G154)), ROUND(matrix_normalized!G154,0)&amp;"x 10^6", ROUND(matrix_normalized!G154,0)&amp;"x 10^4"))</f>
        <v>16x 10^8</v>
      </c>
      <c r="H166" s="6" t="str">
        <f>IF(ISNUMBER(SEARCH("10^8", 'final matrix'!H154)), ROUND(matrix_normalized!H154,0)&amp;"x 10^8", IF(ISNUMBER(SEARCH("10^6", 'final matrix'!H154)), ROUND(matrix_normalized!H154,0)&amp;"x 10^6", ROUND(matrix_normalized!H154,0)&amp;"x 10^4"))</f>
        <v>11x 10^6</v>
      </c>
      <c r="I166" s="6" t="str">
        <f>IF(ISNUMBER(SEARCH("10^8", 'final matrix'!I154)), ROUND(matrix_normalized!I154,0)&amp;"x 10^8", IF(ISNUMBER(SEARCH("10^6", 'final matrix'!I154)), ROUND(matrix_normalized!I154,0)&amp;"x 10^6", ROUND(matrix_normalized!I154,0)&amp;"x 10^4"))</f>
        <v>149x 10^8</v>
      </c>
      <c r="J166" s="6" t="str">
        <f>IF(ISNUMBER(SEARCH("10^8", 'final matrix'!J154)), ROUND(matrix_normalized!J154,0)&amp;"x 10^8", IF(ISNUMBER(SEARCH("10^6", 'final matrix'!J154)), ROUND(matrix_normalized!J154,0)&amp;"x 10^6", ROUND(matrix_normalized!J154,0)&amp;"x 10^4"))</f>
        <v>149x 10^8</v>
      </c>
      <c r="K166" s="6" t="str">
        <f>IF(ISNUMBER(SEARCH("10^8", 'final matrix'!K154)), ROUND(matrix_normalized!K154,0)&amp;"x 10^8", IF(ISNUMBER(SEARCH("10^6", 'final matrix'!K154)), ROUND(matrix_normalized!K154,0)&amp;"x 10^6", ROUND(matrix_normalized!K154,0)&amp;"x 10^4"))</f>
        <v>149x 10^8</v>
      </c>
      <c r="L166" s="6" t="str">
        <f>IF(ISNUMBER(SEARCH("10^8", 'final matrix'!L154)), ROUND(matrix_normalized!L154,0)&amp;"x 10^8", IF(ISNUMBER(SEARCH("10^6", 'final matrix'!L154)), ROUND(matrix_normalized!L154,0)&amp;"x 10^6", ROUND(matrix_normalized!L154,0)&amp;"x 10^4"))</f>
        <v>21x 10^6</v>
      </c>
      <c r="M166" s="6" t="str">
        <f>IF(ISNUMBER(SEARCH("10^8", 'final matrix'!M154)), ROUND(matrix_normalized!M154,0)&amp;"x 10^8", IF(ISNUMBER(SEARCH("10^6", 'final matrix'!M154)), ROUND(matrix_normalized!M154,0)&amp;"x 10^6", ROUND(matrix_normalized!M154,0)&amp;"x 10^4"))</f>
        <v>149x 10^8</v>
      </c>
      <c r="N166" s="6" t="str">
        <f>IF(ISNUMBER(SEARCH("10^8", 'final matrix'!N154)), ROUND(matrix_normalized!N154,0)&amp;"x 10^8", IF(ISNUMBER(SEARCH("10^6", 'final matrix'!N154)), ROUND(matrix_normalized!N154,0)&amp;"x 10^6", ROUND(matrix_normalized!N154,0)&amp;"x 10^4"))</f>
        <v>11x 10^6</v>
      </c>
      <c r="O166" s="6" t="str">
        <f>IF(ISNUMBER(SEARCH("10^8", 'final matrix'!O154)), ROUND(matrix_normalized!O154,0)&amp;"x 10^8", IF(ISNUMBER(SEARCH("10^6", 'final matrix'!O154)), ROUND(matrix_normalized!O154,0)&amp;"x 10^6", ROUND(matrix_normalized!O154,0)&amp;"x 10^4"))</f>
        <v>149x 10^6</v>
      </c>
      <c r="P166" s="6" t="str">
        <f>IF(ISNUMBER(SEARCH("10^8", 'final matrix'!P154)), ROUND(matrix_normalized!P154,0)&amp;"x 10^8", IF(ISNUMBER(SEARCH("10^6", 'final matrix'!P154)), ROUND(matrix_normalized!P154,0)&amp;"x 10^6", ROUND(matrix_normalized!P154,0)&amp;"x 10^4"))</f>
        <v>117x 10^6</v>
      </c>
      <c r="Q166" s="6" t="str">
        <f>IF(ISNUMBER(SEARCH("10^8", 'final matrix'!Q154)), ROUND(matrix_normalized!Q154,0)&amp;"x 10^8", IF(ISNUMBER(SEARCH("10^6", 'final matrix'!Q154)), ROUND(matrix_normalized!Q154,0)&amp;"x 10^6", ROUND(matrix_normalized!Q154,0)&amp;"x 10^4"))</f>
        <v>96x 10^8</v>
      </c>
      <c r="R166" s="6">
        <v>153</v>
      </c>
    </row>
    <row r="167" spans="1:18">
      <c r="A167" s="6">
        <v>172</v>
      </c>
      <c r="B167" s="6" t="str">
        <f>IF(ISNUMBER(SEARCH("10^8", 'final matrix'!B155)), ROUND(matrix_normalized!B155,0)&amp;"x 10^8", IF(ISNUMBER(SEARCH("10^6", 'final matrix'!B155)), ROUND(matrix_normalized!B155,0)&amp;"x 10^6", ROUND(matrix_normalized!B155,0)&amp;"x 10^4"))</f>
        <v>166x 10^8</v>
      </c>
      <c r="C167" s="6" t="str">
        <f>IF(ISNUMBER(SEARCH("10^8", 'final matrix'!C155)), ROUND(matrix_normalized!C155,0)&amp;"x 10^8", IF(ISNUMBER(SEARCH("10^6", 'final matrix'!C155)), ROUND(matrix_normalized!C155,0)&amp;"x 10^6", ROUND(matrix_normalized!C155,0)&amp;"x 10^4"))</f>
        <v>166x 10^8</v>
      </c>
      <c r="D167" s="6" t="str">
        <f>IF(ISNUMBER(SEARCH("10^8", 'final matrix'!D155)), ROUND(matrix_normalized!D155,0)&amp;"x 10^8", IF(ISNUMBER(SEARCH("10^6", 'final matrix'!D155)), ROUND(matrix_normalized!D155,0)&amp;"x 10^6", ROUND(matrix_normalized!D155,0)&amp;"x 10^4"))</f>
        <v>119x 10^8</v>
      </c>
      <c r="E167" s="6" t="str">
        <f>IF(ISNUMBER(SEARCH("10^8", 'final matrix'!E155)), ROUND(matrix_normalized!E155,0)&amp;"x 10^8", IF(ISNUMBER(SEARCH("10^6", 'final matrix'!E155)), ROUND(matrix_normalized!E155,0)&amp;"x 10^6", ROUND(matrix_normalized!E155,0)&amp;"x 10^4"))</f>
        <v>107x 10^4</v>
      </c>
      <c r="F167" s="6" t="str">
        <f>IF(ISNUMBER(SEARCH("10^8", 'final matrix'!F155)), ROUND(matrix_normalized!F155,0)&amp;"x 10^8", IF(ISNUMBER(SEARCH("10^6", 'final matrix'!F155)), ROUND(matrix_normalized!F155,0)&amp;"x 10^6", ROUND(matrix_normalized!F155,0)&amp;"x 10^4"))</f>
        <v>25x 10^6</v>
      </c>
      <c r="G167" s="6" t="str">
        <f>IF(ISNUMBER(SEARCH("10^8", 'final matrix'!G155)), ROUND(matrix_normalized!G155,0)&amp;"x 10^8", IF(ISNUMBER(SEARCH("10^6", 'final matrix'!G155)), ROUND(matrix_normalized!G155,0)&amp;"x 10^6", ROUND(matrix_normalized!G155,0)&amp;"x 10^4"))</f>
        <v>95x 10^8</v>
      </c>
      <c r="H167" s="6" t="str">
        <f>IF(ISNUMBER(SEARCH("10^8", 'final matrix'!H155)), ROUND(matrix_normalized!H155,0)&amp;"x 10^8", IF(ISNUMBER(SEARCH("10^6", 'final matrix'!H155)), ROUND(matrix_normalized!H155,0)&amp;"x 10^6", ROUND(matrix_normalized!H155,0)&amp;"x 10^4"))</f>
        <v>166x 10^8</v>
      </c>
      <c r="I167" s="6" t="str">
        <f>IF(ISNUMBER(SEARCH("10^8", 'final matrix'!I155)), ROUND(matrix_normalized!I155,0)&amp;"x 10^8", IF(ISNUMBER(SEARCH("10^6", 'final matrix'!I155)), ROUND(matrix_normalized!I155,0)&amp;"x 10^6", ROUND(matrix_normalized!I155,0)&amp;"x 10^4"))</f>
        <v>23x 10^6</v>
      </c>
      <c r="J167" s="6" t="str">
        <f>IF(ISNUMBER(SEARCH("10^8", 'final matrix'!J155)), ROUND(matrix_normalized!J155,0)&amp;"x 10^8", IF(ISNUMBER(SEARCH("10^6", 'final matrix'!J155)), ROUND(matrix_normalized!J155,0)&amp;"x 10^6", ROUND(matrix_normalized!J155,0)&amp;"x 10^4"))</f>
        <v>166x 10^8</v>
      </c>
      <c r="K167" s="6" t="str">
        <f>IF(ISNUMBER(SEARCH("10^8", 'final matrix'!K155)), ROUND(matrix_normalized!K155,0)&amp;"x 10^8", IF(ISNUMBER(SEARCH("10^6", 'final matrix'!K155)), ROUND(matrix_normalized!K155,0)&amp;"x 10^6", ROUND(matrix_normalized!K155,0)&amp;"x 10^4"))</f>
        <v>166x 10^8</v>
      </c>
      <c r="L167" s="6" t="str">
        <f>IF(ISNUMBER(SEARCH("10^8", 'final matrix'!L155)), ROUND(matrix_normalized!L155,0)&amp;"x 10^8", IF(ISNUMBER(SEARCH("10^6", 'final matrix'!L155)), ROUND(matrix_normalized!L155,0)&amp;"x 10^6", ROUND(matrix_normalized!L155,0)&amp;"x 10^4"))</f>
        <v>20x 10^6</v>
      </c>
      <c r="M167" s="6" t="str">
        <f>IF(ISNUMBER(SEARCH("10^8", 'final matrix'!M155)), ROUND(matrix_normalized!M155,0)&amp;"x 10^8", IF(ISNUMBER(SEARCH("10^6", 'final matrix'!M155)), ROUND(matrix_normalized!M155,0)&amp;"x 10^6", ROUND(matrix_normalized!M155,0)&amp;"x 10^4"))</f>
        <v>16x 10^6</v>
      </c>
      <c r="N167" s="6" t="str">
        <f>IF(ISNUMBER(SEARCH("10^8", 'final matrix'!N155)), ROUND(matrix_normalized!N155,0)&amp;"x 10^8", IF(ISNUMBER(SEARCH("10^6", 'final matrix'!N155)), ROUND(matrix_normalized!N155,0)&amp;"x 10^6", ROUND(matrix_normalized!N155,0)&amp;"x 10^4"))</f>
        <v>71x 10^6</v>
      </c>
      <c r="O167" s="6" t="str">
        <f>IF(ISNUMBER(SEARCH("10^8", 'final matrix'!O155)), ROUND(matrix_normalized!O155,0)&amp;"x 10^8", IF(ISNUMBER(SEARCH("10^6", 'final matrix'!O155)), ROUND(matrix_normalized!O155,0)&amp;"x 10^6", ROUND(matrix_normalized!O155,0)&amp;"x 10^4"))</f>
        <v>166x 10^8</v>
      </c>
      <c r="P167" s="6" t="str">
        <f>IF(ISNUMBER(SEARCH("10^8", 'final matrix'!P155)), ROUND(matrix_normalized!P155,0)&amp;"x 10^8", IF(ISNUMBER(SEARCH("10^6", 'final matrix'!P155)), ROUND(matrix_normalized!P155,0)&amp;"x 10^6", ROUND(matrix_normalized!P155,0)&amp;"x 10^4"))</f>
        <v>14x 10^6</v>
      </c>
      <c r="Q167" s="6" t="str">
        <f>IF(ISNUMBER(SEARCH("10^8", 'final matrix'!Q155)), ROUND(matrix_normalized!Q155,0)&amp;"x 10^8", IF(ISNUMBER(SEARCH("10^6", 'final matrix'!Q155)), ROUND(matrix_normalized!Q155,0)&amp;"x 10^6", ROUND(matrix_normalized!Q155,0)&amp;"x 10^4"))</f>
        <v>12x 10^6</v>
      </c>
      <c r="R167" s="6">
        <v>154</v>
      </c>
    </row>
    <row r="168" spans="1:18">
      <c r="A168" s="6">
        <v>173</v>
      </c>
      <c r="B168" s="6" t="str">
        <f>IF(ISNUMBER(SEARCH("10^8", 'final matrix'!B156)), ROUND(matrix_normalized!B156,0)&amp;"x 10^8", IF(ISNUMBER(SEARCH("10^6", 'final matrix'!B156)), ROUND(matrix_normalized!B156,0)&amp;"x 10^6", ROUND(matrix_normalized!B156,0)&amp;"x 10^4"))</f>
        <v>21x 10^8</v>
      </c>
      <c r="C168" s="6" t="str">
        <f>IF(ISNUMBER(SEARCH("10^8", 'final matrix'!C156)), ROUND(matrix_normalized!C156,0)&amp;"x 10^8", IF(ISNUMBER(SEARCH("10^6", 'final matrix'!C156)), ROUND(matrix_normalized!C156,0)&amp;"x 10^6", ROUND(matrix_normalized!C156,0)&amp;"x 10^4"))</f>
        <v>16x 10^8</v>
      </c>
      <c r="D168" s="6" t="str">
        <f>IF(ISNUMBER(SEARCH("10^8", 'final matrix'!D156)), ROUND(matrix_normalized!D156,0)&amp;"x 10^8", IF(ISNUMBER(SEARCH("10^6", 'final matrix'!D156)), ROUND(matrix_normalized!D156,0)&amp;"x 10^6", ROUND(matrix_normalized!D156,0)&amp;"x 10^4"))</f>
        <v>150x 10^8</v>
      </c>
      <c r="E168" s="6" t="str">
        <f>IF(ISNUMBER(SEARCH("10^8", 'final matrix'!E156)), ROUND(matrix_normalized!E156,0)&amp;"x 10^8", IF(ISNUMBER(SEARCH("10^6", 'final matrix'!E156)), ROUND(matrix_normalized!E156,0)&amp;"x 10^6", ROUND(matrix_normalized!E156,0)&amp;"x 10^4"))</f>
        <v>150x 10^8</v>
      </c>
      <c r="F168" s="6" t="str">
        <f>IF(ISNUMBER(SEARCH("10^8", 'final matrix'!F156)), ROUND(matrix_normalized!F156,0)&amp;"x 10^8", IF(ISNUMBER(SEARCH("10^6", 'final matrix'!F156)), ROUND(matrix_normalized!F156,0)&amp;"x 10^6", ROUND(matrix_normalized!F156,0)&amp;"x 10^4"))</f>
        <v>14x 10^6</v>
      </c>
      <c r="G168" s="6" t="str">
        <f>IF(ISNUMBER(SEARCH("10^8", 'final matrix'!G156)), ROUND(matrix_normalized!G156,0)&amp;"x 10^8", IF(ISNUMBER(SEARCH("10^6", 'final matrix'!G156)), ROUND(matrix_normalized!G156,0)&amp;"x 10^6", ROUND(matrix_normalized!G156,0)&amp;"x 10^4"))</f>
        <v>150x 10^8</v>
      </c>
      <c r="H168" s="6" t="str">
        <f>IF(ISNUMBER(SEARCH("10^8", 'final matrix'!H156)), ROUND(matrix_normalized!H156,0)&amp;"x 10^8", IF(ISNUMBER(SEARCH("10^6", 'final matrix'!H156)), ROUND(matrix_normalized!H156,0)&amp;"x 10^6", ROUND(matrix_normalized!H156,0)&amp;"x 10^4"))</f>
        <v>97x 10^6</v>
      </c>
      <c r="I168" s="6" t="str">
        <f>IF(ISNUMBER(SEARCH("10^8", 'final matrix'!I156)), ROUND(matrix_normalized!I156,0)&amp;"x 10^8", IF(ISNUMBER(SEARCH("10^6", 'final matrix'!I156)), ROUND(matrix_normalized!I156,0)&amp;"x 10^6", ROUND(matrix_normalized!I156,0)&amp;"x 10^4"))</f>
        <v>75x 10^8</v>
      </c>
      <c r="J168" s="6" t="str">
        <f>IF(ISNUMBER(SEARCH("10^8", 'final matrix'!J156)), ROUND(matrix_normalized!J156,0)&amp;"x 10^8", IF(ISNUMBER(SEARCH("10^6", 'final matrix'!J156)), ROUND(matrix_normalized!J156,0)&amp;"x 10^6", ROUND(matrix_normalized!J156,0)&amp;"x 10^4"))</f>
        <v>54x 10^6</v>
      </c>
      <c r="K168" s="6" t="str">
        <f>IF(ISNUMBER(SEARCH("10^8", 'final matrix'!K156)), ROUND(matrix_normalized!K156,0)&amp;"x 10^8", IF(ISNUMBER(SEARCH("10^6", 'final matrix'!K156)), ROUND(matrix_normalized!K156,0)&amp;"x 10^6", ROUND(matrix_normalized!K156,0)&amp;"x 10^4"))</f>
        <v>11x 10^8</v>
      </c>
      <c r="L168" s="6" t="str">
        <f>IF(ISNUMBER(SEARCH("10^8", 'final matrix'!L156)), ROUND(matrix_normalized!L156,0)&amp;"x 10^8", IF(ISNUMBER(SEARCH("10^6", 'final matrix'!L156)), ROUND(matrix_normalized!L156,0)&amp;"x 10^6", ROUND(matrix_normalized!L156,0)&amp;"x 10^4"))</f>
        <v>150x 10^8</v>
      </c>
      <c r="M168" s="6" t="str">
        <f>IF(ISNUMBER(SEARCH("10^8", 'final matrix'!M156)), ROUND(matrix_normalized!M156,0)&amp;"x 10^8", IF(ISNUMBER(SEARCH("10^6", 'final matrix'!M156)), ROUND(matrix_normalized!M156,0)&amp;"x 10^6", ROUND(matrix_normalized!M156,0)&amp;"x 10^4"))</f>
        <v>150x 10^8</v>
      </c>
      <c r="N168" s="6" t="str">
        <f>IF(ISNUMBER(SEARCH("10^8", 'final matrix'!N156)), ROUND(matrix_normalized!N156,0)&amp;"x 10^8", IF(ISNUMBER(SEARCH("10^6", 'final matrix'!N156)), ROUND(matrix_normalized!N156,0)&amp;"x 10^6", ROUND(matrix_normalized!N156,0)&amp;"x 10^4"))</f>
        <v>150x 10^8</v>
      </c>
      <c r="O168" s="6" t="str">
        <f>IF(ISNUMBER(SEARCH("10^8", 'final matrix'!O156)), ROUND(matrix_normalized!O156,0)&amp;"x 10^8", IF(ISNUMBER(SEARCH("10^6", 'final matrix'!O156)), ROUND(matrix_normalized!O156,0)&amp;"x 10^6", ROUND(matrix_normalized!O156,0)&amp;"x 10^4"))</f>
        <v>12x 10^8</v>
      </c>
      <c r="P168" s="6" t="str">
        <f>IF(ISNUMBER(SEARCH("10^8", 'final matrix'!P156)), ROUND(matrix_normalized!P156,0)&amp;"x 10^8", IF(ISNUMBER(SEARCH("10^6", 'final matrix'!P156)), ROUND(matrix_normalized!P156,0)&amp;"x 10^6", ROUND(matrix_normalized!P156,0)&amp;"x 10^4"))</f>
        <v>150x 10^8</v>
      </c>
      <c r="Q168" s="6" t="str">
        <f>IF(ISNUMBER(SEARCH("10^8", 'final matrix'!Q156)), ROUND(matrix_normalized!Q156,0)&amp;"x 10^8", IF(ISNUMBER(SEARCH("10^6", 'final matrix'!Q156)), ROUND(matrix_normalized!Q156,0)&amp;"x 10^6", ROUND(matrix_normalized!Q156,0)&amp;"x 10^4"))</f>
        <v>150x 10^6</v>
      </c>
      <c r="R168" s="6">
        <v>155</v>
      </c>
    </row>
    <row r="169" spans="1:18">
      <c r="A169" s="6">
        <v>174</v>
      </c>
      <c r="B169" s="6" t="str">
        <f>IF(ISNUMBER(SEARCH("10^8", 'final matrix'!B157)), ROUND(matrix_normalized!B157,0)&amp;"x 10^8", IF(ISNUMBER(SEARCH("10^6", 'final matrix'!B157)), ROUND(matrix_normalized!B157,0)&amp;"x 10^6", ROUND(matrix_normalized!B157,0)&amp;"x 10^4"))</f>
        <v>130x 10^4</v>
      </c>
      <c r="C169" s="6" t="str">
        <f>IF(ISNUMBER(SEARCH("10^8", 'final matrix'!C157)), ROUND(matrix_normalized!C157,0)&amp;"x 10^8", IF(ISNUMBER(SEARCH("10^6", 'final matrix'!C157)), ROUND(matrix_normalized!C157,0)&amp;"x 10^6", ROUND(matrix_normalized!C157,0)&amp;"x 10^4"))</f>
        <v>183x 10^8</v>
      </c>
      <c r="D169" s="6" t="str">
        <f>IF(ISNUMBER(SEARCH("10^8", 'final matrix'!D157)), ROUND(matrix_normalized!D157,0)&amp;"x 10^8", IF(ISNUMBER(SEARCH("10^6", 'final matrix'!D157)), ROUND(matrix_normalized!D157,0)&amp;"x 10^6", ROUND(matrix_normalized!D157,0)&amp;"x 10^4"))</f>
        <v>19x 10^6</v>
      </c>
      <c r="E169" s="6" t="str">
        <f>IF(ISNUMBER(SEARCH("10^8", 'final matrix'!E157)), ROUND(matrix_normalized!E157,0)&amp;"x 10^8", IF(ISNUMBER(SEARCH("10^6", 'final matrix'!E157)), ROUND(matrix_normalized!E157,0)&amp;"x 10^6", ROUND(matrix_normalized!E157,0)&amp;"x 10^4"))</f>
        <v>31x 10^6</v>
      </c>
      <c r="F169" s="6" t="str">
        <f>IF(ISNUMBER(SEARCH("10^8", 'final matrix'!F157)), ROUND(matrix_normalized!F157,0)&amp;"x 10^8", IF(ISNUMBER(SEARCH("10^6", 'final matrix'!F157)), ROUND(matrix_normalized!F157,0)&amp;"x 10^6", ROUND(matrix_normalized!F157,0)&amp;"x 10^4"))</f>
        <v>117x 10^4</v>
      </c>
      <c r="G169" s="6" t="str">
        <f>IF(ISNUMBER(SEARCH("10^8", 'final matrix'!G157)), ROUND(matrix_normalized!G157,0)&amp;"x 10^8", IF(ISNUMBER(SEARCH("10^6", 'final matrix'!G157)), ROUND(matrix_normalized!G157,0)&amp;"x 10^6", ROUND(matrix_normalized!G157,0)&amp;"x 10^4"))</f>
        <v>16x 10^6</v>
      </c>
      <c r="H169" s="6" t="str">
        <f>IF(ISNUMBER(SEARCH("10^8", 'final matrix'!H157)), ROUND(matrix_normalized!H157,0)&amp;"x 10^8", IF(ISNUMBER(SEARCH("10^6", 'final matrix'!H157)), ROUND(matrix_normalized!H157,0)&amp;"x 10^6", ROUND(matrix_normalized!H157,0)&amp;"x 10^4"))</f>
        <v>117x 10^8</v>
      </c>
      <c r="I169" s="6" t="str">
        <f>IF(ISNUMBER(SEARCH("10^8", 'final matrix'!I157)), ROUND(matrix_normalized!I157,0)&amp;"x 10^8", IF(ISNUMBER(SEARCH("10^6", 'final matrix'!I157)), ROUND(matrix_normalized!I157,0)&amp;"x 10^6", ROUND(matrix_normalized!I157,0)&amp;"x 10^4"))</f>
        <v>183x 10^4</v>
      </c>
      <c r="J169" s="6" t="str">
        <f>IF(ISNUMBER(SEARCH("10^8", 'final matrix'!J157)), ROUND(matrix_normalized!J157,0)&amp;"x 10^8", IF(ISNUMBER(SEARCH("10^6", 'final matrix'!J157)), ROUND(matrix_normalized!J157,0)&amp;"x 10^6", ROUND(matrix_normalized!J157,0)&amp;"x 10^4"))</f>
        <v>104x 10^8</v>
      </c>
      <c r="K169" s="6" t="str">
        <f>IF(ISNUMBER(SEARCH("10^8", 'final matrix'!K157)), ROUND(matrix_normalized!K157,0)&amp;"x 10^8", IF(ISNUMBER(SEARCH("10^6", 'final matrix'!K157)), ROUND(matrix_normalized!K157,0)&amp;"x 10^6", ROUND(matrix_normalized!K157,0)&amp;"x 10^4"))</f>
        <v>183x 10^6</v>
      </c>
      <c r="L169" s="6" t="str">
        <f>IF(ISNUMBER(SEARCH("10^8", 'final matrix'!L157)), ROUND(matrix_normalized!L157,0)&amp;"x 10^8", IF(ISNUMBER(SEARCH("10^6", 'final matrix'!L157)), ROUND(matrix_normalized!L157,0)&amp;"x 10^6", ROUND(matrix_normalized!L157,0)&amp;"x 10^4"))</f>
        <v>183x 10^8</v>
      </c>
      <c r="M169" s="6" t="str">
        <f>IF(ISNUMBER(SEARCH("10^8", 'final matrix'!M157)), ROUND(matrix_normalized!M157,0)&amp;"x 10^8", IF(ISNUMBER(SEARCH("10^6", 'final matrix'!M157)), ROUND(matrix_normalized!M157,0)&amp;"x 10^6", ROUND(matrix_normalized!M157,0)&amp;"x 10^4"))</f>
        <v>13x 10^8</v>
      </c>
      <c r="N169" s="6" t="str">
        <f>IF(ISNUMBER(SEARCH("10^8", 'final matrix'!N157)), ROUND(matrix_normalized!N157,0)&amp;"x 10^8", IF(ISNUMBER(SEARCH("10^6", 'final matrix'!N157)), ROUND(matrix_normalized!N157,0)&amp;"x 10^6", ROUND(matrix_normalized!N157,0)&amp;"x 10^4"))</f>
        <v>91x 10^6</v>
      </c>
      <c r="O169" s="6" t="str">
        <f>IF(ISNUMBER(SEARCH("10^8", 'final matrix'!O157)), ROUND(matrix_normalized!O157,0)&amp;"x 10^8", IF(ISNUMBER(SEARCH("10^6", 'final matrix'!O157)), ROUND(matrix_normalized!O157,0)&amp;"x 10^6", ROUND(matrix_normalized!O157,0)&amp;"x 10^4"))</f>
        <v>27x 10^6</v>
      </c>
      <c r="P169" s="6" t="str">
        <f>IF(ISNUMBER(SEARCH("10^8", 'final matrix'!P157)), ROUND(matrix_normalized!P157,0)&amp;"x 10^8", IF(ISNUMBER(SEARCH("10^6", 'final matrix'!P157)), ROUND(matrix_normalized!P157,0)&amp;"x 10^6", ROUND(matrix_normalized!P157,0)&amp;"x 10^4"))</f>
        <v>78x 10^8</v>
      </c>
      <c r="Q169" s="6" t="str">
        <f>IF(ISNUMBER(SEARCH("10^8", 'final matrix'!Q157)), ROUND(matrix_normalized!Q157,0)&amp;"x 10^8", IF(ISNUMBER(SEARCH("10^6", 'final matrix'!Q157)), ROUND(matrix_normalized!Q157,0)&amp;"x 10^6", ROUND(matrix_normalized!Q157,0)&amp;"x 10^4"))</f>
        <v>24x 10^6</v>
      </c>
      <c r="R169" s="6">
        <v>156</v>
      </c>
    </row>
    <row r="170" spans="1:18">
      <c r="A170" s="6">
        <v>175</v>
      </c>
      <c r="B170" s="6" t="str">
        <f>IF(ISNUMBER(SEARCH("10^8", 'final matrix'!B158)), ROUND(matrix_normalized!B158,0)&amp;"x 10^8", IF(ISNUMBER(SEARCH("10^6", 'final matrix'!B158)), ROUND(matrix_normalized!B158,0)&amp;"x 10^6", ROUND(matrix_normalized!B158,0)&amp;"x 10^4"))</f>
        <v>143x 10^4</v>
      </c>
      <c r="C170" s="6" t="str">
        <f>IF(ISNUMBER(SEARCH("10^8", 'final matrix'!C158)), ROUND(matrix_normalized!C158,0)&amp;"x 10^8", IF(ISNUMBER(SEARCH("10^6", 'final matrix'!C158)), ROUND(matrix_normalized!C158,0)&amp;"x 10^6", ROUND(matrix_normalized!C158,0)&amp;"x 10^4"))</f>
        <v>14x 10^6</v>
      </c>
      <c r="D170" s="6" t="str">
        <f>IF(ISNUMBER(SEARCH("10^8", 'final matrix'!D158)), ROUND(matrix_normalized!D158,0)&amp;"x 10^8", IF(ISNUMBER(SEARCH("10^6", 'final matrix'!D158)), ROUND(matrix_normalized!D158,0)&amp;"x 10^6", ROUND(matrix_normalized!D158,0)&amp;"x 10^4"))</f>
        <v>153x 10^4</v>
      </c>
      <c r="E170" s="6" t="str">
        <f>IF(ISNUMBER(SEARCH("10^8", 'final matrix'!E158)), ROUND(matrix_normalized!E158,0)&amp;"x 10^8", IF(ISNUMBER(SEARCH("10^6", 'final matrix'!E158)), ROUND(matrix_normalized!E158,0)&amp;"x 10^6", ROUND(matrix_normalized!E158,0)&amp;"x 10^4"))</f>
        <v>31x 10^8</v>
      </c>
      <c r="F170" s="6" t="str">
        <f>IF(ISNUMBER(SEARCH("10^8", 'final matrix'!F158)), ROUND(matrix_normalized!F158,0)&amp;"x 10^8", IF(ISNUMBER(SEARCH("10^6", 'final matrix'!F158)), ROUND(matrix_normalized!F158,0)&amp;"x 10^6", ROUND(matrix_normalized!F158,0)&amp;"x 10^4"))</f>
        <v>153x 10^8</v>
      </c>
      <c r="G170" s="6" t="str">
        <f>IF(ISNUMBER(SEARCH("10^8", 'final matrix'!G158)), ROUND(matrix_normalized!G158,0)&amp;"x 10^8", IF(ISNUMBER(SEARCH("10^6", 'final matrix'!G158)), ROUND(matrix_normalized!G158,0)&amp;"x 10^6", ROUND(matrix_normalized!G158,0)&amp;"x 10^4"))</f>
        <v>13x 10^6</v>
      </c>
      <c r="H170" s="6" t="str">
        <f>IF(ISNUMBER(SEARCH("10^8", 'final matrix'!H158)), ROUND(matrix_normalized!H158,0)&amp;"x 10^8", IF(ISNUMBER(SEARCH("10^6", 'final matrix'!H158)), ROUND(matrix_normalized!H158,0)&amp;"x 10^6", ROUND(matrix_normalized!H158,0)&amp;"x 10^4"))</f>
        <v>153x 10^6</v>
      </c>
      <c r="I170" s="6" t="str">
        <f>IF(ISNUMBER(SEARCH("10^8", 'final matrix'!I158)), ROUND(matrix_normalized!I158,0)&amp;"x 10^8", IF(ISNUMBER(SEARCH("10^6", 'final matrix'!I158)), ROUND(matrix_normalized!I158,0)&amp;"x 10^6", ROUND(matrix_normalized!I158,0)&amp;"x 10^4"))</f>
        <v>153x 10^8</v>
      </c>
      <c r="J170" s="6" t="str">
        <f>IF(ISNUMBER(SEARCH("10^8", 'final matrix'!J158)), ROUND(matrix_normalized!J158,0)&amp;"x 10^8", IF(ISNUMBER(SEARCH("10^6", 'final matrix'!J158)), ROUND(matrix_normalized!J158,0)&amp;"x 10^6", ROUND(matrix_normalized!J158,0)&amp;"x 10^4"))</f>
        <v>153x 10^4</v>
      </c>
      <c r="K170" s="6" t="str">
        <f>IF(ISNUMBER(SEARCH("10^8", 'final matrix'!K158)), ROUND(matrix_normalized!K158,0)&amp;"x 10^8", IF(ISNUMBER(SEARCH("10^6", 'final matrix'!K158)), ROUND(matrix_normalized!K158,0)&amp;"x 10^6", ROUND(matrix_normalized!K158,0)&amp;"x 10^4"))</f>
        <v>11x 10^6</v>
      </c>
      <c r="L170" s="6" t="str">
        <f>IF(ISNUMBER(SEARCH("10^8", 'final matrix'!L158)), ROUND(matrix_normalized!L158,0)&amp;"x 10^8", IF(ISNUMBER(SEARCH("10^6", 'final matrix'!L158)), ROUND(matrix_normalized!L158,0)&amp;"x 10^6", ROUND(matrix_normalized!L158,0)&amp;"x 10^4"))</f>
        <v>28x 10^8</v>
      </c>
      <c r="M170" s="6" t="str">
        <f>IF(ISNUMBER(SEARCH("10^8", 'final matrix'!M158)), ROUND(matrix_normalized!M158,0)&amp;"x 10^8", IF(ISNUMBER(SEARCH("10^6", 'final matrix'!M158)), ROUND(matrix_normalized!M158,0)&amp;"x 10^6", ROUND(matrix_normalized!M158,0)&amp;"x 10^4"))</f>
        <v>11x 10^6</v>
      </c>
      <c r="N170" s="6" t="str">
        <f>IF(ISNUMBER(SEARCH("10^8", 'final matrix'!N158)), ROUND(matrix_normalized!N158,0)&amp;"x 10^8", IF(ISNUMBER(SEARCH("10^6", 'final matrix'!N158)), ROUND(matrix_normalized!N158,0)&amp;"x 10^6", ROUND(matrix_normalized!N158,0)&amp;"x 10^4"))</f>
        <v>153x 10^8</v>
      </c>
      <c r="O170" s="6" t="str">
        <f>IF(ISNUMBER(SEARCH("10^8", 'final matrix'!O158)), ROUND(matrix_normalized!O158,0)&amp;"x 10^8", IF(ISNUMBER(SEARCH("10^6", 'final matrix'!O158)), ROUND(matrix_normalized!O158,0)&amp;"x 10^6", ROUND(matrix_normalized!O158,0)&amp;"x 10^4"))</f>
        <v>22x 10^6</v>
      </c>
      <c r="P170" s="6" t="str">
        <f>IF(ISNUMBER(SEARCH("10^8", 'final matrix'!P158)), ROUND(matrix_normalized!P158,0)&amp;"x 10^8", IF(ISNUMBER(SEARCH("10^6", 'final matrix'!P158)), ROUND(matrix_normalized!P158,0)&amp;"x 10^6", ROUND(matrix_normalized!P158,0)&amp;"x 10^4"))</f>
        <v>153x 10^8</v>
      </c>
      <c r="Q170" s="6" t="str">
        <f>IF(ISNUMBER(SEARCH("10^8", 'final matrix'!Q158)), ROUND(matrix_normalized!Q158,0)&amp;"x 10^8", IF(ISNUMBER(SEARCH("10^6", 'final matrix'!Q158)), ROUND(matrix_normalized!Q158,0)&amp;"x 10^6", ROUND(matrix_normalized!Q158,0)&amp;"x 10^4"))</f>
        <v>153x 10^6</v>
      </c>
      <c r="R170" s="6">
        <v>157</v>
      </c>
    </row>
    <row r="171" spans="1:18">
      <c r="A171" s="6">
        <v>176</v>
      </c>
      <c r="B171" s="6" t="str">
        <f>IF(ISNUMBER(SEARCH("10^8", 'final matrix'!B159)), ROUND(matrix_normalized!B159,0)&amp;"x 10^8", IF(ISNUMBER(SEARCH("10^6", 'final matrix'!B159)), ROUND(matrix_normalized!B159,0)&amp;"x 10^6", ROUND(matrix_normalized!B159,0)&amp;"x 10^4"))</f>
        <v>126x 10^8</v>
      </c>
      <c r="C171" s="6" t="str">
        <f>IF(ISNUMBER(SEARCH("10^8", 'final matrix'!C159)), ROUND(matrix_normalized!C159,0)&amp;"x 10^8", IF(ISNUMBER(SEARCH("10^6", 'final matrix'!C159)), ROUND(matrix_normalized!C159,0)&amp;"x 10^6", ROUND(matrix_normalized!C159,0)&amp;"x 10^4"))</f>
        <v>126x 10^8</v>
      </c>
      <c r="D171" s="6" t="str">
        <f>IF(ISNUMBER(SEARCH("10^8", 'final matrix'!D159)), ROUND(matrix_normalized!D159,0)&amp;"x 10^8", IF(ISNUMBER(SEARCH("10^6", 'final matrix'!D159)), ROUND(matrix_normalized!D159,0)&amp;"x 10^6", ROUND(matrix_normalized!D159,0)&amp;"x 10^4"))</f>
        <v>126x 10^6</v>
      </c>
      <c r="E171" s="6" t="str">
        <f>IF(ISNUMBER(SEARCH("10^8", 'final matrix'!E159)), ROUND(matrix_normalized!E159,0)&amp;"x 10^8", IF(ISNUMBER(SEARCH("10^6", 'final matrix'!E159)), ROUND(matrix_normalized!E159,0)&amp;"x 10^6", ROUND(matrix_normalized!E159,0)&amp;"x 10^4"))</f>
        <v>126x 10^8</v>
      </c>
      <c r="F171" s="6" t="str">
        <f>IF(ISNUMBER(SEARCH("10^8", 'final matrix'!F159)), ROUND(matrix_normalized!F159,0)&amp;"x 10^8", IF(ISNUMBER(SEARCH("10^6", 'final matrix'!F159)), ROUND(matrix_normalized!F159,0)&amp;"x 10^6", ROUND(matrix_normalized!F159,0)&amp;"x 10^4"))</f>
        <v>108x 10^6</v>
      </c>
      <c r="G171" s="6" t="str">
        <f>IF(ISNUMBER(SEARCH("10^8", 'final matrix'!G159)), ROUND(matrix_normalized!G159,0)&amp;"x 10^8", IF(ISNUMBER(SEARCH("10^6", 'final matrix'!G159)), ROUND(matrix_normalized!G159,0)&amp;"x 10^6", ROUND(matrix_normalized!G159,0)&amp;"x 10^4"))</f>
        <v>99x 10^6</v>
      </c>
      <c r="H171" s="6" t="str">
        <f>IF(ISNUMBER(SEARCH("10^8", 'final matrix'!H159)), ROUND(matrix_normalized!H159,0)&amp;"x 10^8", IF(ISNUMBER(SEARCH("10^6", 'final matrix'!H159)), ROUND(matrix_normalized!H159,0)&amp;"x 10^6", ROUND(matrix_normalized!H159,0)&amp;"x 10^4"))</f>
        <v>22x 10^8</v>
      </c>
      <c r="I171" s="6" t="str">
        <f>IF(ISNUMBER(SEARCH("10^8", 'final matrix'!I159)), ROUND(matrix_normalized!I159,0)&amp;"x 10^8", IF(ISNUMBER(SEARCH("10^6", 'final matrix'!I159)), ROUND(matrix_normalized!I159,0)&amp;"x 10^6", ROUND(matrix_normalized!I159,0)&amp;"x 10^4"))</f>
        <v>20x 10^6</v>
      </c>
      <c r="J171" s="6" t="str">
        <f>IF(ISNUMBER(SEARCH("10^8", 'final matrix'!J159)), ROUND(matrix_normalized!J159,0)&amp;"x 10^8", IF(ISNUMBER(SEARCH("10^6", 'final matrix'!J159)), ROUND(matrix_normalized!J159,0)&amp;"x 10^6", ROUND(matrix_normalized!J159,0)&amp;"x 10^4"))</f>
        <v>90x 10^8</v>
      </c>
      <c r="K171" s="6" t="str">
        <f>IF(ISNUMBER(SEARCH("10^8", 'final matrix'!K159)), ROUND(matrix_normalized!K159,0)&amp;"x 10^8", IF(ISNUMBER(SEARCH("10^6", 'final matrix'!K159)), ROUND(matrix_normalized!K159,0)&amp;"x 10^6", ROUND(matrix_normalized!K159,0)&amp;"x 10^4"))</f>
        <v>126x 10^6</v>
      </c>
      <c r="L171" s="6" t="str">
        <f>IF(ISNUMBER(SEARCH("10^8", 'final matrix'!L159)), ROUND(matrix_normalized!L159,0)&amp;"x 10^8", IF(ISNUMBER(SEARCH("10^6", 'final matrix'!L159)), ROUND(matrix_normalized!L159,0)&amp;"x 10^6", ROUND(matrix_normalized!L159,0)&amp;"x 10^4"))</f>
        <v>126x 10^8</v>
      </c>
      <c r="M171" s="6" t="str">
        <f>IF(ISNUMBER(SEARCH("10^8", 'final matrix'!M159)), ROUND(matrix_normalized!M159,0)&amp;"x 10^8", IF(ISNUMBER(SEARCH("10^6", 'final matrix'!M159)), ROUND(matrix_normalized!M159,0)&amp;"x 10^6", ROUND(matrix_normalized!M159,0)&amp;"x 10^4"))</f>
        <v>11x 10^6</v>
      </c>
      <c r="N171" s="6" t="str">
        <f>IF(ISNUMBER(SEARCH("10^8", 'final matrix'!N159)), ROUND(matrix_normalized!N159,0)&amp;"x 10^8", IF(ISNUMBER(SEARCH("10^6", 'final matrix'!N159)), ROUND(matrix_normalized!N159,0)&amp;"x 10^6", ROUND(matrix_normalized!N159,0)&amp;"x 10^4"))</f>
        <v>126x 10^8</v>
      </c>
      <c r="O171" s="6" t="str">
        <f>IF(ISNUMBER(SEARCH("10^8", 'final matrix'!O159)), ROUND(matrix_normalized!O159,0)&amp;"x 10^8", IF(ISNUMBER(SEARCH("10^6", 'final matrix'!O159)), ROUND(matrix_normalized!O159,0)&amp;"x 10^6", ROUND(matrix_normalized!O159,0)&amp;"x 10^4"))</f>
        <v>126x 10^8</v>
      </c>
      <c r="P171" s="6" t="str">
        <f>IF(ISNUMBER(SEARCH("10^8", 'final matrix'!P159)), ROUND(matrix_normalized!P159,0)&amp;"x 10^8", IF(ISNUMBER(SEARCH("10^6", 'final matrix'!P159)), ROUND(matrix_normalized!P159,0)&amp;"x 10^6", ROUND(matrix_normalized!P159,0)&amp;"x 10^4"))</f>
        <v>81x 10^4</v>
      </c>
      <c r="Q171" s="6" t="str">
        <f>IF(ISNUMBER(SEARCH("10^8", 'final matrix'!Q159)), ROUND(matrix_normalized!Q159,0)&amp;"x 10^8", IF(ISNUMBER(SEARCH("10^6", 'final matrix'!Q159)), ROUND(matrix_normalized!Q159,0)&amp;"x 10^6", ROUND(matrix_normalized!Q159,0)&amp;"x 10^4"))</f>
        <v>63x 10^4</v>
      </c>
      <c r="R171" s="6">
        <v>158</v>
      </c>
    </row>
    <row r="172" spans="1:18">
      <c r="A172" s="6">
        <v>177</v>
      </c>
      <c r="B172" s="6" t="str">
        <f>IF(ISNUMBER(SEARCH("10^8", 'final matrix'!B160)), ROUND(matrix_normalized!B160,0)&amp;"x 10^8", IF(ISNUMBER(SEARCH("10^6", 'final matrix'!B160)), ROUND(matrix_normalized!B160,0)&amp;"x 10^6", ROUND(matrix_normalized!B160,0)&amp;"x 10^4"))</f>
        <v>137x 10^6</v>
      </c>
      <c r="C172" s="6" t="str">
        <f>IF(ISNUMBER(SEARCH("10^8", 'final matrix'!C160)), ROUND(matrix_normalized!C160,0)&amp;"x 10^8", IF(ISNUMBER(SEARCH("10^6", 'final matrix'!C160)), ROUND(matrix_normalized!C160,0)&amp;"x 10^6", ROUND(matrix_normalized!C160,0)&amp;"x 10^4"))</f>
        <v>137x 10^8</v>
      </c>
      <c r="D172" s="6" t="str">
        <f>IF(ISNUMBER(SEARCH("10^8", 'final matrix'!D160)), ROUND(matrix_normalized!D160,0)&amp;"x 10^8", IF(ISNUMBER(SEARCH("10^6", 'final matrix'!D160)), ROUND(matrix_normalized!D160,0)&amp;"x 10^6", ROUND(matrix_normalized!D160,0)&amp;"x 10^4"))</f>
        <v>28x 10^6</v>
      </c>
      <c r="E172" s="6" t="str">
        <f>IF(ISNUMBER(SEARCH("10^8", 'final matrix'!E160)), ROUND(matrix_normalized!E160,0)&amp;"x 10^8", IF(ISNUMBER(SEARCH("10^6", 'final matrix'!E160)), ROUND(matrix_normalized!E160,0)&amp;"x 10^6", ROUND(matrix_normalized!E160,0)&amp;"x 10^4"))</f>
        <v>137x 10^8</v>
      </c>
      <c r="F172" s="6" t="str">
        <f>IF(ISNUMBER(SEARCH("10^8", 'final matrix'!F160)), ROUND(matrix_normalized!F160,0)&amp;"x 10^8", IF(ISNUMBER(SEARCH("10^6", 'final matrix'!F160)), ROUND(matrix_normalized!F160,0)&amp;"x 10^6", ROUND(matrix_normalized!F160,0)&amp;"x 10^4"))</f>
        <v>137x 10^8</v>
      </c>
      <c r="G172" s="6" t="str">
        <f>IF(ISNUMBER(SEARCH("10^8", 'final matrix'!G160)), ROUND(matrix_normalized!G160,0)&amp;"x 10^8", IF(ISNUMBER(SEARCH("10^6", 'final matrix'!G160)), ROUND(matrix_normalized!G160,0)&amp;"x 10^6", ROUND(matrix_normalized!G160,0)&amp;"x 10^4"))</f>
        <v>127x 10^8</v>
      </c>
      <c r="H172" s="6" t="str">
        <f>IF(ISNUMBER(SEARCH("10^8", 'final matrix'!H160)), ROUND(matrix_normalized!H160,0)&amp;"x 10^8", IF(ISNUMBER(SEARCH("10^6", 'final matrix'!H160)), ROUND(matrix_normalized!H160,0)&amp;"x 10^6", ROUND(matrix_normalized!H160,0)&amp;"x 10^4"))</f>
        <v>137x 10^8</v>
      </c>
      <c r="I172" s="6" t="str">
        <f>IF(ISNUMBER(SEARCH("10^8", 'final matrix'!I160)), ROUND(matrix_normalized!I160,0)&amp;"x 10^8", IF(ISNUMBER(SEARCH("10^6", 'final matrix'!I160)), ROUND(matrix_normalized!I160,0)&amp;"x 10^6", ROUND(matrix_normalized!I160,0)&amp;"x 10^4"))</f>
        <v>137x 10^8</v>
      </c>
      <c r="J172" s="6" t="str">
        <f>IF(ISNUMBER(SEARCH("10^8", 'final matrix'!J160)), ROUND(matrix_normalized!J160,0)&amp;"x 10^8", IF(ISNUMBER(SEARCH("10^6", 'final matrix'!J160)), ROUND(matrix_normalized!J160,0)&amp;"x 10^6", ROUND(matrix_normalized!J160,0)&amp;"x 10^4"))</f>
        <v>21x 10^6</v>
      </c>
      <c r="K172" s="6" t="str">
        <f>IF(ISNUMBER(SEARCH("10^8", 'final matrix'!K160)), ROUND(matrix_normalized!K160,0)&amp;"x 10^8", IF(ISNUMBER(SEARCH("10^6", 'final matrix'!K160)), ROUND(matrix_normalized!K160,0)&amp;"x 10^6", ROUND(matrix_normalized!K160,0)&amp;"x 10^4"))</f>
        <v>19x 10^8</v>
      </c>
      <c r="L172" s="6" t="str">
        <f>IF(ISNUMBER(SEARCH("10^8", 'final matrix'!L160)), ROUND(matrix_normalized!L160,0)&amp;"x 10^8", IF(ISNUMBER(SEARCH("10^6", 'final matrix'!L160)), ROUND(matrix_normalized!L160,0)&amp;"x 10^6", ROUND(matrix_normalized!L160,0)&amp;"x 10^4"))</f>
        <v>98x 10^8</v>
      </c>
      <c r="M172" s="6" t="str">
        <f>IF(ISNUMBER(SEARCH("10^8", 'final matrix'!M160)), ROUND(matrix_normalized!M160,0)&amp;"x 10^8", IF(ISNUMBER(SEARCH("10^6", 'final matrix'!M160)), ROUND(matrix_normalized!M160,0)&amp;"x 10^6", ROUND(matrix_normalized!M160,0)&amp;"x 10^4"))</f>
        <v>18x 10^8</v>
      </c>
      <c r="N172" s="6" t="str">
        <f>IF(ISNUMBER(SEARCH("10^8", 'final matrix'!N160)), ROUND(matrix_normalized!N160,0)&amp;"x 10^8", IF(ISNUMBER(SEARCH("10^6", 'final matrix'!N160)), ROUND(matrix_normalized!N160,0)&amp;"x 10^6", ROUND(matrix_normalized!N160,0)&amp;"x 10^4"))</f>
        <v>137x 10^8</v>
      </c>
      <c r="O172" s="6" t="str">
        <f>IF(ISNUMBER(SEARCH("10^8", 'final matrix'!O160)), ROUND(matrix_normalized!O160,0)&amp;"x 10^8", IF(ISNUMBER(SEARCH("10^6", 'final matrix'!O160)), ROUND(matrix_normalized!O160,0)&amp;"x 10^6", ROUND(matrix_normalized!O160,0)&amp;"x 10^4"))</f>
        <v>137x 10^8</v>
      </c>
      <c r="P172" s="6" t="str">
        <f>IF(ISNUMBER(SEARCH("10^8", 'final matrix'!P160)), ROUND(matrix_normalized!P160,0)&amp;"x 10^8", IF(ISNUMBER(SEARCH("10^6", 'final matrix'!P160)), ROUND(matrix_normalized!P160,0)&amp;"x 10^6", ROUND(matrix_normalized!P160,0)&amp;"x 10^4"))</f>
        <v>15x 10^8</v>
      </c>
      <c r="Q172" s="6" t="str">
        <f>IF(ISNUMBER(SEARCH("10^8", 'final matrix'!Q160)), ROUND(matrix_normalized!Q160,0)&amp;"x 10^8", IF(ISNUMBER(SEARCH("10^6", 'final matrix'!Q160)), ROUND(matrix_normalized!Q160,0)&amp;"x 10^6", ROUND(matrix_normalized!Q160,0)&amp;"x 10^4"))</f>
        <v>78x 10^6</v>
      </c>
      <c r="R172" s="6">
        <v>159</v>
      </c>
    </row>
    <row r="173" spans="1:18">
      <c r="A173" s="6">
        <v>178</v>
      </c>
      <c r="B173" s="6" t="str">
        <f>IF(ISNUMBER(SEARCH("10^8", 'final matrix'!B161)), ROUND(matrix_normalized!B161,0)&amp;"x 10^8", IF(ISNUMBER(SEARCH("10^6", 'final matrix'!B161)), ROUND(matrix_normalized!B161,0)&amp;"x 10^6", ROUND(matrix_normalized!B161,0)&amp;"x 10^4"))</f>
        <v>134x 10^8</v>
      </c>
      <c r="C173" s="6" t="str">
        <f>IF(ISNUMBER(SEARCH("10^8", 'final matrix'!C161)), ROUND(matrix_normalized!C161,0)&amp;"x 10^8", IF(ISNUMBER(SEARCH("10^6", 'final matrix'!C161)), ROUND(matrix_normalized!C161,0)&amp;"x 10^6", ROUND(matrix_normalized!C161,0)&amp;"x 10^4"))</f>
        <v>21x 10^8</v>
      </c>
      <c r="D173" s="6" t="str">
        <f>IF(ISNUMBER(SEARCH("10^8", 'final matrix'!D161)), ROUND(matrix_normalized!D161,0)&amp;"x 10^8", IF(ISNUMBER(SEARCH("10^6", 'final matrix'!D161)), ROUND(matrix_normalized!D161,0)&amp;"x 10^6", ROUND(matrix_normalized!D161,0)&amp;"x 10^4"))</f>
        <v>28x 10^8</v>
      </c>
      <c r="E173" s="6" t="str">
        <f>IF(ISNUMBER(SEARCH("10^8", 'final matrix'!E161)), ROUND(matrix_normalized!E161,0)&amp;"x 10^8", IF(ISNUMBER(SEARCH("10^6", 'final matrix'!E161)), ROUND(matrix_normalized!E161,0)&amp;"x 10^6", ROUND(matrix_normalized!E161,0)&amp;"x 10^4"))</f>
        <v>26x 10^8</v>
      </c>
      <c r="F173" s="6" t="str">
        <f>IF(ISNUMBER(SEARCH("10^8", 'final matrix'!F161)), ROUND(matrix_normalized!F161,0)&amp;"x 10^8", IF(ISNUMBER(SEARCH("10^6", 'final matrix'!F161)), ROUND(matrix_normalized!F161,0)&amp;"x 10^6", ROUND(matrix_normalized!F161,0)&amp;"x 10^4"))</f>
        <v>23x 10^6</v>
      </c>
      <c r="G173" s="6" t="str">
        <f>IF(ISNUMBER(SEARCH("10^8", 'final matrix'!G161)), ROUND(matrix_normalized!G161,0)&amp;"x 10^8", IF(ISNUMBER(SEARCH("10^6", 'final matrix'!G161)), ROUND(matrix_normalized!G161,0)&amp;"x 10^6", ROUND(matrix_normalized!G161,0)&amp;"x 10^4"))</f>
        <v>122x 10^4</v>
      </c>
      <c r="H173" s="6" t="str">
        <f>IF(ISNUMBER(SEARCH("10^8", 'final matrix'!H161)), ROUND(matrix_normalized!H161,0)&amp;"x 10^8", IF(ISNUMBER(SEARCH("10^6", 'final matrix'!H161)), ROUND(matrix_normalized!H161,0)&amp;"x 10^6", ROUND(matrix_normalized!H161,0)&amp;"x 10^4"))</f>
        <v>19x 10^8</v>
      </c>
      <c r="I173" s="6" t="str">
        <f>IF(ISNUMBER(SEARCH("10^8", 'final matrix'!I161)), ROUND(matrix_normalized!I161,0)&amp;"x 10^8", IF(ISNUMBER(SEARCH("10^6", 'final matrix'!I161)), ROUND(matrix_normalized!I161,0)&amp;"x 10^6", ROUND(matrix_normalized!I161,0)&amp;"x 10^4"))</f>
        <v>18x 10^6</v>
      </c>
      <c r="J173" s="6" t="str">
        <f>IF(ISNUMBER(SEARCH("10^8", 'final matrix'!J161)), ROUND(matrix_normalized!J161,0)&amp;"x 10^8", IF(ISNUMBER(SEARCH("10^6", 'final matrix'!J161)), ROUND(matrix_normalized!J161,0)&amp;"x 10^6", ROUND(matrix_normalized!J161,0)&amp;"x 10^4"))</f>
        <v>171x 10^6</v>
      </c>
      <c r="K173" s="6" t="str">
        <f>IF(ISNUMBER(SEARCH("10^8", 'final matrix'!K161)), ROUND(matrix_normalized!K161,0)&amp;"x 10^8", IF(ISNUMBER(SEARCH("10^6", 'final matrix'!K161)), ROUND(matrix_normalized!K161,0)&amp;"x 10^6", ROUND(matrix_normalized!K161,0)&amp;"x 10^4"))</f>
        <v>171x 10^8</v>
      </c>
      <c r="L173" s="6" t="str">
        <f>IF(ISNUMBER(SEARCH("10^8", 'final matrix'!L161)), ROUND(matrix_normalized!L161,0)&amp;"x 10^8", IF(ISNUMBER(SEARCH("10^6", 'final matrix'!L161)), ROUND(matrix_normalized!L161,0)&amp;"x 10^6", ROUND(matrix_normalized!L161,0)&amp;"x 10^4"))</f>
        <v>97x 10^6</v>
      </c>
      <c r="M173" s="6" t="str">
        <f>IF(ISNUMBER(SEARCH("10^8", 'final matrix'!M161)), ROUND(matrix_normalized!M161,0)&amp;"x 10^8", IF(ISNUMBER(SEARCH("10^6", 'final matrix'!M161)), ROUND(matrix_normalized!M161,0)&amp;"x 10^6", ROUND(matrix_normalized!M161,0)&amp;"x 10^4"))</f>
        <v>171x 10^6</v>
      </c>
      <c r="N173" s="6" t="str">
        <f>IF(ISNUMBER(SEARCH("10^8", 'final matrix'!N161)), ROUND(matrix_normalized!N161,0)&amp;"x 10^8", IF(ISNUMBER(SEARCH("10^6", 'final matrix'!N161)), ROUND(matrix_normalized!N161,0)&amp;"x 10^6", ROUND(matrix_normalized!N161,0)&amp;"x 10^4"))</f>
        <v>85x 10^8</v>
      </c>
      <c r="O173" s="6" t="str">
        <f>IF(ISNUMBER(SEARCH("10^8", 'final matrix'!O161)), ROUND(matrix_normalized!O161,0)&amp;"x 10^8", IF(ISNUMBER(SEARCH("10^6", 'final matrix'!O161)), ROUND(matrix_normalized!O161,0)&amp;"x 10^6", ROUND(matrix_normalized!O161,0)&amp;"x 10^4"))</f>
        <v>171x 10^8</v>
      </c>
      <c r="P173" s="6" t="str">
        <f>IF(ISNUMBER(SEARCH("10^8", 'final matrix'!P161)), ROUND(matrix_normalized!P161,0)&amp;"x 10^8", IF(ISNUMBER(SEARCH("10^6", 'final matrix'!P161)), ROUND(matrix_normalized!P161,0)&amp;"x 10^6", ROUND(matrix_normalized!P161,0)&amp;"x 10^4"))</f>
        <v>73x 10^6</v>
      </c>
      <c r="Q173" s="6" t="str">
        <f>IF(ISNUMBER(SEARCH("10^8", 'final matrix'!Q161)), ROUND(matrix_normalized!Q161,0)&amp;"x 10^8", IF(ISNUMBER(SEARCH("10^6", 'final matrix'!Q161)), ROUND(matrix_normalized!Q161,0)&amp;"x 10^6", ROUND(matrix_normalized!Q161,0)&amp;"x 10^4"))</f>
        <v>171x 10^4</v>
      </c>
      <c r="R173" s="6">
        <v>160</v>
      </c>
    </row>
    <row r="174" spans="1:18">
      <c r="A174" s="6">
        <v>179</v>
      </c>
      <c r="B174" s="6" t="str">
        <f>IF(ISNUMBER(SEARCH("10^8", 'final matrix'!B162)), ROUND(matrix_normalized!B162,0)&amp;"x 10^8", IF(ISNUMBER(SEARCH("10^6", 'final matrix'!B162)), ROUND(matrix_normalized!B162,0)&amp;"x 10^6", ROUND(matrix_normalized!B162,0)&amp;"x 10^4"))</f>
        <v>95x 10^6</v>
      </c>
      <c r="C174" s="6" t="str">
        <f>IF(ISNUMBER(SEARCH("10^8", 'final matrix'!C162)), ROUND(matrix_normalized!C162,0)&amp;"x 10^8", IF(ISNUMBER(SEARCH("10^6", 'final matrix'!C162)), ROUND(matrix_normalized!C162,0)&amp;"x 10^6", ROUND(matrix_normalized!C162,0)&amp;"x 10^4"))</f>
        <v>148x 10^8</v>
      </c>
      <c r="D174" s="6" t="str">
        <f>IF(ISNUMBER(SEARCH("10^8", 'final matrix'!D162)), ROUND(matrix_normalized!D162,0)&amp;"x 10^8", IF(ISNUMBER(SEARCH("10^6", 'final matrix'!D162)), ROUND(matrix_normalized!D162,0)&amp;"x 10^6", ROUND(matrix_normalized!D162,0)&amp;"x 10^4"))</f>
        <v>23x 10^8</v>
      </c>
      <c r="E174" s="6" t="str">
        <f>IF(ISNUMBER(SEARCH("10^8", 'final matrix'!E162)), ROUND(matrix_normalized!E162,0)&amp;"x 10^8", IF(ISNUMBER(SEARCH("10^6", 'final matrix'!E162)), ROUND(matrix_normalized!E162,0)&amp;"x 10^6", ROUND(matrix_normalized!E162,0)&amp;"x 10^4"))</f>
        <v>74x 10^8</v>
      </c>
      <c r="F174" s="6" t="str">
        <f>IF(ISNUMBER(SEARCH("10^8", 'final matrix'!F162)), ROUND(matrix_normalized!F162,0)&amp;"x 10^8", IF(ISNUMBER(SEARCH("10^6", 'final matrix'!F162)), ROUND(matrix_normalized!F162,0)&amp;"x 10^6", ROUND(matrix_normalized!F162,0)&amp;"x 10^4"))</f>
        <v>16x 10^8</v>
      </c>
      <c r="G174" s="6" t="str">
        <f>IF(ISNUMBER(SEARCH("10^8", 'final matrix'!G162)), ROUND(matrix_normalized!G162,0)&amp;"x 10^8", IF(ISNUMBER(SEARCH("10^6", 'final matrix'!G162)), ROUND(matrix_normalized!G162,0)&amp;"x 10^6", ROUND(matrix_normalized!G162,0)&amp;"x 10^4"))</f>
        <v>148x 10^8</v>
      </c>
      <c r="H174" s="6" t="str">
        <f>IF(ISNUMBER(SEARCH("10^8", 'final matrix'!H162)), ROUND(matrix_normalized!H162,0)&amp;"x 10^8", IF(ISNUMBER(SEARCH("10^6", 'final matrix'!H162)), ROUND(matrix_normalized!H162,0)&amp;"x 10^6", ROUND(matrix_normalized!H162,0)&amp;"x 10^4"))</f>
        <v>148x 10^8</v>
      </c>
      <c r="I174" s="6" t="str">
        <f>IF(ISNUMBER(SEARCH("10^8", 'final matrix'!I162)), ROUND(matrix_normalized!I162,0)&amp;"x 10^8", IF(ISNUMBER(SEARCH("10^6", 'final matrix'!I162)), ROUND(matrix_normalized!I162,0)&amp;"x 10^6", ROUND(matrix_normalized!I162,0)&amp;"x 10^4"))</f>
        <v>148x 10^4</v>
      </c>
      <c r="J174" s="6" t="str">
        <f>IF(ISNUMBER(SEARCH("10^8", 'final matrix'!J162)), ROUND(matrix_normalized!J162,0)&amp;"x 10^8", IF(ISNUMBER(SEARCH("10^6", 'final matrix'!J162)), ROUND(matrix_normalized!J162,0)&amp;"x 10^6", ROUND(matrix_normalized!J162,0)&amp;"x 10^4"))</f>
        <v>20x 10^6</v>
      </c>
      <c r="K174" s="6" t="str">
        <f>IF(ISNUMBER(SEARCH("10^8", 'final matrix'!K162)), ROUND(matrix_normalized!K162,0)&amp;"x 10^8", IF(ISNUMBER(SEARCH("10^6", 'final matrix'!K162)), ROUND(matrix_normalized!K162,0)&amp;"x 10^6", ROUND(matrix_normalized!K162,0)&amp;"x 10^4"))</f>
        <v>63x 10^4</v>
      </c>
      <c r="L174" s="6" t="str">
        <f>IF(ISNUMBER(SEARCH("10^8", 'final matrix'!L162)), ROUND(matrix_normalized!L162,0)&amp;"x 10^8", IF(ISNUMBER(SEARCH("10^6", 'final matrix'!L162)), ROUND(matrix_normalized!L162,0)&amp;"x 10^6", ROUND(matrix_normalized!L162,0)&amp;"x 10^4"))</f>
        <v>11x 10^6</v>
      </c>
      <c r="M174" s="6" t="str">
        <f>IF(ISNUMBER(SEARCH("10^8", 'final matrix'!M162)), ROUND(matrix_normalized!M162,0)&amp;"x 10^8", IF(ISNUMBER(SEARCH("10^6", 'final matrix'!M162)), ROUND(matrix_normalized!M162,0)&amp;"x 10^6", ROUND(matrix_normalized!M162,0)&amp;"x 10^4"))</f>
        <v>148x 10^4</v>
      </c>
      <c r="N174" s="6" t="str">
        <f>IF(ISNUMBER(SEARCH("10^8", 'final matrix'!N162)), ROUND(matrix_normalized!N162,0)&amp;"x 10^8", IF(ISNUMBER(SEARCH("10^6", 'final matrix'!N162)), ROUND(matrix_normalized!N162,0)&amp;"x 10^6", ROUND(matrix_normalized!N162,0)&amp;"x 10^4"))</f>
        <v>148x 10^8</v>
      </c>
      <c r="O174" s="6" t="str">
        <f>IF(ISNUMBER(SEARCH("10^8", 'final matrix'!O162)), ROUND(matrix_normalized!O162,0)&amp;"x 10^8", IF(ISNUMBER(SEARCH("10^6", 'final matrix'!O162)), ROUND(matrix_normalized!O162,0)&amp;"x 10^6", ROUND(matrix_normalized!O162,0)&amp;"x 10^4"))</f>
        <v>148x 10^8</v>
      </c>
      <c r="P174" s="6" t="str">
        <f>IF(ISNUMBER(SEARCH("10^8", 'final matrix'!P162)), ROUND(matrix_normalized!P162,0)&amp;"x 10^8", IF(ISNUMBER(SEARCH("10^6", 'final matrix'!P162)), ROUND(matrix_normalized!P162,0)&amp;"x 10^6", ROUND(matrix_normalized!P162,0)&amp;"x 10^4"))</f>
        <v>148x 10^4</v>
      </c>
      <c r="Q174" s="6" t="str">
        <f>IF(ISNUMBER(SEARCH("10^8", 'final matrix'!Q162)), ROUND(matrix_normalized!Q162,0)&amp;"x 10^8", IF(ISNUMBER(SEARCH("10^6", 'final matrix'!Q162)), ROUND(matrix_normalized!Q162,0)&amp;"x 10^6", ROUND(matrix_normalized!Q162,0)&amp;"x 10^4"))</f>
        <v>18x 10^6</v>
      </c>
      <c r="R174" s="6">
        <v>161</v>
      </c>
    </row>
    <row r="175" spans="1:18">
      <c r="A175" s="6">
        <v>180</v>
      </c>
      <c r="B175" s="6" t="str">
        <f>IF(ISNUMBER(SEARCH("10^8", 'final matrix'!B163)), ROUND(matrix_normalized!B163,0)&amp;"x 10^8", IF(ISNUMBER(SEARCH("10^6", 'final matrix'!B163)), ROUND(matrix_normalized!B163,0)&amp;"x 10^6", ROUND(matrix_normalized!B163,0)&amp;"x 10^4"))</f>
        <v>27x 10^8</v>
      </c>
      <c r="C175" s="6" t="str">
        <f>IF(ISNUMBER(SEARCH("10^8", 'final matrix'!C163)), ROUND(matrix_normalized!C163,0)&amp;"x 10^8", IF(ISNUMBER(SEARCH("10^6", 'final matrix'!C163)), ROUND(matrix_normalized!C163,0)&amp;"x 10^6", ROUND(matrix_normalized!C163,0)&amp;"x 10^4"))</f>
        <v>25x 10^8</v>
      </c>
      <c r="D175" s="6" t="str">
        <f>IF(ISNUMBER(SEARCH("10^8", 'final matrix'!D163)), ROUND(matrix_normalized!D163,0)&amp;"x 10^8", IF(ISNUMBER(SEARCH("10^6", 'final matrix'!D163)), ROUND(matrix_normalized!D163,0)&amp;"x 10^6", ROUND(matrix_normalized!D163,0)&amp;"x 10^4"))</f>
        <v>237x 10^8</v>
      </c>
      <c r="E175" s="6" t="str">
        <f>IF(ISNUMBER(SEARCH("10^8", 'final matrix'!E163)), ROUND(matrix_normalized!E163,0)&amp;"x 10^8", IF(ISNUMBER(SEARCH("10^6", 'final matrix'!E163)), ROUND(matrix_normalized!E163,0)&amp;"x 10^6", ROUND(matrix_normalized!E163,0)&amp;"x 10^4"))</f>
        <v>237x 10^8</v>
      </c>
      <c r="F175" s="6" t="str">
        <f>IF(ISNUMBER(SEARCH("10^8", 'final matrix'!F163)), ROUND(matrix_normalized!F163,0)&amp;"x 10^8", IF(ISNUMBER(SEARCH("10^6", 'final matrix'!F163)), ROUND(matrix_normalized!F163,0)&amp;"x 10^6", ROUND(matrix_normalized!F163,0)&amp;"x 10^4"))</f>
        <v>169x 10^8</v>
      </c>
      <c r="G175" s="6" t="str">
        <f>IF(ISNUMBER(SEARCH("10^8", 'final matrix'!G163)), ROUND(matrix_normalized!G163,0)&amp;"x 10^8", IF(ISNUMBER(SEARCH("10^6", 'final matrix'!G163)), ROUND(matrix_normalized!G163,0)&amp;"x 10^6", ROUND(matrix_normalized!G163,0)&amp;"x 10^4"))</f>
        <v>37x 10^6</v>
      </c>
      <c r="H175" s="6" t="str">
        <f>IF(ISNUMBER(SEARCH("10^8", 'final matrix'!H163)), ROUND(matrix_normalized!H163,0)&amp;"x 10^8", IF(ISNUMBER(SEARCH("10^6", 'final matrix'!H163)), ROUND(matrix_normalized!H163,0)&amp;"x 10^6", ROUND(matrix_normalized!H163,0)&amp;"x 10^4"))</f>
        <v>17x 10^8</v>
      </c>
      <c r="I175" s="6" t="str">
        <f>IF(ISNUMBER(SEARCH("10^8", 'final matrix'!I163)), ROUND(matrix_normalized!I163,0)&amp;"x 10^8", IF(ISNUMBER(SEARCH("10^6", 'final matrix'!I163)), ROUND(matrix_normalized!I163,0)&amp;"x 10^6", ROUND(matrix_normalized!I163,0)&amp;"x 10^4"))</f>
        <v>152x 10^6</v>
      </c>
      <c r="J175" s="6" t="str">
        <f>IF(ISNUMBER(SEARCH("10^8", 'final matrix'!J163)), ROUND(matrix_normalized!J163,0)&amp;"x 10^8", IF(ISNUMBER(SEARCH("10^6", 'final matrix'!J163)), ROUND(matrix_normalized!J163,0)&amp;"x 10^6", ROUND(matrix_normalized!J163,0)&amp;"x 10^4"))</f>
        <v>135x 10^6</v>
      </c>
      <c r="K175" s="6" t="str">
        <f>IF(ISNUMBER(SEARCH("10^8", 'final matrix'!K163)), ROUND(matrix_normalized!K163,0)&amp;"x 10^8", IF(ISNUMBER(SEARCH("10^6", 'final matrix'!K163)), ROUND(matrix_normalized!K163,0)&amp;"x 10^6", ROUND(matrix_normalized!K163,0)&amp;"x 10^4"))</f>
        <v>17x 10^6</v>
      </c>
      <c r="L175" s="6" t="str">
        <f>IF(ISNUMBER(SEARCH("10^8", 'final matrix'!L163)), ROUND(matrix_normalized!L163,0)&amp;"x 10^8", IF(ISNUMBER(SEARCH("10^6", 'final matrix'!L163)), ROUND(matrix_normalized!L163,0)&amp;"x 10^6", ROUND(matrix_normalized!L163,0)&amp;"x 10^4"))</f>
        <v>237x 10^8</v>
      </c>
      <c r="M175" s="6" t="str">
        <f>IF(ISNUMBER(SEARCH("10^8", 'final matrix'!M163)), ROUND(matrix_normalized!M163,0)&amp;"x 10^8", IF(ISNUMBER(SEARCH("10^6", 'final matrix'!M163)), ROUND(matrix_normalized!M163,0)&amp;"x 10^6", ROUND(matrix_normalized!M163,0)&amp;"x 10^4"))</f>
        <v>34x 10^6</v>
      </c>
      <c r="N175" s="6" t="str">
        <f>IF(ISNUMBER(SEARCH("10^8", 'final matrix'!N163)), ROUND(matrix_normalized!N163,0)&amp;"x 10^8", IF(ISNUMBER(SEARCH("10^6", 'final matrix'!N163)), ROUND(matrix_normalized!N163,0)&amp;"x 10^6", ROUND(matrix_normalized!N163,0)&amp;"x 10^4"))</f>
        <v>24x 10^6</v>
      </c>
      <c r="O175" s="6" t="str">
        <f>IF(ISNUMBER(SEARCH("10^8", 'final matrix'!O163)), ROUND(matrix_normalized!O163,0)&amp;"x 10^8", IF(ISNUMBER(SEARCH("10^6", 'final matrix'!O163)), ROUND(matrix_normalized!O163,0)&amp;"x 10^6", ROUND(matrix_normalized!O163,0)&amp;"x 10^4"))</f>
        <v>101x 10^6</v>
      </c>
      <c r="P175" s="6" t="str">
        <f>IF(ISNUMBER(SEARCH("10^8", 'final matrix'!P163)), ROUND(matrix_normalized!P163,0)&amp;"x 10^8", IF(ISNUMBER(SEARCH("10^6", 'final matrix'!P163)), ROUND(matrix_normalized!P163,0)&amp;"x 10^6", ROUND(matrix_normalized!P163,0)&amp;"x 10^4"))</f>
        <v>20x 10^6</v>
      </c>
      <c r="Q175" s="6" t="str">
        <f>IF(ISNUMBER(SEARCH("10^8", 'final matrix'!Q163)), ROUND(matrix_normalized!Q163,0)&amp;"x 10^8", IF(ISNUMBER(SEARCH("10^6", 'final matrix'!Q163)), ROUND(matrix_normalized!Q163,0)&amp;"x 10^6", ROUND(matrix_normalized!Q163,0)&amp;"x 10^4"))</f>
        <v>30x 10^6</v>
      </c>
      <c r="R175" s="6">
        <v>162</v>
      </c>
    </row>
    <row r="176" spans="1:18">
      <c r="A176" s="6">
        <v>181</v>
      </c>
      <c r="B176" s="6" t="str">
        <f>IF(ISNUMBER(SEARCH("10^8", 'final matrix'!B164)), ROUND(matrix_normalized!B164,0)&amp;"x 10^8", IF(ISNUMBER(SEARCH("10^6", 'final matrix'!B164)), ROUND(matrix_normalized!B164,0)&amp;"x 10^6", ROUND(matrix_normalized!B164,0)&amp;"x 10^4"))</f>
        <v>159x 10^8</v>
      </c>
      <c r="C176" s="6" t="str">
        <f>IF(ISNUMBER(SEARCH("10^8", 'final matrix'!C164)), ROUND(matrix_normalized!C164,0)&amp;"x 10^8", IF(ISNUMBER(SEARCH("10^6", 'final matrix'!C164)), ROUND(matrix_normalized!C164,0)&amp;"x 10^6", ROUND(matrix_normalized!C164,0)&amp;"x 10^4"))</f>
        <v>159x 10^8</v>
      </c>
      <c r="D176" s="6" t="str">
        <f>IF(ISNUMBER(SEARCH("10^8", 'final matrix'!D164)), ROUND(matrix_normalized!D164,0)&amp;"x 10^8", IF(ISNUMBER(SEARCH("10^6", 'final matrix'!D164)), ROUND(matrix_normalized!D164,0)&amp;"x 10^6", ROUND(matrix_normalized!D164,0)&amp;"x 10^4"))</f>
        <v>11x 10^6</v>
      </c>
      <c r="E176" s="6" t="str">
        <f>IF(ISNUMBER(SEARCH("10^8", 'final matrix'!E164)), ROUND(matrix_normalized!E164,0)&amp;"x 10^8", IF(ISNUMBER(SEARCH("10^6", 'final matrix'!E164)), ROUND(matrix_normalized!E164,0)&amp;"x 10^6", ROUND(matrix_normalized!E164,0)&amp;"x 10^4"))</f>
        <v>159x 10^8</v>
      </c>
      <c r="F176" s="6" t="str">
        <f>IF(ISNUMBER(SEARCH("10^8", 'final matrix'!F164)), ROUND(matrix_normalized!F164,0)&amp;"x 10^8", IF(ISNUMBER(SEARCH("10^6", 'final matrix'!F164)), ROUND(matrix_normalized!F164,0)&amp;"x 10^6", ROUND(matrix_normalized!F164,0)&amp;"x 10^4"))</f>
        <v>114x 10^6</v>
      </c>
      <c r="G176" s="6" t="str">
        <f>IF(ISNUMBER(SEARCH("10^8", 'final matrix'!G164)), ROUND(matrix_normalized!G164,0)&amp;"x 10^8", IF(ISNUMBER(SEARCH("10^6", 'final matrix'!G164)), ROUND(matrix_normalized!G164,0)&amp;"x 10^6", ROUND(matrix_normalized!G164,0)&amp;"x 10^4"))</f>
        <v>19x 10^6</v>
      </c>
      <c r="H176" s="6" t="str">
        <f>IF(ISNUMBER(SEARCH("10^8", 'final matrix'!H164)), ROUND(matrix_normalized!H164,0)&amp;"x 10^8", IF(ISNUMBER(SEARCH("10^6", 'final matrix'!H164)), ROUND(matrix_normalized!H164,0)&amp;"x 10^6", ROUND(matrix_normalized!H164,0)&amp;"x 10^4"))</f>
        <v>24x 10^8</v>
      </c>
      <c r="I176" s="6" t="str">
        <f>IF(ISNUMBER(SEARCH("10^8", 'final matrix'!I164)), ROUND(matrix_normalized!I164,0)&amp;"x 10^8", IF(ISNUMBER(SEARCH("10^6", 'final matrix'!I164)), ROUND(matrix_normalized!I164,0)&amp;"x 10^6", ROUND(matrix_normalized!I164,0)&amp;"x 10^4"))</f>
        <v>102x 10^6</v>
      </c>
      <c r="J176" s="6" t="str">
        <f>IF(ISNUMBER(SEARCH("10^8", 'final matrix'!J164)), ROUND(matrix_normalized!J164,0)&amp;"x 10^8", IF(ISNUMBER(SEARCH("10^6", 'final matrix'!J164)), ROUND(matrix_normalized!J164,0)&amp;"x 10^6", ROUND(matrix_normalized!J164,0)&amp;"x 10^4"))</f>
        <v>91x 10^4</v>
      </c>
      <c r="K176" s="6" t="str">
        <f>IF(ISNUMBER(SEARCH("10^8", 'final matrix'!K164)), ROUND(matrix_normalized!K164,0)&amp;"x 10^8", IF(ISNUMBER(SEARCH("10^6", 'final matrix'!K164)), ROUND(matrix_normalized!K164,0)&amp;"x 10^6", ROUND(matrix_normalized!K164,0)&amp;"x 10^4"))</f>
        <v>17x 10^6</v>
      </c>
      <c r="L176" s="6" t="str">
        <f>IF(ISNUMBER(SEARCH("10^8", 'final matrix'!L164)), ROUND(matrix_normalized!L164,0)&amp;"x 10^8", IF(ISNUMBER(SEARCH("10^6", 'final matrix'!L164)), ROUND(matrix_normalized!L164,0)&amp;"x 10^6", ROUND(matrix_normalized!L164,0)&amp;"x 10^4"))</f>
        <v>21x 10^6</v>
      </c>
      <c r="M176" s="6" t="str">
        <f>IF(ISNUMBER(SEARCH("10^8", 'final matrix'!M164)), ROUND(matrix_normalized!M164,0)&amp;"x 10^8", IF(ISNUMBER(SEARCH("10^6", 'final matrix'!M164)), ROUND(matrix_normalized!M164,0)&amp;"x 10^6", ROUND(matrix_normalized!M164,0)&amp;"x 10^4"))</f>
        <v>159x 10^8</v>
      </c>
      <c r="N176" s="6" t="str">
        <f>IF(ISNUMBER(SEARCH("10^8", 'final matrix'!N164)), ROUND(matrix_normalized!N164,0)&amp;"x 10^8", IF(ISNUMBER(SEARCH("10^6", 'final matrix'!N164)), ROUND(matrix_normalized!N164,0)&amp;"x 10^6", ROUND(matrix_normalized!N164,0)&amp;"x 10^4"))</f>
        <v>79x 10^6</v>
      </c>
      <c r="O176" s="6" t="str">
        <f>IF(ISNUMBER(SEARCH("10^8", 'final matrix'!O164)), ROUND(matrix_normalized!O164,0)&amp;"x 10^8", IF(ISNUMBER(SEARCH("10^6", 'final matrix'!O164)), ROUND(matrix_normalized!O164,0)&amp;"x 10^6", ROUND(matrix_normalized!O164,0)&amp;"x 10^4"))</f>
        <v>159x 10^4</v>
      </c>
      <c r="P176" s="6" t="str">
        <f>IF(ISNUMBER(SEARCH("10^8", 'final matrix'!P164)), ROUND(matrix_normalized!P164,0)&amp;"x 10^8", IF(ISNUMBER(SEARCH("10^6", 'final matrix'!P164)), ROUND(matrix_normalized!P164,0)&amp;"x 10^6", ROUND(matrix_normalized!P164,0)&amp;"x 10^4"))</f>
        <v>159x 10^8</v>
      </c>
      <c r="Q176" s="6" t="str">
        <f>IF(ISNUMBER(SEARCH("10^8", 'final matrix'!Q164)), ROUND(matrix_normalized!Q164,0)&amp;"x 10^8", IF(ISNUMBER(SEARCH("10^6", 'final matrix'!Q164)), ROUND(matrix_normalized!Q164,0)&amp;"x 10^6", ROUND(matrix_normalized!Q164,0)&amp;"x 10^4"))</f>
        <v>68x 10^4</v>
      </c>
      <c r="R176" s="6">
        <v>163</v>
      </c>
    </row>
    <row r="177" spans="1:18">
      <c r="A177" s="6">
        <v>183</v>
      </c>
      <c r="B177" s="6" t="str">
        <f>IF(ISNUMBER(SEARCH("10^8", 'final matrix'!B165)), ROUND(matrix_normalized!B165,0)&amp;"x 10^8", IF(ISNUMBER(SEARCH("10^6", 'final matrix'!B165)), ROUND(matrix_normalized!B165,0)&amp;"x 10^6", ROUND(matrix_normalized!B165,0)&amp;"x 10^4"))</f>
        <v>31x 10^8</v>
      </c>
      <c r="C177" s="6" t="str">
        <f>IF(ISNUMBER(SEARCH("10^8", 'final matrix'!C165)), ROUND(matrix_normalized!C165,0)&amp;"x 10^8", IF(ISNUMBER(SEARCH("10^6", 'final matrix'!C165)), ROUND(matrix_normalized!C165,0)&amp;"x 10^6", ROUND(matrix_normalized!C165,0)&amp;"x 10^4"))</f>
        <v>196x 10^8</v>
      </c>
      <c r="D177" s="6" t="str">
        <f>IF(ISNUMBER(SEARCH("10^8", 'final matrix'!D165)), ROUND(matrix_normalized!D165,0)&amp;"x 10^8", IF(ISNUMBER(SEARCH("10^6", 'final matrix'!D165)), ROUND(matrix_normalized!D165,0)&amp;"x 10^6", ROUND(matrix_normalized!D165,0)&amp;"x 10^4"))</f>
        <v>196x 10^8</v>
      </c>
      <c r="E177" s="6" t="str">
        <f>IF(ISNUMBER(SEARCH("10^8", 'final matrix'!E165)), ROUND(matrix_normalized!E165,0)&amp;"x 10^8", IF(ISNUMBER(SEARCH("10^6", 'final matrix'!E165)), ROUND(matrix_normalized!E165,0)&amp;"x 10^6", ROUND(matrix_normalized!E165,0)&amp;"x 10^4"))</f>
        <v>14x 10^6</v>
      </c>
      <c r="F177" s="6" t="str">
        <f>IF(ISNUMBER(SEARCH("10^8", 'final matrix'!F165)), ROUND(matrix_normalized!F165,0)&amp;"x 10^8", IF(ISNUMBER(SEARCH("10^6", 'final matrix'!F165)), ROUND(matrix_normalized!F165,0)&amp;"x 10^6", ROUND(matrix_normalized!F165,0)&amp;"x 10^4"))</f>
        <v>140x 10^6</v>
      </c>
      <c r="G177" s="6" t="str">
        <f>IF(ISNUMBER(SEARCH("10^8", 'final matrix'!G165)), ROUND(matrix_normalized!G165,0)&amp;"x 10^8", IF(ISNUMBER(SEARCH("10^6", 'final matrix'!G165)), ROUND(matrix_normalized!G165,0)&amp;"x 10^6", ROUND(matrix_normalized!G165,0)&amp;"x 10^4"))</f>
        <v>30x 10^8</v>
      </c>
      <c r="H177" s="6" t="str">
        <f>IF(ISNUMBER(SEARCH("10^8", 'final matrix'!H165)), ROUND(matrix_normalized!H165,0)&amp;"x 10^8", IF(ISNUMBER(SEARCH("10^6", 'final matrix'!H165)), ROUND(matrix_normalized!H165,0)&amp;"x 10^6", ROUND(matrix_normalized!H165,0)&amp;"x 10^4"))</f>
        <v>196x 10^8</v>
      </c>
      <c r="I177" s="6" t="str">
        <f>IF(ISNUMBER(SEARCH("10^8", 'final matrix'!I165)), ROUND(matrix_normalized!I165,0)&amp;"x 10^8", IF(ISNUMBER(SEARCH("10^6", 'final matrix'!I165)), ROUND(matrix_normalized!I165,0)&amp;"x 10^6", ROUND(matrix_normalized!I165,0)&amp;"x 10^4"))</f>
        <v>29x 10^8</v>
      </c>
      <c r="J177" s="6" t="str">
        <f>IF(ISNUMBER(SEARCH("10^8", 'final matrix'!J165)), ROUND(matrix_normalized!J165,0)&amp;"x 10^8", IF(ISNUMBER(SEARCH("10^6", 'final matrix'!J165)), ROUND(matrix_normalized!J165,0)&amp;"x 10^6", ROUND(matrix_normalized!J165,0)&amp;"x 10^4"))</f>
        <v>196x 10^8</v>
      </c>
      <c r="K177" s="6" t="str">
        <f>IF(ISNUMBER(SEARCH("10^8", 'final matrix'!K165)), ROUND(matrix_normalized!K165,0)&amp;"x 10^8", IF(ISNUMBER(SEARCH("10^6", 'final matrix'!K165)), ROUND(matrix_normalized!K165,0)&amp;"x 10^6", ROUND(matrix_normalized!K165,0)&amp;"x 10^4"))</f>
        <v>27x 10^8</v>
      </c>
      <c r="L177" s="6" t="str">
        <f>IF(ISNUMBER(SEARCH("10^8", 'final matrix'!L165)), ROUND(matrix_normalized!L165,0)&amp;"x 10^8", IF(ISNUMBER(SEARCH("10^6", 'final matrix'!L165)), ROUND(matrix_normalized!L165,0)&amp;"x 10^6", ROUND(matrix_normalized!L165,0)&amp;"x 10^4"))</f>
        <v>112x 10^8</v>
      </c>
      <c r="M177" s="6" t="str">
        <f>IF(ISNUMBER(SEARCH("10^8", 'final matrix'!M165)), ROUND(matrix_normalized!M165,0)&amp;"x 10^8", IF(ISNUMBER(SEARCH("10^6", 'final matrix'!M165)), ROUND(matrix_normalized!M165,0)&amp;"x 10^6", ROUND(matrix_normalized!M165,0)&amp;"x 10^4"))</f>
        <v>196x 10^6</v>
      </c>
      <c r="N177" s="6" t="str">
        <f>IF(ISNUMBER(SEARCH("10^8", 'final matrix'!N165)), ROUND(matrix_normalized!N165,0)&amp;"x 10^8", IF(ISNUMBER(SEARCH("10^6", 'final matrix'!N165)), ROUND(matrix_normalized!N165,0)&amp;"x 10^6", ROUND(matrix_normalized!N165,0)&amp;"x 10^4"))</f>
        <v>14x 10^6</v>
      </c>
      <c r="O177" s="6" t="str">
        <f>IF(ISNUMBER(SEARCH("10^8", 'final matrix'!O165)), ROUND(matrix_normalized!O165,0)&amp;"x 10^8", IF(ISNUMBER(SEARCH("10^6", 'final matrix'!O165)), ROUND(matrix_normalized!O165,0)&amp;"x 10^6", ROUND(matrix_normalized!O165,0)&amp;"x 10^4"))</f>
        <v>25x 10^6</v>
      </c>
      <c r="P177" s="6" t="str">
        <f>IF(ISNUMBER(SEARCH("10^8", 'final matrix'!P165)), ROUND(matrix_normalized!P165,0)&amp;"x 10^8", IF(ISNUMBER(SEARCH("10^6", 'final matrix'!P165)), ROUND(matrix_normalized!P165,0)&amp;"x 10^6", ROUND(matrix_normalized!P165,0)&amp;"x 10^4"))</f>
        <v>84x 10^4</v>
      </c>
      <c r="Q177" s="6" t="str">
        <f>IF(ISNUMBER(SEARCH("10^8", 'final matrix'!Q165)), ROUND(matrix_normalized!Q165,0)&amp;"x 10^8", IF(ISNUMBER(SEARCH("10^6", 'final matrix'!Q165)), ROUND(matrix_normalized!Q165,0)&amp;"x 10^6", ROUND(matrix_normalized!Q165,0)&amp;"x 10^4"))</f>
        <v>14x 10^8</v>
      </c>
      <c r="R177" s="6">
        <v>164</v>
      </c>
    </row>
    <row r="178" spans="1:18">
      <c r="A178" s="6">
        <v>184</v>
      </c>
      <c r="B178" s="6" t="str">
        <f>IF(ISNUMBER(SEARCH("10^8", 'final matrix'!B166)), ROUND(matrix_normalized!B166,0)&amp;"x 10^8", IF(ISNUMBER(SEARCH("10^6", 'final matrix'!B166)), ROUND(matrix_normalized!B166,0)&amp;"x 10^6", ROUND(matrix_normalized!B166,0)&amp;"x 10^4"))</f>
        <v>16x 10^8</v>
      </c>
      <c r="C178" s="6" t="str">
        <f>IF(ISNUMBER(SEARCH("10^8", 'final matrix'!C166)), ROUND(matrix_normalized!C166,0)&amp;"x 10^8", IF(ISNUMBER(SEARCH("10^6", 'final matrix'!C166)), ROUND(matrix_normalized!C166,0)&amp;"x 10^6", ROUND(matrix_normalized!C166,0)&amp;"x 10^4"))</f>
        <v>147x 10^8</v>
      </c>
      <c r="D178" s="6" t="str">
        <f>IF(ISNUMBER(SEARCH("10^8", 'final matrix'!D166)), ROUND(matrix_normalized!D166,0)&amp;"x 10^8", IF(ISNUMBER(SEARCH("10^6", 'final matrix'!D166)), ROUND(matrix_normalized!D166,0)&amp;"x 10^6", ROUND(matrix_normalized!D166,0)&amp;"x 10^4"))</f>
        <v>95x 10^8</v>
      </c>
      <c r="E178" s="6" t="str">
        <f>IF(ISNUMBER(SEARCH("10^8", 'final matrix'!E166)), ROUND(matrix_normalized!E166,0)&amp;"x 10^8", IF(ISNUMBER(SEARCH("10^6", 'final matrix'!E166)), ROUND(matrix_normalized!E166,0)&amp;"x 10^6", ROUND(matrix_normalized!E166,0)&amp;"x 10^4"))</f>
        <v>23x 10^8</v>
      </c>
      <c r="F178" s="6" t="str">
        <f>IF(ISNUMBER(SEARCH("10^8", 'final matrix'!F166)), ROUND(matrix_normalized!F166,0)&amp;"x 10^8", IF(ISNUMBER(SEARCH("10^6", 'final matrix'!F166)), ROUND(matrix_normalized!F166,0)&amp;"x 10^6", ROUND(matrix_normalized!F166,0)&amp;"x 10^4"))</f>
        <v>147x 10^4</v>
      </c>
      <c r="G178" s="6" t="str">
        <f>IF(ISNUMBER(SEARCH("10^8", 'final matrix'!G166)), ROUND(matrix_normalized!G166,0)&amp;"x 10^8", IF(ISNUMBER(SEARCH("10^6", 'final matrix'!G166)), ROUND(matrix_normalized!G166,0)&amp;"x 10^6", ROUND(matrix_normalized!G166,0)&amp;"x 10^4"))</f>
        <v>11x 10^8</v>
      </c>
      <c r="H178" s="6" t="str">
        <f>IF(ISNUMBER(SEARCH("10^8", 'final matrix'!H166)), ROUND(matrix_normalized!H166,0)&amp;"x 10^8", IF(ISNUMBER(SEARCH("10^6", 'final matrix'!H166)), ROUND(matrix_normalized!H166,0)&amp;"x 10^6", ROUND(matrix_normalized!H166,0)&amp;"x 10^4"))</f>
        <v>84x 10^8</v>
      </c>
      <c r="I178" s="6" t="str">
        <f>IF(ISNUMBER(SEARCH("10^8", 'final matrix'!I166)), ROUND(matrix_normalized!I166,0)&amp;"x 10^8", IF(ISNUMBER(SEARCH("10^6", 'final matrix'!I166)), ROUND(matrix_normalized!I166,0)&amp;"x 10^6", ROUND(matrix_normalized!I166,0)&amp;"x 10^4"))</f>
        <v>63x 10^8</v>
      </c>
      <c r="J178" s="6" t="str">
        <f>IF(ISNUMBER(SEARCH("10^8", 'final matrix'!J166)), ROUND(matrix_normalized!J166,0)&amp;"x 10^8", IF(ISNUMBER(SEARCH("10^6", 'final matrix'!J166)), ROUND(matrix_normalized!J166,0)&amp;"x 10^6", ROUND(matrix_normalized!J166,0)&amp;"x 10^4"))</f>
        <v>147x 10^8</v>
      </c>
      <c r="K178" s="6" t="str">
        <f>IF(ISNUMBER(SEARCH("10^8", 'final matrix'!K166)), ROUND(matrix_normalized!K166,0)&amp;"x 10^8", IF(ISNUMBER(SEARCH("10^6", 'final matrix'!K166)), ROUND(matrix_normalized!K166,0)&amp;"x 10^6", ROUND(matrix_normalized!K166,0)&amp;"x 10^4"))</f>
        <v>20x 10^6</v>
      </c>
      <c r="L178" s="6" t="str">
        <f>IF(ISNUMBER(SEARCH("10^8", 'final matrix'!L166)), ROUND(matrix_normalized!L166,0)&amp;"x 10^8", IF(ISNUMBER(SEARCH("10^6", 'final matrix'!L166)), ROUND(matrix_normalized!L166,0)&amp;"x 10^6", ROUND(matrix_normalized!L166,0)&amp;"x 10^4"))</f>
        <v>147x 10^8</v>
      </c>
      <c r="M178" s="6" t="str">
        <f>IF(ISNUMBER(SEARCH("10^8", 'final matrix'!M166)), ROUND(matrix_normalized!M166,0)&amp;"x 10^8", IF(ISNUMBER(SEARCH("10^6", 'final matrix'!M166)), ROUND(matrix_normalized!M166,0)&amp;"x 10^6", ROUND(matrix_normalized!M166,0)&amp;"x 10^4"))</f>
        <v>147x 10^8</v>
      </c>
      <c r="N178" s="6" t="str">
        <f>IF(ISNUMBER(SEARCH("10^8", 'final matrix'!N166)), ROUND(matrix_normalized!N166,0)&amp;"x 10^8", IF(ISNUMBER(SEARCH("10^6", 'final matrix'!N166)), ROUND(matrix_normalized!N166,0)&amp;"x 10^6", ROUND(matrix_normalized!N166,0)&amp;"x 10^4"))</f>
        <v>147x 10^6</v>
      </c>
      <c r="O178" s="6" t="str">
        <f>IF(ISNUMBER(SEARCH("10^8", 'final matrix'!O166)), ROUND(matrix_normalized!O166,0)&amp;"x 10^8", IF(ISNUMBER(SEARCH("10^6", 'final matrix'!O166)), ROUND(matrix_normalized!O166,0)&amp;"x 10^6", ROUND(matrix_normalized!O166,0)&amp;"x 10^4"))</f>
        <v>147x 10^8</v>
      </c>
      <c r="P178" s="6" t="str">
        <f>IF(ISNUMBER(SEARCH("10^8", 'final matrix'!P166)), ROUND(matrix_normalized!P166,0)&amp;"x 10^8", IF(ISNUMBER(SEARCH("10^6", 'final matrix'!P166)), ROUND(matrix_normalized!P166,0)&amp;"x 10^6", ROUND(matrix_normalized!P166,0)&amp;"x 10^4"))</f>
        <v>147x 10^8</v>
      </c>
      <c r="Q178" s="6" t="str">
        <f>IF(ISNUMBER(SEARCH("10^8", 'final matrix'!Q166)), ROUND(matrix_normalized!Q166,0)&amp;"x 10^8", IF(ISNUMBER(SEARCH("10^6", 'final matrix'!Q166)), ROUND(matrix_normalized!Q166,0)&amp;"x 10^6", ROUND(matrix_normalized!Q166,0)&amp;"x 10^4"))</f>
        <v>12x 10^8</v>
      </c>
      <c r="R178" s="6">
        <v>165</v>
      </c>
    </row>
    <row r="179" spans="1:18">
      <c r="A179" s="6">
        <v>185</v>
      </c>
      <c r="B179" s="6" t="str">
        <f>IF(ISNUMBER(SEARCH("10^8", 'final matrix'!B167)), ROUND(matrix_normalized!B167,0)&amp;"x 10^8", IF(ISNUMBER(SEARCH("10^6", 'final matrix'!B167)), ROUND(matrix_normalized!B167,0)&amp;"x 10^6", ROUND(matrix_normalized!B167,0)&amp;"x 10^4"))</f>
        <v>18x 10^8</v>
      </c>
      <c r="C179" s="6" t="str">
        <f>IF(ISNUMBER(SEARCH("10^8", 'final matrix'!C167)), ROUND(matrix_normalized!C167,0)&amp;"x 10^8", IF(ISNUMBER(SEARCH("10^6", 'final matrix'!C167)), ROUND(matrix_normalized!C167,0)&amp;"x 10^6", ROUND(matrix_normalized!C167,0)&amp;"x 10^4"))</f>
        <v>17x 10^8</v>
      </c>
      <c r="D179" s="6" t="str">
        <f>IF(ISNUMBER(SEARCH("10^8", 'final matrix'!D167)), ROUND(matrix_normalized!D167,0)&amp;"x 10^8", IF(ISNUMBER(SEARCH("10^6", 'final matrix'!D167)), ROUND(matrix_normalized!D167,0)&amp;"x 10^6", ROUND(matrix_normalized!D167,0)&amp;"x 10^4"))</f>
        <v>160x 10^8</v>
      </c>
      <c r="E179" s="6" t="str">
        <f>IF(ISNUMBER(SEARCH("10^8", 'final matrix'!E167)), ROUND(matrix_normalized!E167,0)&amp;"x 10^8", IF(ISNUMBER(SEARCH("10^6", 'final matrix'!E167)), ROUND(matrix_normalized!E167,0)&amp;"x 10^6", ROUND(matrix_normalized!E167,0)&amp;"x 10^4"))</f>
        <v>11x 10^8</v>
      </c>
      <c r="F179" s="6" t="str">
        <f>IF(ISNUMBER(SEARCH("10^8", 'final matrix'!F167)), ROUND(matrix_normalized!F167,0)&amp;"x 10^8", IF(ISNUMBER(SEARCH("10^6", 'final matrix'!F167)), ROUND(matrix_normalized!F167,0)&amp;"x 10^6", ROUND(matrix_normalized!F167,0)&amp;"x 10^4"))</f>
        <v>160x 10^8</v>
      </c>
      <c r="G179" s="6" t="str">
        <f>IF(ISNUMBER(SEARCH("10^8", 'final matrix'!G167)), ROUND(matrix_normalized!G167,0)&amp;"x 10^8", IF(ISNUMBER(SEARCH("10^6", 'final matrix'!G167)), ROUND(matrix_normalized!G167,0)&amp;"x 10^6", ROUND(matrix_normalized!G167,0)&amp;"x 10^4"))</f>
        <v>11x 10^6</v>
      </c>
      <c r="H179" s="6" t="str">
        <f>IF(ISNUMBER(SEARCH("10^8", 'final matrix'!H167)), ROUND(matrix_normalized!H167,0)&amp;"x 10^8", IF(ISNUMBER(SEARCH("10^6", 'final matrix'!H167)), ROUND(matrix_normalized!H167,0)&amp;"x 10^6", ROUND(matrix_normalized!H167,0)&amp;"x 10^4"))</f>
        <v>24x 10^8</v>
      </c>
      <c r="I179" s="6" t="str">
        <f>IF(ISNUMBER(SEARCH("10^8", 'final matrix'!I167)), ROUND(matrix_normalized!I167,0)&amp;"x 10^8", IF(ISNUMBER(SEARCH("10^6", 'final matrix'!I167)), ROUND(matrix_normalized!I167,0)&amp;"x 10^6", ROUND(matrix_normalized!I167,0)&amp;"x 10^4"))</f>
        <v>15x 10^8</v>
      </c>
      <c r="J179" s="6" t="str">
        <f>IF(ISNUMBER(SEARCH("10^8", 'final matrix'!J167)), ROUND(matrix_normalized!J167,0)&amp;"x 10^8", IF(ISNUMBER(SEARCH("10^6", 'final matrix'!J167)), ROUND(matrix_normalized!J167,0)&amp;"x 10^6", ROUND(matrix_normalized!J167,0)&amp;"x 10^4"))</f>
        <v>114x 10^6</v>
      </c>
      <c r="K179" s="6" t="str">
        <f>IF(ISNUMBER(SEARCH("10^8", 'final matrix'!K167)), ROUND(matrix_normalized!K167,0)&amp;"x 10^8", IF(ISNUMBER(SEARCH("10^6", 'final matrix'!K167)), ROUND(matrix_normalized!K167,0)&amp;"x 10^6", ROUND(matrix_normalized!K167,0)&amp;"x 10^4"))</f>
        <v>160x 10^8</v>
      </c>
      <c r="L179" s="6" t="str">
        <f>IF(ISNUMBER(SEARCH("10^8", 'final matrix'!L167)), ROUND(matrix_normalized!L167,0)&amp;"x 10^8", IF(ISNUMBER(SEARCH("10^6", 'final matrix'!L167)), ROUND(matrix_normalized!L167,0)&amp;"x 10^6", ROUND(matrix_normalized!L167,0)&amp;"x 10^4"))</f>
        <v>160x 10^4</v>
      </c>
      <c r="M179" s="6" t="str">
        <f>IF(ISNUMBER(SEARCH("10^8", 'final matrix'!M167)), ROUND(matrix_normalized!M167,0)&amp;"x 10^8", IF(ISNUMBER(SEARCH("10^6", 'final matrix'!M167)), ROUND(matrix_normalized!M167,0)&amp;"x 10^6", ROUND(matrix_normalized!M167,0)&amp;"x 10^4"))</f>
        <v>160x 10^8</v>
      </c>
      <c r="N179" s="6" t="str">
        <f>IF(ISNUMBER(SEARCH("10^8", 'final matrix'!N167)), ROUND(matrix_normalized!N167,0)&amp;"x 10^8", IF(ISNUMBER(SEARCH("10^6", 'final matrix'!N167)), ROUND(matrix_normalized!N167,0)&amp;"x 10^6", ROUND(matrix_normalized!N167,0)&amp;"x 10^4"))</f>
        <v>13x 10^8</v>
      </c>
      <c r="O179" s="6" t="str">
        <f>IF(ISNUMBER(SEARCH("10^8", 'final matrix'!O167)), ROUND(matrix_normalized!O167,0)&amp;"x 10^8", IF(ISNUMBER(SEARCH("10^6", 'final matrix'!O167)), ROUND(matrix_normalized!O167,0)&amp;"x 10^6", ROUND(matrix_normalized!O167,0)&amp;"x 10^4"))</f>
        <v>160x 10^8</v>
      </c>
      <c r="P179" s="6" t="str">
        <f>IF(ISNUMBER(SEARCH("10^8", 'final matrix'!P167)), ROUND(matrix_normalized!P167,0)&amp;"x 10^8", IF(ISNUMBER(SEARCH("10^6", 'final matrix'!P167)), ROUND(matrix_normalized!P167,0)&amp;"x 10^6", ROUND(matrix_normalized!P167,0)&amp;"x 10^4"))</f>
        <v>160x 10^8</v>
      </c>
      <c r="Q179" s="6" t="str">
        <f>IF(ISNUMBER(SEARCH("10^8", 'final matrix'!Q167)), ROUND(matrix_normalized!Q167,0)&amp;"x 10^8", IF(ISNUMBER(SEARCH("10^6", 'final matrix'!Q167)), ROUND(matrix_normalized!Q167,0)&amp;"x 10^6", ROUND(matrix_normalized!Q167,0)&amp;"x 10^4"))</f>
        <v>160x 10^8</v>
      </c>
      <c r="R179" s="6">
        <v>166</v>
      </c>
    </row>
    <row r="180" spans="1:18">
      <c r="A180" s="6">
        <v>186</v>
      </c>
      <c r="B180" s="6" t="str">
        <f>IF(ISNUMBER(SEARCH("10^8", 'final matrix'!B168)), ROUND(matrix_normalized!B168,0)&amp;"x 10^8", IF(ISNUMBER(SEARCH("10^6", 'final matrix'!B168)), ROUND(matrix_normalized!B168,0)&amp;"x 10^6", ROUND(matrix_normalized!B168,0)&amp;"x 10^4"))</f>
        <v>26x 10^6</v>
      </c>
      <c r="C180" s="6" t="str">
        <f>IF(ISNUMBER(SEARCH("10^8", 'final matrix'!C168)), ROUND(matrix_normalized!C168,0)&amp;"x 10^8", IF(ISNUMBER(SEARCH("10^6", 'final matrix'!C168)), ROUND(matrix_normalized!C168,0)&amp;"x 10^6", ROUND(matrix_normalized!C168,0)&amp;"x 10^4"))</f>
        <v>122x 10^6</v>
      </c>
      <c r="D180" s="6" t="str">
        <f>IF(ISNUMBER(SEARCH("10^8", 'final matrix'!D168)), ROUND(matrix_normalized!D168,0)&amp;"x 10^8", IF(ISNUMBER(SEARCH("10^6", 'final matrix'!D168)), ROUND(matrix_normalized!D168,0)&amp;"x 10^6", ROUND(matrix_normalized!D168,0)&amp;"x 10^4"))</f>
        <v>19x 10^8</v>
      </c>
      <c r="E180" s="6" t="str">
        <f>IF(ISNUMBER(SEARCH("10^8", 'final matrix'!E168)), ROUND(matrix_normalized!E168,0)&amp;"x 10^8", IF(ISNUMBER(SEARCH("10^6", 'final matrix'!E168)), ROUND(matrix_normalized!E168,0)&amp;"x 10^6", ROUND(matrix_normalized!E168,0)&amp;"x 10^4"))</f>
        <v>213x 10^8</v>
      </c>
      <c r="F180" s="6" t="str">
        <f>IF(ISNUMBER(SEARCH("10^8", 'final matrix'!F168)), ROUND(matrix_normalized!F168,0)&amp;"x 10^8", IF(ISNUMBER(SEARCH("10^6", 'final matrix'!F168)), ROUND(matrix_normalized!F168,0)&amp;"x 10^6", ROUND(matrix_normalized!F168,0)&amp;"x 10^4"))</f>
        <v>213x 10^8</v>
      </c>
      <c r="G180" s="6" t="str">
        <f>IF(ISNUMBER(SEARCH("10^8", 'final matrix'!G168)), ROUND(matrix_normalized!G168,0)&amp;"x 10^8", IF(ISNUMBER(SEARCH("10^6", 'final matrix'!G168)), ROUND(matrix_normalized!G168,0)&amp;"x 10^6", ROUND(matrix_normalized!G168,0)&amp;"x 10^4"))</f>
        <v>19x 10^8</v>
      </c>
      <c r="H180" s="6" t="str">
        <f>IF(ISNUMBER(SEARCH("10^8", 'final matrix'!H168)), ROUND(matrix_normalized!H168,0)&amp;"x 10^8", IF(ISNUMBER(SEARCH("10^6", 'final matrix'!H168)), ROUND(matrix_normalized!H168,0)&amp;"x 10^6", ROUND(matrix_normalized!H168,0)&amp;"x 10^4"))</f>
        <v>213x 10^8</v>
      </c>
      <c r="I180" s="6" t="str">
        <f>IF(ISNUMBER(SEARCH("10^8", 'final matrix'!I168)), ROUND(matrix_normalized!I168,0)&amp;"x 10^8", IF(ISNUMBER(SEARCH("10^6", 'final matrix'!I168)), ROUND(matrix_normalized!I168,0)&amp;"x 10^6", ROUND(matrix_normalized!I168,0)&amp;"x 10^4"))</f>
        <v>91x 10^4</v>
      </c>
      <c r="J180" s="6" t="str">
        <f>IF(ISNUMBER(SEARCH("10^8", 'final matrix'!J168)), ROUND(matrix_normalized!J168,0)&amp;"x 10^8", IF(ISNUMBER(SEARCH("10^6", 'final matrix'!J168)), ROUND(matrix_normalized!J168,0)&amp;"x 10^6", ROUND(matrix_normalized!J168,0)&amp;"x 10^4"))</f>
        <v>18x 10^8</v>
      </c>
      <c r="K180" s="6" t="str">
        <f>IF(ISNUMBER(SEARCH("10^8", 'final matrix'!K168)), ROUND(matrix_normalized!K168,0)&amp;"x 10^8", IF(ISNUMBER(SEARCH("10^6", 'final matrix'!K168)), ROUND(matrix_normalized!K168,0)&amp;"x 10^6", ROUND(matrix_normalized!K168,0)&amp;"x 10^4"))</f>
        <v>76x 10^6</v>
      </c>
      <c r="L180" s="6" t="str">
        <f>IF(ISNUMBER(SEARCH("10^8", 'final matrix'!L168)), ROUND(matrix_normalized!L168,0)&amp;"x 10^8", IF(ISNUMBER(SEARCH("10^6", 'final matrix'!L168)), ROUND(matrix_normalized!L168,0)&amp;"x 10^6", ROUND(matrix_normalized!L168,0)&amp;"x 10^4"))</f>
        <v>213x 10^8</v>
      </c>
      <c r="M180" s="6" t="str">
        <f>IF(ISNUMBER(SEARCH("10^8", 'final matrix'!M168)), ROUND(matrix_normalized!M168,0)&amp;"x 10^8", IF(ISNUMBER(SEARCH("10^6", 'final matrix'!M168)), ROUND(matrix_normalized!M168,0)&amp;"x 10^6", ROUND(matrix_normalized!M168,0)&amp;"x 10^4"))</f>
        <v>17x 10^6</v>
      </c>
      <c r="N180" s="6" t="str">
        <f>IF(ISNUMBER(SEARCH("10^8", 'final matrix'!N168)), ROUND(matrix_normalized!N168,0)&amp;"x 10^8", IF(ISNUMBER(SEARCH("10^6", 'final matrix'!N168)), ROUND(matrix_normalized!N168,0)&amp;"x 10^6", ROUND(matrix_normalized!N168,0)&amp;"x 10^4"))</f>
        <v>16x 10^8</v>
      </c>
      <c r="O180" s="6" t="str">
        <f>IF(ISNUMBER(SEARCH("10^8", 'final matrix'!O168)), ROUND(matrix_normalized!O168,0)&amp;"x 10^8", IF(ISNUMBER(SEARCH("10^6", 'final matrix'!O168)), ROUND(matrix_normalized!O168,0)&amp;"x 10^6", ROUND(matrix_normalized!O168,0)&amp;"x 10^4"))</f>
        <v>16x 10^8</v>
      </c>
      <c r="P180" s="6" t="str">
        <f>IF(ISNUMBER(SEARCH("10^8", 'final matrix'!P168)), ROUND(matrix_normalized!P168,0)&amp;"x 10^8", IF(ISNUMBER(SEARCH("10^6", 'final matrix'!P168)), ROUND(matrix_normalized!P168,0)&amp;"x 10^6", ROUND(matrix_normalized!P168,0)&amp;"x 10^4"))</f>
        <v>15x 10^6</v>
      </c>
      <c r="Q180" s="6" t="str">
        <f>IF(ISNUMBER(SEARCH("10^8", 'final matrix'!Q168)), ROUND(matrix_normalized!Q168,0)&amp;"x 10^8", IF(ISNUMBER(SEARCH("10^6", 'final matrix'!Q168)), ROUND(matrix_normalized!Q168,0)&amp;"x 10^6", ROUND(matrix_normalized!Q168,0)&amp;"x 10^4"))</f>
        <v>213x 10^8</v>
      </c>
      <c r="R180" s="6">
        <v>167</v>
      </c>
    </row>
    <row r="181" spans="1:18">
      <c r="A181" s="6">
        <v>187</v>
      </c>
      <c r="B181" s="6" t="str">
        <f>IF(ISNUMBER(SEARCH("10^8", 'final matrix'!B169)), ROUND(matrix_normalized!B169,0)&amp;"x 10^8", IF(ISNUMBER(SEARCH("10^6", 'final matrix'!B169)), ROUND(matrix_normalized!B169,0)&amp;"x 10^6", ROUND(matrix_normalized!B169,0)&amp;"x 10^4"))</f>
        <v>19x 10^6</v>
      </c>
      <c r="C181" s="6" t="str">
        <f>IF(ISNUMBER(SEARCH("10^8", 'final matrix'!C169)), ROUND(matrix_normalized!C169,0)&amp;"x 10^8", IF(ISNUMBER(SEARCH("10^6", 'final matrix'!C169)), ROUND(matrix_normalized!C169,0)&amp;"x 10^6", ROUND(matrix_normalized!C169,0)&amp;"x 10^4"))</f>
        <v>148x 10^8</v>
      </c>
      <c r="D181" s="6" t="str">
        <f>IF(ISNUMBER(SEARCH("10^8", 'final matrix'!D169)), ROUND(matrix_normalized!D169,0)&amp;"x 10^8", IF(ISNUMBER(SEARCH("10^6", 'final matrix'!D169)), ROUND(matrix_normalized!D169,0)&amp;"x 10^6", ROUND(matrix_normalized!D169,0)&amp;"x 10^4"))</f>
        <v>11x 10^6</v>
      </c>
      <c r="E181" s="6" t="str">
        <f>IF(ISNUMBER(SEARCH("10^8", 'final matrix'!E169)), ROUND(matrix_normalized!E169,0)&amp;"x 10^8", IF(ISNUMBER(SEARCH("10^6", 'final matrix'!E169)), ROUND(matrix_normalized!E169,0)&amp;"x 10^6", ROUND(matrix_normalized!E169,0)&amp;"x 10^4"))</f>
        <v>148x 10^6</v>
      </c>
      <c r="F181" s="6" t="str">
        <f>IF(ISNUMBER(SEARCH("10^8", 'final matrix'!F169)), ROUND(matrix_normalized!F169,0)&amp;"x 10^8", IF(ISNUMBER(SEARCH("10^6", 'final matrix'!F169)), ROUND(matrix_normalized!F169,0)&amp;"x 10^6", ROUND(matrix_normalized!F169,0)&amp;"x 10^4"))</f>
        <v>17x 10^6</v>
      </c>
      <c r="G181" s="6" t="str">
        <f>IF(ISNUMBER(SEARCH("10^8", 'final matrix'!G169)), ROUND(matrix_normalized!G169,0)&amp;"x 10^8", IF(ISNUMBER(SEARCH("10^6", 'final matrix'!G169)), ROUND(matrix_normalized!G169,0)&amp;"x 10^6", ROUND(matrix_normalized!G169,0)&amp;"x 10^4"))</f>
        <v>148x 10^8</v>
      </c>
      <c r="H181" s="6" t="str">
        <f>IF(ISNUMBER(SEARCH("10^8", 'final matrix'!H169)), ROUND(matrix_normalized!H169,0)&amp;"x 10^8", IF(ISNUMBER(SEARCH("10^6", 'final matrix'!H169)), ROUND(matrix_normalized!H169,0)&amp;"x 10^6", ROUND(matrix_normalized!H169,0)&amp;"x 10^4"))</f>
        <v>85x 10^4</v>
      </c>
      <c r="I181" s="6" t="str">
        <f>IF(ISNUMBER(SEARCH("10^8", 'final matrix'!I169)), ROUND(matrix_normalized!I169,0)&amp;"x 10^8", IF(ISNUMBER(SEARCH("10^6", 'final matrix'!I169)), ROUND(matrix_normalized!I169,0)&amp;"x 10^6", ROUND(matrix_normalized!I169,0)&amp;"x 10^4"))</f>
        <v>16x 10^6</v>
      </c>
      <c r="J181" s="6" t="str">
        <f>IF(ISNUMBER(SEARCH("10^8", 'final matrix'!J169)), ROUND(matrix_normalized!J169,0)&amp;"x 10^8", IF(ISNUMBER(SEARCH("10^6", 'final matrix'!J169)), ROUND(matrix_normalized!J169,0)&amp;"x 10^6", ROUND(matrix_normalized!J169,0)&amp;"x 10^4"))</f>
        <v>148x 10^8</v>
      </c>
      <c r="K181" s="6" t="str">
        <f>IF(ISNUMBER(SEARCH("10^8", 'final matrix'!K169)), ROUND(matrix_normalized!K169,0)&amp;"x 10^8", IF(ISNUMBER(SEARCH("10^6", 'final matrix'!K169)), ROUND(matrix_normalized!K169,0)&amp;"x 10^6", ROUND(matrix_normalized!K169,0)&amp;"x 10^4"))</f>
        <v>148x 10^6</v>
      </c>
      <c r="L181" s="6" t="str">
        <f>IF(ISNUMBER(SEARCH("10^8", 'final matrix'!L169)), ROUND(matrix_normalized!L169,0)&amp;"x 10^8", IF(ISNUMBER(SEARCH("10^6", 'final matrix'!L169)), ROUND(matrix_normalized!L169,0)&amp;"x 10^6", ROUND(matrix_normalized!L169,0)&amp;"x 10^4"))</f>
        <v>148x 10^8</v>
      </c>
      <c r="M181" s="6" t="str">
        <f>IF(ISNUMBER(SEARCH("10^8", 'final matrix'!M169)), ROUND(matrix_normalized!M169,0)&amp;"x 10^8", IF(ISNUMBER(SEARCH("10^6", 'final matrix'!M169)), ROUND(matrix_normalized!M169,0)&amp;"x 10^6", ROUND(matrix_normalized!M169,0)&amp;"x 10^4"))</f>
        <v>11x 10^8</v>
      </c>
      <c r="N181" s="6" t="str">
        <f>IF(ISNUMBER(SEARCH("10^8", 'final matrix'!N169)), ROUND(matrix_normalized!N169,0)&amp;"x 10^8", IF(ISNUMBER(SEARCH("10^6", 'final matrix'!N169)), ROUND(matrix_normalized!N169,0)&amp;"x 10^6", ROUND(matrix_normalized!N169,0)&amp;"x 10^4"))</f>
        <v>148x 10^8</v>
      </c>
      <c r="O181" s="6" t="str">
        <f>IF(ISNUMBER(SEARCH("10^8", 'final matrix'!O169)), ROUND(matrix_normalized!O169,0)&amp;"x 10^8", IF(ISNUMBER(SEARCH("10^6", 'final matrix'!O169)), ROUND(matrix_normalized!O169,0)&amp;"x 10^6", ROUND(matrix_normalized!O169,0)&amp;"x 10^4"))</f>
        <v>11x 10^8</v>
      </c>
      <c r="P181" s="6" t="str">
        <f>IF(ISNUMBER(SEARCH("10^8", 'final matrix'!P169)), ROUND(matrix_normalized!P169,0)&amp;"x 10^8", IF(ISNUMBER(SEARCH("10^6", 'final matrix'!P169)), ROUND(matrix_normalized!P169,0)&amp;"x 10^6", ROUND(matrix_normalized!P169,0)&amp;"x 10^4"))</f>
        <v>148x 10^8</v>
      </c>
      <c r="Q181" s="6" t="str">
        <f>IF(ISNUMBER(SEARCH("10^8", 'final matrix'!Q169)), ROUND(matrix_normalized!Q169,0)&amp;"x 10^8", IF(ISNUMBER(SEARCH("10^6", 'final matrix'!Q169)), ROUND(matrix_normalized!Q169,0)&amp;"x 10^6", ROUND(matrix_normalized!Q169,0)&amp;"x 10^4"))</f>
        <v>148x 10^8</v>
      </c>
      <c r="R181" s="6">
        <v>168</v>
      </c>
    </row>
    <row r="182" spans="1:18">
      <c r="A182" s="6">
        <v>189</v>
      </c>
      <c r="B182" s="6" t="str">
        <f>IF(ISNUMBER(SEARCH("10^8", 'final matrix'!B171)), ROUND(matrix_normalized!B171,0)&amp;"x 10^8", IF(ISNUMBER(SEARCH("10^6", 'final matrix'!B171)), ROUND(matrix_normalized!B171,0)&amp;"x 10^6", ROUND(matrix_normalized!B171,0)&amp;"x 10^4"))</f>
        <v>165x 10^6</v>
      </c>
      <c r="C182" s="6" t="str">
        <f>IF(ISNUMBER(SEARCH("10^8", 'final matrix'!C171)), ROUND(matrix_normalized!C171,0)&amp;"x 10^8", IF(ISNUMBER(SEARCH("10^6", 'final matrix'!C171)), ROUND(matrix_normalized!C171,0)&amp;"x 10^6", ROUND(matrix_normalized!C171,0)&amp;"x 10^4"))</f>
        <v>16x 10^8</v>
      </c>
      <c r="D182" s="6" t="str">
        <f>IF(ISNUMBER(SEARCH("10^8", 'final matrix'!D171)), ROUND(matrix_normalized!D171,0)&amp;"x 10^8", IF(ISNUMBER(SEARCH("10^6", 'final matrix'!D171)), ROUND(matrix_normalized!D171,0)&amp;"x 10^6", ROUND(matrix_normalized!D171,0)&amp;"x 10^4"))</f>
        <v>152x 10^4</v>
      </c>
      <c r="E182" s="6" t="str">
        <f>IF(ISNUMBER(SEARCH("10^8", 'final matrix'!E171)), ROUND(matrix_normalized!E171,0)&amp;"x 10^8", IF(ISNUMBER(SEARCH("10^6", 'final matrix'!E171)), ROUND(matrix_normalized!E171,0)&amp;"x 10^6", ROUND(matrix_normalized!E171,0)&amp;"x 10^4"))</f>
        <v>15x 10^6</v>
      </c>
      <c r="F182" s="6" t="str">
        <f>IF(ISNUMBER(SEARCH("10^8", 'final matrix'!F171)), ROUND(matrix_normalized!F171,0)&amp;"x 10^8", IF(ISNUMBER(SEARCH("10^6", 'final matrix'!F171)), ROUND(matrix_normalized!F171,0)&amp;"x 10^6", ROUND(matrix_normalized!F171,0)&amp;"x 10^4"))</f>
        <v>152x 10^6</v>
      </c>
      <c r="G182" s="6" t="str">
        <f>IF(ISNUMBER(SEARCH("10^8", 'final matrix'!G171)), ROUND(matrix_normalized!G171,0)&amp;"x 10^8", IF(ISNUMBER(SEARCH("10^6", 'final matrix'!G171)), ROUND(matrix_normalized!G171,0)&amp;"x 10^6", ROUND(matrix_normalized!G171,0)&amp;"x 10^4"))</f>
        <v>178x 10^6</v>
      </c>
      <c r="H182" s="6" t="str">
        <f>IF(ISNUMBER(SEARCH("10^8", 'final matrix'!H171)), ROUND(matrix_normalized!H171,0)&amp;"x 10^8", IF(ISNUMBER(SEARCH("10^6", 'final matrix'!H171)), ROUND(matrix_normalized!H171,0)&amp;"x 10^6", ROUND(matrix_normalized!H171,0)&amp;"x 10^4"))</f>
        <v>26x 10^8</v>
      </c>
      <c r="I182" s="6" t="str">
        <f>IF(ISNUMBER(SEARCH("10^8", 'final matrix'!I171)), ROUND(matrix_normalized!I171,0)&amp;"x 10^8", IF(ISNUMBER(SEARCH("10^6", 'final matrix'!I171)), ROUND(matrix_normalized!I171,0)&amp;"x 10^6", ROUND(matrix_normalized!I171,0)&amp;"x 10^4"))</f>
        <v>127x 10^4</v>
      </c>
      <c r="J182" s="6" t="str">
        <f>IF(ISNUMBER(SEARCH("10^8", 'final matrix'!J171)), ROUND(matrix_normalized!J171,0)&amp;"x 10^8", IF(ISNUMBER(SEARCH("10^6", 'final matrix'!J171)), ROUND(matrix_normalized!J171,0)&amp;"x 10^6", ROUND(matrix_normalized!J171,0)&amp;"x 10^4"))</f>
        <v>36x 10^6</v>
      </c>
      <c r="K182" s="6" t="str">
        <f>IF(ISNUMBER(SEARCH("10^8", 'final matrix'!K171)), ROUND(matrix_normalized!K171,0)&amp;"x 10^8", IF(ISNUMBER(SEARCH("10^6", 'final matrix'!K171)), ROUND(matrix_normalized!K171,0)&amp;"x 10^6", ROUND(matrix_normalized!K171,0)&amp;"x 10^4"))</f>
        <v>15x 10^8</v>
      </c>
      <c r="L182" s="6" t="str">
        <f>IF(ISNUMBER(SEARCH("10^8", 'final matrix'!L171)), ROUND(matrix_normalized!L171,0)&amp;"x 10^8", IF(ISNUMBER(SEARCH("10^6", 'final matrix'!L171)), ROUND(matrix_normalized!L171,0)&amp;"x 10^6", ROUND(matrix_normalized!L171,0)&amp;"x 10^4"))</f>
        <v>13x 10^6</v>
      </c>
      <c r="M182" s="6" t="str">
        <f>IF(ISNUMBER(SEARCH("10^8", 'final matrix'!M171)), ROUND(matrix_normalized!M171,0)&amp;"x 10^8", IF(ISNUMBER(SEARCH("10^6", 'final matrix'!M171)), ROUND(matrix_normalized!M171,0)&amp;"x 10^6", ROUND(matrix_normalized!M171,0)&amp;"x 10^4"))</f>
        <v>33x 10^6</v>
      </c>
      <c r="N182" s="6" t="str">
        <f>IF(ISNUMBER(SEARCH("10^8", 'final matrix'!N171)), ROUND(matrix_normalized!N171,0)&amp;"x 10^8", IF(ISNUMBER(SEARCH("10^6", 'final matrix'!N171)), ROUND(matrix_normalized!N171,0)&amp;"x 10^6", ROUND(matrix_normalized!N171,0)&amp;"x 10^4"))</f>
        <v>114x 10^4</v>
      </c>
      <c r="O182" s="6" t="str">
        <f>IF(ISNUMBER(SEARCH("10^8", 'final matrix'!O171)), ROUND(matrix_normalized!O171,0)&amp;"x 10^8", IF(ISNUMBER(SEARCH("10^6", 'final matrix'!O171)), ROUND(matrix_normalized!O171,0)&amp;"x 10^6", ROUND(matrix_normalized!O171,0)&amp;"x 10^4"))</f>
        <v>178x 10^8</v>
      </c>
      <c r="P182" s="6" t="str">
        <f>IF(ISNUMBER(SEARCH("10^8", 'final matrix'!P171)), ROUND(matrix_normalized!P171,0)&amp;"x 10^8", IF(ISNUMBER(SEARCH("10^6", 'final matrix'!P171)), ROUND(matrix_normalized!P171,0)&amp;"x 10^6", ROUND(matrix_normalized!P171,0)&amp;"x 10^4"))</f>
        <v>102x 10^6</v>
      </c>
      <c r="Q182" s="6" t="str">
        <f>IF(ISNUMBER(SEARCH("10^8", 'final matrix'!Q171)), ROUND(matrix_normalized!Q171,0)&amp;"x 10^8", IF(ISNUMBER(SEARCH("10^6", 'final matrix'!Q171)), ROUND(matrix_normalized!Q171,0)&amp;"x 10^6", ROUND(matrix_normalized!Q171,0)&amp;"x 10^4"))</f>
        <v>178x 10^8</v>
      </c>
      <c r="R182" s="6">
        <v>169</v>
      </c>
    </row>
    <row r="183" spans="1:18">
      <c r="A183" s="6">
        <v>190</v>
      </c>
      <c r="B183" s="6" t="str">
        <f>IF(ISNUMBER(SEARCH("10^8", 'final matrix'!B172)), ROUND(matrix_normalized!B172,0)&amp;"x 10^8", IF(ISNUMBER(SEARCH("10^6", 'final matrix'!B172)), ROUND(matrix_normalized!B172,0)&amp;"x 10^6", ROUND(matrix_normalized!B172,0)&amp;"x 10^4"))</f>
        <v>119x 10^4</v>
      </c>
      <c r="C183" s="6" t="str">
        <f>IF(ISNUMBER(SEARCH("10^8", 'final matrix'!C172)), ROUND(matrix_normalized!C172,0)&amp;"x 10^8", IF(ISNUMBER(SEARCH("10^6", 'final matrix'!C172)), ROUND(matrix_normalized!C172,0)&amp;"x 10^6", ROUND(matrix_normalized!C172,0)&amp;"x 10^4"))</f>
        <v>186x 10^8</v>
      </c>
      <c r="D183" s="6" t="str">
        <f>IF(ISNUMBER(SEARCH("10^8", 'final matrix'!D172)), ROUND(matrix_normalized!D172,0)&amp;"x 10^8", IF(ISNUMBER(SEARCH("10^6", 'final matrix'!D172)), ROUND(matrix_normalized!D172,0)&amp;"x 10^6", ROUND(matrix_normalized!D172,0)&amp;"x 10^4"))</f>
        <v>186x 10^8</v>
      </c>
      <c r="E183" s="6" t="str">
        <f>IF(ISNUMBER(SEARCH("10^8", 'final matrix'!E172)), ROUND(matrix_normalized!E172,0)&amp;"x 10^8", IF(ISNUMBER(SEARCH("10^6", 'final matrix'!E172)), ROUND(matrix_normalized!E172,0)&amp;"x 10^6", ROUND(matrix_normalized!E172,0)&amp;"x 10^4"))</f>
        <v>106x 10^8</v>
      </c>
      <c r="F183" s="6" t="str">
        <f>IF(ISNUMBER(SEARCH("10^8", 'final matrix'!F172)), ROUND(matrix_normalized!F172,0)&amp;"x 10^8", IF(ISNUMBER(SEARCH("10^6", 'final matrix'!F172)), ROUND(matrix_normalized!F172,0)&amp;"x 10^6", ROUND(matrix_normalized!F172,0)&amp;"x 10^4"))</f>
        <v>13x 10^8</v>
      </c>
      <c r="G183" s="6" t="str">
        <f>IF(ISNUMBER(SEARCH("10^8", 'final matrix'!G172)), ROUND(matrix_normalized!G172,0)&amp;"x 10^8", IF(ISNUMBER(SEARCH("10^6", 'final matrix'!G172)), ROUND(matrix_normalized!G172,0)&amp;"x 10^6", ROUND(matrix_normalized!G172,0)&amp;"x 10^4"))</f>
        <v>93x 10^4</v>
      </c>
      <c r="H183" s="6" t="str">
        <f>IF(ISNUMBER(SEARCH("10^8", 'final matrix'!H172)), ROUND(matrix_normalized!H172,0)&amp;"x 10^8", IF(ISNUMBER(SEARCH("10^6", 'final matrix'!H172)), ROUND(matrix_normalized!H172,0)&amp;"x 10^6", ROUND(matrix_normalized!H172,0)&amp;"x 10^4"))</f>
        <v>186x 10^8</v>
      </c>
      <c r="I183" s="6" t="str">
        <f>IF(ISNUMBER(SEARCH("10^8", 'final matrix'!I172)), ROUND(matrix_normalized!I172,0)&amp;"x 10^8", IF(ISNUMBER(SEARCH("10^6", 'final matrix'!I172)), ROUND(matrix_normalized!I172,0)&amp;"x 10^6", ROUND(matrix_normalized!I172,0)&amp;"x 10^4"))</f>
        <v>186x 10^8</v>
      </c>
      <c r="J183" s="6" t="str">
        <f>IF(ISNUMBER(SEARCH("10^8", 'final matrix'!J172)), ROUND(matrix_normalized!J172,0)&amp;"x 10^8", IF(ISNUMBER(SEARCH("10^6", 'final matrix'!J172)), ROUND(matrix_normalized!J172,0)&amp;"x 10^6", ROUND(matrix_normalized!J172,0)&amp;"x 10^4"))</f>
        <v>24x 10^6</v>
      </c>
      <c r="K183" s="6" t="str">
        <f>IF(ISNUMBER(SEARCH("10^8", 'final matrix'!K172)), ROUND(matrix_normalized!K172,0)&amp;"x 10^8", IF(ISNUMBER(SEARCH("10^6", 'final matrix'!K172)), ROUND(matrix_normalized!K172,0)&amp;"x 10^6", ROUND(matrix_normalized!K172,0)&amp;"x 10^4"))</f>
        <v>22x 10^6</v>
      </c>
      <c r="L183" s="6" t="str">
        <f>IF(ISNUMBER(SEARCH("10^8", 'final matrix'!L172)), ROUND(matrix_normalized!L172,0)&amp;"x 10^8", IF(ISNUMBER(SEARCH("10^6", 'final matrix'!L172)), ROUND(matrix_normalized!L172,0)&amp;"x 10^6", ROUND(matrix_normalized!L172,0)&amp;"x 10^4"))</f>
        <v>186x 10^8</v>
      </c>
      <c r="M183" s="6" t="str">
        <f>IF(ISNUMBER(SEARCH("10^8", 'final matrix'!M172)), ROUND(matrix_normalized!M172,0)&amp;"x 10^8", IF(ISNUMBER(SEARCH("10^6", 'final matrix'!M172)), ROUND(matrix_normalized!M172,0)&amp;"x 10^6", ROUND(matrix_normalized!M172,0)&amp;"x 10^4"))</f>
        <v>18x 10^6</v>
      </c>
      <c r="N183" s="6" t="str">
        <f>IF(ISNUMBER(SEARCH("10^8", 'final matrix'!N172)), ROUND(matrix_normalized!N172,0)&amp;"x 10^8", IF(ISNUMBER(SEARCH("10^6", 'final matrix'!N172)), ROUND(matrix_normalized!N172,0)&amp;"x 10^6", ROUND(matrix_normalized!N172,0)&amp;"x 10^4"))</f>
        <v>17x 10^8</v>
      </c>
      <c r="O183" s="6" t="str">
        <f>IF(ISNUMBER(SEARCH("10^8", 'final matrix'!O172)), ROUND(matrix_normalized!O172,0)&amp;"x 10^8", IF(ISNUMBER(SEARCH("10^6", 'final matrix'!O172)), ROUND(matrix_normalized!O172,0)&amp;"x 10^6", ROUND(matrix_normalized!O172,0)&amp;"x 10^4"))</f>
        <v>80x 10^8</v>
      </c>
      <c r="P183" s="6" t="str">
        <f>IF(ISNUMBER(SEARCH("10^8", 'final matrix'!P172)), ROUND(matrix_normalized!P172,0)&amp;"x 10^8", IF(ISNUMBER(SEARCH("10^6", 'final matrix'!P172)), ROUND(matrix_normalized!P172,0)&amp;"x 10^6", ROUND(matrix_normalized!P172,0)&amp;"x 10^4"))</f>
        <v>66x 10^4</v>
      </c>
      <c r="Q183" s="6" t="str">
        <f>IF(ISNUMBER(SEARCH("10^8", 'final matrix'!Q172)), ROUND(matrix_normalized!Q172,0)&amp;"x 10^8", IF(ISNUMBER(SEARCH("10^6", 'final matrix'!Q172)), ROUND(matrix_normalized!Q172,0)&amp;"x 10^6", ROUND(matrix_normalized!Q172,0)&amp;"x 10^4"))</f>
        <v>14x 10^6</v>
      </c>
      <c r="R183" s="6">
        <v>170</v>
      </c>
    </row>
    <row r="184" spans="1:18">
      <c r="A184" s="6">
        <v>191</v>
      </c>
      <c r="B184" s="6" t="str">
        <f>IF(ISNUMBER(SEARCH("10^8", 'final matrix'!B173)), ROUND(matrix_normalized!B173,0)&amp;"x 10^8", IF(ISNUMBER(SEARCH("10^6", 'final matrix'!B173)), ROUND(matrix_normalized!B173,0)&amp;"x 10^6", ROUND(matrix_normalized!B173,0)&amp;"x 10^4"))</f>
        <v>117x 10^8</v>
      </c>
      <c r="C184" s="6" t="str">
        <f>IF(ISNUMBER(SEARCH("10^8", 'final matrix'!C173)), ROUND(matrix_normalized!C173,0)&amp;"x 10^8", IF(ISNUMBER(SEARCH("10^6", 'final matrix'!C173)), ROUND(matrix_normalized!C173,0)&amp;"x 10^6", ROUND(matrix_normalized!C173,0)&amp;"x 10^4"))</f>
        <v>117x 10^8</v>
      </c>
      <c r="D184" s="6" t="str">
        <f>IF(ISNUMBER(SEARCH("10^8", 'final matrix'!D173)), ROUND(matrix_normalized!D173,0)&amp;"x 10^8", IF(ISNUMBER(SEARCH("10^6", 'final matrix'!D173)), ROUND(matrix_normalized!D173,0)&amp;"x 10^6", ROUND(matrix_normalized!D173,0)&amp;"x 10^4"))</f>
        <v>92x 10^6</v>
      </c>
      <c r="E184" s="6" t="str">
        <f>IF(ISNUMBER(SEARCH("10^8", 'final matrix'!E173)), ROUND(matrix_normalized!E173,0)&amp;"x 10^8", IF(ISNUMBER(SEARCH("10^6", 'final matrix'!E173)), ROUND(matrix_normalized!E173,0)&amp;"x 10^6", ROUND(matrix_normalized!E173,0)&amp;"x 10^4"))</f>
        <v>9x 10^8</v>
      </c>
      <c r="F184" s="6" t="str">
        <f>IF(ISNUMBER(SEARCH("10^8", 'final matrix'!F173)), ROUND(matrix_normalized!F173,0)&amp;"x 10^8", IF(ISNUMBER(SEARCH("10^6", 'final matrix'!F173)), ROUND(matrix_normalized!F173,0)&amp;"x 10^6", ROUND(matrix_normalized!F173,0)&amp;"x 10^4"))</f>
        <v>117x 10^8</v>
      </c>
      <c r="G184" s="6" t="str">
        <f>IF(ISNUMBER(SEARCH("10^8", 'final matrix'!G173)), ROUND(matrix_normalized!G173,0)&amp;"x 10^8", IF(ISNUMBER(SEARCH("10^6", 'final matrix'!G173)), ROUND(matrix_normalized!G173,0)&amp;"x 10^6", ROUND(matrix_normalized!G173,0)&amp;"x 10^4"))</f>
        <v>117x 10^8</v>
      </c>
      <c r="H184" s="6" t="str">
        <f>IF(ISNUMBER(SEARCH("10^8", 'final matrix'!H173)), ROUND(matrix_normalized!H173,0)&amp;"x 10^8", IF(ISNUMBER(SEARCH("10^6", 'final matrix'!H173)), ROUND(matrix_normalized!H173,0)&amp;"x 10^6", ROUND(matrix_normalized!H173,0)&amp;"x 10^4"))</f>
        <v>117x 10^8</v>
      </c>
      <c r="I184" s="6" t="str">
        <f>IF(ISNUMBER(SEARCH("10^8", 'final matrix'!I173)), ROUND(matrix_normalized!I173,0)&amp;"x 10^8", IF(ISNUMBER(SEARCH("10^6", 'final matrix'!I173)), ROUND(matrix_normalized!I173,0)&amp;"x 10^6", ROUND(matrix_normalized!I173,0)&amp;"x 10^4"))</f>
        <v>83x 10^6</v>
      </c>
      <c r="J184" s="6" t="str">
        <f>IF(ISNUMBER(SEARCH("10^8", 'final matrix'!J173)), ROUND(matrix_normalized!J173,0)&amp;"x 10^8", IF(ISNUMBER(SEARCH("10^6", 'final matrix'!J173)), ROUND(matrix_normalized!J173,0)&amp;"x 10^6", ROUND(matrix_normalized!J173,0)&amp;"x 10^4"))</f>
        <v>117x 10^8</v>
      </c>
      <c r="K184" s="6" t="str">
        <f>IF(ISNUMBER(SEARCH("10^8", 'final matrix'!K173)), ROUND(matrix_normalized!K173,0)&amp;"x 10^8", IF(ISNUMBER(SEARCH("10^6", 'final matrix'!K173)), ROUND(matrix_normalized!K173,0)&amp;"x 10^6", ROUND(matrix_normalized!K173,0)&amp;"x 10^4"))</f>
        <v>75x 10^4</v>
      </c>
      <c r="L184" s="6" t="str">
        <f>IF(ISNUMBER(SEARCH("10^8", 'final matrix'!L173)), ROUND(matrix_normalized!L173,0)&amp;"x 10^8", IF(ISNUMBER(SEARCH("10^6", 'final matrix'!L173)), ROUND(matrix_normalized!L173,0)&amp;"x 10^6", ROUND(matrix_normalized!L173,0)&amp;"x 10^4"))</f>
        <v>117x 10^8</v>
      </c>
      <c r="M184" s="6" t="str">
        <f>IF(ISNUMBER(SEARCH("10^8", 'final matrix'!M173)), ROUND(matrix_normalized!M173,0)&amp;"x 10^8", IF(ISNUMBER(SEARCH("10^6", 'final matrix'!M173)), ROUND(matrix_normalized!M173,0)&amp;"x 10^6", ROUND(matrix_normalized!M173,0)&amp;"x 10^4"))</f>
        <v>117x 10^4</v>
      </c>
      <c r="N184" s="6" t="str">
        <f>IF(ISNUMBER(SEARCH("10^8", 'final matrix'!N173)), ROUND(matrix_normalized!N173,0)&amp;"x 10^8", IF(ISNUMBER(SEARCH("10^6", 'final matrix'!N173)), ROUND(matrix_normalized!N173,0)&amp;"x 10^6", ROUND(matrix_normalized!N173,0)&amp;"x 10^4"))</f>
        <v>58x 10^8</v>
      </c>
      <c r="O184" s="6" t="str">
        <f>IF(ISNUMBER(SEARCH("10^8", 'final matrix'!O173)), ROUND(matrix_normalized!O173,0)&amp;"x 10^8", IF(ISNUMBER(SEARCH("10^6", 'final matrix'!O173)), ROUND(matrix_normalized!O173,0)&amp;"x 10^6", ROUND(matrix_normalized!O173,0)&amp;"x 10^4"))</f>
        <v>15x 10^8</v>
      </c>
      <c r="P184" s="6" t="str">
        <f>IF(ISNUMBER(SEARCH("10^8", 'final matrix'!P173)), ROUND(matrix_normalized!P173,0)&amp;"x 10^8", IF(ISNUMBER(SEARCH("10^6", 'final matrix'!P173)), ROUND(matrix_normalized!P173,0)&amp;"x 10^6", ROUND(matrix_normalized!P173,0)&amp;"x 10^4"))</f>
        <v>117x 10^8</v>
      </c>
      <c r="Q184" s="6" t="str">
        <f>IF(ISNUMBER(SEARCH("10^8", 'final matrix'!Q173)), ROUND(matrix_normalized!Q173,0)&amp;"x 10^8", IF(ISNUMBER(SEARCH("10^6", 'final matrix'!Q173)), ROUND(matrix_normalized!Q173,0)&amp;"x 10^6", ROUND(matrix_normalized!Q173,0)&amp;"x 10^4"))</f>
        <v>117x 10^6</v>
      </c>
      <c r="R184" s="6">
        <v>171</v>
      </c>
    </row>
    <row r="185" spans="1:18">
      <c r="A185" s="6">
        <v>192</v>
      </c>
      <c r="B185" s="6" t="str">
        <f>IF(ISNUMBER(SEARCH("10^8", 'final matrix'!B174)), ROUND(matrix_normalized!B174,0)&amp;"x 10^8", IF(ISNUMBER(SEARCH("10^6", 'final matrix'!B174)), ROUND(matrix_normalized!B174,0)&amp;"x 10^6", ROUND(matrix_normalized!B174,0)&amp;"x 10^4"))</f>
        <v>198x 10^6</v>
      </c>
      <c r="C185" s="6" t="str">
        <f>IF(ISNUMBER(SEARCH("10^8", 'final matrix'!C174)), ROUND(matrix_normalized!C174,0)&amp;"x 10^8", IF(ISNUMBER(SEARCH("10^6", 'final matrix'!C174)), ROUND(matrix_normalized!C174,0)&amp;"x 10^6", ROUND(matrix_normalized!C174,0)&amp;"x 10^4"))</f>
        <v>198x 10^6</v>
      </c>
      <c r="D185" s="6" t="str">
        <f>IF(ISNUMBER(SEARCH("10^8", 'final matrix'!D174)), ROUND(matrix_normalized!D174,0)&amp;"x 10^8", IF(ISNUMBER(SEARCH("10^6", 'final matrix'!D174)), ROUND(matrix_normalized!D174,0)&amp;"x 10^6", ROUND(matrix_normalized!D174,0)&amp;"x 10^4"))</f>
        <v>28x 10^6</v>
      </c>
      <c r="E185" s="6" t="str">
        <f>IF(ISNUMBER(SEARCH("10^8", 'final matrix'!E174)), ROUND(matrix_normalized!E174,0)&amp;"x 10^8", IF(ISNUMBER(SEARCH("10^6", 'final matrix'!E174)), ROUND(matrix_normalized!E174,0)&amp;"x 10^6", ROUND(matrix_normalized!E174,0)&amp;"x 10^4"))</f>
        <v>20x 10^8</v>
      </c>
      <c r="F185" s="6" t="str">
        <f>IF(ISNUMBER(SEARCH("10^8", 'final matrix'!F174)), ROUND(matrix_normalized!F174,0)&amp;"x 10^8", IF(ISNUMBER(SEARCH("10^6", 'final matrix'!F174)), ROUND(matrix_normalized!F174,0)&amp;"x 10^6", ROUND(matrix_normalized!F174,0)&amp;"x 10^4"))</f>
        <v>127x 10^4</v>
      </c>
      <c r="G185" s="6" t="str">
        <f>IF(ISNUMBER(SEARCH("10^8", 'final matrix'!G174)), ROUND(matrix_normalized!G174,0)&amp;"x 10^8", IF(ISNUMBER(SEARCH("10^6", 'final matrix'!G174)), ROUND(matrix_normalized!G174,0)&amp;"x 10^6", ROUND(matrix_normalized!G174,0)&amp;"x 10^4"))</f>
        <v>14x 10^8</v>
      </c>
      <c r="H185" s="6" t="str">
        <f>IF(ISNUMBER(SEARCH("10^8", 'final matrix'!H174)), ROUND(matrix_normalized!H174,0)&amp;"x 10^8", IF(ISNUMBER(SEARCH("10^6", 'final matrix'!H174)), ROUND(matrix_normalized!H174,0)&amp;"x 10^6", ROUND(matrix_normalized!H174,0)&amp;"x 10^4"))</f>
        <v>198x 10^8</v>
      </c>
      <c r="I185" s="6" t="str">
        <f>IF(ISNUMBER(SEARCH("10^8", 'final matrix'!I174)), ROUND(matrix_normalized!I174,0)&amp;"x 10^8", IF(ISNUMBER(SEARCH("10^6", 'final matrix'!I174)), ROUND(matrix_normalized!I174,0)&amp;"x 10^6", ROUND(matrix_normalized!I174,0)&amp;"x 10^4"))</f>
        <v>19x 10^8</v>
      </c>
      <c r="J185" s="6" t="str">
        <f>IF(ISNUMBER(SEARCH("10^8", 'final matrix'!J174)), ROUND(matrix_normalized!J174,0)&amp;"x 10^8", IF(ISNUMBER(SEARCH("10^6", 'final matrix'!J174)), ROUND(matrix_normalized!J174,0)&amp;"x 10^6", ROUND(matrix_normalized!J174,0)&amp;"x 10^4"))</f>
        <v>198x 10^8</v>
      </c>
      <c r="K185" s="6" t="str">
        <f>IF(ISNUMBER(SEARCH("10^8", 'final matrix'!K174)), ROUND(matrix_normalized!K174,0)&amp;"x 10^8", IF(ISNUMBER(SEARCH("10^6", 'final matrix'!K174)), ROUND(matrix_normalized!K174,0)&amp;"x 10^6", ROUND(matrix_normalized!K174,0)&amp;"x 10^4"))</f>
        <v>27x 10^6</v>
      </c>
      <c r="L185" s="6" t="str">
        <f>IF(ISNUMBER(SEARCH("10^8", 'final matrix'!L174)), ROUND(matrix_normalized!L174,0)&amp;"x 10^8", IF(ISNUMBER(SEARCH("10^6", 'final matrix'!L174)), ROUND(matrix_normalized!L174,0)&amp;"x 10^6", ROUND(matrix_normalized!L174,0)&amp;"x 10^4"))</f>
        <v>25x 10^8</v>
      </c>
      <c r="M185" s="6" t="str">
        <f>IF(ISNUMBER(SEARCH("10^8", 'final matrix'!M174)), ROUND(matrix_normalized!M174,0)&amp;"x 10^8", IF(ISNUMBER(SEARCH("10^6", 'final matrix'!M174)), ROUND(matrix_normalized!M174,0)&amp;"x 10^6", ROUND(matrix_normalized!M174,0)&amp;"x 10^4"))</f>
        <v>198x 10^8</v>
      </c>
      <c r="N185" s="6" t="str">
        <f>IF(ISNUMBER(SEARCH("10^8", 'final matrix'!N174)), ROUND(matrix_normalized!N174,0)&amp;"x 10^8", IF(ISNUMBER(SEARCH("10^6", 'final matrix'!N174)), ROUND(matrix_normalized!N174,0)&amp;"x 10^6", ROUND(matrix_normalized!N174,0)&amp;"x 10^4"))</f>
        <v>22x 10^8</v>
      </c>
      <c r="O185" s="6" t="str">
        <f>IF(ISNUMBER(SEARCH("10^8", 'final matrix'!O174)), ROUND(matrix_normalized!O174,0)&amp;"x 10^8", IF(ISNUMBER(SEARCH("10^6", 'final matrix'!O174)), ROUND(matrix_normalized!O174,0)&amp;"x 10^6", ROUND(matrix_normalized!O174,0)&amp;"x 10^4"))</f>
        <v>198x 10^8</v>
      </c>
      <c r="P185" s="6" t="str">
        <f>IF(ISNUMBER(SEARCH("10^8", 'final matrix'!P174)), ROUND(matrix_normalized!P174,0)&amp;"x 10^8", IF(ISNUMBER(SEARCH("10^6", 'final matrix'!P174)), ROUND(matrix_normalized!P174,0)&amp;"x 10^6", ROUND(matrix_normalized!P174,0)&amp;"x 10^4"))</f>
        <v>14x 10^6</v>
      </c>
      <c r="Q185" s="6" t="str">
        <f>IF(ISNUMBER(SEARCH("10^8", 'final matrix'!Q174)), ROUND(matrix_normalized!Q174,0)&amp;"x 10^8", IF(ISNUMBER(SEARCH("10^6", 'final matrix'!Q174)), ROUND(matrix_normalized!Q174,0)&amp;"x 10^6", ROUND(matrix_normalized!Q174,0)&amp;"x 10^4"))</f>
        <v>15x 10^8</v>
      </c>
      <c r="R185" s="6">
        <v>172</v>
      </c>
    </row>
    <row r="186" spans="1:18">
      <c r="A186" s="6">
        <v>193</v>
      </c>
      <c r="B186" s="6" t="str">
        <f>IF(ISNUMBER(SEARCH("10^8", 'final matrix'!B175)), ROUND(matrix_normalized!B175,0)&amp;"x 10^8", IF(ISNUMBER(SEARCH("10^6", 'final matrix'!B175)), ROUND(matrix_normalized!B175,0)&amp;"x 10^6", ROUND(matrix_normalized!B175,0)&amp;"x 10^4"))</f>
        <v>131x 10^4</v>
      </c>
      <c r="C186" s="6" t="str">
        <f>IF(ISNUMBER(SEARCH("10^8", 'final matrix'!C175)), ROUND(matrix_normalized!C175,0)&amp;"x 10^8", IF(ISNUMBER(SEARCH("10^6", 'final matrix'!C175)), ROUND(matrix_normalized!C175,0)&amp;"x 10^6", ROUND(matrix_normalized!C175,0)&amp;"x 10^4"))</f>
        <v>21x 10^6</v>
      </c>
      <c r="D186" s="6" t="str">
        <f>IF(ISNUMBER(SEARCH("10^8", 'final matrix'!D175)), ROUND(matrix_normalized!D175,0)&amp;"x 10^8", IF(ISNUMBER(SEARCH("10^6", 'final matrix'!D175)), ROUND(matrix_normalized!D175,0)&amp;"x 10^6", ROUND(matrix_normalized!D175,0)&amp;"x 10^4"))</f>
        <v>167x 10^8</v>
      </c>
      <c r="E186" s="6" t="str">
        <f>IF(ISNUMBER(SEARCH("10^8", 'final matrix'!E175)), ROUND(matrix_normalized!E175,0)&amp;"x 10^8", IF(ISNUMBER(SEARCH("10^6", 'final matrix'!E175)), ROUND(matrix_normalized!E175,0)&amp;"x 10^6", ROUND(matrix_normalized!E175,0)&amp;"x 10^4"))</f>
        <v>119x 10^6</v>
      </c>
      <c r="F186" s="6" t="str">
        <f>IF(ISNUMBER(SEARCH("10^8", 'final matrix'!F175)), ROUND(matrix_normalized!F175,0)&amp;"x 10^8", IF(ISNUMBER(SEARCH("10^6", 'final matrix'!F175)), ROUND(matrix_normalized!F175,0)&amp;"x 10^6", ROUND(matrix_normalized!F175,0)&amp;"x 10^4"))</f>
        <v>29x 10^6</v>
      </c>
      <c r="G186" s="6" t="str">
        <f>IF(ISNUMBER(SEARCH("10^8", 'final matrix'!G175)), ROUND(matrix_normalized!G175,0)&amp;"x 10^8", IF(ISNUMBER(SEARCH("10^6", 'final matrix'!G175)), ROUND(matrix_normalized!G175,0)&amp;"x 10^6", ROUND(matrix_normalized!G175,0)&amp;"x 10^4"))</f>
        <v>167x 10^8</v>
      </c>
      <c r="H186" s="6" t="str">
        <f>IF(ISNUMBER(SEARCH("10^8", 'final matrix'!H175)), ROUND(matrix_normalized!H175,0)&amp;"x 10^8", IF(ISNUMBER(SEARCH("10^6", 'final matrix'!H175)), ROUND(matrix_normalized!H175,0)&amp;"x 10^6", ROUND(matrix_normalized!H175,0)&amp;"x 10^4"))</f>
        <v>26x 10^8</v>
      </c>
      <c r="I186" s="6" t="str">
        <f>IF(ISNUMBER(SEARCH("10^8", 'final matrix'!I175)), ROUND(matrix_normalized!I175,0)&amp;"x 10^8", IF(ISNUMBER(SEARCH("10^6", 'final matrix'!I175)), ROUND(matrix_normalized!I175,0)&amp;"x 10^6", ROUND(matrix_normalized!I175,0)&amp;"x 10^4"))</f>
        <v>167x 10^8</v>
      </c>
      <c r="J186" s="6" t="str">
        <f>IF(ISNUMBER(SEARCH("10^8", 'final matrix'!J175)), ROUND(matrix_normalized!J175,0)&amp;"x 10^8", IF(ISNUMBER(SEARCH("10^6", 'final matrix'!J175)), ROUND(matrix_normalized!J175,0)&amp;"x 10^6", ROUND(matrix_normalized!J175,0)&amp;"x 10^4"))</f>
        <v>107x 10^8</v>
      </c>
      <c r="K186" s="6" t="str">
        <f>IF(ISNUMBER(SEARCH("10^8", 'final matrix'!K175)), ROUND(matrix_normalized!K175,0)&amp;"x 10^8", IF(ISNUMBER(SEARCH("10^6", 'final matrix'!K175)), ROUND(matrix_normalized!K175,0)&amp;"x 10^6", ROUND(matrix_normalized!K175,0)&amp;"x 10^4"))</f>
        <v>12x 10^8</v>
      </c>
      <c r="L186" s="6" t="str">
        <f>IF(ISNUMBER(SEARCH("10^8", 'final matrix'!L175)), ROUND(matrix_normalized!L175,0)&amp;"x 10^8", IF(ISNUMBER(SEARCH("10^6", 'final matrix'!L175)), ROUND(matrix_normalized!L175,0)&amp;"x 10^6", ROUND(matrix_normalized!L175,0)&amp;"x 10^4"))</f>
        <v>95x 10^4</v>
      </c>
      <c r="M186" s="6" t="str">
        <f>IF(ISNUMBER(SEARCH("10^8", 'final matrix'!M175)), ROUND(matrix_normalized!M175,0)&amp;"x 10^8", IF(ISNUMBER(SEARCH("10^6", 'final matrix'!M175)), ROUND(matrix_normalized!M175,0)&amp;"x 10^6", ROUND(matrix_normalized!M175,0)&amp;"x 10^4"))</f>
        <v>18x 10^8</v>
      </c>
      <c r="N186" s="6" t="str">
        <f>IF(ISNUMBER(SEARCH("10^8", 'final matrix'!N175)), ROUND(matrix_normalized!N175,0)&amp;"x 10^8", IF(ISNUMBER(SEARCH("10^6", 'final matrix'!N175)), ROUND(matrix_normalized!N175,0)&amp;"x 10^6", ROUND(matrix_normalized!N175,0)&amp;"x 10^4"))</f>
        <v>23x 10^6</v>
      </c>
      <c r="O186" s="6" t="str">
        <f>IF(ISNUMBER(SEARCH("10^8", 'final matrix'!O175)), ROUND(matrix_normalized!O175,0)&amp;"x 10^8", IF(ISNUMBER(SEARCH("10^6", 'final matrix'!O175)), ROUND(matrix_normalized!O175,0)&amp;"x 10^6", ROUND(matrix_normalized!O175,0)&amp;"x 10^4"))</f>
        <v>167x 10^8</v>
      </c>
      <c r="P186" s="6" t="str">
        <f>IF(ISNUMBER(SEARCH("10^8", 'final matrix'!P175)), ROUND(matrix_normalized!P175,0)&amp;"x 10^8", IF(ISNUMBER(SEARCH("10^6", 'final matrix'!P175)), ROUND(matrix_normalized!P175,0)&amp;"x 10^6", ROUND(matrix_normalized!P175,0)&amp;"x 10^4"))</f>
        <v>167x 10^6</v>
      </c>
      <c r="Q186" s="6" t="str">
        <f>IF(ISNUMBER(SEARCH("10^8", 'final matrix'!Q175)), ROUND(matrix_normalized!Q175,0)&amp;"x 10^8", IF(ISNUMBER(SEARCH("10^6", 'final matrix'!Q175)), ROUND(matrix_normalized!Q175,0)&amp;"x 10^6", ROUND(matrix_normalized!Q175,0)&amp;"x 10^4"))</f>
        <v>83x 10^8</v>
      </c>
      <c r="R186" s="6">
        <v>173</v>
      </c>
    </row>
    <row r="187" spans="1:18">
      <c r="A187" s="6">
        <v>194</v>
      </c>
      <c r="B187" s="6" t="str">
        <f>IF(ISNUMBER(SEARCH("10^8", 'final matrix'!B176)), ROUND(matrix_normalized!B176,0)&amp;"x 10^8", IF(ISNUMBER(SEARCH("10^6", 'final matrix'!B176)), ROUND(matrix_normalized!B176,0)&amp;"x 10^6", ROUND(matrix_normalized!B176,0)&amp;"x 10^4"))</f>
        <v>170x 10^4</v>
      </c>
      <c r="C187" s="6" t="str">
        <f>IF(ISNUMBER(SEARCH("10^8", 'final matrix'!C176)), ROUND(matrix_normalized!C176,0)&amp;"x 10^8", IF(ISNUMBER(SEARCH("10^6", 'final matrix'!C176)), ROUND(matrix_normalized!C176,0)&amp;"x 10^6", ROUND(matrix_normalized!C176,0)&amp;"x 10^4"))</f>
        <v>24x 10^6</v>
      </c>
      <c r="D187" s="6" t="str">
        <f>IF(ISNUMBER(SEARCH("10^8", 'final matrix'!D176)), ROUND(matrix_normalized!D176,0)&amp;"x 10^8", IF(ISNUMBER(SEARCH("10^6", 'final matrix'!D176)), ROUND(matrix_normalized!D176,0)&amp;"x 10^6", ROUND(matrix_normalized!D176,0)&amp;"x 10^4"))</f>
        <v>12x 10^6</v>
      </c>
      <c r="E187" s="6" t="str">
        <f>IF(ISNUMBER(SEARCH("10^8", 'final matrix'!E176)), ROUND(matrix_normalized!E176,0)&amp;"x 10^8", IF(ISNUMBER(SEARCH("10^6", 'final matrix'!E176)), ROUND(matrix_normalized!E176,0)&amp;"x 10^6", ROUND(matrix_normalized!E176,0)&amp;"x 10^4"))</f>
        <v>23x 10^6</v>
      </c>
      <c r="F187" s="6" t="str">
        <f>IF(ISNUMBER(SEARCH("10^8", 'final matrix'!F176)), ROUND(matrix_normalized!F176,0)&amp;"x 10^8", IF(ISNUMBER(SEARCH("10^6", 'final matrix'!F176)), ROUND(matrix_normalized!F176,0)&amp;"x 10^6", ROUND(matrix_normalized!F176,0)&amp;"x 10^4"))</f>
        <v>170x 10^4</v>
      </c>
      <c r="G187" s="6" t="str">
        <f>IF(ISNUMBER(SEARCH("10^8", 'final matrix'!G176)), ROUND(matrix_normalized!G176,0)&amp;"x 10^8", IF(ISNUMBER(SEARCH("10^6", 'final matrix'!G176)), ROUND(matrix_normalized!G176,0)&amp;"x 10^6", ROUND(matrix_normalized!G176,0)&amp;"x 10^4"))</f>
        <v>12x 10^8</v>
      </c>
      <c r="H187" s="6" t="str">
        <f>IF(ISNUMBER(SEARCH("10^8", 'final matrix'!H176)), ROUND(matrix_normalized!H176,0)&amp;"x 10^8", IF(ISNUMBER(SEARCH("10^6", 'final matrix'!H176)), ROUND(matrix_normalized!H176,0)&amp;"x 10^6", ROUND(matrix_normalized!H176,0)&amp;"x 10^4"))</f>
        <v>170x 10^8</v>
      </c>
      <c r="I187" s="6" t="str">
        <f>IF(ISNUMBER(SEARCH("10^8", 'final matrix'!I176)), ROUND(matrix_normalized!I176,0)&amp;"x 10^8", IF(ISNUMBER(SEARCH("10^6", 'final matrix'!I176)), ROUND(matrix_normalized!I176,0)&amp;"x 10^6", ROUND(matrix_normalized!I176,0)&amp;"x 10^4"))</f>
        <v>109x 10^4</v>
      </c>
      <c r="J187" s="6" t="str">
        <f>IF(ISNUMBER(SEARCH("10^8", 'final matrix'!J176)), ROUND(matrix_normalized!J176,0)&amp;"x 10^8", IF(ISNUMBER(SEARCH("10^6", 'final matrix'!J176)), ROUND(matrix_normalized!J176,0)&amp;"x 10^6", ROUND(matrix_normalized!J176,0)&amp;"x 10^4"))</f>
        <v>19x 10^6</v>
      </c>
      <c r="K187" s="6" t="str">
        <f>IF(ISNUMBER(SEARCH("10^8", 'final matrix'!K176)), ROUND(matrix_normalized!K176,0)&amp;"x 10^8", IF(ISNUMBER(SEARCH("10^6", 'final matrix'!K176)), ROUND(matrix_normalized!K176,0)&amp;"x 10^6", ROUND(matrix_normalized!K176,0)&amp;"x 10^4"))</f>
        <v>85x 10^8</v>
      </c>
      <c r="L187" s="6" t="str">
        <f>IF(ISNUMBER(SEARCH("10^8", 'final matrix'!L176)), ROUND(matrix_normalized!L176,0)&amp;"x 10^8", IF(ISNUMBER(SEARCH("10^6", 'final matrix'!L176)), ROUND(matrix_normalized!L176,0)&amp;"x 10^6", ROUND(matrix_normalized!L176,0)&amp;"x 10^4"))</f>
        <v>170x 10^6</v>
      </c>
      <c r="M187" s="6" t="str">
        <f>IF(ISNUMBER(SEARCH("10^8", 'final matrix'!M176)), ROUND(matrix_normalized!M176,0)&amp;"x 10^8", IF(ISNUMBER(SEARCH("10^6", 'final matrix'!M176)), ROUND(matrix_normalized!M176,0)&amp;"x 10^6", ROUND(matrix_normalized!M176,0)&amp;"x 10^4"))</f>
        <v>170x 10^8</v>
      </c>
      <c r="N187" s="6" t="str">
        <f>IF(ISNUMBER(SEARCH("10^8", 'final matrix'!N176)), ROUND(matrix_normalized!N176,0)&amp;"x 10^8", IF(ISNUMBER(SEARCH("10^6", 'final matrix'!N176)), ROUND(matrix_normalized!N176,0)&amp;"x 10^6", ROUND(matrix_normalized!N176,0)&amp;"x 10^4"))</f>
        <v>16x 10^6</v>
      </c>
      <c r="O187" s="6" t="str">
        <f>IF(ISNUMBER(SEARCH("10^8", 'final matrix'!O176)), ROUND(matrix_normalized!O176,0)&amp;"x 10^8", IF(ISNUMBER(SEARCH("10^6", 'final matrix'!O176)), ROUND(matrix_normalized!O176,0)&amp;"x 10^6", ROUND(matrix_normalized!O176,0)&amp;"x 10^4"))</f>
        <v>170x 10^4</v>
      </c>
      <c r="P187" s="6" t="str">
        <f>IF(ISNUMBER(SEARCH("10^8", 'final matrix'!P176)), ROUND(matrix_normalized!P176,0)&amp;"x 10^8", IF(ISNUMBER(SEARCH("10^6", 'final matrix'!P176)), ROUND(matrix_normalized!P176,0)&amp;"x 10^6", ROUND(matrix_normalized!P176,0)&amp;"x 10^4"))</f>
        <v>170x 10^8</v>
      </c>
      <c r="Q187" s="6" t="str">
        <f>IF(ISNUMBER(SEARCH("10^8", 'final matrix'!Q176)), ROUND(matrix_normalized!Q176,0)&amp;"x 10^8", IF(ISNUMBER(SEARCH("10^6", 'final matrix'!Q176)), ROUND(matrix_normalized!Q176,0)&amp;"x 10^6", ROUND(matrix_normalized!Q176,0)&amp;"x 10^4"))</f>
        <v>13x 10^8</v>
      </c>
      <c r="R187" s="6">
        <v>174</v>
      </c>
    </row>
    <row r="188" spans="1:18">
      <c r="A188" s="6">
        <v>195</v>
      </c>
      <c r="B188" s="6" t="str">
        <f>IF(ISNUMBER(SEARCH("10^8", 'final matrix'!B177)), ROUND(matrix_normalized!B177,0)&amp;"x 10^8", IF(ISNUMBER(SEARCH("10^6", 'final matrix'!B177)), ROUND(matrix_normalized!B177,0)&amp;"x 10^6", ROUND(matrix_normalized!B177,0)&amp;"x 10^4"))</f>
        <v>118x 10^8</v>
      </c>
      <c r="C188" s="6" t="str">
        <f>IF(ISNUMBER(SEARCH("10^8", 'final matrix'!C177)), ROUND(matrix_normalized!C177,0)&amp;"x 10^8", IF(ISNUMBER(SEARCH("10^6", 'final matrix'!C177)), ROUND(matrix_normalized!C177,0)&amp;"x 10^6", ROUND(matrix_normalized!C177,0)&amp;"x 10^4"))</f>
        <v>127x 10^8</v>
      </c>
      <c r="D188" s="6" t="str">
        <f>IF(ISNUMBER(SEARCH("10^8", 'final matrix'!D177)), ROUND(matrix_normalized!D177,0)&amp;"x 10^8", IF(ISNUMBER(SEARCH("10^6", 'final matrix'!D177)), ROUND(matrix_normalized!D177,0)&amp;"x 10^6", ROUND(matrix_normalized!D177,0)&amp;"x 10^4"))</f>
        <v>127x 10^8</v>
      </c>
      <c r="E188" s="6" t="str">
        <f>IF(ISNUMBER(SEARCH("10^8", 'final matrix'!E177)), ROUND(matrix_normalized!E177,0)&amp;"x 10^8", IF(ISNUMBER(SEARCH("10^6", 'final matrix'!E177)), ROUND(matrix_normalized!E177,0)&amp;"x 10^6", ROUND(matrix_normalized!E177,0)&amp;"x 10^4"))</f>
        <v>109x 10^4</v>
      </c>
      <c r="F188" s="6" t="str">
        <f>IF(ISNUMBER(SEARCH("10^8", 'final matrix'!F177)), ROUND(matrix_normalized!F177,0)&amp;"x 10^8", IF(ISNUMBER(SEARCH("10^6", 'final matrix'!F177)), ROUND(matrix_normalized!F177,0)&amp;"x 10^6", ROUND(matrix_normalized!F177,0)&amp;"x 10^4"))</f>
        <v>127x 10^4</v>
      </c>
      <c r="G188" s="6" t="str">
        <f>IF(ISNUMBER(SEARCH("10^8", 'final matrix'!G177)), ROUND(matrix_normalized!G177,0)&amp;"x 10^8", IF(ISNUMBER(SEARCH("10^6", 'final matrix'!G177)), ROUND(matrix_normalized!G177,0)&amp;"x 10^6", ROUND(matrix_normalized!G177,0)&amp;"x 10^4"))</f>
        <v>127x 10^8</v>
      </c>
      <c r="H188" s="6" t="str">
        <f>IF(ISNUMBER(SEARCH("10^8", 'final matrix'!H177)), ROUND(matrix_normalized!H177,0)&amp;"x 10^8", IF(ISNUMBER(SEARCH("10^6", 'final matrix'!H177)), ROUND(matrix_normalized!H177,0)&amp;"x 10^6", ROUND(matrix_normalized!H177,0)&amp;"x 10^4"))</f>
        <v>27x 10^8</v>
      </c>
      <c r="I188" s="6" t="str">
        <f>IF(ISNUMBER(SEARCH("10^8", 'final matrix'!I177)), ROUND(matrix_normalized!I177,0)&amp;"x 10^8", IF(ISNUMBER(SEARCH("10^6", 'final matrix'!I177)), ROUND(matrix_normalized!I177,0)&amp;"x 10^6", ROUND(matrix_normalized!I177,0)&amp;"x 10^4"))</f>
        <v>17x 10^8</v>
      </c>
      <c r="J188" s="6" t="str">
        <f>IF(ISNUMBER(SEARCH("10^8", 'final matrix'!J177)), ROUND(matrix_normalized!J177,0)&amp;"x 10^8", IF(ISNUMBER(SEARCH("10^6", 'final matrix'!J177)), ROUND(matrix_normalized!J177,0)&amp;"x 10^6", ROUND(matrix_normalized!J177,0)&amp;"x 10^4"))</f>
        <v>100x 10^6</v>
      </c>
      <c r="K188" s="6" t="str">
        <f>IF(ISNUMBER(SEARCH("10^8", 'final matrix'!K177)), ROUND(matrix_normalized!K177,0)&amp;"x 10^8", IF(ISNUMBER(SEARCH("10^6", 'final matrix'!K177)), ROUND(matrix_normalized!K177,0)&amp;"x 10^6", ROUND(matrix_normalized!K177,0)&amp;"x 10^4"))</f>
        <v>24x 10^6</v>
      </c>
      <c r="L188" s="6" t="str">
        <f>IF(ISNUMBER(SEARCH("10^8", 'final matrix'!L177)), ROUND(matrix_normalized!L177,0)&amp;"x 10^8", IF(ISNUMBER(SEARCH("10^6", 'final matrix'!L177)), ROUND(matrix_normalized!L177,0)&amp;"x 10^6", ROUND(matrix_normalized!L177,0)&amp;"x 10^4"))</f>
        <v>127x 10^4</v>
      </c>
      <c r="M188" s="6" t="str">
        <f>IF(ISNUMBER(SEARCH("10^8", 'final matrix'!M177)), ROUND(matrix_normalized!M177,0)&amp;"x 10^8", IF(ISNUMBER(SEARCH("10^6", 'final matrix'!M177)), ROUND(matrix_normalized!M177,0)&amp;"x 10^6", ROUND(matrix_normalized!M177,0)&amp;"x 10^4"))</f>
        <v>12x 10^6</v>
      </c>
      <c r="N188" s="6" t="str">
        <f>IF(ISNUMBER(SEARCH("10^8", 'final matrix'!N177)), ROUND(matrix_normalized!N177,0)&amp;"x 10^8", IF(ISNUMBER(SEARCH("10^6", 'final matrix'!N177)), ROUND(matrix_normalized!N177,0)&amp;"x 10^6", ROUND(matrix_normalized!N177,0)&amp;"x 10^4"))</f>
        <v>127x 10^8</v>
      </c>
      <c r="O188" s="6" t="str">
        <f>IF(ISNUMBER(SEARCH("10^8", 'final matrix'!O177)), ROUND(matrix_normalized!O177,0)&amp;"x 10^8", IF(ISNUMBER(SEARCH("10^6", 'final matrix'!O177)), ROUND(matrix_normalized!O177,0)&amp;"x 10^6", ROUND(matrix_normalized!O177,0)&amp;"x 10^4"))</f>
        <v>127x 10^6</v>
      </c>
      <c r="P188" s="6" t="str">
        <f>IF(ISNUMBER(SEARCH("10^8", 'final matrix'!P177)), ROUND(matrix_normalized!P177,0)&amp;"x 10^8", IF(ISNUMBER(SEARCH("10^6", 'final matrix'!P177)), ROUND(matrix_normalized!P177,0)&amp;"x 10^6", ROUND(matrix_normalized!P177,0)&amp;"x 10^4"))</f>
        <v>73x 10^8</v>
      </c>
      <c r="Q188" s="6" t="str">
        <f>IF(ISNUMBER(SEARCH("10^8", 'final matrix'!Q177)), ROUND(matrix_normalized!Q177,0)&amp;"x 10^8", IF(ISNUMBER(SEARCH("10^6", 'final matrix'!Q177)), ROUND(matrix_normalized!Q177,0)&amp;"x 10^6", ROUND(matrix_normalized!Q177,0)&amp;"x 10^4"))</f>
        <v>127x 10^6</v>
      </c>
      <c r="R188" s="6">
        <v>175</v>
      </c>
    </row>
    <row r="189" spans="1:18">
      <c r="A189" s="6">
        <v>196</v>
      </c>
      <c r="B189" s="6" t="str">
        <f>IF(ISNUMBER(SEARCH("10^8", 'final matrix'!B178)), ROUND(matrix_normalized!B178,0)&amp;"x 10^8", IF(ISNUMBER(SEARCH("10^6", 'final matrix'!B178)), ROUND(matrix_normalized!B178,0)&amp;"x 10^6", ROUND(matrix_normalized!B178,0)&amp;"x 10^4"))</f>
        <v>191x 10^8</v>
      </c>
      <c r="C189" s="6" t="str">
        <f>IF(ISNUMBER(SEARCH("10^8", 'final matrix'!C178)), ROUND(matrix_normalized!C178,0)&amp;"x 10^8", IF(ISNUMBER(SEARCH("10^6", 'final matrix'!C178)), ROUND(matrix_normalized!C178,0)&amp;"x 10^6", ROUND(matrix_normalized!C178,0)&amp;"x 10^4"))</f>
        <v>14x 10^6</v>
      </c>
      <c r="D189" s="6" t="str">
        <f>IF(ISNUMBER(SEARCH("10^8", 'final matrix'!D178)), ROUND(matrix_normalized!D178,0)&amp;"x 10^8", IF(ISNUMBER(SEARCH("10^6", 'final matrix'!D178)), ROUND(matrix_normalized!D178,0)&amp;"x 10^6", ROUND(matrix_normalized!D178,0)&amp;"x 10^4"))</f>
        <v>191x 10^8</v>
      </c>
      <c r="E189" s="6" t="str">
        <f>IF(ISNUMBER(SEARCH("10^8", 'final matrix'!E178)), ROUND(matrix_normalized!E178,0)&amp;"x 10^8", IF(ISNUMBER(SEARCH("10^6", 'final matrix'!E178)), ROUND(matrix_normalized!E178,0)&amp;"x 10^6", ROUND(matrix_normalized!E178,0)&amp;"x 10^4"))</f>
        <v>191x 10^6</v>
      </c>
      <c r="F189" s="6" t="str">
        <f>IF(ISNUMBER(SEARCH("10^8", 'final matrix'!F178)), ROUND(matrix_normalized!F178,0)&amp;"x 10^8", IF(ISNUMBER(SEARCH("10^6", 'final matrix'!F178)), ROUND(matrix_normalized!F178,0)&amp;"x 10^6", ROUND(matrix_normalized!F178,0)&amp;"x 10^4"))</f>
        <v>109x 10^8</v>
      </c>
      <c r="G189" s="6" t="str">
        <f>IF(ISNUMBER(SEARCH("10^8", 'final matrix'!G178)), ROUND(matrix_normalized!G178,0)&amp;"x 10^8", IF(ISNUMBER(SEARCH("10^6", 'final matrix'!G178)), ROUND(matrix_normalized!G178,0)&amp;"x 10^6", ROUND(matrix_normalized!G178,0)&amp;"x 10^4"))</f>
        <v>191x 10^8</v>
      </c>
      <c r="H189" s="6" t="str">
        <f>IF(ISNUMBER(SEARCH("10^8", 'final matrix'!H178)), ROUND(matrix_normalized!H178,0)&amp;"x 10^8", IF(ISNUMBER(SEARCH("10^6", 'final matrix'!H178)), ROUND(matrix_normalized!H178,0)&amp;"x 10^6", ROUND(matrix_normalized!H178,0)&amp;"x 10^4"))</f>
        <v>25x 10^6</v>
      </c>
      <c r="I189" s="6" t="str">
        <f>IF(ISNUMBER(SEARCH("10^8", 'final matrix'!I178)), ROUND(matrix_normalized!I178,0)&amp;"x 10^8", IF(ISNUMBER(SEARCH("10^6", 'final matrix'!I178)), ROUND(matrix_normalized!I178,0)&amp;"x 10^6", ROUND(matrix_normalized!I178,0)&amp;"x 10^4"))</f>
        <v>17x 10^6</v>
      </c>
      <c r="J189" s="6" t="str">
        <f>IF(ISNUMBER(SEARCH("10^8", 'final matrix'!J178)), ROUND(matrix_normalized!J178,0)&amp;"x 10^8", IF(ISNUMBER(SEARCH("10^6", 'final matrix'!J178)), ROUND(matrix_normalized!J178,0)&amp;"x 10^6", ROUND(matrix_normalized!J178,0)&amp;"x 10^4"))</f>
        <v>24x 10^6</v>
      </c>
      <c r="K189" s="6" t="str">
        <f>IF(ISNUMBER(SEARCH("10^8", 'final matrix'!K178)), ROUND(matrix_normalized!K178,0)&amp;"x 10^8", IF(ISNUMBER(SEARCH("10^6", 'final matrix'!K178)), ROUND(matrix_normalized!K178,0)&amp;"x 10^6", ROUND(matrix_normalized!K178,0)&amp;"x 10^4"))</f>
        <v>191x 10^4</v>
      </c>
      <c r="L189" s="6" t="str">
        <f>IF(ISNUMBER(SEARCH("10^8", 'final matrix'!L178)), ROUND(matrix_normalized!L178,0)&amp;"x 10^8", IF(ISNUMBER(SEARCH("10^6", 'final matrix'!L178)), ROUND(matrix_normalized!L178,0)&amp;"x 10^6", ROUND(matrix_normalized!L178,0)&amp;"x 10^4"))</f>
        <v>23x 10^6</v>
      </c>
      <c r="M189" s="6" t="str">
        <f>IF(ISNUMBER(SEARCH("10^8", 'final matrix'!M178)), ROUND(matrix_normalized!M178,0)&amp;"x 10^8", IF(ISNUMBER(SEARCH("10^6", 'final matrix'!M178)), ROUND(matrix_normalized!M178,0)&amp;"x 10^6", ROUND(matrix_normalized!M178,0)&amp;"x 10^4"))</f>
        <v>82x 10^6</v>
      </c>
      <c r="N189" s="6" t="str">
        <f>IF(ISNUMBER(SEARCH("10^8", 'final matrix'!N178)), ROUND(matrix_normalized!N178,0)&amp;"x 10^8", IF(ISNUMBER(SEARCH("10^6", 'final matrix'!N178)), ROUND(matrix_normalized!N178,0)&amp;"x 10^6", ROUND(matrix_normalized!N178,0)&amp;"x 10^4"))</f>
        <v>22x 10^8</v>
      </c>
      <c r="O189" s="6" t="str">
        <f>IF(ISNUMBER(SEARCH("10^8", 'final matrix'!O178)), ROUND(matrix_normalized!O178,0)&amp;"x 10^8", IF(ISNUMBER(SEARCH("10^6", 'final matrix'!O178)), ROUND(matrix_normalized!O178,0)&amp;"x 10^6", ROUND(matrix_normalized!O178,0)&amp;"x 10^4"))</f>
        <v>21x 10^6</v>
      </c>
      <c r="P189" s="6" t="str">
        <f>IF(ISNUMBER(SEARCH("10^8", 'final matrix'!P178)), ROUND(matrix_normalized!P178,0)&amp;"x 10^8", IF(ISNUMBER(SEARCH("10^6", 'final matrix'!P178)), ROUND(matrix_normalized!P178,0)&amp;"x 10^6", ROUND(matrix_normalized!P178,0)&amp;"x 10^4"))</f>
        <v>20x 10^8</v>
      </c>
      <c r="Q189" s="6" t="str">
        <f>IF(ISNUMBER(SEARCH("10^8", 'final matrix'!Q178)), ROUND(matrix_normalized!Q178,0)&amp;"x 10^8", IF(ISNUMBER(SEARCH("10^6", 'final matrix'!Q178)), ROUND(matrix_normalized!Q178,0)&amp;"x 10^6", ROUND(matrix_normalized!Q178,0)&amp;"x 10^4"))</f>
        <v>191x 10^6</v>
      </c>
      <c r="R189" s="6">
        <v>176</v>
      </c>
    </row>
    <row r="190" spans="1:18">
      <c r="A190" s="6">
        <v>198</v>
      </c>
      <c r="B190" s="6" t="str">
        <f>IF(ISNUMBER(SEARCH("10^8", 'final matrix'!B179)), ROUND(matrix_normalized!B179,0)&amp;"x 10^8", IF(ISNUMBER(SEARCH("10^6", 'final matrix'!B179)), ROUND(matrix_normalized!B179,0)&amp;"x 10^6", ROUND(matrix_normalized!B179,0)&amp;"x 10^4"))</f>
        <v>14x 10^8</v>
      </c>
      <c r="C190" s="6" t="str">
        <f>IF(ISNUMBER(SEARCH("10^8", 'final matrix'!C179)), ROUND(matrix_normalized!C179,0)&amp;"x 10^8", IF(ISNUMBER(SEARCH("10^6", 'final matrix'!C179)), ROUND(matrix_normalized!C179,0)&amp;"x 10^6", ROUND(matrix_normalized!C179,0)&amp;"x 10^4"))</f>
        <v>141x 10^4</v>
      </c>
      <c r="D190" s="6" t="str">
        <f>IF(ISNUMBER(SEARCH("10^8", 'final matrix'!D179)), ROUND(matrix_normalized!D179,0)&amp;"x 10^8", IF(ISNUMBER(SEARCH("10^6", 'final matrix'!D179)), ROUND(matrix_normalized!D179,0)&amp;"x 10^6", ROUND(matrix_normalized!D179,0)&amp;"x 10^4"))</f>
        <v>198x 10^8</v>
      </c>
      <c r="E190" s="6" t="str">
        <f>IF(ISNUMBER(SEARCH("10^8", 'final matrix'!E179)), ROUND(matrix_normalized!E179,0)&amp;"x 10^8", IF(ISNUMBER(SEARCH("10^6", 'final matrix'!E179)), ROUND(matrix_normalized!E179,0)&amp;"x 10^6", ROUND(matrix_normalized!E179,0)&amp;"x 10^4"))</f>
        <v>21x 10^6</v>
      </c>
      <c r="F190" s="6" t="str">
        <f>IF(ISNUMBER(SEARCH("10^8", 'final matrix'!F179)), ROUND(matrix_normalized!F179,0)&amp;"x 10^8", IF(ISNUMBER(SEARCH("10^6", 'final matrix'!F179)), ROUND(matrix_normalized!F179,0)&amp;"x 10^6", ROUND(matrix_normalized!F179,0)&amp;"x 10^4"))</f>
        <v>198x 10^8</v>
      </c>
      <c r="G190" s="6" t="str">
        <f>IF(ISNUMBER(SEARCH("10^8", 'final matrix'!G179)), ROUND(matrix_normalized!G179,0)&amp;"x 10^8", IF(ISNUMBER(SEARCH("10^6", 'final matrix'!G179)), ROUND(matrix_normalized!G179,0)&amp;"x 10^6", ROUND(matrix_normalized!G179,0)&amp;"x 10^4"))</f>
        <v>20x 10^8</v>
      </c>
      <c r="H190" s="6" t="str">
        <f>IF(ISNUMBER(SEARCH("10^8", 'final matrix'!H179)), ROUND(matrix_normalized!H179,0)&amp;"x 10^8", IF(ISNUMBER(SEARCH("10^6", 'final matrix'!H179)), ROUND(matrix_normalized!H179,0)&amp;"x 10^6", ROUND(matrix_normalized!H179,0)&amp;"x 10^4"))</f>
        <v>20x 10^8</v>
      </c>
      <c r="I190" s="6" t="str">
        <f>IF(ISNUMBER(SEARCH("10^8", 'final matrix'!I179)), ROUND(matrix_normalized!I179,0)&amp;"x 10^8", IF(ISNUMBER(SEARCH("10^6", 'final matrix'!I179)), ROUND(matrix_normalized!I179,0)&amp;"x 10^6", ROUND(matrix_normalized!I179,0)&amp;"x 10^4"))</f>
        <v>198x 10^4</v>
      </c>
      <c r="J190" s="6" t="str">
        <f>IF(ISNUMBER(SEARCH("10^8", 'final matrix'!J179)), ROUND(matrix_normalized!J179,0)&amp;"x 10^8", IF(ISNUMBER(SEARCH("10^6", 'final matrix'!J179)), ROUND(matrix_normalized!J179,0)&amp;"x 10^6", ROUND(matrix_normalized!J179,0)&amp;"x 10^4"))</f>
        <v>18x 10^8</v>
      </c>
      <c r="K190" s="6" t="str">
        <f>IF(ISNUMBER(SEARCH("10^8", 'final matrix'!K179)), ROUND(matrix_normalized!K179,0)&amp;"x 10^8", IF(ISNUMBER(SEARCH("10^6", 'final matrix'!K179)), ROUND(matrix_normalized!K179,0)&amp;"x 10^6", ROUND(matrix_normalized!K179,0)&amp;"x 10^4"))</f>
        <v>198x 10^6</v>
      </c>
      <c r="L190" s="6" t="str">
        <f>IF(ISNUMBER(SEARCH("10^8", 'final matrix'!L179)), ROUND(matrix_normalized!L179,0)&amp;"x 10^8", IF(ISNUMBER(SEARCH("10^6", 'final matrix'!L179)), ROUND(matrix_normalized!L179,0)&amp;"x 10^6", ROUND(matrix_normalized!L179,0)&amp;"x 10^4"))</f>
        <v>31x 10^6</v>
      </c>
      <c r="M190" s="6" t="str">
        <f>IF(ISNUMBER(SEARCH("10^8", 'final matrix'!M179)), ROUND(matrix_normalized!M179,0)&amp;"x 10^8", IF(ISNUMBER(SEARCH("10^6", 'final matrix'!M179)), ROUND(matrix_normalized!M179,0)&amp;"x 10^6", ROUND(matrix_normalized!M179,0)&amp;"x 10^4"))</f>
        <v>113x 10^8</v>
      </c>
      <c r="N190" s="6" t="str">
        <f>IF(ISNUMBER(SEARCH("10^8", 'final matrix'!N179)), ROUND(matrix_normalized!N179,0)&amp;"x 10^8", IF(ISNUMBER(SEARCH("10^6", 'final matrix'!N179)), ROUND(matrix_normalized!N179,0)&amp;"x 10^6", ROUND(matrix_normalized!N179,0)&amp;"x 10^4"))</f>
        <v>85x 10^8</v>
      </c>
      <c r="O190" s="6" t="str">
        <f>IF(ISNUMBER(SEARCH("10^8", 'final matrix'!O179)), ROUND(matrix_normalized!O179,0)&amp;"x 10^8", IF(ISNUMBER(SEARCH("10^6", 'final matrix'!O179)), ROUND(matrix_normalized!O179,0)&amp;"x 10^6", ROUND(matrix_normalized!O179,0)&amp;"x 10^4"))</f>
        <v>28x 10^8</v>
      </c>
      <c r="P190" s="6" t="str">
        <f>IF(ISNUMBER(SEARCH("10^8", 'final matrix'!P179)), ROUND(matrix_normalized!P179,0)&amp;"x 10^8", IF(ISNUMBER(SEARCH("10^6", 'final matrix'!P179)), ROUND(matrix_normalized!P179,0)&amp;"x 10^6", ROUND(matrix_normalized!P179,0)&amp;"x 10^4"))</f>
        <v>17x 10^6</v>
      </c>
      <c r="Q190" s="6" t="str">
        <f>IF(ISNUMBER(SEARCH("10^8", 'final matrix'!Q179)), ROUND(matrix_normalized!Q179,0)&amp;"x 10^8", IF(ISNUMBER(SEARCH("10^6", 'final matrix'!Q179)), ROUND(matrix_normalized!Q179,0)&amp;"x 10^6", ROUND(matrix_normalized!Q179,0)&amp;"x 10^4"))</f>
        <v>198x 10^8</v>
      </c>
      <c r="R190" s="6">
        <v>177</v>
      </c>
    </row>
    <row r="191" spans="1:18">
      <c r="A191" s="6">
        <v>199</v>
      </c>
      <c r="B191" s="6" t="str">
        <f>IF(ISNUMBER(SEARCH("10^8", 'final matrix'!B180)), ROUND(matrix_normalized!B180,0)&amp;"x 10^8", IF(ISNUMBER(SEARCH("10^6", 'final matrix'!B180)), ROUND(matrix_normalized!B180,0)&amp;"x 10^6", ROUND(matrix_normalized!B180,0)&amp;"x 10^4"))</f>
        <v>182x 10^8</v>
      </c>
      <c r="C191" s="6" t="str">
        <f>IF(ISNUMBER(SEARCH("10^8", 'final matrix'!C180)), ROUND(matrix_normalized!C180,0)&amp;"x 10^8", IF(ISNUMBER(SEARCH("10^6", 'final matrix'!C180)), ROUND(matrix_normalized!C180,0)&amp;"x 10^6", ROUND(matrix_normalized!C180,0)&amp;"x 10^4"))</f>
        <v>182x 10^4</v>
      </c>
      <c r="D191" s="6" t="str">
        <f>IF(ISNUMBER(SEARCH("10^8", 'final matrix'!D180)), ROUND(matrix_normalized!D180,0)&amp;"x 10^8", IF(ISNUMBER(SEARCH("10^6", 'final matrix'!D180)), ROUND(matrix_normalized!D180,0)&amp;"x 10^6", ROUND(matrix_normalized!D180,0)&amp;"x 10^4"))</f>
        <v>182x 10^4</v>
      </c>
      <c r="E191" s="6" t="str">
        <f>IF(ISNUMBER(SEARCH("10^8", 'final matrix'!E180)), ROUND(matrix_normalized!E180,0)&amp;"x 10^8", IF(ISNUMBER(SEARCH("10^6", 'final matrix'!E180)), ROUND(matrix_normalized!E180,0)&amp;"x 10^6", ROUND(matrix_normalized!E180,0)&amp;"x 10^4"))</f>
        <v>182x 10^6</v>
      </c>
      <c r="F191" s="6" t="str">
        <f>IF(ISNUMBER(SEARCH("10^8", 'final matrix'!F180)), ROUND(matrix_normalized!F180,0)&amp;"x 10^8", IF(ISNUMBER(SEARCH("10^6", 'final matrix'!F180)), ROUND(matrix_normalized!F180,0)&amp;"x 10^6", ROUND(matrix_normalized!F180,0)&amp;"x 10^4"))</f>
        <v>182x 10^6</v>
      </c>
      <c r="G191" s="6" t="str">
        <f>IF(ISNUMBER(SEARCH("10^8", 'final matrix'!G180)), ROUND(matrix_normalized!G180,0)&amp;"x 10^8", IF(ISNUMBER(SEARCH("10^6", 'final matrix'!G180)), ROUND(matrix_normalized!G180,0)&amp;"x 10^6", ROUND(matrix_normalized!G180,0)&amp;"x 10^4"))</f>
        <v>24x 10^8</v>
      </c>
      <c r="H191" s="6" t="str">
        <f>IF(ISNUMBER(SEARCH("10^8", 'final matrix'!H180)), ROUND(matrix_normalized!H180,0)&amp;"x 10^8", IF(ISNUMBER(SEARCH("10^6", 'final matrix'!H180)), ROUND(matrix_normalized!H180,0)&amp;"x 10^6", ROUND(matrix_normalized!H180,0)&amp;"x 10^4"))</f>
        <v>143x 10^6</v>
      </c>
      <c r="I191" s="6" t="str">
        <f>IF(ISNUMBER(SEARCH("10^8", 'final matrix'!I180)), ROUND(matrix_normalized!I180,0)&amp;"x 10^8", IF(ISNUMBER(SEARCH("10^6", 'final matrix'!I180)), ROUND(matrix_normalized!I180,0)&amp;"x 10^6", ROUND(matrix_normalized!I180,0)&amp;"x 10^4"))</f>
        <v>15x 10^6</v>
      </c>
      <c r="J191" s="6" t="str">
        <f>IF(ISNUMBER(SEARCH("10^8", 'final matrix'!J180)), ROUND(matrix_normalized!J180,0)&amp;"x 10^8", IF(ISNUMBER(SEARCH("10^6", 'final matrix'!J180)), ROUND(matrix_normalized!J180,0)&amp;"x 10^6", ROUND(matrix_normalized!J180,0)&amp;"x 10^4"))</f>
        <v>117x 10^4</v>
      </c>
      <c r="K191" s="6" t="str">
        <f>IF(ISNUMBER(SEARCH("10^8", 'final matrix'!K180)), ROUND(matrix_normalized!K180,0)&amp;"x 10^8", IF(ISNUMBER(SEARCH("10^6", 'final matrix'!K180)), ROUND(matrix_normalized!K180,0)&amp;"x 10^6", ROUND(matrix_normalized!K180,0)&amp;"x 10^4"))</f>
        <v>13x 10^8</v>
      </c>
      <c r="L191" s="6" t="str">
        <f>IF(ISNUMBER(SEARCH("10^8", 'final matrix'!L180)), ROUND(matrix_normalized!L180,0)&amp;"x 10^8", IF(ISNUMBER(SEARCH("10^6", 'final matrix'!L180)), ROUND(matrix_normalized!L180,0)&amp;"x 10^6", ROUND(matrix_normalized!L180,0)&amp;"x 10^4"))</f>
        <v>182x 10^4</v>
      </c>
      <c r="M191" s="6" t="str">
        <f>IF(ISNUMBER(SEARCH("10^8", 'final matrix'!M180)), ROUND(matrix_normalized!M180,0)&amp;"x 10^8", IF(ISNUMBER(SEARCH("10^6", 'final matrix'!M180)), ROUND(matrix_normalized!M180,0)&amp;"x 10^6", ROUND(matrix_normalized!M180,0)&amp;"x 10^4"))</f>
        <v>21x 10^8</v>
      </c>
      <c r="N191" s="6" t="str">
        <f>IF(ISNUMBER(SEARCH("10^8", 'final matrix'!N180)), ROUND(matrix_normalized!N180,0)&amp;"x 10^8", IF(ISNUMBER(SEARCH("10^6", 'final matrix'!N180)), ROUND(matrix_normalized!N180,0)&amp;"x 10^6", ROUND(matrix_normalized!N180,0)&amp;"x 10^4"))</f>
        <v>13x 10^6</v>
      </c>
      <c r="O191" s="6" t="str">
        <f>IF(ISNUMBER(SEARCH("10^8", 'final matrix'!O180)), ROUND(matrix_normalized!O180,0)&amp;"x 10^8", IF(ISNUMBER(SEARCH("10^6", 'final matrix'!O180)), ROUND(matrix_normalized!O180,0)&amp;"x 10^6", ROUND(matrix_normalized!O180,0)&amp;"x 10^4"))</f>
        <v>18x 10^6</v>
      </c>
      <c r="P191" s="6" t="str">
        <f>IF(ISNUMBER(SEARCH("10^8", 'final matrix'!P180)), ROUND(matrix_normalized!P180,0)&amp;"x 10^8", IF(ISNUMBER(SEARCH("10^6", 'final matrix'!P180)), ROUND(matrix_normalized!P180,0)&amp;"x 10^6", ROUND(matrix_normalized!P180,0)&amp;"x 10^4"))</f>
        <v>13x 10^6</v>
      </c>
      <c r="Q191" s="6" t="str">
        <f>IF(ISNUMBER(SEARCH("10^8", 'final matrix'!Q180)), ROUND(matrix_normalized!Q180,0)&amp;"x 10^8", IF(ISNUMBER(SEARCH("10^6", 'final matrix'!Q180)), ROUND(matrix_normalized!Q180,0)&amp;"x 10^6", ROUND(matrix_normalized!Q180,0)&amp;"x 10^4"))</f>
        <v>30x 10^8</v>
      </c>
      <c r="R191" s="6">
        <v>178</v>
      </c>
    </row>
    <row r="192" spans="1:18">
      <c r="A192" s="6">
        <v>200</v>
      </c>
      <c r="B192" s="6" t="str">
        <f>IF(ISNUMBER(SEARCH("10^8", 'final matrix'!B181)), ROUND(matrix_normalized!B181,0)&amp;"x 10^8", IF(ISNUMBER(SEARCH("10^6", 'final matrix'!B181)), ROUND(matrix_normalized!B181,0)&amp;"x 10^6", ROUND(matrix_normalized!B181,0)&amp;"x 10^4"))</f>
        <v>24x 10^6</v>
      </c>
      <c r="C192" s="6" t="str">
        <f>IF(ISNUMBER(SEARCH("10^8", 'final matrix'!C181)), ROUND(matrix_normalized!C181,0)&amp;"x 10^8", IF(ISNUMBER(SEARCH("10^6", 'final matrix'!C181)), ROUND(matrix_normalized!C181,0)&amp;"x 10^6", ROUND(matrix_normalized!C181,0)&amp;"x 10^4"))</f>
        <v>237x 10^4</v>
      </c>
      <c r="D192" s="6" t="str">
        <f>IF(ISNUMBER(SEARCH("10^8", 'final matrix'!D181)), ROUND(matrix_normalized!D181,0)&amp;"x 10^8", IF(ISNUMBER(SEARCH("10^6", 'final matrix'!D181)), ROUND(matrix_normalized!D181,0)&amp;"x 10^6", ROUND(matrix_normalized!D181,0)&amp;"x 10^4"))</f>
        <v>22x 10^6</v>
      </c>
      <c r="E192" s="6" t="str">
        <f>IF(ISNUMBER(SEARCH("10^8", 'final matrix'!E181)), ROUND(matrix_normalized!E181,0)&amp;"x 10^8", IF(ISNUMBER(SEARCH("10^6", 'final matrix'!E181)), ROUND(matrix_normalized!E181,0)&amp;"x 10^6", ROUND(matrix_normalized!E181,0)&amp;"x 10^4"))</f>
        <v>152x 10^6</v>
      </c>
      <c r="F192" s="6" t="str">
        <f>IF(ISNUMBER(SEARCH("10^8", 'final matrix'!F181)), ROUND(matrix_normalized!F181,0)&amp;"x 10^8", IF(ISNUMBER(SEARCH("10^6", 'final matrix'!F181)), ROUND(matrix_normalized!F181,0)&amp;"x 10^6", ROUND(matrix_normalized!F181,0)&amp;"x 10^4"))</f>
        <v>21x 10^6</v>
      </c>
      <c r="G192" s="6" t="str">
        <f>IF(ISNUMBER(SEARCH("10^8", 'final matrix'!G181)), ROUND(matrix_normalized!G181,0)&amp;"x 10^8", IF(ISNUMBER(SEARCH("10^6", 'final matrix'!G181)), ROUND(matrix_normalized!G181,0)&amp;"x 10^6", ROUND(matrix_normalized!G181,0)&amp;"x 10^4"))</f>
        <v>237x 10^8</v>
      </c>
      <c r="H192" s="6" t="str">
        <f>IF(ISNUMBER(SEARCH("10^8", 'final matrix'!H181)), ROUND(matrix_normalized!H181,0)&amp;"x 10^8", IF(ISNUMBER(SEARCH("10^6", 'final matrix'!H181)), ROUND(matrix_normalized!H181,0)&amp;"x 10^6", ROUND(matrix_normalized!H181,0)&amp;"x 10^4"))</f>
        <v>19x 10^8</v>
      </c>
      <c r="I192" s="6" t="str">
        <f>IF(ISNUMBER(SEARCH("10^8", 'final matrix'!I181)), ROUND(matrix_normalized!I181,0)&amp;"x 10^8", IF(ISNUMBER(SEARCH("10^6", 'final matrix'!I181)), ROUND(matrix_normalized!I181,0)&amp;"x 10^6", ROUND(matrix_normalized!I181,0)&amp;"x 10^4"))</f>
        <v>17x 10^6</v>
      </c>
      <c r="J192" s="6" t="str">
        <f>IF(ISNUMBER(SEARCH("10^8", 'final matrix'!J181)), ROUND(matrix_normalized!J181,0)&amp;"x 10^8", IF(ISNUMBER(SEARCH("10^6", 'final matrix'!J181)), ROUND(matrix_normalized!J181,0)&amp;"x 10^6", ROUND(matrix_normalized!J181,0)&amp;"x 10^4"))</f>
        <v>33x 10^6</v>
      </c>
      <c r="K192" s="6" t="str">
        <f>IF(ISNUMBER(SEARCH("10^8", 'final matrix'!K181)), ROUND(matrix_normalized!K181,0)&amp;"x 10^8", IF(ISNUMBER(SEARCH("10^6", 'final matrix'!K181)), ROUND(matrix_normalized!K181,0)&amp;"x 10^6", ROUND(matrix_normalized!K181,0)&amp;"x 10^4"))</f>
        <v>18x 10^8</v>
      </c>
      <c r="L192" s="6" t="str">
        <f>IF(ISNUMBER(SEARCH("10^8", 'final matrix'!L181)), ROUND(matrix_normalized!L181,0)&amp;"x 10^8", IF(ISNUMBER(SEARCH("10^6", 'final matrix'!L181)), ROUND(matrix_normalized!L181,0)&amp;"x 10^6", ROUND(matrix_normalized!L181,0)&amp;"x 10^4"))</f>
        <v>118x 10^6</v>
      </c>
      <c r="M192" s="6" t="str">
        <f>IF(ISNUMBER(SEARCH("10^8", 'final matrix'!M181)), ROUND(matrix_normalized!M181,0)&amp;"x 10^8", IF(ISNUMBER(SEARCH("10^6", 'final matrix'!M181)), ROUND(matrix_normalized!M181,0)&amp;"x 10^6", ROUND(matrix_normalized!M181,0)&amp;"x 10^4"))</f>
        <v>17x 10^8</v>
      </c>
      <c r="N192" s="6" t="str">
        <f>IF(ISNUMBER(SEARCH("10^8", 'final matrix'!N181)), ROUND(matrix_normalized!N181,0)&amp;"x 10^8", IF(ISNUMBER(SEARCH("10^6", 'final matrix'!N181)), ROUND(matrix_normalized!N181,0)&amp;"x 10^6", ROUND(matrix_normalized!N181,0)&amp;"x 10^4"))</f>
        <v>237x 10^6</v>
      </c>
      <c r="O192" s="6" t="str">
        <f>IF(ISNUMBER(SEARCH("10^8", 'final matrix'!O181)), ROUND(matrix_normalized!O181,0)&amp;"x 10^8", IF(ISNUMBER(SEARCH("10^6", 'final matrix'!O181)), ROUND(matrix_normalized!O181,0)&amp;"x 10^6", ROUND(matrix_normalized!O181,0)&amp;"x 10^4"))</f>
        <v>237x 10^8</v>
      </c>
      <c r="P192" s="6" t="str">
        <f>IF(ISNUMBER(SEARCH("10^8", 'final matrix'!P181)), ROUND(matrix_normalized!P181,0)&amp;"x 10^8", IF(ISNUMBER(SEARCH("10^6", 'final matrix'!P181)), ROUND(matrix_normalized!P181,0)&amp;"x 10^6", ROUND(matrix_normalized!P181,0)&amp;"x 10^4"))</f>
        <v>27x 10^8</v>
      </c>
      <c r="Q192" s="6" t="str">
        <f>IF(ISNUMBER(SEARCH("10^8", 'final matrix'!Q181)), ROUND(matrix_normalized!Q181,0)&amp;"x 10^8", IF(ISNUMBER(SEARCH("10^6", 'final matrix'!Q181)), ROUND(matrix_normalized!Q181,0)&amp;"x 10^6", ROUND(matrix_normalized!Q181,0)&amp;"x 10^4"))</f>
        <v>85x 10^6</v>
      </c>
      <c r="R192" s="6">
        <v>179</v>
      </c>
    </row>
    <row r="193" spans="1:18">
      <c r="A193" s="6">
        <v>201</v>
      </c>
      <c r="B193" s="6" t="str">
        <f>IF(ISNUMBER(SEARCH("10^8", 'final matrix'!B182)), ROUND(matrix_normalized!B182,0)&amp;"x 10^8", IF(ISNUMBER(SEARCH("10^6", 'final matrix'!B182)), ROUND(matrix_normalized!B182,0)&amp;"x 10^6", ROUND(matrix_normalized!B182,0)&amp;"x 10^4"))</f>
        <v>18x 10^8</v>
      </c>
      <c r="C193" s="6" t="str">
        <f>IF(ISNUMBER(SEARCH("10^8", 'final matrix'!C182)), ROUND(matrix_normalized!C182,0)&amp;"x 10^8", IF(ISNUMBER(SEARCH("10^6", 'final matrix'!C182)), ROUND(matrix_normalized!C182,0)&amp;"x 10^6", ROUND(matrix_normalized!C182,0)&amp;"x 10^4"))</f>
        <v>203x 10^4</v>
      </c>
      <c r="D193" s="6" t="str">
        <f>IF(ISNUMBER(SEARCH("10^8", 'final matrix'!D182)), ROUND(matrix_normalized!D182,0)&amp;"x 10^8", IF(ISNUMBER(SEARCH("10^6", 'final matrix'!D182)), ROUND(matrix_normalized!D182,0)&amp;"x 10^6", ROUND(matrix_normalized!D182,0)&amp;"x 10^4"))</f>
        <v>16x 10^8</v>
      </c>
      <c r="E193" s="6" t="str">
        <f>IF(ISNUMBER(SEARCH("10^8", 'final matrix'!E182)), ROUND(matrix_normalized!E182,0)&amp;"x 10^8", IF(ISNUMBER(SEARCH("10^6", 'final matrix'!E182)), ROUND(matrix_normalized!E182,0)&amp;"x 10^6", ROUND(matrix_normalized!E182,0)&amp;"x 10^4"))</f>
        <v>174x 10^6</v>
      </c>
      <c r="F193" s="6" t="str">
        <f>IF(ISNUMBER(SEARCH("10^8", 'final matrix'!F182)), ROUND(matrix_normalized!F182,0)&amp;"x 10^8", IF(ISNUMBER(SEARCH("10^6", 'final matrix'!F182)), ROUND(matrix_normalized!F182,0)&amp;"x 10^6", ROUND(matrix_normalized!F182,0)&amp;"x 10^4"))</f>
        <v>159x 10^6</v>
      </c>
      <c r="G193" s="6" t="str">
        <f>IF(ISNUMBER(SEARCH("10^8", 'final matrix'!G182)), ROUND(matrix_normalized!G182,0)&amp;"x 10^8", IF(ISNUMBER(SEARCH("10^6", 'final matrix'!G182)), ROUND(matrix_normalized!G182,0)&amp;"x 10^6", ROUND(matrix_normalized!G182,0)&amp;"x 10^4"))</f>
        <v>14x 10^8</v>
      </c>
      <c r="H193" s="6" t="str">
        <f>IF(ISNUMBER(SEARCH("10^8", 'final matrix'!H182)), ROUND(matrix_normalized!H182,0)&amp;"x 10^8", IF(ISNUMBER(SEARCH("10^6", 'final matrix'!H182)), ROUND(matrix_normalized!H182,0)&amp;"x 10^6", ROUND(matrix_normalized!H182,0)&amp;"x 10^4"))</f>
        <v>145x 10^6</v>
      </c>
      <c r="I193" s="6" t="str">
        <f>IF(ISNUMBER(SEARCH("10^8", 'final matrix'!I182)), ROUND(matrix_normalized!I182,0)&amp;"x 10^8", IF(ISNUMBER(SEARCH("10^6", 'final matrix'!I182)), ROUND(matrix_normalized!I182,0)&amp;"x 10^6", ROUND(matrix_normalized!I182,0)&amp;"x 10^4"))</f>
        <v>29x 10^8</v>
      </c>
      <c r="J193" s="6" t="str">
        <f>IF(ISNUMBER(SEARCH("10^8", 'final matrix'!J182)), ROUND(matrix_normalized!J182,0)&amp;"x 10^8", IF(ISNUMBER(SEARCH("10^6", 'final matrix'!J182)), ROUND(matrix_normalized!J182,0)&amp;"x 10^6", ROUND(matrix_normalized!J182,0)&amp;"x 10^4"))</f>
        <v>27x 10^8</v>
      </c>
      <c r="K193" s="6" t="str">
        <f>IF(ISNUMBER(SEARCH("10^8", 'final matrix'!K182)), ROUND(matrix_normalized!K182,0)&amp;"x 10^8", IF(ISNUMBER(SEARCH("10^6", 'final matrix'!K182)), ROUND(matrix_normalized!K182,0)&amp;"x 10^6", ROUND(matrix_normalized!K182,0)&amp;"x 10^4"))</f>
        <v>14x 10^6</v>
      </c>
      <c r="L193" s="6" t="str">
        <f>IF(ISNUMBER(SEARCH("10^8", 'final matrix'!L182)), ROUND(matrix_normalized!L182,0)&amp;"x 10^8", IF(ISNUMBER(SEARCH("10^6", 'final matrix'!L182)), ROUND(matrix_normalized!L182,0)&amp;"x 10^6", ROUND(matrix_normalized!L182,0)&amp;"x 10^4"))</f>
        <v>203x 10^6</v>
      </c>
      <c r="M193" s="6" t="str">
        <f>IF(ISNUMBER(SEARCH("10^8", 'final matrix'!M182)), ROUND(matrix_normalized!M182,0)&amp;"x 10^8", IF(ISNUMBER(SEARCH("10^6", 'final matrix'!M182)), ROUND(matrix_normalized!M182,0)&amp;"x 10^6", ROUND(matrix_normalized!M182,0)&amp;"x 10^4"))</f>
        <v>25x 10^8</v>
      </c>
      <c r="N193" s="6" t="str">
        <f>IF(ISNUMBER(SEARCH("10^8", 'final matrix'!N182)), ROUND(matrix_normalized!N182,0)&amp;"x 10^8", IF(ISNUMBER(SEARCH("10^6", 'final matrix'!N182)), ROUND(matrix_normalized!N182,0)&amp;"x 10^6", ROUND(matrix_normalized!N182,0)&amp;"x 10^4"))</f>
        <v>130x 10^6</v>
      </c>
      <c r="O193" s="6" t="str">
        <f>IF(ISNUMBER(SEARCH("10^8", 'final matrix'!O182)), ROUND(matrix_normalized!O182,0)&amp;"x 10^8", IF(ISNUMBER(SEARCH("10^6", 'final matrix'!O182)), ROUND(matrix_normalized!O182,0)&amp;"x 10^6", ROUND(matrix_normalized!O182,0)&amp;"x 10^4"))</f>
        <v>203x 10^8</v>
      </c>
      <c r="P193" s="6" t="str">
        <f>IF(ISNUMBER(SEARCH("10^8", 'final matrix'!P182)), ROUND(matrix_normalized!P182,0)&amp;"x 10^8", IF(ISNUMBER(SEARCH("10^6", 'final matrix'!P182)), ROUND(matrix_normalized!P182,0)&amp;"x 10^6", ROUND(matrix_normalized!P182,0)&amp;"x 10^4"))</f>
        <v>39x 10^8</v>
      </c>
      <c r="Q193" s="6" t="str">
        <f>IF(ISNUMBER(SEARCH("10^8", 'final matrix'!Q182)), ROUND(matrix_normalized!Q182,0)&amp;"x 10^8", IF(ISNUMBER(SEARCH("10^6", 'final matrix'!Q182)), ROUND(matrix_normalized!Q182,0)&amp;"x 10^6", ROUND(matrix_normalized!Q182,0)&amp;"x 10^4"))</f>
        <v>101x 10^4</v>
      </c>
      <c r="R193" s="6">
        <v>180</v>
      </c>
    </row>
    <row r="194" spans="1:18">
      <c r="A194" s="6">
        <v>202</v>
      </c>
      <c r="B194" s="6" t="str">
        <f>IF(ISNUMBER(SEARCH("10^8", 'final matrix'!B183)), ROUND(matrix_normalized!B183,0)&amp;"x 10^8", IF(ISNUMBER(SEARCH("10^6", 'final matrix'!B183)), ROUND(matrix_normalized!B183,0)&amp;"x 10^6", ROUND(matrix_normalized!B183,0)&amp;"x 10^4"))</f>
        <v>128x 10^8</v>
      </c>
      <c r="C194" s="6" t="str">
        <f>IF(ISNUMBER(SEARCH("10^8", 'final matrix'!C183)), ROUND(matrix_normalized!C183,0)&amp;"x 10^8", IF(ISNUMBER(SEARCH("10^6", 'final matrix'!C183)), ROUND(matrix_normalized!C183,0)&amp;"x 10^6", ROUND(matrix_normalized!C183,0)&amp;"x 10^4"))</f>
        <v>179x 10^8</v>
      </c>
      <c r="D194" s="6" t="str">
        <f>IF(ISNUMBER(SEARCH("10^8", 'final matrix'!D183)), ROUND(matrix_normalized!D183,0)&amp;"x 10^8", IF(ISNUMBER(SEARCH("10^6", 'final matrix'!D183)), ROUND(matrix_normalized!D183,0)&amp;"x 10^6", ROUND(matrix_normalized!D183,0)&amp;"x 10^4"))</f>
        <v>179x 10^8</v>
      </c>
      <c r="E194" s="6" t="str">
        <f>IF(ISNUMBER(SEARCH("10^8", 'final matrix'!E183)), ROUND(matrix_normalized!E183,0)&amp;"x 10^8", IF(ISNUMBER(SEARCH("10^6", 'final matrix'!E183)), ROUND(matrix_normalized!E183,0)&amp;"x 10^6", ROUND(matrix_normalized!E183,0)&amp;"x 10^4"))</f>
        <v>179x 10^8</v>
      </c>
      <c r="F194" s="6" t="str">
        <f>IF(ISNUMBER(SEARCH("10^8", 'final matrix'!F183)), ROUND(matrix_normalized!F183,0)&amp;"x 10^8", IF(ISNUMBER(SEARCH("10^6", 'final matrix'!F183)), ROUND(matrix_normalized!F183,0)&amp;"x 10^6", ROUND(matrix_normalized!F183,0)&amp;"x 10^4"))</f>
        <v>102x 10^8</v>
      </c>
      <c r="G194" s="6" t="str">
        <f>IF(ISNUMBER(SEARCH("10^8", 'final matrix'!G183)), ROUND(matrix_normalized!G183,0)&amp;"x 10^8", IF(ISNUMBER(SEARCH("10^6", 'final matrix'!G183)), ROUND(matrix_normalized!G183,0)&amp;"x 10^6", ROUND(matrix_normalized!G183,0)&amp;"x 10^4"))</f>
        <v>77x 10^8</v>
      </c>
      <c r="H194" s="6" t="str">
        <f>IF(ISNUMBER(SEARCH("10^8", 'final matrix'!H183)), ROUND(matrix_normalized!H183,0)&amp;"x 10^8", IF(ISNUMBER(SEARCH("10^6", 'final matrix'!H183)), ROUND(matrix_normalized!H183,0)&amp;"x 10^6", ROUND(matrix_normalized!H183,0)&amp;"x 10^4"))</f>
        <v>13x 10^6</v>
      </c>
      <c r="I194" s="6" t="str">
        <f>IF(ISNUMBER(SEARCH("10^8", 'final matrix'!I183)), ROUND(matrix_normalized!I183,0)&amp;"x 10^8", IF(ISNUMBER(SEARCH("10^6", 'final matrix'!I183)), ROUND(matrix_normalized!I183,0)&amp;"x 10^6", ROUND(matrix_normalized!I183,0)&amp;"x 10^4"))</f>
        <v>25x 10^8</v>
      </c>
      <c r="J194" s="6" t="str">
        <f>IF(ISNUMBER(SEARCH("10^8", 'final matrix'!J183)), ROUND(matrix_normalized!J183,0)&amp;"x 10^8", IF(ISNUMBER(SEARCH("10^6", 'final matrix'!J183)), ROUND(matrix_normalized!J183,0)&amp;"x 10^6", ROUND(matrix_normalized!J183,0)&amp;"x 10^4"))</f>
        <v>13x 10^8</v>
      </c>
      <c r="K194" s="6" t="str">
        <f>IF(ISNUMBER(SEARCH("10^8", 'final matrix'!K183)), ROUND(matrix_normalized!K183,0)&amp;"x 10^8", IF(ISNUMBER(SEARCH("10^6", 'final matrix'!K183)), ROUND(matrix_normalized!K183,0)&amp;"x 10^6", ROUND(matrix_normalized!K183,0)&amp;"x 10^4"))</f>
        <v>179x 10^8</v>
      </c>
      <c r="L194" s="6" t="str">
        <f>IF(ISNUMBER(SEARCH("10^8", 'final matrix'!L183)), ROUND(matrix_normalized!L183,0)&amp;"x 10^8", IF(ISNUMBER(SEARCH("10^6", 'final matrix'!L183)), ROUND(matrix_normalized!L183,0)&amp;"x 10^6", ROUND(matrix_normalized!L183,0)&amp;"x 10^4"))</f>
        <v>18x 10^8</v>
      </c>
      <c r="M194" s="6" t="str">
        <f>IF(ISNUMBER(SEARCH("10^8", 'final matrix'!M183)), ROUND(matrix_normalized!M183,0)&amp;"x 10^8", IF(ISNUMBER(SEARCH("10^6", 'final matrix'!M183)), ROUND(matrix_normalized!M183,0)&amp;"x 10^6", ROUND(matrix_normalized!M183,0)&amp;"x 10^4"))</f>
        <v>23x 10^6</v>
      </c>
      <c r="N194" s="6" t="str">
        <f>IF(ISNUMBER(SEARCH("10^8", 'final matrix'!N183)), ROUND(matrix_normalized!N183,0)&amp;"x 10^8", IF(ISNUMBER(SEARCH("10^6", 'final matrix'!N183)), ROUND(matrix_normalized!N183,0)&amp;"x 10^6", ROUND(matrix_normalized!N183,0)&amp;"x 10^4"))</f>
        <v>13x 10^6</v>
      </c>
      <c r="O194" s="6" t="str">
        <f>IF(ISNUMBER(SEARCH("10^8", 'final matrix'!O183)), ROUND(matrix_normalized!O183,0)&amp;"x 10^8", IF(ISNUMBER(SEARCH("10^6", 'final matrix'!O183)), ROUND(matrix_normalized!O183,0)&amp;"x 10^6", ROUND(matrix_normalized!O183,0)&amp;"x 10^4"))</f>
        <v>15x 10^6</v>
      </c>
      <c r="P194" s="6" t="str">
        <f>IF(ISNUMBER(SEARCH("10^8", 'final matrix'!P183)), ROUND(matrix_normalized!P183,0)&amp;"x 10^8", IF(ISNUMBER(SEARCH("10^6", 'final matrix'!P183)), ROUND(matrix_normalized!P183,0)&amp;"x 10^6", ROUND(matrix_normalized!P183,0)&amp;"x 10^4"))</f>
        <v>179x 10^8</v>
      </c>
      <c r="Q194" s="6" t="str">
        <f>IF(ISNUMBER(SEARCH("10^8", 'final matrix'!Q183)), ROUND(matrix_normalized!Q183,0)&amp;"x 10^8", IF(ISNUMBER(SEARCH("10^6", 'final matrix'!Q183)), ROUND(matrix_normalized!Q183,0)&amp;"x 10^6", ROUND(matrix_normalized!Q183,0)&amp;"x 10^4"))</f>
        <v>179x 10^4</v>
      </c>
      <c r="R194" s="6">
        <v>181</v>
      </c>
    </row>
    <row r="195" spans="1:18">
      <c r="A195" s="6">
        <v>203</v>
      </c>
      <c r="B195" s="6" t="str">
        <f>IF(ISNUMBER(SEARCH("10^8", 'final matrix'!B184)), ROUND(matrix_normalized!B184,0)&amp;"x 10^8", IF(ISNUMBER(SEARCH("10^6", 'final matrix'!B184)), ROUND(matrix_normalized!B184,0)&amp;"x 10^6", ROUND(matrix_normalized!B184,0)&amp;"x 10^4"))</f>
        <v>107x 10^8</v>
      </c>
      <c r="C195" s="6" t="str">
        <f>IF(ISNUMBER(SEARCH("10^8", 'final matrix'!C184)), ROUND(matrix_normalized!C184,0)&amp;"x 10^8", IF(ISNUMBER(SEARCH("10^6", 'final matrix'!C184)), ROUND(matrix_normalized!C184,0)&amp;"x 10^6", ROUND(matrix_normalized!C184,0)&amp;"x 10^4"))</f>
        <v>107x 10^6</v>
      </c>
      <c r="D195" s="6" t="str">
        <f>IF(ISNUMBER(SEARCH("10^8", 'final matrix'!D184)), ROUND(matrix_normalized!D184,0)&amp;"x 10^8", IF(ISNUMBER(SEARCH("10^6", 'final matrix'!D184)), ROUND(matrix_normalized!D184,0)&amp;"x 10^6", ROUND(matrix_normalized!D184,0)&amp;"x 10^4"))</f>
        <v>167x 10^8</v>
      </c>
      <c r="E195" s="6" t="str">
        <f>IF(ISNUMBER(SEARCH("10^8", 'final matrix'!E184)), ROUND(matrix_normalized!E184,0)&amp;"x 10^8", IF(ISNUMBER(SEARCH("10^6", 'final matrix'!E184)), ROUND(matrix_normalized!E184,0)&amp;"x 10^6", ROUND(matrix_normalized!E184,0)&amp;"x 10^4"))</f>
        <v>18x 10^6</v>
      </c>
      <c r="F195" s="6" t="str">
        <f>IF(ISNUMBER(SEARCH("10^8", 'final matrix'!F184)), ROUND(matrix_normalized!F184,0)&amp;"x 10^8", IF(ISNUMBER(SEARCH("10^6", 'final matrix'!F184)), ROUND(matrix_normalized!F184,0)&amp;"x 10^6", ROUND(matrix_normalized!F184,0)&amp;"x 10^4"))</f>
        <v>26x 10^6</v>
      </c>
      <c r="G195" s="6" t="str">
        <f>IF(ISNUMBER(SEARCH("10^8", 'final matrix'!G184)), ROUND(matrix_normalized!G184,0)&amp;"x 10^8", IF(ISNUMBER(SEARCH("10^6", 'final matrix'!G184)), ROUND(matrix_normalized!G184,0)&amp;"x 10^6", ROUND(matrix_normalized!G184,0)&amp;"x 10^4"))</f>
        <v>167x 10^8</v>
      </c>
      <c r="H195" s="6" t="str">
        <f>IF(ISNUMBER(SEARCH("10^8", 'final matrix'!H184)), ROUND(matrix_normalized!H184,0)&amp;"x 10^8", IF(ISNUMBER(SEARCH("10^6", 'final matrix'!H184)), ROUND(matrix_normalized!H184,0)&amp;"x 10^6", ROUND(matrix_normalized!H184,0)&amp;"x 10^4"))</f>
        <v>167x 10^6</v>
      </c>
      <c r="I195" s="6" t="str">
        <f>IF(ISNUMBER(SEARCH("10^8", 'final matrix'!I184)), ROUND(matrix_normalized!I184,0)&amp;"x 10^8", IF(ISNUMBER(SEARCH("10^6", 'final matrix'!I184)), ROUND(matrix_normalized!I184,0)&amp;"x 10^6", ROUND(matrix_normalized!I184,0)&amp;"x 10^4"))</f>
        <v>167x 10^8</v>
      </c>
      <c r="J195" s="6" t="str">
        <f>IF(ISNUMBER(SEARCH("10^8", 'final matrix'!J184)), ROUND(matrix_normalized!J184,0)&amp;"x 10^8", IF(ISNUMBER(SEARCH("10^6", 'final matrix'!J184)), ROUND(matrix_normalized!J184,0)&amp;"x 10^6", ROUND(matrix_normalized!J184,0)&amp;"x 10^4"))</f>
        <v>25x 10^8</v>
      </c>
      <c r="K195" s="6" t="str">
        <f>IF(ISNUMBER(SEARCH("10^8", 'final matrix'!K184)), ROUND(matrix_normalized!K184,0)&amp;"x 10^8", IF(ISNUMBER(SEARCH("10^6", 'final matrix'!K184)), ROUND(matrix_normalized!K184,0)&amp;"x 10^6", ROUND(matrix_normalized!K184,0)&amp;"x 10^4"))</f>
        <v>14x 10^6</v>
      </c>
      <c r="L195" s="6" t="str">
        <f>IF(ISNUMBER(SEARCH("10^8", 'final matrix'!L184)), ROUND(matrix_normalized!L184,0)&amp;"x 10^8", IF(ISNUMBER(SEARCH("10^6", 'final matrix'!L184)), ROUND(matrix_normalized!L184,0)&amp;"x 10^6", ROUND(matrix_normalized!L184,0)&amp;"x 10^4"))</f>
        <v>95x 10^6</v>
      </c>
      <c r="M195" s="6" t="str">
        <f>IF(ISNUMBER(SEARCH("10^8", 'final matrix'!M184)), ROUND(matrix_normalized!M184,0)&amp;"x 10^8", IF(ISNUMBER(SEARCH("10^6", 'final matrix'!M184)), ROUND(matrix_normalized!M184,0)&amp;"x 10^6", ROUND(matrix_normalized!M184,0)&amp;"x 10^4"))</f>
        <v>23x 10^8</v>
      </c>
      <c r="N195" s="6" t="str">
        <f>IF(ISNUMBER(SEARCH("10^8", 'final matrix'!N184)), ROUND(matrix_normalized!N184,0)&amp;"x 10^8", IF(ISNUMBER(SEARCH("10^6", 'final matrix'!N184)), ROUND(matrix_normalized!N184,0)&amp;"x 10^6", ROUND(matrix_normalized!N184,0)&amp;"x 10^4"))</f>
        <v>167x 10^8</v>
      </c>
      <c r="O195" s="6" t="str">
        <f>IF(ISNUMBER(SEARCH("10^8", 'final matrix'!O184)), ROUND(matrix_normalized!O184,0)&amp;"x 10^8", IF(ISNUMBER(SEARCH("10^6", 'final matrix'!O184)), ROUND(matrix_normalized!O184,0)&amp;"x 10^6", ROUND(matrix_normalized!O184,0)&amp;"x 10^4"))</f>
        <v>167x 10^8</v>
      </c>
      <c r="P195" s="6" t="str">
        <f>IF(ISNUMBER(SEARCH("10^8", 'final matrix'!P184)), ROUND(matrix_normalized!P184,0)&amp;"x 10^8", IF(ISNUMBER(SEARCH("10^6", 'final matrix'!P184)), ROUND(matrix_normalized!P184,0)&amp;"x 10^6", ROUND(matrix_normalized!P184,0)&amp;"x 10^4"))</f>
        <v>72x 10^6</v>
      </c>
      <c r="Q195" s="6" t="str">
        <f>IF(ISNUMBER(SEARCH("10^8", 'final matrix'!Q184)), ROUND(matrix_normalized!Q184,0)&amp;"x 10^8", IF(ISNUMBER(SEARCH("10^6", 'final matrix'!Q184)), ROUND(matrix_normalized!Q184,0)&amp;"x 10^6", ROUND(matrix_normalized!Q184,0)&amp;"x 10^4"))</f>
        <v>12x 10^8</v>
      </c>
      <c r="R195" s="6">
        <v>182</v>
      </c>
    </row>
    <row r="196" spans="1:18">
      <c r="A196" s="6">
        <v>204</v>
      </c>
      <c r="B196" s="6" t="str">
        <f>IF(ISNUMBER(SEARCH("10^8", 'final matrix'!B185)), ROUND(matrix_normalized!B185,0)&amp;"x 10^8", IF(ISNUMBER(SEARCH("10^6", 'final matrix'!B185)), ROUND(matrix_normalized!B185,0)&amp;"x 10^6", ROUND(matrix_normalized!B185,0)&amp;"x 10^4"))</f>
        <v>153x 10^8</v>
      </c>
      <c r="C196" s="6" t="str">
        <f>IF(ISNUMBER(SEARCH("10^8", 'final matrix'!C185)), ROUND(matrix_normalized!C185,0)&amp;"x 10^8", IF(ISNUMBER(SEARCH("10^6", 'final matrix'!C185)), ROUND(matrix_normalized!C185,0)&amp;"x 10^6", ROUND(matrix_normalized!C185,0)&amp;"x 10^4"))</f>
        <v>109x 10^6</v>
      </c>
      <c r="D196" s="6" t="str">
        <f>IF(ISNUMBER(SEARCH("10^8", 'final matrix'!D185)), ROUND(matrix_normalized!D185,0)&amp;"x 10^8", IF(ISNUMBER(SEARCH("10^6", 'final matrix'!D185)), ROUND(matrix_normalized!D185,0)&amp;"x 10^6", ROUND(matrix_normalized!D185,0)&amp;"x 10^4"))</f>
        <v>153x 10^8</v>
      </c>
      <c r="E196" s="6" t="str">
        <f>IF(ISNUMBER(SEARCH("10^8", 'final matrix'!E185)), ROUND(matrix_normalized!E185,0)&amp;"x 10^8", IF(ISNUMBER(SEARCH("10^6", 'final matrix'!E185)), ROUND(matrix_normalized!E185,0)&amp;"x 10^6", ROUND(matrix_normalized!E185,0)&amp;"x 10^4"))</f>
        <v>153x 10^8</v>
      </c>
      <c r="F196" s="6" t="str">
        <f>IF(ISNUMBER(SEARCH("10^8", 'final matrix'!F185)), ROUND(matrix_normalized!F185,0)&amp;"x 10^8", IF(ISNUMBER(SEARCH("10^6", 'final matrix'!F185)), ROUND(matrix_normalized!F185,0)&amp;"x 10^6", ROUND(matrix_normalized!F185,0)&amp;"x 10^4"))</f>
        <v>17x 10^6</v>
      </c>
      <c r="G196" s="6" t="str">
        <f>IF(ISNUMBER(SEARCH("10^8", 'final matrix'!G185)), ROUND(matrix_normalized!G185,0)&amp;"x 10^8", IF(ISNUMBER(SEARCH("10^6", 'final matrix'!G185)), ROUND(matrix_normalized!G185,0)&amp;"x 10^6", ROUND(matrix_normalized!G185,0)&amp;"x 10^4"))</f>
        <v>11x 10^6</v>
      </c>
      <c r="H196" s="6" t="str">
        <f>IF(ISNUMBER(SEARCH("10^8", 'final matrix'!H185)), ROUND(matrix_normalized!H185,0)&amp;"x 10^8", IF(ISNUMBER(SEARCH("10^6", 'final matrix'!H185)), ROUND(matrix_normalized!H185,0)&amp;"x 10^6", ROUND(matrix_normalized!H185,0)&amp;"x 10^4"))</f>
        <v>11x 10^8</v>
      </c>
      <c r="I196" s="6" t="str">
        <f>IF(ISNUMBER(SEARCH("10^8", 'final matrix'!I185)), ROUND(matrix_normalized!I185,0)&amp;"x 10^8", IF(ISNUMBER(SEARCH("10^6", 'final matrix'!I185)), ROUND(matrix_normalized!I185,0)&amp;"x 10^6", ROUND(matrix_normalized!I185,0)&amp;"x 10^4"))</f>
        <v>15x 10^8</v>
      </c>
      <c r="J196" s="6" t="str">
        <f>IF(ISNUMBER(SEARCH("10^8", 'final matrix'!J185)), ROUND(matrix_normalized!J185,0)&amp;"x 10^8", IF(ISNUMBER(SEARCH("10^6", 'final matrix'!J185)), ROUND(matrix_normalized!J185,0)&amp;"x 10^6", ROUND(matrix_normalized!J185,0)&amp;"x 10^4"))</f>
        <v>153x 10^8</v>
      </c>
      <c r="K196" s="6" t="str">
        <f>IF(ISNUMBER(SEARCH("10^8", 'final matrix'!K185)), ROUND(matrix_normalized!K185,0)&amp;"x 10^8", IF(ISNUMBER(SEARCH("10^6", 'final matrix'!K185)), ROUND(matrix_normalized!K185,0)&amp;"x 10^6", ROUND(matrix_normalized!K185,0)&amp;"x 10^4"))</f>
        <v>153x 10^8</v>
      </c>
      <c r="L196" s="6" t="str">
        <f>IF(ISNUMBER(SEARCH("10^8", 'final matrix'!L185)), ROUND(matrix_normalized!L185,0)&amp;"x 10^8", IF(ISNUMBER(SEARCH("10^6", 'final matrix'!L185)), ROUND(matrix_normalized!L185,0)&amp;"x 10^6", ROUND(matrix_normalized!L185,0)&amp;"x 10^4"))</f>
        <v>98x 10^6</v>
      </c>
      <c r="M196" s="6" t="str">
        <f>IF(ISNUMBER(SEARCH("10^8", 'final matrix'!M185)), ROUND(matrix_normalized!M185,0)&amp;"x 10^8", IF(ISNUMBER(SEARCH("10^6", 'final matrix'!M185)), ROUND(matrix_normalized!M185,0)&amp;"x 10^6", ROUND(matrix_normalized!M185,0)&amp;"x 10^4"))</f>
        <v>19x 10^8</v>
      </c>
      <c r="N196" s="6" t="str">
        <f>IF(ISNUMBER(SEARCH("10^8", 'final matrix'!N185)), ROUND(matrix_normalized!N185,0)&amp;"x 10^8", IF(ISNUMBER(SEARCH("10^6", 'final matrix'!N185)), ROUND(matrix_normalized!N185,0)&amp;"x 10^6", ROUND(matrix_normalized!N185,0)&amp;"x 10^4"))</f>
        <v>87x 10^4</v>
      </c>
      <c r="O196" s="6" t="str">
        <f>IF(ISNUMBER(SEARCH("10^8", 'final matrix'!O185)), ROUND(matrix_normalized!O185,0)&amp;"x 10^8", IF(ISNUMBER(SEARCH("10^6", 'final matrix'!O185)), ROUND(matrix_normalized!O185,0)&amp;"x 10^6", ROUND(matrix_normalized!O185,0)&amp;"x 10^4"))</f>
        <v>65x 10^8</v>
      </c>
      <c r="P196" s="6" t="str">
        <f>IF(ISNUMBER(SEARCH("10^8", 'final matrix'!P185)), ROUND(matrix_normalized!P185,0)&amp;"x 10^8", IF(ISNUMBER(SEARCH("10^6", 'final matrix'!P185)), ROUND(matrix_normalized!P185,0)&amp;"x 10^6", ROUND(matrix_normalized!P185,0)&amp;"x 10^4"))</f>
        <v>153x 10^8</v>
      </c>
      <c r="Q196" s="6" t="str">
        <f>IF(ISNUMBER(SEARCH("10^8", 'final matrix'!Q185)), ROUND(matrix_normalized!Q185,0)&amp;"x 10^8", IF(ISNUMBER(SEARCH("10^6", 'final matrix'!Q185)), ROUND(matrix_normalized!Q185,0)&amp;"x 10^6", ROUND(matrix_normalized!Q185,0)&amp;"x 10^4"))</f>
        <v>153x 10^8</v>
      </c>
      <c r="R196" s="6">
        <v>183</v>
      </c>
    </row>
    <row r="197" spans="1:18">
      <c r="A197" s="6">
        <v>205</v>
      </c>
      <c r="B197" s="6" t="str">
        <f>IF(ISNUMBER(SEARCH("10^8", 'final matrix'!B186)), ROUND(matrix_normalized!B186,0)&amp;"x 10^8", IF(ISNUMBER(SEARCH("10^6", 'final matrix'!B186)), ROUND(matrix_normalized!B186,0)&amp;"x 10^6", ROUND(matrix_normalized!B186,0)&amp;"x 10^4"))</f>
        <v>110x 10^4</v>
      </c>
      <c r="C197" s="6" t="str">
        <f>IF(ISNUMBER(SEARCH("10^8", 'final matrix'!C186)), ROUND(matrix_normalized!C186,0)&amp;"x 10^8", IF(ISNUMBER(SEARCH("10^6", 'final matrix'!C186)), ROUND(matrix_normalized!C186,0)&amp;"x 10^6", ROUND(matrix_normalized!C186,0)&amp;"x 10^4"))</f>
        <v>139x 10^4</v>
      </c>
      <c r="D197" s="6" t="str">
        <f>IF(ISNUMBER(SEARCH("10^8", 'final matrix'!D186)), ROUND(matrix_normalized!D186,0)&amp;"x 10^8", IF(ISNUMBER(SEARCH("10^6", 'final matrix'!D186)), ROUND(matrix_normalized!D186,0)&amp;"x 10^6", ROUND(matrix_normalized!D186,0)&amp;"x 10^4"))</f>
        <v>18x 10^8</v>
      </c>
      <c r="E197" s="6" t="str">
        <f>IF(ISNUMBER(SEARCH("10^8", 'final matrix'!E186)), ROUND(matrix_normalized!E186,0)&amp;"x 10^8", IF(ISNUMBER(SEARCH("10^6", 'final matrix'!E186)), ROUND(matrix_normalized!E186,0)&amp;"x 10^6", ROUND(matrix_normalized!E186,0)&amp;"x 10^4"))</f>
        <v>100x 10^4</v>
      </c>
      <c r="F197" s="6" t="str">
        <f>IF(ISNUMBER(SEARCH("10^8", 'final matrix'!F186)), ROUND(matrix_normalized!F186,0)&amp;"x 10^8", IF(ISNUMBER(SEARCH("10^6", 'final matrix'!F186)), ROUND(matrix_normalized!F186,0)&amp;"x 10^6", ROUND(matrix_normalized!F186,0)&amp;"x 10^4"))</f>
        <v>139x 10^8</v>
      </c>
      <c r="G197" s="6" t="str">
        <f>IF(ISNUMBER(SEARCH("10^8", 'final matrix'!G186)), ROUND(matrix_normalized!G186,0)&amp;"x 10^8", IF(ISNUMBER(SEARCH("10^6", 'final matrix'!G186)), ROUND(matrix_normalized!G186,0)&amp;"x 10^6", ROUND(matrix_normalized!G186,0)&amp;"x 10^4"))</f>
        <v>90x 10^4</v>
      </c>
      <c r="H197" s="6" t="str">
        <f>IF(ISNUMBER(SEARCH("10^8", 'final matrix'!H186)), ROUND(matrix_normalized!H186,0)&amp;"x 10^8", IF(ISNUMBER(SEARCH("10^6", 'final matrix'!H186)), ROUND(matrix_normalized!H186,0)&amp;"x 10^6", ROUND(matrix_normalized!H186,0)&amp;"x 10^4"))</f>
        <v>80x 10^4</v>
      </c>
      <c r="I197" s="6" t="str">
        <f>IF(ISNUMBER(SEARCH("10^8", 'final matrix'!I186)), ROUND(matrix_normalized!I186,0)&amp;"x 10^8", IF(ISNUMBER(SEARCH("10^6", 'final matrix'!I186)), ROUND(matrix_normalized!I186,0)&amp;"x 10^6", ROUND(matrix_normalized!I186,0)&amp;"x 10^4"))</f>
        <v>70x 10^4</v>
      </c>
      <c r="J197" s="6" t="str">
        <f>IF(ISNUMBER(SEARCH("10^8", 'final matrix'!J186)), ROUND(matrix_normalized!J186,0)&amp;"x 10^8", IF(ISNUMBER(SEARCH("10^6", 'final matrix'!J186)), ROUND(matrix_normalized!J186,0)&amp;"x 10^6", ROUND(matrix_normalized!J186,0)&amp;"x 10^4"))</f>
        <v>25x 10^8</v>
      </c>
      <c r="K197" s="6" t="str">
        <f>IF(ISNUMBER(SEARCH("10^8", 'final matrix'!K186)), ROUND(matrix_normalized!K186,0)&amp;"x 10^8", IF(ISNUMBER(SEARCH("10^6", 'final matrix'!K186)), ROUND(matrix_normalized!K186,0)&amp;"x 10^6", ROUND(matrix_normalized!K186,0)&amp;"x 10^4"))</f>
        <v>139x 10^8</v>
      </c>
      <c r="L197" s="6" t="str">
        <f>IF(ISNUMBER(SEARCH("10^8", 'final matrix'!L186)), ROUND(matrix_normalized!L186,0)&amp;"x 10^8", IF(ISNUMBER(SEARCH("10^6", 'final matrix'!L186)), ROUND(matrix_normalized!L186,0)&amp;"x 10^6", ROUND(matrix_normalized!L186,0)&amp;"x 10^4"))</f>
        <v>139x 10^8</v>
      </c>
      <c r="M197" s="6" t="str">
        <f>IF(ISNUMBER(SEARCH("10^8", 'final matrix'!M186)), ROUND(matrix_normalized!M186,0)&amp;"x 10^8", IF(ISNUMBER(SEARCH("10^6", 'final matrix'!M186)), ROUND(matrix_normalized!M186,0)&amp;"x 10^6", ROUND(matrix_normalized!M186,0)&amp;"x 10^4"))</f>
        <v>139x 10^8</v>
      </c>
      <c r="N197" s="6" t="str">
        <f>IF(ISNUMBER(SEARCH("10^8", 'final matrix'!N186)), ROUND(matrix_normalized!N186,0)&amp;"x 10^8", IF(ISNUMBER(SEARCH("10^6", 'final matrix'!N186)), ROUND(matrix_normalized!N186,0)&amp;"x 10^6", ROUND(matrix_normalized!N186,0)&amp;"x 10^4"))</f>
        <v>139x 10^4</v>
      </c>
      <c r="O197" s="6" t="str">
        <f>IF(ISNUMBER(SEARCH("10^8", 'final matrix'!O186)), ROUND(matrix_normalized!O186,0)&amp;"x 10^8", IF(ISNUMBER(SEARCH("10^6", 'final matrix'!O186)), ROUND(matrix_normalized!O186,0)&amp;"x 10^6", ROUND(matrix_normalized!O186,0)&amp;"x 10^4"))</f>
        <v>139x 10^8</v>
      </c>
      <c r="P197" s="6" t="str">
        <f>IF(ISNUMBER(SEARCH("10^8", 'final matrix'!P186)), ROUND(matrix_normalized!P186,0)&amp;"x 10^8", IF(ISNUMBER(SEARCH("10^6", 'final matrix'!P186)), ROUND(matrix_normalized!P186,0)&amp;"x 10^6", ROUND(matrix_normalized!P186,0)&amp;"x 10^4"))</f>
        <v>10x 10^8</v>
      </c>
      <c r="Q197" s="6" t="str">
        <f>IF(ISNUMBER(SEARCH("10^8", 'final matrix'!Q186)), ROUND(matrix_normalized!Q186,0)&amp;"x 10^8", IF(ISNUMBER(SEARCH("10^6", 'final matrix'!Q186)), ROUND(matrix_normalized!Q186,0)&amp;"x 10^6", ROUND(matrix_normalized!Q186,0)&amp;"x 10^4"))</f>
        <v>23x 10^6</v>
      </c>
      <c r="R197" s="6">
        <v>184</v>
      </c>
    </row>
    <row r="198" spans="1:18">
      <c r="A198" s="6">
        <v>206</v>
      </c>
      <c r="B198" s="6" t="str">
        <f>IF(ISNUMBER(SEARCH("10^8", 'final matrix'!B187)), ROUND(matrix_normalized!B187,0)&amp;"x 10^8", IF(ISNUMBER(SEARCH("10^6", 'final matrix'!B187)), ROUND(matrix_normalized!B187,0)&amp;"x 10^6", ROUND(matrix_normalized!B187,0)&amp;"x 10^4"))</f>
        <v>27x 10^8</v>
      </c>
      <c r="C198" s="6" t="str">
        <f>IF(ISNUMBER(SEARCH("10^8", 'final matrix'!C187)), ROUND(matrix_normalized!C187,0)&amp;"x 10^8", IF(ISNUMBER(SEARCH("10^6", 'final matrix'!C187)), ROUND(matrix_normalized!C187,0)&amp;"x 10^6", ROUND(matrix_normalized!C187,0)&amp;"x 10^4"))</f>
        <v>25x 10^6</v>
      </c>
      <c r="D198" s="6" t="str">
        <f>IF(ISNUMBER(SEARCH("10^8", 'final matrix'!D187)), ROUND(matrix_normalized!D187,0)&amp;"x 10^8", IF(ISNUMBER(SEARCH("10^6", 'final matrix'!D187)), ROUND(matrix_normalized!D187,0)&amp;"x 10^6", ROUND(matrix_normalized!D187,0)&amp;"x 10^4"))</f>
        <v>18x 10^6</v>
      </c>
      <c r="E198" s="6" t="str">
        <f>IF(ISNUMBER(SEARCH("10^8", 'final matrix'!E187)), ROUND(matrix_normalized!E187,0)&amp;"x 10^8", IF(ISNUMBER(SEARCH("10^6", 'final matrix'!E187)), ROUND(matrix_normalized!E187,0)&amp;"x 10^6", ROUND(matrix_normalized!E187,0)&amp;"x 10^4"))</f>
        <v>185x 10^8</v>
      </c>
      <c r="F198" s="6" t="str">
        <f>IF(ISNUMBER(SEARCH("10^8", 'final matrix'!F187)), ROUND(matrix_normalized!F187,0)&amp;"x 10^8", IF(ISNUMBER(SEARCH("10^6", 'final matrix'!F187)), ROUND(matrix_normalized!F187,0)&amp;"x 10^6", ROUND(matrix_normalized!F187,0)&amp;"x 10^4"))</f>
        <v>119x 10^6</v>
      </c>
      <c r="G198" s="6" t="str">
        <f>IF(ISNUMBER(SEARCH("10^8", 'final matrix'!G187)), ROUND(matrix_normalized!G187,0)&amp;"x 10^8", IF(ISNUMBER(SEARCH("10^6", 'final matrix'!G187)), ROUND(matrix_normalized!G187,0)&amp;"x 10^6", ROUND(matrix_normalized!G187,0)&amp;"x 10^4"))</f>
        <v>105x 10^4</v>
      </c>
      <c r="H198" s="6" t="str">
        <f>IF(ISNUMBER(SEARCH("10^8", 'final matrix'!H187)), ROUND(matrix_normalized!H187,0)&amp;"x 10^8", IF(ISNUMBER(SEARCH("10^6", 'final matrix'!H187)), ROUND(matrix_normalized!H187,0)&amp;"x 10^6", ROUND(matrix_normalized!H187,0)&amp;"x 10^4"))</f>
        <v>92x 10^4</v>
      </c>
      <c r="I198" s="6" t="str">
        <f>IF(ISNUMBER(SEARCH("10^8", 'final matrix'!I187)), ROUND(matrix_normalized!I187,0)&amp;"x 10^8", IF(ISNUMBER(SEARCH("10^6", 'final matrix'!I187)), ROUND(matrix_normalized!I187,0)&amp;"x 10^6", ROUND(matrix_normalized!I187,0)&amp;"x 10^4"))</f>
        <v>185x 10^8</v>
      </c>
      <c r="J198" s="6" t="str">
        <f>IF(ISNUMBER(SEARCH("10^8", 'final matrix'!J187)), ROUND(matrix_normalized!J187,0)&amp;"x 10^8", IF(ISNUMBER(SEARCH("10^6", 'final matrix'!J187)), ROUND(matrix_normalized!J187,0)&amp;"x 10^6", ROUND(matrix_normalized!J187,0)&amp;"x 10^4"))</f>
        <v>185x 10^6</v>
      </c>
      <c r="K198" s="6" t="str">
        <f>IF(ISNUMBER(SEARCH("10^8", 'final matrix'!K187)), ROUND(matrix_normalized!K187,0)&amp;"x 10^8", IF(ISNUMBER(SEARCH("10^6", 'final matrix'!K187)), ROUND(matrix_normalized!K187,0)&amp;"x 10^6", ROUND(matrix_normalized!K187,0)&amp;"x 10^4"))</f>
        <v>79x 10^8</v>
      </c>
      <c r="L198" s="6" t="str">
        <f>IF(ISNUMBER(SEARCH("10^8", 'final matrix'!L187)), ROUND(matrix_normalized!L187,0)&amp;"x 10^8", IF(ISNUMBER(SEARCH("10^6", 'final matrix'!L187)), ROUND(matrix_normalized!L187,0)&amp;"x 10^6", ROUND(matrix_normalized!L187,0)&amp;"x 10^4"))</f>
        <v>185x 10^8</v>
      </c>
      <c r="M198" s="6" t="str">
        <f>IF(ISNUMBER(SEARCH("10^8", 'final matrix'!M187)), ROUND(matrix_normalized!M187,0)&amp;"x 10^8", IF(ISNUMBER(SEARCH("10^6", 'final matrix'!M187)), ROUND(matrix_normalized!M187,0)&amp;"x 10^6", ROUND(matrix_normalized!M187,0)&amp;"x 10^4"))</f>
        <v>16x 10^8</v>
      </c>
      <c r="N198" s="6" t="str">
        <f>IF(ISNUMBER(SEARCH("10^8", 'final matrix'!N187)), ROUND(matrix_normalized!N187,0)&amp;"x 10^8", IF(ISNUMBER(SEARCH("10^6", 'final matrix'!N187)), ROUND(matrix_normalized!N187,0)&amp;"x 10^6", ROUND(matrix_normalized!N187,0)&amp;"x 10^4"))</f>
        <v>15x 10^6</v>
      </c>
      <c r="O198" s="6" t="str">
        <f>IF(ISNUMBER(SEARCH("10^8", 'final matrix'!O187)), ROUND(matrix_normalized!O187,0)&amp;"x 10^8", IF(ISNUMBER(SEARCH("10^6", 'final matrix'!O187)), ROUND(matrix_normalized!O187,0)&amp;"x 10^6", ROUND(matrix_normalized!O187,0)&amp;"x 10^4"))</f>
        <v>66x 10^6</v>
      </c>
      <c r="P198" s="6" t="str">
        <f>IF(ISNUMBER(SEARCH("10^8", 'final matrix'!P187)), ROUND(matrix_normalized!P187,0)&amp;"x 10^8", IF(ISNUMBER(SEARCH("10^6", 'final matrix'!P187)), ROUND(matrix_normalized!P187,0)&amp;"x 10^6", ROUND(matrix_normalized!P187,0)&amp;"x 10^4"))</f>
        <v>14x 10^6</v>
      </c>
      <c r="Q198" s="6" t="str">
        <f>IF(ISNUMBER(SEARCH("10^8", 'final matrix'!Q187)), ROUND(matrix_normalized!Q187,0)&amp;"x 10^8", IF(ISNUMBER(SEARCH("10^6", 'final matrix'!Q187)), ROUND(matrix_normalized!Q187,0)&amp;"x 10^6", ROUND(matrix_normalized!Q187,0)&amp;"x 10^4"))</f>
        <v>185x 10^8</v>
      </c>
      <c r="R198" s="6">
        <v>185</v>
      </c>
    </row>
    <row r="199" spans="1:18">
      <c r="A199" s="6">
        <v>207</v>
      </c>
      <c r="B199" s="6" t="str">
        <f>IF(ISNUMBER(SEARCH("10^8", 'final matrix'!B188)), ROUND(matrix_normalized!B188,0)&amp;"x 10^8", IF(ISNUMBER(SEARCH("10^6", 'final matrix'!B188)), ROUND(matrix_normalized!B188,0)&amp;"x 10^6", ROUND(matrix_normalized!B188,0)&amp;"x 10^4"))</f>
        <v>98x 10^6</v>
      </c>
      <c r="C199" s="6" t="str">
        <f>IF(ISNUMBER(SEARCH("10^8", 'final matrix'!C188)), ROUND(matrix_normalized!C188,0)&amp;"x 10^8", IF(ISNUMBER(SEARCH("10^6", 'final matrix'!C188)), ROUND(matrix_normalized!C188,0)&amp;"x 10^6", ROUND(matrix_normalized!C188,0)&amp;"x 10^4"))</f>
        <v>16x 10^6</v>
      </c>
      <c r="D199" s="6" t="str">
        <f>IF(ISNUMBER(SEARCH("10^8", 'final matrix'!D188)), ROUND(matrix_normalized!D188,0)&amp;"x 10^8", IF(ISNUMBER(SEARCH("10^6", 'final matrix'!D188)), ROUND(matrix_normalized!D188,0)&amp;"x 10^6", ROUND(matrix_normalized!D188,0)&amp;"x 10^4"))</f>
        <v>22x 10^8</v>
      </c>
      <c r="E199" s="6" t="str">
        <f>IF(ISNUMBER(SEARCH("10^8", 'final matrix'!E188)), ROUND(matrix_normalized!E188,0)&amp;"x 10^8", IF(ISNUMBER(SEARCH("10^6", 'final matrix'!E188)), ROUND(matrix_normalized!E188,0)&amp;"x 10^6", ROUND(matrix_normalized!E188,0)&amp;"x 10^4"))</f>
        <v>196x 10^8</v>
      </c>
      <c r="F199" s="6" t="str">
        <f>IF(ISNUMBER(SEARCH("10^8", 'final matrix'!F188)), ROUND(matrix_normalized!F188,0)&amp;"x 10^8", IF(ISNUMBER(SEARCH("10^6", 'final matrix'!F188)), ROUND(matrix_normalized!F188,0)&amp;"x 10^6", ROUND(matrix_normalized!F188,0)&amp;"x 10^4"))</f>
        <v>196x 10^8</v>
      </c>
      <c r="G199" s="6" t="str">
        <f>IF(ISNUMBER(SEARCH("10^8", 'final matrix'!G188)), ROUND(matrix_normalized!G188,0)&amp;"x 10^8", IF(ISNUMBER(SEARCH("10^6", 'final matrix'!G188)), ROUND(matrix_normalized!G188,0)&amp;"x 10^6", ROUND(matrix_normalized!G188,0)&amp;"x 10^4"))</f>
        <v>21x 10^8</v>
      </c>
      <c r="H199" s="6" t="str">
        <f>IF(ISNUMBER(SEARCH("10^8", 'final matrix'!H188)), ROUND(matrix_normalized!H188,0)&amp;"x 10^8", IF(ISNUMBER(SEARCH("10^6", 'final matrix'!H188)), ROUND(matrix_normalized!H188,0)&amp;"x 10^6", ROUND(matrix_normalized!H188,0)&amp;"x 10^4"))</f>
        <v>14x 10^8</v>
      </c>
      <c r="I199" s="6" t="str">
        <f>IF(ISNUMBER(SEARCH("10^8", 'final matrix'!I188)), ROUND(matrix_normalized!I188,0)&amp;"x 10^8", IF(ISNUMBER(SEARCH("10^6", 'final matrix'!I188)), ROUND(matrix_normalized!I188,0)&amp;"x 10^6", ROUND(matrix_normalized!I188,0)&amp;"x 10^4"))</f>
        <v>196x 10^8</v>
      </c>
      <c r="J199" s="6" t="str">
        <f>IF(ISNUMBER(SEARCH("10^8", 'final matrix'!J188)), ROUND(matrix_normalized!J188,0)&amp;"x 10^8", IF(ISNUMBER(SEARCH("10^6", 'final matrix'!J188)), ROUND(matrix_normalized!J188,0)&amp;"x 10^6", ROUND(matrix_normalized!J188,0)&amp;"x 10^4"))</f>
        <v>84x 10^4</v>
      </c>
      <c r="K199" s="6" t="str">
        <f>IF(ISNUMBER(SEARCH("10^8", 'final matrix'!K188)), ROUND(matrix_normalized!K188,0)&amp;"x 10^8", IF(ISNUMBER(SEARCH("10^6", 'final matrix'!K188)), ROUND(matrix_normalized!K188,0)&amp;"x 10^6", ROUND(matrix_normalized!K188,0)&amp;"x 10^4"))</f>
        <v>20x 10^6</v>
      </c>
      <c r="L199" s="6" t="str">
        <f>IF(ISNUMBER(SEARCH("10^8", 'final matrix'!L188)), ROUND(matrix_normalized!L188,0)&amp;"x 10^8", IF(ISNUMBER(SEARCH("10^6", 'final matrix'!L188)), ROUND(matrix_normalized!L188,0)&amp;"x 10^6", ROUND(matrix_normalized!L188,0)&amp;"x 10^4"))</f>
        <v>196x 10^8</v>
      </c>
      <c r="M199" s="6" t="str">
        <f>IF(ISNUMBER(SEARCH("10^8", 'final matrix'!M188)), ROUND(matrix_normalized!M188,0)&amp;"x 10^8", IF(ISNUMBER(SEARCH("10^6", 'final matrix'!M188)), ROUND(matrix_normalized!M188,0)&amp;"x 10^6", ROUND(matrix_normalized!M188,0)&amp;"x 10^4"))</f>
        <v>196x 10^4</v>
      </c>
      <c r="N199" s="6" t="str">
        <f>IF(ISNUMBER(SEARCH("10^8", 'final matrix'!N188)), ROUND(matrix_normalized!N188,0)&amp;"x 10^8", IF(ISNUMBER(SEARCH("10^6", 'final matrix'!N188)), ROUND(matrix_normalized!N188,0)&amp;"x 10^6", ROUND(matrix_normalized!N188,0)&amp;"x 10^4"))</f>
        <v>14x 10^6</v>
      </c>
      <c r="O199" s="6" t="str">
        <f>IF(ISNUMBER(SEARCH("10^8", 'final matrix'!O188)), ROUND(matrix_normalized!O188,0)&amp;"x 10^8", IF(ISNUMBER(SEARCH("10^6", 'final matrix'!O188)), ROUND(matrix_normalized!O188,0)&amp;"x 10^6", ROUND(matrix_normalized!O188,0)&amp;"x 10^4"))</f>
        <v>196x 10^8</v>
      </c>
      <c r="P199" s="6" t="str">
        <f>IF(ISNUMBER(SEARCH("10^8", 'final matrix'!P188)), ROUND(matrix_normalized!P188,0)&amp;"x 10^8", IF(ISNUMBER(SEARCH("10^6", 'final matrix'!P188)), ROUND(matrix_normalized!P188,0)&amp;"x 10^6", ROUND(matrix_normalized!P188,0)&amp;"x 10^4"))</f>
        <v>14x 10^6</v>
      </c>
      <c r="Q199" s="6" t="str">
        <f>IF(ISNUMBER(SEARCH("10^8", 'final matrix'!Q188)), ROUND(matrix_normalized!Q188,0)&amp;"x 10^8", IF(ISNUMBER(SEARCH("10^6", 'final matrix'!Q188)), ROUND(matrix_normalized!Q188,0)&amp;"x 10^6", ROUND(matrix_normalized!Q188,0)&amp;"x 10^4"))</f>
        <v>18x 10^8</v>
      </c>
      <c r="R199" s="6">
        <v>186</v>
      </c>
    </row>
    <row r="200" spans="1:18">
      <c r="A200" s="6">
        <v>208</v>
      </c>
      <c r="B200" s="6" t="str">
        <f>IF(ISNUMBER(SEARCH("10^8", 'final matrix'!B189)), ROUND(matrix_normalized!B189,0)&amp;"x 10^8", IF(ISNUMBER(SEARCH("10^6", 'final matrix'!B189)), ROUND(matrix_normalized!B189,0)&amp;"x 10^6", ROUND(matrix_normalized!B189,0)&amp;"x 10^4"))</f>
        <v>241x 10^8</v>
      </c>
      <c r="C200" s="6" t="str">
        <f>IF(ISNUMBER(SEARCH("10^8", 'final matrix'!C189)), ROUND(matrix_normalized!C189,0)&amp;"x 10^8", IF(ISNUMBER(SEARCH("10^6", 'final matrix'!C189)), ROUND(matrix_normalized!C189,0)&amp;"x 10^6", ROUND(matrix_normalized!C189,0)&amp;"x 10^4"))</f>
        <v>241x 10^8</v>
      </c>
      <c r="D200" s="6" t="str">
        <f>IF(ISNUMBER(SEARCH("10^8", 'final matrix'!D189)), ROUND(matrix_normalized!D189,0)&amp;"x 10^8", IF(ISNUMBER(SEARCH("10^6", 'final matrix'!D189)), ROUND(matrix_normalized!D189,0)&amp;"x 10^6", ROUND(matrix_normalized!D189,0)&amp;"x 10^4"))</f>
        <v>32x 10^6</v>
      </c>
      <c r="E200" s="6" t="str">
        <f>IF(ISNUMBER(SEARCH("10^8", 'final matrix'!E189)), ROUND(matrix_normalized!E189,0)&amp;"x 10^8", IF(ISNUMBER(SEARCH("10^6", 'final matrix'!E189)), ROUND(matrix_normalized!E189,0)&amp;"x 10^6", ROUND(matrix_normalized!E189,0)&amp;"x 10^4"))</f>
        <v>138x 10^8</v>
      </c>
      <c r="F200" s="6" t="str">
        <f>IF(ISNUMBER(SEARCH("10^8", 'final matrix'!F189)), ROUND(matrix_normalized!F189,0)&amp;"x 10^8", IF(ISNUMBER(SEARCH("10^6", 'final matrix'!F189)), ROUND(matrix_normalized!F189,0)&amp;"x 10^6", ROUND(matrix_normalized!F189,0)&amp;"x 10^4"))</f>
        <v>17x 10^6</v>
      </c>
      <c r="G200" s="6" t="str">
        <f>IF(ISNUMBER(SEARCH("10^8", 'final matrix'!G189)), ROUND(matrix_normalized!G189,0)&amp;"x 10^8", IF(ISNUMBER(SEARCH("10^6", 'final matrix'!G189)), ROUND(matrix_normalized!G189,0)&amp;"x 10^6", ROUND(matrix_normalized!G189,0)&amp;"x 10^4"))</f>
        <v>30x 10^8</v>
      </c>
      <c r="H200" s="6" t="str">
        <f>IF(ISNUMBER(SEARCH("10^8", 'final matrix'!H189)), ROUND(matrix_normalized!H189,0)&amp;"x 10^8", IF(ISNUMBER(SEARCH("10^6", 'final matrix'!H189)), ROUND(matrix_normalized!H189,0)&amp;"x 10^6", ROUND(matrix_normalized!H189,0)&amp;"x 10^4"))</f>
        <v>138x 10^4</v>
      </c>
      <c r="I200" s="6" t="str">
        <f>IF(ISNUMBER(SEARCH("10^8", 'final matrix'!I189)), ROUND(matrix_normalized!I189,0)&amp;"x 10^8", IF(ISNUMBER(SEARCH("10^6", 'final matrix'!I189)), ROUND(matrix_normalized!I189,0)&amp;"x 10^6", ROUND(matrix_normalized!I189,0)&amp;"x 10^4"))</f>
        <v>241x 10^4</v>
      </c>
      <c r="J200" s="6" t="str">
        <f>IF(ISNUMBER(SEARCH("10^8", 'final matrix'!J189)), ROUND(matrix_normalized!J189,0)&amp;"x 10^8", IF(ISNUMBER(SEARCH("10^6", 'final matrix'!J189)), ROUND(matrix_normalized!J189,0)&amp;"x 10^6", ROUND(matrix_normalized!J189,0)&amp;"x 10^4"))</f>
        <v>29x 10^8</v>
      </c>
      <c r="K200" s="6" t="str">
        <f>IF(ISNUMBER(SEARCH("10^8", 'final matrix'!K189)), ROUND(matrix_normalized!K189,0)&amp;"x 10^8", IF(ISNUMBER(SEARCH("10^6", 'final matrix'!K189)), ROUND(matrix_normalized!K189,0)&amp;"x 10^6", ROUND(matrix_normalized!K189,0)&amp;"x 10^4"))</f>
        <v>22x 10^8</v>
      </c>
      <c r="L200" s="6" t="str">
        <f>IF(ISNUMBER(SEARCH("10^8", 'final matrix'!L189)), ROUND(matrix_normalized!L189,0)&amp;"x 10^8", IF(ISNUMBER(SEARCH("10^6", 'final matrix'!L189)), ROUND(matrix_normalized!L189,0)&amp;"x 10^6", ROUND(matrix_normalized!L189,0)&amp;"x 10^4"))</f>
        <v>20x 10^8</v>
      </c>
      <c r="M200" s="6" t="str">
        <f>IF(ISNUMBER(SEARCH("10^8", 'final matrix'!M189)), ROUND(matrix_normalized!M189,0)&amp;"x 10^8", IF(ISNUMBER(SEARCH("10^6", 'final matrix'!M189)), ROUND(matrix_normalized!M189,0)&amp;"x 10^6", ROUND(matrix_normalized!M189,0)&amp;"x 10^4"))</f>
        <v>17x 10^6</v>
      </c>
      <c r="N200" s="6" t="str">
        <f>IF(ISNUMBER(SEARCH("10^8", 'final matrix'!N189)), ROUND(matrix_normalized!N189,0)&amp;"x 10^8", IF(ISNUMBER(SEARCH("10^6", 'final matrix'!N189)), ROUND(matrix_normalized!N189,0)&amp;"x 10^6", ROUND(matrix_normalized!N189,0)&amp;"x 10^4"))</f>
        <v>120x 10^4</v>
      </c>
      <c r="O200" s="6" t="str">
        <f>IF(ISNUMBER(SEARCH("10^8", 'final matrix'!O189)), ROUND(matrix_normalized!O189,0)&amp;"x 10^8", IF(ISNUMBER(SEARCH("10^6", 'final matrix'!O189)), ROUND(matrix_normalized!O189,0)&amp;"x 10^6", ROUND(matrix_normalized!O189,0)&amp;"x 10^4"))</f>
        <v>103x 10^4</v>
      </c>
      <c r="P200" s="6" t="str">
        <f>IF(ISNUMBER(SEARCH("10^8", 'final matrix'!P189)), ROUND(matrix_normalized!P189,0)&amp;"x 10^8", IF(ISNUMBER(SEARCH("10^6", 'final matrix'!P189)), ROUND(matrix_normalized!P189,0)&amp;"x 10^6", ROUND(matrix_normalized!P189,0)&amp;"x 10^4"))</f>
        <v>86x 10^4</v>
      </c>
      <c r="Q200" s="6" t="str">
        <f>IF(ISNUMBER(SEARCH("10^8", 'final matrix'!Q189)), ROUND(matrix_normalized!Q189,0)&amp;"x 10^8", IF(ISNUMBER(SEARCH("10^6", 'final matrix'!Q189)), ROUND(matrix_normalized!Q189,0)&amp;"x 10^6", ROUND(matrix_normalized!Q189,0)&amp;"x 10^4"))</f>
        <v>26x 10^6</v>
      </c>
      <c r="R200" s="6">
        <v>187</v>
      </c>
    </row>
    <row r="201" spans="1:18">
      <c r="A201" s="6">
        <v>209</v>
      </c>
      <c r="B201" s="6" t="str">
        <f>IF(ISNUMBER(SEARCH("10^8", 'final matrix'!B190)), ROUND(matrix_normalized!B190,0)&amp;"x 10^8", IF(ISNUMBER(SEARCH("10^6", 'final matrix'!B190)), ROUND(matrix_normalized!B190,0)&amp;"x 10^6", ROUND(matrix_normalized!B190,0)&amp;"x 10^4"))</f>
        <v>22x 10^6</v>
      </c>
      <c r="C201" s="6" t="str">
        <f>IF(ISNUMBER(SEARCH("10^8", 'final matrix'!C190)), ROUND(matrix_normalized!C190,0)&amp;"x 10^8", IF(ISNUMBER(SEARCH("10^6", 'final matrix'!C190)), ROUND(matrix_normalized!C190,0)&amp;"x 10^6", ROUND(matrix_normalized!C190,0)&amp;"x 10^4"))</f>
        <v>21x 10^6</v>
      </c>
      <c r="D201" s="6" t="str">
        <f>IF(ISNUMBER(SEARCH("10^8", 'final matrix'!D190)), ROUND(matrix_normalized!D190,0)&amp;"x 10^8", IF(ISNUMBER(SEARCH("10^6", 'final matrix'!D190)), ROUND(matrix_normalized!D190,0)&amp;"x 10^6", ROUND(matrix_normalized!D190,0)&amp;"x 10^4"))</f>
        <v>172x 10^8</v>
      </c>
      <c r="E201" s="6" t="str">
        <f>IF(ISNUMBER(SEARCH("10^8", 'final matrix'!E190)), ROUND(matrix_normalized!E190,0)&amp;"x 10^8", IF(ISNUMBER(SEARCH("10^6", 'final matrix'!E190)), ROUND(matrix_normalized!E190,0)&amp;"x 10^6", ROUND(matrix_normalized!E190,0)&amp;"x 10^4"))</f>
        <v>172x 10^4</v>
      </c>
      <c r="F201" s="6" t="str">
        <f>IF(ISNUMBER(SEARCH("10^8", 'final matrix'!F190)), ROUND(matrix_normalized!F190,0)&amp;"x 10^8", IF(ISNUMBER(SEARCH("10^6", 'final matrix'!F190)), ROUND(matrix_normalized!F190,0)&amp;"x 10^6", ROUND(matrix_normalized!F190,0)&amp;"x 10^4"))</f>
        <v>172x 10^8</v>
      </c>
      <c r="G201" s="6" t="str">
        <f>IF(ISNUMBER(SEARCH("10^8", 'final matrix'!G190)), ROUND(matrix_normalized!G190,0)&amp;"x 10^8", IF(ISNUMBER(SEARCH("10^6", 'final matrix'!G190)), ROUND(matrix_normalized!G190,0)&amp;"x 10^6", ROUND(matrix_normalized!G190,0)&amp;"x 10^4"))</f>
        <v>172x 10^8</v>
      </c>
      <c r="H201" s="6" t="str">
        <f>IF(ISNUMBER(SEARCH("10^8", 'final matrix'!H190)), ROUND(matrix_normalized!H190,0)&amp;"x 10^8", IF(ISNUMBER(SEARCH("10^6", 'final matrix'!H190)), ROUND(matrix_normalized!H190,0)&amp;"x 10^6", ROUND(matrix_normalized!H190,0)&amp;"x 10^4"))</f>
        <v>136x 10^6</v>
      </c>
      <c r="I201" s="6" t="str">
        <f>IF(ISNUMBER(SEARCH("10^8", 'final matrix'!I190)), ROUND(matrix_normalized!I190,0)&amp;"x 10^8", IF(ISNUMBER(SEARCH("10^6", 'final matrix'!I190)), ROUND(matrix_normalized!I190,0)&amp;"x 10^6", ROUND(matrix_normalized!I190,0)&amp;"x 10^4"))</f>
        <v>18x 10^6</v>
      </c>
      <c r="J201" s="6" t="str">
        <f>IF(ISNUMBER(SEARCH("10^8", 'final matrix'!J190)), ROUND(matrix_normalized!J190,0)&amp;"x 10^8", IF(ISNUMBER(SEARCH("10^6", 'final matrix'!J190)), ROUND(matrix_normalized!J190,0)&amp;"x 10^6", ROUND(matrix_normalized!J190,0)&amp;"x 10^4"))</f>
        <v>136x 10^8</v>
      </c>
      <c r="K201" s="6" t="str">
        <f>IF(ISNUMBER(SEARCH("10^8", 'final matrix'!K190)), ROUND(matrix_normalized!K190,0)&amp;"x 10^8", IF(ISNUMBER(SEARCH("10^6", 'final matrix'!K190)), ROUND(matrix_normalized!K190,0)&amp;"x 10^6", ROUND(matrix_normalized!K190,0)&amp;"x 10^4"))</f>
        <v>17x 10^8</v>
      </c>
      <c r="L201" s="6" t="str">
        <f>IF(ISNUMBER(SEARCH("10^8", 'final matrix'!L190)), ROUND(matrix_normalized!L190,0)&amp;"x 10^8", IF(ISNUMBER(SEARCH("10^6", 'final matrix'!L190)), ROUND(matrix_normalized!L190,0)&amp;"x 10^6", ROUND(matrix_normalized!L190,0)&amp;"x 10^4"))</f>
        <v>12x 10^8</v>
      </c>
      <c r="M201" s="6" t="str">
        <f>IF(ISNUMBER(SEARCH("10^8", 'final matrix'!M190)), ROUND(matrix_normalized!M190,0)&amp;"x 10^8", IF(ISNUMBER(SEARCH("10^6", 'final matrix'!M190)), ROUND(matrix_normalized!M190,0)&amp;"x 10^6", ROUND(matrix_normalized!M190,0)&amp;"x 10^4"))</f>
        <v>123x 10^4</v>
      </c>
      <c r="N201" s="6" t="str">
        <f>IF(ISNUMBER(SEARCH("10^8", 'final matrix'!N190)), ROUND(matrix_normalized!N190,0)&amp;"x 10^8", IF(ISNUMBER(SEARCH("10^6", 'final matrix'!N190)), ROUND(matrix_normalized!N190,0)&amp;"x 10^6", ROUND(matrix_normalized!N190,0)&amp;"x 10^4"))</f>
        <v>111x 10^8</v>
      </c>
      <c r="O201" s="6" t="str">
        <f>IF(ISNUMBER(SEARCH("10^8", 'final matrix'!O190)), ROUND(matrix_normalized!O190,0)&amp;"x 10^8", IF(ISNUMBER(SEARCH("10^6", 'final matrix'!O190)), ROUND(matrix_normalized!O190,0)&amp;"x 10^6", ROUND(matrix_normalized!O190,0)&amp;"x 10^4"))</f>
        <v>99x 10^6</v>
      </c>
      <c r="P201" s="6" t="str">
        <f>IF(ISNUMBER(SEARCH("10^8", 'final matrix'!P190)), ROUND(matrix_normalized!P190,0)&amp;"x 10^8", IF(ISNUMBER(SEARCH("10^6", 'final matrix'!P190)), ROUND(matrix_normalized!P190,0)&amp;"x 10^6", ROUND(matrix_normalized!P190,0)&amp;"x 10^4"))</f>
        <v>86x 10^8</v>
      </c>
      <c r="Q201" s="6" t="str">
        <f>IF(ISNUMBER(SEARCH("10^8", 'final matrix'!Q190)), ROUND(matrix_normalized!Q190,0)&amp;"x 10^8", IF(ISNUMBER(SEARCH("10^6", 'final matrix'!Q190)), ROUND(matrix_normalized!Q190,0)&amp;"x 10^6", ROUND(matrix_normalized!Q190,0)&amp;"x 10^4"))</f>
        <v>30x 10^8</v>
      </c>
      <c r="R201" s="6">
        <v>188</v>
      </c>
    </row>
    <row r="202" spans="1:18">
      <c r="A202" s="6">
        <v>210</v>
      </c>
      <c r="B202" s="6" t="str">
        <f>IF(ISNUMBER(SEARCH("10^8", 'final matrix'!B191)), ROUND(matrix_normalized!B191,0)&amp;"x 10^8", IF(ISNUMBER(SEARCH("10^6", 'final matrix'!B191)), ROUND(matrix_normalized!B191,0)&amp;"x 10^6", ROUND(matrix_normalized!B191,0)&amp;"x 10^4"))</f>
        <v>14x 10^8</v>
      </c>
      <c r="C202" s="6" t="str">
        <f>IF(ISNUMBER(SEARCH("10^8", 'final matrix'!C191)), ROUND(matrix_normalized!C191,0)&amp;"x 10^8", IF(ISNUMBER(SEARCH("10^6", 'final matrix'!C191)), ROUND(matrix_normalized!C191,0)&amp;"x 10^6", ROUND(matrix_normalized!C191,0)&amp;"x 10^4"))</f>
        <v>202x 10^6</v>
      </c>
      <c r="D202" s="6" t="str">
        <f>IF(ISNUMBER(SEARCH("10^8", 'final matrix'!D191)), ROUND(matrix_normalized!D191,0)&amp;"x 10^8", IF(ISNUMBER(SEARCH("10^6", 'final matrix'!D191)), ROUND(matrix_normalized!D191,0)&amp;"x 10^6", ROUND(matrix_normalized!D191,0)&amp;"x 10^4"))</f>
        <v>21x 10^8</v>
      </c>
      <c r="E202" s="6" t="str">
        <f>IF(ISNUMBER(SEARCH("10^8", 'final matrix'!E191)), ROUND(matrix_normalized!E191,0)&amp;"x 10^8", IF(ISNUMBER(SEARCH("10^6", 'final matrix'!E191)), ROUND(matrix_normalized!E191,0)&amp;"x 10^6", ROUND(matrix_normalized!E191,0)&amp;"x 10^4"))</f>
        <v>202x 10^8</v>
      </c>
      <c r="F202" s="6" t="str">
        <f>IF(ISNUMBER(SEARCH("10^8", 'final matrix'!F191)), ROUND(matrix_normalized!F191,0)&amp;"x 10^8", IF(ISNUMBER(SEARCH("10^6", 'final matrix'!F191)), ROUND(matrix_normalized!F191,0)&amp;"x 10^6", ROUND(matrix_normalized!F191,0)&amp;"x 10^4"))</f>
        <v>19x 10^6</v>
      </c>
      <c r="G202" s="6" t="str">
        <f>IF(ISNUMBER(SEARCH("10^8", 'final matrix'!G191)), ROUND(matrix_normalized!G191,0)&amp;"x 10^8", IF(ISNUMBER(SEARCH("10^6", 'final matrix'!G191)), ROUND(matrix_normalized!G191,0)&amp;"x 10^6", ROUND(matrix_normalized!G191,0)&amp;"x 10^4"))</f>
        <v>18x 10^8</v>
      </c>
      <c r="H202" s="6" t="str">
        <f>IF(ISNUMBER(SEARCH("10^8", 'final matrix'!H191)), ROUND(matrix_normalized!H191,0)&amp;"x 10^8", IF(ISNUMBER(SEARCH("10^6", 'final matrix'!H191)), ROUND(matrix_normalized!H191,0)&amp;"x 10^6", ROUND(matrix_normalized!H191,0)&amp;"x 10^4"))</f>
        <v>188x 10^8</v>
      </c>
      <c r="I202" s="6" t="str">
        <f>IF(ISNUMBER(SEARCH("10^8", 'final matrix'!I191)), ROUND(matrix_normalized!I191,0)&amp;"x 10^8", IF(ISNUMBER(SEARCH("10^6", 'final matrix'!I191)), ROUND(matrix_normalized!I191,0)&amp;"x 10^6", ROUND(matrix_normalized!I191,0)&amp;"x 10^4"))</f>
        <v>173x 10^8</v>
      </c>
      <c r="J202" s="6" t="str">
        <f>IF(ISNUMBER(SEARCH("10^8", 'final matrix'!J191)), ROUND(matrix_normalized!J191,0)&amp;"x 10^8", IF(ISNUMBER(SEARCH("10^6", 'final matrix'!J191)), ROUND(matrix_normalized!J191,0)&amp;"x 10^6", ROUND(matrix_normalized!J191,0)&amp;"x 10^4"))</f>
        <v>47x 10^6</v>
      </c>
      <c r="K202" s="6" t="str">
        <f>IF(ISNUMBER(SEARCH("10^8", 'final matrix'!K191)), ROUND(matrix_normalized!K191,0)&amp;"x 10^8", IF(ISNUMBER(SEARCH("10^6", 'final matrix'!K191)), ROUND(matrix_normalized!K191,0)&amp;"x 10^6", ROUND(matrix_normalized!K191,0)&amp;"x 10^4"))</f>
        <v>17x 10^8</v>
      </c>
      <c r="L202" s="6" t="str">
        <f>IF(ISNUMBER(SEARCH("10^8", 'final matrix'!L191)), ROUND(matrix_normalized!L191,0)&amp;"x 10^8", IF(ISNUMBER(SEARCH("10^6", 'final matrix'!L191)), ROUND(matrix_normalized!L191,0)&amp;"x 10^6", ROUND(matrix_normalized!L191,0)&amp;"x 10^4"))</f>
        <v>202x 10^6</v>
      </c>
      <c r="M202" s="6" t="str">
        <f>IF(ISNUMBER(SEARCH("10^8", 'final matrix'!M191)), ROUND(matrix_normalized!M191,0)&amp;"x 10^8", IF(ISNUMBER(SEARCH("10^6", 'final matrix'!M191)), ROUND(matrix_normalized!M191,0)&amp;"x 10^6", ROUND(matrix_normalized!M191,0)&amp;"x 10^4"))</f>
        <v>34x 10^6</v>
      </c>
      <c r="N202" s="6" t="str">
        <f>IF(ISNUMBER(SEARCH("10^8", 'final matrix'!N191)), ROUND(matrix_normalized!N191,0)&amp;"x 10^8", IF(ISNUMBER(SEARCH("10^6", 'final matrix'!N191)), ROUND(matrix_normalized!N191,0)&amp;"x 10^6", ROUND(matrix_normalized!N191,0)&amp;"x 10^4"))</f>
        <v>15x 10^6</v>
      </c>
      <c r="O202" s="6" t="str">
        <f>IF(ISNUMBER(SEARCH("10^8", 'final matrix'!O191)), ROUND(matrix_normalized!O191,0)&amp;"x 10^8", IF(ISNUMBER(SEARCH("10^6", 'final matrix'!O191)), ROUND(matrix_normalized!O191,0)&amp;"x 10^6", ROUND(matrix_normalized!O191,0)&amp;"x 10^4"))</f>
        <v>202x 10^8</v>
      </c>
      <c r="P202" s="6" t="str">
        <f>IF(ISNUMBER(SEARCH("10^8", 'final matrix'!P191)), ROUND(matrix_normalized!P191,0)&amp;"x 10^8", IF(ISNUMBER(SEARCH("10^6", 'final matrix'!P191)), ROUND(matrix_normalized!P191,0)&amp;"x 10^6", ROUND(matrix_normalized!P191,0)&amp;"x 10^4"))</f>
        <v>14x 10^8</v>
      </c>
      <c r="Q202" s="6" t="str">
        <f>IF(ISNUMBER(SEARCH("10^8", 'final matrix'!Q191)), ROUND(matrix_normalized!Q191,0)&amp;"x 10^8", IF(ISNUMBER(SEARCH("10^6", 'final matrix'!Q191)), ROUND(matrix_normalized!Q191,0)&amp;"x 10^6", ROUND(matrix_normalized!Q191,0)&amp;"x 10^4"))</f>
        <v>130x 10^4</v>
      </c>
      <c r="R202" s="6">
        <v>189</v>
      </c>
    </row>
    <row r="203" spans="1:18">
      <c r="A203" s="6">
        <v>211</v>
      </c>
      <c r="B203" s="6" t="str">
        <f>IF(ISNUMBER(SEARCH("10^8", 'final matrix'!B192)), ROUND(matrix_normalized!B192,0)&amp;"x 10^8", IF(ISNUMBER(SEARCH("10^6", 'final matrix'!B192)), ROUND(matrix_normalized!B192,0)&amp;"x 10^6", ROUND(matrix_normalized!B192,0)&amp;"x 10^4"))</f>
        <v>129x 10^6</v>
      </c>
      <c r="C203" s="6" t="str">
        <f>IF(ISNUMBER(SEARCH("10^8", 'final matrix'!C192)), ROUND(matrix_normalized!C192,0)&amp;"x 10^8", IF(ISNUMBER(SEARCH("10^6", 'final matrix'!C192)), ROUND(matrix_normalized!C192,0)&amp;"x 10^6", ROUND(matrix_normalized!C192,0)&amp;"x 10^4"))</f>
        <v>14x 10^8</v>
      </c>
      <c r="D203" s="6" t="str">
        <f>IF(ISNUMBER(SEARCH("10^8", 'final matrix'!D192)), ROUND(matrix_normalized!D192,0)&amp;"x 10^8", IF(ISNUMBER(SEARCH("10^6", 'final matrix'!D192)), ROUND(matrix_normalized!D192,0)&amp;"x 10^6", ROUND(matrix_normalized!D192,0)&amp;"x 10^4"))</f>
        <v>201x 10^8</v>
      </c>
      <c r="E203" s="6" t="str">
        <f>IF(ISNUMBER(SEARCH("10^8", 'final matrix'!E192)), ROUND(matrix_normalized!E192,0)&amp;"x 10^8", IF(ISNUMBER(SEARCH("10^6", 'final matrix'!E192)), ROUND(matrix_normalized!E192,0)&amp;"x 10^6", ROUND(matrix_normalized!E192,0)&amp;"x 10^4"))</f>
        <v>100x 10^4</v>
      </c>
      <c r="F203" s="6" t="str">
        <f>IF(ISNUMBER(SEARCH("10^8", 'final matrix'!F192)), ROUND(matrix_normalized!F192,0)&amp;"x 10^8", IF(ISNUMBER(SEARCH("10^6", 'final matrix'!F192)), ROUND(matrix_normalized!F192,0)&amp;"x 10^6", ROUND(matrix_normalized!F192,0)&amp;"x 10^4"))</f>
        <v>201x 10^8</v>
      </c>
      <c r="G203" s="6" t="str">
        <f>IF(ISNUMBER(SEARCH("10^8", 'final matrix'!G192)), ROUND(matrix_normalized!G192,0)&amp;"x 10^8", IF(ISNUMBER(SEARCH("10^6", 'final matrix'!G192)), ROUND(matrix_normalized!G192,0)&amp;"x 10^6", ROUND(matrix_normalized!G192,0)&amp;"x 10^4"))</f>
        <v>201x 10^8</v>
      </c>
      <c r="H203" s="6" t="str">
        <f>IF(ISNUMBER(SEARCH("10^8", 'final matrix'!H192)), ROUND(matrix_normalized!H192,0)&amp;"x 10^8", IF(ISNUMBER(SEARCH("10^6", 'final matrix'!H192)), ROUND(matrix_normalized!H192,0)&amp;"x 10^6", ROUND(matrix_normalized!H192,0)&amp;"x 10^4"))</f>
        <v>14x 10^6</v>
      </c>
      <c r="I203" s="6" t="str">
        <f>IF(ISNUMBER(SEARCH("10^8", 'final matrix'!I192)), ROUND(matrix_normalized!I192,0)&amp;"x 10^8", IF(ISNUMBER(SEARCH("10^6", 'final matrix'!I192)), ROUND(matrix_normalized!I192,0)&amp;"x 10^6", ROUND(matrix_normalized!I192,0)&amp;"x 10^4"))</f>
        <v>86x 10^6</v>
      </c>
      <c r="J203" s="6" t="str">
        <f>IF(ISNUMBER(SEARCH("10^8", 'final matrix'!J192)), ROUND(matrix_normalized!J192,0)&amp;"x 10^8", IF(ISNUMBER(SEARCH("10^6", 'final matrix'!J192)), ROUND(matrix_normalized!J192,0)&amp;"x 10^6", ROUND(matrix_normalized!J192,0)&amp;"x 10^4"))</f>
        <v>18x 10^6</v>
      </c>
      <c r="K203" s="6" t="str">
        <f>IF(ISNUMBER(SEARCH("10^8", 'final matrix'!K192)), ROUND(matrix_normalized!K192,0)&amp;"x 10^8", IF(ISNUMBER(SEARCH("10^6", 'final matrix'!K192)), ROUND(matrix_normalized!K192,0)&amp;"x 10^6", ROUND(matrix_normalized!K192,0)&amp;"x 10^4"))</f>
        <v>30x 10^6</v>
      </c>
      <c r="L203" s="6" t="str">
        <f>IF(ISNUMBER(SEARCH("10^8", 'final matrix'!L192)), ROUND(matrix_normalized!L192,0)&amp;"x 10^8", IF(ISNUMBER(SEARCH("10^6", 'final matrix'!L192)), ROUND(matrix_normalized!L192,0)&amp;"x 10^6", ROUND(matrix_normalized!L192,0)&amp;"x 10^4"))</f>
        <v>29x 10^8</v>
      </c>
      <c r="M203" s="6" t="str">
        <f>IF(ISNUMBER(SEARCH("10^8", 'final matrix'!M192)), ROUND(matrix_normalized!M192,0)&amp;"x 10^8", IF(ISNUMBER(SEARCH("10^6", 'final matrix'!M192)), ROUND(matrix_normalized!M192,0)&amp;"x 10^6", ROUND(matrix_normalized!M192,0)&amp;"x 10^4"))</f>
        <v>26x 10^8</v>
      </c>
      <c r="N203" s="6" t="str">
        <f>IF(ISNUMBER(SEARCH("10^8", 'final matrix'!N192)), ROUND(matrix_normalized!N192,0)&amp;"x 10^8", IF(ISNUMBER(SEARCH("10^6", 'final matrix'!N192)), ROUND(matrix_normalized!N192,0)&amp;"x 10^6", ROUND(matrix_normalized!N192,0)&amp;"x 10^4"))</f>
        <v>25x 10^8</v>
      </c>
      <c r="O203" s="6" t="str">
        <f>IF(ISNUMBER(SEARCH("10^8", 'final matrix'!O192)), ROUND(matrix_normalized!O192,0)&amp;"x 10^8", IF(ISNUMBER(SEARCH("10^6", 'final matrix'!O192)), ROUND(matrix_normalized!O192,0)&amp;"x 10^6", ROUND(matrix_normalized!O192,0)&amp;"x 10^4"))</f>
        <v>24x 10^8</v>
      </c>
      <c r="P203" s="6" t="str">
        <f>IF(ISNUMBER(SEARCH("10^8", 'final matrix'!P192)), ROUND(matrix_normalized!P192,0)&amp;"x 10^8", IF(ISNUMBER(SEARCH("10^6", 'final matrix'!P192)), ROUND(matrix_normalized!P192,0)&amp;"x 10^6", ROUND(matrix_normalized!P192,0)&amp;"x 10^4"))</f>
        <v>201x 10^8</v>
      </c>
      <c r="Q203" s="6" t="str">
        <f>IF(ISNUMBER(SEARCH("10^8", 'final matrix'!Q192)), ROUND(matrix_normalized!Q192,0)&amp;"x 10^8", IF(ISNUMBER(SEARCH("10^6", 'final matrix'!Q192)), ROUND(matrix_normalized!Q192,0)&amp;"x 10^6", ROUND(matrix_normalized!Q192,0)&amp;"x 10^4"))</f>
        <v>201x 10^8</v>
      </c>
      <c r="R203" s="6">
        <v>190</v>
      </c>
    </row>
    <row r="204" spans="1:18">
      <c r="A204" s="6">
        <v>212</v>
      </c>
      <c r="B204" s="6" t="str">
        <f>IF(ISNUMBER(SEARCH("10^8", 'final matrix'!B193)), ROUND(matrix_normalized!B193,0)&amp;"x 10^8", IF(ISNUMBER(SEARCH("10^6", 'final matrix'!B193)), ROUND(matrix_normalized!B193,0)&amp;"x 10^6", ROUND(matrix_normalized!B193,0)&amp;"x 10^4"))</f>
        <v>20x 10^6</v>
      </c>
      <c r="C204" s="6" t="str">
        <f>IF(ISNUMBER(SEARCH("10^8", 'final matrix'!C193)), ROUND(matrix_normalized!C193,0)&amp;"x 10^8", IF(ISNUMBER(SEARCH("10^6", 'final matrix'!C193)), ROUND(matrix_normalized!C193,0)&amp;"x 10^6", ROUND(matrix_normalized!C193,0)&amp;"x 10^4"))</f>
        <v>147x 10^8</v>
      </c>
      <c r="D204" s="6" t="str">
        <f>IF(ISNUMBER(SEARCH("10^8", 'final matrix'!D193)), ROUND(matrix_normalized!D193,0)&amp;"x 10^8", IF(ISNUMBER(SEARCH("10^6", 'final matrix'!D193)), ROUND(matrix_normalized!D193,0)&amp;"x 10^6", ROUND(matrix_normalized!D193,0)&amp;"x 10^4"))</f>
        <v>19x 10^8</v>
      </c>
      <c r="E204" s="6" t="str">
        <f>IF(ISNUMBER(SEARCH("10^8", 'final matrix'!E193)), ROUND(matrix_normalized!E193,0)&amp;"x 10^8", IF(ISNUMBER(SEARCH("10^6", 'final matrix'!E193)), ROUND(matrix_normalized!E193,0)&amp;"x 10^6", ROUND(matrix_normalized!E193,0)&amp;"x 10^4"))</f>
        <v>147x 10^8</v>
      </c>
      <c r="F204" s="6" t="str">
        <f>IF(ISNUMBER(SEARCH("10^8", 'final matrix'!F193)), ROUND(matrix_normalized!F193,0)&amp;"x 10^8", IF(ISNUMBER(SEARCH("10^6", 'final matrix'!F193)), ROUND(matrix_normalized!F193,0)&amp;"x 10^6", ROUND(matrix_normalized!F193,0)&amp;"x 10^4"))</f>
        <v>17x 10^6</v>
      </c>
      <c r="G204" s="6" t="str">
        <f>IF(ISNUMBER(SEARCH("10^8", 'final matrix'!G193)), ROUND(matrix_normalized!G193,0)&amp;"x 10^8", IF(ISNUMBER(SEARCH("10^6", 'final matrix'!G193)), ROUND(matrix_normalized!G193,0)&amp;"x 10^6", ROUND(matrix_normalized!G193,0)&amp;"x 10^4"))</f>
        <v>147x 10^4</v>
      </c>
      <c r="H204" s="6" t="str">
        <f>IF(ISNUMBER(SEARCH("10^8", 'final matrix'!H193)), ROUND(matrix_normalized!H193,0)&amp;"x 10^8", IF(ISNUMBER(SEARCH("10^6", 'final matrix'!H193)), ROUND(matrix_normalized!H193,0)&amp;"x 10^6", ROUND(matrix_normalized!H193,0)&amp;"x 10^4"))</f>
        <v>11x 10^8</v>
      </c>
      <c r="I204" s="6" t="str">
        <f>IF(ISNUMBER(SEARCH("10^8", 'final matrix'!I193)), ROUND(matrix_normalized!I193,0)&amp;"x 10^8", IF(ISNUMBER(SEARCH("10^6", 'final matrix'!I193)), ROUND(matrix_normalized!I193,0)&amp;"x 10^6", ROUND(matrix_normalized!I193,0)&amp;"x 10^4"))</f>
        <v>147x 10^8</v>
      </c>
      <c r="J204" s="6" t="str">
        <f>IF(ISNUMBER(SEARCH("10^8", 'final matrix'!J193)), ROUND(matrix_normalized!J193,0)&amp;"x 10^8", IF(ISNUMBER(SEARCH("10^6", 'final matrix'!J193)), ROUND(matrix_normalized!J193,0)&amp;"x 10^6", ROUND(matrix_normalized!J193,0)&amp;"x 10^4"))</f>
        <v>147x 10^8</v>
      </c>
      <c r="K204" s="6" t="str">
        <f>IF(ISNUMBER(SEARCH("10^8", 'final matrix'!K193)), ROUND(matrix_normalized!K193,0)&amp;"x 10^8", IF(ISNUMBER(SEARCH("10^6", 'final matrix'!K193)), ROUND(matrix_normalized!K193,0)&amp;"x 10^6", ROUND(matrix_normalized!K193,0)&amp;"x 10^4"))</f>
        <v>13x 10^6</v>
      </c>
      <c r="L204" s="6" t="str">
        <f>IF(ISNUMBER(SEARCH("10^8", 'final matrix'!L193)), ROUND(matrix_normalized!L193,0)&amp;"x 10^8", IF(ISNUMBER(SEARCH("10^6", 'final matrix'!L193)), ROUND(matrix_normalized!L193,0)&amp;"x 10^6", ROUND(matrix_normalized!L193,0)&amp;"x 10^4"))</f>
        <v>84x 10^4</v>
      </c>
      <c r="M204" s="6" t="str">
        <f>IF(ISNUMBER(SEARCH("10^8", 'final matrix'!M193)), ROUND(matrix_normalized!M193,0)&amp;"x 10^8", IF(ISNUMBER(SEARCH("10^6", 'final matrix'!M193)), ROUND(matrix_normalized!M193,0)&amp;"x 10^6", ROUND(matrix_normalized!M193,0)&amp;"x 10^4"))</f>
        <v>147x 10^8</v>
      </c>
      <c r="N204" s="6" t="str">
        <f>IF(ISNUMBER(SEARCH("10^8", 'final matrix'!N193)), ROUND(matrix_normalized!N193,0)&amp;"x 10^8", IF(ISNUMBER(SEARCH("10^6", 'final matrix'!N193)), ROUND(matrix_normalized!N193,0)&amp;"x 10^6", ROUND(matrix_normalized!N193,0)&amp;"x 10^4"))</f>
        <v>147x 10^6</v>
      </c>
      <c r="O204" s="6" t="str">
        <f>IF(ISNUMBER(SEARCH("10^8", 'final matrix'!O193)), ROUND(matrix_normalized!O193,0)&amp;"x 10^8", IF(ISNUMBER(SEARCH("10^6", 'final matrix'!O193)), ROUND(matrix_normalized!O193,0)&amp;"x 10^6", ROUND(matrix_normalized!O193,0)&amp;"x 10^4"))</f>
        <v>147x 10^8</v>
      </c>
      <c r="P204" s="6" t="str">
        <f>IF(ISNUMBER(SEARCH("10^8", 'final matrix'!P193)), ROUND(matrix_normalized!P193,0)&amp;"x 10^8", IF(ISNUMBER(SEARCH("10^6", 'final matrix'!P193)), ROUND(matrix_normalized!P193,0)&amp;"x 10^6", ROUND(matrix_normalized!P193,0)&amp;"x 10^4"))</f>
        <v>147x 10^4</v>
      </c>
      <c r="Q204" s="6" t="str">
        <f>IF(ISNUMBER(SEARCH("10^8", 'final matrix'!Q193)), ROUND(matrix_normalized!Q193,0)&amp;"x 10^8", IF(ISNUMBER(SEARCH("10^6", 'final matrix'!Q193)), ROUND(matrix_normalized!Q193,0)&amp;"x 10^6", ROUND(matrix_normalized!Q193,0)&amp;"x 10^4"))</f>
        <v>11x 10^6</v>
      </c>
      <c r="R204" s="6">
        <v>191</v>
      </c>
    </row>
    <row r="205" spans="1:18">
      <c r="A205" s="6">
        <v>213</v>
      </c>
      <c r="B205" s="6" t="str">
        <f>IF(ISNUMBER(SEARCH("10^8", 'final matrix'!B194)), ROUND(matrix_normalized!B194,0)&amp;"x 10^8", IF(ISNUMBER(SEARCH("10^6", 'final matrix'!B194)), ROUND(matrix_normalized!B194,0)&amp;"x 10^6", ROUND(matrix_normalized!B194,0)&amp;"x 10^4"))</f>
        <v>27x 10^6</v>
      </c>
      <c r="C205" s="6" t="str">
        <f>IF(ISNUMBER(SEARCH("10^8", 'final matrix'!C194)), ROUND(matrix_normalized!C194,0)&amp;"x 10^8", IF(ISNUMBER(SEARCH("10^6", 'final matrix'!C194)), ROUND(matrix_normalized!C194,0)&amp;"x 10^6", ROUND(matrix_normalized!C194,0)&amp;"x 10^4"))</f>
        <v>17x 10^6</v>
      </c>
      <c r="D205" s="6" t="str">
        <f>IF(ISNUMBER(SEARCH("10^8", 'final matrix'!D194)), ROUND(matrix_normalized!D194,0)&amp;"x 10^8", IF(ISNUMBER(SEARCH("10^6", 'final matrix'!D194)), ROUND(matrix_normalized!D194,0)&amp;"x 10^6", ROUND(matrix_normalized!D194,0)&amp;"x 10^4"))</f>
        <v>9x 10^8</v>
      </c>
      <c r="E205" s="6" t="str">
        <f>IF(ISNUMBER(SEARCH("10^8", 'final matrix'!E194)), ROUND(matrix_normalized!E194,0)&amp;"x 10^8", IF(ISNUMBER(SEARCH("10^6", 'final matrix'!E194)), ROUND(matrix_normalized!E194,0)&amp;"x 10^6", ROUND(matrix_normalized!E194,0)&amp;"x 10^4"))</f>
        <v>132x 10^6</v>
      </c>
      <c r="F205" s="6" t="str">
        <f>IF(ISNUMBER(SEARCH("10^8", 'final matrix'!F194)), ROUND(matrix_normalized!F194,0)&amp;"x 10^8", IF(ISNUMBER(SEARCH("10^6", 'final matrix'!F194)), ROUND(matrix_normalized!F194,0)&amp;"x 10^6", ROUND(matrix_normalized!F194,0)&amp;"x 10^4"))</f>
        <v>132x 10^4</v>
      </c>
      <c r="G205" s="6" t="str">
        <f>IF(ISNUMBER(SEARCH("10^8", 'final matrix'!G194)), ROUND(matrix_normalized!G194,0)&amp;"x 10^8", IF(ISNUMBER(SEARCH("10^6", 'final matrix'!G194)), ROUND(matrix_normalized!G194,0)&amp;"x 10^6", ROUND(matrix_normalized!G194,0)&amp;"x 10^4"))</f>
        <v>132x 10^4</v>
      </c>
      <c r="H205" s="6" t="str">
        <f>IF(ISNUMBER(SEARCH("10^8", 'final matrix'!H194)), ROUND(matrix_normalized!H194,0)&amp;"x 10^8", IF(ISNUMBER(SEARCH("10^6", 'final matrix'!H194)), ROUND(matrix_normalized!H194,0)&amp;"x 10^6", ROUND(matrix_normalized!H194,0)&amp;"x 10^4"))</f>
        <v>132x 10^8</v>
      </c>
      <c r="I205" s="6" t="str">
        <f>IF(ISNUMBER(SEARCH("10^8", 'final matrix'!I194)), ROUND(matrix_normalized!I194,0)&amp;"x 10^8", IF(ISNUMBER(SEARCH("10^6", 'final matrix'!I194)), ROUND(matrix_normalized!I194,0)&amp;"x 10^6", ROUND(matrix_normalized!I194,0)&amp;"x 10^4"))</f>
        <v>132x 10^8</v>
      </c>
      <c r="J205" s="6" t="str">
        <f>IF(ISNUMBER(SEARCH("10^8", 'final matrix'!J194)), ROUND(matrix_normalized!J194,0)&amp;"x 10^8", IF(ISNUMBER(SEARCH("10^6", 'final matrix'!J194)), ROUND(matrix_normalized!J194,0)&amp;"x 10^6", ROUND(matrix_normalized!J194,0)&amp;"x 10^4"))</f>
        <v>132x 10^8</v>
      </c>
      <c r="K205" s="6" t="str">
        <f>IF(ISNUMBER(SEARCH("10^8", 'final matrix'!K194)), ROUND(matrix_normalized!K194,0)&amp;"x 10^8", IF(ISNUMBER(SEARCH("10^6", 'final matrix'!K194)), ROUND(matrix_normalized!K194,0)&amp;"x 10^6", ROUND(matrix_normalized!K194,0)&amp;"x 10^4"))</f>
        <v>132x 10^8</v>
      </c>
      <c r="L205" s="6" t="str">
        <f>IF(ISNUMBER(SEARCH("10^8", 'final matrix'!L194)), ROUND(matrix_normalized!L194,0)&amp;"x 10^8", IF(ISNUMBER(SEARCH("10^6", 'final matrix'!L194)), ROUND(matrix_normalized!L194,0)&amp;"x 10^6", ROUND(matrix_normalized!L194,0)&amp;"x 10^4"))</f>
        <v>10x 10^6</v>
      </c>
      <c r="M205" s="6" t="str">
        <f>IF(ISNUMBER(SEARCH("10^8", 'final matrix'!M194)), ROUND(matrix_normalized!M194,0)&amp;"x 10^8", IF(ISNUMBER(SEARCH("10^6", 'final matrix'!M194)), ROUND(matrix_normalized!M194,0)&amp;"x 10^6", ROUND(matrix_normalized!M194,0)&amp;"x 10^4"))</f>
        <v>132x 10^8</v>
      </c>
      <c r="N205" s="6" t="str">
        <f>IF(ISNUMBER(SEARCH("10^8", 'final matrix'!N194)), ROUND(matrix_normalized!N194,0)&amp;"x 10^8", IF(ISNUMBER(SEARCH("10^6", 'final matrix'!N194)), ROUND(matrix_normalized!N194,0)&amp;"x 10^6", ROUND(matrix_normalized!N194,0)&amp;"x 10^4"))</f>
        <v>132x 10^4</v>
      </c>
      <c r="O205" s="6" t="str">
        <f>IF(ISNUMBER(SEARCH("10^8", 'final matrix'!O194)), ROUND(matrix_normalized!O194,0)&amp;"x 10^8", IF(ISNUMBER(SEARCH("10^6", 'final matrix'!O194)), ROUND(matrix_normalized!O194,0)&amp;"x 10^6", ROUND(matrix_normalized!O194,0)&amp;"x 10^4"))</f>
        <v>20x 10^8</v>
      </c>
      <c r="P205" s="6" t="str">
        <f>IF(ISNUMBER(SEARCH("10^8", 'final matrix'!P194)), ROUND(matrix_normalized!P194,0)&amp;"x 10^8", IF(ISNUMBER(SEARCH("10^6", 'final matrix'!P194)), ROUND(matrix_normalized!P194,0)&amp;"x 10^6", ROUND(matrix_normalized!P194,0)&amp;"x 10^4"))</f>
        <v>123x 10^8</v>
      </c>
      <c r="Q205" s="6" t="str">
        <f>IF(ISNUMBER(SEARCH("10^8", 'final matrix'!Q194)), ROUND(matrix_normalized!Q194,0)&amp;"x 10^8", IF(ISNUMBER(SEARCH("10^6", 'final matrix'!Q194)), ROUND(matrix_normalized!Q194,0)&amp;"x 10^6", ROUND(matrix_normalized!Q194,0)&amp;"x 10^4"))</f>
        <v>104x 10^8</v>
      </c>
      <c r="R205" s="6">
        <v>192</v>
      </c>
    </row>
    <row r="206" spans="1:18">
      <c r="A206" s="6">
        <v>214</v>
      </c>
      <c r="B206" s="6" t="str">
        <f>IF(ISNUMBER(SEARCH("10^8", 'final matrix'!B195)), ROUND(matrix_normalized!B195,0)&amp;"x 10^8", IF(ISNUMBER(SEARCH("10^6", 'final matrix'!B195)), ROUND(matrix_normalized!B195,0)&amp;"x 10^6", ROUND(matrix_normalized!B195,0)&amp;"x 10^4"))</f>
        <v>161x 10^8</v>
      </c>
      <c r="C206" s="6" t="str">
        <f>IF(ISNUMBER(SEARCH("10^8", 'final matrix'!C195)), ROUND(matrix_normalized!C195,0)&amp;"x 10^8", IF(ISNUMBER(SEARCH("10^6", 'final matrix'!C195)), ROUND(matrix_normalized!C195,0)&amp;"x 10^6", ROUND(matrix_normalized!C195,0)&amp;"x 10^4"))</f>
        <v>161x 10^8</v>
      </c>
      <c r="D206" s="6" t="str">
        <f>IF(ISNUMBER(SEARCH("10^8", 'final matrix'!D195)), ROUND(matrix_normalized!D195,0)&amp;"x 10^8", IF(ISNUMBER(SEARCH("10^6", 'final matrix'!D195)), ROUND(matrix_normalized!D195,0)&amp;"x 10^6", ROUND(matrix_normalized!D195,0)&amp;"x 10^4"))</f>
        <v>104x 10^6</v>
      </c>
      <c r="E206" s="6" t="str">
        <f>IF(ISNUMBER(SEARCH("10^8", 'final matrix'!E195)), ROUND(matrix_normalized!E195,0)&amp;"x 10^8", IF(ISNUMBER(SEARCH("10^6", 'final matrix'!E195)), ROUND(matrix_normalized!E195,0)&amp;"x 10^6", ROUND(matrix_normalized!E195,0)&amp;"x 10^4"))</f>
        <v>161x 10^4</v>
      </c>
      <c r="F206" s="6" t="str">
        <f>IF(ISNUMBER(SEARCH("10^8", 'final matrix'!F195)), ROUND(matrix_normalized!F195,0)&amp;"x 10^8", IF(ISNUMBER(SEARCH("10^6", 'final matrix'!F195)), ROUND(matrix_normalized!F195,0)&amp;"x 10^6", ROUND(matrix_normalized!F195,0)&amp;"x 10^4"))</f>
        <v>161x 10^8</v>
      </c>
      <c r="G206" s="6" t="str">
        <f>IF(ISNUMBER(SEARCH("10^8", 'final matrix'!G195)), ROUND(matrix_normalized!G195,0)&amp;"x 10^8", IF(ISNUMBER(SEARCH("10^6", 'final matrix'!G195)), ROUND(matrix_normalized!G195,0)&amp;"x 10^6", ROUND(matrix_normalized!G195,0)&amp;"x 10^4"))</f>
        <v>92x 10^6</v>
      </c>
      <c r="H206" s="6" t="str">
        <f>IF(ISNUMBER(SEARCH("10^8", 'final matrix'!H195)), ROUND(matrix_normalized!H195,0)&amp;"x 10^8", IF(ISNUMBER(SEARCH("10^6", 'final matrix'!H195)), ROUND(matrix_normalized!H195,0)&amp;"x 10^6", ROUND(matrix_normalized!H195,0)&amp;"x 10^4"))</f>
        <v>24x 10^8</v>
      </c>
      <c r="I206" s="6" t="str">
        <f>IF(ISNUMBER(SEARCH("10^8", 'final matrix'!I195)), ROUND(matrix_normalized!I195,0)&amp;"x 10^8", IF(ISNUMBER(SEARCH("10^6", 'final matrix'!I195)), ROUND(matrix_normalized!I195,0)&amp;"x 10^6", ROUND(matrix_normalized!I195,0)&amp;"x 10^4"))</f>
        <v>81x 10^8</v>
      </c>
      <c r="J206" s="6" t="str">
        <f>IF(ISNUMBER(SEARCH("10^8", 'final matrix'!J195)), ROUND(matrix_normalized!J195,0)&amp;"x 10^8", IF(ISNUMBER(SEARCH("10^6", 'final matrix'!J195)), ROUND(matrix_normalized!J195,0)&amp;"x 10^6", ROUND(matrix_normalized!J195,0)&amp;"x 10^4"))</f>
        <v>81x 10^4</v>
      </c>
      <c r="K206" s="6" t="str">
        <f>IF(ISNUMBER(SEARCH("10^8", 'final matrix'!K195)), ROUND(matrix_normalized!K195,0)&amp;"x 10^8", IF(ISNUMBER(SEARCH("10^6", 'final matrix'!K195)), ROUND(matrix_normalized!K195,0)&amp;"x 10^6", ROUND(matrix_normalized!K195,0)&amp;"x 10^4"))</f>
        <v>161x 10^4</v>
      </c>
      <c r="L206" s="6" t="str">
        <f>IF(ISNUMBER(SEARCH("10^8", 'final matrix'!L195)), ROUND(matrix_normalized!L195,0)&amp;"x 10^8", IF(ISNUMBER(SEARCH("10^6", 'final matrix'!L195)), ROUND(matrix_normalized!L195,0)&amp;"x 10^6", ROUND(matrix_normalized!L195,0)&amp;"x 10^4"))</f>
        <v>69x 10^8</v>
      </c>
      <c r="M206" s="6" t="str">
        <f>IF(ISNUMBER(SEARCH("10^8", 'final matrix'!M195)), ROUND(matrix_normalized!M195,0)&amp;"x 10^8", IF(ISNUMBER(SEARCH("10^6", 'final matrix'!M195)), ROUND(matrix_normalized!M195,0)&amp;"x 10^6", ROUND(matrix_normalized!M195,0)&amp;"x 10^4"))</f>
        <v>23x 10^6</v>
      </c>
      <c r="N206" s="6" t="str">
        <f>IF(ISNUMBER(SEARCH("10^8", 'final matrix'!N195)), ROUND(matrix_normalized!N195,0)&amp;"x 10^8", IF(ISNUMBER(SEARCH("10^6", 'final matrix'!N195)), ROUND(matrix_normalized!N195,0)&amp;"x 10^6", ROUND(matrix_normalized!N195,0)&amp;"x 10^4"))</f>
        <v>22x 10^6</v>
      </c>
      <c r="O206" s="6" t="str">
        <f>IF(ISNUMBER(SEARCH("10^8", 'final matrix'!O195)), ROUND(matrix_normalized!O195,0)&amp;"x 10^8", IF(ISNUMBER(SEARCH("10^6", 'final matrix'!O195)), ROUND(matrix_normalized!O195,0)&amp;"x 10^6", ROUND(matrix_normalized!O195,0)&amp;"x 10^4"))</f>
        <v>20x 10^8</v>
      </c>
      <c r="P206" s="6" t="str">
        <f>IF(ISNUMBER(SEARCH("10^8", 'final matrix'!P195)), ROUND(matrix_normalized!P195,0)&amp;"x 10^8", IF(ISNUMBER(SEARCH("10^6", 'final matrix'!P195)), ROUND(matrix_normalized!P195,0)&amp;"x 10^6", ROUND(matrix_normalized!P195,0)&amp;"x 10^4"))</f>
        <v>161x 10^8</v>
      </c>
      <c r="Q206" s="6" t="str">
        <f>IF(ISNUMBER(SEARCH("10^8", 'final matrix'!Q195)), ROUND(matrix_normalized!Q195,0)&amp;"x 10^8", IF(ISNUMBER(SEARCH("10^6", 'final matrix'!Q195)), ROUND(matrix_normalized!Q195,0)&amp;"x 10^6", ROUND(matrix_normalized!Q195,0)&amp;"x 10^4"))</f>
        <v>19x 10^8</v>
      </c>
      <c r="R206" s="6">
        <v>193</v>
      </c>
    </row>
    <row r="207" spans="1:18">
      <c r="A207" s="6">
        <v>215</v>
      </c>
      <c r="B207" s="6" t="str">
        <f>IF(ISNUMBER(SEARCH("10^8", 'final matrix'!B196)), ROUND(matrix_normalized!B196,0)&amp;"x 10^8", IF(ISNUMBER(SEARCH("10^6", 'final matrix'!B196)), ROUND(matrix_normalized!B196,0)&amp;"x 10^6", ROUND(matrix_normalized!B196,0)&amp;"x 10^4"))</f>
        <v>136x 10^8</v>
      </c>
      <c r="C207" s="6" t="str">
        <f>IF(ISNUMBER(SEARCH("10^8", 'final matrix'!C196)), ROUND(matrix_normalized!C196,0)&amp;"x 10^8", IF(ISNUMBER(SEARCH("10^6", 'final matrix'!C196)), ROUND(matrix_normalized!C196,0)&amp;"x 10^6", ROUND(matrix_normalized!C196,0)&amp;"x 10^4"))</f>
        <v>115x 10^6</v>
      </c>
      <c r="D207" s="6" t="str">
        <f>IF(ISNUMBER(SEARCH("10^8", 'final matrix'!D196)), ROUND(matrix_normalized!D196,0)&amp;"x 10^8", IF(ISNUMBER(SEARCH("10^6", 'final matrix'!D196)), ROUND(matrix_normalized!D196,0)&amp;"x 10^6", ROUND(matrix_normalized!D196,0)&amp;"x 10^4"))</f>
        <v>21x 10^6</v>
      </c>
      <c r="E207" s="6" t="str">
        <f>IF(ISNUMBER(SEARCH("10^8", 'final matrix'!E196)), ROUND(matrix_normalized!E196,0)&amp;"x 10^8", IF(ISNUMBER(SEARCH("10^6", 'final matrix'!E196)), ROUND(matrix_normalized!E196,0)&amp;"x 10^6", ROUND(matrix_normalized!E196,0)&amp;"x 10^4"))</f>
        <v>115x 10^8</v>
      </c>
      <c r="F207" s="6" t="str">
        <f>IF(ISNUMBER(SEARCH("10^8", 'final matrix'!F196)), ROUND(matrix_normalized!F196,0)&amp;"x 10^8", IF(ISNUMBER(SEARCH("10^6", 'final matrix'!F196)), ROUND(matrix_normalized!F196,0)&amp;"x 10^6", ROUND(matrix_normalized!F196,0)&amp;"x 10^4"))</f>
        <v>147x 10^8</v>
      </c>
      <c r="G207" s="6" t="str">
        <f>IF(ISNUMBER(SEARCH("10^8", 'final matrix'!G196)), ROUND(matrix_normalized!G196,0)&amp;"x 10^8", IF(ISNUMBER(SEARCH("10^6", 'final matrix'!G196)), ROUND(matrix_normalized!G196,0)&amp;"x 10^6", ROUND(matrix_normalized!G196,0)&amp;"x 10^4"))</f>
        <v>105x 10^6</v>
      </c>
      <c r="H207" s="6" t="str">
        <f>IF(ISNUMBER(SEARCH("10^8", 'final matrix'!H196)), ROUND(matrix_normalized!H196,0)&amp;"x 10^8", IF(ISNUMBER(SEARCH("10^6", 'final matrix'!H196)), ROUND(matrix_normalized!H196,0)&amp;"x 10^6", ROUND(matrix_normalized!H196,0)&amp;"x 10^4"))</f>
        <v>94x 10^4</v>
      </c>
      <c r="I207" s="6" t="str">
        <f>IF(ISNUMBER(SEARCH("10^8", 'final matrix'!I196)), ROUND(matrix_normalized!I196,0)&amp;"x 10^8", IF(ISNUMBER(SEARCH("10^6", 'final matrix'!I196)), ROUND(matrix_normalized!I196,0)&amp;"x 10^6", ROUND(matrix_normalized!I196,0)&amp;"x 10^4"))</f>
        <v>147x 10^8</v>
      </c>
      <c r="J207" s="6" t="str">
        <f>IF(ISNUMBER(SEARCH("10^8", 'final matrix'!J196)), ROUND(matrix_normalized!J196,0)&amp;"x 10^8", IF(ISNUMBER(SEARCH("10^6", 'final matrix'!J196)), ROUND(matrix_normalized!J196,0)&amp;"x 10^6", ROUND(matrix_normalized!J196,0)&amp;"x 10^4"))</f>
        <v>29x 10^8</v>
      </c>
      <c r="K207" s="6" t="str">
        <f>IF(ISNUMBER(SEARCH("10^8", 'final matrix'!K196)), ROUND(matrix_normalized!K196,0)&amp;"x 10^8", IF(ISNUMBER(SEARCH("10^6", 'final matrix'!K196)), ROUND(matrix_normalized!K196,0)&amp;"x 10^6", ROUND(matrix_normalized!K196,0)&amp;"x 10^4"))</f>
        <v>147x 10^6</v>
      </c>
      <c r="L207" s="6" t="str">
        <f>IF(ISNUMBER(SEARCH("10^8", 'final matrix'!L196)), ROUND(matrix_normalized!L196,0)&amp;"x 10^8", IF(ISNUMBER(SEARCH("10^6", 'final matrix'!L196)), ROUND(matrix_normalized!L196,0)&amp;"x 10^6", ROUND(matrix_normalized!L196,0)&amp;"x 10^4"))</f>
        <v>27x 10^8</v>
      </c>
      <c r="M207" s="6" t="str">
        <f>IF(ISNUMBER(SEARCH("10^8", 'final matrix'!M196)), ROUND(matrix_normalized!M196,0)&amp;"x 10^8", IF(ISNUMBER(SEARCH("10^6", 'final matrix'!M196)), ROUND(matrix_normalized!M196,0)&amp;"x 10^6", ROUND(matrix_normalized!M196,0)&amp;"x 10^4"))</f>
        <v>147x 10^8</v>
      </c>
      <c r="N207" s="6" t="str">
        <f>IF(ISNUMBER(SEARCH("10^8", 'final matrix'!N196)), ROUND(matrix_normalized!N196,0)&amp;"x 10^8", IF(ISNUMBER(SEARCH("10^6", 'final matrix'!N196)), ROUND(matrix_normalized!N196,0)&amp;"x 10^6", ROUND(matrix_normalized!N196,0)&amp;"x 10^4"))</f>
        <v>147x 10^6</v>
      </c>
      <c r="O207" s="6" t="str">
        <f>IF(ISNUMBER(SEARCH("10^8", 'final matrix'!O196)), ROUND(matrix_normalized!O196,0)&amp;"x 10^8", IF(ISNUMBER(SEARCH("10^6", 'final matrix'!O196)), ROUND(matrix_normalized!O196,0)&amp;"x 10^6", ROUND(matrix_normalized!O196,0)&amp;"x 10^4"))</f>
        <v>84x 10^8</v>
      </c>
      <c r="P207" s="6" t="str">
        <f>IF(ISNUMBER(SEARCH("10^8", 'final matrix'!P196)), ROUND(matrix_normalized!P196,0)&amp;"x 10^8", IF(ISNUMBER(SEARCH("10^6", 'final matrix'!P196)), ROUND(matrix_normalized!P196,0)&amp;"x 10^6", ROUND(matrix_normalized!P196,0)&amp;"x 10^4"))</f>
        <v>16x 10^6</v>
      </c>
      <c r="Q207" s="6" t="str">
        <f>IF(ISNUMBER(SEARCH("10^8", 'final matrix'!Q196)), ROUND(matrix_normalized!Q196,0)&amp;"x 10^8", IF(ISNUMBER(SEARCH("10^6", 'final matrix'!Q196)), ROUND(matrix_normalized!Q196,0)&amp;"x 10^6", ROUND(matrix_normalized!Q196,0)&amp;"x 10^4"))</f>
        <v>24x 10^6</v>
      </c>
      <c r="R207" s="6">
        <v>194</v>
      </c>
    </row>
  </sheetData>
  <conditionalFormatting sqref="B2:Q26 B28:Q52 B54:Q207">
    <cfRule type="containsText" dxfId="1" priority="1" operator="containsText" text="10^6">
      <formula>NOT(ISERROR(SEARCH("10^6",B2)))</formula>
    </cfRule>
    <cfRule type="containsText" dxfId="0" priority="2" operator="containsText" text="10^8">
      <formula>NOT(ISERROR(SEARCH("10^8",B2)))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216"/>
  <sheetViews>
    <sheetView workbookViewId="0">
      <selection activeCell="B2" sqref="B2"/>
    </sheetView>
  </sheetViews>
  <sheetFormatPr defaultColWidth="8.85546875" defaultRowHeight="15"/>
  <cols>
    <col min="17" max="17" width="12.85546875" customWidth="1"/>
    <col min="18" max="18" width="18.42578125" bestFit="1" customWidth="1"/>
  </cols>
  <sheetData>
    <row r="1" spans="1:30">
      <c r="A1" s="6"/>
      <c r="B1" s="6" t="s">
        <v>23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</row>
    <row r="2" spans="1:30">
      <c r="A2" s="6">
        <v>1</v>
      </c>
      <c r="B2" s="7">
        <v>14000000</v>
      </c>
      <c r="C2" s="6">
        <v>10000</v>
      </c>
      <c r="D2" s="7">
        <v>6000000</v>
      </c>
      <c r="E2" s="7">
        <v>14000000</v>
      </c>
      <c r="F2" s="6">
        <v>80000</v>
      </c>
      <c r="G2" s="7">
        <v>14000000</v>
      </c>
      <c r="H2" s="7">
        <v>14000000</v>
      </c>
      <c r="I2" s="7">
        <v>14000000</v>
      </c>
      <c r="J2" s="6">
        <v>1410000</v>
      </c>
      <c r="K2" s="7">
        <v>14000000</v>
      </c>
      <c r="L2" s="7">
        <v>14000000</v>
      </c>
      <c r="M2" s="7">
        <v>140000</v>
      </c>
      <c r="N2" s="6">
        <v>2010000</v>
      </c>
      <c r="O2" s="7">
        <v>100000</v>
      </c>
      <c r="P2" s="6">
        <v>16100</v>
      </c>
      <c r="Q2" s="6">
        <v>22100</v>
      </c>
      <c r="R2" s="8">
        <v>2.1719016261490798</v>
      </c>
      <c r="S2" s="6">
        <v>0.78334792633598904</v>
      </c>
      <c r="U2" s="1" t="s">
        <v>17</v>
      </c>
      <c r="V2" s="1"/>
      <c r="W2" s="1"/>
      <c r="X2" s="1"/>
      <c r="Y2" s="1"/>
      <c r="Z2" s="1"/>
      <c r="AA2" s="1"/>
      <c r="AB2" s="1"/>
      <c r="AC2" s="1"/>
      <c r="AD2" s="1"/>
    </row>
    <row r="3" spans="1:30">
      <c r="A3" s="6">
        <v>2</v>
      </c>
      <c r="B3" s="6">
        <v>12700</v>
      </c>
      <c r="C3" s="7">
        <v>14000000</v>
      </c>
      <c r="D3" s="7">
        <v>14000000</v>
      </c>
      <c r="E3" s="7">
        <v>14000000</v>
      </c>
      <c r="F3" s="6">
        <v>1400</v>
      </c>
      <c r="G3" s="7">
        <v>6000000</v>
      </c>
      <c r="H3" s="7">
        <v>1000000</v>
      </c>
      <c r="I3" s="6">
        <v>10000</v>
      </c>
      <c r="J3" s="6">
        <v>800</v>
      </c>
      <c r="K3" s="7">
        <v>11000000</v>
      </c>
      <c r="L3" s="6">
        <v>10000</v>
      </c>
      <c r="M3" s="7">
        <v>14000000</v>
      </c>
      <c r="N3" s="7">
        <v>14000000</v>
      </c>
      <c r="O3" s="6">
        <v>17000</v>
      </c>
      <c r="P3" s="6">
        <v>1060000</v>
      </c>
      <c r="Q3" s="6">
        <v>1400</v>
      </c>
      <c r="R3" s="8">
        <v>2.0022635637634298</v>
      </c>
      <c r="S3" s="6">
        <v>0.72216392849854205</v>
      </c>
      <c r="U3" s="1" t="s">
        <v>18</v>
      </c>
      <c r="V3" s="1"/>
      <c r="W3" s="1"/>
      <c r="X3" s="1"/>
      <c r="Y3" s="1"/>
      <c r="Z3" s="1"/>
      <c r="AA3" s="1"/>
      <c r="AB3" s="1"/>
      <c r="AC3" s="1"/>
      <c r="AD3" s="1"/>
    </row>
    <row r="4" spans="1:30">
      <c r="A4" s="6">
        <v>3</v>
      </c>
      <c r="B4" s="6">
        <v>1400</v>
      </c>
      <c r="C4" s="7">
        <v>1000000</v>
      </c>
      <c r="D4" s="6">
        <v>140000</v>
      </c>
      <c r="E4" s="7">
        <v>14000000</v>
      </c>
      <c r="F4" s="7">
        <v>10000000</v>
      </c>
      <c r="G4" s="6">
        <v>19300</v>
      </c>
      <c r="H4" s="6">
        <v>1400</v>
      </c>
      <c r="I4" s="6">
        <v>1000</v>
      </c>
      <c r="J4" s="6">
        <v>110000</v>
      </c>
      <c r="K4" s="7">
        <v>1000000</v>
      </c>
      <c r="L4" s="6">
        <v>1300</v>
      </c>
      <c r="M4" s="6">
        <v>1400</v>
      </c>
      <c r="N4" s="7">
        <v>14000000</v>
      </c>
      <c r="O4" s="7">
        <v>14000000</v>
      </c>
      <c r="P4" s="6">
        <v>1280000</v>
      </c>
      <c r="Q4" s="6">
        <v>2250000</v>
      </c>
      <c r="R4" s="8">
        <v>1.7152922585853301</v>
      </c>
      <c r="S4" s="6">
        <v>0.61866090878407198</v>
      </c>
      <c r="U4" s="1" t="s">
        <v>19</v>
      </c>
      <c r="V4" s="1"/>
      <c r="W4" s="1"/>
      <c r="X4" s="1"/>
      <c r="Y4" s="1"/>
      <c r="Z4" s="1"/>
      <c r="AA4" s="1"/>
      <c r="AB4" s="1"/>
      <c r="AC4" s="1"/>
      <c r="AD4" s="1"/>
    </row>
    <row r="5" spans="1:30">
      <c r="A5" s="6">
        <v>4</v>
      </c>
      <c r="B5" s="7">
        <v>14000000</v>
      </c>
      <c r="C5" s="6">
        <v>14400</v>
      </c>
      <c r="D5" s="6">
        <v>1490000</v>
      </c>
      <c r="E5" s="6">
        <v>140000</v>
      </c>
      <c r="F5" s="6">
        <v>140000</v>
      </c>
      <c r="G5" s="6">
        <v>140000</v>
      </c>
      <c r="H5" s="6">
        <v>15600</v>
      </c>
      <c r="I5" s="7">
        <v>14000000</v>
      </c>
      <c r="J5" s="7">
        <v>14000000</v>
      </c>
      <c r="K5" s="6">
        <v>18000</v>
      </c>
      <c r="L5" s="6">
        <v>140000</v>
      </c>
      <c r="M5" s="6">
        <v>1400</v>
      </c>
      <c r="N5" s="7">
        <v>14000000</v>
      </c>
      <c r="O5" s="6">
        <v>70000</v>
      </c>
      <c r="P5" s="6">
        <v>10000</v>
      </c>
      <c r="Q5" s="6">
        <v>1000</v>
      </c>
      <c r="R5" s="8">
        <v>1.5397814834746899</v>
      </c>
      <c r="S5" s="6">
        <v>0.55535877756539598</v>
      </c>
    </row>
    <row r="6" spans="1:30">
      <c r="A6" s="6">
        <v>5</v>
      </c>
      <c r="B6" s="7">
        <v>14000000</v>
      </c>
      <c r="C6" s="6">
        <v>18000</v>
      </c>
      <c r="D6" s="6">
        <v>11400</v>
      </c>
      <c r="E6" s="7">
        <v>6000000</v>
      </c>
      <c r="F6" s="7">
        <v>14000000</v>
      </c>
      <c r="G6" s="6">
        <v>70000</v>
      </c>
      <c r="H6" s="6">
        <v>1900000</v>
      </c>
      <c r="I6" s="6">
        <v>13300</v>
      </c>
      <c r="J6" s="6">
        <v>80000</v>
      </c>
      <c r="K6" s="6">
        <v>1400</v>
      </c>
      <c r="L6" s="6">
        <v>19900</v>
      </c>
      <c r="M6" s="6">
        <v>20900</v>
      </c>
      <c r="N6" s="6">
        <v>140000</v>
      </c>
      <c r="O6" s="6">
        <v>90000</v>
      </c>
      <c r="P6" s="6">
        <v>90000</v>
      </c>
      <c r="Q6" s="6">
        <v>1520000</v>
      </c>
      <c r="R6" s="8">
        <v>1.39717053767369</v>
      </c>
      <c r="S6" s="6">
        <v>0.50392275149450005</v>
      </c>
    </row>
    <row r="7" spans="1:30">
      <c r="A7" s="6">
        <v>6</v>
      </c>
      <c r="B7" s="7">
        <v>14000000</v>
      </c>
      <c r="C7" s="6">
        <v>2020000</v>
      </c>
      <c r="D7" s="7">
        <v>14000000</v>
      </c>
      <c r="E7" s="7">
        <v>14000000</v>
      </c>
      <c r="F7" s="6">
        <v>2230000</v>
      </c>
      <c r="G7" s="7">
        <v>140000</v>
      </c>
      <c r="H7" s="6">
        <v>60000</v>
      </c>
      <c r="I7" s="6">
        <v>1400</v>
      </c>
      <c r="J7" s="6">
        <v>23400</v>
      </c>
      <c r="K7" s="6">
        <v>10000</v>
      </c>
      <c r="L7" s="7">
        <v>14000000</v>
      </c>
      <c r="M7" s="6">
        <v>10000</v>
      </c>
      <c r="N7" s="6">
        <v>140000</v>
      </c>
      <c r="O7" s="6">
        <v>900</v>
      </c>
      <c r="P7" s="6">
        <v>140000</v>
      </c>
      <c r="Q7" s="6">
        <v>110000</v>
      </c>
      <c r="R7" s="8">
        <v>1.65254179151506</v>
      </c>
      <c r="S7" s="6">
        <v>0.59602846187013703</v>
      </c>
    </row>
    <row r="8" spans="1:30">
      <c r="A8" s="6">
        <v>7</v>
      </c>
      <c r="B8" s="7">
        <v>8000000</v>
      </c>
      <c r="C8" s="7">
        <v>14000000</v>
      </c>
      <c r="D8" s="7">
        <v>14000000</v>
      </c>
      <c r="E8" s="6">
        <v>90000</v>
      </c>
      <c r="F8" s="7">
        <v>100000</v>
      </c>
      <c r="G8" s="6">
        <v>140000</v>
      </c>
      <c r="H8" s="6">
        <v>22500</v>
      </c>
      <c r="I8" s="6">
        <v>1400</v>
      </c>
      <c r="J8" s="6">
        <v>2380000</v>
      </c>
      <c r="K8" s="6">
        <v>2500000</v>
      </c>
      <c r="L8" s="6">
        <v>1100</v>
      </c>
      <c r="M8" s="7">
        <v>1000000</v>
      </c>
      <c r="N8" s="7">
        <v>14000000</v>
      </c>
      <c r="O8" s="7">
        <v>14000000</v>
      </c>
      <c r="P8" s="6">
        <v>15000</v>
      </c>
      <c r="Q8" s="6">
        <v>1300</v>
      </c>
      <c r="R8" s="8">
        <v>1.8623544823203699</v>
      </c>
      <c r="S8" s="6">
        <v>0.67170239400523302</v>
      </c>
    </row>
    <row r="9" spans="1:30">
      <c r="A9" s="6">
        <v>8</v>
      </c>
      <c r="B9" s="7">
        <v>1000000</v>
      </c>
      <c r="C9" s="7">
        <v>14000000</v>
      </c>
      <c r="D9" s="7">
        <v>14000000</v>
      </c>
      <c r="E9" s="7">
        <v>14000000</v>
      </c>
      <c r="F9" s="7">
        <v>14000000</v>
      </c>
      <c r="G9" s="6">
        <v>900</v>
      </c>
      <c r="H9" s="6">
        <v>1400</v>
      </c>
      <c r="I9" s="6">
        <v>1200</v>
      </c>
      <c r="J9" s="7">
        <v>14000000</v>
      </c>
      <c r="K9" s="6">
        <v>10600</v>
      </c>
      <c r="L9" s="6">
        <v>21200</v>
      </c>
      <c r="M9" s="6">
        <v>12100</v>
      </c>
      <c r="N9" s="7">
        <v>14000000</v>
      </c>
      <c r="O9" s="7">
        <v>14000000</v>
      </c>
      <c r="P9" s="6">
        <v>140000</v>
      </c>
      <c r="Q9" s="6">
        <v>1510000</v>
      </c>
      <c r="R9" s="8">
        <v>2.0423639272299199</v>
      </c>
      <c r="S9" s="6">
        <v>0.73662707737627697</v>
      </c>
    </row>
    <row r="10" spans="1:30">
      <c r="A10" s="6">
        <v>9</v>
      </c>
      <c r="B10" s="7">
        <v>7000000</v>
      </c>
      <c r="C10" s="6">
        <v>140000</v>
      </c>
      <c r="D10" s="7">
        <v>14000000</v>
      </c>
      <c r="E10" s="6">
        <v>14500</v>
      </c>
      <c r="F10" s="6">
        <v>140000</v>
      </c>
      <c r="G10" s="6">
        <v>1490000</v>
      </c>
      <c r="H10" s="7">
        <v>14000000</v>
      </c>
      <c r="I10" s="6">
        <v>1000</v>
      </c>
      <c r="J10" s="7">
        <v>1000000</v>
      </c>
      <c r="K10" s="6">
        <v>16900</v>
      </c>
      <c r="L10" s="6">
        <v>10000</v>
      </c>
      <c r="M10" s="6">
        <v>1810000</v>
      </c>
      <c r="N10" s="6">
        <v>140000</v>
      </c>
      <c r="O10" s="7">
        <v>14000000</v>
      </c>
      <c r="P10" s="6">
        <v>10000</v>
      </c>
      <c r="Q10" s="7">
        <v>14000000</v>
      </c>
      <c r="R10" s="8">
        <v>1.8254833992528099</v>
      </c>
      <c r="S10" s="6">
        <v>0.65840396183178695</v>
      </c>
    </row>
    <row r="11" spans="1:30">
      <c r="A11" s="6">
        <v>10</v>
      </c>
      <c r="B11" s="7">
        <v>14000000</v>
      </c>
      <c r="C11" s="7">
        <v>14000000</v>
      </c>
      <c r="D11" s="7">
        <v>1000000</v>
      </c>
      <c r="E11" s="6">
        <v>20100</v>
      </c>
      <c r="F11" s="7">
        <v>14000000</v>
      </c>
      <c r="G11" s="7">
        <v>7000000</v>
      </c>
      <c r="H11" s="6">
        <v>1400</v>
      </c>
      <c r="I11" s="6">
        <v>900</v>
      </c>
      <c r="J11" s="7">
        <v>14000000</v>
      </c>
      <c r="K11" s="6">
        <v>2230000</v>
      </c>
      <c r="L11" s="6">
        <v>110000</v>
      </c>
      <c r="M11" s="6">
        <v>11100</v>
      </c>
      <c r="N11" s="6">
        <v>24500</v>
      </c>
      <c r="O11" s="6">
        <v>1400</v>
      </c>
      <c r="P11" s="6">
        <v>2560000</v>
      </c>
      <c r="Q11" s="7">
        <v>14000000</v>
      </c>
      <c r="R11" s="8">
        <v>1.9826612026124</v>
      </c>
      <c r="S11" s="6">
        <v>0.71509387119296297</v>
      </c>
    </row>
    <row r="12" spans="1:30">
      <c r="A12" s="6">
        <v>11</v>
      </c>
      <c r="B12" s="6">
        <v>1380000</v>
      </c>
      <c r="C12" s="6">
        <v>14900</v>
      </c>
      <c r="D12" s="6">
        <v>1400</v>
      </c>
      <c r="E12" s="6">
        <v>700</v>
      </c>
      <c r="F12" s="6">
        <v>140000</v>
      </c>
      <c r="G12" s="7">
        <v>1000000</v>
      </c>
      <c r="H12" s="6">
        <v>1400</v>
      </c>
      <c r="I12" s="6">
        <v>1400</v>
      </c>
      <c r="J12" s="7">
        <v>14000000</v>
      </c>
      <c r="K12" s="6">
        <v>2300000</v>
      </c>
      <c r="L12" s="7">
        <v>14000000</v>
      </c>
      <c r="M12" s="7">
        <v>9000000</v>
      </c>
      <c r="N12" s="6">
        <v>140000</v>
      </c>
      <c r="O12" s="6">
        <v>1400</v>
      </c>
      <c r="P12" s="7">
        <v>14000000</v>
      </c>
      <c r="Q12" s="6">
        <v>18400</v>
      </c>
      <c r="R12" s="8">
        <v>1.6637739536160201</v>
      </c>
      <c r="S12" s="6">
        <v>0.60007960801051297</v>
      </c>
    </row>
    <row r="13" spans="1:30">
      <c r="A13" s="6">
        <v>12</v>
      </c>
      <c r="B13" s="6">
        <v>700</v>
      </c>
      <c r="C13" s="7">
        <v>14000000</v>
      </c>
      <c r="D13" s="6">
        <v>10000</v>
      </c>
      <c r="E13" s="7">
        <v>14000000</v>
      </c>
      <c r="F13" s="7">
        <v>14000000</v>
      </c>
      <c r="G13" s="6">
        <v>14800</v>
      </c>
      <c r="H13" s="6">
        <v>1550000</v>
      </c>
      <c r="I13" s="7">
        <v>14000000</v>
      </c>
      <c r="J13" s="6">
        <v>140000</v>
      </c>
      <c r="K13" s="6">
        <v>10000</v>
      </c>
      <c r="L13" s="6">
        <v>1400</v>
      </c>
      <c r="M13" s="6">
        <v>140000</v>
      </c>
      <c r="N13" s="7">
        <v>100000</v>
      </c>
      <c r="O13" s="7">
        <v>14000000</v>
      </c>
      <c r="P13" s="7">
        <v>14000000</v>
      </c>
      <c r="Q13" s="6">
        <v>11900</v>
      </c>
      <c r="R13" s="8">
        <v>1.87953741253268</v>
      </c>
      <c r="S13" s="6">
        <v>0.67789982605654397</v>
      </c>
    </row>
    <row r="14" spans="1:30">
      <c r="A14" s="6">
        <v>13</v>
      </c>
      <c r="B14" s="6">
        <v>90000</v>
      </c>
      <c r="C14" s="7">
        <v>100000</v>
      </c>
      <c r="D14" s="6">
        <v>120000</v>
      </c>
      <c r="E14" s="7">
        <v>1000000</v>
      </c>
      <c r="F14" s="6">
        <v>1730000</v>
      </c>
      <c r="G14" s="7">
        <v>14000000</v>
      </c>
      <c r="H14" s="7">
        <v>14000000</v>
      </c>
      <c r="I14" s="6">
        <v>26000</v>
      </c>
      <c r="J14" s="7">
        <v>14000000</v>
      </c>
      <c r="K14" s="6">
        <v>140000</v>
      </c>
      <c r="L14" s="6">
        <v>140000</v>
      </c>
      <c r="M14" s="7">
        <v>14000000</v>
      </c>
      <c r="N14" s="7">
        <v>14000000</v>
      </c>
      <c r="O14" s="6">
        <v>28900</v>
      </c>
      <c r="P14" s="6">
        <v>10000</v>
      </c>
      <c r="Q14" s="7">
        <v>14000000</v>
      </c>
      <c r="R14" s="8">
        <v>1.93975043261156</v>
      </c>
      <c r="S14" s="6">
        <v>0.69961708242272902</v>
      </c>
    </row>
    <row r="15" spans="1:30">
      <c r="A15" s="6">
        <v>14</v>
      </c>
      <c r="B15" s="6">
        <v>1330000</v>
      </c>
      <c r="C15" s="6">
        <v>10000</v>
      </c>
      <c r="D15" s="6">
        <v>700</v>
      </c>
      <c r="E15" s="6">
        <v>14400</v>
      </c>
      <c r="F15" s="6">
        <v>70000</v>
      </c>
      <c r="G15" s="6">
        <v>19900</v>
      </c>
      <c r="H15" s="6">
        <v>80000</v>
      </c>
      <c r="I15" s="7">
        <v>9000000</v>
      </c>
      <c r="J15" s="7">
        <v>100000</v>
      </c>
      <c r="K15" s="6">
        <v>110000</v>
      </c>
      <c r="L15" s="7">
        <v>14000000</v>
      </c>
      <c r="M15" s="6">
        <v>15500</v>
      </c>
      <c r="N15" s="6">
        <v>140000</v>
      </c>
      <c r="O15" s="6">
        <v>2210000</v>
      </c>
      <c r="P15" s="6">
        <v>24300</v>
      </c>
      <c r="Q15" s="6">
        <v>17700</v>
      </c>
      <c r="R15" s="8">
        <v>1.1899970502717701</v>
      </c>
      <c r="S15" s="6">
        <v>0.42920071077489502</v>
      </c>
    </row>
    <row r="16" spans="1:30">
      <c r="A16" s="6">
        <v>15</v>
      </c>
      <c r="B16" s="7">
        <v>14000000</v>
      </c>
      <c r="C16" s="7">
        <v>1000000</v>
      </c>
      <c r="D16" s="7">
        <v>14000000</v>
      </c>
      <c r="E16" s="6">
        <v>1400</v>
      </c>
      <c r="F16" s="7">
        <v>14000000</v>
      </c>
      <c r="G16" s="6">
        <v>140000</v>
      </c>
      <c r="H16" s="6">
        <v>2040000</v>
      </c>
      <c r="I16" s="6">
        <v>10000</v>
      </c>
      <c r="J16" s="6">
        <v>600</v>
      </c>
      <c r="K16" s="7">
        <v>14000000</v>
      </c>
      <c r="L16" s="7">
        <v>8000000</v>
      </c>
      <c r="M16" s="6">
        <v>900</v>
      </c>
      <c r="N16" s="6">
        <v>1070000</v>
      </c>
      <c r="O16" s="6">
        <v>110000</v>
      </c>
      <c r="P16" s="6">
        <v>15000</v>
      </c>
      <c r="Q16" s="6">
        <v>2360000</v>
      </c>
      <c r="R16" s="8">
        <v>1.8939794292486201</v>
      </c>
      <c r="S16" s="6">
        <v>0.68310868253067403</v>
      </c>
    </row>
    <row r="17" spans="1:19">
      <c r="A17" s="6">
        <v>16</v>
      </c>
      <c r="B17" s="6">
        <v>2010000</v>
      </c>
      <c r="C17" s="6">
        <v>1400</v>
      </c>
      <c r="D17" s="6">
        <v>13400</v>
      </c>
      <c r="E17" s="7">
        <v>7000000</v>
      </c>
      <c r="F17" s="6">
        <v>21300</v>
      </c>
      <c r="G17" s="6">
        <v>140000</v>
      </c>
      <c r="H17" s="6">
        <v>90000</v>
      </c>
      <c r="I17" s="7">
        <v>1000000</v>
      </c>
      <c r="J17" s="6">
        <v>140000</v>
      </c>
      <c r="K17" s="6">
        <v>1100</v>
      </c>
      <c r="L17" s="6">
        <v>1570000</v>
      </c>
      <c r="M17" s="7">
        <v>1000000</v>
      </c>
      <c r="N17" s="7">
        <v>14000000</v>
      </c>
      <c r="O17" s="6">
        <v>140000</v>
      </c>
      <c r="P17" s="7">
        <v>14000000</v>
      </c>
      <c r="Q17" s="6">
        <v>140000</v>
      </c>
      <c r="R17" s="8">
        <v>1.58393538270312</v>
      </c>
      <c r="S17" s="6">
        <v>0.57128393042858805</v>
      </c>
    </row>
    <row r="18" spans="1:19">
      <c r="A18" s="6">
        <v>17</v>
      </c>
      <c r="B18" s="7">
        <v>1000000</v>
      </c>
      <c r="C18" s="7">
        <v>14000000</v>
      </c>
      <c r="D18" s="6">
        <v>1400</v>
      </c>
      <c r="E18" s="6">
        <v>10300</v>
      </c>
      <c r="F18" s="6">
        <v>15500</v>
      </c>
      <c r="G18" s="7">
        <v>14000000</v>
      </c>
      <c r="H18" s="7">
        <v>8000000</v>
      </c>
      <c r="I18" s="7">
        <v>14000000</v>
      </c>
      <c r="J18" s="7">
        <v>100000</v>
      </c>
      <c r="K18" s="6">
        <v>23300</v>
      </c>
      <c r="L18" s="6">
        <v>16800</v>
      </c>
      <c r="M18" s="6">
        <v>18100</v>
      </c>
      <c r="N18" s="6">
        <v>140000</v>
      </c>
      <c r="O18" s="7">
        <v>13000000</v>
      </c>
      <c r="P18" s="6">
        <v>140000</v>
      </c>
      <c r="Q18" s="7">
        <v>14000000</v>
      </c>
      <c r="R18" s="8">
        <v>1.8566291019038901</v>
      </c>
      <c r="S18" s="6">
        <v>0.66963739952171697</v>
      </c>
    </row>
    <row r="19" spans="1:19">
      <c r="A19" s="6">
        <v>18</v>
      </c>
      <c r="B19" s="6">
        <v>1210000</v>
      </c>
      <c r="C19" s="6">
        <v>1810000</v>
      </c>
      <c r="D19" s="7">
        <v>1000000</v>
      </c>
      <c r="E19" s="6">
        <v>1310000</v>
      </c>
      <c r="F19" s="6">
        <v>1410000</v>
      </c>
      <c r="G19" s="7">
        <v>14000000</v>
      </c>
      <c r="H19" s="6">
        <v>2010000</v>
      </c>
      <c r="I19" s="7">
        <v>14000000</v>
      </c>
      <c r="J19" s="7">
        <v>6000000</v>
      </c>
      <c r="K19" s="7">
        <v>8000000</v>
      </c>
      <c r="L19" s="7">
        <v>1000000</v>
      </c>
      <c r="M19" s="6">
        <v>1010000</v>
      </c>
      <c r="N19" s="7">
        <v>140000</v>
      </c>
      <c r="O19" s="7">
        <v>10000000</v>
      </c>
      <c r="P19" s="7">
        <v>140000</v>
      </c>
      <c r="Q19" s="6">
        <v>1610000</v>
      </c>
      <c r="R19" s="8">
        <v>2.1878923493026701</v>
      </c>
      <c r="S19" s="6">
        <v>0.78911536058446796</v>
      </c>
    </row>
    <row r="20" spans="1:19">
      <c r="A20" s="6">
        <v>19</v>
      </c>
      <c r="B20" s="6">
        <v>140000</v>
      </c>
      <c r="C20" s="6">
        <v>17100</v>
      </c>
      <c r="D20" s="6">
        <v>1140000</v>
      </c>
      <c r="E20" s="6">
        <v>60000</v>
      </c>
      <c r="F20" s="6">
        <v>18000</v>
      </c>
      <c r="G20" s="7">
        <v>14000000</v>
      </c>
      <c r="H20" s="7">
        <v>14000000</v>
      </c>
      <c r="I20" s="6">
        <v>10000</v>
      </c>
      <c r="J20" s="6">
        <v>80000</v>
      </c>
      <c r="K20" s="7">
        <v>9000000</v>
      </c>
      <c r="L20" s="6">
        <v>13300</v>
      </c>
      <c r="M20" s="6">
        <v>1520000</v>
      </c>
      <c r="N20" s="7">
        <v>14000000</v>
      </c>
      <c r="O20" s="7">
        <v>14000000</v>
      </c>
      <c r="P20" s="6">
        <v>20900</v>
      </c>
      <c r="Q20" s="7">
        <v>14000000</v>
      </c>
      <c r="R20" s="8">
        <v>1.9158032189460099</v>
      </c>
      <c r="S20" s="6">
        <v>0.69097995082312902</v>
      </c>
    </row>
    <row r="21" spans="1:19">
      <c r="A21" s="6">
        <v>20</v>
      </c>
      <c r="B21" s="7">
        <v>14000000</v>
      </c>
      <c r="C21" s="7">
        <v>14000000</v>
      </c>
      <c r="D21" s="6">
        <v>1750000</v>
      </c>
      <c r="E21" s="7">
        <v>14000000</v>
      </c>
      <c r="F21" s="6">
        <v>1400</v>
      </c>
      <c r="G21" s="6">
        <v>12600</v>
      </c>
      <c r="H21" s="7">
        <v>14000000</v>
      </c>
      <c r="I21" s="7">
        <v>14000000</v>
      </c>
      <c r="J21" s="7">
        <v>14000000</v>
      </c>
      <c r="K21" s="7">
        <v>14000000</v>
      </c>
      <c r="L21" s="6">
        <v>19400</v>
      </c>
      <c r="M21" s="6">
        <v>600</v>
      </c>
      <c r="N21" s="6">
        <v>15500</v>
      </c>
      <c r="O21" s="6">
        <v>10000</v>
      </c>
      <c r="P21" s="6">
        <v>1400</v>
      </c>
      <c r="Q21" s="7">
        <v>14000000</v>
      </c>
      <c r="R21" s="8">
        <v>2.1311966014610699</v>
      </c>
      <c r="S21" s="6">
        <v>0.76866669202182303</v>
      </c>
    </row>
    <row r="22" spans="1:19">
      <c r="A22" s="6">
        <v>21</v>
      </c>
      <c r="B22" s="7">
        <v>14000000</v>
      </c>
      <c r="C22" s="7">
        <v>1000000</v>
      </c>
      <c r="D22" s="7">
        <v>1000000</v>
      </c>
      <c r="E22" s="6">
        <v>70000</v>
      </c>
      <c r="F22" s="6">
        <v>1400</v>
      </c>
      <c r="G22" s="7">
        <v>1000000</v>
      </c>
      <c r="H22" s="7">
        <v>10000000</v>
      </c>
      <c r="I22" s="6">
        <v>14500</v>
      </c>
      <c r="J22" s="6">
        <v>1020000</v>
      </c>
      <c r="K22" s="6">
        <v>10900</v>
      </c>
      <c r="L22" s="6">
        <v>140000</v>
      </c>
      <c r="M22" s="7">
        <v>14000000</v>
      </c>
      <c r="N22" s="6">
        <v>1940000</v>
      </c>
      <c r="O22" s="6">
        <v>2180000</v>
      </c>
      <c r="P22" s="6">
        <v>1400</v>
      </c>
      <c r="Q22" s="7">
        <v>14000000</v>
      </c>
      <c r="R22" s="8">
        <v>1.8435129213352099</v>
      </c>
      <c r="S22" s="6">
        <v>0.66490673735625705</v>
      </c>
    </row>
    <row r="23" spans="1:19">
      <c r="A23" s="6">
        <v>22</v>
      </c>
      <c r="B23" s="6">
        <v>700</v>
      </c>
      <c r="C23" s="7">
        <v>14000000</v>
      </c>
      <c r="D23" s="6">
        <v>80000</v>
      </c>
      <c r="E23" s="7">
        <v>14000000</v>
      </c>
      <c r="F23" s="6">
        <v>1000</v>
      </c>
      <c r="G23" s="6">
        <v>15700</v>
      </c>
      <c r="H23" s="7">
        <v>14000000</v>
      </c>
      <c r="I23" s="6">
        <v>1400</v>
      </c>
      <c r="J23" s="6">
        <v>16900</v>
      </c>
      <c r="K23" s="7">
        <v>14000000</v>
      </c>
      <c r="L23" s="6">
        <v>10000</v>
      </c>
      <c r="M23" s="7">
        <v>14000000</v>
      </c>
      <c r="N23" s="7">
        <v>14000000</v>
      </c>
      <c r="O23" s="6">
        <v>1400</v>
      </c>
      <c r="P23" s="6">
        <v>1100</v>
      </c>
      <c r="Q23" s="6">
        <v>120000</v>
      </c>
      <c r="R23" s="8">
        <v>1.81049205769345</v>
      </c>
      <c r="S23" s="6">
        <v>0.65299697830079995</v>
      </c>
    </row>
    <row r="24" spans="1:19">
      <c r="A24" s="6">
        <v>23</v>
      </c>
      <c r="B24" s="7">
        <v>14000000</v>
      </c>
      <c r="C24" s="7">
        <v>14000000</v>
      </c>
      <c r="D24" s="6">
        <v>140000</v>
      </c>
      <c r="E24" s="6">
        <v>1620000</v>
      </c>
      <c r="F24" s="7">
        <v>14000000</v>
      </c>
      <c r="G24" s="7">
        <v>14000000</v>
      </c>
      <c r="H24" s="7">
        <v>1000000</v>
      </c>
      <c r="I24" s="6">
        <v>10000</v>
      </c>
      <c r="J24" s="6">
        <v>10000</v>
      </c>
      <c r="K24" s="6">
        <v>1400</v>
      </c>
      <c r="L24" s="6">
        <v>140000</v>
      </c>
      <c r="M24" s="6">
        <v>1790000</v>
      </c>
      <c r="N24" s="6">
        <v>18800</v>
      </c>
      <c r="O24" s="6">
        <v>140000</v>
      </c>
      <c r="P24" s="7">
        <v>1000000</v>
      </c>
      <c r="Q24" s="7">
        <v>14000000</v>
      </c>
      <c r="R24" s="8">
        <v>1.8833215949751601</v>
      </c>
      <c r="S24" s="6">
        <v>0.67926468136743801</v>
      </c>
    </row>
    <row r="25" spans="1:19">
      <c r="A25" s="6">
        <v>24</v>
      </c>
      <c r="B25" s="6">
        <v>1400</v>
      </c>
      <c r="C25" s="7">
        <v>1000000</v>
      </c>
      <c r="D25" s="6">
        <v>700</v>
      </c>
      <c r="E25" s="6">
        <v>22000</v>
      </c>
      <c r="F25" s="7">
        <v>1000000</v>
      </c>
      <c r="G25" s="6">
        <v>140000</v>
      </c>
      <c r="H25" s="7">
        <v>14000000</v>
      </c>
      <c r="I25" s="6">
        <v>90000</v>
      </c>
      <c r="J25" s="7">
        <v>14000000</v>
      </c>
      <c r="K25" s="7">
        <v>100000</v>
      </c>
      <c r="L25" s="6">
        <v>120000</v>
      </c>
      <c r="M25" s="6">
        <v>17100</v>
      </c>
      <c r="N25" s="7">
        <v>14000000</v>
      </c>
      <c r="O25" s="6">
        <v>1830000</v>
      </c>
      <c r="P25" s="7">
        <v>14000000</v>
      </c>
      <c r="Q25" s="7">
        <v>14000000</v>
      </c>
      <c r="R25" s="8">
        <v>1.82329880826042</v>
      </c>
      <c r="S25" s="6">
        <v>0.65761603718401695</v>
      </c>
    </row>
    <row r="26" spans="1:19">
      <c r="A26" s="6">
        <v>25</v>
      </c>
      <c r="B26" s="7">
        <v>8000000</v>
      </c>
      <c r="C26" s="7">
        <v>14000000</v>
      </c>
      <c r="D26" s="6">
        <v>140000</v>
      </c>
      <c r="E26" s="6">
        <v>1400</v>
      </c>
      <c r="F26" s="6">
        <v>22500</v>
      </c>
      <c r="G26" s="6">
        <v>2500000</v>
      </c>
      <c r="H26" s="7">
        <v>14000000</v>
      </c>
      <c r="I26" s="6">
        <v>1500000</v>
      </c>
      <c r="J26" s="7">
        <v>14000000</v>
      </c>
      <c r="K26" s="6">
        <v>2750000</v>
      </c>
      <c r="L26" s="7">
        <v>14000000</v>
      </c>
      <c r="M26" s="6">
        <v>10000</v>
      </c>
      <c r="N26" s="6">
        <v>1000</v>
      </c>
      <c r="O26" s="6">
        <v>10000</v>
      </c>
      <c r="P26" s="6">
        <v>1400</v>
      </c>
      <c r="Q26" s="6">
        <v>1400</v>
      </c>
      <c r="R26" s="8">
        <v>1.87074151841337</v>
      </c>
      <c r="S26" s="6">
        <v>0.67472737785001402</v>
      </c>
    </row>
    <row r="27" spans="1:19">
      <c r="A27" s="6">
        <v>26</v>
      </c>
      <c r="B27" s="7">
        <v>14000000</v>
      </c>
      <c r="C27" s="7">
        <v>14000000</v>
      </c>
      <c r="D27" s="6">
        <v>1400</v>
      </c>
      <c r="E27" s="6">
        <v>80000</v>
      </c>
      <c r="F27" s="6">
        <v>2450000</v>
      </c>
      <c r="G27" s="7">
        <v>11000000</v>
      </c>
      <c r="H27" s="7">
        <v>14000000</v>
      </c>
      <c r="I27" s="7">
        <v>14000000</v>
      </c>
      <c r="J27" s="6">
        <v>19100</v>
      </c>
      <c r="K27" s="7">
        <v>14000000</v>
      </c>
      <c r="L27" s="6">
        <v>140000</v>
      </c>
      <c r="M27" s="6">
        <v>1400</v>
      </c>
      <c r="N27" s="7">
        <v>14000000</v>
      </c>
      <c r="O27" s="6">
        <v>1090000</v>
      </c>
      <c r="P27" s="6">
        <v>1400</v>
      </c>
      <c r="Q27" s="6">
        <v>1360000</v>
      </c>
      <c r="R27" s="8">
        <v>2.1083353798163098</v>
      </c>
      <c r="S27" s="6">
        <v>0.76042124924793397</v>
      </c>
    </row>
    <row r="28" spans="1:19">
      <c r="A28" s="6">
        <v>27</v>
      </c>
      <c r="B28" s="6">
        <v>1650000</v>
      </c>
      <c r="C28" s="6">
        <v>11000</v>
      </c>
      <c r="D28" s="7">
        <v>14000000</v>
      </c>
      <c r="E28" s="6">
        <v>500</v>
      </c>
      <c r="F28" s="7">
        <v>7000000</v>
      </c>
      <c r="G28" s="6">
        <v>140000</v>
      </c>
      <c r="H28" s="7">
        <v>14000000</v>
      </c>
      <c r="I28" s="6">
        <v>10000</v>
      </c>
      <c r="J28" s="6">
        <v>11900</v>
      </c>
      <c r="K28" s="6">
        <v>10000</v>
      </c>
      <c r="L28" s="6">
        <v>900</v>
      </c>
      <c r="M28" s="7">
        <v>14000000</v>
      </c>
      <c r="N28" s="7">
        <v>1000000</v>
      </c>
      <c r="O28" s="7">
        <v>14000000</v>
      </c>
      <c r="P28" s="6">
        <v>1470000</v>
      </c>
      <c r="Q28" s="7">
        <v>1000000</v>
      </c>
      <c r="R28" s="8">
        <v>1.84752811972991</v>
      </c>
      <c r="S28" s="6">
        <v>0.66635491405931302</v>
      </c>
    </row>
    <row r="29" spans="1:19">
      <c r="A29" s="6">
        <v>28</v>
      </c>
      <c r="B29" s="7">
        <v>5000000</v>
      </c>
      <c r="C29" s="6">
        <v>1540000</v>
      </c>
      <c r="D29" s="6">
        <v>10300</v>
      </c>
      <c r="E29" s="7">
        <v>14000000</v>
      </c>
      <c r="F29" s="6">
        <v>70000</v>
      </c>
      <c r="G29" s="6">
        <v>1400</v>
      </c>
      <c r="H29" s="6">
        <v>1400</v>
      </c>
      <c r="I29" s="6">
        <v>1200000</v>
      </c>
      <c r="J29" s="7">
        <v>1000000</v>
      </c>
      <c r="K29" s="6">
        <v>1370000</v>
      </c>
      <c r="L29" s="6">
        <v>18900</v>
      </c>
      <c r="M29" s="6">
        <v>140000</v>
      </c>
      <c r="N29" s="6">
        <v>1970000</v>
      </c>
      <c r="O29" s="7">
        <v>1000000</v>
      </c>
      <c r="P29" s="6">
        <v>10000</v>
      </c>
      <c r="Q29" s="7">
        <v>1000000</v>
      </c>
      <c r="R29" s="8">
        <v>1.68520505025774</v>
      </c>
      <c r="S29" s="6">
        <v>0.60780924222197097</v>
      </c>
    </row>
    <row r="30" spans="1:19">
      <c r="A30" s="6">
        <v>29</v>
      </c>
      <c r="B30" s="6">
        <v>1110000</v>
      </c>
      <c r="C30" s="7">
        <v>14000000</v>
      </c>
      <c r="D30" s="6">
        <v>1200000</v>
      </c>
      <c r="E30" s="7">
        <v>14000000</v>
      </c>
      <c r="F30" s="6">
        <v>1400</v>
      </c>
      <c r="G30" s="7">
        <v>14000000</v>
      </c>
      <c r="H30" s="6">
        <v>16600</v>
      </c>
      <c r="I30" s="7">
        <v>14000000</v>
      </c>
      <c r="J30" s="7">
        <v>1000000</v>
      </c>
      <c r="K30" s="6">
        <v>1850000</v>
      </c>
      <c r="L30" s="6">
        <v>12900</v>
      </c>
      <c r="M30" s="6">
        <v>600</v>
      </c>
      <c r="N30" s="6">
        <v>1480000</v>
      </c>
      <c r="O30" s="7">
        <v>7000000</v>
      </c>
      <c r="P30" s="6">
        <v>20300</v>
      </c>
      <c r="Q30" s="6">
        <v>10000</v>
      </c>
      <c r="R30" s="8">
        <v>1.9028439432183299</v>
      </c>
      <c r="S30" s="6">
        <v>0.68630588011667304</v>
      </c>
    </row>
    <row r="31" spans="1:19">
      <c r="A31" s="6">
        <v>30</v>
      </c>
      <c r="B31" s="6">
        <v>1400</v>
      </c>
      <c r="C31" s="6">
        <v>1430000</v>
      </c>
      <c r="D31" s="6">
        <v>10000</v>
      </c>
      <c r="E31" s="6">
        <v>500</v>
      </c>
      <c r="F31" s="7">
        <v>14000000</v>
      </c>
      <c r="G31" s="7">
        <v>14000000</v>
      </c>
      <c r="H31" s="7">
        <v>14000000</v>
      </c>
      <c r="I31" s="6">
        <v>15900</v>
      </c>
      <c r="J31" s="6">
        <v>10000</v>
      </c>
      <c r="K31" s="6">
        <v>1110000</v>
      </c>
      <c r="L31" s="7">
        <v>14000000</v>
      </c>
      <c r="M31" s="6">
        <v>140000</v>
      </c>
      <c r="N31" s="6">
        <v>1400</v>
      </c>
      <c r="O31" s="7">
        <v>14000000</v>
      </c>
      <c r="P31" s="6">
        <v>1830000</v>
      </c>
      <c r="Q31" s="7">
        <v>1000000</v>
      </c>
      <c r="R31" s="8">
        <v>1.8626558801273501</v>
      </c>
      <c r="S31" s="6">
        <v>0.67181110028559898</v>
      </c>
    </row>
    <row r="32" spans="1:19">
      <c r="A32" s="6">
        <v>31</v>
      </c>
      <c r="B32" s="7">
        <v>14000000</v>
      </c>
      <c r="C32" s="7">
        <v>14000000</v>
      </c>
      <c r="D32" s="6">
        <v>20400</v>
      </c>
      <c r="E32" s="6">
        <v>70000</v>
      </c>
      <c r="F32" s="6">
        <v>22700</v>
      </c>
      <c r="G32" s="6">
        <v>1400</v>
      </c>
      <c r="H32" s="6">
        <v>1400</v>
      </c>
      <c r="I32" s="7">
        <v>14000000</v>
      </c>
      <c r="J32" s="7">
        <v>1000000</v>
      </c>
      <c r="K32" s="7">
        <v>14000000</v>
      </c>
      <c r="L32" s="6">
        <v>15900</v>
      </c>
      <c r="M32" s="7">
        <v>14000000</v>
      </c>
      <c r="N32" s="6">
        <v>1400</v>
      </c>
      <c r="O32" s="6">
        <v>1400</v>
      </c>
      <c r="P32" s="6">
        <v>90000</v>
      </c>
      <c r="Q32" s="7">
        <v>14000000</v>
      </c>
      <c r="R32" s="8">
        <v>1.85202509657638</v>
      </c>
      <c r="S32" s="6">
        <v>0.667976855608163</v>
      </c>
    </row>
    <row r="33" spans="1:19">
      <c r="A33" s="6">
        <v>32</v>
      </c>
      <c r="B33" s="6">
        <v>18200</v>
      </c>
      <c r="C33" s="7">
        <v>14000000</v>
      </c>
      <c r="D33" s="7">
        <v>14000000</v>
      </c>
      <c r="E33" s="7">
        <v>140000</v>
      </c>
      <c r="F33" s="6">
        <v>1320000</v>
      </c>
      <c r="G33" s="7">
        <v>1000000</v>
      </c>
      <c r="H33" s="6">
        <v>60000</v>
      </c>
      <c r="I33" s="6">
        <v>14200</v>
      </c>
      <c r="J33" s="6">
        <v>1400</v>
      </c>
      <c r="K33" s="6">
        <v>1010000</v>
      </c>
      <c r="L33" s="6">
        <v>16200</v>
      </c>
      <c r="M33" s="6">
        <v>2030000</v>
      </c>
      <c r="N33" s="7">
        <v>7000000</v>
      </c>
      <c r="O33" s="7">
        <v>14000000</v>
      </c>
      <c r="P33" s="6">
        <v>80000</v>
      </c>
      <c r="Q33" s="7">
        <v>100000</v>
      </c>
      <c r="R33" s="8">
        <v>1.71860314329494</v>
      </c>
      <c r="S33" s="6">
        <v>0.61985505802194696</v>
      </c>
    </row>
    <row r="34" spans="1:19">
      <c r="A34" s="6">
        <v>33</v>
      </c>
      <c r="B34" s="6">
        <v>600</v>
      </c>
      <c r="C34" s="7">
        <v>1000000</v>
      </c>
      <c r="D34" s="6">
        <v>1930000</v>
      </c>
      <c r="E34" s="7">
        <v>7000000</v>
      </c>
      <c r="F34" s="6">
        <v>1280000</v>
      </c>
      <c r="G34" s="7">
        <v>14000000</v>
      </c>
      <c r="H34" s="7">
        <v>14000000</v>
      </c>
      <c r="I34" s="6">
        <v>900</v>
      </c>
      <c r="J34" s="7">
        <v>14000000</v>
      </c>
      <c r="K34" s="7">
        <v>14000000</v>
      </c>
      <c r="L34" s="6">
        <v>110000</v>
      </c>
      <c r="M34" s="7">
        <v>1000000</v>
      </c>
      <c r="N34" s="7">
        <v>14000000</v>
      </c>
      <c r="O34" s="7">
        <v>14000000</v>
      </c>
      <c r="P34" s="7">
        <v>14000000</v>
      </c>
      <c r="Q34" s="6">
        <v>1070000</v>
      </c>
      <c r="R34" s="8">
        <v>2.25637510593738</v>
      </c>
      <c r="S34" s="6">
        <v>0.81381529393029095</v>
      </c>
    </row>
    <row r="35" spans="1:19">
      <c r="A35" s="6">
        <v>34</v>
      </c>
      <c r="B35" s="6">
        <v>10200</v>
      </c>
      <c r="C35" s="6">
        <v>140000</v>
      </c>
      <c r="D35" s="6">
        <v>15300</v>
      </c>
      <c r="E35" s="6">
        <v>50000</v>
      </c>
      <c r="F35" s="7">
        <v>14000000</v>
      </c>
      <c r="G35" s="6">
        <v>1400</v>
      </c>
      <c r="H35" s="6">
        <v>1400</v>
      </c>
      <c r="I35" s="6">
        <v>1190000</v>
      </c>
      <c r="J35" s="6">
        <v>70000</v>
      </c>
      <c r="K35" s="6">
        <v>1700000</v>
      </c>
      <c r="L35" s="6">
        <v>1400</v>
      </c>
      <c r="M35" s="6">
        <v>1870000</v>
      </c>
      <c r="N35" s="7">
        <v>14000000</v>
      </c>
      <c r="O35" s="6">
        <v>1280000</v>
      </c>
      <c r="P35" s="6">
        <v>1360000</v>
      </c>
      <c r="Q35" s="6">
        <v>10000</v>
      </c>
      <c r="R35" s="8">
        <v>1.44314180120408</v>
      </c>
      <c r="S35" s="6">
        <v>0.52050337997417395</v>
      </c>
    </row>
    <row r="36" spans="1:19">
      <c r="A36" s="6">
        <v>35</v>
      </c>
      <c r="B36" s="6">
        <v>2200000</v>
      </c>
      <c r="C36" s="6">
        <v>140000</v>
      </c>
      <c r="D36" s="6">
        <v>1400</v>
      </c>
      <c r="E36" s="6">
        <v>140000</v>
      </c>
      <c r="F36" s="6">
        <v>70000</v>
      </c>
      <c r="G36" s="6">
        <v>2440000</v>
      </c>
      <c r="H36" s="7">
        <v>1000000</v>
      </c>
      <c r="I36" s="6">
        <v>26900</v>
      </c>
      <c r="J36" s="6">
        <v>90000</v>
      </c>
      <c r="K36" s="7">
        <v>100000</v>
      </c>
      <c r="L36" s="7">
        <v>1000000</v>
      </c>
      <c r="M36" s="7">
        <v>14000000</v>
      </c>
      <c r="N36" s="7">
        <v>12000000</v>
      </c>
      <c r="O36" s="7">
        <v>14000000</v>
      </c>
      <c r="P36" s="6">
        <v>12200</v>
      </c>
      <c r="Q36" s="6">
        <v>2810000</v>
      </c>
      <c r="R36" s="8">
        <v>1.73030475746766</v>
      </c>
      <c r="S36" s="6">
        <v>0.624075523206294</v>
      </c>
    </row>
    <row r="37" spans="1:19">
      <c r="A37" s="6">
        <v>36</v>
      </c>
      <c r="B37" s="6">
        <v>23100</v>
      </c>
      <c r="C37" s="7">
        <v>14000000</v>
      </c>
      <c r="D37" s="6">
        <v>140000</v>
      </c>
      <c r="E37" s="6">
        <v>11500</v>
      </c>
      <c r="F37" s="7">
        <v>14000000</v>
      </c>
      <c r="G37" s="7">
        <v>14000000</v>
      </c>
      <c r="H37" s="7">
        <v>14000000</v>
      </c>
      <c r="I37" s="6">
        <v>120000</v>
      </c>
      <c r="J37" s="7">
        <v>14000000</v>
      </c>
      <c r="K37" s="7">
        <v>14000000</v>
      </c>
      <c r="L37" s="6">
        <v>1300</v>
      </c>
      <c r="M37" s="6">
        <v>1400</v>
      </c>
      <c r="N37" s="7">
        <v>14000000</v>
      </c>
      <c r="O37" s="7">
        <v>14000000</v>
      </c>
      <c r="P37" s="7">
        <v>1000000</v>
      </c>
      <c r="Q37" s="6">
        <v>1400</v>
      </c>
      <c r="R37" s="8">
        <v>2.1273561392251898</v>
      </c>
      <c r="S37" s="6">
        <v>0.76728153806621902</v>
      </c>
    </row>
    <row r="38" spans="1:19">
      <c r="A38" s="6">
        <v>37</v>
      </c>
      <c r="B38" s="6">
        <v>1400</v>
      </c>
      <c r="C38" s="6">
        <v>90000</v>
      </c>
      <c r="D38" s="7">
        <v>14000000</v>
      </c>
      <c r="E38" s="7">
        <v>13000000</v>
      </c>
      <c r="F38" s="6">
        <v>1400</v>
      </c>
      <c r="G38" s="6">
        <v>140000</v>
      </c>
      <c r="H38" s="6">
        <v>140000</v>
      </c>
      <c r="I38" s="7">
        <v>14000000</v>
      </c>
      <c r="J38" s="7">
        <v>14000000</v>
      </c>
      <c r="K38" s="6">
        <v>12600</v>
      </c>
      <c r="L38" s="7">
        <v>14000000</v>
      </c>
      <c r="M38" s="7">
        <v>1000000</v>
      </c>
      <c r="N38" s="6">
        <v>14100</v>
      </c>
      <c r="O38" s="6">
        <v>15700</v>
      </c>
      <c r="P38" s="6">
        <v>28300</v>
      </c>
      <c r="Q38" s="6">
        <v>3140000</v>
      </c>
      <c r="R38" s="8">
        <v>1.8025151004256299</v>
      </c>
      <c r="S38" s="6">
        <v>0.65011989912788004</v>
      </c>
    </row>
    <row r="39" spans="1:19">
      <c r="A39" s="6">
        <v>38</v>
      </c>
      <c r="B39" s="6">
        <v>1400</v>
      </c>
      <c r="C39" s="6">
        <v>1130000</v>
      </c>
      <c r="D39" s="7">
        <v>6000000</v>
      </c>
      <c r="E39" s="6">
        <v>140000</v>
      </c>
      <c r="F39" s="6">
        <v>70000</v>
      </c>
      <c r="G39" s="6">
        <v>80000</v>
      </c>
      <c r="H39" s="7">
        <v>14000000</v>
      </c>
      <c r="I39" s="6">
        <v>80000</v>
      </c>
      <c r="J39" s="7">
        <v>14000000</v>
      </c>
      <c r="K39" s="7">
        <v>14000000</v>
      </c>
      <c r="L39" s="6">
        <v>19800</v>
      </c>
      <c r="M39" s="6">
        <v>2080000</v>
      </c>
      <c r="N39" s="6">
        <v>21700</v>
      </c>
      <c r="O39" s="7">
        <v>1000000</v>
      </c>
      <c r="P39" s="7">
        <v>9000000</v>
      </c>
      <c r="Q39" s="6">
        <v>140000</v>
      </c>
      <c r="R39" s="8">
        <v>1.8287755124112199</v>
      </c>
      <c r="S39" s="6">
        <v>0.65959134066370795</v>
      </c>
    </row>
    <row r="40" spans="1:19">
      <c r="A40" s="6">
        <v>39</v>
      </c>
      <c r="B40" s="6">
        <v>1810000</v>
      </c>
      <c r="C40" s="6">
        <v>1400</v>
      </c>
      <c r="D40" s="7">
        <v>14000000</v>
      </c>
      <c r="E40" s="7">
        <v>14000000</v>
      </c>
      <c r="F40" s="6">
        <v>60000</v>
      </c>
      <c r="G40" s="6">
        <v>2010000</v>
      </c>
      <c r="H40" s="6">
        <v>1310000</v>
      </c>
      <c r="I40" s="6">
        <v>14100</v>
      </c>
      <c r="J40" s="6">
        <v>800</v>
      </c>
      <c r="K40" s="7">
        <v>14000000</v>
      </c>
      <c r="L40" s="6">
        <v>15100</v>
      </c>
      <c r="M40" s="6">
        <v>1400</v>
      </c>
      <c r="N40" s="7">
        <v>14000000</v>
      </c>
      <c r="O40" s="7">
        <v>140000</v>
      </c>
      <c r="P40" s="7">
        <v>14000000</v>
      </c>
      <c r="Q40" s="6">
        <v>1400</v>
      </c>
      <c r="R40" s="8">
        <v>1.84152379487033</v>
      </c>
      <c r="S40" s="6">
        <v>0.66418931163461303</v>
      </c>
    </row>
    <row r="41" spans="1:19">
      <c r="A41" s="6">
        <v>40</v>
      </c>
      <c r="B41" s="6">
        <v>1740000</v>
      </c>
      <c r="C41" s="6">
        <v>1400</v>
      </c>
      <c r="D41" s="6">
        <v>10000</v>
      </c>
      <c r="E41" s="7">
        <v>14000000</v>
      </c>
      <c r="F41" s="6">
        <v>1400</v>
      </c>
      <c r="G41" s="6">
        <v>1840000</v>
      </c>
      <c r="H41" s="7">
        <v>6000000</v>
      </c>
      <c r="I41" s="6">
        <v>70000</v>
      </c>
      <c r="J41" s="6">
        <v>800</v>
      </c>
      <c r="K41" s="6">
        <v>1940000</v>
      </c>
      <c r="L41" s="7">
        <v>10000000</v>
      </c>
      <c r="M41" s="6">
        <v>2030000</v>
      </c>
      <c r="N41" s="6">
        <v>11600</v>
      </c>
      <c r="O41" s="7">
        <v>14000000</v>
      </c>
      <c r="P41" s="7">
        <v>14000000</v>
      </c>
      <c r="Q41" s="7">
        <v>14000000</v>
      </c>
      <c r="R41" s="8">
        <v>2.0414174852536302</v>
      </c>
      <c r="S41" s="6">
        <v>0.73628572058985897</v>
      </c>
    </row>
    <row r="42" spans="1:19">
      <c r="A42" s="6">
        <v>41</v>
      </c>
      <c r="B42" s="6">
        <v>140000</v>
      </c>
      <c r="C42" s="7">
        <v>1000000</v>
      </c>
      <c r="D42" s="6">
        <v>600</v>
      </c>
      <c r="E42" s="6">
        <v>19400</v>
      </c>
      <c r="F42" s="6">
        <v>21600</v>
      </c>
      <c r="G42" s="7">
        <v>14000000</v>
      </c>
      <c r="H42" s="7">
        <v>8000000</v>
      </c>
      <c r="I42" s="6">
        <v>900</v>
      </c>
      <c r="J42" s="6">
        <v>14000</v>
      </c>
      <c r="K42" s="6">
        <v>140000</v>
      </c>
      <c r="L42" s="7">
        <v>10000000</v>
      </c>
      <c r="M42" s="6">
        <v>110000</v>
      </c>
      <c r="N42" s="7">
        <v>1000000</v>
      </c>
      <c r="O42" s="6">
        <v>1510000</v>
      </c>
      <c r="P42" s="7">
        <v>14000000</v>
      </c>
      <c r="Q42" s="6">
        <v>23700</v>
      </c>
      <c r="R42" s="8">
        <v>1.6494226147669699</v>
      </c>
      <c r="S42" s="6">
        <v>0.594903456663602</v>
      </c>
    </row>
    <row r="43" spans="1:19">
      <c r="A43" s="6">
        <v>42</v>
      </c>
      <c r="B43" s="6">
        <v>60000</v>
      </c>
      <c r="C43" s="7">
        <v>7000000</v>
      </c>
      <c r="D43" s="6">
        <v>1270000</v>
      </c>
      <c r="E43" s="6">
        <v>19000</v>
      </c>
      <c r="F43" s="7">
        <v>14000000</v>
      </c>
      <c r="G43" s="6">
        <v>1480000</v>
      </c>
      <c r="H43" s="6">
        <v>800</v>
      </c>
      <c r="I43" s="7">
        <v>14000000</v>
      </c>
      <c r="J43" s="6">
        <v>2330000</v>
      </c>
      <c r="K43" s="7">
        <v>14000000</v>
      </c>
      <c r="L43" s="6">
        <v>1590000</v>
      </c>
      <c r="M43" s="6">
        <v>1000</v>
      </c>
      <c r="N43" s="6">
        <v>140000</v>
      </c>
      <c r="O43" s="6">
        <v>110000</v>
      </c>
      <c r="P43" s="6">
        <v>1400</v>
      </c>
      <c r="Q43" s="6">
        <v>1690000</v>
      </c>
      <c r="R43" s="8">
        <v>1.83373714978436</v>
      </c>
      <c r="S43" s="6">
        <v>0.66138087307194104</v>
      </c>
    </row>
    <row r="44" spans="1:19">
      <c r="A44" s="6">
        <v>43</v>
      </c>
      <c r="B44" s="6">
        <v>700</v>
      </c>
      <c r="C44" s="6">
        <v>13500</v>
      </c>
      <c r="D44" s="7">
        <v>14000000</v>
      </c>
      <c r="E44" s="7">
        <v>1000000</v>
      </c>
      <c r="F44" s="7">
        <v>14000000</v>
      </c>
      <c r="G44" s="6">
        <v>140000</v>
      </c>
      <c r="H44" s="6">
        <v>10000</v>
      </c>
      <c r="I44" s="7">
        <v>1000000</v>
      </c>
      <c r="J44" s="6">
        <v>1400</v>
      </c>
      <c r="K44" s="7">
        <v>8000000</v>
      </c>
      <c r="L44" s="6">
        <v>90000</v>
      </c>
      <c r="M44" s="7">
        <v>14000000</v>
      </c>
      <c r="N44" s="6">
        <v>1130000</v>
      </c>
      <c r="O44" s="6">
        <v>15800</v>
      </c>
      <c r="P44" s="6">
        <v>110000</v>
      </c>
      <c r="Q44" s="6">
        <v>18000</v>
      </c>
      <c r="R44" s="8">
        <v>1.61474641054108</v>
      </c>
      <c r="S44" s="6">
        <v>0.58239665969521903</v>
      </c>
    </row>
    <row r="45" spans="1:19">
      <c r="A45" s="6">
        <v>44</v>
      </c>
      <c r="B45" s="7">
        <v>14000000</v>
      </c>
      <c r="C45" s="6">
        <v>80000</v>
      </c>
      <c r="D45" s="7">
        <v>14000000</v>
      </c>
      <c r="E45" s="7">
        <v>9000000</v>
      </c>
      <c r="F45" s="7">
        <v>100000</v>
      </c>
      <c r="G45" s="6">
        <v>1400</v>
      </c>
      <c r="H45" s="7">
        <v>14000000</v>
      </c>
      <c r="I45" s="7">
        <v>14000000</v>
      </c>
      <c r="J45" s="7">
        <v>14000000</v>
      </c>
      <c r="K45" s="7">
        <v>13000000</v>
      </c>
      <c r="L45" s="6">
        <v>15700</v>
      </c>
      <c r="M45" s="6">
        <v>1400</v>
      </c>
      <c r="N45" s="6">
        <v>17000</v>
      </c>
      <c r="O45" s="7">
        <v>14000000</v>
      </c>
      <c r="P45" s="7">
        <v>14000000</v>
      </c>
      <c r="Q45" s="6">
        <v>140000</v>
      </c>
      <c r="R45" s="8">
        <v>2.2073811837354298</v>
      </c>
      <c r="S45" s="6">
        <v>0.79614447178167902</v>
      </c>
    </row>
    <row r="46" spans="1:19">
      <c r="A46" s="6">
        <v>45</v>
      </c>
      <c r="B46" s="6">
        <v>10800</v>
      </c>
      <c r="C46" s="6">
        <v>140000</v>
      </c>
      <c r="D46" s="6">
        <v>500</v>
      </c>
      <c r="E46" s="7">
        <v>14000000</v>
      </c>
      <c r="F46" s="7">
        <v>14000000</v>
      </c>
      <c r="G46" s="7">
        <v>14000000</v>
      </c>
      <c r="H46" s="6">
        <v>10000</v>
      </c>
      <c r="I46" s="6">
        <v>17000</v>
      </c>
      <c r="J46" s="6">
        <v>1170000</v>
      </c>
      <c r="K46" s="6">
        <v>1790000</v>
      </c>
      <c r="L46" s="6">
        <v>10000</v>
      </c>
      <c r="M46" s="7">
        <v>14000000</v>
      </c>
      <c r="N46" s="7">
        <v>14000000</v>
      </c>
      <c r="O46" s="6">
        <v>70000</v>
      </c>
      <c r="P46" s="6">
        <v>140000</v>
      </c>
      <c r="Q46" s="6">
        <v>14400</v>
      </c>
      <c r="R46" s="8">
        <v>1.7748858762011599</v>
      </c>
      <c r="S46" s="6">
        <v>0.64015476293482099</v>
      </c>
    </row>
    <row r="47" spans="1:19">
      <c r="A47" s="6">
        <v>46</v>
      </c>
      <c r="B47" s="7">
        <v>14000000</v>
      </c>
      <c r="C47" s="6">
        <v>13700</v>
      </c>
      <c r="D47" s="7">
        <v>14000000</v>
      </c>
      <c r="E47" s="7">
        <v>1000000</v>
      </c>
      <c r="F47" s="6">
        <v>60000</v>
      </c>
      <c r="G47" s="6">
        <v>10000</v>
      </c>
      <c r="H47" s="7">
        <v>14000000</v>
      </c>
      <c r="I47" s="6">
        <v>15800</v>
      </c>
      <c r="J47" s="6">
        <v>800</v>
      </c>
      <c r="K47" s="7">
        <v>14000000</v>
      </c>
      <c r="L47" s="7">
        <v>14000000</v>
      </c>
      <c r="M47" s="6">
        <v>1100</v>
      </c>
      <c r="N47" s="6">
        <v>1400</v>
      </c>
      <c r="O47" s="6">
        <v>1400</v>
      </c>
      <c r="P47" s="7">
        <v>14000000</v>
      </c>
      <c r="Q47" s="6">
        <v>1690000</v>
      </c>
      <c r="R47" s="8">
        <v>1.90349730490351</v>
      </c>
      <c r="S47" s="6">
        <v>0.68654153053244904</v>
      </c>
    </row>
    <row r="48" spans="1:19">
      <c r="A48" s="6">
        <v>47</v>
      </c>
      <c r="B48" s="7">
        <v>1000000</v>
      </c>
      <c r="C48" s="7">
        <v>14000000</v>
      </c>
      <c r="D48" s="7">
        <v>14000000</v>
      </c>
      <c r="E48" s="7">
        <v>140000</v>
      </c>
      <c r="F48" s="6">
        <v>1440000</v>
      </c>
      <c r="G48" s="7">
        <v>14000000</v>
      </c>
      <c r="H48" s="6">
        <v>1550000</v>
      </c>
      <c r="I48" s="6">
        <v>1400</v>
      </c>
      <c r="J48" s="6">
        <v>2220000</v>
      </c>
      <c r="K48" s="6">
        <v>70000</v>
      </c>
      <c r="L48" s="6">
        <v>90000</v>
      </c>
      <c r="M48" s="6">
        <v>1660000</v>
      </c>
      <c r="N48" s="6">
        <v>1400</v>
      </c>
      <c r="O48" s="6">
        <v>1100</v>
      </c>
      <c r="P48" s="6">
        <v>1780000</v>
      </c>
      <c r="Q48" s="7">
        <v>14000000</v>
      </c>
      <c r="R48" s="8">
        <v>1.88544197864154</v>
      </c>
      <c r="S48" s="6">
        <v>0.68002944811750599</v>
      </c>
    </row>
    <row r="49" spans="1:19">
      <c r="A49" s="6">
        <v>48</v>
      </c>
      <c r="B49" s="7">
        <v>9000000</v>
      </c>
      <c r="C49" s="6">
        <v>10000</v>
      </c>
      <c r="D49" s="6">
        <v>10700</v>
      </c>
      <c r="E49" s="6">
        <v>12300</v>
      </c>
      <c r="F49" s="6">
        <v>140000</v>
      </c>
      <c r="G49" s="6">
        <v>1380000</v>
      </c>
      <c r="H49" s="6">
        <v>27600</v>
      </c>
      <c r="I49" s="7">
        <v>14000000</v>
      </c>
      <c r="J49" s="7">
        <v>14000000</v>
      </c>
      <c r="K49" s="7">
        <v>14000000</v>
      </c>
      <c r="L49" s="6">
        <v>1400</v>
      </c>
      <c r="M49" s="7">
        <v>11000000</v>
      </c>
      <c r="N49" s="6">
        <v>120000</v>
      </c>
      <c r="O49" s="6">
        <v>140000</v>
      </c>
      <c r="P49" s="6">
        <v>21500</v>
      </c>
      <c r="Q49" s="7">
        <v>14000000</v>
      </c>
      <c r="R49" s="8">
        <v>1.8731901557922599</v>
      </c>
      <c r="S49" s="6">
        <v>0.67561053710088004</v>
      </c>
    </row>
    <row r="50" spans="1:19">
      <c r="A50" s="6">
        <v>49</v>
      </c>
      <c r="B50" s="7">
        <v>14000000</v>
      </c>
      <c r="C50" s="7">
        <v>14000000</v>
      </c>
      <c r="D50" s="6">
        <v>140000</v>
      </c>
      <c r="E50" s="7">
        <v>14000000</v>
      </c>
      <c r="F50" s="6">
        <v>2270000</v>
      </c>
      <c r="G50" s="6">
        <v>1100</v>
      </c>
      <c r="H50" s="6">
        <v>130000</v>
      </c>
      <c r="I50" s="7">
        <v>14000000</v>
      </c>
      <c r="J50" s="6">
        <v>140000</v>
      </c>
      <c r="K50" s="7">
        <v>14000000</v>
      </c>
      <c r="L50" s="6">
        <v>3400000</v>
      </c>
      <c r="M50" s="6">
        <v>37800</v>
      </c>
      <c r="N50" s="7">
        <v>14000000</v>
      </c>
      <c r="O50" s="6">
        <v>1400</v>
      </c>
      <c r="P50" s="6">
        <v>10000</v>
      </c>
      <c r="Q50" s="7">
        <v>14000000</v>
      </c>
      <c r="R50" s="8">
        <v>2.1137473109134701</v>
      </c>
      <c r="S50" s="6">
        <v>0.76237319078681098</v>
      </c>
    </row>
    <row r="51" spans="1:19">
      <c r="A51" s="6">
        <v>50</v>
      </c>
      <c r="B51" s="6">
        <v>13100</v>
      </c>
      <c r="C51" s="6">
        <v>1340000</v>
      </c>
      <c r="D51" s="6">
        <v>13800</v>
      </c>
      <c r="E51" s="6">
        <v>140000</v>
      </c>
      <c r="F51" s="7">
        <v>14000000</v>
      </c>
      <c r="G51" s="7">
        <v>14000000</v>
      </c>
      <c r="H51" s="6">
        <v>1400</v>
      </c>
      <c r="I51" s="6">
        <v>1480000</v>
      </c>
      <c r="J51" s="6">
        <v>1530000</v>
      </c>
      <c r="K51" s="7">
        <v>14000000</v>
      </c>
      <c r="L51" s="6">
        <v>40000</v>
      </c>
      <c r="M51" s="6">
        <v>16000</v>
      </c>
      <c r="N51" s="7">
        <v>14000000</v>
      </c>
      <c r="O51" s="6">
        <v>1670000</v>
      </c>
      <c r="P51" s="6">
        <v>60000</v>
      </c>
      <c r="Q51" s="6">
        <v>700</v>
      </c>
      <c r="R51" s="8">
        <v>1.7325950039443101</v>
      </c>
      <c r="S51" s="6">
        <v>0.624901555014862</v>
      </c>
    </row>
    <row r="52" spans="1:19">
      <c r="A52" s="6">
        <v>51</v>
      </c>
      <c r="B52" s="6">
        <v>140000</v>
      </c>
      <c r="C52" s="6">
        <v>1400</v>
      </c>
      <c r="D52" s="6">
        <v>140000</v>
      </c>
      <c r="E52" s="6">
        <v>15800</v>
      </c>
      <c r="F52" s="6">
        <v>140000</v>
      </c>
      <c r="G52" s="6">
        <v>16600</v>
      </c>
      <c r="H52" s="7">
        <v>14000000</v>
      </c>
      <c r="I52" s="6">
        <v>1840000</v>
      </c>
      <c r="J52" s="6">
        <v>1930000</v>
      </c>
      <c r="K52" s="7">
        <v>14000000</v>
      </c>
      <c r="L52" s="6">
        <v>500</v>
      </c>
      <c r="M52" s="6">
        <v>70000</v>
      </c>
      <c r="N52" s="7">
        <v>1000000</v>
      </c>
      <c r="O52" s="6">
        <v>10000</v>
      </c>
      <c r="P52" s="6">
        <v>1400</v>
      </c>
      <c r="Q52" s="7">
        <v>14000000</v>
      </c>
      <c r="R52" s="8">
        <v>1.4886781868787</v>
      </c>
      <c r="S52" s="6">
        <v>0.53692715942236802</v>
      </c>
    </row>
    <row r="53" spans="1:19">
      <c r="A53" s="6">
        <v>52</v>
      </c>
      <c r="B53" s="6">
        <v>1350000</v>
      </c>
      <c r="C53" s="7">
        <v>14000000</v>
      </c>
      <c r="D53" s="7">
        <v>14000000</v>
      </c>
      <c r="E53" s="6">
        <v>1400</v>
      </c>
      <c r="F53" s="6">
        <v>1500000</v>
      </c>
      <c r="G53" s="6">
        <v>40000</v>
      </c>
      <c r="H53" s="6">
        <v>1400</v>
      </c>
      <c r="I53" s="7">
        <v>14000000</v>
      </c>
      <c r="J53" s="6">
        <v>1570000</v>
      </c>
      <c r="K53" s="6">
        <v>16500</v>
      </c>
      <c r="L53" s="7">
        <v>14000000</v>
      </c>
      <c r="M53" s="6">
        <v>1400</v>
      </c>
      <c r="N53" s="6">
        <v>1720000</v>
      </c>
      <c r="O53" s="6">
        <v>10000</v>
      </c>
      <c r="P53" s="7">
        <v>6000000</v>
      </c>
      <c r="Q53" s="6">
        <v>10000</v>
      </c>
      <c r="R53" s="8">
        <v>1.8645794424453199</v>
      </c>
      <c r="S53" s="6">
        <v>0.67250487873984399</v>
      </c>
    </row>
    <row r="54" spans="1:19">
      <c r="A54" s="6">
        <v>53</v>
      </c>
      <c r="B54" s="6">
        <v>2050000</v>
      </c>
      <c r="C54" s="6">
        <v>1370000</v>
      </c>
      <c r="D54" s="7">
        <v>1000000</v>
      </c>
      <c r="E54" s="6">
        <v>2280000</v>
      </c>
      <c r="F54" s="7">
        <v>14000000</v>
      </c>
      <c r="G54" s="6">
        <v>16000</v>
      </c>
      <c r="H54" s="7">
        <v>1000000</v>
      </c>
      <c r="I54" s="7">
        <v>1000000</v>
      </c>
      <c r="J54" s="7">
        <v>14000000</v>
      </c>
      <c r="K54" s="6">
        <v>1400</v>
      </c>
      <c r="L54" s="6">
        <v>25100</v>
      </c>
      <c r="M54" s="6">
        <v>1400</v>
      </c>
      <c r="N54" s="6">
        <v>1140000</v>
      </c>
      <c r="O54" s="6">
        <v>1400</v>
      </c>
      <c r="P54" s="6">
        <v>700</v>
      </c>
      <c r="Q54" s="6">
        <v>90000</v>
      </c>
      <c r="R54" s="8">
        <v>1.5983798390727</v>
      </c>
      <c r="S54" s="6">
        <v>0.57649366682176995</v>
      </c>
    </row>
    <row r="55" spans="1:19">
      <c r="A55" s="6">
        <v>54</v>
      </c>
      <c r="B55" s="7">
        <v>14000000</v>
      </c>
      <c r="C55" s="7">
        <v>14000000</v>
      </c>
      <c r="D55" s="7">
        <v>6000000</v>
      </c>
      <c r="E55" s="6">
        <v>70000</v>
      </c>
      <c r="F55" s="7">
        <v>14000000</v>
      </c>
      <c r="G55" s="6">
        <v>800</v>
      </c>
      <c r="H55" s="6">
        <v>11800</v>
      </c>
      <c r="I55" s="6">
        <v>1960000</v>
      </c>
      <c r="J55" s="6">
        <v>140000</v>
      </c>
      <c r="K55" s="6">
        <v>1270000</v>
      </c>
      <c r="L55" s="6">
        <v>2160000</v>
      </c>
      <c r="M55" s="7">
        <v>14000000</v>
      </c>
      <c r="N55" s="6">
        <v>1000</v>
      </c>
      <c r="O55" s="6">
        <v>1470000</v>
      </c>
      <c r="P55" s="6">
        <v>1570000</v>
      </c>
      <c r="Q55" s="7">
        <v>14000000</v>
      </c>
      <c r="R55" s="8">
        <v>2.0816844516097999</v>
      </c>
      <c r="S55" s="6">
        <v>0.75080895875828202</v>
      </c>
    </row>
    <row r="56" spans="1:19">
      <c r="A56" s="6">
        <v>55</v>
      </c>
      <c r="B56" s="6">
        <v>1730000</v>
      </c>
      <c r="C56" s="6">
        <v>11600</v>
      </c>
      <c r="D56" s="6">
        <v>1190000</v>
      </c>
      <c r="E56" s="6">
        <v>10000</v>
      </c>
      <c r="F56" s="6">
        <v>1250000</v>
      </c>
      <c r="G56" s="6">
        <v>1930000</v>
      </c>
      <c r="H56" s="6">
        <v>600</v>
      </c>
      <c r="I56" s="7">
        <v>8000000</v>
      </c>
      <c r="J56" s="6">
        <v>1000</v>
      </c>
      <c r="K56" s="7">
        <v>1000000</v>
      </c>
      <c r="L56" s="6">
        <v>13500</v>
      </c>
      <c r="M56" s="6">
        <v>14400</v>
      </c>
      <c r="N56" s="6">
        <v>10000</v>
      </c>
      <c r="O56" s="7">
        <v>14000000</v>
      </c>
      <c r="P56" s="6">
        <v>10000</v>
      </c>
      <c r="Q56" s="6">
        <v>140000</v>
      </c>
      <c r="R56" s="8">
        <v>1.4780074840220701</v>
      </c>
      <c r="S56" s="6">
        <v>0.53307851689885499</v>
      </c>
    </row>
    <row r="57" spans="1:19">
      <c r="A57" s="6">
        <v>56</v>
      </c>
      <c r="B57" s="6">
        <v>700</v>
      </c>
      <c r="C57" s="6">
        <v>13100</v>
      </c>
      <c r="D57" s="6">
        <v>1530000</v>
      </c>
      <c r="E57" s="6">
        <v>19600</v>
      </c>
      <c r="F57" s="7">
        <v>7000000</v>
      </c>
      <c r="G57" s="7">
        <v>14000000</v>
      </c>
      <c r="H57" s="6">
        <v>800</v>
      </c>
      <c r="I57" s="7">
        <v>14000000</v>
      </c>
      <c r="J57" s="6">
        <v>90000</v>
      </c>
      <c r="K57" s="6">
        <v>1400</v>
      </c>
      <c r="L57" s="7">
        <v>14000000</v>
      </c>
      <c r="M57" s="6">
        <v>10000</v>
      </c>
      <c r="N57" s="7">
        <v>100000</v>
      </c>
      <c r="O57" s="6">
        <v>2180000</v>
      </c>
      <c r="P57" s="6">
        <v>1100</v>
      </c>
      <c r="Q57" s="6">
        <v>24000</v>
      </c>
      <c r="R57" s="8">
        <v>1.58979146332841</v>
      </c>
      <c r="S57" s="6">
        <v>0.57339606504787699</v>
      </c>
    </row>
    <row r="58" spans="1:19">
      <c r="A58" s="6">
        <v>57</v>
      </c>
      <c r="B58" s="6">
        <v>80000</v>
      </c>
      <c r="C58" s="7">
        <v>14000000</v>
      </c>
      <c r="D58" s="6">
        <v>1400</v>
      </c>
      <c r="E58" s="6">
        <v>24700</v>
      </c>
      <c r="F58" s="7">
        <v>14000000</v>
      </c>
      <c r="G58" s="7">
        <v>1000000</v>
      </c>
      <c r="H58" s="6">
        <v>140000</v>
      </c>
      <c r="I58" s="6">
        <v>1100000</v>
      </c>
      <c r="J58" s="6">
        <v>1400</v>
      </c>
      <c r="K58" s="7">
        <v>14000000</v>
      </c>
      <c r="L58" s="6">
        <v>27500</v>
      </c>
      <c r="M58" s="6">
        <v>13700</v>
      </c>
      <c r="N58" s="7">
        <v>14000000</v>
      </c>
      <c r="O58" s="6">
        <v>1650000</v>
      </c>
      <c r="P58" s="6">
        <v>1400</v>
      </c>
      <c r="Q58" s="6">
        <v>1400</v>
      </c>
      <c r="R58" s="8">
        <v>1.6308203554431799</v>
      </c>
      <c r="S58" s="6">
        <v>0.58819410984466403</v>
      </c>
    </row>
    <row r="59" spans="1:19">
      <c r="A59" s="6">
        <v>58</v>
      </c>
      <c r="B59" s="6">
        <v>2350000</v>
      </c>
      <c r="C59" s="6">
        <v>1400</v>
      </c>
      <c r="D59" s="7">
        <v>14000000</v>
      </c>
      <c r="E59" s="6">
        <v>15700</v>
      </c>
      <c r="F59" s="6">
        <v>80000</v>
      </c>
      <c r="G59" s="7">
        <v>9000000</v>
      </c>
      <c r="H59" s="7">
        <v>14000000</v>
      </c>
      <c r="I59" s="7">
        <v>14000000</v>
      </c>
      <c r="J59" s="7">
        <v>100000</v>
      </c>
      <c r="K59" s="7">
        <v>14000000</v>
      </c>
      <c r="L59" s="6">
        <v>140000</v>
      </c>
      <c r="M59" s="7">
        <v>14000000</v>
      </c>
      <c r="N59" s="6">
        <v>1830000</v>
      </c>
      <c r="O59" s="6">
        <v>10500</v>
      </c>
      <c r="P59" s="6">
        <v>1200</v>
      </c>
      <c r="Q59" s="6">
        <v>130000</v>
      </c>
      <c r="R59" s="8">
        <v>1.9581518585334201</v>
      </c>
      <c r="S59" s="6">
        <v>0.70625399390342003</v>
      </c>
    </row>
    <row r="60" spans="1:19">
      <c r="A60" s="6">
        <v>59</v>
      </c>
      <c r="B60" s="6">
        <v>140000</v>
      </c>
      <c r="C60" s="6">
        <v>140000</v>
      </c>
      <c r="D60" s="7">
        <v>14000000</v>
      </c>
      <c r="E60" s="6">
        <v>1400</v>
      </c>
      <c r="F60" s="7">
        <v>14000000</v>
      </c>
      <c r="G60" s="7">
        <v>9000000</v>
      </c>
      <c r="H60" s="6">
        <v>1400</v>
      </c>
      <c r="I60" s="6">
        <v>140000</v>
      </c>
      <c r="J60" s="7">
        <v>14000000</v>
      </c>
      <c r="K60" s="6">
        <v>18700</v>
      </c>
      <c r="L60" s="6">
        <v>1100</v>
      </c>
      <c r="M60" s="6">
        <v>20100</v>
      </c>
      <c r="N60" s="6">
        <v>1150000</v>
      </c>
      <c r="O60" s="7">
        <v>1000000</v>
      </c>
      <c r="P60" s="6">
        <v>23000</v>
      </c>
      <c r="Q60" s="6">
        <v>1400</v>
      </c>
      <c r="R60" s="8">
        <v>1.56459369748896</v>
      </c>
      <c r="S60" s="6">
        <v>0.56430789209336196</v>
      </c>
    </row>
    <row r="61" spans="1:19">
      <c r="A61" s="6">
        <v>60</v>
      </c>
      <c r="B61" s="6">
        <v>600</v>
      </c>
      <c r="C61" s="7">
        <v>14000000</v>
      </c>
      <c r="D61" s="6">
        <v>19000</v>
      </c>
      <c r="E61" s="7">
        <v>14000000</v>
      </c>
      <c r="F61" s="6">
        <v>2330000</v>
      </c>
      <c r="G61" s="6">
        <v>70000</v>
      </c>
      <c r="H61" s="6">
        <v>13800</v>
      </c>
      <c r="I61" s="6">
        <v>1480000</v>
      </c>
      <c r="J61" s="6">
        <v>1400</v>
      </c>
      <c r="K61" s="6">
        <v>15900</v>
      </c>
      <c r="L61" s="6">
        <v>800</v>
      </c>
      <c r="M61" s="6">
        <v>140000</v>
      </c>
      <c r="N61" s="7">
        <v>100000</v>
      </c>
      <c r="O61" s="6">
        <v>1690000</v>
      </c>
      <c r="P61" s="6">
        <v>110000</v>
      </c>
      <c r="Q61" s="6">
        <v>1400</v>
      </c>
      <c r="R61" s="8">
        <v>1.28353449739894</v>
      </c>
      <c r="S61" s="6">
        <v>0.46293721355183798</v>
      </c>
    </row>
    <row r="62" spans="1:19">
      <c r="A62" s="6">
        <v>61</v>
      </c>
      <c r="B62" s="6">
        <v>600</v>
      </c>
      <c r="C62" s="6">
        <v>1400</v>
      </c>
      <c r="D62" s="6">
        <v>1740000</v>
      </c>
      <c r="E62" s="6">
        <v>800</v>
      </c>
      <c r="F62" s="6">
        <v>11600</v>
      </c>
      <c r="G62" s="6">
        <v>18400</v>
      </c>
      <c r="H62" s="6">
        <v>10000</v>
      </c>
      <c r="I62" s="7">
        <v>14000000</v>
      </c>
      <c r="J62" s="7">
        <v>14000000</v>
      </c>
      <c r="K62" s="6">
        <v>1000</v>
      </c>
      <c r="L62" s="7">
        <v>1000000</v>
      </c>
      <c r="M62" s="6">
        <v>140000</v>
      </c>
      <c r="N62" s="7">
        <v>1000000</v>
      </c>
      <c r="O62" s="6">
        <v>21300</v>
      </c>
      <c r="P62" s="7">
        <v>14000000</v>
      </c>
      <c r="Q62" s="7">
        <v>14000000</v>
      </c>
      <c r="R62" s="8">
        <v>1.6212303954868299</v>
      </c>
      <c r="S62" s="6">
        <v>0.58473526292682698</v>
      </c>
    </row>
    <row r="63" spans="1:19">
      <c r="A63" s="6">
        <v>62</v>
      </c>
      <c r="B63" s="6">
        <v>1220000</v>
      </c>
      <c r="C63" s="7">
        <v>14000000</v>
      </c>
      <c r="D63" s="7">
        <v>1000000</v>
      </c>
      <c r="E63" s="6">
        <v>1400</v>
      </c>
      <c r="F63" s="6">
        <v>600</v>
      </c>
      <c r="G63" s="6">
        <v>18200</v>
      </c>
      <c r="H63" s="7">
        <v>14000000</v>
      </c>
      <c r="I63" s="6">
        <v>70000</v>
      </c>
      <c r="J63" s="6">
        <v>800</v>
      </c>
      <c r="K63" s="6">
        <v>1010000</v>
      </c>
      <c r="L63" s="6">
        <v>140000</v>
      </c>
      <c r="M63" s="6">
        <v>2030000</v>
      </c>
      <c r="N63" s="6">
        <v>14200</v>
      </c>
      <c r="O63" s="7">
        <v>100000</v>
      </c>
      <c r="P63" s="6">
        <v>1620000</v>
      </c>
      <c r="Q63" s="6">
        <v>22300</v>
      </c>
      <c r="R63" s="8">
        <v>1.4222162109657699</v>
      </c>
      <c r="S63" s="6">
        <v>0.51295606865804999</v>
      </c>
    </row>
    <row r="64" spans="1:19">
      <c r="A64" s="6">
        <v>63</v>
      </c>
      <c r="B64" s="6">
        <v>10000</v>
      </c>
      <c r="C64" s="6">
        <v>1940000</v>
      </c>
      <c r="D64" s="7">
        <v>1000000</v>
      </c>
      <c r="E64" s="7">
        <v>14000000</v>
      </c>
      <c r="F64" s="6">
        <v>60000</v>
      </c>
      <c r="G64" s="7">
        <v>14000000</v>
      </c>
      <c r="H64" s="6">
        <v>2160000</v>
      </c>
      <c r="I64" s="6">
        <v>80000</v>
      </c>
      <c r="J64" s="7">
        <v>9000000</v>
      </c>
      <c r="K64" s="6">
        <v>1510000</v>
      </c>
      <c r="L64" s="6">
        <v>2370000</v>
      </c>
      <c r="M64" s="7">
        <v>14000000</v>
      </c>
      <c r="N64" s="7">
        <v>10000000</v>
      </c>
      <c r="O64" s="6">
        <v>1400</v>
      </c>
      <c r="P64" s="6">
        <v>10800</v>
      </c>
      <c r="Q64" s="6">
        <v>110000</v>
      </c>
      <c r="R64" s="8">
        <v>1.995367367686</v>
      </c>
      <c r="S64" s="6">
        <v>0.71967665152806404</v>
      </c>
    </row>
    <row r="65" spans="1:19">
      <c r="A65" s="6">
        <v>64</v>
      </c>
      <c r="B65" s="6">
        <v>1770000</v>
      </c>
      <c r="C65" s="7">
        <v>14000000</v>
      </c>
      <c r="D65" s="7">
        <v>14000000</v>
      </c>
      <c r="E65" s="6">
        <v>10000</v>
      </c>
      <c r="F65" s="6">
        <v>60000</v>
      </c>
      <c r="G65" s="6">
        <v>1870000</v>
      </c>
      <c r="H65" s="7">
        <v>140000</v>
      </c>
      <c r="I65" s="7">
        <v>14000000</v>
      </c>
      <c r="J65" s="6">
        <v>10000</v>
      </c>
      <c r="K65" s="6">
        <v>21700</v>
      </c>
      <c r="L65" s="7">
        <v>8000000</v>
      </c>
      <c r="M65" s="6">
        <v>140000</v>
      </c>
      <c r="N65" s="6">
        <v>10000</v>
      </c>
      <c r="O65" s="6">
        <v>2270000</v>
      </c>
      <c r="P65" s="7">
        <v>10000000</v>
      </c>
      <c r="Q65" s="7">
        <v>14000000</v>
      </c>
      <c r="R65" s="8">
        <v>2.0128641828033902</v>
      </c>
      <c r="S65" s="6">
        <v>0.725987293628366</v>
      </c>
    </row>
    <row r="66" spans="1:19">
      <c r="A66" s="6">
        <v>65</v>
      </c>
      <c r="B66" s="7">
        <v>14000000</v>
      </c>
      <c r="C66" s="7">
        <v>14000000</v>
      </c>
      <c r="D66" s="6">
        <v>600</v>
      </c>
      <c r="E66" s="7">
        <v>14000000</v>
      </c>
      <c r="F66" s="6">
        <v>140000</v>
      </c>
      <c r="G66" s="7">
        <v>14000000</v>
      </c>
      <c r="H66" s="7">
        <v>8000000</v>
      </c>
      <c r="I66" s="7">
        <v>10000000</v>
      </c>
      <c r="J66" s="6">
        <v>18400</v>
      </c>
      <c r="K66" s="7">
        <v>14000000</v>
      </c>
      <c r="L66" s="7">
        <v>1000000</v>
      </c>
      <c r="M66" s="7">
        <v>14000000</v>
      </c>
      <c r="N66" s="7">
        <v>14000000</v>
      </c>
      <c r="O66" s="6">
        <v>2130000</v>
      </c>
      <c r="P66" s="7">
        <v>1000000</v>
      </c>
      <c r="Q66" s="7">
        <v>14000000</v>
      </c>
      <c r="R66" s="8">
        <v>2.3942556628880398</v>
      </c>
      <c r="S66" s="6">
        <v>0.86354519286722198</v>
      </c>
    </row>
    <row r="67" spans="1:19">
      <c r="A67" s="6">
        <v>66</v>
      </c>
      <c r="B67" s="7">
        <v>14000000</v>
      </c>
      <c r="C67" s="7">
        <v>14000000</v>
      </c>
      <c r="D67" s="6">
        <v>140000</v>
      </c>
      <c r="E67" s="7">
        <v>14000000</v>
      </c>
      <c r="F67" s="7">
        <v>14000000</v>
      </c>
      <c r="G67" s="7">
        <v>14000000</v>
      </c>
      <c r="H67" s="6">
        <v>18100</v>
      </c>
      <c r="I67" s="6">
        <v>14100</v>
      </c>
      <c r="J67" s="6">
        <v>600</v>
      </c>
      <c r="K67" s="7">
        <v>14000000</v>
      </c>
      <c r="L67" s="7">
        <v>140000</v>
      </c>
      <c r="M67" s="6">
        <v>10000</v>
      </c>
      <c r="N67" s="6">
        <v>16100</v>
      </c>
      <c r="O67" s="7">
        <v>14000000</v>
      </c>
      <c r="P67" s="7">
        <v>14000000</v>
      </c>
      <c r="Q67" s="7">
        <v>140000</v>
      </c>
      <c r="R67" s="8">
        <v>2.1045059380292699</v>
      </c>
      <c r="S67" s="6">
        <v>0.75904007007905205</v>
      </c>
    </row>
    <row r="68" spans="1:19">
      <c r="A68" s="6">
        <v>67</v>
      </c>
      <c r="B68" s="7">
        <v>14000000</v>
      </c>
      <c r="C68" s="6">
        <v>500</v>
      </c>
      <c r="D68" s="7">
        <v>14000000</v>
      </c>
      <c r="E68" s="6">
        <v>1010000</v>
      </c>
      <c r="F68" s="6">
        <v>1630000</v>
      </c>
      <c r="G68" s="6">
        <v>1060000</v>
      </c>
      <c r="H68" s="6">
        <v>140000</v>
      </c>
      <c r="I68" s="7">
        <v>7000000</v>
      </c>
      <c r="J68" s="7">
        <v>14000000</v>
      </c>
      <c r="K68" s="6">
        <v>80000</v>
      </c>
      <c r="L68" s="6">
        <v>11400</v>
      </c>
      <c r="M68" s="6">
        <v>11800</v>
      </c>
      <c r="N68" s="6">
        <v>1220000</v>
      </c>
      <c r="O68" s="7">
        <v>14000000</v>
      </c>
      <c r="P68" s="6">
        <v>12900</v>
      </c>
      <c r="Q68" s="7">
        <v>14000000</v>
      </c>
      <c r="R68" s="8">
        <v>1.98937948236552</v>
      </c>
      <c r="S68" s="6">
        <v>0.71751697841374795</v>
      </c>
    </row>
    <row r="69" spans="1:19">
      <c r="A69" s="6">
        <v>68</v>
      </c>
      <c r="B69" s="6">
        <v>14200</v>
      </c>
      <c r="C69" s="6">
        <v>15000</v>
      </c>
      <c r="D69" s="6">
        <v>1400</v>
      </c>
      <c r="E69" s="6">
        <v>1400</v>
      </c>
      <c r="F69" s="6">
        <v>15800</v>
      </c>
      <c r="G69" s="7">
        <v>14000000</v>
      </c>
      <c r="H69" s="6">
        <v>50000</v>
      </c>
      <c r="I69" s="7">
        <v>14000000</v>
      </c>
      <c r="J69" s="6">
        <v>11000</v>
      </c>
      <c r="K69" s="6">
        <v>1400</v>
      </c>
      <c r="L69" s="6">
        <v>17300</v>
      </c>
      <c r="M69" s="6">
        <v>1260000</v>
      </c>
      <c r="N69" s="6">
        <v>140000</v>
      </c>
      <c r="O69" s="6">
        <v>10000</v>
      </c>
      <c r="P69" s="6">
        <v>1810000</v>
      </c>
      <c r="Q69" s="7">
        <v>14000000</v>
      </c>
      <c r="R69" s="8">
        <v>1.3578117492259301</v>
      </c>
      <c r="S69" s="6">
        <v>0.48972706926725301</v>
      </c>
    </row>
    <row r="70" spans="1:19">
      <c r="A70" s="6">
        <v>69</v>
      </c>
      <c r="B70" s="7">
        <v>140000</v>
      </c>
      <c r="C70" s="7">
        <v>2000000</v>
      </c>
      <c r="D70" s="7">
        <v>7000000</v>
      </c>
      <c r="E70" s="6">
        <v>1330000</v>
      </c>
      <c r="F70" s="6">
        <v>140000</v>
      </c>
      <c r="G70" s="6">
        <v>2220000</v>
      </c>
      <c r="H70" s="6">
        <v>140000</v>
      </c>
      <c r="I70" s="6">
        <v>140000</v>
      </c>
      <c r="J70" s="6">
        <v>24500</v>
      </c>
      <c r="K70" s="7">
        <v>14000000</v>
      </c>
      <c r="L70" s="7">
        <v>14000000</v>
      </c>
      <c r="M70" s="6">
        <v>1450000</v>
      </c>
      <c r="N70" s="7">
        <v>14000000</v>
      </c>
      <c r="O70" s="6">
        <v>900</v>
      </c>
      <c r="P70" s="6">
        <v>1780000</v>
      </c>
      <c r="Q70" s="6">
        <v>1400</v>
      </c>
      <c r="R70" s="8">
        <v>1.8676278923784999</v>
      </c>
      <c r="S70" s="6">
        <v>0.67360437464009104</v>
      </c>
    </row>
    <row r="71" spans="1:19">
      <c r="A71" s="6">
        <v>70</v>
      </c>
      <c r="B71" s="6">
        <v>900</v>
      </c>
      <c r="C71" s="6">
        <v>10000</v>
      </c>
      <c r="D71" s="7">
        <v>9000000</v>
      </c>
      <c r="E71" s="6">
        <v>10000</v>
      </c>
      <c r="F71" s="7">
        <v>10000000</v>
      </c>
      <c r="G71" s="6">
        <v>140000</v>
      </c>
      <c r="H71" s="6">
        <v>17500</v>
      </c>
      <c r="I71" s="7">
        <v>12000000</v>
      </c>
      <c r="J71" s="7">
        <v>14000000</v>
      </c>
      <c r="K71" s="6">
        <v>1020000</v>
      </c>
      <c r="L71" s="6">
        <v>11600</v>
      </c>
      <c r="M71" s="6">
        <v>29100</v>
      </c>
      <c r="N71" s="6">
        <v>1300</v>
      </c>
      <c r="O71" s="6">
        <v>1310000</v>
      </c>
      <c r="P71" s="6">
        <v>140000</v>
      </c>
      <c r="Q71" s="6">
        <v>14600</v>
      </c>
      <c r="R71" s="8">
        <v>1.5802486670489799</v>
      </c>
      <c r="S71" s="6">
        <v>0.56995422883073799</v>
      </c>
    </row>
    <row r="72" spans="1:19">
      <c r="A72" s="6">
        <v>71</v>
      </c>
      <c r="B72" s="7">
        <v>6000000</v>
      </c>
      <c r="C72" s="6">
        <v>17500</v>
      </c>
      <c r="D72" s="7">
        <v>14000000</v>
      </c>
      <c r="E72" s="7">
        <v>7000000</v>
      </c>
      <c r="F72" s="7">
        <v>14000000</v>
      </c>
      <c r="G72" s="6">
        <v>80000</v>
      </c>
      <c r="H72" s="7">
        <v>14000000</v>
      </c>
      <c r="I72" s="7">
        <v>14000000</v>
      </c>
      <c r="J72" s="6">
        <v>19500</v>
      </c>
      <c r="K72" s="6">
        <v>21400</v>
      </c>
      <c r="L72" s="7">
        <v>14000000</v>
      </c>
      <c r="M72" s="6">
        <v>12700</v>
      </c>
      <c r="N72" s="6">
        <v>1360000</v>
      </c>
      <c r="O72" s="6">
        <v>900</v>
      </c>
      <c r="P72" s="7">
        <v>10000000</v>
      </c>
      <c r="Q72" s="6">
        <v>1560000</v>
      </c>
      <c r="R72" s="8">
        <v>2.1424355743287702</v>
      </c>
      <c r="S72" s="6">
        <v>0.77272029462705305</v>
      </c>
    </row>
    <row r="73" spans="1:19">
      <c r="A73" s="6">
        <v>72</v>
      </c>
      <c r="B73" s="6">
        <v>20900</v>
      </c>
      <c r="C73" s="7">
        <v>14000000</v>
      </c>
      <c r="D73" s="6">
        <v>70000</v>
      </c>
      <c r="E73" s="6">
        <v>10000</v>
      </c>
      <c r="F73" s="7">
        <v>14000000</v>
      </c>
      <c r="G73" s="6">
        <v>23300</v>
      </c>
      <c r="H73" s="7">
        <v>1000000</v>
      </c>
      <c r="I73" s="7">
        <v>8000000</v>
      </c>
      <c r="J73" s="6">
        <v>140000</v>
      </c>
      <c r="K73" s="6">
        <v>90000</v>
      </c>
      <c r="L73" s="6">
        <v>11600</v>
      </c>
      <c r="M73" s="7">
        <v>14000000</v>
      </c>
      <c r="N73" s="6">
        <v>120000</v>
      </c>
      <c r="O73" s="6">
        <v>1400000</v>
      </c>
      <c r="P73" s="6">
        <v>25600</v>
      </c>
      <c r="Q73" s="7">
        <v>14000000</v>
      </c>
      <c r="R73" s="8">
        <v>1.75832647929492</v>
      </c>
      <c r="S73" s="6">
        <v>0.63418222298563098</v>
      </c>
    </row>
    <row r="74" spans="1:19">
      <c r="A74" s="6">
        <v>73</v>
      </c>
      <c r="B74" s="6">
        <v>140000</v>
      </c>
      <c r="C74" s="6">
        <v>140000</v>
      </c>
      <c r="D74" s="6">
        <v>1630000</v>
      </c>
      <c r="E74" s="6">
        <v>1090000</v>
      </c>
      <c r="F74" s="7">
        <v>5000000</v>
      </c>
      <c r="G74" s="7">
        <v>14000000</v>
      </c>
      <c r="H74" s="7">
        <v>14000000</v>
      </c>
      <c r="I74" s="6">
        <v>11800</v>
      </c>
      <c r="J74" s="7">
        <v>14000000</v>
      </c>
      <c r="K74" s="6">
        <v>1810000</v>
      </c>
      <c r="L74" s="6">
        <v>19900</v>
      </c>
      <c r="M74" s="7">
        <v>14000000</v>
      </c>
      <c r="N74" s="7">
        <v>14000000</v>
      </c>
      <c r="O74" s="6">
        <v>12700</v>
      </c>
      <c r="P74" s="7">
        <v>14000000</v>
      </c>
      <c r="Q74" s="6">
        <v>14500</v>
      </c>
      <c r="R74" s="8">
        <v>2.0821434477901999</v>
      </c>
      <c r="S74" s="6">
        <v>0.75097450663659104</v>
      </c>
    </row>
    <row r="75" spans="1:19">
      <c r="A75" s="6">
        <v>74</v>
      </c>
      <c r="B75" s="6">
        <v>70000</v>
      </c>
      <c r="C75" s="6">
        <v>1360000</v>
      </c>
      <c r="D75" s="6">
        <v>10000</v>
      </c>
      <c r="E75" s="6">
        <v>80000</v>
      </c>
      <c r="F75" s="7">
        <v>14000000</v>
      </c>
      <c r="G75" s="6">
        <v>10000</v>
      </c>
      <c r="H75" s="6">
        <v>2270000</v>
      </c>
      <c r="I75" s="6">
        <v>10000</v>
      </c>
      <c r="J75" s="6">
        <v>90000</v>
      </c>
      <c r="K75" s="7">
        <v>14000000</v>
      </c>
      <c r="L75" s="6">
        <v>1000</v>
      </c>
      <c r="M75" s="7">
        <v>14000000</v>
      </c>
      <c r="N75" s="7">
        <v>14000000</v>
      </c>
      <c r="O75" s="6">
        <v>1140000</v>
      </c>
      <c r="P75" s="6">
        <v>140000</v>
      </c>
      <c r="Q75" s="6">
        <v>1100</v>
      </c>
      <c r="R75" s="8">
        <v>1.6755119429430201</v>
      </c>
      <c r="S75" s="6">
        <v>0.60431319275853201</v>
      </c>
    </row>
    <row r="76" spans="1:19">
      <c r="A76" s="6">
        <v>75</v>
      </c>
      <c r="B76" s="7">
        <v>14000000</v>
      </c>
      <c r="C76" s="6">
        <v>15800</v>
      </c>
      <c r="D76" s="6">
        <v>1400</v>
      </c>
      <c r="E76" s="6">
        <v>1750000</v>
      </c>
      <c r="F76" s="7">
        <v>14000000</v>
      </c>
      <c r="G76" s="7">
        <v>1000000</v>
      </c>
      <c r="H76" s="6">
        <v>1930000</v>
      </c>
      <c r="I76" s="6">
        <v>50000</v>
      </c>
      <c r="J76" s="6">
        <v>2020000</v>
      </c>
      <c r="K76" s="6">
        <v>700</v>
      </c>
      <c r="L76" s="6">
        <v>140000</v>
      </c>
      <c r="M76" s="6">
        <v>1050000</v>
      </c>
      <c r="N76" s="7">
        <v>14000000</v>
      </c>
      <c r="O76" s="7">
        <v>1000000</v>
      </c>
      <c r="P76" s="7">
        <v>14000000</v>
      </c>
      <c r="Q76" s="7">
        <v>14000000</v>
      </c>
      <c r="R76" s="8">
        <v>1.98854526962353</v>
      </c>
      <c r="S76" s="6">
        <v>0.71721609976726797</v>
      </c>
    </row>
    <row r="77" spans="1:19">
      <c r="A77" s="6">
        <v>76</v>
      </c>
      <c r="B77" s="6">
        <v>700</v>
      </c>
      <c r="C77" s="6">
        <v>1450000</v>
      </c>
      <c r="D77" s="6">
        <v>140000</v>
      </c>
      <c r="E77" s="6">
        <v>800</v>
      </c>
      <c r="F77" s="7">
        <v>14000000</v>
      </c>
      <c r="G77" s="6">
        <v>140000</v>
      </c>
      <c r="H77" s="6">
        <v>2170000</v>
      </c>
      <c r="I77" s="7">
        <v>14000000</v>
      </c>
      <c r="J77" s="7">
        <v>10000000</v>
      </c>
      <c r="K77" s="6">
        <v>2410000</v>
      </c>
      <c r="L77" s="6">
        <v>140000</v>
      </c>
      <c r="M77" s="7">
        <v>1000000</v>
      </c>
      <c r="N77" s="6">
        <v>1930000</v>
      </c>
      <c r="O77" s="6">
        <v>2650000</v>
      </c>
      <c r="P77" s="6">
        <v>120000</v>
      </c>
      <c r="Q77" s="6">
        <v>1400</v>
      </c>
      <c r="R77" s="8">
        <v>1.84120444466637</v>
      </c>
      <c r="S77" s="6">
        <v>0.66407413039572405</v>
      </c>
    </row>
    <row r="78" spans="1:19">
      <c r="A78" s="6">
        <v>77</v>
      </c>
      <c r="B78" s="6">
        <v>1400</v>
      </c>
      <c r="C78" s="7">
        <v>14000000</v>
      </c>
      <c r="D78" s="7">
        <v>14000000</v>
      </c>
      <c r="E78" s="7">
        <v>1000000</v>
      </c>
      <c r="F78" s="6">
        <v>50000</v>
      </c>
      <c r="G78" s="7">
        <v>1000000</v>
      </c>
      <c r="H78" s="7">
        <v>14000000</v>
      </c>
      <c r="I78" s="7">
        <v>1000000</v>
      </c>
      <c r="J78" s="6">
        <v>1560000</v>
      </c>
      <c r="K78" s="6">
        <v>1400</v>
      </c>
      <c r="L78" s="6">
        <v>16400</v>
      </c>
      <c r="M78" s="7">
        <v>7000000</v>
      </c>
      <c r="N78" s="7">
        <v>14000000</v>
      </c>
      <c r="O78" s="6">
        <v>18100</v>
      </c>
      <c r="P78" s="6">
        <v>1890000</v>
      </c>
      <c r="Q78" s="6">
        <v>140000</v>
      </c>
      <c r="R78" s="8">
        <v>1.9085092139230599</v>
      </c>
      <c r="S78" s="6">
        <v>0.68834919460442301</v>
      </c>
    </row>
    <row r="79" spans="1:19">
      <c r="A79" s="6">
        <v>78</v>
      </c>
      <c r="B79" s="6">
        <v>10000</v>
      </c>
      <c r="C79" s="6">
        <v>60000</v>
      </c>
      <c r="D79" s="6">
        <v>12900</v>
      </c>
      <c r="E79" s="6">
        <v>1330000</v>
      </c>
      <c r="F79" s="6">
        <v>1400</v>
      </c>
      <c r="G79" s="6">
        <v>14000</v>
      </c>
      <c r="H79" s="7">
        <v>14000000</v>
      </c>
      <c r="I79" s="7">
        <v>14000000</v>
      </c>
      <c r="J79" s="7">
        <v>14000000</v>
      </c>
      <c r="K79" s="6">
        <v>1400</v>
      </c>
      <c r="L79" s="6">
        <v>1930000</v>
      </c>
      <c r="M79" s="7">
        <v>9000000</v>
      </c>
      <c r="N79" s="7">
        <v>11000000</v>
      </c>
      <c r="O79" s="7">
        <v>14000000</v>
      </c>
      <c r="P79" s="7">
        <v>14000000</v>
      </c>
      <c r="Q79" s="6">
        <v>1400</v>
      </c>
      <c r="R79" s="8">
        <v>2.0496162761627899</v>
      </c>
      <c r="S79" s="6">
        <v>0.73924280933633901</v>
      </c>
    </row>
    <row r="80" spans="1:19">
      <c r="A80" s="6">
        <v>79</v>
      </c>
      <c r="B80" s="7">
        <v>14000000</v>
      </c>
      <c r="C80" s="6">
        <v>1400</v>
      </c>
      <c r="D80" s="7">
        <v>14000000</v>
      </c>
      <c r="E80" s="6">
        <v>1400</v>
      </c>
      <c r="F80" s="6">
        <v>140000</v>
      </c>
      <c r="G80" s="6">
        <v>1430000</v>
      </c>
      <c r="H80" s="6">
        <v>70000</v>
      </c>
      <c r="I80" s="7">
        <v>14000000</v>
      </c>
      <c r="J80" s="7">
        <v>100000</v>
      </c>
      <c r="K80" s="7">
        <v>1000000</v>
      </c>
      <c r="L80" s="7">
        <v>14000000</v>
      </c>
      <c r="M80" s="6">
        <v>1670000</v>
      </c>
      <c r="N80" s="7">
        <v>14000000</v>
      </c>
      <c r="O80" s="6">
        <v>19100</v>
      </c>
      <c r="P80" s="6">
        <v>11900</v>
      </c>
      <c r="Q80" s="6">
        <v>2390000</v>
      </c>
      <c r="R80" s="8">
        <v>1.9033180065540301</v>
      </c>
      <c r="S80" s="6">
        <v>0.68647686232254101</v>
      </c>
    </row>
    <row r="81" spans="1:19">
      <c r="A81" s="6">
        <v>80</v>
      </c>
      <c r="B81" s="6">
        <v>10900</v>
      </c>
      <c r="C81" s="7">
        <v>14000000</v>
      </c>
      <c r="D81" s="6">
        <v>11300</v>
      </c>
      <c r="E81" s="7">
        <v>5000000</v>
      </c>
      <c r="F81" s="6">
        <v>1180000</v>
      </c>
      <c r="G81" s="6">
        <v>12700</v>
      </c>
      <c r="H81" s="7">
        <v>14000000</v>
      </c>
      <c r="I81" s="6">
        <v>1400</v>
      </c>
      <c r="J81" s="6">
        <v>16400</v>
      </c>
      <c r="K81" s="7">
        <v>14000000</v>
      </c>
      <c r="L81" s="7">
        <v>7000000</v>
      </c>
      <c r="M81" s="7">
        <v>1000000</v>
      </c>
      <c r="N81" s="6">
        <v>140000</v>
      </c>
      <c r="O81" s="7">
        <v>14000000</v>
      </c>
      <c r="P81" s="6">
        <v>20000</v>
      </c>
      <c r="Q81" s="7">
        <v>9000000</v>
      </c>
      <c r="R81" s="8">
        <v>1.99584231292065</v>
      </c>
      <c r="S81" s="6">
        <v>0.71984795181174599</v>
      </c>
    </row>
    <row r="82" spans="1:19">
      <c r="A82" s="6">
        <v>81</v>
      </c>
      <c r="B82" s="7">
        <v>1000000</v>
      </c>
      <c r="C82" s="6">
        <v>1400</v>
      </c>
      <c r="D82" s="7">
        <v>1000000</v>
      </c>
      <c r="E82" s="6">
        <v>80000</v>
      </c>
      <c r="F82" s="7">
        <v>9000000</v>
      </c>
      <c r="G82" s="6">
        <v>1050000</v>
      </c>
      <c r="H82" s="7">
        <v>11000000</v>
      </c>
      <c r="I82" s="7">
        <v>14000000</v>
      </c>
      <c r="J82" s="6">
        <v>1710000</v>
      </c>
      <c r="K82" s="7">
        <v>14000000</v>
      </c>
      <c r="L82" s="6">
        <v>140000</v>
      </c>
      <c r="M82" s="6">
        <v>18400</v>
      </c>
      <c r="N82" s="6">
        <v>120000</v>
      </c>
      <c r="O82" s="7">
        <v>14000000</v>
      </c>
      <c r="P82" s="6">
        <v>23700</v>
      </c>
      <c r="Q82" s="6">
        <v>1300</v>
      </c>
      <c r="R82" s="8">
        <v>1.8678897394654299</v>
      </c>
      <c r="S82" s="6">
        <v>0.67369881601353898</v>
      </c>
    </row>
    <row r="83" spans="1:19">
      <c r="A83" s="6">
        <v>82</v>
      </c>
      <c r="B83" s="6">
        <v>600</v>
      </c>
      <c r="C83" s="7">
        <v>14000000</v>
      </c>
      <c r="D83" s="6">
        <v>1200000</v>
      </c>
      <c r="E83" s="7">
        <v>1000000</v>
      </c>
      <c r="F83" s="6">
        <v>80000</v>
      </c>
      <c r="G83" s="6">
        <v>1000</v>
      </c>
      <c r="H83" s="6">
        <v>10000</v>
      </c>
      <c r="I83" s="6">
        <v>1990000</v>
      </c>
      <c r="J83" s="7">
        <v>1000000</v>
      </c>
      <c r="K83" s="6">
        <v>1400</v>
      </c>
      <c r="L83" s="7">
        <v>14000000</v>
      </c>
      <c r="M83" s="6">
        <v>2190000</v>
      </c>
      <c r="N83" s="7">
        <v>14000000</v>
      </c>
      <c r="O83" s="6">
        <v>1600000</v>
      </c>
      <c r="P83" s="7">
        <v>1000000</v>
      </c>
      <c r="Q83" s="7">
        <v>140000</v>
      </c>
      <c r="R83" s="8">
        <v>1.76519863993216</v>
      </c>
      <c r="S83" s="6">
        <v>0.636660831003518</v>
      </c>
    </row>
    <row r="84" spans="1:19">
      <c r="A84" s="6">
        <v>83</v>
      </c>
      <c r="B84" s="7">
        <v>6000000</v>
      </c>
      <c r="C84" s="7">
        <v>7000000</v>
      </c>
      <c r="D84" s="6">
        <v>140000</v>
      </c>
      <c r="E84" s="7">
        <v>14000000</v>
      </c>
      <c r="F84" s="6">
        <v>17100</v>
      </c>
      <c r="G84" s="6">
        <v>1330000</v>
      </c>
      <c r="H84" s="6">
        <v>1400</v>
      </c>
      <c r="I84" s="7">
        <v>14000000</v>
      </c>
      <c r="J84" s="6">
        <v>19000</v>
      </c>
      <c r="K84" s="7">
        <v>14000000</v>
      </c>
      <c r="L84" s="7">
        <v>8000000</v>
      </c>
      <c r="M84" s="7">
        <v>14000000</v>
      </c>
      <c r="N84" s="7">
        <v>1000000</v>
      </c>
      <c r="O84" s="6">
        <v>21800</v>
      </c>
      <c r="P84" s="7">
        <v>9000000</v>
      </c>
      <c r="Q84" s="7">
        <v>14000000</v>
      </c>
      <c r="R84" s="8">
        <v>2.2368518069890402</v>
      </c>
      <c r="S84" s="6">
        <v>0.80677375228665305</v>
      </c>
    </row>
    <row r="85" spans="1:19">
      <c r="A85" s="6">
        <v>84</v>
      </c>
      <c r="B85" s="7">
        <v>14000000</v>
      </c>
      <c r="C85" s="6">
        <v>60000</v>
      </c>
      <c r="D85" s="7">
        <v>2000000</v>
      </c>
      <c r="E85" s="7">
        <v>14000000</v>
      </c>
      <c r="F85" s="6">
        <v>1200000</v>
      </c>
      <c r="G85" s="7">
        <v>14000000</v>
      </c>
      <c r="H85" s="6">
        <v>10000</v>
      </c>
      <c r="I85" s="6">
        <v>14000</v>
      </c>
      <c r="J85" s="6">
        <v>1600000</v>
      </c>
      <c r="K85" s="6">
        <v>2200000</v>
      </c>
      <c r="L85" s="7">
        <v>7000000</v>
      </c>
      <c r="M85" s="6">
        <v>2300000</v>
      </c>
      <c r="N85" s="6">
        <v>800</v>
      </c>
      <c r="O85" s="6">
        <v>1000</v>
      </c>
      <c r="P85" s="7">
        <v>140000</v>
      </c>
      <c r="Q85" s="7">
        <v>14000000</v>
      </c>
      <c r="R85" s="8">
        <v>1.9833337727429401</v>
      </c>
      <c r="S85" s="6">
        <v>0.71533644959096099</v>
      </c>
    </row>
    <row r="86" spans="1:19">
      <c r="A86" s="6">
        <v>85</v>
      </c>
      <c r="B86" s="6">
        <v>700</v>
      </c>
      <c r="C86" s="6">
        <v>1400</v>
      </c>
      <c r="D86" s="6">
        <v>14200</v>
      </c>
      <c r="E86" s="6">
        <v>80000</v>
      </c>
      <c r="F86" s="7">
        <v>14000000</v>
      </c>
      <c r="G86" s="6">
        <v>900</v>
      </c>
      <c r="H86" s="6">
        <v>1100</v>
      </c>
      <c r="I86" s="6">
        <v>1200</v>
      </c>
      <c r="J86" s="6">
        <v>2130000</v>
      </c>
      <c r="K86" s="6">
        <v>16500</v>
      </c>
      <c r="L86" s="7">
        <v>14000000</v>
      </c>
      <c r="M86" s="7">
        <v>14000000</v>
      </c>
      <c r="N86" s="7">
        <v>14000000</v>
      </c>
      <c r="O86" s="7">
        <v>1000000</v>
      </c>
      <c r="P86" s="7">
        <v>14000000</v>
      </c>
      <c r="Q86" s="7">
        <v>14000000</v>
      </c>
      <c r="R86" s="8">
        <v>1.91360025089453</v>
      </c>
      <c r="S86" s="6">
        <v>0.69018539805235302</v>
      </c>
    </row>
    <row r="87" spans="1:19">
      <c r="A87" s="6">
        <v>86</v>
      </c>
      <c r="B87" s="7">
        <v>14000000</v>
      </c>
      <c r="C87" s="7">
        <v>14000000</v>
      </c>
      <c r="D87" s="6">
        <v>1090000</v>
      </c>
      <c r="E87" s="6">
        <v>20000</v>
      </c>
      <c r="F87" s="7">
        <v>5000000</v>
      </c>
      <c r="G87" s="6">
        <v>60000</v>
      </c>
      <c r="H87" s="7">
        <v>7000000</v>
      </c>
      <c r="I87" s="6">
        <v>2090000</v>
      </c>
      <c r="J87" s="6">
        <v>140000</v>
      </c>
      <c r="K87" s="7">
        <v>8000000</v>
      </c>
      <c r="L87" s="6">
        <v>1180000</v>
      </c>
      <c r="M87" s="6">
        <v>12700</v>
      </c>
      <c r="N87" s="6">
        <v>13600</v>
      </c>
      <c r="O87" s="6">
        <v>900</v>
      </c>
      <c r="P87" s="6">
        <v>14500</v>
      </c>
      <c r="Q87" s="6">
        <v>140000</v>
      </c>
      <c r="R87" s="8">
        <v>1.8231620676650799</v>
      </c>
      <c r="S87" s="6">
        <v>0.65756671843931902</v>
      </c>
    </row>
    <row r="88" spans="1:19">
      <c r="A88" s="6">
        <v>87</v>
      </c>
      <c r="B88" s="7">
        <v>4000000</v>
      </c>
      <c r="C88" s="6">
        <v>10000</v>
      </c>
      <c r="D88" s="6">
        <v>12700</v>
      </c>
      <c r="E88" s="7">
        <v>1000000</v>
      </c>
      <c r="F88" s="6">
        <v>1400</v>
      </c>
      <c r="G88" s="6">
        <v>1340000</v>
      </c>
      <c r="H88" s="6">
        <v>10000</v>
      </c>
      <c r="I88" s="6">
        <v>14100</v>
      </c>
      <c r="J88" s="6">
        <v>60000</v>
      </c>
      <c r="K88" s="7">
        <v>14000000</v>
      </c>
      <c r="L88" s="6">
        <v>1550000</v>
      </c>
      <c r="M88" s="7">
        <v>14000000</v>
      </c>
      <c r="N88" s="7">
        <v>14000000</v>
      </c>
      <c r="O88" s="6">
        <v>1060000</v>
      </c>
      <c r="P88" s="6">
        <v>1130000</v>
      </c>
      <c r="Q88" s="6">
        <v>1620000</v>
      </c>
      <c r="R88" s="8">
        <v>1.7914700664971599</v>
      </c>
      <c r="S88" s="6">
        <v>0.64613624520911705</v>
      </c>
    </row>
    <row r="89" spans="1:19">
      <c r="A89" s="6">
        <v>88</v>
      </c>
      <c r="B89" s="6">
        <v>10700</v>
      </c>
      <c r="C89" s="7">
        <v>14000000</v>
      </c>
      <c r="D89" s="6">
        <v>1690000</v>
      </c>
      <c r="E89" s="6">
        <v>500</v>
      </c>
      <c r="F89" s="6">
        <v>1400</v>
      </c>
      <c r="G89" s="6">
        <v>17800</v>
      </c>
      <c r="H89" s="6">
        <v>60000</v>
      </c>
      <c r="I89" s="6">
        <v>140000</v>
      </c>
      <c r="J89" s="6">
        <v>19500</v>
      </c>
      <c r="K89" s="7">
        <v>14000000</v>
      </c>
      <c r="L89" s="6">
        <v>1240000</v>
      </c>
      <c r="M89" s="7">
        <v>14000000</v>
      </c>
      <c r="N89" s="6">
        <v>70000</v>
      </c>
      <c r="O89" s="6">
        <v>800</v>
      </c>
      <c r="P89" s="6">
        <v>900</v>
      </c>
      <c r="Q89" s="7">
        <v>14000000</v>
      </c>
      <c r="R89" s="8">
        <v>1.5824767057204401</v>
      </c>
      <c r="S89" s="6">
        <v>0.57075782391629504</v>
      </c>
    </row>
    <row r="90" spans="1:19">
      <c r="A90" s="6">
        <v>89</v>
      </c>
      <c r="B90" s="6">
        <v>1490000</v>
      </c>
      <c r="C90" s="7">
        <v>14000000</v>
      </c>
      <c r="D90" s="7">
        <v>1000000</v>
      </c>
      <c r="E90" s="6">
        <v>1400</v>
      </c>
      <c r="F90" s="6">
        <v>1610000</v>
      </c>
      <c r="G90" s="7">
        <v>14000000</v>
      </c>
      <c r="H90" s="7">
        <v>7000000</v>
      </c>
      <c r="I90" s="7">
        <v>14000000</v>
      </c>
      <c r="J90" s="6">
        <v>80000</v>
      </c>
      <c r="K90" s="7">
        <v>14000000</v>
      </c>
      <c r="L90" s="6">
        <v>10000</v>
      </c>
      <c r="M90" s="6">
        <v>900</v>
      </c>
      <c r="N90" s="7">
        <v>100000</v>
      </c>
      <c r="O90" s="7">
        <v>11000000</v>
      </c>
      <c r="P90" s="6">
        <v>1200</v>
      </c>
      <c r="Q90" s="6">
        <v>2230000</v>
      </c>
      <c r="R90" s="8">
        <v>2.0236139134326798</v>
      </c>
      <c r="S90" s="6">
        <v>0.72986443939580803</v>
      </c>
    </row>
    <row r="91" spans="1:19">
      <c r="A91" s="6">
        <v>90</v>
      </c>
      <c r="B91" s="7">
        <v>14000000</v>
      </c>
      <c r="C91" s="6">
        <v>1000</v>
      </c>
      <c r="D91" s="7">
        <v>14000000</v>
      </c>
      <c r="E91" s="6">
        <v>1400</v>
      </c>
      <c r="F91" s="6">
        <v>10600</v>
      </c>
      <c r="G91" s="7">
        <v>14000000</v>
      </c>
      <c r="H91" s="7">
        <v>12000000</v>
      </c>
      <c r="I91" s="6">
        <v>130000</v>
      </c>
      <c r="J91" s="7">
        <v>14000000</v>
      </c>
      <c r="K91" s="7">
        <v>14000000</v>
      </c>
      <c r="L91" s="7">
        <v>140000</v>
      </c>
      <c r="M91" s="6">
        <v>19900</v>
      </c>
      <c r="N91" s="6">
        <v>15000</v>
      </c>
      <c r="O91" s="7">
        <v>14000000</v>
      </c>
      <c r="P91" s="7">
        <v>14000000</v>
      </c>
      <c r="Q91" s="7">
        <v>14000000</v>
      </c>
      <c r="R91" s="8">
        <v>2.2114114047974498</v>
      </c>
      <c r="S91" s="6">
        <v>0.79759806676664302</v>
      </c>
    </row>
    <row r="92" spans="1:19">
      <c r="A92" s="6">
        <v>91</v>
      </c>
      <c r="B92" s="6">
        <v>600</v>
      </c>
      <c r="C92" s="7">
        <v>14000000</v>
      </c>
      <c r="D92" s="6">
        <v>11600</v>
      </c>
      <c r="E92" s="6">
        <v>80000</v>
      </c>
      <c r="F92" s="6">
        <v>1400</v>
      </c>
      <c r="G92" s="6">
        <v>140000</v>
      </c>
      <c r="H92" s="6">
        <v>10000</v>
      </c>
      <c r="I92" s="7">
        <v>10000000</v>
      </c>
      <c r="J92" s="6">
        <v>13500</v>
      </c>
      <c r="K92" s="6">
        <v>1740000</v>
      </c>
      <c r="L92" s="6">
        <v>1840000</v>
      </c>
      <c r="M92" s="7">
        <v>14000000</v>
      </c>
      <c r="N92" s="6">
        <v>2130000</v>
      </c>
      <c r="O92" s="6">
        <v>2220000</v>
      </c>
      <c r="P92" s="7">
        <v>14000000</v>
      </c>
      <c r="Q92" s="7">
        <v>14000000</v>
      </c>
      <c r="R92" s="8">
        <v>1.93915763392285</v>
      </c>
      <c r="S92" s="6">
        <v>0.69940327549061998</v>
      </c>
    </row>
    <row r="93" spans="1:19">
      <c r="A93" s="6">
        <v>92</v>
      </c>
      <c r="B93" s="7">
        <v>14000000</v>
      </c>
      <c r="C93" s="6">
        <v>10400</v>
      </c>
      <c r="D93" s="6">
        <v>16400</v>
      </c>
      <c r="E93" s="6">
        <v>140000</v>
      </c>
      <c r="F93" s="6">
        <v>17300</v>
      </c>
      <c r="G93" s="6">
        <v>140000</v>
      </c>
      <c r="H93" s="6">
        <v>140000</v>
      </c>
      <c r="I93" s="6">
        <v>10000</v>
      </c>
      <c r="J93" s="6">
        <v>1900000</v>
      </c>
      <c r="K93" s="6">
        <v>1120000</v>
      </c>
      <c r="L93" s="6">
        <v>50000</v>
      </c>
      <c r="M93" s="6">
        <v>10000</v>
      </c>
      <c r="N93" s="7">
        <v>14000000</v>
      </c>
      <c r="O93" s="7">
        <v>14000000</v>
      </c>
      <c r="P93" s="6">
        <v>10000</v>
      </c>
      <c r="Q93" s="6">
        <v>13800</v>
      </c>
      <c r="R93" s="8">
        <v>1.3877848523118099</v>
      </c>
      <c r="S93" s="6">
        <v>0.50053758106276702</v>
      </c>
    </row>
    <row r="94" spans="1:19">
      <c r="A94" s="6">
        <v>93</v>
      </c>
      <c r="B94" s="7">
        <v>14000000</v>
      </c>
      <c r="C94" s="7">
        <v>14000000</v>
      </c>
      <c r="D94" s="7">
        <v>14000000</v>
      </c>
      <c r="E94" s="7">
        <v>11000000</v>
      </c>
      <c r="F94" s="6">
        <v>1400</v>
      </c>
      <c r="G94" s="7">
        <v>14000000</v>
      </c>
      <c r="H94" s="6">
        <v>130000</v>
      </c>
      <c r="I94" s="7">
        <v>14000000</v>
      </c>
      <c r="J94" s="6">
        <v>1400</v>
      </c>
      <c r="K94" s="7">
        <v>14000000</v>
      </c>
      <c r="L94" s="6">
        <v>1800000</v>
      </c>
      <c r="M94" s="6">
        <v>2520000</v>
      </c>
      <c r="N94" s="6">
        <v>10000</v>
      </c>
      <c r="O94" s="6">
        <v>28800</v>
      </c>
      <c r="P94" s="6">
        <v>140000</v>
      </c>
      <c r="Q94" s="6">
        <v>140000</v>
      </c>
      <c r="R94" s="8">
        <v>2.0925253557682502</v>
      </c>
      <c r="S94" s="6">
        <v>0.75471898842531604</v>
      </c>
    </row>
    <row r="95" spans="1:19">
      <c r="A95" s="6">
        <v>94</v>
      </c>
      <c r="B95" s="6">
        <v>1180000</v>
      </c>
      <c r="C95" s="6">
        <v>17700</v>
      </c>
      <c r="D95" s="6">
        <v>60000</v>
      </c>
      <c r="E95" s="7">
        <v>14000000</v>
      </c>
      <c r="F95" s="7">
        <v>140000</v>
      </c>
      <c r="G95" s="7">
        <v>7000000</v>
      </c>
      <c r="H95" s="6">
        <v>1870000</v>
      </c>
      <c r="I95" s="7">
        <v>8000000</v>
      </c>
      <c r="J95" s="6">
        <v>90000</v>
      </c>
      <c r="K95" s="6">
        <v>1400</v>
      </c>
      <c r="L95" s="7">
        <v>10000000</v>
      </c>
      <c r="M95" s="6">
        <v>1960000</v>
      </c>
      <c r="N95" s="6">
        <v>20600</v>
      </c>
      <c r="O95" s="6">
        <v>2160000</v>
      </c>
      <c r="P95" s="7">
        <v>1000000</v>
      </c>
      <c r="Q95" s="6">
        <v>22600</v>
      </c>
      <c r="R95" s="8">
        <v>1.8901083472840401</v>
      </c>
      <c r="S95" s="6">
        <v>0.68171248484238101</v>
      </c>
    </row>
    <row r="96" spans="1:19">
      <c r="A96" s="6">
        <v>95</v>
      </c>
      <c r="B96" s="6">
        <v>80000</v>
      </c>
      <c r="C96" s="6">
        <v>80000</v>
      </c>
      <c r="D96" s="6">
        <v>15300</v>
      </c>
      <c r="E96" s="6">
        <v>90000</v>
      </c>
      <c r="F96" s="6">
        <v>17900</v>
      </c>
      <c r="G96" s="6">
        <v>1000</v>
      </c>
      <c r="H96" s="6">
        <v>1100</v>
      </c>
      <c r="I96" s="7">
        <v>14000000</v>
      </c>
      <c r="J96" s="6">
        <v>23000</v>
      </c>
      <c r="K96" s="7">
        <v>14000000</v>
      </c>
      <c r="L96" s="7">
        <v>14000000</v>
      </c>
      <c r="M96" s="6">
        <v>140000</v>
      </c>
      <c r="N96" s="7">
        <v>14000000</v>
      </c>
      <c r="O96" s="6">
        <v>1300</v>
      </c>
      <c r="P96" s="7">
        <v>14000000</v>
      </c>
      <c r="Q96" s="7">
        <v>14000000</v>
      </c>
      <c r="R96" s="8">
        <v>1.8246687380619599</v>
      </c>
      <c r="S96" s="6">
        <v>0.65811013491677905</v>
      </c>
    </row>
    <row r="97" spans="1:19">
      <c r="A97" s="6">
        <v>96</v>
      </c>
      <c r="B97" s="6">
        <v>140000</v>
      </c>
      <c r="C97" s="7">
        <v>14000000</v>
      </c>
      <c r="D97" s="6">
        <v>1900000</v>
      </c>
      <c r="E97" s="6">
        <v>1270000</v>
      </c>
      <c r="F97" s="6">
        <v>13700</v>
      </c>
      <c r="G97" s="6">
        <v>1400</v>
      </c>
      <c r="H97" s="6">
        <v>14800</v>
      </c>
      <c r="I97" s="6">
        <v>15800</v>
      </c>
      <c r="J97" s="7">
        <v>1000000</v>
      </c>
      <c r="K97" s="7">
        <v>6000000</v>
      </c>
      <c r="L97" s="7">
        <v>14000000</v>
      </c>
      <c r="M97" s="7">
        <v>8000000</v>
      </c>
      <c r="N97" s="7">
        <v>1000000</v>
      </c>
      <c r="O97" s="6">
        <v>1050000</v>
      </c>
      <c r="P97" s="6">
        <v>2110000</v>
      </c>
      <c r="Q97" s="6">
        <v>1100</v>
      </c>
      <c r="R97" s="8">
        <v>1.8645569759732701</v>
      </c>
      <c r="S97" s="6">
        <v>0.67249677567288901</v>
      </c>
    </row>
    <row r="98" spans="1:19">
      <c r="A98" s="6">
        <v>97</v>
      </c>
      <c r="B98" s="6">
        <v>17100</v>
      </c>
      <c r="C98" s="7">
        <v>14000000</v>
      </c>
      <c r="D98" s="6">
        <v>18000</v>
      </c>
      <c r="E98" s="7">
        <v>6000000</v>
      </c>
      <c r="F98" s="6">
        <v>1900000</v>
      </c>
      <c r="G98" s="7">
        <v>7000000</v>
      </c>
      <c r="H98" s="7">
        <v>14000000</v>
      </c>
      <c r="I98" s="6">
        <v>10000</v>
      </c>
      <c r="J98" s="6">
        <v>80000</v>
      </c>
      <c r="K98" s="6">
        <v>90000</v>
      </c>
      <c r="L98" s="6">
        <v>19900</v>
      </c>
      <c r="M98" s="7">
        <v>14000000</v>
      </c>
      <c r="N98" s="6">
        <v>20900</v>
      </c>
      <c r="O98" s="7">
        <v>14000000</v>
      </c>
      <c r="P98" s="6">
        <v>1400</v>
      </c>
      <c r="Q98" s="6">
        <v>140000</v>
      </c>
      <c r="R98" s="8">
        <v>1.84981458178251</v>
      </c>
      <c r="S98" s="6">
        <v>0.66717958092543095</v>
      </c>
    </row>
    <row r="99" spans="1:19">
      <c r="A99" s="6">
        <v>98</v>
      </c>
      <c r="B99" s="6">
        <v>2180000</v>
      </c>
      <c r="C99" s="6">
        <v>700</v>
      </c>
      <c r="D99" s="6">
        <v>80000</v>
      </c>
      <c r="E99" s="7">
        <v>10000000</v>
      </c>
      <c r="F99" s="6">
        <v>1450000</v>
      </c>
      <c r="G99" s="6">
        <v>140000</v>
      </c>
      <c r="H99" s="6">
        <v>10000</v>
      </c>
      <c r="I99" s="6">
        <v>1400</v>
      </c>
      <c r="J99" s="7">
        <v>14000000</v>
      </c>
      <c r="K99" s="7">
        <v>14000000</v>
      </c>
      <c r="L99" s="7">
        <v>14000000</v>
      </c>
      <c r="M99" s="6">
        <v>24200</v>
      </c>
      <c r="N99" s="6">
        <v>1400</v>
      </c>
      <c r="O99" s="6">
        <v>1400</v>
      </c>
      <c r="P99" s="6">
        <v>2660000</v>
      </c>
      <c r="Q99" s="6">
        <v>1200</v>
      </c>
      <c r="R99" s="8">
        <v>1.71204820276269</v>
      </c>
      <c r="S99" s="6">
        <v>0.61749086297214895</v>
      </c>
    </row>
    <row r="100" spans="1:19">
      <c r="A100" s="6">
        <v>99</v>
      </c>
      <c r="B100" s="7">
        <v>14000000</v>
      </c>
      <c r="C100" s="7">
        <v>6000000</v>
      </c>
      <c r="D100" s="6">
        <v>700</v>
      </c>
      <c r="E100" s="6">
        <v>10000</v>
      </c>
      <c r="F100" s="6">
        <v>12600</v>
      </c>
      <c r="G100" s="7">
        <v>14000000</v>
      </c>
      <c r="H100" s="6">
        <v>1890000</v>
      </c>
      <c r="I100" s="6">
        <v>2100000</v>
      </c>
      <c r="J100" s="7">
        <v>8000000</v>
      </c>
      <c r="K100" s="6">
        <v>1470000</v>
      </c>
      <c r="L100" s="6">
        <v>2310000</v>
      </c>
      <c r="M100" s="7">
        <v>9000000</v>
      </c>
      <c r="N100" s="7">
        <v>1000000</v>
      </c>
      <c r="O100" s="7">
        <v>100000</v>
      </c>
      <c r="P100" s="6">
        <v>24100</v>
      </c>
      <c r="Q100" s="6">
        <v>1050000</v>
      </c>
      <c r="R100" s="8">
        <v>2.0446250389059002</v>
      </c>
      <c r="S100" s="6">
        <v>0.73744260102673698</v>
      </c>
    </row>
    <row r="101" spans="1:19">
      <c r="A101" s="6">
        <v>100</v>
      </c>
      <c r="B101" s="6">
        <v>70000</v>
      </c>
      <c r="C101" s="6">
        <v>20300</v>
      </c>
      <c r="D101" s="6">
        <v>10000</v>
      </c>
      <c r="E101" s="6">
        <v>2260000</v>
      </c>
      <c r="F101" s="6">
        <v>800</v>
      </c>
      <c r="G101" s="6">
        <v>2480000</v>
      </c>
      <c r="H101" s="6">
        <v>90000</v>
      </c>
      <c r="I101" s="7">
        <v>140000</v>
      </c>
      <c r="J101" s="7">
        <v>14000000</v>
      </c>
      <c r="K101" s="6">
        <v>1100</v>
      </c>
      <c r="L101" s="7">
        <v>14000000</v>
      </c>
      <c r="M101" s="7">
        <v>14000000</v>
      </c>
      <c r="N101" s="6">
        <v>140000</v>
      </c>
      <c r="O101" s="6">
        <v>10000</v>
      </c>
      <c r="P101" s="6">
        <v>13500</v>
      </c>
      <c r="Q101" s="7">
        <v>14000000</v>
      </c>
      <c r="R101" s="8">
        <v>1.6539679342471101</v>
      </c>
      <c r="S101" s="6">
        <v>0.596542834131918</v>
      </c>
    </row>
    <row r="102" spans="1:19">
      <c r="A102" s="6">
        <v>101</v>
      </c>
      <c r="B102" s="6">
        <v>1540000</v>
      </c>
      <c r="C102" s="7">
        <v>1000000</v>
      </c>
      <c r="D102" s="7">
        <v>10000000</v>
      </c>
      <c r="E102" s="6">
        <v>1440000</v>
      </c>
      <c r="F102" s="6">
        <v>800</v>
      </c>
      <c r="G102" s="6">
        <v>2210000</v>
      </c>
      <c r="H102" s="6">
        <v>140000</v>
      </c>
      <c r="I102" s="7">
        <v>1000000</v>
      </c>
      <c r="J102" s="7">
        <v>14000000</v>
      </c>
      <c r="K102" s="6">
        <v>140000</v>
      </c>
      <c r="L102" s="7">
        <v>1000000</v>
      </c>
      <c r="M102" s="6">
        <v>140000</v>
      </c>
      <c r="N102" s="6">
        <v>21100</v>
      </c>
      <c r="O102" s="6">
        <v>60000</v>
      </c>
      <c r="P102" s="7">
        <v>14000000</v>
      </c>
      <c r="Q102" s="6">
        <v>1920000</v>
      </c>
      <c r="R102" s="8">
        <v>1.8260846816371601</v>
      </c>
      <c r="S102" s="6">
        <v>0.65862082861031002</v>
      </c>
    </row>
    <row r="103" spans="1:19">
      <c r="A103" s="6">
        <v>102</v>
      </c>
      <c r="B103" s="6">
        <v>16300</v>
      </c>
      <c r="C103" s="6">
        <v>15300</v>
      </c>
      <c r="D103" s="6">
        <v>1020000</v>
      </c>
      <c r="E103" s="6">
        <v>2240000</v>
      </c>
      <c r="F103" s="7">
        <v>14000000</v>
      </c>
      <c r="G103" s="6">
        <v>1000</v>
      </c>
      <c r="H103" s="6">
        <v>10000</v>
      </c>
      <c r="I103" s="6">
        <v>10000</v>
      </c>
      <c r="J103" s="7">
        <v>8000000</v>
      </c>
      <c r="K103" s="6">
        <v>60000</v>
      </c>
      <c r="L103" s="6">
        <v>10000</v>
      </c>
      <c r="M103" s="6">
        <v>14200</v>
      </c>
      <c r="N103" s="7">
        <v>14000000</v>
      </c>
      <c r="O103" s="6">
        <v>1220000</v>
      </c>
      <c r="P103" s="7">
        <v>14000000</v>
      </c>
      <c r="Q103" s="6">
        <v>1400</v>
      </c>
      <c r="R103" s="8">
        <v>1.63795484142645</v>
      </c>
      <c r="S103" s="6">
        <v>0.59076733173150298</v>
      </c>
    </row>
    <row r="104" spans="1:19">
      <c r="A104" s="6">
        <v>103</v>
      </c>
      <c r="B104" s="7">
        <v>1000000</v>
      </c>
      <c r="C104" s="6">
        <v>14200</v>
      </c>
      <c r="D104" s="6">
        <v>140000</v>
      </c>
      <c r="E104" s="7">
        <v>14000000</v>
      </c>
      <c r="F104" s="7">
        <v>14000000</v>
      </c>
      <c r="G104" s="6">
        <v>2270000</v>
      </c>
      <c r="H104" s="7">
        <v>14000000</v>
      </c>
      <c r="I104" s="7">
        <v>13000000</v>
      </c>
      <c r="J104" s="6">
        <v>120000</v>
      </c>
      <c r="K104" s="6">
        <v>140000</v>
      </c>
      <c r="L104" s="7">
        <v>11000000</v>
      </c>
      <c r="M104" s="6">
        <v>1000</v>
      </c>
      <c r="N104" s="7">
        <v>14000000</v>
      </c>
      <c r="O104" s="7">
        <v>9000000</v>
      </c>
      <c r="P104" s="6">
        <v>1140000</v>
      </c>
      <c r="Q104" s="7">
        <v>14000000</v>
      </c>
      <c r="R104" s="8">
        <v>2.2194148143548502</v>
      </c>
      <c r="S104" s="6">
        <v>0.800484686586311</v>
      </c>
    </row>
    <row r="105" spans="1:19">
      <c r="A105" s="6">
        <v>104</v>
      </c>
      <c r="B105" s="6">
        <v>11600</v>
      </c>
      <c r="C105" s="6">
        <v>1850000</v>
      </c>
      <c r="D105" s="7">
        <v>14000000</v>
      </c>
      <c r="E105" s="6">
        <v>1400</v>
      </c>
      <c r="F105" s="7">
        <v>14000000</v>
      </c>
      <c r="G105" s="7">
        <v>14000000</v>
      </c>
      <c r="H105" s="6">
        <v>16600</v>
      </c>
      <c r="I105" s="7">
        <v>14000000</v>
      </c>
      <c r="J105" s="6">
        <v>1500000</v>
      </c>
      <c r="K105" s="6">
        <v>14300</v>
      </c>
      <c r="L105" s="7">
        <v>14000000</v>
      </c>
      <c r="M105" s="6">
        <v>1400</v>
      </c>
      <c r="N105" s="6">
        <v>1390000</v>
      </c>
      <c r="O105" s="6">
        <v>120000</v>
      </c>
      <c r="P105" s="7">
        <v>14000000</v>
      </c>
      <c r="Q105" s="7">
        <v>9000000</v>
      </c>
      <c r="R105" s="8">
        <v>2.0999006533255402</v>
      </c>
      <c r="S105" s="6">
        <v>0.75737906472806205</v>
      </c>
    </row>
    <row r="106" spans="1:19">
      <c r="A106" s="6">
        <v>105</v>
      </c>
      <c r="B106" s="6">
        <v>20800</v>
      </c>
      <c r="C106" s="6">
        <v>1990000</v>
      </c>
      <c r="D106" s="6">
        <v>1450000</v>
      </c>
      <c r="E106" s="6">
        <v>90000</v>
      </c>
      <c r="F106" s="7">
        <v>14000000</v>
      </c>
      <c r="G106" s="6">
        <v>800</v>
      </c>
      <c r="H106" s="6">
        <v>19000</v>
      </c>
      <c r="I106" s="6">
        <v>1270000</v>
      </c>
      <c r="J106" s="7">
        <v>7000000</v>
      </c>
      <c r="K106" s="7">
        <v>14000000</v>
      </c>
      <c r="L106" s="7">
        <v>14000000</v>
      </c>
      <c r="M106" s="6">
        <v>16300</v>
      </c>
      <c r="N106" s="6">
        <v>1400</v>
      </c>
      <c r="O106" s="6">
        <v>600</v>
      </c>
      <c r="P106" s="6">
        <v>50000</v>
      </c>
      <c r="Q106" s="6">
        <v>10800</v>
      </c>
      <c r="R106" s="8">
        <v>1.65039525719169</v>
      </c>
      <c r="S106" s="6">
        <v>0.59525426326427899</v>
      </c>
    </row>
    <row r="107" spans="1:19">
      <c r="A107" s="6">
        <v>106</v>
      </c>
      <c r="B107" s="6">
        <v>22500</v>
      </c>
      <c r="C107" s="6">
        <v>21500</v>
      </c>
      <c r="D107" s="6">
        <v>1400</v>
      </c>
      <c r="E107" s="6">
        <v>2050000</v>
      </c>
      <c r="F107" s="7">
        <v>14000000</v>
      </c>
      <c r="G107" s="6">
        <v>140000</v>
      </c>
      <c r="H107" s="6">
        <v>1000</v>
      </c>
      <c r="I107" s="7">
        <v>14000000</v>
      </c>
      <c r="J107" s="6">
        <v>17600</v>
      </c>
      <c r="K107" s="7">
        <v>14000000</v>
      </c>
      <c r="L107" s="6">
        <v>15600</v>
      </c>
      <c r="M107" s="6">
        <v>10000</v>
      </c>
      <c r="N107" s="7">
        <v>140000</v>
      </c>
      <c r="O107" s="6">
        <v>800</v>
      </c>
      <c r="P107" s="7">
        <v>14000000</v>
      </c>
      <c r="Q107" s="6">
        <v>600</v>
      </c>
      <c r="R107" s="8">
        <v>1.5286564606844699</v>
      </c>
      <c r="S107" s="6">
        <v>0.55134627376308998</v>
      </c>
    </row>
    <row r="108" spans="1:19">
      <c r="A108" s="6">
        <v>107</v>
      </c>
      <c r="B108" s="6">
        <v>1100</v>
      </c>
      <c r="C108" s="7">
        <v>14000000</v>
      </c>
      <c r="D108" s="6">
        <v>1400</v>
      </c>
      <c r="E108" s="6">
        <v>1000</v>
      </c>
      <c r="F108" s="6">
        <v>90000</v>
      </c>
      <c r="G108" s="7">
        <v>14000000</v>
      </c>
      <c r="H108" s="7">
        <v>14000000</v>
      </c>
      <c r="I108" s="7">
        <v>14000000</v>
      </c>
      <c r="J108" s="7">
        <v>14000000</v>
      </c>
      <c r="K108" s="7">
        <v>14000000</v>
      </c>
      <c r="L108" s="6">
        <v>80000</v>
      </c>
      <c r="M108" s="6">
        <v>10000</v>
      </c>
      <c r="N108" s="6">
        <v>20500</v>
      </c>
      <c r="O108" s="7">
        <v>14000000</v>
      </c>
      <c r="P108" s="7">
        <v>14000000</v>
      </c>
      <c r="Q108" s="6">
        <v>700</v>
      </c>
      <c r="R108" s="8">
        <v>2.0911906368421098</v>
      </c>
      <c r="S108" s="6">
        <v>0.75423759033138604</v>
      </c>
    </row>
    <row r="109" spans="1:19">
      <c r="A109" s="6">
        <v>108</v>
      </c>
      <c r="B109" s="7">
        <v>14000000</v>
      </c>
      <c r="C109" s="6">
        <v>1400</v>
      </c>
      <c r="D109" s="7">
        <v>14000000</v>
      </c>
      <c r="E109" s="6">
        <v>3070000</v>
      </c>
      <c r="F109" s="6">
        <v>22300</v>
      </c>
      <c r="G109" s="6">
        <v>140000</v>
      </c>
      <c r="H109" s="6">
        <v>140000</v>
      </c>
      <c r="I109" s="7">
        <v>11000000</v>
      </c>
      <c r="J109" s="7">
        <v>14000000</v>
      </c>
      <c r="K109" s="7">
        <v>14000000</v>
      </c>
      <c r="L109" s="7">
        <v>14000000</v>
      </c>
      <c r="M109" s="6">
        <v>1120000</v>
      </c>
      <c r="N109" s="7">
        <v>1000000</v>
      </c>
      <c r="O109" s="7">
        <v>14000000</v>
      </c>
      <c r="P109" s="6">
        <v>80000</v>
      </c>
      <c r="Q109" s="7">
        <v>14000000</v>
      </c>
      <c r="R109" s="8">
        <v>2.229923246906</v>
      </c>
      <c r="S109" s="6">
        <v>0.80427480246857397</v>
      </c>
    </row>
    <row r="110" spans="1:19">
      <c r="A110" s="6">
        <v>109</v>
      </c>
      <c r="B110" s="7">
        <v>12000000</v>
      </c>
      <c r="C110" s="6">
        <v>140000</v>
      </c>
      <c r="D110" s="6">
        <v>140000</v>
      </c>
      <c r="E110" s="6">
        <v>1850000</v>
      </c>
      <c r="F110" s="6">
        <v>1400</v>
      </c>
      <c r="G110" s="6">
        <v>17300</v>
      </c>
      <c r="H110" s="6">
        <v>16600</v>
      </c>
      <c r="I110" s="6">
        <v>90000</v>
      </c>
      <c r="J110" s="7">
        <v>14000000</v>
      </c>
      <c r="K110" s="6">
        <v>1620000</v>
      </c>
      <c r="L110" s="7">
        <v>14000000</v>
      </c>
      <c r="M110" s="7">
        <v>14000000</v>
      </c>
      <c r="N110" s="7">
        <v>14000000</v>
      </c>
      <c r="O110" s="6">
        <v>13800</v>
      </c>
      <c r="P110" s="7">
        <v>14000000</v>
      </c>
      <c r="Q110" s="6">
        <v>10000</v>
      </c>
      <c r="R110" s="8">
        <v>1.9449664871996299</v>
      </c>
      <c r="S110" s="6">
        <v>0.70149837644453406</v>
      </c>
    </row>
    <row r="111" spans="1:19">
      <c r="A111" s="6">
        <v>110</v>
      </c>
      <c r="B111" s="6">
        <v>140000</v>
      </c>
      <c r="C111" s="6">
        <v>10800</v>
      </c>
      <c r="D111" s="7">
        <v>1000000</v>
      </c>
      <c r="E111" s="6">
        <v>2490000</v>
      </c>
      <c r="F111" s="6">
        <v>1400</v>
      </c>
      <c r="G111" s="6">
        <v>1100</v>
      </c>
      <c r="H111" s="7">
        <v>14000000</v>
      </c>
      <c r="I111" s="6">
        <v>900</v>
      </c>
      <c r="J111" s="6">
        <v>1730000</v>
      </c>
      <c r="K111" s="6">
        <v>23800</v>
      </c>
      <c r="L111" s="6">
        <v>60000</v>
      </c>
      <c r="M111" s="7">
        <v>1000000</v>
      </c>
      <c r="N111" s="7">
        <v>14000000</v>
      </c>
      <c r="O111" s="6">
        <v>140000</v>
      </c>
      <c r="P111" s="6">
        <v>1950000</v>
      </c>
      <c r="Q111" s="7">
        <v>14000000</v>
      </c>
      <c r="R111" s="8">
        <v>1.65809951237024</v>
      </c>
      <c r="S111" s="6">
        <v>0.59803298594923704</v>
      </c>
    </row>
    <row r="112" spans="1:19">
      <c r="A112" s="6">
        <v>111</v>
      </c>
      <c r="B112" s="6">
        <v>17300</v>
      </c>
      <c r="C112" s="6">
        <v>16200</v>
      </c>
      <c r="D112" s="6">
        <v>140000</v>
      </c>
      <c r="E112" s="6">
        <v>1100</v>
      </c>
      <c r="F112" s="6">
        <v>140000</v>
      </c>
      <c r="G112" s="6">
        <v>10800</v>
      </c>
      <c r="H112" s="6">
        <v>1400</v>
      </c>
      <c r="I112" s="6">
        <v>140000</v>
      </c>
      <c r="J112" s="6">
        <v>23800</v>
      </c>
      <c r="K112" s="6">
        <v>21600</v>
      </c>
      <c r="L112" s="6">
        <v>1510000</v>
      </c>
      <c r="M112" s="7">
        <v>9000000</v>
      </c>
      <c r="N112" s="6">
        <v>1400</v>
      </c>
      <c r="O112" s="7">
        <v>14000000</v>
      </c>
      <c r="P112" s="7">
        <v>14000000</v>
      </c>
      <c r="Q112" s="6">
        <v>13000</v>
      </c>
      <c r="R112" s="8">
        <v>1.2814767766102</v>
      </c>
      <c r="S112" s="6">
        <v>0.46219504765747599</v>
      </c>
    </row>
    <row r="113" spans="1:19">
      <c r="A113" s="6">
        <v>112</v>
      </c>
      <c r="B113" s="7">
        <v>12000000</v>
      </c>
      <c r="C113" s="6">
        <v>1150000</v>
      </c>
      <c r="D113" s="7">
        <v>14000000</v>
      </c>
      <c r="E113" s="6">
        <v>140000</v>
      </c>
      <c r="F113" s="7">
        <v>14000000</v>
      </c>
      <c r="G113" s="7">
        <v>14000000</v>
      </c>
      <c r="H113" s="6">
        <v>1660000</v>
      </c>
      <c r="I113" s="6">
        <v>16200</v>
      </c>
      <c r="J113" s="6">
        <v>140000</v>
      </c>
      <c r="K113" s="7">
        <v>14000000</v>
      </c>
      <c r="L113" s="6">
        <v>140000</v>
      </c>
      <c r="M113" s="6">
        <v>140000</v>
      </c>
      <c r="N113" s="7">
        <v>9000000</v>
      </c>
      <c r="O113" s="7">
        <v>14000000</v>
      </c>
      <c r="P113" s="6">
        <v>13800</v>
      </c>
      <c r="Q113" s="7">
        <v>1000000</v>
      </c>
      <c r="R113" s="8">
        <v>2.1041683135593701</v>
      </c>
      <c r="S113" s="6">
        <v>0.75891829779194797</v>
      </c>
    </row>
    <row r="114" spans="1:19">
      <c r="A114" s="6">
        <v>113</v>
      </c>
      <c r="B114" s="6">
        <v>1300</v>
      </c>
      <c r="C114" s="6">
        <v>120000</v>
      </c>
      <c r="D114" s="6">
        <v>110000</v>
      </c>
      <c r="E114" s="7">
        <v>14000000</v>
      </c>
      <c r="F114" s="6">
        <v>21300</v>
      </c>
      <c r="G114" s="6">
        <v>1070000</v>
      </c>
      <c r="H114" s="7">
        <v>14000000</v>
      </c>
      <c r="I114" s="7">
        <v>14000000</v>
      </c>
      <c r="J114" s="6">
        <v>1870000</v>
      </c>
      <c r="K114" s="7">
        <v>140000</v>
      </c>
      <c r="L114" s="7">
        <v>14000000</v>
      </c>
      <c r="M114" s="6">
        <v>140000</v>
      </c>
      <c r="N114" s="7">
        <v>8000000</v>
      </c>
      <c r="O114" s="6">
        <v>26700</v>
      </c>
      <c r="P114" s="7">
        <v>14000000</v>
      </c>
      <c r="Q114" s="7">
        <v>14000000</v>
      </c>
      <c r="R114" s="8">
        <v>2.0635598518199298</v>
      </c>
      <c r="S114" s="6">
        <v>0.74427189119954396</v>
      </c>
    </row>
    <row r="115" spans="1:19">
      <c r="A115" s="6">
        <v>114</v>
      </c>
      <c r="B115" s="7">
        <v>14000000</v>
      </c>
      <c r="C115" s="7">
        <v>14000000</v>
      </c>
      <c r="D115" s="6">
        <v>1000</v>
      </c>
      <c r="E115" s="7">
        <v>14000000</v>
      </c>
      <c r="F115" s="6">
        <v>900</v>
      </c>
      <c r="G115" s="6">
        <v>2290000</v>
      </c>
      <c r="H115" s="7">
        <v>9000000</v>
      </c>
      <c r="I115" s="6">
        <v>800</v>
      </c>
      <c r="J115" s="6">
        <v>70000</v>
      </c>
      <c r="K115" s="6">
        <v>600</v>
      </c>
      <c r="L115" s="7">
        <v>14000000</v>
      </c>
      <c r="M115" s="6">
        <v>1460000</v>
      </c>
      <c r="N115" s="6">
        <v>140000</v>
      </c>
      <c r="O115" s="7">
        <v>14000000</v>
      </c>
      <c r="P115" s="6">
        <v>1880000</v>
      </c>
      <c r="Q115" s="6">
        <v>12500</v>
      </c>
      <c r="R115" s="8">
        <v>1.9943772561194799</v>
      </c>
      <c r="S115" s="6">
        <v>0.71931954426632905</v>
      </c>
    </row>
    <row r="116" spans="1:19">
      <c r="A116" s="6">
        <v>115</v>
      </c>
      <c r="B116" s="7">
        <v>14000000</v>
      </c>
      <c r="C116" s="7">
        <v>14000000</v>
      </c>
      <c r="D116" s="6">
        <v>140000</v>
      </c>
      <c r="E116" s="7">
        <v>14000000</v>
      </c>
      <c r="F116" s="7">
        <v>14000000</v>
      </c>
      <c r="G116" s="7">
        <v>14000000</v>
      </c>
      <c r="H116" s="6">
        <v>22300</v>
      </c>
      <c r="I116" s="7">
        <v>1000000</v>
      </c>
      <c r="J116" s="7">
        <v>100000</v>
      </c>
      <c r="K116" s="6">
        <v>2030000</v>
      </c>
      <c r="L116" s="6">
        <v>900</v>
      </c>
      <c r="M116" s="6">
        <v>800</v>
      </c>
      <c r="N116" s="6">
        <v>10000</v>
      </c>
      <c r="O116" s="6">
        <v>600</v>
      </c>
      <c r="P116" s="7">
        <v>14000000</v>
      </c>
      <c r="Q116" s="6">
        <v>18200</v>
      </c>
      <c r="R116" s="8">
        <v>1.9228269231194901</v>
      </c>
      <c r="S116" s="6">
        <v>0.69351321661806897</v>
      </c>
    </row>
    <row r="117" spans="1:19">
      <c r="A117" s="6">
        <v>116</v>
      </c>
      <c r="B117" s="6">
        <v>2350000</v>
      </c>
      <c r="C117" s="7">
        <v>14000000</v>
      </c>
      <c r="D117" s="6">
        <v>1640000</v>
      </c>
      <c r="E117" s="7">
        <v>100000</v>
      </c>
      <c r="F117" s="6">
        <v>2250000</v>
      </c>
      <c r="G117" s="6">
        <v>140000</v>
      </c>
      <c r="H117" s="7">
        <v>8000000</v>
      </c>
      <c r="I117" s="7">
        <v>14000000</v>
      </c>
      <c r="J117" s="7">
        <v>14000000</v>
      </c>
      <c r="K117" s="7">
        <v>6000000</v>
      </c>
      <c r="L117" s="7">
        <v>14000000</v>
      </c>
      <c r="M117" s="7">
        <v>1000000</v>
      </c>
      <c r="N117" s="7">
        <v>14000000</v>
      </c>
      <c r="O117" s="7">
        <v>14000000</v>
      </c>
      <c r="P117" s="6">
        <v>1840000</v>
      </c>
      <c r="Q117" s="6">
        <v>140000</v>
      </c>
      <c r="R117" s="8">
        <v>2.3129657518979898</v>
      </c>
      <c r="S117" s="6">
        <v>0.83422605500231195</v>
      </c>
    </row>
    <row r="118" spans="1:19">
      <c r="A118" s="6">
        <v>117</v>
      </c>
      <c r="B118" s="6">
        <v>1200000</v>
      </c>
      <c r="C118" s="6">
        <v>1080000</v>
      </c>
      <c r="D118" s="7">
        <v>14000000</v>
      </c>
      <c r="E118" s="7">
        <v>14000000</v>
      </c>
      <c r="F118" s="6">
        <v>1920000</v>
      </c>
      <c r="G118" s="6">
        <v>1400</v>
      </c>
      <c r="H118" s="7">
        <v>12000000</v>
      </c>
      <c r="I118" s="7">
        <v>1000000</v>
      </c>
      <c r="J118" s="7">
        <v>10000000</v>
      </c>
      <c r="K118" s="6">
        <v>26400</v>
      </c>
      <c r="L118" s="6">
        <v>18000</v>
      </c>
      <c r="M118" s="7">
        <v>14000000</v>
      </c>
      <c r="N118" s="7">
        <v>14000000</v>
      </c>
      <c r="O118" s="7">
        <v>7000000</v>
      </c>
      <c r="P118" s="7">
        <v>14000000</v>
      </c>
      <c r="Q118" s="6">
        <v>1440000</v>
      </c>
      <c r="R118" s="8">
        <v>2.26561609121898</v>
      </c>
      <c r="S118" s="6">
        <v>0.817148274839964</v>
      </c>
    </row>
    <row r="119" spans="1:19">
      <c r="A119" s="6">
        <v>118</v>
      </c>
      <c r="B119" s="6">
        <v>1590000</v>
      </c>
      <c r="C119" s="6">
        <v>2180000</v>
      </c>
      <c r="D119" s="6">
        <v>10000</v>
      </c>
      <c r="E119" s="7">
        <v>14000000</v>
      </c>
      <c r="F119" s="6">
        <v>13900</v>
      </c>
      <c r="G119" s="7">
        <v>140000</v>
      </c>
      <c r="H119" s="7">
        <v>14000000</v>
      </c>
      <c r="I119" s="6">
        <v>17900</v>
      </c>
      <c r="J119" s="7">
        <v>10000000</v>
      </c>
      <c r="K119" s="6">
        <v>800</v>
      </c>
      <c r="L119" s="7">
        <v>1000000</v>
      </c>
      <c r="M119" s="6">
        <v>10000</v>
      </c>
      <c r="N119" s="7">
        <v>14000000</v>
      </c>
      <c r="O119" s="6">
        <v>60000</v>
      </c>
      <c r="P119" s="6">
        <v>1400</v>
      </c>
      <c r="Q119" s="7">
        <v>14000000</v>
      </c>
      <c r="R119" s="8">
        <v>1.8333206624437901</v>
      </c>
      <c r="S119" s="6">
        <v>0.661230657016733</v>
      </c>
    </row>
    <row r="120" spans="1:19">
      <c r="A120" s="6">
        <v>119</v>
      </c>
      <c r="B120" s="6">
        <v>140000</v>
      </c>
      <c r="C120" s="6">
        <v>2050000</v>
      </c>
      <c r="D120" s="7">
        <v>14000000</v>
      </c>
      <c r="E120" s="6">
        <v>900</v>
      </c>
      <c r="F120" s="6">
        <v>1960000</v>
      </c>
      <c r="G120" s="6">
        <v>1340000</v>
      </c>
      <c r="H120" s="7">
        <v>14000000</v>
      </c>
      <c r="I120" s="6">
        <v>10000</v>
      </c>
      <c r="J120" s="7">
        <v>7000000</v>
      </c>
      <c r="K120" s="6">
        <v>50000</v>
      </c>
      <c r="L120" s="7">
        <v>14000000</v>
      </c>
      <c r="M120" s="6">
        <v>1070000</v>
      </c>
      <c r="N120" s="7">
        <v>14000000</v>
      </c>
      <c r="O120" s="6">
        <v>1780000</v>
      </c>
      <c r="P120" s="7">
        <v>14000000</v>
      </c>
      <c r="Q120" s="7">
        <v>14000000</v>
      </c>
      <c r="R120" s="8">
        <v>2.1936873002061001</v>
      </c>
      <c r="S120" s="6">
        <v>0.79120544731710996</v>
      </c>
    </row>
    <row r="121" spans="1:19">
      <c r="A121" s="6">
        <v>120</v>
      </c>
      <c r="B121" s="6">
        <v>14800</v>
      </c>
      <c r="C121" s="6">
        <v>13900</v>
      </c>
      <c r="D121" s="6">
        <v>20300</v>
      </c>
      <c r="E121" s="6">
        <v>10000</v>
      </c>
      <c r="F121" s="6">
        <v>140000</v>
      </c>
      <c r="G121" s="7">
        <v>14000000</v>
      </c>
      <c r="H121" s="7">
        <v>1000000</v>
      </c>
      <c r="I121" s="6">
        <v>1290000</v>
      </c>
      <c r="J121" s="6">
        <v>12000</v>
      </c>
      <c r="K121" s="7">
        <v>14000000</v>
      </c>
      <c r="L121" s="6">
        <v>1850000</v>
      </c>
      <c r="M121" s="6">
        <v>900</v>
      </c>
      <c r="N121" s="6">
        <v>11100</v>
      </c>
      <c r="O121" s="6">
        <v>140000</v>
      </c>
      <c r="P121" s="6">
        <v>140000</v>
      </c>
      <c r="Q121" s="7">
        <v>14000000</v>
      </c>
      <c r="R121" s="8">
        <v>1.46006622397411</v>
      </c>
      <c r="S121" s="6">
        <v>0.52660757517423096</v>
      </c>
    </row>
    <row r="122" spans="1:19">
      <c r="A122" s="6">
        <v>121</v>
      </c>
      <c r="B122" s="6">
        <v>1170000</v>
      </c>
      <c r="C122" s="7">
        <v>14000000</v>
      </c>
      <c r="D122" s="7">
        <v>1000000</v>
      </c>
      <c r="E122" s="7">
        <v>12000000</v>
      </c>
      <c r="F122" s="7">
        <v>14000000</v>
      </c>
      <c r="G122" s="7">
        <v>14000000</v>
      </c>
      <c r="H122" s="7">
        <v>9000000</v>
      </c>
      <c r="I122" s="6">
        <v>1870000</v>
      </c>
      <c r="J122" s="6">
        <v>10000</v>
      </c>
      <c r="K122" s="7">
        <v>1000000</v>
      </c>
      <c r="L122" s="7">
        <v>14000000</v>
      </c>
      <c r="M122" s="6">
        <v>16400</v>
      </c>
      <c r="N122" s="6">
        <v>14000</v>
      </c>
      <c r="O122" s="6">
        <v>25700</v>
      </c>
      <c r="P122" s="6">
        <v>1400</v>
      </c>
      <c r="Q122" s="7">
        <v>1000000</v>
      </c>
      <c r="R122" s="8">
        <v>2.03215803903249</v>
      </c>
      <c r="S122" s="6">
        <v>0.73294608130370198</v>
      </c>
    </row>
    <row r="123" spans="1:19">
      <c r="A123" s="6">
        <v>122</v>
      </c>
      <c r="B123" s="6">
        <v>1100</v>
      </c>
      <c r="C123" s="6">
        <v>1790000</v>
      </c>
      <c r="D123" s="6">
        <v>1000</v>
      </c>
      <c r="E123" s="7">
        <v>14000000</v>
      </c>
      <c r="F123" s="7">
        <v>9000000</v>
      </c>
      <c r="G123" s="6">
        <v>1610000</v>
      </c>
      <c r="H123" s="6">
        <v>11200</v>
      </c>
      <c r="I123" s="6">
        <v>1400</v>
      </c>
      <c r="J123" s="6">
        <v>15600</v>
      </c>
      <c r="K123" s="7">
        <v>14000000</v>
      </c>
      <c r="L123" s="7">
        <v>1000000</v>
      </c>
      <c r="M123" s="6">
        <v>1340000</v>
      </c>
      <c r="N123" s="6">
        <v>2460000</v>
      </c>
      <c r="O123" s="6">
        <v>1400</v>
      </c>
      <c r="P123" s="6">
        <v>80000</v>
      </c>
      <c r="Q123" s="7">
        <v>7000000</v>
      </c>
      <c r="R123" s="8">
        <v>1.82852985513882</v>
      </c>
      <c r="S123" s="6">
        <v>0.65950273853154795</v>
      </c>
    </row>
    <row r="124" spans="1:19">
      <c r="A124" s="6">
        <v>123</v>
      </c>
      <c r="B124" s="6">
        <v>1400</v>
      </c>
      <c r="C124" s="6">
        <v>19600</v>
      </c>
      <c r="D124" s="6">
        <v>1400</v>
      </c>
      <c r="E124" s="7">
        <v>14000000</v>
      </c>
      <c r="F124" s="6">
        <v>17900</v>
      </c>
      <c r="G124" s="7">
        <v>1000000</v>
      </c>
      <c r="H124" s="6">
        <v>10000</v>
      </c>
      <c r="I124" s="7">
        <v>1000000</v>
      </c>
      <c r="J124" s="6">
        <v>10000</v>
      </c>
      <c r="K124" s="7">
        <v>14000000</v>
      </c>
      <c r="L124" s="6">
        <v>140000</v>
      </c>
      <c r="M124" s="6">
        <v>1700000</v>
      </c>
      <c r="N124" s="7">
        <v>14000000</v>
      </c>
      <c r="O124" s="7">
        <v>14000000</v>
      </c>
      <c r="P124" s="6">
        <v>1400</v>
      </c>
      <c r="Q124" s="6">
        <v>15300</v>
      </c>
      <c r="R124" s="8">
        <v>1.62152003095636</v>
      </c>
      <c r="S124" s="6">
        <v>0.58483972684071395</v>
      </c>
    </row>
    <row r="125" spans="1:19">
      <c r="A125" s="6">
        <v>124</v>
      </c>
      <c r="B125" s="6">
        <v>1400</v>
      </c>
      <c r="C125" s="7">
        <v>14000000</v>
      </c>
      <c r="D125" s="7">
        <v>12000000</v>
      </c>
      <c r="E125" s="6">
        <v>2600000</v>
      </c>
      <c r="F125" s="6">
        <v>10000</v>
      </c>
      <c r="G125" s="7">
        <v>14000000</v>
      </c>
      <c r="H125" s="6">
        <v>18900</v>
      </c>
      <c r="I125" s="7">
        <v>11000000</v>
      </c>
      <c r="J125" s="6">
        <v>17700</v>
      </c>
      <c r="K125" s="7">
        <v>9000000</v>
      </c>
      <c r="L125" s="6">
        <v>700</v>
      </c>
      <c r="M125" s="6">
        <v>16500</v>
      </c>
      <c r="N125" s="7">
        <v>14000000</v>
      </c>
      <c r="O125" s="6">
        <v>1530000</v>
      </c>
      <c r="P125" s="7">
        <v>14000000</v>
      </c>
      <c r="Q125" s="7">
        <v>14000000</v>
      </c>
      <c r="R125" s="8">
        <v>2.1833844293568001</v>
      </c>
      <c r="S125" s="6">
        <v>0.78748947214680698</v>
      </c>
    </row>
    <row r="126" spans="1:19">
      <c r="A126" s="6">
        <v>125</v>
      </c>
      <c r="B126" s="6">
        <v>1200</v>
      </c>
      <c r="C126" s="7">
        <v>14000000</v>
      </c>
      <c r="D126" s="7">
        <v>14000000</v>
      </c>
      <c r="E126" s="6">
        <v>1400</v>
      </c>
      <c r="F126" s="6">
        <v>2570000</v>
      </c>
      <c r="G126" s="7">
        <v>14000000</v>
      </c>
      <c r="H126" s="6">
        <v>1400</v>
      </c>
      <c r="I126" s="7">
        <v>14000000</v>
      </c>
      <c r="J126" s="6">
        <v>1640000</v>
      </c>
      <c r="K126" s="6">
        <v>2100000</v>
      </c>
      <c r="L126" s="6">
        <v>140000</v>
      </c>
      <c r="M126" s="6">
        <v>11700</v>
      </c>
      <c r="N126" s="7">
        <v>9000000</v>
      </c>
      <c r="O126" s="6">
        <v>10000</v>
      </c>
      <c r="P126" s="6">
        <v>1400</v>
      </c>
      <c r="Q126" s="6">
        <v>1400</v>
      </c>
      <c r="R126" s="8">
        <v>1.8639290565775199</v>
      </c>
      <c r="S126" s="6">
        <v>0.67227030162330903</v>
      </c>
    </row>
    <row r="127" spans="1:19">
      <c r="A127" s="6">
        <v>126</v>
      </c>
      <c r="B127" s="6">
        <v>1240000</v>
      </c>
      <c r="C127" s="7">
        <v>14000000</v>
      </c>
      <c r="D127" s="6">
        <v>1400</v>
      </c>
      <c r="E127" s="6">
        <v>1200</v>
      </c>
      <c r="F127" s="6">
        <v>27400</v>
      </c>
      <c r="G127" s="7">
        <v>10000000</v>
      </c>
      <c r="H127" s="6">
        <v>140000</v>
      </c>
      <c r="I127" s="6">
        <v>1400</v>
      </c>
      <c r="J127" s="6">
        <v>1740000</v>
      </c>
      <c r="K127" s="7">
        <v>14000000</v>
      </c>
      <c r="L127" s="7">
        <v>7000000</v>
      </c>
      <c r="M127" s="7">
        <v>14000000</v>
      </c>
      <c r="N127" s="7">
        <v>14000000</v>
      </c>
      <c r="O127" s="7">
        <v>1000000</v>
      </c>
      <c r="P127" s="6">
        <v>140000</v>
      </c>
      <c r="Q127" s="7">
        <v>1000000</v>
      </c>
      <c r="R127" s="8">
        <v>1.9976062730630599</v>
      </c>
      <c r="S127" s="6">
        <v>0.72048416594919096</v>
      </c>
    </row>
    <row r="128" spans="1:19">
      <c r="A128" s="6">
        <v>127</v>
      </c>
      <c r="B128" s="6">
        <v>1970000</v>
      </c>
      <c r="C128" s="6">
        <v>1430000</v>
      </c>
      <c r="D128" s="7">
        <v>14000000</v>
      </c>
      <c r="E128" s="6">
        <v>90000</v>
      </c>
      <c r="F128" s="6">
        <v>70000</v>
      </c>
      <c r="G128" s="7">
        <v>1000000</v>
      </c>
      <c r="H128" s="7">
        <v>1000000</v>
      </c>
      <c r="I128" s="7">
        <v>14000000</v>
      </c>
      <c r="J128" s="6">
        <v>1340000</v>
      </c>
      <c r="K128" s="6">
        <v>10000</v>
      </c>
      <c r="L128" s="6">
        <v>50000</v>
      </c>
      <c r="M128" s="6">
        <v>1250000</v>
      </c>
      <c r="N128" s="7">
        <v>1000000</v>
      </c>
      <c r="O128" s="6">
        <v>16100</v>
      </c>
      <c r="P128" s="6">
        <v>10700</v>
      </c>
      <c r="Q128" s="7">
        <v>14000000</v>
      </c>
      <c r="R128" s="8">
        <v>1.7379408207223199</v>
      </c>
      <c r="S128" s="6">
        <v>0.62682965085364595</v>
      </c>
    </row>
    <row r="129" spans="1:19">
      <c r="A129" s="6">
        <v>128</v>
      </c>
      <c r="B129" s="6">
        <v>80000</v>
      </c>
      <c r="C129" s="6">
        <v>19300</v>
      </c>
      <c r="D129" s="6">
        <v>1340000</v>
      </c>
      <c r="E129" s="6">
        <v>18400</v>
      </c>
      <c r="F129" s="6">
        <v>700</v>
      </c>
      <c r="G129" s="7">
        <v>1000000</v>
      </c>
      <c r="H129" s="7">
        <v>14000000</v>
      </c>
      <c r="I129" s="6">
        <v>1170000</v>
      </c>
      <c r="J129" s="7">
        <v>14000000</v>
      </c>
      <c r="K129" s="7">
        <v>1000000</v>
      </c>
      <c r="L129" s="7">
        <v>14000000</v>
      </c>
      <c r="M129" s="7">
        <v>14000000</v>
      </c>
      <c r="N129" s="6">
        <v>15100</v>
      </c>
      <c r="O129" s="6">
        <v>10000</v>
      </c>
      <c r="P129" s="7">
        <v>1000000</v>
      </c>
      <c r="Q129" s="7">
        <v>14000000</v>
      </c>
      <c r="R129" s="8">
        <v>1.8828706736096501</v>
      </c>
      <c r="S129" s="6">
        <v>0.67910204586297696</v>
      </c>
    </row>
    <row r="130" spans="1:19">
      <c r="A130" s="6">
        <v>129</v>
      </c>
      <c r="B130" s="6">
        <v>14600</v>
      </c>
      <c r="C130" s="7">
        <v>14000000</v>
      </c>
      <c r="D130" s="6">
        <v>1370000</v>
      </c>
      <c r="E130" s="6">
        <v>10000</v>
      </c>
      <c r="F130" s="6">
        <v>1400</v>
      </c>
      <c r="G130" s="7">
        <v>14000000</v>
      </c>
      <c r="H130" s="7">
        <v>2000000</v>
      </c>
      <c r="I130" s="7">
        <v>1000000</v>
      </c>
      <c r="J130" s="7">
        <v>1000000</v>
      </c>
      <c r="K130" s="6">
        <v>1820000</v>
      </c>
      <c r="L130" s="7">
        <v>14000000</v>
      </c>
      <c r="M130" s="7">
        <v>9000000</v>
      </c>
      <c r="N130" s="6">
        <v>10900</v>
      </c>
      <c r="O130" s="7">
        <v>7000000</v>
      </c>
      <c r="P130" s="6">
        <v>16400</v>
      </c>
      <c r="Q130" s="6">
        <v>140000</v>
      </c>
      <c r="R130" s="8">
        <v>1.9375629851321901</v>
      </c>
      <c r="S130" s="6">
        <v>0.69882812751505596</v>
      </c>
    </row>
    <row r="131" spans="1:19">
      <c r="A131" s="6">
        <v>130</v>
      </c>
      <c r="B131" s="7">
        <v>1000000</v>
      </c>
      <c r="C131" s="7">
        <v>14000000</v>
      </c>
      <c r="D131" s="6">
        <v>1240000</v>
      </c>
      <c r="E131" s="7">
        <v>8000000</v>
      </c>
      <c r="F131" s="7">
        <v>14000000</v>
      </c>
      <c r="G131" s="6">
        <v>17000</v>
      </c>
      <c r="H131" s="7">
        <v>1000000</v>
      </c>
      <c r="I131" s="7">
        <v>14000000</v>
      </c>
      <c r="J131" s="7">
        <v>1000000</v>
      </c>
      <c r="K131" s="7">
        <v>14000000</v>
      </c>
      <c r="L131" s="6">
        <v>1540000</v>
      </c>
      <c r="M131" s="6">
        <v>140000</v>
      </c>
      <c r="N131" s="7">
        <v>14000000</v>
      </c>
      <c r="O131" s="6">
        <v>14700</v>
      </c>
      <c r="P131" s="7">
        <v>14000000</v>
      </c>
      <c r="Q131" s="6">
        <v>1400</v>
      </c>
      <c r="R131" s="8">
        <v>2.1462578883118999</v>
      </c>
      <c r="S131" s="6">
        <v>0.774098902984098</v>
      </c>
    </row>
    <row r="132" spans="1:19">
      <c r="A132" s="6">
        <v>131</v>
      </c>
      <c r="B132" s="6">
        <v>11000</v>
      </c>
      <c r="C132" s="7">
        <v>14000000</v>
      </c>
      <c r="D132" s="6">
        <v>2420000</v>
      </c>
      <c r="E132" s="7">
        <v>11000000</v>
      </c>
      <c r="F132" s="6">
        <v>2200000</v>
      </c>
      <c r="G132" s="6">
        <v>1400</v>
      </c>
      <c r="H132" s="7">
        <v>14000000</v>
      </c>
      <c r="I132" s="7">
        <v>14000000</v>
      </c>
      <c r="J132" s="7">
        <v>14000000</v>
      </c>
      <c r="K132" s="7">
        <v>14000000</v>
      </c>
      <c r="L132" s="6">
        <v>15400</v>
      </c>
      <c r="M132" s="6">
        <v>10000</v>
      </c>
      <c r="N132" s="6">
        <v>1400</v>
      </c>
      <c r="O132" s="7">
        <v>140000</v>
      </c>
      <c r="P132" s="7">
        <v>9000000</v>
      </c>
      <c r="Q132" s="6">
        <v>13200</v>
      </c>
      <c r="R132" s="8">
        <v>2.0812476645796001</v>
      </c>
      <c r="S132" s="6">
        <v>0.75065142113768102</v>
      </c>
    </row>
    <row r="133" spans="1:19">
      <c r="A133" s="6">
        <v>132</v>
      </c>
      <c r="B133" s="7">
        <v>14000000</v>
      </c>
      <c r="C133" s="6">
        <v>10000</v>
      </c>
      <c r="D133" s="7">
        <v>14000000</v>
      </c>
      <c r="E133" s="7">
        <v>140000</v>
      </c>
      <c r="F133" s="6">
        <v>1500000</v>
      </c>
      <c r="G133" s="6">
        <v>10000</v>
      </c>
      <c r="H133" s="7">
        <v>10000000</v>
      </c>
      <c r="I133" s="6">
        <v>14000</v>
      </c>
      <c r="J133" s="7">
        <v>14000000</v>
      </c>
      <c r="K133" s="6">
        <v>10000</v>
      </c>
      <c r="L133" s="6">
        <v>1200000</v>
      </c>
      <c r="M133" s="7">
        <v>14000000</v>
      </c>
      <c r="N133" s="6">
        <v>90000</v>
      </c>
      <c r="O133" s="6">
        <v>18000</v>
      </c>
      <c r="P133" s="6">
        <v>800</v>
      </c>
      <c r="Q133" s="6">
        <v>60000</v>
      </c>
      <c r="R133" s="8">
        <v>1.76280172513675</v>
      </c>
      <c r="S133" s="6">
        <v>0.63579632673132402</v>
      </c>
    </row>
    <row r="134" spans="1:19">
      <c r="A134" s="6">
        <v>133</v>
      </c>
      <c r="B134" s="6">
        <v>1000</v>
      </c>
      <c r="C134" s="7">
        <v>14000000</v>
      </c>
      <c r="D134" s="6">
        <v>2330000</v>
      </c>
      <c r="E134" s="6">
        <v>90000</v>
      </c>
      <c r="F134" s="6">
        <v>1620000</v>
      </c>
      <c r="G134" s="6">
        <v>2230000</v>
      </c>
      <c r="H134" s="7">
        <v>14000000</v>
      </c>
      <c r="I134" s="6">
        <v>800</v>
      </c>
      <c r="J134" s="6">
        <v>2020000</v>
      </c>
      <c r="K134" s="6">
        <v>18200</v>
      </c>
      <c r="L134" s="7">
        <v>6000000</v>
      </c>
      <c r="M134" s="6">
        <v>10000</v>
      </c>
      <c r="N134" s="7">
        <v>140000</v>
      </c>
      <c r="O134" s="7">
        <v>14000000</v>
      </c>
      <c r="P134" s="6">
        <v>10000</v>
      </c>
      <c r="Q134" s="7">
        <v>1000000</v>
      </c>
      <c r="R134" s="8">
        <v>1.84345923508623</v>
      </c>
      <c r="S134" s="6">
        <v>0.66488737413496501</v>
      </c>
    </row>
    <row r="135" spans="1:19">
      <c r="A135" s="6">
        <v>134</v>
      </c>
      <c r="B135" s="7">
        <v>14000000</v>
      </c>
      <c r="C135" s="6">
        <v>1400</v>
      </c>
      <c r="D135" s="6">
        <v>19100</v>
      </c>
      <c r="E135" s="6">
        <v>80000</v>
      </c>
      <c r="F135" s="6">
        <v>1250000</v>
      </c>
      <c r="G135" s="7">
        <v>14000000</v>
      </c>
      <c r="H135" s="7">
        <v>1000000</v>
      </c>
      <c r="I135" s="6">
        <v>11600</v>
      </c>
      <c r="J135" s="6">
        <v>70000</v>
      </c>
      <c r="K135" s="6">
        <v>1830000</v>
      </c>
      <c r="L135" s="6">
        <v>1400</v>
      </c>
      <c r="M135" s="6">
        <v>16600</v>
      </c>
      <c r="N135" s="7">
        <v>14000000</v>
      </c>
      <c r="O135" s="6">
        <v>10800</v>
      </c>
      <c r="P135" s="6">
        <v>10000</v>
      </c>
      <c r="Q135" s="7">
        <v>1000000</v>
      </c>
      <c r="R135" s="8">
        <v>1.4986810995867099</v>
      </c>
      <c r="S135" s="6">
        <v>0.54053494756194298</v>
      </c>
    </row>
    <row r="136" spans="1:19">
      <c r="A136" s="6">
        <v>135</v>
      </c>
      <c r="B136" s="7">
        <v>14000000</v>
      </c>
      <c r="C136" s="6">
        <v>1400</v>
      </c>
      <c r="D136" s="6">
        <v>140000</v>
      </c>
      <c r="E136" s="6">
        <v>140000</v>
      </c>
      <c r="F136" s="6">
        <v>120000</v>
      </c>
      <c r="G136" s="7">
        <v>14000000</v>
      </c>
      <c r="H136" s="7">
        <v>14000000</v>
      </c>
      <c r="I136" s="6">
        <v>2430000</v>
      </c>
      <c r="J136" s="6">
        <v>1100</v>
      </c>
      <c r="K136" s="7">
        <v>100000</v>
      </c>
      <c r="L136" s="7">
        <v>14000000</v>
      </c>
      <c r="M136" s="6">
        <v>140000</v>
      </c>
      <c r="N136" s="6">
        <v>70000</v>
      </c>
      <c r="O136" s="6">
        <v>1400</v>
      </c>
      <c r="P136" s="7">
        <v>1000000</v>
      </c>
      <c r="Q136" s="7">
        <v>14000000</v>
      </c>
      <c r="R136" s="8">
        <v>1.8058818308262199</v>
      </c>
      <c r="S136" s="6">
        <v>0.65133419044111895</v>
      </c>
    </row>
    <row r="137" spans="1:19">
      <c r="A137" s="6">
        <v>136</v>
      </c>
      <c r="B137" s="6">
        <v>26100</v>
      </c>
      <c r="C137" s="7">
        <v>14000000</v>
      </c>
      <c r="D137" s="7">
        <v>14000000</v>
      </c>
      <c r="E137" s="6">
        <v>16300</v>
      </c>
      <c r="F137" s="6">
        <v>1400</v>
      </c>
      <c r="G137" s="6">
        <v>35900</v>
      </c>
      <c r="H137" s="7">
        <v>14000000</v>
      </c>
      <c r="I137" s="7">
        <v>14000000</v>
      </c>
      <c r="J137" s="7">
        <v>14000000</v>
      </c>
      <c r="K137" s="6">
        <v>13100</v>
      </c>
      <c r="L137" s="6">
        <v>1400</v>
      </c>
      <c r="M137" s="6">
        <v>1400</v>
      </c>
      <c r="N137" s="6">
        <v>130000</v>
      </c>
      <c r="O137" s="7">
        <v>14000000</v>
      </c>
      <c r="P137" s="7">
        <v>14000000</v>
      </c>
      <c r="Q137" s="7">
        <v>10000000</v>
      </c>
      <c r="R137" s="8">
        <v>2.0875850288812501</v>
      </c>
      <c r="S137" s="6">
        <v>0.75293714215025698</v>
      </c>
    </row>
    <row r="138" spans="1:19">
      <c r="A138" s="6">
        <v>137</v>
      </c>
      <c r="B138" s="6">
        <v>10000</v>
      </c>
      <c r="C138" s="7">
        <v>14000000</v>
      </c>
      <c r="D138" s="6">
        <v>1400</v>
      </c>
      <c r="E138" s="6">
        <v>120000</v>
      </c>
      <c r="F138" s="7">
        <v>14000000</v>
      </c>
      <c r="G138" s="7">
        <v>9000000</v>
      </c>
      <c r="H138" s="6">
        <v>140000</v>
      </c>
      <c r="I138" s="6">
        <v>14900</v>
      </c>
      <c r="J138" s="6">
        <v>13400</v>
      </c>
      <c r="K138" s="6">
        <v>11900</v>
      </c>
      <c r="L138" s="7">
        <v>14000000</v>
      </c>
      <c r="M138" s="6">
        <v>1400</v>
      </c>
      <c r="N138" s="7">
        <v>14000000</v>
      </c>
      <c r="O138" s="7">
        <v>14000000</v>
      </c>
      <c r="P138" s="7">
        <v>14000000</v>
      </c>
      <c r="Q138" s="7">
        <v>14000000</v>
      </c>
      <c r="R138" s="8">
        <v>2.0885953383685001</v>
      </c>
      <c r="S138" s="6">
        <v>0.75330153427200996</v>
      </c>
    </row>
    <row r="139" spans="1:19">
      <c r="A139" s="6">
        <v>138</v>
      </c>
      <c r="B139" s="7">
        <v>1000000</v>
      </c>
      <c r="C139" s="6">
        <v>14300</v>
      </c>
      <c r="D139" s="6">
        <v>900</v>
      </c>
      <c r="E139" s="6">
        <v>1400</v>
      </c>
      <c r="F139" s="6">
        <v>80000</v>
      </c>
      <c r="G139" s="6">
        <v>70000</v>
      </c>
      <c r="H139" s="6">
        <v>20500</v>
      </c>
      <c r="I139" s="7">
        <v>6000000</v>
      </c>
      <c r="J139" s="7">
        <v>2000000</v>
      </c>
      <c r="K139" s="6">
        <v>19600</v>
      </c>
      <c r="L139" s="6">
        <v>17800</v>
      </c>
      <c r="M139" s="6">
        <v>16900</v>
      </c>
      <c r="N139" s="6">
        <v>16000</v>
      </c>
      <c r="O139" s="6">
        <v>10000</v>
      </c>
      <c r="P139" s="6">
        <v>500</v>
      </c>
      <c r="Q139" s="6">
        <v>1400</v>
      </c>
      <c r="R139" s="8">
        <v>1.0130509963732901</v>
      </c>
      <c r="S139" s="6">
        <v>0.365380912158842</v>
      </c>
    </row>
    <row r="140" spans="1:19">
      <c r="A140" s="6">
        <v>139</v>
      </c>
      <c r="B140" s="6">
        <v>21500</v>
      </c>
      <c r="C140" s="6">
        <v>1400</v>
      </c>
      <c r="D140" s="6">
        <v>1560000</v>
      </c>
      <c r="E140" s="6">
        <v>14600</v>
      </c>
      <c r="F140" s="7">
        <v>100000</v>
      </c>
      <c r="G140" s="7">
        <v>14000000</v>
      </c>
      <c r="H140" s="6">
        <v>1400000</v>
      </c>
      <c r="I140" s="6">
        <v>13700</v>
      </c>
      <c r="J140" s="6">
        <v>80000</v>
      </c>
      <c r="K140" s="6">
        <v>1270000</v>
      </c>
      <c r="L140" s="6">
        <v>1210000</v>
      </c>
      <c r="M140" s="6">
        <v>1400</v>
      </c>
      <c r="N140" s="6">
        <v>11700</v>
      </c>
      <c r="O140" s="6">
        <v>140000</v>
      </c>
      <c r="P140" s="7">
        <v>140000</v>
      </c>
      <c r="Q140" s="6">
        <v>1400</v>
      </c>
      <c r="R140" s="8">
        <v>1.12179180953738</v>
      </c>
      <c r="S140" s="6">
        <v>0.40460087013235801</v>
      </c>
    </row>
    <row r="141" spans="1:19">
      <c r="A141" s="6">
        <v>140</v>
      </c>
      <c r="B141" s="6">
        <v>2100000</v>
      </c>
      <c r="C141" s="6">
        <v>140000</v>
      </c>
      <c r="D141" s="7">
        <v>1000000</v>
      </c>
      <c r="E141" s="6">
        <v>1400</v>
      </c>
      <c r="F141" s="7">
        <v>14000000</v>
      </c>
      <c r="G141" s="6">
        <v>2040000</v>
      </c>
      <c r="H141" s="7">
        <v>9000000</v>
      </c>
      <c r="I141" s="6">
        <v>80000</v>
      </c>
      <c r="J141" s="6">
        <v>700</v>
      </c>
      <c r="K141" s="6">
        <v>2010000</v>
      </c>
      <c r="L141" s="6">
        <v>50000</v>
      </c>
      <c r="M141" s="6">
        <v>18200</v>
      </c>
      <c r="N141" s="6">
        <v>14600</v>
      </c>
      <c r="O141" s="6">
        <v>17300</v>
      </c>
      <c r="P141" s="7">
        <v>14000000</v>
      </c>
      <c r="Q141" s="7">
        <v>14000000</v>
      </c>
      <c r="R141" s="8">
        <v>1.77370075103506</v>
      </c>
      <c r="S141" s="6">
        <v>0.63972731938482896</v>
      </c>
    </row>
    <row r="142" spans="1:19">
      <c r="A142" s="6">
        <v>141</v>
      </c>
      <c r="B142" s="7">
        <v>14000000</v>
      </c>
      <c r="C142" s="7">
        <v>14000000</v>
      </c>
      <c r="D142" s="7">
        <v>10000000</v>
      </c>
      <c r="E142" s="6">
        <v>2280000</v>
      </c>
      <c r="F142" s="6">
        <v>2070000</v>
      </c>
      <c r="G142" s="6">
        <v>1660000</v>
      </c>
      <c r="H142" s="6">
        <v>90000</v>
      </c>
      <c r="I142" s="7">
        <v>8000000</v>
      </c>
      <c r="J142" s="6">
        <v>1550000</v>
      </c>
      <c r="K142" s="7">
        <v>14000000</v>
      </c>
      <c r="L142" s="6">
        <v>70000</v>
      </c>
      <c r="M142" s="6">
        <v>600</v>
      </c>
      <c r="N142" s="7">
        <v>1000000</v>
      </c>
      <c r="O142" s="6">
        <v>14500</v>
      </c>
      <c r="P142" s="6">
        <v>12400</v>
      </c>
      <c r="Q142" s="6">
        <v>1860000</v>
      </c>
      <c r="R142" s="8">
        <v>2.0471914944308498</v>
      </c>
      <c r="S142" s="6">
        <v>0.73836825419136398</v>
      </c>
    </row>
    <row r="143" spans="1:19">
      <c r="A143" s="6">
        <v>142</v>
      </c>
      <c r="B143" s="6">
        <v>1100</v>
      </c>
      <c r="C143" s="7">
        <v>100000</v>
      </c>
      <c r="D143" s="7">
        <v>14000000</v>
      </c>
      <c r="E143" s="7">
        <v>14000000</v>
      </c>
      <c r="F143" s="7">
        <v>14000000</v>
      </c>
      <c r="G143" s="6">
        <v>14800</v>
      </c>
      <c r="H143" s="6">
        <v>80000</v>
      </c>
      <c r="I143" s="7">
        <v>14000000</v>
      </c>
      <c r="J143" s="6">
        <v>1900000</v>
      </c>
      <c r="K143" s="6">
        <v>140000</v>
      </c>
      <c r="L143" s="7">
        <v>14000000</v>
      </c>
      <c r="M143" s="7">
        <v>7000000</v>
      </c>
      <c r="N143" s="6">
        <v>140000</v>
      </c>
      <c r="O143" s="6">
        <v>60000</v>
      </c>
      <c r="P143" s="7">
        <v>14000000</v>
      </c>
      <c r="Q143" s="6">
        <v>1270000</v>
      </c>
      <c r="R143" s="8">
        <v>2.0630349921734199</v>
      </c>
      <c r="S143" s="6">
        <v>0.74408258809724803</v>
      </c>
    </row>
    <row r="144" spans="1:19">
      <c r="A144" s="6">
        <v>143</v>
      </c>
      <c r="B144" s="6">
        <v>110000</v>
      </c>
      <c r="C144" s="6">
        <v>1700000</v>
      </c>
      <c r="D144" s="6">
        <v>1590000</v>
      </c>
      <c r="E144" s="6">
        <v>1060000</v>
      </c>
      <c r="F144" s="6">
        <v>2340000</v>
      </c>
      <c r="G144" s="6">
        <v>1400</v>
      </c>
      <c r="H144" s="7">
        <v>14000000</v>
      </c>
      <c r="I144" s="7">
        <v>14000000</v>
      </c>
      <c r="J144" s="6">
        <v>140000</v>
      </c>
      <c r="K144" s="7">
        <v>100000</v>
      </c>
      <c r="L144" s="6">
        <v>800</v>
      </c>
      <c r="M144" s="6">
        <v>21200</v>
      </c>
      <c r="N144" s="6">
        <v>10000</v>
      </c>
      <c r="O144" s="6">
        <v>14900</v>
      </c>
      <c r="P144" s="6">
        <v>600</v>
      </c>
      <c r="Q144" s="7">
        <v>14000000</v>
      </c>
      <c r="R144" s="8">
        <v>1.5800175524042701</v>
      </c>
      <c r="S144" s="6">
        <v>0.56987087184279095</v>
      </c>
    </row>
    <row r="145" spans="1:19">
      <c r="A145" s="6">
        <v>144</v>
      </c>
      <c r="B145" s="6">
        <v>26300</v>
      </c>
      <c r="C145" s="7">
        <v>12000000</v>
      </c>
      <c r="D145" s="7">
        <v>14000000</v>
      </c>
      <c r="E145" s="6">
        <v>1100</v>
      </c>
      <c r="F145" s="7">
        <v>100000</v>
      </c>
      <c r="G145" s="6">
        <v>140000</v>
      </c>
      <c r="H145" s="6">
        <v>140000</v>
      </c>
      <c r="I145" s="7">
        <v>14000000</v>
      </c>
      <c r="J145" s="6">
        <v>1200000</v>
      </c>
      <c r="K145" s="7">
        <v>7000000</v>
      </c>
      <c r="L145" s="6">
        <v>1910000</v>
      </c>
      <c r="M145" s="7">
        <v>14000000</v>
      </c>
      <c r="N145" s="6">
        <v>17900</v>
      </c>
      <c r="O145" s="6">
        <v>16700</v>
      </c>
      <c r="P145" s="6">
        <v>14300</v>
      </c>
      <c r="Q145" s="6">
        <v>1400</v>
      </c>
      <c r="R145" s="8">
        <v>1.77269058835492</v>
      </c>
      <c r="S145" s="6">
        <v>0.63936298021254401</v>
      </c>
    </row>
    <row r="146" spans="1:19">
      <c r="A146" s="6">
        <v>145</v>
      </c>
      <c r="B146" s="6">
        <v>1380000</v>
      </c>
      <c r="C146" s="7">
        <v>14000000</v>
      </c>
      <c r="D146" s="6">
        <v>900</v>
      </c>
      <c r="E146" s="6">
        <v>1400</v>
      </c>
      <c r="F146" s="6">
        <v>1990000</v>
      </c>
      <c r="G146" s="6">
        <v>10000</v>
      </c>
      <c r="H146" s="6">
        <v>10000</v>
      </c>
      <c r="I146" s="7">
        <v>14000000</v>
      </c>
      <c r="J146" s="6">
        <v>13000</v>
      </c>
      <c r="K146" s="6">
        <v>1730000</v>
      </c>
      <c r="L146" s="6">
        <v>140000</v>
      </c>
      <c r="M146" s="6">
        <v>1210000</v>
      </c>
      <c r="N146" s="7">
        <v>14000000</v>
      </c>
      <c r="O146" s="6">
        <v>700</v>
      </c>
      <c r="P146" s="6">
        <v>140000</v>
      </c>
      <c r="Q146" s="7">
        <v>14000000</v>
      </c>
      <c r="R146" s="8">
        <v>1.74104623634203</v>
      </c>
      <c r="S146" s="6">
        <v>0.62794969278226198</v>
      </c>
    </row>
    <row r="147" spans="1:19">
      <c r="A147" s="6">
        <v>146</v>
      </c>
      <c r="B147" s="6">
        <v>1640000</v>
      </c>
      <c r="C147" s="7">
        <v>14000000</v>
      </c>
      <c r="D147" s="7">
        <v>14000000</v>
      </c>
      <c r="E147" s="6">
        <v>10300</v>
      </c>
      <c r="F147" s="6">
        <v>1000</v>
      </c>
      <c r="G147" s="6">
        <v>10000</v>
      </c>
      <c r="H147" s="7">
        <v>14000000</v>
      </c>
      <c r="I147" s="6">
        <v>1330000</v>
      </c>
      <c r="J147" s="6">
        <v>800</v>
      </c>
      <c r="K147" s="7">
        <v>14000000</v>
      </c>
      <c r="L147" s="7">
        <v>1000000</v>
      </c>
      <c r="M147" s="6">
        <v>60000</v>
      </c>
      <c r="N147" s="6">
        <v>140000</v>
      </c>
      <c r="O147" s="6">
        <v>1400</v>
      </c>
      <c r="P147" s="7">
        <v>14000000</v>
      </c>
      <c r="Q147" s="6">
        <v>12300</v>
      </c>
      <c r="R147" s="8">
        <v>1.8095785913011899</v>
      </c>
      <c r="S147" s="6">
        <v>0.65266751494226705</v>
      </c>
    </row>
    <row r="148" spans="1:19">
      <c r="A148" s="6">
        <v>147</v>
      </c>
      <c r="B148" s="6">
        <v>1050000</v>
      </c>
      <c r="C148" s="6">
        <v>2300000</v>
      </c>
      <c r="D148" s="6">
        <v>1680000</v>
      </c>
      <c r="E148" s="6">
        <v>1400</v>
      </c>
      <c r="F148" s="6">
        <v>1570000</v>
      </c>
      <c r="G148" s="7">
        <v>1000000</v>
      </c>
      <c r="H148" s="7">
        <v>14000000</v>
      </c>
      <c r="I148" s="6">
        <v>140000</v>
      </c>
      <c r="J148" s="6">
        <v>2090000</v>
      </c>
      <c r="K148" s="6">
        <v>1000</v>
      </c>
      <c r="L148" s="7">
        <v>8000000</v>
      </c>
      <c r="M148" s="7">
        <v>14000000</v>
      </c>
      <c r="N148" s="6">
        <v>1400</v>
      </c>
      <c r="O148" s="6">
        <v>60000</v>
      </c>
      <c r="P148" s="6">
        <v>12600</v>
      </c>
      <c r="Q148" s="6">
        <v>140000</v>
      </c>
      <c r="R148" s="8">
        <v>1.7704928052876701</v>
      </c>
      <c r="S148" s="6">
        <v>0.63857029752952699</v>
      </c>
    </row>
    <row r="149" spans="1:19">
      <c r="A149" s="6">
        <v>148</v>
      </c>
      <c r="B149" s="6">
        <v>1400</v>
      </c>
      <c r="C149" s="6">
        <v>14100</v>
      </c>
      <c r="D149" s="6">
        <v>1270000</v>
      </c>
      <c r="E149" s="6">
        <v>1130000</v>
      </c>
      <c r="F149" s="7">
        <v>14000000</v>
      </c>
      <c r="G149" s="7">
        <v>1000000</v>
      </c>
      <c r="H149" s="6">
        <v>31100</v>
      </c>
      <c r="I149" s="6">
        <v>1400</v>
      </c>
      <c r="J149" s="6">
        <v>2260000</v>
      </c>
      <c r="K149" s="7">
        <v>1000000</v>
      </c>
      <c r="L149" s="6">
        <v>1400</v>
      </c>
      <c r="M149" s="6">
        <v>130000</v>
      </c>
      <c r="N149" s="7">
        <v>11000000</v>
      </c>
      <c r="O149" s="6">
        <v>800</v>
      </c>
      <c r="P149" s="6">
        <v>19800</v>
      </c>
      <c r="Q149" s="6">
        <v>1400</v>
      </c>
      <c r="R149" s="8">
        <v>1.4195948067612301</v>
      </c>
      <c r="S149" s="6">
        <v>0.51201059694654005</v>
      </c>
    </row>
    <row r="150" spans="1:19">
      <c r="A150" s="6">
        <v>149</v>
      </c>
      <c r="B150" s="7">
        <v>1000000</v>
      </c>
      <c r="C150" s="6">
        <v>10000</v>
      </c>
      <c r="D150" s="6">
        <v>140000</v>
      </c>
      <c r="E150" s="6">
        <v>1400</v>
      </c>
      <c r="F150" s="6">
        <v>25700</v>
      </c>
      <c r="G150" s="6">
        <v>140000</v>
      </c>
      <c r="H150" s="6">
        <v>140000</v>
      </c>
      <c r="I150" s="6">
        <v>140000</v>
      </c>
      <c r="J150" s="6">
        <v>130000</v>
      </c>
      <c r="K150" s="7">
        <v>14000000</v>
      </c>
      <c r="L150" s="7">
        <v>14000000</v>
      </c>
      <c r="M150" s="6">
        <v>3210000</v>
      </c>
      <c r="N150" s="6">
        <v>1000</v>
      </c>
      <c r="O150" s="6">
        <v>140000</v>
      </c>
      <c r="P150" s="6">
        <v>140000</v>
      </c>
      <c r="Q150" s="6">
        <v>140000</v>
      </c>
      <c r="R150" s="8">
        <v>1.25030571210208</v>
      </c>
      <c r="S150" s="6">
        <v>0.45095246261120298</v>
      </c>
    </row>
    <row r="151" spans="1:19">
      <c r="A151" s="6">
        <v>150</v>
      </c>
      <c r="B151" s="6">
        <v>1580000</v>
      </c>
      <c r="C151" s="6">
        <v>15400</v>
      </c>
      <c r="D151" s="6">
        <v>15100</v>
      </c>
      <c r="E151" s="7">
        <v>14000000</v>
      </c>
      <c r="F151" s="6">
        <v>14400</v>
      </c>
      <c r="G151" s="6">
        <v>140000</v>
      </c>
      <c r="H151" s="6">
        <v>1400</v>
      </c>
      <c r="I151" s="6">
        <v>13700</v>
      </c>
      <c r="J151" s="7">
        <v>14000000</v>
      </c>
      <c r="K151" s="7">
        <v>14000000</v>
      </c>
      <c r="L151" s="6">
        <v>70000</v>
      </c>
      <c r="M151" s="6">
        <v>12600</v>
      </c>
      <c r="N151" s="7">
        <v>1000000</v>
      </c>
      <c r="O151" s="6">
        <v>12400</v>
      </c>
      <c r="P151" s="6">
        <v>50000</v>
      </c>
      <c r="Q151" s="6">
        <v>400</v>
      </c>
      <c r="R151" s="8">
        <v>1.34353071050538</v>
      </c>
      <c r="S151" s="6">
        <v>0.48457627333203501</v>
      </c>
    </row>
    <row r="152" spans="1:19">
      <c r="A152" s="6">
        <v>151</v>
      </c>
      <c r="B152" s="7">
        <v>14000000</v>
      </c>
      <c r="C152" s="6">
        <v>10000</v>
      </c>
      <c r="D152" s="7">
        <v>14000000</v>
      </c>
      <c r="E152" s="6">
        <v>19500</v>
      </c>
      <c r="F152" s="7">
        <v>14000000</v>
      </c>
      <c r="G152" s="6">
        <v>1900000</v>
      </c>
      <c r="H152" s="6">
        <v>1860000</v>
      </c>
      <c r="I152" s="6">
        <v>16900</v>
      </c>
      <c r="J152" s="6">
        <v>16100</v>
      </c>
      <c r="K152" s="6">
        <v>15300</v>
      </c>
      <c r="L152" s="7">
        <v>8000000</v>
      </c>
      <c r="M152" s="6">
        <v>700</v>
      </c>
      <c r="N152" s="7">
        <v>1000000</v>
      </c>
      <c r="O152" s="6">
        <v>1400</v>
      </c>
      <c r="P152" s="7">
        <v>14000000</v>
      </c>
      <c r="Q152" s="6">
        <v>1360000</v>
      </c>
      <c r="R152" s="8">
        <v>1.8741609639268799</v>
      </c>
      <c r="S152" s="6">
        <v>0.67596068212124905</v>
      </c>
    </row>
    <row r="153" spans="1:19">
      <c r="A153" s="6">
        <v>152</v>
      </c>
      <c r="B153" s="6">
        <v>17000</v>
      </c>
      <c r="C153" s="7">
        <v>14000000</v>
      </c>
      <c r="D153" s="6">
        <v>16300</v>
      </c>
      <c r="E153" s="7">
        <v>1000000</v>
      </c>
      <c r="F153" s="7">
        <v>14000000</v>
      </c>
      <c r="G153" s="6">
        <v>70000</v>
      </c>
      <c r="H153" s="6">
        <v>1400</v>
      </c>
      <c r="I153" s="7">
        <v>14000000</v>
      </c>
      <c r="J153" s="7">
        <v>14000000</v>
      </c>
      <c r="K153" s="6">
        <v>1360000</v>
      </c>
      <c r="L153" s="7">
        <v>1000000</v>
      </c>
      <c r="M153" s="6">
        <v>1400</v>
      </c>
      <c r="N153" s="6">
        <v>13300</v>
      </c>
      <c r="O153" s="7">
        <v>1000000</v>
      </c>
      <c r="P153" s="6">
        <v>60000</v>
      </c>
      <c r="Q153" s="7">
        <v>14000000</v>
      </c>
      <c r="R153" s="8">
        <v>1.8349862546929301</v>
      </c>
      <c r="S153" s="6">
        <v>0.66183139243622602</v>
      </c>
    </row>
    <row r="154" spans="1:19">
      <c r="A154" s="6">
        <v>153</v>
      </c>
      <c r="B154" s="7">
        <v>14000000</v>
      </c>
      <c r="C154" s="7">
        <v>14000000</v>
      </c>
      <c r="D154" s="6">
        <v>10900</v>
      </c>
      <c r="E154" s="6">
        <v>21700</v>
      </c>
      <c r="F154" s="6">
        <v>1400</v>
      </c>
      <c r="G154" s="6">
        <v>1520000</v>
      </c>
      <c r="H154" s="6">
        <v>10000</v>
      </c>
      <c r="I154" s="7">
        <v>14000000</v>
      </c>
      <c r="J154" s="7">
        <v>14000000</v>
      </c>
      <c r="K154" s="7">
        <v>14000000</v>
      </c>
      <c r="L154" s="6">
        <v>19600</v>
      </c>
      <c r="M154" s="7">
        <v>14000000</v>
      </c>
      <c r="N154" s="6">
        <v>10000</v>
      </c>
      <c r="O154" s="7">
        <v>140000</v>
      </c>
      <c r="P154" s="6">
        <v>110000</v>
      </c>
      <c r="Q154" s="7">
        <v>9000000</v>
      </c>
      <c r="R154" s="8">
        <v>2.0084258618614901</v>
      </c>
      <c r="S154" s="6">
        <v>0.72438650772517699</v>
      </c>
    </row>
    <row r="155" spans="1:19">
      <c r="A155" s="6">
        <v>154</v>
      </c>
      <c r="B155" s="7">
        <v>14000000</v>
      </c>
      <c r="C155" s="7">
        <v>14000000</v>
      </c>
      <c r="D155" s="7">
        <v>10000000</v>
      </c>
      <c r="E155" s="6">
        <v>900</v>
      </c>
      <c r="F155" s="6">
        <v>21000</v>
      </c>
      <c r="G155" s="7">
        <v>8000000</v>
      </c>
      <c r="H155" s="7">
        <v>14000000</v>
      </c>
      <c r="I155" s="6">
        <v>19100</v>
      </c>
      <c r="J155" s="7">
        <v>14000000</v>
      </c>
      <c r="K155" s="7">
        <v>14000000</v>
      </c>
      <c r="L155" s="6">
        <v>17200</v>
      </c>
      <c r="M155" s="6">
        <v>13400</v>
      </c>
      <c r="N155" s="6">
        <v>60000</v>
      </c>
      <c r="O155" s="7">
        <v>14000000</v>
      </c>
      <c r="P155" s="6">
        <v>11400</v>
      </c>
      <c r="Q155" s="6">
        <v>10000</v>
      </c>
      <c r="R155" s="8">
        <v>2.07357916389536</v>
      </c>
      <c r="S155" s="6">
        <v>0.74788559416062805</v>
      </c>
    </row>
    <row r="156" spans="1:19">
      <c r="A156" s="6">
        <v>155</v>
      </c>
      <c r="B156" s="6">
        <v>1990000</v>
      </c>
      <c r="C156" s="6">
        <v>1450000</v>
      </c>
      <c r="D156" s="7">
        <v>14000000</v>
      </c>
      <c r="E156" s="7">
        <v>14000000</v>
      </c>
      <c r="F156" s="6">
        <v>13000</v>
      </c>
      <c r="G156" s="7">
        <v>14000000</v>
      </c>
      <c r="H156" s="6">
        <v>90000</v>
      </c>
      <c r="I156" s="7">
        <v>7000000</v>
      </c>
      <c r="J156" s="6">
        <v>50000</v>
      </c>
      <c r="K156" s="7">
        <v>1000000</v>
      </c>
      <c r="L156" s="7">
        <v>14000000</v>
      </c>
      <c r="M156" s="7">
        <v>14000000</v>
      </c>
      <c r="N156" s="7">
        <v>14000000</v>
      </c>
      <c r="O156" s="6">
        <v>1090000</v>
      </c>
      <c r="P156" s="7">
        <v>14000000</v>
      </c>
      <c r="Q156" s="6">
        <v>140000</v>
      </c>
      <c r="R156" s="8">
        <v>2.2395580571682698</v>
      </c>
      <c r="S156" s="6">
        <v>0.80774982571489695</v>
      </c>
    </row>
    <row r="157" spans="1:19">
      <c r="A157" s="6">
        <v>156</v>
      </c>
      <c r="B157" s="6">
        <v>1000</v>
      </c>
      <c r="C157" s="7">
        <v>14000000</v>
      </c>
      <c r="D157" s="6">
        <v>14400</v>
      </c>
      <c r="E157" s="6">
        <v>23700</v>
      </c>
      <c r="F157" s="6">
        <v>900</v>
      </c>
      <c r="G157" s="6">
        <v>12300</v>
      </c>
      <c r="H157" s="7">
        <v>9000000</v>
      </c>
      <c r="I157" s="6">
        <v>1400</v>
      </c>
      <c r="J157" s="7">
        <v>8000000</v>
      </c>
      <c r="K157" s="6">
        <v>140000</v>
      </c>
      <c r="L157" s="7">
        <v>14000000</v>
      </c>
      <c r="M157" s="6">
        <v>1030000</v>
      </c>
      <c r="N157" s="6">
        <v>70000</v>
      </c>
      <c r="O157" s="6">
        <v>20600</v>
      </c>
      <c r="P157" s="7">
        <v>6000000</v>
      </c>
      <c r="Q157" s="6">
        <v>18500</v>
      </c>
      <c r="R157" s="8">
        <v>1.6599497564813801</v>
      </c>
      <c r="S157" s="6">
        <v>0.598700320450132</v>
      </c>
    </row>
    <row r="158" spans="1:19">
      <c r="A158" s="6">
        <v>157</v>
      </c>
      <c r="B158" s="6">
        <v>1300</v>
      </c>
      <c r="C158" s="6">
        <v>12800</v>
      </c>
      <c r="D158" s="6">
        <v>1400</v>
      </c>
      <c r="E158" s="6">
        <v>2810000</v>
      </c>
      <c r="F158" s="7">
        <v>14000000</v>
      </c>
      <c r="G158" s="6">
        <v>11500</v>
      </c>
      <c r="H158" s="6">
        <v>140000</v>
      </c>
      <c r="I158" s="7">
        <v>14000000</v>
      </c>
      <c r="J158" s="6">
        <v>1400</v>
      </c>
      <c r="K158" s="6">
        <v>10000</v>
      </c>
      <c r="L158" s="6">
        <v>2550000</v>
      </c>
      <c r="M158" s="6">
        <v>10000</v>
      </c>
      <c r="N158" s="7">
        <v>14000000</v>
      </c>
      <c r="O158" s="6">
        <v>20400</v>
      </c>
      <c r="P158" s="7">
        <v>14000000</v>
      </c>
      <c r="Q158" s="6">
        <v>140000</v>
      </c>
      <c r="R158" s="8">
        <v>1.65565837943769</v>
      </c>
      <c r="S158" s="6">
        <v>0.59715253335525498</v>
      </c>
    </row>
    <row r="159" spans="1:19">
      <c r="A159" s="6">
        <v>158</v>
      </c>
      <c r="B159" s="7">
        <v>14000000</v>
      </c>
      <c r="C159" s="7">
        <v>14000000</v>
      </c>
      <c r="D159" s="6">
        <v>140000</v>
      </c>
      <c r="E159" s="7">
        <v>14000000</v>
      </c>
      <c r="F159" s="6">
        <v>120000</v>
      </c>
      <c r="G159" s="6">
        <v>110000</v>
      </c>
      <c r="H159" s="6">
        <v>2440000</v>
      </c>
      <c r="I159" s="6">
        <v>22000</v>
      </c>
      <c r="J159" s="7">
        <v>10000000</v>
      </c>
      <c r="K159" s="6">
        <v>140000</v>
      </c>
      <c r="L159" s="7">
        <v>14000000</v>
      </c>
      <c r="M159" s="6">
        <v>12200</v>
      </c>
      <c r="N159" s="7">
        <v>14000000</v>
      </c>
      <c r="O159" s="7">
        <v>14000000</v>
      </c>
      <c r="P159" s="6">
        <v>900</v>
      </c>
      <c r="Q159" s="6">
        <v>700</v>
      </c>
      <c r="R159" s="8">
        <v>2.0413455204034601</v>
      </c>
      <c r="S159" s="6">
        <v>0.73625976475674204</v>
      </c>
    </row>
    <row r="160" spans="1:19">
      <c r="A160" s="6">
        <v>159</v>
      </c>
      <c r="B160" s="6">
        <v>140000</v>
      </c>
      <c r="C160" s="7">
        <v>14000000</v>
      </c>
      <c r="D160" s="6">
        <v>28800</v>
      </c>
      <c r="E160" s="7">
        <v>14000000</v>
      </c>
      <c r="F160" s="7">
        <v>14000000</v>
      </c>
      <c r="G160" s="7">
        <v>13000000</v>
      </c>
      <c r="H160" s="7">
        <v>14000000</v>
      </c>
      <c r="I160" s="7">
        <v>14000000</v>
      </c>
      <c r="J160" s="6">
        <v>21000</v>
      </c>
      <c r="K160" s="6">
        <v>1970000</v>
      </c>
      <c r="L160" s="7">
        <v>10000000</v>
      </c>
      <c r="M160" s="6">
        <v>1830000</v>
      </c>
      <c r="N160" s="7">
        <v>14000000</v>
      </c>
      <c r="O160" s="7">
        <v>14000000</v>
      </c>
      <c r="P160" s="6">
        <v>1570000</v>
      </c>
      <c r="Q160" s="6">
        <v>80000</v>
      </c>
      <c r="R160" s="8">
        <v>2.3343386336713001</v>
      </c>
      <c r="S160" s="6">
        <v>0.84193469263827603</v>
      </c>
    </row>
    <row r="161" spans="1:19">
      <c r="A161" s="6">
        <v>160</v>
      </c>
      <c r="B161" s="7">
        <v>11000000</v>
      </c>
      <c r="C161" s="6">
        <v>1690000</v>
      </c>
      <c r="D161" s="6">
        <v>2330000</v>
      </c>
      <c r="E161" s="6">
        <v>2120000</v>
      </c>
      <c r="F161" s="6">
        <v>19000</v>
      </c>
      <c r="G161" s="6">
        <v>1000</v>
      </c>
      <c r="H161" s="6">
        <v>1590000</v>
      </c>
      <c r="I161" s="6">
        <v>14800</v>
      </c>
      <c r="J161" s="6">
        <v>140000</v>
      </c>
      <c r="K161" s="7">
        <v>14000000</v>
      </c>
      <c r="L161" s="6">
        <v>80000</v>
      </c>
      <c r="M161" s="6">
        <v>140000</v>
      </c>
      <c r="N161" s="7">
        <v>7000000</v>
      </c>
      <c r="O161" s="7">
        <v>14000000</v>
      </c>
      <c r="P161" s="6">
        <v>60000</v>
      </c>
      <c r="Q161" s="6">
        <v>1400</v>
      </c>
      <c r="R161" s="8">
        <v>1.8146635055612399</v>
      </c>
      <c r="S161" s="6">
        <v>0.65450151008884405</v>
      </c>
    </row>
    <row r="162" spans="1:19">
      <c r="A162" s="6">
        <v>161</v>
      </c>
      <c r="B162" s="6">
        <v>90000</v>
      </c>
      <c r="C162" s="7">
        <v>14000000</v>
      </c>
      <c r="D162" s="6">
        <v>2140000</v>
      </c>
      <c r="E162" s="7">
        <v>7000000</v>
      </c>
      <c r="F162" s="6">
        <v>1490000</v>
      </c>
      <c r="G162" s="7">
        <v>14000000</v>
      </c>
      <c r="H162" s="7">
        <v>14000000</v>
      </c>
      <c r="I162" s="6">
        <v>1400</v>
      </c>
      <c r="J162" s="6">
        <v>18600</v>
      </c>
      <c r="K162" s="6">
        <v>600</v>
      </c>
      <c r="L162" s="6">
        <v>10000</v>
      </c>
      <c r="M162" s="6">
        <v>1400</v>
      </c>
      <c r="N162" s="7">
        <v>14000000</v>
      </c>
      <c r="O162" s="7">
        <v>14000000</v>
      </c>
      <c r="P162" s="6">
        <v>1400</v>
      </c>
      <c r="Q162" s="6">
        <v>16700</v>
      </c>
      <c r="R162" s="8">
        <v>1.9137046035748999</v>
      </c>
      <c r="S162" s="6">
        <v>0.69022303532597395</v>
      </c>
    </row>
    <row r="163" spans="1:19">
      <c r="A163" s="6">
        <v>162</v>
      </c>
      <c r="B163" s="6">
        <v>1600000</v>
      </c>
      <c r="C163" s="6">
        <v>1500000</v>
      </c>
      <c r="D163" s="7">
        <v>14000000</v>
      </c>
      <c r="E163" s="7">
        <v>14000000</v>
      </c>
      <c r="F163" s="7">
        <v>10000000</v>
      </c>
      <c r="G163" s="6">
        <v>22000</v>
      </c>
      <c r="H163" s="7">
        <v>1000000</v>
      </c>
      <c r="I163" s="6">
        <v>90000</v>
      </c>
      <c r="J163" s="6">
        <v>80000</v>
      </c>
      <c r="K163" s="6">
        <v>10000</v>
      </c>
      <c r="L163" s="7">
        <v>14000000</v>
      </c>
      <c r="M163" s="6">
        <v>20000</v>
      </c>
      <c r="N163" s="6">
        <v>14000</v>
      </c>
      <c r="O163" s="6">
        <v>60000</v>
      </c>
      <c r="P163" s="6">
        <v>12000</v>
      </c>
      <c r="Q163" s="6">
        <v>18000</v>
      </c>
      <c r="R163" s="8">
        <v>1.6537878855258199</v>
      </c>
      <c r="S163" s="6">
        <v>0.59647789528258599</v>
      </c>
    </row>
    <row r="164" spans="1:19">
      <c r="A164" s="6">
        <v>163</v>
      </c>
      <c r="B164" s="7">
        <v>14000000</v>
      </c>
      <c r="C164" s="7">
        <v>14000000</v>
      </c>
      <c r="D164" s="6">
        <v>10000</v>
      </c>
      <c r="E164" s="7">
        <v>14000000</v>
      </c>
      <c r="F164" s="7">
        <v>100000</v>
      </c>
      <c r="G164" s="6">
        <v>16800</v>
      </c>
      <c r="H164" s="6">
        <v>2100000</v>
      </c>
      <c r="I164" s="6">
        <v>90000</v>
      </c>
      <c r="J164" s="6">
        <v>800</v>
      </c>
      <c r="K164" s="6">
        <v>14700</v>
      </c>
      <c r="L164" s="6">
        <v>18900</v>
      </c>
      <c r="M164" s="7">
        <v>14000000</v>
      </c>
      <c r="N164" s="6">
        <v>70000</v>
      </c>
      <c r="O164" s="6">
        <v>1400</v>
      </c>
      <c r="P164" s="7">
        <v>14000000</v>
      </c>
      <c r="Q164" s="6">
        <v>600</v>
      </c>
      <c r="R164" s="8">
        <v>1.72274112227166</v>
      </c>
      <c r="S164" s="6">
        <v>0.621347518459203</v>
      </c>
    </row>
    <row r="165" spans="1:19">
      <c r="A165" s="6">
        <v>164</v>
      </c>
      <c r="B165" s="6">
        <v>2240000</v>
      </c>
      <c r="C165" s="7">
        <v>14000000</v>
      </c>
      <c r="D165" s="7">
        <v>14000000</v>
      </c>
      <c r="E165" s="6">
        <v>10000</v>
      </c>
      <c r="F165" s="7">
        <v>100000</v>
      </c>
      <c r="G165" s="6">
        <v>2140000</v>
      </c>
      <c r="H165" s="7">
        <v>14000000</v>
      </c>
      <c r="I165" s="6">
        <v>2040000</v>
      </c>
      <c r="J165" s="7">
        <v>14000000</v>
      </c>
      <c r="K165" s="6">
        <v>1950000</v>
      </c>
      <c r="L165" s="7">
        <v>8000000</v>
      </c>
      <c r="M165" s="6">
        <v>140000</v>
      </c>
      <c r="N165" s="6">
        <v>10000</v>
      </c>
      <c r="O165" s="6">
        <v>17500</v>
      </c>
      <c r="P165" s="6">
        <v>600</v>
      </c>
      <c r="Q165" s="7">
        <v>1000000</v>
      </c>
      <c r="R165" s="8">
        <v>1.99182276809803</v>
      </c>
      <c r="S165" s="6">
        <v>0.71839820746618799</v>
      </c>
    </row>
    <row r="166" spans="1:19">
      <c r="A166" s="6">
        <v>165</v>
      </c>
      <c r="B166" s="6">
        <v>1510000</v>
      </c>
      <c r="C166" s="7">
        <v>14000000</v>
      </c>
      <c r="D166" s="7">
        <v>9000000</v>
      </c>
      <c r="E166" s="6">
        <v>2170000</v>
      </c>
      <c r="F166" s="6">
        <v>1400</v>
      </c>
      <c r="G166" s="7">
        <v>1000000</v>
      </c>
      <c r="H166" s="7">
        <v>8000000</v>
      </c>
      <c r="I166" s="7">
        <v>6000000</v>
      </c>
      <c r="J166" s="7">
        <v>14000000</v>
      </c>
      <c r="K166" s="6">
        <v>18800</v>
      </c>
      <c r="L166" s="7">
        <v>14000000</v>
      </c>
      <c r="M166" s="7">
        <v>14000000</v>
      </c>
      <c r="N166" s="6">
        <v>140000</v>
      </c>
      <c r="O166" s="7">
        <v>14000000</v>
      </c>
      <c r="P166" s="7">
        <v>14000000</v>
      </c>
      <c r="Q166" s="6">
        <v>1130000</v>
      </c>
      <c r="R166" s="8">
        <v>2.3289313526012698</v>
      </c>
      <c r="S166" s="6">
        <v>0.83998442824217001</v>
      </c>
    </row>
    <row r="167" spans="1:19">
      <c r="A167" s="6">
        <v>166</v>
      </c>
      <c r="B167" s="6">
        <v>1550000</v>
      </c>
      <c r="C167" s="6">
        <v>1450000</v>
      </c>
      <c r="D167" s="7">
        <v>14000000</v>
      </c>
      <c r="E167" s="7">
        <v>1000000</v>
      </c>
      <c r="F167" s="7">
        <v>14000000</v>
      </c>
      <c r="G167" s="6">
        <v>10000</v>
      </c>
      <c r="H167" s="6">
        <v>2130000</v>
      </c>
      <c r="I167" s="6">
        <v>1350000</v>
      </c>
      <c r="J167" s="7">
        <v>100000</v>
      </c>
      <c r="K167" s="7">
        <v>14000000</v>
      </c>
      <c r="L167" s="6">
        <v>1400</v>
      </c>
      <c r="M167" s="7">
        <v>14000000</v>
      </c>
      <c r="N167" s="6">
        <v>1160000</v>
      </c>
      <c r="O167" s="7">
        <v>14000000</v>
      </c>
      <c r="P167" s="7">
        <v>14000000</v>
      </c>
      <c r="Q167" s="7">
        <v>14000000</v>
      </c>
      <c r="R167" s="8">
        <v>2.2185628501368799</v>
      </c>
      <c r="S167" s="6">
        <v>0.80017740544823901</v>
      </c>
    </row>
    <row r="168" spans="1:19">
      <c r="A168" s="6">
        <v>167</v>
      </c>
      <c r="B168" s="6">
        <v>17400</v>
      </c>
      <c r="C168" s="6">
        <v>80000</v>
      </c>
      <c r="D168" s="6">
        <v>1260000</v>
      </c>
      <c r="E168" s="7">
        <v>14000000</v>
      </c>
      <c r="F168" s="7">
        <v>14000000</v>
      </c>
      <c r="G168" s="6">
        <v>1220000</v>
      </c>
      <c r="H168" s="7">
        <v>14000000</v>
      </c>
      <c r="I168" s="6">
        <v>600</v>
      </c>
      <c r="J168" s="6">
        <v>1190000</v>
      </c>
      <c r="K168" s="6">
        <v>50000</v>
      </c>
      <c r="L168" s="7">
        <v>14000000</v>
      </c>
      <c r="M168" s="6">
        <v>11100</v>
      </c>
      <c r="N168" s="6">
        <v>1060000</v>
      </c>
      <c r="O168" s="6">
        <v>1030000</v>
      </c>
      <c r="P168" s="6">
        <v>10000</v>
      </c>
      <c r="Q168" s="7">
        <v>14000000</v>
      </c>
      <c r="R168" s="8">
        <v>1.8927340127115699</v>
      </c>
      <c r="S168" s="6">
        <v>0.68265949346521304</v>
      </c>
    </row>
    <row r="169" spans="1:19">
      <c r="A169" s="6">
        <v>168</v>
      </c>
      <c r="B169" s="6">
        <v>17700</v>
      </c>
      <c r="C169" s="7">
        <v>14000000</v>
      </c>
      <c r="D169" s="6">
        <v>10000</v>
      </c>
      <c r="E169" s="6">
        <v>140000</v>
      </c>
      <c r="F169" s="6">
        <v>16200</v>
      </c>
      <c r="G169" s="7">
        <v>14000000</v>
      </c>
      <c r="H169" s="6">
        <v>800</v>
      </c>
      <c r="I169" s="6">
        <v>15400</v>
      </c>
      <c r="J169" s="7">
        <v>14000000</v>
      </c>
      <c r="K169" s="6">
        <v>140000</v>
      </c>
      <c r="L169" s="7">
        <v>14000000</v>
      </c>
      <c r="M169" s="7">
        <v>1000000</v>
      </c>
      <c r="N169" s="7">
        <v>14000000</v>
      </c>
      <c r="O169" s="7">
        <v>1000000</v>
      </c>
      <c r="P169" s="7">
        <v>14000000</v>
      </c>
      <c r="Q169" s="7">
        <v>14000000</v>
      </c>
      <c r="R169" s="8">
        <v>2.0390753864343201</v>
      </c>
      <c r="S169" s="6">
        <v>0.73544098700188598</v>
      </c>
    </row>
    <row r="170" spans="1:19">
      <c r="A170" s="6">
        <v>169</v>
      </c>
      <c r="B170" s="6">
        <v>140000</v>
      </c>
      <c r="C170" s="7">
        <v>14000000</v>
      </c>
      <c r="D170" s="6">
        <v>1100</v>
      </c>
      <c r="E170" s="6">
        <v>17200</v>
      </c>
      <c r="F170" s="6">
        <v>1400</v>
      </c>
      <c r="G170" s="6">
        <v>2160000</v>
      </c>
      <c r="H170" s="6">
        <v>140000</v>
      </c>
      <c r="I170" s="7">
        <v>14000000</v>
      </c>
      <c r="J170" s="7">
        <v>14000000</v>
      </c>
      <c r="K170" s="7">
        <v>14000000</v>
      </c>
      <c r="L170" s="6">
        <v>1400</v>
      </c>
      <c r="M170" s="7">
        <v>14000000</v>
      </c>
      <c r="N170" s="6">
        <v>1510000</v>
      </c>
      <c r="O170" s="7">
        <v>9000000</v>
      </c>
      <c r="P170" s="7">
        <v>14000000</v>
      </c>
      <c r="Q170" s="7">
        <v>14000000</v>
      </c>
      <c r="R170" s="8">
        <v>2.1857112138814601</v>
      </c>
      <c r="S170" s="6">
        <v>0.78832868227054298</v>
      </c>
    </row>
    <row r="171" spans="1:19">
      <c r="A171" s="6">
        <v>170</v>
      </c>
      <c r="B171" s="6">
        <v>130000</v>
      </c>
      <c r="C171" s="6">
        <v>1290000</v>
      </c>
      <c r="D171" s="6">
        <v>1200</v>
      </c>
      <c r="E171" s="6">
        <v>12100</v>
      </c>
      <c r="F171" s="6">
        <v>120000</v>
      </c>
      <c r="G171" s="6">
        <v>140000</v>
      </c>
      <c r="H171" s="6">
        <v>2060000</v>
      </c>
      <c r="I171" s="6">
        <v>1000</v>
      </c>
      <c r="J171" s="6">
        <v>28400</v>
      </c>
      <c r="K171" s="6">
        <v>1160000</v>
      </c>
      <c r="L171" s="6">
        <v>10300</v>
      </c>
      <c r="M171" s="6">
        <v>25800</v>
      </c>
      <c r="N171" s="6">
        <v>900</v>
      </c>
      <c r="O171" s="7">
        <v>14000000</v>
      </c>
      <c r="P171" s="6">
        <v>80000</v>
      </c>
      <c r="Q171" s="7">
        <v>14000000</v>
      </c>
      <c r="R171" s="8">
        <v>1.24273730110415</v>
      </c>
      <c r="S171" s="6">
        <v>0.44822273535767199</v>
      </c>
    </row>
    <row r="172" spans="1:19">
      <c r="A172" s="6">
        <v>171</v>
      </c>
      <c r="B172" s="6">
        <v>900</v>
      </c>
      <c r="C172" s="7">
        <v>14000000</v>
      </c>
      <c r="D172" s="7">
        <v>14000000</v>
      </c>
      <c r="E172" s="7">
        <v>8000000</v>
      </c>
      <c r="F172" s="7">
        <v>1000000</v>
      </c>
      <c r="G172" s="6">
        <v>700</v>
      </c>
      <c r="H172" s="7">
        <v>14000000</v>
      </c>
      <c r="I172" s="7">
        <v>14000000</v>
      </c>
      <c r="J172" s="6">
        <v>18100</v>
      </c>
      <c r="K172" s="6">
        <v>16300</v>
      </c>
      <c r="L172" s="7">
        <v>14000000</v>
      </c>
      <c r="M172" s="6">
        <v>13600</v>
      </c>
      <c r="N172" s="6">
        <v>1270000</v>
      </c>
      <c r="O172" s="7">
        <v>6000000</v>
      </c>
      <c r="P172" s="6">
        <v>500</v>
      </c>
      <c r="Q172" s="6">
        <v>10800</v>
      </c>
      <c r="R172" s="8">
        <v>2.00065050193755</v>
      </c>
      <c r="S172" s="6">
        <v>0.72158213942433003</v>
      </c>
    </row>
    <row r="173" spans="1:19">
      <c r="A173" s="6">
        <v>172</v>
      </c>
      <c r="B173" s="7">
        <v>14000000</v>
      </c>
      <c r="C173" s="7">
        <v>14000000</v>
      </c>
      <c r="D173" s="6">
        <v>110000</v>
      </c>
      <c r="E173" s="6">
        <v>1090000</v>
      </c>
      <c r="F173" s="7">
        <v>14000000</v>
      </c>
      <c r="G173" s="7">
        <v>14000000</v>
      </c>
      <c r="H173" s="7">
        <v>14000000</v>
      </c>
      <c r="I173" s="7">
        <v>100000</v>
      </c>
      <c r="J173" s="7">
        <v>14000000</v>
      </c>
      <c r="K173" s="6">
        <v>900</v>
      </c>
      <c r="L173" s="7">
        <v>14000000</v>
      </c>
      <c r="M173" s="6">
        <v>1400</v>
      </c>
      <c r="N173" s="7">
        <v>7000000</v>
      </c>
      <c r="O173" s="6">
        <v>1750000</v>
      </c>
      <c r="P173" s="7">
        <v>14000000</v>
      </c>
      <c r="Q173" s="7">
        <v>140000</v>
      </c>
      <c r="R173" s="8">
        <v>2.2726604299230999</v>
      </c>
      <c r="S173" s="6">
        <v>0.819688982968658</v>
      </c>
    </row>
    <row r="174" spans="1:19">
      <c r="A174" s="6">
        <v>173</v>
      </c>
      <c r="B174" s="6">
        <v>140000</v>
      </c>
      <c r="C174" s="6">
        <v>140000</v>
      </c>
      <c r="D174" s="6">
        <v>20000</v>
      </c>
      <c r="E174" s="6">
        <v>1390000</v>
      </c>
      <c r="F174" s="6">
        <v>900</v>
      </c>
      <c r="G174" s="7">
        <v>1000000</v>
      </c>
      <c r="H174" s="7">
        <v>14000000</v>
      </c>
      <c r="I174" s="6">
        <v>1310000</v>
      </c>
      <c r="J174" s="7">
        <v>14000000</v>
      </c>
      <c r="K174" s="6">
        <v>19200</v>
      </c>
      <c r="L174" s="6">
        <v>1740000</v>
      </c>
      <c r="M174" s="7">
        <v>14000000</v>
      </c>
      <c r="N174" s="6">
        <v>1570000</v>
      </c>
      <c r="O174" s="7">
        <v>14000000</v>
      </c>
      <c r="P174" s="6">
        <v>10000</v>
      </c>
      <c r="Q174" s="6">
        <v>1050000</v>
      </c>
      <c r="R174" s="8">
        <v>1.8421673143817101</v>
      </c>
      <c r="S174" s="6">
        <v>0.66442141223656004</v>
      </c>
    </row>
    <row r="175" spans="1:19">
      <c r="A175" s="6">
        <v>174</v>
      </c>
      <c r="B175" s="6">
        <v>1100</v>
      </c>
      <c r="C175" s="6">
        <v>17400</v>
      </c>
      <c r="D175" s="7">
        <v>14000000</v>
      </c>
      <c r="E175" s="7">
        <v>100000</v>
      </c>
      <c r="F175" s="6">
        <v>23900</v>
      </c>
      <c r="G175" s="7">
        <v>14000000</v>
      </c>
      <c r="H175" s="6">
        <v>2170000</v>
      </c>
      <c r="I175" s="7">
        <v>14000000</v>
      </c>
      <c r="J175" s="7">
        <v>9000000</v>
      </c>
      <c r="K175" s="7">
        <v>1000000</v>
      </c>
      <c r="L175" s="6">
        <v>800</v>
      </c>
      <c r="M175" s="6">
        <v>1520000</v>
      </c>
      <c r="N175" s="6">
        <v>19600</v>
      </c>
      <c r="O175" s="7">
        <v>14000000</v>
      </c>
      <c r="P175" s="6">
        <v>140000</v>
      </c>
      <c r="Q175" s="7">
        <v>7000000</v>
      </c>
      <c r="R175" s="8">
        <v>1.9701693978916099</v>
      </c>
      <c r="S175" s="6">
        <v>0.71058840501235598</v>
      </c>
    </row>
    <row r="176" spans="1:19">
      <c r="A176" s="6">
        <v>175</v>
      </c>
      <c r="B176" s="6">
        <v>1400</v>
      </c>
      <c r="C176" s="6">
        <v>19900</v>
      </c>
      <c r="D176" s="6">
        <v>10000</v>
      </c>
      <c r="E176" s="6">
        <v>19000</v>
      </c>
      <c r="F176" s="6">
        <v>1400</v>
      </c>
      <c r="G176" s="7">
        <v>1000000</v>
      </c>
      <c r="H176" s="7">
        <v>14000000</v>
      </c>
      <c r="I176" s="6">
        <v>900</v>
      </c>
      <c r="J176" s="6">
        <v>15600</v>
      </c>
      <c r="K176" s="7">
        <v>7000000</v>
      </c>
      <c r="L176" s="6">
        <v>140000</v>
      </c>
      <c r="M176" s="7">
        <v>14000000</v>
      </c>
      <c r="N176" s="6">
        <v>13000</v>
      </c>
      <c r="O176" s="6">
        <v>1400</v>
      </c>
      <c r="P176" s="7">
        <v>14000000</v>
      </c>
      <c r="Q176" s="6">
        <v>1040000</v>
      </c>
      <c r="R176" s="8">
        <v>1.52052650284966</v>
      </c>
      <c r="S176" s="6">
        <v>0.54841401130036205</v>
      </c>
    </row>
    <row r="177" spans="1:19">
      <c r="A177" s="6">
        <v>176</v>
      </c>
      <c r="B177" s="7">
        <v>13000000</v>
      </c>
      <c r="C177" s="7">
        <v>14000000</v>
      </c>
      <c r="D177" s="7">
        <v>14000000</v>
      </c>
      <c r="E177" s="6">
        <v>1200</v>
      </c>
      <c r="F177" s="6">
        <v>1400</v>
      </c>
      <c r="G177" s="7">
        <v>14000000</v>
      </c>
      <c r="H177" s="6">
        <v>2940000</v>
      </c>
      <c r="I177" s="6">
        <v>1870000</v>
      </c>
      <c r="J177" s="6">
        <v>110000</v>
      </c>
      <c r="K177" s="6">
        <v>26700</v>
      </c>
      <c r="L177" s="6">
        <v>1400</v>
      </c>
      <c r="M177" s="6">
        <v>13400</v>
      </c>
      <c r="N177" s="7">
        <v>14000000</v>
      </c>
      <c r="O177" s="6">
        <v>140000</v>
      </c>
      <c r="P177" s="7">
        <v>8000000</v>
      </c>
      <c r="Q177" s="6">
        <v>140000</v>
      </c>
      <c r="R177" s="8">
        <v>1.9641203921231001</v>
      </c>
      <c r="S177" s="6">
        <v>0.70840668735622203</v>
      </c>
    </row>
    <row r="178" spans="1:19">
      <c r="A178" s="6">
        <v>177</v>
      </c>
      <c r="B178" s="7">
        <v>14000000</v>
      </c>
      <c r="C178" s="6">
        <v>10000</v>
      </c>
      <c r="D178" s="7">
        <v>14000000</v>
      </c>
      <c r="E178" s="6">
        <v>140000</v>
      </c>
      <c r="F178" s="7">
        <v>8000000</v>
      </c>
      <c r="G178" s="7">
        <v>14000000</v>
      </c>
      <c r="H178" s="6">
        <v>18500</v>
      </c>
      <c r="I178" s="6">
        <v>12800</v>
      </c>
      <c r="J178" s="6">
        <v>17700</v>
      </c>
      <c r="K178" s="6">
        <v>1400</v>
      </c>
      <c r="L178" s="6">
        <v>16900</v>
      </c>
      <c r="M178" s="6">
        <v>60000</v>
      </c>
      <c r="N178" s="6">
        <v>1610000</v>
      </c>
      <c r="O178" s="6">
        <v>15300</v>
      </c>
      <c r="P178" s="6">
        <v>1450000</v>
      </c>
      <c r="Q178" s="6">
        <v>140000</v>
      </c>
      <c r="R178" s="8">
        <v>1.5928027607416699</v>
      </c>
      <c r="S178" s="6">
        <v>0.57448216100906502</v>
      </c>
    </row>
    <row r="179" spans="1:19">
      <c r="A179" s="6">
        <v>178</v>
      </c>
      <c r="B179" s="7">
        <v>1000000</v>
      </c>
      <c r="C179" s="6">
        <v>1000</v>
      </c>
      <c r="D179" s="7">
        <v>14000000</v>
      </c>
      <c r="E179" s="6">
        <v>15000</v>
      </c>
      <c r="F179" s="7">
        <v>14000000</v>
      </c>
      <c r="G179" s="6">
        <v>1440000</v>
      </c>
      <c r="H179" s="6">
        <v>1400000</v>
      </c>
      <c r="I179" s="6">
        <v>1400</v>
      </c>
      <c r="J179" s="6">
        <v>1300000</v>
      </c>
      <c r="K179" s="7">
        <v>140000</v>
      </c>
      <c r="L179" s="6">
        <v>22100</v>
      </c>
      <c r="M179" s="7">
        <v>8000000</v>
      </c>
      <c r="N179" s="7">
        <v>6000000</v>
      </c>
      <c r="O179" s="6">
        <v>2010000</v>
      </c>
      <c r="P179" s="6">
        <v>12000</v>
      </c>
      <c r="Q179" s="7">
        <v>14000000</v>
      </c>
      <c r="R179" s="8">
        <v>1.93079585851729</v>
      </c>
      <c r="S179" s="6">
        <v>0.69638740251296105</v>
      </c>
    </row>
    <row r="180" spans="1:19">
      <c r="A180" s="6">
        <v>179</v>
      </c>
      <c r="B180" s="7">
        <v>14000000</v>
      </c>
      <c r="C180" s="6">
        <v>1400</v>
      </c>
      <c r="D180" s="6">
        <v>1400</v>
      </c>
      <c r="E180" s="6">
        <v>140000</v>
      </c>
      <c r="F180" s="6">
        <v>140000</v>
      </c>
      <c r="G180" s="6">
        <v>1820000</v>
      </c>
      <c r="H180" s="6">
        <v>110000</v>
      </c>
      <c r="I180" s="6">
        <v>11400</v>
      </c>
      <c r="J180" s="6">
        <v>900</v>
      </c>
      <c r="K180" s="6">
        <v>1020000</v>
      </c>
      <c r="L180" s="6">
        <v>1400</v>
      </c>
      <c r="M180" s="6">
        <v>1590000</v>
      </c>
      <c r="N180" s="6">
        <v>10000</v>
      </c>
      <c r="O180" s="6">
        <v>13600</v>
      </c>
      <c r="P180" s="6">
        <v>10000</v>
      </c>
      <c r="Q180" s="6">
        <v>2270000</v>
      </c>
      <c r="R180" s="8">
        <v>1.17670844656525</v>
      </c>
      <c r="S180" s="6">
        <v>0.424407860107962</v>
      </c>
    </row>
    <row r="181" spans="1:19">
      <c r="A181" s="6">
        <v>180</v>
      </c>
      <c r="B181" s="6">
        <v>14100</v>
      </c>
      <c r="C181" s="6">
        <v>1400</v>
      </c>
      <c r="D181" s="6">
        <v>13200</v>
      </c>
      <c r="E181" s="6">
        <v>90000</v>
      </c>
      <c r="F181" s="6">
        <v>12600</v>
      </c>
      <c r="G181" s="7">
        <v>14000000</v>
      </c>
      <c r="H181" s="6">
        <v>1140000</v>
      </c>
      <c r="I181" s="6">
        <v>10000</v>
      </c>
      <c r="J181" s="6">
        <v>19300</v>
      </c>
      <c r="K181" s="6">
        <v>1050000</v>
      </c>
      <c r="L181" s="6">
        <v>70000</v>
      </c>
      <c r="M181" s="7">
        <v>1000000</v>
      </c>
      <c r="N181" s="6">
        <v>140000</v>
      </c>
      <c r="O181" s="7">
        <v>14000000</v>
      </c>
      <c r="P181" s="6">
        <v>1580000</v>
      </c>
      <c r="Q181" s="6">
        <v>50000</v>
      </c>
      <c r="R181" s="8">
        <v>1.2822023904400099</v>
      </c>
      <c r="S181" s="6">
        <v>0.46245675752594401</v>
      </c>
    </row>
    <row r="182" spans="1:19">
      <c r="A182" s="6">
        <v>181</v>
      </c>
      <c r="B182" s="6">
        <v>1230000</v>
      </c>
      <c r="C182" s="6">
        <v>1400</v>
      </c>
      <c r="D182" s="6">
        <v>1110000</v>
      </c>
      <c r="E182" s="6">
        <v>120000</v>
      </c>
      <c r="F182" s="6">
        <v>110000</v>
      </c>
      <c r="G182" s="7">
        <v>1000000</v>
      </c>
      <c r="H182" s="7">
        <v>100000</v>
      </c>
      <c r="I182" s="6">
        <v>1970000</v>
      </c>
      <c r="J182" s="6">
        <v>1840000</v>
      </c>
      <c r="K182" s="6">
        <v>10000</v>
      </c>
      <c r="L182" s="6">
        <v>140000</v>
      </c>
      <c r="M182" s="6">
        <v>1720000</v>
      </c>
      <c r="N182" s="6">
        <v>90000</v>
      </c>
      <c r="O182" s="7">
        <v>14000000</v>
      </c>
      <c r="P182" s="6">
        <v>2700000</v>
      </c>
      <c r="Q182" s="6">
        <v>700</v>
      </c>
      <c r="R182" s="8">
        <v>1.6527451519354199</v>
      </c>
      <c r="S182" s="6">
        <v>0.59610180863762596</v>
      </c>
    </row>
    <row r="183" spans="1:19">
      <c r="A183" s="6">
        <v>182</v>
      </c>
      <c r="B183" s="7">
        <v>10000000</v>
      </c>
      <c r="C183" s="7">
        <v>14000000</v>
      </c>
      <c r="D183" s="7">
        <v>14000000</v>
      </c>
      <c r="E183" s="7">
        <v>14000000</v>
      </c>
      <c r="F183" s="7">
        <v>8000000</v>
      </c>
      <c r="G183" s="7">
        <v>6000000</v>
      </c>
      <c r="H183" s="6">
        <v>10000</v>
      </c>
      <c r="I183" s="6">
        <v>1990000</v>
      </c>
      <c r="J183" s="7">
        <v>1000000</v>
      </c>
      <c r="K183" s="7">
        <v>14000000</v>
      </c>
      <c r="L183" s="6">
        <v>1400000</v>
      </c>
      <c r="M183" s="6">
        <v>18000</v>
      </c>
      <c r="N183" s="6">
        <v>10000</v>
      </c>
      <c r="O183" s="6">
        <v>12000</v>
      </c>
      <c r="P183" s="7">
        <v>14000000</v>
      </c>
      <c r="Q183" s="6">
        <v>1400</v>
      </c>
      <c r="R183" s="8">
        <v>2.1843787084425799</v>
      </c>
      <c r="S183" s="6">
        <v>0.78784808252338601</v>
      </c>
    </row>
    <row r="184" spans="1:19">
      <c r="A184" s="6">
        <v>183</v>
      </c>
      <c r="B184" s="7">
        <v>9000000</v>
      </c>
      <c r="C184" s="6">
        <v>90000</v>
      </c>
      <c r="D184" s="7">
        <v>14000000</v>
      </c>
      <c r="E184" s="6">
        <v>15200</v>
      </c>
      <c r="F184" s="6">
        <v>21800</v>
      </c>
      <c r="G184" s="7">
        <v>14000000</v>
      </c>
      <c r="H184" s="6">
        <v>140000</v>
      </c>
      <c r="I184" s="7">
        <v>14000000</v>
      </c>
      <c r="J184" s="6">
        <v>2080000</v>
      </c>
      <c r="K184" s="6">
        <v>11400</v>
      </c>
      <c r="L184" s="6">
        <v>80000</v>
      </c>
      <c r="M184" s="6">
        <v>1900000</v>
      </c>
      <c r="N184" s="7">
        <v>14000000</v>
      </c>
      <c r="O184" s="7">
        <v>14000000</v>
      </c>
      <c r="P184" s="6">
        <v>60000</v>
      </c>
      <c r="Q184" s="7">
        <v>1000000</v>
      </c>
      <c r="R184" s="8">
        <v>1.99248074140513</v>
      </c>
      <c r="S184" s="6">
        <v>0.71863552117298801</v>
      </c>
    </row>
    <row r="185" spans="1:19">
      <c r="A185" s="6">
        <v>184</v>
      </c>
      <c r="B185" s="7">
        <v>14000000</v>
      </c>
      <c r="C185" s="7">
        <v>100000</v>
      </c>
      <c r="D185" s="7">
        <v>14000000</v>
      </c>
      <c r="E185" s="7">
        <v>14000000</v>
      </c>
      <c r="F185" s="6">
        <v>15600</v>
      </c>
      <c r="G185" s="6">
        <v>10000</v>
      </c>
      <c r="H185" s="7">
        <v>1000000</v>
      </c>
      <c r="I185" s="6">
        <v>1360000</v>
      </c>
      <c r="J185" s="7">
        <v>14000000</v>
      </c>
      <c r="K185" s="7">
        <v>14000000</v>
      </c>
      <c r="L185" s="6">
        <v>90000</v>
      </c>
      <c r="M185" s="6">
        <v>1750000</v>
      </c>
      <c r="N185" s="6">
        <v>800</v>
      </c>
      <c r="O185" s="7">
        <v>6000000</v>
      </c>
      <c r="P185" s="7">
        <v>14000000</v>
      </c>
      <c r="Q185" s="7">
        <v>14000000</v>
      </c>
      <c r="R185" s="8">
        <v>2.1907241867667402</v>
      </c>
      <c r="S185" s="6">
        <v>0.79013673005097196</v>
      </c>
    </row>
    <row r="186" spans="1:19">
      <c r="A186" s="6">
        <v>185</v>
      </c>
      <c r="B186" s="6">
        <v>1100</v>
      </c>
      <c r="C186" s="6">
        <v>1400</v>
      </c>
      <c r="D186" s="6">
        <v>1800000</v>
      </c>
      <c r="E186" s="6">
        <v>1000</v>
      </c>
      <c r="F186" s="7">
        <v>14000000</v>
      </c>
      <c r="G186" s="6">
        <v>900</v>
      </c>
      <c r="H186" s="6">
        <v>800</v>
      </c>
      <c r="I186" s="6">
        <v>700</v>
      </c>
      <c r="J186" s="6">
        <v>2480000</v>
      </c>
      <c r="K186" s="7">
        <v>14000000</v>
      </c>
      <c r="L186" s="7">
        <v>14000000</v>
      </c>
      <c r="M186" s="7">
        <v>14000000</v>
      </c>
      <c r="N186" s="6">
        <v>1400</v>
      </c>
      <c r="O186" s="7">
        <v>14000000</v>
      </c>
      <c r="P186" s="7">
        <v>1000000</v>
      </c>
      <c r="Q186" s="6">
        <v>22600</v>
      </c>
      <c r="R186" s="8">
        <v>1.8264687566856099</v>
      </c>
      <c r="S186" s="6">
        <v>0.65875935440224098</v>
      </c>
    </row>
    <row r="187" spans="1:19">
      <c r="A187" s="6">
        <v>186</v>
      </c>
      <c r="B187" s="6">
        <v>2020000</v>
      </c>
      <c r="C187" s="6">
        <v>19300</v>
      </c>
      <c r="D187" s="6">
        <v>14000</v>
      </c>
      <c r="E187" s="7">
        <v>14000000</v>
      </c>
      <c r="F187" s="6">
        <v>90000</v>
      </c>
      <c r="G187" s="6">
        <v>800</v>
      </c>
      <c r="H187" s="6">
        <v>700</v>
      </c>
      <c r="I187" s="7">
        <v>14000000</v>
      </c>
      <c r="J187" s="6">
        <v>140000</v>
      </c>
      <c r="K187" s="7">
        <v>6000000</v>
      </c>
      <c r="L187" s="7">
        <v>14000000</v>
      </c>
      <c r="M187" s="6">
        <v>1230000</v>
      </c>
      <c r="N187" s="6">
        <v>11400</v>
      </c>
      <c r="O187" s="6">
        <v>50000</v>
      </c>
      <c r="P187" s="6">
        <v>10500</v>
      </c>
      <c r="Q187" s="7">
        <v>14000000</v>
      </c>
      <c r="R187" s="8">
        <v>1.75414100324053</v>
      </c>
      <c r="S187" s="6">
        <v>0.63267263159877796</v>
      </c>
    </row>
    <row r="188" spans="1:19">
      <c r="A188" s="6">
        <v>187</v>
      </c>
      <c r="B188" s="6">
        <v>70000</v>
      </c>
      <c r="C188" s="6">
        <v>11200</v>
      </c>
      <c r="D188" s="6">
        <v>1600000</v>
      </c>
      <c r="E188" s="7">
        <v>14000000</v>
      </c>
      <c r="F188" s="7">
        <v>14000000</v>
      </c>
      <c r="G188" s="6">
        <v>1530000</v>
      </c>
      <c r="H188" s="7">
        <v>1000000</v>
      </c>
      <c r="I188" s="7">
        <v>14000000</v>
      </c>
      <c r="J188" s="6">
        <v>600</v>
      </c>
      <c r="K188" s="6">
        <v>13900</v>
      </c>
      <c r="L188" s="7">
        <v>14000000</v>
      </c>
      <c r="M188" s="6">
        <v>1400</v>
      </c>
      <c r="N188" s="6">
        <v>10000</v>
      </c>
      <c r="O188" s="7">
        <v>14000000</v>
      </c>
      <c r="P188" s="6">
        <v>10000</v>
      </c>
      <c r="Q188" s="6">
        <v>1250000</v>
      </c>
      <c r="R188" s="8">
        <v>1.8602385175521301</v>
      </c>
      <c r="S188" s="6">
        <v>0.67093922103577297</v>
      </c>
    </row>
    <row r="189" spans="1:19">
      <c r="A189" s="6">
        <v>188</v>
      </c>
      <c r="B189" s="7">
        <v>14000000</v>
      </c>
      <c r="C189" s="7">
        <v>14000000</v>
      </c>
      <c r="D189" s="6">
        <v>18400</v>
      </c>
      <c r="E189" s="7">
        <v>8000000</v>
      </c>
      <c r="F189" s="6">
        <v>10000</v>
      </c>
      <c r="G189" s="6">
        <v>1760000</v>
      </c>
      <c r="H189" s="6">
        <v>800</v>
      </c>
      <c r="I189" s="6">
        <v>1400</v>
      </c>
      <c r="J189" s="6">
        <v>1680000</v>
      </c>
      <c r="K189" s="6">
        <v>1260000</v>
      </c>
      <c r="L189" s="6">
        <v>1170000</v>
      </c>
      <c r="M189" s="6">
        <v>10100</v>
      </c>
      <c r="N189" s="6">
        <v>700</v>
      </c>
      <c r="O189" s="6">
        <v>600</v>
      </c>
      <c r="P189" s="6">
        <v>500</v>
      </c>
      <c r="Q189" s="6">
        <v>15100</v>
      </c>
      <c r="R189" s="8">
        <v>1.5270646502282501</v>
      </c>
      <c r="S189" s="6">
        <v>0.55077214950028497</v>
      </c>
    </row>
    <row r="190" spans="1:19">
      <c r="A190" s="6">
        <v>189</v>
      </c>
      <c r="B190" s="6">
        <v>18000</v>
      </c>
      <c r="C190" s="6">
        <v>16900</v>
      </c>
      <c r="D190" s="7">
        <v>14000000</v>
      </c>
      <c r="E190" s="6">
        <v>1400</v>
      </c>
      <c r="F190" s="7">
        <v>14000000</v>
      </c>
      <c r="G190" s="7">
        <v>14000000</v>
      </c>
      <c r="H190" s="6">
        <v>110000</v>
      </c>
      <c r="I190" s="6">
        <v>14600</v>
      </c>
      <c r="J190" s="7">
        <v>11000000</v>
      </c>
      <c r="K190" s="6">
        <v>1350000</v>
      </c>
      <c r="L190" s="7">
        <v>1000000</v>
      </c>
      <c r="M190" s="6">
        <v>1000</v>
      </c>
      <c r="N190" s="7">
        <v>9000000</v>
      </c>
      <c r="O190" s="6">
        <v>80000</v>
      </c>
      <c r="P190" s="7">
        <v>7000000</v>
      </c>
      <c r="Q190" s="6">
        <v>2470000</v>
      </c>
      <c r="R190" s="8">
        <v>1.9745767399454499</v>
      </c>
      <c r="S190" s="6">
        <v>0.71217801764349897</v>
      </c>
    </row>
    <row r="191" spans="1:19">
      <c r="A191" s="6">
        <v>190</v>
      </c>
      <c r="B191" s="7">
        <v>1000000</v>
      </c>
      <c r="C191" s="6">
        <v>140000</v>
      </c>
      <c r="D191" s="6">
        <v>1490000</v>
      </c>
      <c r="E191" s="7">
        <v>14000000</v>
      </c>
      <c r="F191" s="6">
        <v>13400</v>
      </c>
      <c r="G191" s="6">
        <v>1250000</v>
      </c>
      <c r="H191" s="7">
        <v>13000000</v>
      </c>
      <c r="I191" s="7">
        <v>12000000</v>
      </c>
      <c r="J191" s="6">
        <v>32800</v>
      </c>
      <c r="K191" s="6">
        <v>1190000</v>
      </c>
      <c r="L191" s="7">
        <v>140000</v>
      </c>
      <c r="M191" s="6">
        <v>23900</v>
      </c>
      <c r="N191" s="6">
        <v>10400</v>
      </c>
      <c r="O191" s="7">
        <v>14000000</v>
      </c>
      <c r="P191" s="7">
        <v>1000000</v>
      </c>
      <c r="Q191" s="6">
        <v>900</v>
      </c>
      <c r="R191" s="8">
        <v>1.7672294771689201</v>
      </c>
      <c r="S191" s="6">
        <v>0.63739330070609901</v>
      </c>
    </row>
    <row r="192" spans="1:19">
      <c r="A192" s="6">
        <v>191</v>
      </c>
      <c r="B192" s="6">
        <v>90000</v>
      </c>
      <c r="C192" s="7">
        <v>1000000</v>
      </c>
      <c r="D192" s="7">
        <v>14000000</v>
      </c>
      <c r="E192" s="6">
        <v>700</v>
      </c>
      <c r="F192" s="7">
        <v>14000000</v>
      </c>
      <c r="G192" s="7">
        <v>14000000</v>
      </c>
      <c r="H192" s="6">
        <v>10000</v>
      </c>
      <c r="I192" s="6">
        <v>60000</v>
      </c>
      <c r="J192" s="6">
        <v>12900</v>
      </c>
      <c r="K192" s="6">
        <v>21100</v>
      </c>
      <c r="L192" s="6">
        <v>2020000</v>
      </c>
      <c r="M192" s="6">
        <v>1840000</v>
      </c>
      <c r="N192" s="6">
        <v>1750000</v>
      </c>
      <c r="O192" s="6">
        <v>1650000</v>
      </c>
      <c r="P192" s="7">
        <v>14000000</v>
      </c>
      <c r="Q192" s="7">
        <v>14000000</v>
      </c>
      <c r="R192" s="8">
        <v>1.9597634499437599</v>
      </c>
      <c r="S192" s="6">
        <v>0.70683525263732705</v>
      </c>
    </row>
    <row r="193" spans="1:19">
      <c r="A193" s="6">
        <v>192</v>
      </c>
      <c r="B193" s="6">
        <v>19000</v>
      </c>
      <c r="C193" s="7">
        <v>14000000</v>
      </c>
      <c r="D193" s="6">
        <v>1820000</v>
      </c>
      <c r="E193" s="7">
        <v>14000000</v>
      </c>
      <c r="F193" s="6">
        <v>16500</v>
      </c>
      <c r="G193" s="6">
        <v>1400</v>
      </c>
      <c r="H193" s="7">
        <v>1000000</v>
      </c>
      <c r="I193" s="7">
        <v>14000000</v>
      </c>
      <c r="J193" s="7">
        <v>14000000</v>
      </c>
      <c r="K193" s="6">
        <v>12400</v>
      </c>
      <c r="L193" s="6">
        <v>800</v>
      </c>
      <c r="M193" s="7">
        <v>14000000</v>
      </c>
      <c r="N193" s="6">
        <v>140000</v>
      </c>
      <c r="O193" s="7">
        <v>14000000</v>
      </c>
      <c r="P193" s="6">
        <v>1400</v>
      </c>
      <c r="Q193" s="6">
        <v>10000</v>
      </c>
      <c r="R193" s="8">
        <v>1.91244349904651</v>
      </c>
      <c r="S193" s="6">
        <v>0.689768188013684</v>
      </c>
    </row>
    <row r="194" spans="1:19">
      <c r="A194" s="6">
        <v>193</v>
      </c>
      <c r="B194" s="6">
        <v>28800</v>
      </c>
      <c r="C194" s="6">
        <v>18000</v>
      </c>
      <c r="D194" s="7">
        <v>1000000</v>
      </c>
      <c r="E194" s="6">
        <v>140000</v>
      </c>
      <c r="F194" s="6">
        <v>1400</v>
      </c>
      <c r="G194" s="6">
        <v>1400</v>
      </c>
      <c r="H194" s="7">
        <v>14000000</v>
      </c>
      <c r="I194" s="7">
        <v>14000000</v>
      </c>
      <c r="J194" s="7">
        <v>14000000</v>
      </c>
      <c r="K194" s="7">
        <v>14000000</v>
      </c>
      <c r="L194" s="6">
        <v>10800</v>
      </c>
      <c r="M194" s="7">
        <v>14000000</v>
      </c>
      <c r="N194" s="6">
        <v>1400</v>
      </c>
      <c r="O194" s="6">
        <v>2160000</v>
      </c>
      <c r="P194" s="7">
        <v>13000000</v>
      </c>
      <c r="Q194" s="7">
        <v>11000000</v>
      </c>
      <c r="R194" s="8">
        <v>2.0559620925234099</v>
      </c>
      <c r="S194" s="6">
        <v>0.74153157878480602</v>
      </c>
    </row>
    <row r="195" spans="1:19">
      <c r="A195" s="6">
        <v>194</v>
      </c>
      <c r="B195" s="7">
        <v>14000000</v>
      </c>
      <c r="C195" s="7">
        <v>14000000</v>
      </c>
      <c r="D195" s="6">
        <v>90000</v>
      </c>
      <c r="E195" s="6">
        <v>1400</v>
      </c>
      <c r="F195" s="7">
        <v>14000000</v>
      </c>
      <c r="G195" s="6">
        <v>80000</v>
      </c>
      <c r="H195" s="6">
        <v>2050000</v>
      </c>
      <c r="I195" s="7">
        <v>7000000</v>
      </c>
      <c r="J195" s="6">
        <v>700</v>
      </c>
      <c r="K195" s="6">
        <v>1400</v>
      </c>
      <c r="L195" s="7">
        <v>6000000</v>
      </c>
      <c r="M195" s="6">
        <v>19600</v>
      </c>
      <c r="N195" s="6">
        <v>18700</v>
      </c>
      <c r="O195" s="6">
        <v>1770000</v>
      </c>
      <c r="P195" s="7">
        <v>14000000</v>
      </c>
      <c r="Q195" s="6">
        <v>1680000</v>
      </c>
      <c r="R195" s="8">
        <v>1.97238571368947</v>
      </c>
      <c r="S195" s="6">
        <v>0.71138777196501102</v>
      </c>
    </row>
    <row r="196" spans="1:19">
      <c r="A196" s="6">
        <v>195</v>
      </c>
      <c r="B196" s="7">
        <v>13000000</v>
      </c>
      <c r="C196" s="6">
        <v>110000</v>
      </c>
      <c r="D196" s="6">
        <v>20400</v>
      </c>
      <c r="E196" s="7">
        <v>11000000</v>
      </c>
      <c r="F196" s="7">
        <v>14000000</v>
      </c>
      <c r="G196" s="7">
        <v>100000</v>
      </c>
      <c r="H196" s="6">
        <v>900</v>
      </c>
      <c r="I196" s="7">
        <v>14000000</v>
      </c>
      <c r="J196" s="6">
        <v>2810000</v>
      </c>
      <c r="K196" s="6">
        <v>140000</v>
      </c>
      <c r="L196" s="6">
        <v>2550000</v>
      </c>
      <c r="M196" s="7">
        <v>14000000</v>
      </c>
      <c r="N196" s="6">
        <v>140000</v>
      </c>
      <c r="O196" s="7">
        <v>8000000</v>
      </c>
      <c r="P196" s="6">
        <v>15300</v>
      </c>
      <c r="Q196" s="6">
        <v>23000</v>
      </c>
      <c r="R196" s="8">
        <v>1.9878491236803399</v>
      </c>
      <c r="S196" s="6">
        <v>0.71696501819227298</v>
      </c>
    </row>
    <row r="197" spans="1:19">
      <c r="A197" s="6">
        <v>196</v>
      </c>
      <c r="B197" s="7">
        <v>14000000</v>
      </c>
      <c r="C197" s="6">
        <v>140000</v>
      </c>
      <c r="D197" s="7">
        <v>14000000</v>
      </c>
      <c r="E197" s="6">
        <v>1640000</v>
      </c>
      <c r="F197" s="7">
        <v>14000000</v>
      </c>
      <c r="G197" s="6">
        <v>1400</v>
      </c>
      <c r="H197" s="7">
        <v>14000000</v>
      </c>
      <c r="I197" s="6">
        <v>13300</v>
      </c>
      <c r="J197" s="6">
        <v>10300</v>
      </c>
      <c r="K197" s="7">
        <v>10000000</v>
      </c>
      <c r="L197" s="6">
        <v>1230000</v>
      </c>
      <c r="M197" s="6">
        <v>800</v>
      </c>
      <c r="N197" s="7">
        <v>1000000</v>
      </c>
      <c r="O197" s="7">
        <v>1000000</v>
      </c>
      <c r="P197" s="6">
        <v>20500</v>
      </c>
      <c r="Q197" s="7">
        <v>6000000</v>
      </c>
      <c r="R197" s="8">
        <v>1.98061394208804</v>
      </c>
      <c r="S197" s="6">
        <v>0.71435547804148702</v>
      </c>
    </row>
    <row r="198" spans="1:19">
      <c r="A198" s="6">
        <v>197</v>
      </c>
      <c r="B198" s="6">
        <v>2180000</v>
      </c>
      <c r="C198" s="7">
        <v>14000000</v>
      </c>
      <c r="D198" s="7">
        <v>14000000</v>
      </c>
      <c r="E198" s="7">
        <v>9000000</v>
      </c>
      <c r="F198" s="6">
        <v>1990000</v>
      </c>
      <c r="G198" s="7">
        <v>9000000</v>
      </c>
      <c r="H198" s="7">
        <v>14000000</v>
      </c>
      <c r="I198" s="7">
        <v>1000000</v>
      </c>
      <c r="J198" s="6">
        <v>80000</v>
      </c>
      <c r="K198" s="6">
        <v>60000</v>
      </c>
      <c r="L198" s="6">
        <v>19000</v>
      </c>
      <c r="M198" s="7">
        <v>14000000</v>
      </c>
      <c r="N198" s="7">
        <v>14000000</v>
      </c>
      <c r="O198" s="7">
        <v>14000000</v>
      </c>
      <c r="P198" s="7">
        <v>14000000</v>
      </c>
      <c r="Q198" s="6">
        <v>140000</v>
      </c>
      <c r="R198" s="8">
        <v>2.3255747098275799</v>
      </c>
      <c r="S198" s="6">
        <v>0.83877377527125896</v>
      </c>
    </row>
    <row r="199" spans="1:19">
      <c r="A199" s="6">
        <v>198</v>
      </c>
      <c r="B199" s="6">
        <v>25800</v>
      </c>
      <c r="C199" s="7">
        <v>12000000</v>
      </c>
      <c r="D199" s="7">
        <v>11000000</v>
      </c>
      <c r="E199" s="6">
        <v>90000</v>
      </c>
      <c r="F199" s="6">
        <v>1870000</v>
      </c>
      <c r="G199" s="7">
        <v>14000000</v>
      </c>
      <c r="H199" s="6">
        <v>11700</v>
      </c>
      <c r="I199" s="7">
        <v>14000000</v>
      </c>
      <c r="J199" s="6">
        <v>1640000</v>
      </c>
      <c r="K199" s="6">
        <v>10000</v>
      </c>
      <c r="L199" s="6">
        <v>10000</v>
      </c>
      <c r="M199" s="6">
        <v>23400</v>
      </c>
      <c r="N199" s="6">
        <v>140000</v>
      </c>
      <c r="O199" s="7">
        <v>14000000</v>
      </c>
      <c r="P199" s="6">
        <v>21100</v>
      </c>
      <c r="Q199" s="6">
        <v>70000</v>
      </c>
      <c r="R199" s="8">
        <v>1.7959247902925899</v>
      </c>
      <c r="S199" s="6">
        <v>0.64774294719116898</v>
      </c>
    </row>
    <row r="200" spans="1:19">
      <c r="A200" s="6">
        <v>199</v>
      </c>
      <c r="B200" s="7">
        <v>14000000</v>
      </c>
      <c r="C200" s="7">
        <v>10000000</v>
      </c>
      <c r="D200" s="6">
        <v>900</v>
      </c>
      <c r="E200" s="6">
        <v>1020000</v>
      </c>
      <c r="F200" s="7">
        <v>14000000</v>
      </c>
      <c r="G200" s="7">
        <v>140000</v>
      </c>
      <c r="H200" s="6">
        <v>23500</v>
      </c>
      <c r="I200" s="6">
        <v>22400</v>
      </c>
      <c r="J200" s="6">
        <v>80000</v>
      </c>
      <c r="K200" s="6">
        <v>1430000</v>
      </c>
      <c r="L200" s="6">
        <v>20400</v>
      </c>
      <c r="M200" s="7">
        <v>7000000</v>
      </c>
      <c r="N200" s="7">
        <v>1000000</v>
      </c>
      <c r="O200" s="6">
        <v>600</v>
      </c>
      <c r="P200" s="7">
        <v>14000000</v>
      </c>
      <c r="Q200" s="7">
        <v>1000000</v>
      </c>
      <c r="R200" s="8">
        <v>1.8440831799242601</v>
      </c>
      <c r="S200" s="6">
        <v>0.66511241466587001</v>
      </c>
    </row>
    <row r="201" spans="1:19">
      <c r="A201" s="6">
        <v>200</v>
      </c>
      <c r="B201" s="7">
        <v>11000000</v>
      </c>
      <c r="C201" s="6">
        <v>25200</v>
      </c>
      <c r="D201" s="6">
        <v>10900</v>
      </c>
      <c r="E201" s="6">
        <v>2410000</v>
      </c>
      <c r="F201" s="7">
        <v>10000000</v>
      </c>
      <c r="G201" s="7">
        <v>14000000</v>
      </c>
      <c r="H201" s="6">
        <v>900</v>
      </c>
      <c r="I201" s="7">
        <v>14000000</v>
      </c>
      <c r="J201" s="6">
        <v>1970000</v>
      </c>
      <c r="K201" s="6">
        <v>700</v>
      </c>
      <c r="L201" s="6">
        <v>1400</v>
      </c>
      <c r="M201" s="7">
        <v>14000000</v>
      </c>
      <c r="N201" s="6">
        <v>1400</v>
      </c>
      <c r="O201" s="7">
        <v>1000000</v>
      </c>
      <c r="P201" s="6">
        <v>17500</v>
      </c>
      <c r="Q201" s="7">
        <v>14000000</v>
      </c>
      <c r="R201" s="8">
        <v>1.98109321868204</v>
      </c>
      <c r="S201" s="6">
        <v>0.71452834053283398</v>
      </c>
    </row>
    <row r="202" spans="1:19">
      <c r="A202" s="6">
        <v>1391</v>
      </c>
      <c r="B202" s="6">
        <v>1400</v>
      </c>
      <c r="C202" s="6">
        <v>1560000</v>
      </c>
      <c r="D202" s="6">
        <v>14600</v>
      </c>
      <c r="E202" s="7">
        <v>100000</v>
      </c>
      <c r="F202" s="7">
        <v>14000000</v>
      </c>
      <c r="G202" s="6">
        <v>1400000</v>
      </c>
      <c r="H202" s="6">
        <v>13700</v>
      </c>
      <c r="I202" s="6">
        <v>80000</v>
      </c>
      <c r="J202" s="6">
        <v>1270000</v>
      </c>
      <c r="K202" s="6">
        <v>1210000</v>
      </c>
      <c r="L202" s="6">
        <v>1400</v>
      </c>
      <c r="M202" s="6">
        <v>11700</v>
      </c>
      <c r="N202" s="6">
        <v>140000</v>
      </c>
      <c r="O202" s="7">
        <v>140000</v>
      </c>
      <c r="P202" s="6">
        <v>1400</v>
      </c>
      <c r="Q202" s="6">
        <v>21500</v>
      </c>
      <c r="R202" s="8">
        <v>1.12179180953738</v>
      </c>
      <c r="S202" s="6">
        <v>0.40460087013235801</v>
      </c>
    </row>
    <row r="203" spans="1:19">
      <c r="A203" s="6">
        <v>1392</v>
      </c>
      <c r="B203" s="6">
        <v>1560000</v>
      </c>
      <c r="C203" s="6">
        <v>14600</v>
      </c>
      <c r="D203" s="7">
        <v>100000</v>
      </c>
      <c r="E203" s="7">
        <v>14000000</v>
      </c>
      <c r="F203" s="6">
        <v>1400000</v>
      </c>
      <c r="G203" s="6">
        <v>13700</v>
      </c>
      <c r="H203" s="6">
        <v>80000</v>
      </c>
      <c r="I203" s="6">
        <v>1270000</v>
      </c>
      <c r="J203" s="6">
        <v>1210000</v>
      </c>
      <c r="K203" s="6">
        <v>1400</v>
      </c>
      <c r="L203" s="6">
        <v>11700</v>
      </c>
      <c r="M203" s="6">
        <v>140000</v>
      </c>
      <c r="N203" s="7">
        <v>140000</v>
      </c>
      <c r="O203" s="6">
        <v>1400</v>
      </c>
      <c r="P203" s="6">
        <v>21500</v>
      </c>
      <c r="Q203" s="6">
        <v>1400</v>
      </c>
      <c r="R203" s="8">
        <v>1.12179180953738</v>
      </c>
      <c r="S203" s="6">
        <v>0.40460087013235801</v>
      </c>
    </row>
    <row r="204" spans="1:19">
      <c r="A204" s="6">
        <v>1393</v>
      </c>
      <c r="B204" s="6">
        <v>14600</v>
      </c>
      <c r="C204" s="7">
        <v>100000</v>
      </c>
      <c r="D204" s="7">
        <v>14000000</v>
      </c>
      <c r="E204" s="6">
        <v>1400000</v>
      </c>
      <c r="F204" s="6">
        <v>13700</v>
      </c>
      <c r="G204" s="6">
        <v>80000</v>
      </c>
      <c r="H204" s="6">
        <v>1270000</v>
      </c>
      <c r="I204" s="6">
        <v>1210000</v>
      </c>
      <c r="J204" s="6">
        <v>1400</v>
      </c>
      <c r="K204" s="6">
        <v>11700</v>
      </c>
      <c r="L204" s="6">
        <v>140000</v>
      </c>
      <c r="M204" s="7">
        <v>140000</v>
      </c>
      <c r="N204" s="6">
        <v>1400</v>
      </c>
      <c r="O204" s="6">
        <v>21500</v>
      </c>
      <c r="P204" s="6">
        <v>1400</v>
      </c>
      <c r="Q204" s="6">
        <v>1560000</v>
      </c>
      <c r="R204" s="8">
        <v>1.12179180953738</v>
      </c>
      <c r="S204" s="6">
        <v>0.40460087013235801</v>
      </c>
    </row>
    <row r="205" spans="1:19">
      <c r="A205" s="6">
        <v>1394</v>
      </c>
      <c r="B205" s="7">
        <v>100000</v>
      </c>
      <c r="C205" s="7">
        <v>14000000</v>
      </c>
      <c r="D205" s="6">
        <v>1400000</v>
      </c>
      <c r="E205" s="6">
        <v>13700</v>
      </c>
      <c r="F205" s="6">
        <v>80000</v>
      </c>
      <c r="G205" s="6">
        <v>1270000</v>
      </c>
      <c r="H205" s="6">
        <v>1210000</v>
      </c>
      <c r="I205" s="6">
        <v>1400</v>
      </c>
      <c r="J205" s="6">
        <v>11700</v>
      </c>
      <c r="K205" s="6">
        <v>140000</v>
      </c>
      <c r="L205" s="7">
        <v>140000</v>
      </c>
      <c r="M205" s="6">
        <v>1400</v>
      </c>
      <c r="N205" s="6">
        <v>21500</v>
      </c>
      <c r="O205" s="6">
        <v>1400</v>
      </c>
      <c r="P205" s="6">
        <v>1560000</v>
      </c>
      <c r="Q205" s="6">
        <v>14600</v>
      </c>
      <c r="R205" s="8">
        <v>1.12179180953738</v>
      </c>
      <c r="S205" s="6">
        <v>0.40460087013235801</v>
      </c>
    </row>
    <row r="206" spans="1:19">
      <c r="A206" s="6">
        <v>1395</v>
      </c>
      <c r="B206" s="7">
        <v>14000000</v>
      </c>
      <c r="C206" s="6">
        <v>1400000</v>
      </c>
      <c r="D206" s="6">
        <v>13700</v>
      </c>
      <c r="E206" s="6">
        <v>80000</v>
      </c>
      <c r="F206" s="6">
        <v>1270000</v>
      </c>
      <c r="G206" s="6">
        <v>1210000</v>
      </c>
      <c r="H206" s="6">
        <v>1400</v>
      </c>
      <c r="I206" s="6">
        <v>11700</v>
      </c>
      <c r="J206" s="6">
        <v>140000</v>
      </c>
      <c r="K206" s="7">
        <v>140000</v>
      </c>
      <c r="L206" s="6">
        <v>1400</v>
      </c>
      <c r="M206" s="6">
        <v>21500</v>
      </c>
      <c r="N206" s="6">
        <v>1400</v>
      </c>
      <c r="O206" s="6">
        <v>1560000</v>
      </c>
      <c r="P206" s="6">
        <v>14600</v>
      </c>
      <c r="Q206" s="7">
        <v>100000</v>
      </c>
      <c r="R206" s="8">
        <v>1.12179180953738</v>
      </c>
      <c r="S206" s="6">
        <v>0.40460087013235801</v>
      </c>
    </row>
    <row r="207" spans="1:19">
      <c r="A207" s="6">
        <v>1396</v>
      </c>
      <c r="B207" s="6">
        <v>1400000</v>
      </c>
      <c r="C207" s="6">
        <v>13700</v>
      </c>
      <c r="D207" s="6">
        <v>80000</v>
      </c>
      <c r="E207" s="6">
        <v>1270000</v>
      </c>
      <c r="F207" s="6">
        <v>1210000</v>
      </c>
      <c r="G207" s="6">
        <v>1400</v>
      </c>
      <c r="H207" s="6">
        <v>11700</v>
      </c>
      <c r="I207" s="6">
        <v>140000</v>
      </c>
      <c r="J207" s="7">
        <v>140000</v>
      </c>
      <c r="K207" s="6">
        <v>1400</v>
      </c>
      <c r="L207" s="6">
        <v>21500</v>
      </c>
      <c r="M207" s="6">
        <v>1400</v>
      </c>
      <c r="N207" s="6">
        <v>1560000</v>
      </c>
      <c r="O207" s="6">
        <v>14600</v>
      </c>
      <c r="P207" s="7">
        <v>100000</v>
      </c>
      <c r="Q207" s="7">
        <v>14000000</v>
      </c>
      <c r="R207" s="8">
        <v>1.12179180953738</v>
      </c>
      <c r="S207" s="6">
        <v>0.40460087013235801</v>
      </c>
    </row>
    <row r="208" spans="1:19">
      <c r="A208" s="6">
        <v>1397</v>
      </c>
      <c r="B208" s="6">
        <v>13700</v>
      </c>
      <c r="C208" s="6">
        <v>80000</v>
      </c>
      <c r="D208" s="6">
        <v>1270000</v>
      </c>
      <c r="E208" s="6">
        <v>1210000</v>
      </c>
      <c r="F208" s="6">
        <v>1400</v>
      </c>
      <c r="G208" s="6">
        <v>11700</v>
      </c>
      <c r="H208" s="6">
        <v>140000</v>
      </c>
      <c r="I208" s="7">
        <v>140000</v>
      </c>
      <c r="J208" s="6">
        <v>1400</v>
      </c>
      <c r="K208" s="6">
        <v>21500</v>
      </c>
      <c r="L208" s="6">
        <v>1400</v>
      </c>
      <c r="M208" s="6">
        <v>1560000</v>
      </c>
      <c r="N208" s="6">
        <v>14600</v>
      </c>
      <c r="O208" s="7">
        <v>100000</v>
      </c>
      <c r="P208" s="7">
        <v>14000000</v>
      </c>
      <c r="Q208" s="6">
        <v>1400000</v>
      </c>
      <c r="R208" s="8">
        <v>1.12179180953738</v>
      </c>
      <c r="S208" s="6">
        <v>0.40460087013235801</v>
      </c>
    </row>
    <row r="209" spans="1:19">
      <c r="A209" s="6">
        <v>1398</v>
      </c>
      <c r="B209" s="6">
        <v>80000</v>
      </c>
      <c r="C209" s="6">
        <v>1270000</v>
      </c>
      <c r="D209" s="6">
        <v>1210000</v>
      </c>
      <c r="E209" s="6">
        <v>1400</v>
      </c>
      <c r="F209" s="6">
        <v>11700</v>
      </c>
      <c r="G209" s="6">
        <v>140000</v>
      </c>
      <c r="H209" s="7">
        <v>140000</v>
      </c>
      <c r="I209" s="6">
        <v>1400</v>
      </c>
      <c r="J209" s="6">
        <v>21500</v>
      </c>
      <c r="K209" s="6">
        <v>1400</v>
      </c>
      <c r="L209" s="6">
        <v>1560000</v>
      </c>
      <c r="M209" s="6">
        <v>14600</v>
      </c>
      <c r="N209" s="7">
        <v>100000</v>
      </c>
      <c r="O209" s="7">
        <v>14000000</v>
      </c>
      <c r="P209" s="6">
        <v>1400000</v>
      </c>
      <c r="Q209" s="6">
        <v>13700</v>
      </c>
      <c r="R209" s="8">
        <v>1.12179180953738</v>
      </c>
      <c r="S209" s="6">
        <v>0.40460087013235801</v>
      </c>
    </row>
    <row r="210" spans="1:19">
      <c r="A210" s="6">
        <v>1399</v>
      </c>
      <c r="B210" s="6">
        <v>1270000</v>
      </c>
      <c r="C210" s="6">
        <v>1210000</v>
      </c>
      <c r="D210" s="6">
        <v>1400</v>
      </c>
      <c r="E210" s="6">
        <v>11700</v>
      </c>
      <c r="F210" s="6">
        <v>140000</v>
      </c>
      <c r="G210" s="7">
        <v>140000</v>
      </c>
      <c r="H210" s="6">
        <v>1400</v>
      </c>
      <c r="I210" s="6">
        <v>21500</v>
      </c>
      <c r="J210" s="6">
        <v>1400</v>
      </c>
      <c r="K210" s="6">
        <v>1560000</v>
      </c>
      <c r="L210" s="6">
        <v>14600</v>
      </c>
      <c r="M210" s="7">
        <v>100000</v>
      </c>
      <c r="N210" s="7">
        <v>14000000</v>
      </c>
      <c r="O210" s="6">
        <v>1400000</v>
      </c>
      <c r="P210" s="6">
        <v>13700</v>
      </c>
      <c r="Q210" s="6">
        <v>80000</v>
      </c>
      <c r="R210" s="8">
        <v>1.12179180953738</v>
      </c>
      <c r="S210" s="6">
        <v>0.40460087013235801</v>
      </c>
    </row>
    <row r="211" spans="1:19">
      <c r="A211" s="6">
        <v>13910</v>
      </c>
      <c r="B211" s="6">
        <v>1210000</v>
      </c>
      <c r="C211" s="6">
        <v>1400</v>
      </c>
      <c r="D211" s="6">
        <v>11700</v>
      </c>
      <c r="E211" s="6">
        <v>140000</v>
      </c>
      <c r="F211" s="7">
        <v>140000</v>
      </c>
      <c r="G211" s="6">
        <v>1400</v>
      </c>
      <c r="H211" s="6">
        <v>21500</v>
      </c>
      <c r="I211" s="6">
        <v>1400</v>
      </c>
      <c r="J211" s="6">
        <v>1560000</v>
      </c>
      <c r="K211" s="6">
        <v>14600</v>
      </c>
      <c r="L211" s="7">
        <v>100000</v>
      </c>
      <c r="M211" s="7">
        <v>14000000</v>
      </c>
      <c r="N211" s="6">
        <v>1400000</v>
      </c>
      <c r="O211" s="6">
        <v>13700</v>
      </c>
      <c r="P211" s="6">
        <v>80000</v>
      </c>
      <c r="Q211" s="6">
        <v>1270000</v>
      </c>
      <c r="R211" s="8">
        <v>1.12179180953738</v>
      </c>
      <c r="S211" s="6">
        <v>0.40460087013235801</v>
      </c>
    </row>
    <row r="212" spans="1:19">
      <c r="A212" s="6">
        <v>13911</v>
      </c>
      <c r="B212" s="6">
        <v>1400</v>
      </c>
      <c r="C212" s="6">
        <v>11700</v>
      </c>
      <c r="D212" s="6">
        <v>140000</v>
      </c>
      <c r="E212" s="7">
        <v>140000</v>
      </c>
      <c r="F212" s="6">
        <v>1400</v>
      </c>
      <c r="G212" s="6">
        <v>21500</v>
      </c>
      <c r="H212" s="6">
        <v>1400</v>
      </c>
      <c r="I212" s="6">
        <v>1560000</v>
      </c>
      <c r="J212" s="6">
        <v>14600</v>
      </c>
      <c r="K212" s="7">
        <v>100000</v>
      </c>
      <c r="L212" s="7">
        <v>14000000</v>
      </c>
      <c r="M212" s="6">
        <v>1400000</v>
      </c>
      <c r="N212" s="6">
        <v>13700</v>
      </c>
      <c r="O212" s="6">
        <v>80000</v>
      </c>
      <c r="P212" s="6">
        <v>1270000</v>
      </c>
      <c r="Q212" s="6">
        <v>1210000</v>
      </c>
      <c r="R212" s="8">
        <v>1.12179180953738</v>
      </c>
      <c r="S212" s="6">
        <v>0.40460087013235801</v>
      </c>
    </row>
    <row r="213" spans="1:19">
      <c r="A213" s="6">
        <v>13912</v>
      </c>
      <c r="B213" s="6">
        <v>11700</v>
      </c>
      <c r="C213" s="6">
        <v>140000</v>
      </c>
      <c r="D213" s="7">
        <v>140000</v>
      </c>
      <c r="E213" s="6">
        <v>1400</v>
      </c>
      <c r="F213" s="6">
        <v>21500</v>
      </c>
      <c r="G213" s="6">
        <v>1400</v>
      </c>
      <c r="H213" s="6">
        <v>1560000</v>
      </c>
      <c r="I213" s="6">
        <v>14600</v>
      </c>
      <c r="J213" s="7">
        <v>100000</v>
      </c>
      <c r="K213" s="7">
        <v>14000000</v>
      </c>
      <c r="L213" s="6">
        <v>1400000</v>
      </c>
      <c r="M213" s="6">
        <v>13700</v>
      </c>
      <c r="N213" s="6">
        <v>80000</v>
      </c>
      <c r="O213" s="6">
        <v>1270000</v>
      </c>
      <c r="P213" s="6">
        <v>1210000</v>
      </c>
      <c r="Q213" s="6">
        <v>1400</v>
      </c>
      <c r="R213" s="8">
        <v>1.12179180953738</v>
      </c>
      <c r="S213" s="6">
        <v>0.40460087013235801</v>
      </c>
    </row>
    <row r="214" spans="1:19">
      <c r="A214" s="6">
        <v>13913</v>
      </c>
      <c r="B214" s="6">
        <v>140000</v>
      </c>
      <c r="C214" s="7">
        <v>140000</v>
      </c>
      <c r="D214" s="6">
        <v>1400</v>
      </c>
      <c r="E214" s="6">
        <v>21500</v>
      </c>
      <c r="F214" s="6">
        <v>1400</v>
      </c>
      <c r="G214" s="6">
        <v>1560000</v>
      </c>
      <c r="H214" s="6">
        <v>14600</v>
      </c>
      <c r="I214" s="7">
        <v>100000</v>
      </c>
      <c r="J214" s="7">
        <v>14000000</v>
      </c>
      <c r="K214" s="6">
        <v>1400000</v>
      </c>
      <c r="L214" s="6">
        <v>13700</v>
      </c>
      <c r="M214" s="6">
        <v>80000</v>
      </c>
      <c r="N214" s="6">
        <v>1270000</v>
      </c>
      <c r="O214" s="6">
        <v>1210000</v>
      </c>
      <c r="P214" s="6">
        <v>1400</v>
      </c>
      <c r="Q214" s="6">
        <v>11700</v>
      </c>
      <c r="R214" s="8">
        <v>1.12179180953738</v>
      </c>
      <c r="S214" s="6">
        <v>0.40460087013235801</v>
      </c>
    </row>
    <row r="215" spans="1:19">
      <c r="A215" s="6">
        <v>13914</v>
      </c>
      <c r="B215" s="7">
        <v>140000</v>
      </c>
      <c r="C215" s="6">
        <v>1400</v>
      </c>
      <c r="D215" s="6">
        <v>21500</v>
      </c>
      <c r="E215" s="6">
        <v>1400</v>
      </c>
      <c r="F215" s="6">
        <v>1560000</v>
      </c>
      <c r="G215" s="6">
        <v>14600</v>
      </c>
      <c r="H215" s="7">
        <v>100000</v>
      </c>
      <c r="I215" s="7">
        <v>14000000</v>
      </c>
      <c r="J215" s="6">
        <v>1400000</v>
      </c>
      <c r="K215" s="6">
        <v>13700</v>
      </c>
      <c r="L215" s="6">
        <v>80000</v>
      </c>
      <c r="M215" s="6">
        <v>1270000</v>
      </c>
      <c r="N215" s="6">
        <v>1210000</v>
      </c>
      <c r="O215" s="6">
        <v>1400</v>
      </c>
      <c r="P215" s="6">
        <v>11700</v>
      </c>
      <c r="Q215" s="6">
        <v>140000</v>
      </c>
      <c r="R215" s="8">
        <v>1.12179180953738</v>
      </c>
      <c r="S215" s="6">
        <v>0.40460087013235801</v>
      </c>
    </row>
    <row r="216" spans="1:19">
      <c r="A216" s="6">
        <v>13915</v>
      </c>
      <c r="B216" s="6">
        <v>1400</v>
      </c>
      <c r="C216" s="6">
        <v>21500</v>
      </c>
      <c r="D216" s="6">
        <v>1400</v>
      </c>
      <c r="E216" s="6">
        <v>1560000</v>
      </c>
      <c r="F216" s="6">
        <v>14600</v>
      </c>
      <c r="G216" s="7">
        <v>100000</v>
      </c>
      <c r="H216" s="7">
        <v>14000000</v>
      </c>
      <c r="I216" s="6">
        <v>1400000</v>
      </c>
      <c r="J216" s="6">
        <v>13700</v>
      </c>
      <c r="K216" s="6">
        <v>80000</v>
      </c>
      <c r="L216" s="6">
        <v>1270000</v>
      </c>
      <c r="M216" s="6">
        <v>1210000</v>
      </c>
      <c r="N216" s="6">
        <v>1400</v>
      </c>
      <c r="O216" s="6">
        <v>11700</v>
      </c>
      <c r="P216" s="6">
        <v>140000</v>
      </c>
      <c r="Q216" s="7">
        <v>140000</v>
      </c>
      <c r="R216" s="8">
        <v>1.12179180953738</v>
      </c>
      <c r="S216" s="6">
        <v>0.40460087013235801</v>
      </c>
    </row>
  </sheetData>
  <conditionalFormatting sqref="B2:Q216">
    <cfRule type="cellIs" dxfId="16" priority="1" operator="between">
      <formula>1500</formula>
      <formula>100</formula>
    </cfRule>
    <cfRule type="cellIs" dxfId="15" priority="2" operator="between">
      <formula>150*10^3</formula>
      <formula>10*10^3</formula>
    </cfRule>
    <cfRule type="cellIs" dxfId="14" priority="3" operator="between">
      <formula>10^8</formula>
      <formula>10^6</formula>
    </cfRule>
    <cfRule type="cellIs" dxfId="13" priority="4" operator="greaterThan">
      <formula>10^8</formula>
    </cfRule>
  </conditionalFormatting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S216"/>
  <sheetViews>
    <sheetView workbookViewId="0">
      <selection activeCell="I10" sqref="I10"/>
    </sheetView>
  </sheetViews>
  <sheetFormatPr defaultColWidth="8.85546875" defaultRowHeight="15"/>
  <cols>
    <col min="2" max="2" width="15.140625" customWidth="1"/>
    <col min="18" max="18" width="19.85546875" customWidth="1"/>
    <col min="19" max="19" width="10.7109375" bestFit="1" customWidth="1"/>
  </cols>
  <sheetData>
    <row r="1" spans="1:19">
      <c r="A1" t="s">
        <v>22</v>
      </c>
      <c r="B1" t="s">
        <v>23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20</v>
      </c>
    </row>
    <row r="2" spans="1:19">
      <c r="A2">
        <v>1</v>
      </c>
      <c r="B2" s="4">
        <f>cells_to_be_added!B2/10^6</f>
        <v>14</v>
      </c>
      <c r="C2" s="4">
        <f>cells_to_be_added!C2/10^6</f>
        <v>0.01</v>
      </c>
      <c r="D2" s="4">
        <f>cells_to_be_added!D2/10^6</f>
        <v>6</v>
      </c>
      <c r="E2" s="4">
        <f>cells_to_be_added!E2/10^6</f>
        <v>14</v>
      </c>
      <c r="F2" s="4">
        <f>cells_to_be_added!F2/10^6</f>
        <v>0.08</v>
      </c>
      <c r="G2" s="4">
        <f>cells_to_be_added!G2/10^6</f>
        <v>14</v>
      </c>
      <c r="H2" s="4">
        <f>cells_to_be_added!H2/10^6</f>
        <v>14</v>
      </c>
      <c r="I2" s="4">
        <f>cells_to_be_added!I2/10^6</f>
        <v>14</v>
      </c>
      <c r="J2" s="4">
        <f>cells_to_be_added!J2/10^6</f>
        <v>1.41</v>
      </c>
      <c r="K2" s="4">
        <f>cells_to_be_added!K2/10^6</f>
        <v>14</v>
      </c>
      <c r="L2" s="4">
        <f>cells_to_be_added!L2/10^6</f>
        <v>14</v>
      </c>
      <c r="M2" s="4">
        <f>cells_to_be_added!M2/10^6</f>
        <v>0.14000000000000001</v>
      </c>
      <c r="N2" s="4">
        <f>cells_to_be_added!N2/10^6</f>
        <v>2.0099999999999998</v>
      </c>
      <c r="O2" s="4">
        <f>cells_to_be_added!O2/10^6</f>
        <v>0.1</v>
      </c>
      <c r="P2" s="4">
        <f>cells_to_be_added!P2/10^6</f>
        <v>1.61E-2</v>
      </c>
      <c r="Q2" s="4">
        <f>cells_to_be_added!Q2/10^6</f>
        <v>2.2100000000000002E-2</v>
      </c>
      <c r="R2">
        <f>SUM(B2:Q2)</f>
        <v>107.78819999999999</v>
      </c>
      <c r="S2" s="3"/>
    </row>
    <row r="3" spans="1:19">
      <c r="A3">
        <v>2</v>
      </c>
      <c r="B3" s="4">
        <f>cells_to_be_added!B3/10^6</f>
        <v>1.2699999999999999E-2</v>
      </c>
      <c r="C3" s="4">
        <f>cells_to_be_added!C3/10^6</f>
        <v>14</v>
      </c>
      <c r="D3" s="4">
        <f>cells_to_be_added!D3/10^6</f>
        <v>14</v>
      </c>
      <c r="E3" s="4">
        <f>cells_to_be_added!E3/10^6</f>
        <v>14</v>
      </c>
      <c r="F3" s="4">
        <f>cells_to_be_added!F3/10^6</f>
        <v>1.4E-3</v>
      </c>
      <c r="G3" s="4">
        <f>cells_to_be_added!G3/10^6</f>
        <v>6</v>
      </c>
      <c r="H3" s="4">
        <f>cells_to_be_added!H3/10^6</f>
        <v>1</v>
      </c>
      <c r="I3" s="4">
        <f>cells_to_be_added!I3/10^6</f>
        <v>0.01</v>
      </c>
      <c r="J3" s="4">
        <f>cells_to_be_added!J3/10^6</f>
        <v>8.0000000000000004E-4</v>
      </c>
      <c r="K3" s="4">
        <f>cells_to_be_added!K3/10^6</f>
        <v>11</v>
      </c>
      <c r="L3" s="4">
        <f>cells_to_be_added!L3/10^6</f>
        <v>0.01</v>
      </c>
      <c r="M3" s="4">
        <f>cells_to_be_added!M3/10^6</f>
        <v>14</v>
      </c>
      <c r="N3" s="4">
        <f>cells_to_be_added!N3/10^6</f>
        <v>14</v>
      </c>
      <c r="O3" s="4">
        <f>cells_to_be_added!O3/10^6</f>
        <v>1.7000000000000001E-2</v>
      </c>
      <c r="P3" s="4">
        <f>cells_to_be_added!P3/10^6</f>
        <v>1.06</v>
      </c>
      <c r="Q3" s="4">
        <f>cells_to_be_added!Q3/10^6</f>
        <v>1.4E-3</v>
      </c>
      <c r="R3">
        <f t="shared" ref="R3:R66" si="0">SUM(B3:Q3)</f>
        <v>89.113299999999995</v>
      </c>
    </row>
    <row r="4" spans="1:19">
      <c r="A4">
        <v>3</v>
      </c>
      <c r="B4" s="4">
        <f>cells_to_be_added!B4/10^6</f>
        <v>1.4E-3</v>
      </c>
      <c r="C4" s="4">
        <f>cells_to_be_added!C4/10^6</f>
        <v>1</v>
      </c>
      <c r="D4" s="4">
        <f>cells_to_be_added!D4/10^6</f>
        <v>0.14000000000000001</v>
      </c>
      <c r="E4" s="4">
        <f>cells_to_be_added!E4/10^6</f>
        <v>14</v>
      </c>
      <c r="F4" s="4">
        <f>cells_to_be_added!F4/10^6</f>
        <v>10</v>
      </c>
      <c r="G4" s="4">
        <f>cells_to_be_added!G4/10^6</f>
        <v>1.9300000000000001E-2</v>
      </c>
      <c r="H4" s="4">
        <f>cells_to_be_added!H4/10^6</f>
        <v>1.4E-3</v>
      </c>
      <c r="I4" s="4">
        <f>cells_to_be_added!I4/10^6</f>
        <v>1E-3</v>
      </c>
      <c r="J4" s="4">
        <f>cells_to_be_added!J4/10^6</f>
        <v>0.11</v>
      </c>
      <c r="K4" s="4">
        <f>cells_to_be_added!K4/10^6</f>
        <v>1</v>
      </c>
      <c r="L4" s="4">
        <f>cells_to_be_added!L4/10^6</f>
        <v>1.2999999999999999E-3</v>
      </c>
      <c r="M4" s="4">
        <f>cells_to_be_added!M4/10^6</f>
        <v>1.4E-3</v>
      </c>
      <c r="N4" s="4">
        <f>cells_to_be_added!N4/10^6</f>
        <v>14</v>
      </c>
      <c r="O4" s="4">
        <f>cells_to_be_added!O4/10^6</f>
        <v>14</v>
      </c>
      <c r="P4" s="4">
        <f>cells_to_be_added!P4/10^6</f>
        <v>1.28</v>
      </c>
      <c r="Q4" s="4">
        <f>cells_to_be_added!Q4/10^6</f>
        <v>2.25</v>
      </c>
      <c r="R4">
        <f t="shared" si="0"/>
        <v>57.805800000000005</v>
      </c>
    </row>
    <row r="5" spans="1:19">
      <c r="A5">
        <v>4</v>
      </c>
      <c r="B5" s="4">
        <f>cells_to_be_added!B5/10^6</f>
        <v>14</v>
      </c>
      <c r="C5" s="4">
        <f>cells_to_be_added!C5/10^6</f>
        <v>1.44E-2</v>
      </c>
      <c r="D5" s="4">
        <f>cells_to_be_added!D5/10^6</f>
        <v>1.49</v>
      </c>
      <c r="E5" s="4">
        <f>cells_to_be_added!E5/10^6</f>
        <v>0.14000000000000001</v>
      </c>
      <c r="F5" s="4">
        <f>cells_to_be_added!F5/10^6</f>
        <v>0.14000000000000001</v>
      </c>
      <c r="G5" s="4">
        <f>cells_to_be_added!G5/10^6</f>
        <v>0.14000000000000001</v>
      </c>
      <c r="H5" s="4">
        <f>cells_to_be_added!H5/10^6</f>
        <v>1.5599999999999999E-2</v>
      </c>
      <c r="I5" s="4">
        <f>cells_to_be_added!I5/10^6</f>
        <v>14</v>
      </c>
      <c r="J5" s="4">
        <f>cells_to_be_added!J5/10^6</f>
        <v>14</v>
      </c>
      <c r="K5" s="4">
        <f>cells_to_be_added!K5/10^6</f>
        <v>1.7999999999999999E-2</v>
      </c>
      <c r="L5" s="4">
        <f>cells_to_be_added!L5/10^6</f>
        <v>0.14000000000000001</v>
      </c>
      <c r="M5" s="4">
        <f>cells_to_be_added!M5/10^6</f>
        <v>1.4E-3</v>
      </c>
      <c r="N5" s="4">
        <f>cells_to_be_added!N5/10^6</f>
        <v>14</v>
      </c>
      <c r="O5" s="4">
        <f>cells_to_be_added!O5/10^6</f>
        <v>7.0000000000000007E-2</v>
      </c>
      <c r="P5" s="4">
        <f>cells_to_be_added!P5/10^6</f>
        <v>0.01</v>
      </c>
      <c r="Q5" s="4">
        <f>cells_to_be_added!Q5/10^6</f>
        <v>1E-3</v>
      </c>
      <c r="R5">
        <f t="shared" si="0"/>
        <v>58.180399999999992</v>
      </c>
    </row>
    <row r="6" spans="1:19">
      <c r="A6">
        <v>5</v>
      </c>
      <c r="B6" s="4">
        <f>cells_to_be_added!B6/10^6</f>
        <v>14</v>
      </c>
      <c r="C6" s="4">
        <f>cells_to_be_added!C6/10^6</f>
        <v>1.7999999999999999E-2</v>
      </c>
      <c r="D6" s="4">
        <f>cells_to_be_added!D6/10^6</f>
        <v>1.14E-2</v>
      </c>
      <c r="E6" s="4">
        <f>cells_to_be_added!E6/10^6</f>
        <v>6</v>
      </c>
      <c r="F6" s="4">
        <f>cells_to_be_added!F6/10^6</f>
        <v>14</v>
      </c>
      <c r="G6" s="4">
        <f>cells_to_be_added!G6/10^6</f>
        <v>7.0000000000000007E-2</v>
      </c>
      <c r="H6" s="4">
        <f>cells_to_be_added!H6/10^6</f>
        <v>1.9</v>
      </c>
      <c r="I6" s="4">
        <f>cells_to_be_added!I6/10^6</f>
        <v>1.3299999999999999E-2</v>
      </c>
      <c r="J6" s="4">
        <f>cells_to_be_added!J6/10^6</f>
        <v>0.08</v>
      </c>
      <c r="K6" s="4">
        <f>cells_to_be_added!K6/10^6</f>
        <v>1.4E-3</v>
      </c>
      <c r="L6" s="4">
        <f>cells_to_be_added!L6/10^6</f>
        <v>1.9900000000000001E-2</v>
      </c>
      <c r="M6" s="4">
        <f>cells_to_be_added!M6/10^6</f>
        <v>2.0899999999999998E-2</v>
      </c>
      <c r="N6" s="4">
        <f>cells_to_be_added!N6/10^6</f>
        <v>0.14000000000000001</v>
      </c>
      <c r="O6" s="4">
        <f>cells_to_be_added!O6/10^6</f>
        <v>0.09</v>
      </c>
      <c r="P6" s="4">
        <f>cells_to_be_added!P6/10^6</f>
        <v>0.09</v>
      </c>
      <c r="Q6" s="4">
        <f>cells_to_be_added!Q6/10^6</f>
        <v>1.52</v>
      </c>
      <c r="R6">
        <f t="shared" si="0"/>
        <v>37.974900000000005</v>
      </c>
    </row>
    <row r="7" spans="1:19">
      <c r="A7">
        <v>6</v>
      </c>
      <c r="B7" s="4">
        <f>cells_to_be_added!B7/10^6</f>
        <v>14</v>
      </c>
      <c r="C7" s="4">
        <f>cells_to_be_added!C7/10^6</f>
        <v>2.02</v>
      </c>
      <c r="D7" s="4">
        <f>cells_to_be_added!D7/10^6</f>
        <v>14</v>
      </c>
      <c r="E7" s="4">
        <f>cells_to_be_added!E7/10^6</f>
        <v>14</v>
      </c>
      <c r="F7" s="4">
        <f>cells_to_be_added!F7/10^6</f>
        <v>2.23</v>
      </c>
      <c r="G7" s="4">
        <f>cells_to_be_added!G7/10^6</f>
        <v>0.14000000000000001</v>
      </c>
      <c r="H7" s="4">
        <f>cells_to_be_added!H7/10^6</f>
        <v>0.06</v>
      </c>
      <c r="I7" s="4">
        <f>cells_to_be_added!I7/10^6</f>
        <v>1.4E-3</v>
      </c>
      <c r="J7" s="4">
        <f>cells_to_be_added!J7/10^6</f>
        <v>2.3400000000000001E-2</v>
      </c>
      <c r="K7" s="4">
        <f>cells_to_be_added!K7/10^6</f>
        <v>0.01</v>
      </c>
      <c r="L7" s="4">
        <f>cells_to_be_added!L7/10^6</f>
        <v>14</v>
      </c>
      <c r="M7" s="4">
        <f>cells_to_be_added!M7/10^6</f>
        <v>0.01</v>
      </c>
      <c r="N7" s="4">
        <f>cells_to_be_added!N7/10^6</f>
        <v>0.14000000000000001</v>
      </c>
      <c r="O7" s="4">
        <f>cells_to_be_added!O7/10^6</f>
        <v>8.9999999999999998E-4</v>
      </c>
      <c r="P7" s="4">
        <f>cells_to_be_added!P7/10^6</f>
        <v>0.14000000000000001</v>
      </c>
      <c r="Q7" s="4">
        <f>cells_to_be_added!Q7/10^6</f>
        <v>0.11</v>
      </c>
      <c r="R7">
        <f t="shared" si="0"/>
        <v>60.885699999999993</v>
      </c>
    </row>
    <row r="8" spans="1:19">
      <c r="A8">
        <v>7</v>
      </c>
      <c r="B8" s="4">
        <f>cells_to_be_added!B8/10^6</f>
        <v>8</v>
      </c>
      <c r="C8" s="4">
        <f>cells_to_be_added!C8/10^6</f>
        <v>14</v>
      </c>
      <c r="D8" s="4">
        <f>cells_to_be_added!D8/10^6</f>
        <v>14</v>
      </c>
      <c r="E8" s="4">
        <f>cells_to_be_added!E8/10^6</f>
        <v>0.09</v>
      </c>
      <c r="F8" s="4">
        <f>cells_to_be_added!F8/10^6</f>
        <v>0.1</v>
      </c>
      <c r="G8" s="4">
        <f>cells_to_be_added!G8/10^6</f>
        <v>0.14000000000000001</v>
      </c>
      <c r="H8" s="4">
        <f>cells_to_be_added!H8/10^6</f>
        <v>2.2499999999999999E-2</v>
      </c>
      <c r="I8" s="4">
        <f>cells_to_be_added!I8/10^6</f>
        <v>1.4E-3</v>
      </c>
      <c r="J8" s="4">
        <f>cells_to_be_added!J8/10^6</f>
        <v>2.38</v>
      </c>
      <c r="K8" s="4">
        <f>cells_to_be_added!K8/10^6</f>
        <v>2.5</v>
      </c>
      <c r="L8" s="4">
        <f>cells_to_be_added!L8/10^6</f>
        <v>1.1000000000000001E-3</v>
      </c>
      <c r="M8" s="4">
        <f>cells_to_be_added!M8/10^6</f>
        <v>1</v>
      </c>
      <c r="N8" s="4">
        <f>cells_to_be_added!N8/10^6</f>
        <v>14</v>
      </c>
      <c r="O8" s="4">
        <f>cells_to_be_added!O8/10^6</f>
        <v>14</v>
      </c>
      <c r="P8" s="4">
        <f>cells_to_be_added!P8/10^6</f>
        <v>1.4999999999999999E-2</v>
      </c>
      <c r="Q8" s="4">
        <f>cells_to_be_added!Q8/10^6</f>
        <v>1.2999999999999999E-3</v>
      </c>
      <c r="R8">
        <f t="shared" si="0"/>
        <v>70.251300000000015</v>
      </c>
    </row>
    <row r="9" spans="1:19">
      <c r="A9">
        <v>8</v>
      </c>
      <c r="B9" s="4">
        <f>cells_to_be_added!B9/10^6</f>
        <v>1</v>
      </c>
      <c r="C9" s="4">
        <f>cells_to_be_added!C9/10^6</f>
        <v>14</v>
      </c>
      <c r="D9" s="4">
        <f>cells_to_be_added!D9/10^6</f>
        <v>14</v>
      </c>
      <c r="E9" s="4">
        <f>cells_to_be_added!E9/10^6</f>
        <v>14</v>
      </c>
      <c r="F9" s="4">
        <f>cells_to_be_added!F9/10^6</f>
        <v>14</v>
      </c>
      <c r="G9" s="4">
        <f>cells_to_be_added!G9/10^6</f>
        <v>8.9999999999999998E-4</v>
      </c>
      <c r="H9" s="4">
        <f>cells_to_be_added!H9/10^6</f>
        <v>1.4E-3</v>
      </c>
      <c r="I9" s="4">
        <f>cells_to_be_added!I9/10^6</f>
        <v>1.1999999999999999E-3</v>
      </c>
      <c r="J9" s="4">
        <f>cells_to_be_added!J9/10^6</f>
        <v>14</v>
      </c>
      <c r="K9" s="4">
        <f>cells_to_be_added!K9/10^6</f>
        <v>1.06E-2</v>
      </c>
      <c r="L9" s="4">
        <f>cells_to_be_added!L9/10^6</f>
        <v>2.12E-2</v>
      </c>
      <c r="M9" s="4">
        <f>cells_to_be_added!M9/10^6</f>
        <v>1.21E-2</v>
      </c>
      <c r="N9" s="4">
        <f>cells_to_be_added!N9/10^6</f>
        <v>14</v>
      </c>
      <c r="O9" s="4">
        <f>cells_to_be_added!O9/10^6</f>
        <v>14</v>
      </c>
      <c r="P9" s="4">
        <f>cells_to_be_added!P9/10^6</f>
        <v>0.14000000000000001</v>
      </c>
      <c r="Q9" s="4">
        <f>cells_to_be_added!Q9/10^6</f>
        <v>1.51</v>
      </c>
      <c r="R9">
        <f t="shared" si="0"/>
        <v>100.6974</v>
      </c>
    </row>
    <row r="10" spans="1:19">
      <c r="A10">
        <v>9</v>
      </c>
      <c r="B10" s="4">
        <f>cells_to_be_added!B10/10^6</f>
        <v>7</v>
      </c>
      <c r="C10" s="4">
        <f>cells_to_be_added!C10/10^6</f>
        <v>0.14000000000000001</v>
      </c>
      <c r="D10" s="4">
        <f>cells_to_be_added!D10/10^6</f>
        <v>14</v>
      </c>
      <c r="E10" s="4">
        <f>cells_to_be_added!E10/10^6</f>
        <v>1.4500000000000001E-2</v>
      </c>
      <c r="F10" s="4">
        <f>cells_to_be_added!F10/10^6</f>
        <v>0.14000000000000001</v>
      </c>
      <c r="G10" s="4">
        <f>cells_to_be_added!G10/10^6</f>
        <v>1.49</v>
      </c>
      <c r="H10" s="4">
        <f>cells_to_be_added!H10/10^6</f>
        <v>14</v>
      </c>
      <c r="I10" s="4">
        <f>cells_to_be_added!I10/10^6</f>
        <v>1E-3</v>
      </c>
      <c r="J10" s="4">
        <f>cells_to_be_added!J10/10^6</f>
        <v>1</v>
      </c>
      <c r="K10" s="4">
        <f>cells_to_be_added!K10/10^6</f>
        <v>1.6899999999999998E-2</v>
      </c>
      <c r="L10" s="4">
        <f>cells_to_be_added!L10/10^6</f>
        <v>0.01</v>
      </c>
      <c r="M10" s="4">
        <f>cells_to_be_added!M10/10^6</f>
        <v>1.81</v>
      </c>
      <c r="N10" s="4">
        <f>cells_to_be_added!N10/10^6</f>
        <v>0.14000000000000001</v>
      </c>
      <c r="O10" s="4">
        <f>cells_to_be_added!O10/10^6</f>
        <v>14</v>
      </c>
      <c r="P10" s="4">
        <f>cells_to_be_added!P10/10^6</f>
        <v>0.01</v>
      </c>
      <c r="Q10" s="4">
        <f>cells_to_be_added!Q10/10^6</f>
        <v>14</v>
      </c>
      <c r="R10">
        <f t="shared" si="0"/>
        <v>67.772400000000005</v>
      </c>
    </row>
    <row r="11" spans="1:19">
      <c r="A11">
        <v>10</v>
      </c>
      <c r="B11" s="4">
        <f>cells_to_be_added!B11/10^6</f>
        <v>14</v>
      </c>
      <c r="C11" s="4">
        <f>cells_to_be_added!C11/10^6</f>
        <v>14</v>
      </c>
      <c r="D11" s="4">
        <f>cells_to_be_added!D11/10^6</f>
        <v>1</v>
      </c>
      <c r="E11" s="4">
        <f>cells_to_be_added!E11/10^6</f>
        <v>2.01E-2</v>
      </c>
      <c r="F11" s="4">
        <f>cells_to_be_added!F11/10^6</f>
        <v>14</v>
      </c>
      <c r="G11" s="4">
        <f>cells_to_be_added!G11/10^6</f>
        <v>7</v>
      </c>
      <c r="H11" s="4">
        <f>cells_to_be_added!H11/10^6</f>
        <v>1.4E-3</v>
      </c>
      <c r="I11" s="4">
        <f>cells_to_be_added!I11/10^6</f>
        <v>8.9999999999999998E-4</v>
      </c>
      <c r="J11" s="4">
        <f>cells_to_be_added!J11/10^6</f>
        <v>14</v>
      </c>
      <c r="K11" s="4">
        <f>cells_to_be_added!K11/10^6</f>
        <v>2.23</v>
      </c>
      <c r="L11" s="4">
        <f>cells_to_be_added!L11/10^6</f>
        <v>0.11</v>
      </c>
      <c r="M11" s="4">
        <f>cells_to_be_added!M11/10^6</f>
        <v>1.11E-2</v>
      </c>
      <c r="N11" s="4">
        <f>cells_to_be_added!N11/10^6</f>
        <v>2.4500000000000001E-2</v>
      </c>
      <c r="O11" s="4">
        <f>cells_to_be_added!O11/10^6</f>
        <v>1.4E-3</v>
      </c>
      <c r="P11" s="4">
        <f>cells_to_be_added!P11/10^6</f>
        <v>2.56</v>
      </c>
      <c r="Q11" s="4">
        <f>cells_to_be_added!Q11/10^6</f>
        <v>14</v>
      </c>
      <c r="R11">
        <f t="shared" si="0"/>
        <v>82.959400000000016</v>
      </c>
    </row>
    <row r="12" spans="1:19">
      <c r="A12">
        <v>11</v>
      </c>
      <c r="B12" s="4">
        <f>cells_to_be_added!B12/10^6</f>
        <v>1.38</v>
      </c>
      <c r="C12" s="4">
        <f>cells_to_be_added!C12/10^6</f>
        <v>1.49E-2</v>
      </c>
      <c r="D12" s="4">
        <f>cells_to_be_added!D12/10^6</f>
        <v>1.4E-3</v>
      </c>
      <c r="E12" s="4">
        <f>cells_to_be_added!E12/10^6</f>
        <v>6.9999999999999999E-4</v>
      </c>
      <c r="F12" s="4">
        <f>cells_to_be_added!F12/10^6</f>
        <v>0.14000000000000001</v>
      </c>
      <c r="G12" s="4">
        <f>cells_to_be_added!G12/10^6</f>
        <v>1</v>
      </c>
      <c r="H12" s="4">
        <f>cells_to_be_added!H12/10^6</f>
        <v>1.4E-3</v>
      </c>
      <c r="I12" s="4">
        <f>cells_to_be_added!I12/10^6</f>
        <v>1.4E-3</v>
      </c>
      <c r="J12" s="4">
        <f>cells_to_be_added!J12/10^6</f>
        <v>14</v>
      </c>
      <c r="K12" s="4">
        <f>cells_to_be_added!K12/10^6</f>
        <v>2.2999999999999998</v>
      </c>
      <c r="L12" s="4">
        <f>cells_to_be_added!L12/10^6</f>
        <v>14</v>
      </c>
      <c r="M12" s="4">
        <f>cells_to_be_added!M12/10^6</f>
        <v>9</v>
      </c>
      <c r="N12" s="4">
        <f>cells_to_be_added!N12/10^6</f>
        <v>0.14000000000000001</v>
      </c>
      <c r="O12" s="4">
        <f>cells_to_be_added!O12/10^6</f>
        <v>1.4E-3</v>
      </c>
      <c r="P12" s="4">
        <f>cells_to_be_added!P12/10^6</f>
        <v>14</v>
      </c>
      <c r="Q12" s="4">
        <f>cells_to_be_added!Q12/10^6</f>
        <v>1.84E-2</v>
      </c>
      <c r="R12">
        <f t="shared" si="0"/>
        <v>55.999599999999994</v>
      </c>
    </row>
    <row r="13" spans="1:19">
      <c r="A13">
        <v>12</v>
      </c>
      <c r="B13" s="4">
        <f>cells_to_be_added!B13/10^6</f>
        <v>6.9999999999999999E-4</v>
      </c>
      <c r="C13" s="4">
        <f>cells_to_be_added!C13/10^6</f>
        <v>14</v>
      </c>
      <c r="D13" s="4">
        <f>cells_to_be_added!D13/10^6</f>
        <v>0.01</v>
      </c>
      <c r="E13" s="4">
        <f>cells_to_be_added!E13/10^6</f>
        <v>14</v>
      </c>
      <c r="F13" s="4">
        <f>cells_to_be_added!F13/10^6</f>
        <v>14</v>
      </c>
      <c r="G13" s="4">
        <f>cells_to_be_added!G13/10^6</f>
        <v>1.4800000000000001E-2</v>
      </c>
      <c r="H13" s="4">
        <f>cells_to_be_added!H13/10^6</f>
        <v>1.55</v>
      </c>
      <c r="I13" s="4">
        <f>cells_to_be_added!I13/10^6</f>
        <v>14</v>
      </c>
      <c r="J13" s="4">
        <f>cells_to_be_added!J13/10^6</f>
        <v>0.14000000000000001</v>
      </c>
      <c r="K13" s="4">
        <f>cells_to_be_added!K13/10^6</f>
        <v>0.01</v>
      </c>
      <c r="L13" s="4">
        <f>cells_to_be_added!L13/10^6</f>
        <v>1.4E-3</v>
      </c>
      <c r="M13" s="4">
        <f>cells_to_be_added!M13/10^6</f>
        <v>0.14000000000000001</v>
      </c>
      <c r="N13" s="4">
        <f>cells_to_be_added!N13/10^6</f>
        <v>0.1</v>
      </c>
      <c r="O13" s="4">
        <f>cells_to_be_added!O13/10^6</f>
        <v>14</v>
      </c>
      <c r="P13" s="4">
        <f>cells_to_be_added!P13/10^6</f>
        <v>14</v>
      </c>
      <c r="Q13" s="4">
        <f>cells_to_be_added!Q13/10^6</f>
        <v>1.1900000000000001E-2</v>
      </c>
      <c r="R13">
        <f t="shared" si="0"/>
        <v>85.978799999999993</v>
      </c>
    </row>
    <row r="14" spans="1:19">
      <c r="A14">
        <v>13</v>
      </c>
      <c r="B14" s="4">
        <f>cells_to_be_added!B14/10^6</f>
        <v>0.09</v>
      </c>
      <c r="C14" s="4">
        <f>cells_to_be_added!C14/10^6</f>
        <v>0.1</v>
      </c>
      <c r="D14" s="4">
        <f>cells_to_be_added!D14/10^6</f>
        <v>0.12</v>
      </c>
      <c r="E14" s="4">
        <f>cells_to_be_added!E14/10^6</f>
        <v>1</v>
      </c>
      <c r="F14" s="4">
        <f>cells_to_be_added!F14/10^6</f>
        <v>1.73</v>
      </c>
      <c r="G14" s="4">
        <f>cells_to_be_added!G14/10^6</f>
        <v>14</v>
      </c>
      <c r="H14" s="4">
        <f>cells_to_be_added!H14/10^6</f>
        <v>14</v>
      </c>
      <c r="I14" s="4">
        <f>cells_to_be_added!I14/10^6</f>
        <v>2.5999999999999999E-2</v>
      </c>
      <c r="J14" s="4">
        <f>cells_to_be_added!J14/10^6</f>
        <v>14</v>
      </c>
      <c r="K14" s="4">
        <f>cells_to_be_added!K14/10^6</f>
        <v>0.14000000000000001</v>
      </c>
      <c r="L14" s="4">
        <f>cells_to_be_added!L14/10^6</f>
        <v>0.14000000000000001</v>
      </c>
      <c r="M14" s="4">
        <f>cells_to_be_added!M14/10^6</f>
        <v>14</v>
      </c>
      <c r="N14" s="4">
        <f>cells_to_be_added!N14/10^6</f>
        <v>14</v>
      </c>
      <c r="O14" s="4">
        <f>cells_to_be_added!O14/10^6</f>
        <v>2.8899999999999999E-2</v>
      </c>
      <c r="P14" s="4">
        <f>cells_to_be_added!P14/10^6</f>
        <v>0.01</v>
      </c>
      <c r="Q14" s="4">
        <f>cells_to_be_added!Q14/10^6</f>
        <v>14</v>
      </c>
      <c r="R14">
        <f t="shared" si="0"/>
        <v>87.384900000000002</v>
      </c>
    </row>
    <row r="15" spans="1:19">
      <c r="A15">
        <v>14</v>
      </c>
      <c r="B15" s="4">
        <f>cells_to_be_added!B15/10^6</f>
        <v>1.33</v>
      </c>
      <c r="C15" s="4">
        <f>cells_to_be_added!C15/10^6</f>
        <v>0.01</v>
      </c>
      <c r="D15" s="4">
        <f>cells_to_be_added!D15/10^6</f>
        <v>6.9999999999999999E-4</v>
      </c>
      <c r="E15" s="4">
        <f>cells_to_be_added!E15/10^6</f>
        <v>1.44E-2</v>
      </c>
      <c r="F15" s="4">
        <f>cells_to_be_added!F15/10^6</f>
        <v>7.0000000000000007E-2</v>
      </c>
      <c r="G15" s="4">
        <f>cells_to_be_added!G15/10^6</f>
        <v>1.9900000000000001E-2</v>
      </c>
      <c r="H15" s="4">
        <f>cells_to_be_added!H15/10^6</f>
        <v>0.08</v>
      </c>
      <c r="I15" s="4">
        <f>cells_to_be_added!I15/10^6</f>
        <v>9</v>
      </c>
      <c r="J15" s="4">
        <f>cells_to_be_added!J15/10^6</f>
        <v>0.1</v>
      </c>
      <c r="K15" s="4">
        <f>cells_to_be_added!K15/10^6</f>
        <v>0.11</v>
      </c>
      <c r="L15" s="4">
        <f>cells_to_be_added!L15/10^6</f>
        <v>14</v>
      </c>
      <c r="M15" s="4">
        <f>cells_to_be_added!M15/10^6</f>
        <v>1.55E-2</v>
      </c>
      <c r="N15" s="4">
        <f>cells_to_be_added!N15/10^6</f>
        <v>0.14000000000000001</v>
      </c>
      <c r="O15" s="4">
        <f>cells_to_be_added!O15/10^6</f>
        <v>2.21</v>
      </c>
      <c r="P15" s="4">
        <f>cells_to_be_added!P15/10^6</f>
        <v>2.4299999999999999E-2</v>
      </c>
      <c r="Q15" s="4">
        <f>cells_to_be_added!Q15/10^6</f>
        <v>1.77E-2</v>
      </c>
      <c r="R15">
        <f t="shared" si="0"/>
        <v>27.142500000000002</v>
      </c>
    </row>
    <row r="16" spans="1:19">
      <c r="A16">
        <v>15</v>
      </c>
      <c r="B16" s="4">
        <f>cells_to_be_added!B16/10^6</f>
        <v>14</v>
      </c>
      <c r="C16" s="4">
        <f>cells_to_be_added!C16/10^6</f>
        <v>1</v>
      </c>
      <c r="D16" s="4">
        <f>cells_to_be_added!D16/10^6</f>
        <v>14</v>
      </c>
      <c r="E16" s="4">
        <f>cells_to_be_added!E16/10^6</f>
        <v>1.4E-3</v>
      </c>
      <c r="F16" s="4">
        <f>cells_to_be_added!F16/10^6</f>
        <v>14</v>
      </c>
      <c r="G16" s="4">
        <f>cells_to_be_added!G16/10^6</f>
        <v>0.14000000000000001</v>
      </c>
      <c r="H16" s="4">
        <f>cells_to_be_added!H16/10^6</f>
        <v>2.04</v>
      </c>
      <c r="I16" s="4">
        <f>cells_to_be_added!I16/10^6</f>
        <v>0.01</v>
      </c>
      <c r="J16" s="4">
        <f>cells_to_be_added!J16/10^6</f>
        <v>5.9999999999999995E-4</v>
      </c>
      <c r="K16" s="4">
        <f>cells_to_be_added!K16/10^6</f>
        <v>14</v>
      </c>
      <c r="L16" s="4">
        <f>cells_to_be_added!L16/10^6</f>
        <v>8</v>
      </c>
      <c r="M16" s="4">
        <f>cells_to_be_added!M16/10^6</f>
        <v>8.9999999999999998E-4</v>
      </c>
      <c r="N16" s="4">
        <f>cells_to_be_added!N16/10^6</f>
        <v>1.07</v>
      </c>
      <c r="O16" s="4">
        <f>cells_to_be_added!O16/10^6</f>
        <v>0.11</v>
      </c>
      <c r="P16" s="4">
        <f>cells_to_be_added!P16/10^6</f>
        <v>1.4999999999999999E-2</v>
      </c>
      <c r="Q16" s="4">
        <f>cells_to_be_added!Q16/10^6</f>
        <v>2.36</v>
      </c>
      <c r="R16">
        <f t="shared" si="0"/>
        <v>70.747900000000001</v>
      </c>
    </row>
    <row r="17" spans="1:18">
      <c r="A17">
        <v>16</v>
      </c>
      <c r="B17" s="4">
        <f>cells_to_be_added!B17/10^6</f>
        <v>2.0099999999999998</v>
      </c>
      <c r="C17" s="4">
        <f>cells_to_be_added!C17/10^6</f>
        <v>1.4E-3</v>
      </c>
      <c r="D17" s="4">
        <f>cells_to_be_added!D17/10^6</f>
        <v>1.34E-2</v>
      </c>
      <c r="E17" s="4">
        <f>cells_to_be_added!E17/10^6</f>
        <v>7</v>
      </c>
      <c r="F17" s="4">
        <f>cells_to_be_added!F17/10^6</f>
        <v>2.1299999999999999E-2</v>
      </c>
      <c r="G17" s="4">
        <f>cells_to_be_added!G17/10^6</f>
        <v>0.14000000000000001</v>
      </c>
      <c r="H17" s="4">
        <f>cells_to_be_added!H17/10^6</f>
        <v>0.09</v>
      </c>
      <c r="I17" s="4">
        <f>cells_to_be_added!I17/10^6</f>
        <v>1</v>
      </c>
      <c r="J17" s="4">
        <f>cells_to_be_added!J17/10^6</f>
        <v>0.14000000000000001</v>
      </c>
      <c r="K17" s="4">
        <f>cells_to_be_added!K17/10^6</f>
        <v>1.1000000000000001E-3</v>
      </c>
      <c r="L17" s="4">
        <f>cells_to_be_added!L17/10^6</f>
        <v>1.57</v>
      </c>
      <c r="M17" s="4">
        <f>cells_to_be_added!M17/10^6</f>
        <v>1</v>
      </c>
      <c r="N17" s="4">
        <f>cells_to_be_added!N17/10^6</f>
        <v>14</v>
      </c>
      <c r="O17" s="4">
        <f>cells_to_be_added!O17/10^6</f>
        <v>0.14000000000000001</v>
      </c>
      <c r="P17" s="4">
        <f>cells_to_be_added!P17/10^6</f>
        <v>14</v>
      </c>
      <c r="Q17" s="4">
        <f>cells_to_be_added!Q17/10^6</f>
        <v>0.14000000000000001</v>
      </c>
      <c r="R17">
        <f t="shared" si="0"/>
        <v>41.267200000000003</v>
      </c>
    </row>
    <row r="18" spans="1:18">
      <c r="A18">
        <v>17</v>
      </c>
      <c r="B18" s="4">
        <f>cells_to_be_added!B18/10^6</f>
        <v>1</v>
      </c>
      <c r="C18" s="4">
        <f>cells_to_be_added!C18/10^6</f>
        <v>14</v>
      </c>
      <c r="D18" s="4">
        <f>cells_to_be_added!D18/10^6</f>
        <v>1.4E-3</v>
      </c>
      <c r="E18" s="4">
        <f>cells_to_be_added!E18/10^6</f>
        <v>1.03E-2</v>
      </c>
      <c r="F18" s="4">
        <f>cells_to_be_added!F18/10^6</f>
        <v>1.55E-2</v>
      </c>
      <c r="G18" s="4">
        <f>cells_to_be_added!G18/10^6</f>
        <v>14</v>
      </c>
      <c r="H18" s="4">
        <f>cells_to_be_added!H18/10^6</f>
        <v>8</v>
      </c>
      <c r="I18" s="4">
        <f>cells_to_be_added!I18/10^6</f>
        <v>14</v>
      </c>
      <c r="J18" s="4">
        <f>cells_to_be_added!J18/10^6</f>
        <v>0.1</v>
      </c>
      <c r="K18" s="4">
        <f>cells_to_be_added!K18/10^6</f>
        <v>2.3300000000000001E-2</v>
      </c>
      <c r="L18" s="4">
        <f>cells_to_be_added!L18/10^6</f>
        <v>1.6799999999999999E-2</v>
      </c>
      <c r="M18" s="4">
        <f>cells_to_be_added!M18/10^6</f>
        <v>1.8100000000000002E-2</v>
      </c>
      <c r="N18" s="4">
        <f>cells_to_be_added!N18/10^6</f>
        <v>0.14000000000000001</v>
      </c>
      <c r="O18" s="4">
        <f>cells_to_be_added!O18/10^6</f>
        <v>13</v>
      </c>
      <c r="P18" s="4">
        <f>cells_to_be_added!P18/10^6</f>
        <v>0.14000000000000001</v>
      </c>
      <c r="Q18" s="4">
        <f>cells_to_be_added!Q18/10^6</f>
        <v>14</v>
      </c>
      <c r="R18">
        <f t="shared" si="0"/>
        <v>78.465400000000002</v>
      </c>
    </row>
    <row r="19" spans="1:18">
      <c r="A19">
        <v>18</v>
      </c>
      <c r="B19" s="4">
        <f>cells_to_be_added!B19/10^6</f>
        <v>1.21</v>
      </c>
      <c r="C19" s="4">
        <f>cells_to_be_added!C19/10^6</f>
        <v>1.81</v>
      </c>
      <c r="D19" s="4">
        <f>cells_to_be_added!D19/10^6</f>
        <v>1</v>
      </c>
      <c r="E19" s="4">
        <f>cells_to_be_added!E19/10^6</f>
        <v>1.31</v>
      </c>
      <c r="F19" s="4">
        <f>cells_to_be_added!F19/10^6</f>
        <v>1.41</v>
      </c>
      <c r="G19" s="4">
        <f>cells_to_be_added!G19/10^6</f>
        <v>14</v>
      </c>
      <c r="H19" s="4">
        <f>cells_to_be_added!H19/10^6</f>
        <v>2.0099999999999998</v>
      </c>
      <c r="I19" s="4">
        <f>cells_to_be_added!I19/10^6</f>
        <v>14</v>
      </c>
      <c r="J19" s="4">
        <f>cells_to_be_added!J19/10^6</f>
        <v>6</v>
      </c>
      <c r="K19" s="4">
        <f>cells_to_be_added!K19/10^6</f>
        <v>8</v>
      </c>
      <c r="L19" s="4">
        <f>cells_to_be_added!L19/10^6</f>
        <v>1</v>
      </c>
      <c r="M19" s="4">
        <f>cells_to_be_added!M19/10^6</f>
        <v>1.01</v>
      </c>
      <c r="N19" s="4">
        <f>cells_to_be_added!N19/10^6</f>
        <v>0.14000000000000001</v>
      </c>
      <c r="O19" s="4">
        <f>cells_to_be_added!O19/10^6</f>
        <v>10</v>
      </c>
      <c r="P19" s="4">
        <f>cells_to_be_added!P19/10^6</f>
        <v>0.14000000000000001</v>
      </c>
      <c r="Q19" s="4">
        <f>cells_to_be_added!Q19/10^6</f>
        <v>1.61</v>
      </c>
      <c r="R19">
        <f t="shared" si="0"/>
        <v>64.650000000000006</v>
      </c>
    </row>
    <row r="20" spans="1:18">
      <c r="A20">
        <v>19</v>
      </c>
      <c r="B20" s="4">
        <f>cells_to_be_added!B20/10^6</f>
        <v>0.14000000000000001</v>
      </c>
      <c r="C20" s="4">
        <f>cells_to_be_added!C20/10^6</f>
        <v>1.7100000000000001E-2</v>
      </c>
      <c r="D20" s="4">
        <f>cells_to_be_added!D20/10^6</f>
        <v>1.1399999999999999</v>
      </c>
      <c r="E20" s="4">
        <f>cells_to_be_added!E20/10^6</f>
        <v>0.06</v>
      </c>
      <c r="F20" s="4">
        <f>cells_to_be_added!F20/10^6</f>
        <v>1.7999999999999999E-2</v>
      </c>
      <c r="G20" s="4">
        <f>cells_to_be_added!G20/10^6</f>
        <v>14</v>
      </c>
      <c r="H20" s="4">
        <f>cells_to_be_added!H20/10^6</f>
        <v>14</v>
      </c>
      <c r="I20" s="4">
        <f>cells_to_be_added!I20/10^6</f>
        <v>0.01</v>
      </c>
      <c r="J20" s="4">
        <f>cells_to_be_added!J20/10^6</f>
        <v>0.08</v>
      </c>
      <c r="K20" s="4">
        <f>cells_to_be_added!K20/10^6</f>
        <v>9</v>
      </c>
      <c r="L20" s="4">
        <f>cells_to_be_added!L20/10^6</f>
        <v>1.3299999999999999E-2</v>
      </c>
      <c r="M20" s="4">
        <f>cells_to_be_added!M20/10^6</f>
        <v>1.52</v>
      </c>
      <c r="N20" s="4">
        <f>cells_to_be_added!N20/10^6</f>
        <v>14</v>
      </c>
      <c r="O20" s="4">
        <f>cells_to_be_added!O20/10^6</f>
        <v>14</v>
      </c>
      <c r="P20" s="4">
        <f>cells_to_be_added!P20/10^6</f>
        <v>2.0899999999999998E-2</v>
      </c>
      <c r="Q20" s="4">
        <f>cells_to_be_added!Q20/10^6</f>
        <v>14</v>
      </c>
      <c r="R20">
        <f t="shared" si="0"/>
        <v>82.019300000000001</v>
      </c>
    </row>
    <row r="21" spans="1:18">
      <c r="A21">
        <v>20</v>
      </c>
      <c r="B21" s="4">
        <f>cells_to_be_added!B21/10^6</f>
        <v>14</v>
      </c>
      <c r="C21" s="4">
        <f>cells_to_be_added!C21/10^6</f>
        <v>14</v>
      </c>
      <c r="D21" s="4">
        <f>cells_to_be_added!D21/10^6</f>
        <v>1.75</v>
      </c>
      <c r="E21" s="4">
        <f>cells_to_be_added!E21/10^6</f>
        <v>14</v>
      </c>
      <c r="F21" s="4">
        <f>cells_to_be_added!F21/10^6</f>
        <v>1.4E-3</v>
      </c>
      <c r="G21" s="4">
        <f>cells_to_be_added!G21/10^6</f>
        <v>1.26E-2</v>
      </c>
      <c r="H21" s="4">
        <f>cells_to_be_added!H21/10^6</f>
        <v>14</v>
      </c>
      <c r="I21" s="4">
        <f>cells_to_be_added!I21/10^6</f>
        <v>14</v>
      </c>
      <c r="J21" s="4">
        <f>cells_to_be_added!J21/10^6</f>
        <v>14</v>
      </c>
      <c r="K21" s="4">
        <f>cells_to_be_added!K21/10^6</f>
        <v>14</v>
      </c>
      <c r="L21" s="4">
        <f>cells_to_be_added!L21/10^6</f>
        <v>1.9400000000000001E-2</v>
      </c>
      <c r="M21" s="4">
        <f>cells_to_be_added!M21/10^6</f>
        <v>5.9999999999999995E-4</v>
      </c>
      <c r="N21" s="4">
        <f>cells_to_be_added!N21/10^6</f>
        <v>1.55E-2</v>
      </c>
      <c r="O21" s="4">
        <f>cells_to_be_added!O21/10^6</f>
        <v>0.01</v>
      </c>
      <c r="P21" s="4">
        <f>cells_to_be_added!P21/10^6</f>
        <v>1.4E-3</v>
      </c>
      <c r="Q21" s="4">
        <f>cells_to_be_added!Q21/10^6</f>
        <v>14</v>
      </c>
      <c r="R21">
        <f t="shared" si="0"/>
        <v>113.81090000000002</v>
      </c>
    </row>
    <row r="22" spans="1:18">
      <c r="A22">
        <v>21</v>
      </c>
      <c r="B22" s="4">
        <f>cells_to_be_added!B22/10^6</f>
        <v>14</v>
      </c>
      <c r="C22" s="4">
        <f>cells_to_be_added!C22/10^6</f>
        <v>1</v>
      </c>
      <c r="D22" s="4">
        <f>cells_to_be_added!D22/10^6</f>
        <v>1</v>
      </c>
      <c r="E22" s="4">
        <f>cells_to_be_added!E22/10^6</f>
        <v>7.0000000000000007E-2</v>
      </c>
      <c r="F22" s="4">
        <f>cells_to_be_added!F22/10^6</f>
        <v>1.4E-3</v>
      </c>
      <c r="G22" s="4">
        <f>cells_to_be_added!G22/10^6</f>
        <v>1</v>
      </c>
      <c r="H22" s="4">
        <f>cells_to_be_added!H22/10^6</f>
        <v>10</v>
      </c>
      <c r="I22" s="4">
        <f>cells_to_be_added!I22/10^6</f>
        <v>1.4500000000000001E-2</v>
      </c>
      <c r="J22" s="4">
        <f>cells_to_be_added!J22/10^6</f>
        <v>1.02</v>
      </c>
      <c r="K22" s="4">
        <f>cells_to_be_added!K22/10^6</f>
        <v>1.09E-2</v>
      </c>
      <c r="L22" s="4">
        <f>cells_to_be_added!L22/10^6</f>
        <v>0.14000000000000001</v>
      </c>
      <c r="M22" s="4">
        <f>cells_to_be_added!M22/10^6</f>
        <v>14</v>
      </c>
      <c r="N22" s="4">
        <f>cells_to_be_added!N22/10^6</f>
        <v>1.94</v>
      </c>
      <c r="O22" s="4">
        <f>cells_to_be_added!O22/10^6</f>
        <v>2.1800000000000002</v>
      </c>
      <c r="P22" s="4">
        <f>cells_to_be_added!P22/10^6</f>
        <v>1.4E-3</v>
      </c>
      <c r="Q22" s="4">
        <f>cells_to_be_added!Q22/10^6</f>
        <v>14</v>
      </c>
      <c r="R22">
        <f t="shared" si="0"/>
        <v>60.378199999999993</v>
      </c>
    </row>
    <row r="23" spans="1:18">
      <c r="A23">
        <v>22</v>
      </c>
      <c r="B23" s="4">
        <f>cells_to_be_added!B23/10^6</f>
        <v>6.9999999999999999E-4</v>
      </c>
      <c r="C23" s="4">
        <f>cells_to_be_added!C23/10^6</f>
        <v>14</v>
      </c>
      <c r="D23" s="4">
        <f>cells_to_be_added!D23/10^6</f>
        <v>0.08</v>
      </c>
      <c r="E23" s="4">
        <f>cells_to_be_added!E23/10^6</f>
        <v>14</v>
      </c>
      <c r="F23" s="4">
        <f>cells_to_be_added!F23/10^6</f>
        <v>1E-3</v>
      </c>
      <c r="G23" s="4">
        <f>cells_to_be_added!G23/10^6</f>
        <v>1.5699999999999999E-2</v>
      </c>
      <c r="H23" s="4">
        <f>cells_to_be_added!H23/10^6</f>
        <v>14</v>
      </c>
      <c r="I23" s="4">
        <f>cells_to_be_added!I23/10^6</f>
        <v>1.4E-3</v>
      </c>
      <c r="J23" s="4">
        <f>cells_to_be_added!J23/10^6</f>
        <v>1.6899999999999998E-2</v>
      </c>
      <c r="K23" s="4">
        <f>cells_to_be_added!K23/10^6</f>
        <v>14</v>
      </c>
      <c r="L23" s="4">
        <f>cells_to_be_added!L23/10^6</f>
        <v>0.01</v>
      </c>
      <c r="M23" s="4">
        <f>cells_to_be_added!M23/10^6</f>
        <v>14</v>
      </c>
      <c r="N23" s="4">
        <f>cells_to_be_added!N23/10^6</f>
        <v>14</v>
      </c>
      <c r="O23" s="4">
        <f>cells_to_be_added!O23/10^6</f>
        <v>1.4E-3</v>
      </c>
      <c r="P23" s="4">
        <f>cells_to_be_added!P23/10^6</f>
        <v>1.1000000000000001E-3</v>
      </c>
      <c r="Q23" s="4">
        <f>cells_to_be_added!Q23/10^6</f>
        <v>0.12</v>
      </c>
      <c r="R23">
        <f t="shared" si="0"/>
        <v>84.248199999999997</v>
      </c>
    </row>
    <row r="24" spans="1:18">
      <c r="A24">
        <v>23</v>
      </c>
      <c r="B24" s="4">
        <f>cells_to_be_added!B24/10^6</f>
        <v>14</v>
      </c>
      <c r="C24" s="4">
        <f>cells_to_be_added!C24/10^6</f>
        <v>14</v>
      </c>
      <c r="D24" s="4">
        <f>cells_to_be_added!D24/10^6</f>
        <v>0.14000000000000001</v>
      </c>
      <c r="E24" s="4">
        <f>cells_to_be_added!E24/10^6</f>
        <v>1.62</v>
      </c>
      <c r="F24" s="4">
        <f>cells_to_be_added!F24/10^6</f>
        <v>14</v>
      </c>
      <c r="G24" s="4">
        <f>cells_to_be_added!G24/10^6</f>
        <v>14</v>
      </c>
      <c r="H24" s="4">
        <f>cells_to_be_added!H24/10^6</f>
        <v>1</v>
      </c>
      <c r="I24" s="4">
        <f>cells_to_be_added!I24/10^6</f>
        <v>0.01</v>
      </c>
      <c r="J24" s="4">
        <f>cells_to_be_added!J24/10^6</f>
        <v>0.01</v>
      </c>
      <c r="K24" s="4">
        <f>cells_to_be_added!K24/10^6</f>
        <v>1.4E-3</v>
      </c>
      <c r="L24" s="4">
        <f>cells_to_be_added!L24/10^6</f>
        <v>0.14000000000000001</v>
      </c>
      <c r="M24" s="4">
        <f>cells_to_be_added!M24/10^6</f>
        <v>1.79</v>
      </c>
      <c r="N24" s="4">
        <f>cells_to_be_added!N24/10^6</f>
        <v>1.8800000000000001E-2</v>
      </c>
      <c r="O24" s="4">
        <f>cells_to_be_added!O24/10^6</f>
        <v>0.14000000000000001</v>
      </c>
      <c r="P24" s="4">
        <f>cells_to_be_added!P24/10^6</f>
        <v>1</v>
      </c>
      <c r="Q24" s="4">
        <f>cells_to_be_added!Q24/10^6</f>
        <v>14</v>
      </c>
      <c r="R24">
        <f t="shared" si="0"/>
        <v>75.870199999999997</v>
      </c>
    </row>
    <row r="25" spans="1:18">
      <c r="A25">
        <v>24</v>
      </c>
      <c r="B25" s="4">
        <f>cells_to_be_added!B25/10^6</f>
        <v>1.4E-3</v>
      </c>
      <c r="C25" s="4">
        <f>cells_to_be_added!C25/10^6</f>
        <v>1</v>
      </c>
      <c r="D25" s="4">
        <f>cells_to_be_added!D25/10^6</f>
        <v>6.9999999999999999E-4</v>
      </c>
      <c r="E25" s="4">
        <f>cells_to_be_added!E25/10^6</f>
        <v>2.1999999999999999E-2</v>
      </c>
      <c r="F25" s="4">
        <f>cells_to_be_added!F25/10^6</f>
        <v>1</v>
      </c>
      <c r="G25" s="4">
        <f>cells_to_be_added!G25/10^6</f>
        <v>0.14000000000000001</v>
      </c>
      <c r="H25" s="4">
        <f>cells_to_be_added!H25/10^6</f>
        <v>14</v>
      </c>
      <c r="I25" s="4">
        <f>cells_to_be_added!I25/10^6</f>
        <v>0.09</v>
      </c>
      <c r="J25" s="4">
        <f>cells_to_be_added!J25/10^6</f>
        <v>14</v>
      </c>
      <c r="K25" s="4">
        <f>cells_to_be_added!K25/10^6</f>
        <v>0.1</v>
      </c>
      <c r="L25" s="4">
        <f>cells_to_be_added!L25/10^6</f>
        <v>0.12</v>
      </c>
      <c r="M25" s="4">
        <f>cells_to_be_added!M25/10^6</f>
        <v>1.7100000000000001E-2</v>
      </c>
      <c r="N25" s="4">
        <f>cells_to_be_added!N25/10^6</f>
        <v>14</v>
      </c>
      <c r="O25" s="4">
        <f>cells_to_be_added!O25/10^6</f>
        <v>1.83</v>
      </c>
      <c r="P25" s="4">
        <f>cells_to_be_added!P25/10^6</f>
        <v>14</v>
      </c>
      <c r="Q25" s="4">
        <f>cells_to_be_added!Q25/10^6</f>
        <v>14</v>
      </c>
      <c r="R25">
        <f t="shared" si="0"/>
        <v>74.321200000000005</v>
      </c>
    </row>
    <row r="26" spans="1:18">
      <c r="A26">
        <v>25</v>
      </c>
      <c r="B26" s="4">
        <f>cells_to_be_added!B26/10^6</f>
        <v>8</v>
      </c>
      <c r="C26" s="4">
        <f>cells_to_be_added!C26/10^6</f>
        <v>14</v>
      </c>
      <c r="D26" s="4">
        <f>cells_to_be_added!D26/10^6</f>
        <v>0.14000000000000001</v>
      </c>
      <c r="E26" s="4">
        <f>cells_to_be_added!E26/10^6</f>
        <v>1.4E-3</v>
      </c>
      <c r="F26" s="4">
        <f>cells_to_be_added!F26/10^6</f>
        <v>2.2499999999999999E-2</v>
      </c>
      <c r="G26" s="4">
        <f>cells_to_be_added!G26/10^6</f>
        <v>2.5</v>
      </c>
      <c r="H26" s="4">
        <f>cells_to_be_added!H26/10^6</f>
        <v>14</v>
      </c>
      <c r="I26" s="4">
        <f>cells_to_be_added!I26/10^6</f>
        <v>1.5</v>
      </c>
      <c r="J26" s="4">
        <f>cells_to_be_added!J26/10^6</f>
        <v>14</v>
      </c>
      <c r="K26" s="4">
        <f>cells_to_be_added!K26/10^6</f>
        <v>2.75</v>
      </c>
      <c r="L26" s="4">
        <f>cells_to_be_added!L26/10^6</f>
        <v>14</v>
      </c>
      <c r="M26" s="4">
        <f>cells_to_be_added!M26/10^6</f>
        <v>0.01</v>
      </c>
      <c r="N26" s="4">
        <f>cells_to_be_added!N26/10^6</f>
        <v>1E-3</v>
      </c>
      <c r="O26" s="4">
        <f>cells_to_be_added!O26/10^6</f>
        <v>0.01</v>
      </c>
      <c r="P26" s="4">
        <f>cells_to_be_added!P26/10^6</f>
        <v>1.4E-3</v>
      </c>
      <c r="Q26" s="4">
        <f>cells_to_be_added!Q26/10^6</f>
        <v>1.4E-3</v>
      </c>
      <c r="R26">
        <f t="shared" si="0"/>
        <v>70.937700000000021</v>
      </c>
    </row>
    <row r="27" spans="1:18">
      <c r="A27">
        <v>26</v>
      </c>
      <c r="B27" s="4">
        <f>cells_to_be_added!B27/10^6</f>
        <v>14</v>
      </c>
      <c r="C27" s="4">
        <f>cells_to_be_added!C27/10^6</f>
        <v>14</v>
      </c>
      <c r="D27" s="4">
        <f>cells_to_be_added!D27/10^6</f>
        <v>1.4E-3</v>
      </c>
      <c r="E27" s="4">
        <f>cells_to_be_added!E27/10^6</f>
        <v>0.08</v>
      </c>
      <c r="F27" s="4">
        <f>cells_to_be_added!F27/10^6</f>
        <v>2.4500000000000002</v>
      </c>
      <c r="G27" s="4">
        <f>cells_to_be_added!G27/10^6</f>
        <v>11</v>
      </c>
      <c r="H27" s="4">
        <f>cells_to_be_added!H27/10^6</f>
        <v>14</v>
      </c>
      <c r="I27" s="4">
        <f>cells_to_be_added!I27/10^6</f>
        <v>14</v>
      </c>
      <c r="J27" s="4">
        <f>cells_to_be_added!J27/10^6</f>
        <v>1.9099999999999999E-2</v>
      </c>
      <c r="K27" s="4">
        <f>cells_to_be_added!K27/10^6</f>
        <v>14</v>
      </c>
      <c r="L27" s="4">
        <f>cells_to_be_added!L27/10^6</f>
        <v>0.14000000000000001</v>
      </c>
      <c r="M27" s="4">
        <f>cells_to_be_added!M27/10^6</f>
        <v>1.4E-3</v>
      </c>
      <c r="N27" s="4">
        <f>cells_to_be_added!N27/10^6</f>
        <v>14</v>
      </c>
      <c r="O27" s="4">
        <f>cells_to_be_added!O27/10^6</f>
        <v>1.0900000000000001</v>
      </c>
      <c r="P27" s="4">
        <f>cells_to_be_added!P27/10^6</f>
        <v>1.4E-3</v>
      </c>
      <c r="Q27" s="4">
        <f>cells_to_be_added!Q27/10^6</f>
        <v>1.36</v>
      </c>
      <c r="R27">
        <f t="shared" si="0"/>
        <v>100.1433</v>
      </c>
    </row>
    <row r="28" spans="1:18">
      <c r="A28">
        <v>27</v>
      </c>
      <c r="B28" s="4">
        <f>cells_to_be_added!B28/10^6</f>
        <v>1.65</v>
      </c>
      <c r="C28" s="4">
        <f>cells_to_be_added!C28/10^6</f>
        <v>1.0999999999999999E-2</v>
      </c>
      <c r="D28" s="4">
        <f>cells_to_be_added!D28/10^6</f>
        <v>14</v>
      </c>
      <c r="E28" s="4">
        <f>cells_to_be_added!E28/10^6</f>
        <v>5.0000000000000001E-4</v>
      </c>
      <c r="F28" s="4">
        <f>cells_to_be_added!F28/10^6</f>
        <v>7</v>
      </c>
      <c r="G28" s="4">
        <f>cells_to_be_added!G28/10^6</f>
        <v>0.14000000000000001</v>
      </c>
      <c r="H28" s="4">
        <f>cells_to_be_added!H28/10^6</f>
        <v>14</v>
      </c>
      <c r="I28" s="4">
        <f>cells_to_be_added!I28/10^6</f>
        <v>0.01</v>
      </c>
      <c r="J28" s="4">
        <f>cells_to_be_added!J28/10^6</f>
        <v>1.1900000000000001E-2</v>
      </c>
      <c r="K28" s="4">
        <f>cells_to_be_added!K28/10^6</f>
        <v>0.01</v>
      </c>
      <c r="L28" s="4">
        <f>cells_to_be_added!L28/10^6</f>
        <v>8.9999999999999998E-4</v>
      </c>
      <c r="M28" s="4">
        <f>cells_to_be_added!M28/10^6</f>
        <v>14</v>
      </c>
      <c r="N28" s="4">
        <f>cells_to_be_added!N28/10^6</f>
        <v>1</v>
      </c>
      <c r="O28" s="4">
        <f>cells_to_be_added!O28/10^6</f>
        <v>14</v>
      </c>
      <c r="P28" s="4">
        <f>cells_to_be_added!P28/10^6</f>
        <v>1.47</v>
      </c>
      <c r="Q28" s="4">
        <f>cells_to_be_added!Q28/10^6</f>
        <v>1</v>
      </c>
      <c r="R28">
        <f t="shared" si="0"/>
        <v>68.304299999999998</v>
      </c>
    </row>
    <row r="29" spans="1:18">
      <c r="A29">
        <v>28</v>
      </c>
      <c r="B29" s="4">
        <f>cells_to_be_added!B29/10^6</f>
        <v>5</v>
      </c>
      <c r="C29" s="4">
        <f>cells_to_be_added!C29/10^6</f>
        <v>1.54</v>
      </c>
      <c r="D29" s="4">
        <f>cells_to_be_added!D29/10^6</f>
        <v>1.03E-2</v>
      </c>
      <c r="E29" s="4">
        <f>cells_to_be_added!E29/10^6</f>
        <v>14</v>
      </c>
      <c r="F29" s="4">
        <f>cells_to_be_added!F29/10^6</f>
        <v>7.0000000000000007E-2</v>
      </c>
      <c r="G29" s="4">
        <f>cells_to_be_added!G29/10^6</f>
        <v>1.4E-3</v>
      </c>
      <c r="H29" s="4">
        <f>cells_to_be_added!H29/10^6</f>
        <v>1.4E-3</v>
      </c>
      <c r="I29" s="4">
        <f>cells_to_be_added!I29/10^6</f>
        <v>1.2</v>
      </c>
      <c r="J29" s="4">
        <f>cells_to_be_added!J29/10^6</f>
        <v>1</v>
      </c>
      <c r="K29" s="4">
        <f>cells_to_be_added!K29/10^6</f>
        <v>1.37</v>
      </c>
      <c r="L29" s="4">
        <f>cells_to_be_added!L29/10^6</f>
        <v>1.89E-2</v>
      </c>
      <c r="M29" s="4">
        <f>cells_to_be_added!M29/10^6</f>
        <v>0.14000000000000001</v>
      </c>
      <c r="N29" s="4">
        <f>cells_to_be_added!N29/10^6</f>
        <v>1.97</v>
      </c>
      <c r="O29" s="4">
        <f>cells_to_be_added!O29/10^6</f>
        <v>1</v>
      </c>
      <c r="P29" s="4">
        <f>cells_to_be_added!P29/10^6</f>
        <v>0.01</v>
      </c>
      <c r="Q29" s="4">
        <f>cells_to_be_added!Q29/10^6</f>
        <v>1</v>
      </c>
      <c r="R29">
        <f t="shared" si="0"/>
        <v>28.332000000000001</v>
      </c>
    </row>
    <row r="30" spans="1:18">
      <c r="A30">
        <v>29</v>
      </c>
      <c r="B30" s="4">
        <f>cells_to_be_added!B30/10^6</f>
        <v>1.1100000000000001</v>
      </c>
      <c r="C30" s="4">
        <f>cells_to_be_added!C30/10^6</f>
        <v>14</v>
      </c>
      <c r="D30" s="4">
        <f>cells_to_be_added!D30/10^6</f>
        <v>1.2</v>
      </c>
      <c r="E30" s="4">
        <f>cells_to_be_added!E30/10^6</f>
        <v>14</v>
      </c>
      <c r="F30" s="4">
        <f>cells_to_be_added!F30/10^6</f>
        <v>1.4E-3</v>
      </c>
      <c r="G30" s="4">
        <f>cells_to_be_added!G30/10^6</f>
        <v>14</v>
      </c>
      <c r="H30" s="4">
        <f>cells_to_be_added!H30/10^6</f>
        <v>1.66E-2</v>
      </c>
      <c r="I30" s="4">
        <f>cells_to_be_added!I30/10^6</f>
        <v>14</v>
      </c>
      <c r="J30" s="4">
        <f>cells_to_be_added!J30/10^6</f>
        <v>1</v>
      </c>
      <c r="K30" s="4">
        <f>cells_to_be_added!K30/10^6</f>
        <v>1.85</v>
      </c>
      <c r="L30" s="4">
        <f>cells_to_be_added!L30/10^6</f>
        <v>1.29E-2</v>
      </c>
      <c r="M30" s="4">
        <f>cells_to_be_added!M30/10^6</f>
        <v>5.9999999999999995E-4</v>
      </c>
      <c r="N30" s="4">
        <f>cells_to_be_added!N30/10^6</f>
        <v>1.48</v>
      </c>
      <c r="O30" s="4">
        <f>cells_to_be_added!O30/10^6</f>
        <v>7</v>
      </c>
      <c r="P30" s="4">
        <f>cells_to_be_added!P30/10^6</f>
        <v>2.0299999999999999E-2</v>
      </c>
      <c r="Q30" s="4">
        <f>cells_to_be_added!Q30/10^6</f>
        <v>0.01</v>
      </c>
      <c r="R30">
        <f t="shared" si="0"/>
        <v>69.701800000000006</v>
      </c>
    </row>
    <row r="31" spans="1:18">
      <c r="A31">
        <v>30</v>
      </c>
      <c r="B31" s="4">
        <f>cells_to_be_added!B31/10^6</f>
        <v>1.4E-3</v>
      </c>
      <c r="C31" s="4">
        <f>cells_to_be_added!C31/10^6</f>
        <v>1.43</v>
      </c>
      <c r="D31" s="4">
        <f>cells_to_be_added!D31/10^6</f>
        <v>0.01</v>
      </c>
      <c r="E31" s="4">
        <f>cells_to_be_added!E31/10^6</f>
        <v>5.0000000000000001E-4</v>
      </c>
      <c r="F31" s="4">
        <f>cells_to_be_added!F31/10^6</f>
        <v>14</v>
      </c>
      <c r="G31" s="4">
        <f>cells_to_be_added!G31/10^6</f>
        <v>14</v>
      </c>
      <c r="H31" s="4">
        <f>cells_to_be_added!H31/10^6</f>
        <v>14</v>
      </c>
      <c r="I31" s="4">
        <f>cells_to_be_added!I31/10^6</f>
        <v>1.5900000000000001E-2</v>
      </c>
      <c r="J31" s="4">
        <f>cells_to_be_added!J31/10^6</f>
        <v>0.01</v>
      </c>
      <c r="K31" s="4">
        <f>cells_to_be_added!K31/10^6</f>
        <v>1.1100000000000001</v>
      </c>
      <c r="L31" s="4">
        <f>cells_to_be_added!L31/10^6</f>
        <v>14</v>
      </c>
      <c r="M31" s="4">
        <f>cells_to_be_added!M31/10^6</f>
        <v>0.14000000000000001</v>
      </c>
      <c r="N31" s="4">
        <f>cells_to_be_added!N31/10^6</f>
        <v>1.4E-3</v>
      </c>
      <c r="O31" s="4">
        <f>cells_to_be_added!O31/10^6</f>
        <v>14</v>
      </c>
      <c r="P31" s="4">
        <f>cells_to_be_added!P31/10^6</f>
        <v>1.83</v>
      </c>
      <c r="Q31" s="4">
        <f>cells_to_be_added!Q31/10^6</f>
        <v>1</v>
      </c>
      <c r="R31">
        <f t="shared" si="0"/>
        <v>75.549199999999999</v>
      </c>
    </row>
    <row r="32" spans="1:18">
      <c r="A32">
        <v>31</v>
      </c>
      <c r="B32" s="4">
        <f>cells_to_be_added!B32/10^6</f>
        <v>14</v>
      </c>
      <c r="C32" s="4">
        <f>cells_to_be_added!C32/10^6</f>
        <v>14</v>
      </c>
      <c r="D32" s="4">
        <f>cells_to_be_added!D32/10^6</f>
        <v>2.0400000000000001E-2</v>
      </c>
      <c r="E32" s="4">
        <f>cells_to_be_added!E32/10^6</f>
        <v>7.0000000000000007E-2</v>
      </c>
      <c r="F32" s="4">
        <f>cells_to_be_added!F32/10^6</f>
        <v>2.2700000000000001E-2</v>
      </c>
      <c r="G32" s="4">
        <f>cells_to_be_added!G32/10^6</f>
        <v>1.4E-3</v>
      </c>
      <c r="H32" s="4">
        <f>cells_to_be_added!H32/10^6</f>
        <v>1.4E-3</v>
      </c>
      <c r="I32" s="4">
        <f>cells_to_be_added!I32/10^6</f>
        <v>14</v>
      </c>
      <c r="J32" s="4">
        <f>cells_to_be_added!J32/10^6</f>
        <v>1</v>
      </c>
      <c r="K32" s="4">
        <f>cells_to_be_added!K32/10^6</f>
        <v>14</v>
      </c>
      <c r="L32" s="4">
        <f>cells_to_be_added!L32/10^6</f>
        <v>1.5900000000000001E-2</v>
      </c>
      <c r="M32" s="4">
        <f>cells_to_be_added!M32/10^6</f>
        <v>14</v>
      </c>
      <c r="N32" s="4">
        <f>cells_to_be_added!N32/10^6</f>
        <v>1.4E-3</v>
      </c>
      <c r="O32" s="4">
        <f>cells_to_be_added!O32/10^6</f>
        <v>1.4E-3</v>
      </c>
      <c r="P32" s="4">
        <f>cells_to_be_added!P32/10^6</f>
        <v>0.09</v>
      </c>
      <c r="Q32" s="4">
        <f>cells_to_be_added!Q32/10^6</f>
        <v>14</v>
      </c>
      <c r="R32">
        <f t="shared" si="0"/>
        <v>85.224600000000009</v>
      </c>
    </row>
    <row r="33" spans="1:18">
      <c r="A33">
        <v>32</v>
      </c>
      <c r="B33" s="4">
        <f>cells_to_be_added!B33/10^6</f>
        <v>1.8200000000000001E-2</v>
      </c>
      <c r="C33" s="4">
        <f>cells_to_be_added!C33/10^6</f>
        <v>14</v>
      </c>
      <c r="D33" s="4">
        <f>cells_to_be_added!D33/10^6</f>
        <v>14</v>
      </c>
      <c r="E33" s="4">
        <f>cells_to_be_added!E33/10^6</f>
        <v>0.14000000000000001</v>
      </c>
      <c r="F33" s="4">
        <f>cells_to_be_added!F33/10^6</f>
        <v>1.32</v>
      </c>
      <c r="G33" s="4">
        <f>cells_to_be_added!G33/10^6</f>
        <v>1</v>
      </c>
      <c r="H33" s="4">
        <f>cells_to_be_added!H33/10^6</f>
        <v>0.06</v>
      </c>
      <c r="I33" s="4">
        <f>cells_to_be_added!I33/10^6</f>
        <v>1.4200000000000001E-2</v>
      </c>
      <c r="J33" s="4">
        <f>cells_to_be_added!J33/10^6</f>
        <v>1.4E-3</v>
      </c>
      <c r="K33" s="4">
        <f>cells_to_be_added!K33/10^6</f>
        <v>1.01</v>
      </c>
      <c r="L33" s="4">
        <f>cells_to_be_added!L33/10^6</f>
        <v>1.6199999999999999E-2</v>
      </c>
      <c r="M33" s="4">
        <f>cells_to_be_added!M33/10^6</f>
        <v>2.0299999999999998</v>
      </c>
      <c r="N33" s="4">
        <f>cells_to_be_added!N33/10^6</f>
        <v>7</v>
      </c>
      <c r="O33" s="4">
        <f>cells_to_be_added!O33/10^6</f>
        <v>14</v>
      </c>
      <c r="P33" s="4">
        <f>cells_to_be_added!P33/10^6</f>
        <v>0.08</v>
      </c>
      <c r="Q33" s="4">
        <f>cells_to_be_added!Q33/10^6</f>
        <v>0.1</v>
      </c>
      <c r="R33">
        <f t="shared" si="0"/>
        <v>54.79</v>
      </c>
    </row>
    <row r="34" spans="1:18">
      <c r="A34">
        <v>33</v>
      </c>
      <c r="B34" s="4">
        <f>cells_to_be_added!B34/10^6</f>
        <v>5.9999999999999995E-4</v>
      </c>
      <c r="C34" s="4">
        <f>cells_to_be_added!C34/10^6</f>
        <v>1</v>
      </c>
      <c r="D34" s="4">
        <f>cells_to_be_added!D34/10^6</f>
        <v>1.93</v>
      </c>
      <c r="E34" s="4">
        <f>cells_to_be_added!E34/10^6</f>
        <v>7</v>
      </c>
      <c r="F34" s="4">
        <f>cells_to_be_added!F34/10^6</f>
        <v>1.28</v>
      </c>
      <c r="G34" s="4">
        <f>cells_to_be_added!G34/10^6</f>
        <v>14</v>
      </c>
      <c r="H34" s="4">
        <f>cells_to_be_added!H34/10^6</f>
        <v>14</v>
      </c>
      <c r="I34" s="4">
        <f>cells_to_be_added!I34/10^6</f>
        <v>8.9999999999999998E-4</v>
      </c>
      <c r="J34" s="4">
        <f>cells_to_be_added!J34/10^6</f>
        <v>14</v>
      </c>
      <c r="K34" s="4">
        <f>cells_to_be_added!K34/10^6</f>
        <v>14</v>
      </c>
      <c r="L34" s="4">
        <f>cells_to_be_added!L34/10^6</f>
        <v>0.11</v>
      </c>
      <c r="M34" s="4">
        <f>cells_to_be_added!M34/10^6</f>
        <v>1</v>
      </c>
      <c r="N34" s="4">
        <f>cells_to_be_added!N34/10^6</f>
        <v>14</v>
      </c>
      <c r="O34" s="4">
        <f>cells_to_be_added!O34/10^6</f>
        <v>14</v>
      </c>
      <c r="P34" s="4">
        <f>cells_to_be_added!P34/10^6</f>
        <v>14</v>
      </c>
      <c r="Q34" s="4">
        <f>cells_to_be_added!Q34/10^6</f>
        <v>1.07</v>
      </c>
      <c r="R34">
        <f t="shared" si="0"/>
        <v>111.39149999999999</v>
      </c>
    </row>
    <row r="35" spans="1:18">
      <c r="A35">
        <v>34</v>
      </c>
      <c r="B35" s="4">
        <f>cells_to_be_added!B35/10^6</f>
        <v>1.0200000000000001E-2</v>
      </c>
      <c r="C35" s="4">
        <f>cells_to_be_added!C35/10^6</f>
        <v>0.14000000000000001</v>
      </c>
      <c r="D35" s="4">
        <f>cells_to_be_added!D35/10^6</f>
        <v>1.5299999999999999E-2</v>
      </c>
      <c r="E35" s="4">
        <f>cells_to_be_added!E35/10^6</f>
        <v>0.05</v>
      </c>
      <c r="F35" s="4">
        <f>cells_to_be_added!F35/10^6</f>
        <v>14</v>
      </c>
      <c r="G35" s="4">
        <f>cells_to_be_added!G35/10^6</f>
        <v>1.4E-3</v>
      </c>
      <c r="H35" s="4">
        <f>cells_to_be_added!H35/10^6</f>
        <v>1.4E-3</v>
      </c>
      <c r="I35" s="4">
        <f>cells_to_be_added!I35/10^6</f>
        <v>1.19</v>
      </c>
      <c r="J35" s="4">
        <f>cells_to_be_added!J35/10^6</f>
        <v>7.0000000000000007E-2</v>
      </c>
      <c r="K35" s="4">
        <f>cells_to_be_added!K35/10^6</f>
        <v>1.7</v>
      </c>
      <c r="L35" s="4">
        <f>cells_to_be_added!L35/10^6</f>
        <v>1.4E-3</v>
      </c>
      <c r="M35" s="4">
        <f>cells_to_be_added!M35/10^6</f>
        <v>1.87</v>
      </c>
      <c r="N35" s="4">
        <f>cells_to_be_added!N35/10^6</f>
        <v>14</v>
      </c>
      <c r="O35" s="4">
        <f>cells_to_be_added!O35/10^6</f>
        <v>1.28</v>
      </c>
      <c r="P35" s="4">
        <f>cells_to_be_added!P35/10^6</f>
        <v>1.36</v>
      </c>
      <c r="Q35" s="4">
        <f>cells_to_be_added!Q35/10^6</f>
        <v>0.01</v>
      </c>
      <c r="R35">
        <f t="shared" si="0"/>
        <v>35.6997</v>
      </c>
    </row>
    <row r="36" spans="1:18">
      <c r="A36">
        <v>35</v>
      </c>
      <c r="B36" s="4">
        <f>cells_to_be_added!B36/10^6</f>
        <v>2.2000000000000002</v>
      </c>
      <c r="C36" s="4">
        <f>cells_to_be_added!C36/10^6</f>
        <v>0.14000000000000001</v>
      </c>
      <c r="D36" s="4">
        <f>cells_to_be_added!D36/10^6</f>
        <v>1.4E-3</v>
      </c>
      <c r="E36" s="4">
        <f>cells_to_be_added!E36/10^6</f>
        <v>0.14000000000000001</v>
      </c>
      <c r="F36" s="4">
        <f>cells_to_be_added!F36/10^6</f>
        <v>7.0000000000000007E-2</v>
      </c>
      <c r="G36" s="4">
        <f>cells_to_be_added!G36/10^6</f>
        <v>2.44</v>
      </c>
      <c r="H36" s="4">
        <f>cells_to_be_added!H36/10^6</f>
        <v>1</v>
      </c>
      <c r="I36" s="4">
        <f>cells_to_be_added!I36/10^6</f>
        <v>2.69E-2</v>
      </c>
      <c r="J36" s="4">
        <f>cells_to_be_added!J36/10^6</f>
        <v>0.09</v>
      </c>
      <c r="K36" s="4">
        <f>cells_to_be_added!K36/10^6</f>
        <v>0.1</v>
      </c>
      <c r="L36" s="4">
        <f>cells_to_be_added!L36/10^6</f>
        <v>1</v>
      </c>
      <c r="M36" s="4">
        <f>cells_to_be_added!M36/10^6</f>
        <v>14</v>
      </c>
      <c r="N36" s="4">
        <f>cells_to_be_added!N36/10^6</f>
        <v>12</v>
      </c>
      <c r="O36" s="4">
        <f>cells_to_be_added!O36/10^6</f>
        <v>14</v>
      </c>
      <c r="P36" s="4">
        <f>cells_to_be_added!P36/10^6</f>
        <v>1.2200000000000001E-2</v>
      </c>
      <c r="Q36" s="4">
        <f>cells_to_be_added!Q36/10^6</f>
        <v>2.81</v>
      </c>
      <c r="R36">
        <f t="shared" si="0"/>
        <v>50.030500000000004</v>
      </c>
    </row>
    <row r="37" spans="1:18">
      <c r="A37">
        <v>36</v>
      </c>
      <c r="B37" s="4">
        <f>cells_to_be_added!B37/10^6</f>
        <v>2.3099999999999999E-2</v>
      </c>
      <c r="C37" s="4">
        <f>cells_to_be_added!C37/10^6</f>
        <v>14</v>
      </c>
      <c r="D37" s="4">
        <f>cells_to_be_added!D37/10^6</f>
        <v>0.14000000000000001</v>
      </c>
      <c r="E37" s="4">
        <f>cells_to_be_added!E37/10^6</f>
        <v>1.15E-2</v>
      </c>
      <c r="F37" s="4">
        <f>cells_to_be_added!F37/10^6</f>
        <v>14</v>
      </c>
      <c r="G37" s="4">
        <f>cells_to_be_added!G37/10^6</f>
        <v>14</v>
      </c>
      <c r="H37" s="4">
        <f>cells_to_be_added!H37/10^6</f>
        <v>14</v>
      </c>
      <c r="I37" s="4">
        <f>cells_to_be_added!I37/10^6</f>
        <v>0.12</v>
      </c>
      <c r="J37" s="4">
        <f>cells_to_be_added!J37/10^6</f>
        <v>14</v>
      </c>
      <c r="K37" s="4">
        <f>cells_to_be_added!K37/10^6</f>
        <v>14</v>
      </c>
      <c r="L37" s="4">
        <f>cells_to_be_added!L37/10^6</f>
        <v>1.2999999999999999E-3</v>
      </c>
      <c r="M37" s="4">
        <f>cells_to_be_added!M37/10^6</f>
        <v>1.4E-3</v>
      </c>
      <c r="N37" s="4">
        <f>cells_to_be_added!N37/10^6</f>
        <v>14</v>
      </c>
      <c r="O37" s="4">
        <f>cells_to_be_added!O37/10^6</f>
        <v>14</v>
      </c>
      <c r="P37" s="4">
        <f>cells_to_be_added!P37/10^6</f>
        <v>1</v>
      </c>
      <c r="Q37" s="4">
        <f>cells_to_be_added!Q37/10^6</f>
        <v>1.4E-3</v>
      </c>
      <c r="R37">
        <f t="shared" si="0"/>
        <v>113.29870000000001</v>
      </c>
    </row>
    <row r="38" spans="1:18">
      <c r="A38">
        <v>37</v>
      </c>
      <c r="B38" s="4">
        <f>cells_to_be_added!B38/10^6</f>
        <v>1.4E-3</v>
      </c>
      <c r="C38" s="4">
        <f>cells_to_be_added!C38/10^6</f>
        <v>0.09</v>
      </c>
      <c r="D38" s="4">
        <f>cells_to_be_added!D38/10^6</f>
        <v>14</v>
      </c>
      <c r="E38" s="4">
        <f>cells_to_be_added!E38/10^6</f>
        <v>13</v>
      </c>
      <c r="F38" s="4">
        <f>cells_to_be_added!F38/10^6</f>
        <v>1.4E-3</v>
      </c>
      <c r="G38" s="4">
        <f>cells_to_be_added!G38/10^6</f>
        <v>0.14000000000000001</v>
      </c>
      <c r="H38" s="4">
        <f>cells_to_be_added!H38/10^6</f>
        <v>0.14000000000000001</v>
      </c>
      <c r="I38" s="4">
        <f>cells_to_be_added!I38/10^6</f>
        <v>14</v>
      </c>
      <c r="J38" s="4">
        <f>cells_to_be_added!J38/10^6</f>
        <v>14</v>
      </c>
      <c r="K38" s="4">
        <f>cells_to_be_added!K38/10^6</f>
        <v>1.26E-2</v>
      </c>
      <c r="L38" s="4">
        <f>cells_to_be_added!L38/10^6</f>
        <v>14</v>
      </c>
      <c r="M38" s="4">
        <f>cells_to_be_added!M38/10^6</f>
        <v>1</v>
      </c>
      <c r="N38" s="4">
        <f>cells_to_be_added!N38/10^6</f>
        <v>1.41E-2</v>
      </c>
      <c r="O38" s="4">
        <f>cells_to_be_added!O38/10^6</f>
        <v>1.5699999999999999E-2</v>
      </c>
      <c r="P38" s="4">
        <f>cells_to_be_added!P38/10^6</f>
        <v>2.8299999999999999E-2</v>
      </c>
      <c r="Q38" s="4">
        <f>cells_to_be_added!Q38/10^6</f>
        <v>3.14</v>
      </c>
      <c r="R38">
        <f t="shared" si="0"/>
        <v>73.583500000000001</v>
      </c>
    </row>
    <row r="39" spans="1:18">
      <c r="A39">
        <v>38</v>
      </c>
      <c r="B39" s="4">
        <f>cells_to_be_added!B39/10^6</f>
        <v>1.4E-3</v>
      </c>
      <c r="C39" s="4">
        <f>cells_to_be_added!C39/10^6</f>
        <v>1.1299999999999999</v>
      </c>
      <c r="D39" s="4">
        <f>cells_to_be_added!D39/10^6</f>
        <v>6</v>
      </c>
      <c r="E39" s="4">
        <f>cells_to_be_added!E39/10^6</f>
        <v>0.14000000000000001</v>
      </c>
      <c r="F39" s="4">
        <f>cells_to_be_added!F39/10^6</f>
        <v>7.0000000000000007E-2</v>
      </c>
      <c r="G39" s="4">
        <f>cells_to_be_added!G39/10^6</f>
        <v>0.08</v>
      </c>
      <c r="H39" s="4">
        <f>cells_to_be_added!H39/10^6</f>
        <v>14</v>
      </c>
      <c r="I39" s="4">
        <f>cells_to_be_added!I39/10^6</f>
        <v>0.08</v>
      </c>
      <c r="J39" s="4">
        <f>cells_to_be_added!J39/10^6</f>
        <v>14</v>
      </c>
      <c r="K39" s="4">
        <f>cells_to_be_added!K39/10^6</f>
        <v>14</v>
      </c>
      <c r="L39" s="4">
        <f>cells_to_be_added!L39/10^6</f>
        <v>1.9800000000000002E-2</v>
      </c>
      <c r="M39" s="4">
        <f>cells_to_be_added!M39/10^6</f>
        <v>2.08</v>
      </c>
      <c r="N39" s="4">
        <f>cells_to_be_added!N39/10^6</f>
        <v>2.1700000000000001E-2</v>
      </c>
      <c r="O39" s="4">
        <f>cells_to_be_added!O39/10^6</f>
        <v>1</v>
      </c>
      <c r="P39" s="4">
        <f>cells_to_be_added!P39/10^6</f>
        <v>9</v>
      </c>
      <c r="Q39" s="4">
        <f>cells_to_be_added!Q39/10^6</f>
        <v>0.14000000000000001</v>
      </c>
      <c r="R39">
        <f t="shared" si="0"/>
        <v>61.762899999999995</v>
      </c>
    </row>
    <row r="40" spans="1:18">
      <c r="A40">
        <v>39</v>
      </c>
      <c r="B40" s="4">
        <f>cells_to_be_added!B40/10^6</f>
        <v>1.81</v>
      </c>
      <c r="C40" s="4">
        <f>cells_to_be_added!C40/10^6</f>
        <v>1.4E-3</v>
      </c>
      <c r="D40" s="4">
        <f>cells_to_be_added!D40/10^6</f>
        <v>14</v>
      </c>
      <c r="E40" s="4">
        <f>cells_to_be_added!E40/10^6</f>
        <v>14</v>
      </c>
      <c r="F40" s="4">
        <f>cells_to_be_added!F40/10^6</f>
        <v>0.06</v>
      </c>
      <c r="G40" s="4">
        <f>cells_to_be_added!G40/10^6</f>
        <v>2.0099999999999998</v>
      </c>
      <c r="H40" s="4">
        <f>cells_to_be_added!H40/10^6</f>
        <v>1.31</v>
      </c>
      <c r="I40" s="4">
        <f>cells_to_be_added!I40/10^6</f>
        <v>1.41E-2</v>
      </c>
      <c r="J40" s="4">
        <f>cells_to_be_added!J40/10^6</f>
        <v>8.0000000000000004E-4</v>
      </c>
      <c r="K40" s="4">
        <f>cells_to_be_added!K40/10^6</f>
        <v>14</v>
      </c>
      <c r="L40" s="4">
        <f>cells_to_be_added!L40/10^6</f>
        <v>1.5100000000000001E-2</v>
      </c>
      <c r="M40" s="4">
        <f>cells_to_be_added!M40/10^6</f>
        <v>1.4E-3</v>
      </c>
      <c r="N40" s="4">
        <f>cells_to_be_added!N40/10^6</f>
        <v>14</v>
      </c>
      <c r="O40" s="4">
        <f>cells_to_be_added!O40/10^6</f>
        <v>0.14000000000000001</v>
      </c>
      <c r="P40" s="4">
        <f>cells_to_be_added!P40/10^6</f>
        <v>14</v>
      </c>
      <c r="Q40" s="4">
        <f>cells_to_be_added!Q40/10^6</f>
        <v>1.4E-3</v>
      </c>
      <c r="R40">
        <f t="shared" si="0"/>
        <v>75.364199999999997</v>
      </c>
    </row>
    <row r="41" spans="1:18">
      <c r="A41">
        <v>40</v>
      </c>
      <c r="B41" s="4">
        <f>cells_to_be_added!B41/10^6</f>
        <v>1.74</v>
      </c>
      <c r="C41" s="4">
        <f>cells_to_be_added!C41/10^6</f>
        <v>1.4E-3</v>
      </c>
      <c r="D41" s="4">
        <f>cells_to_be_added!D41/10^6</f>
        <v>0.01</v>
      </c>
      <c r="E41" s="4">
        <f>cells_to_be_added!E41/10^6</f>
        <v>14</v>
      </c>
      <c r="F41" s="4">
        <f>cells_to_be_added!F41/10^6</f>
        <v>1.4E-3</v>
      </c>
      <c r="G41" s="4">
        <f>cells_to_be_added!G41/10^6</f>
        <v>1.84</v>
      </c>
      <c r="H41" s="4">
        <f>cells_to_be_added!H41/10^6</f>
        <v>6</v>
      </c>
      <c r="I41" s="4">
        <f>cells_to_be_added!I41/10^6</f>
        <v>7.0000000000000007E-2</v>
      </c>
      <c r="J41" s="4">
        <f>cells_to_be_added!J41/10^6</f>
        <v>8.0000000000000004E-4</v>
      </c>
      <c r="K41" s="4">
        <f>cells_to_be_added!K41/10^6</f>
        <v>1.94</v>
      </c>
      <c r="L41" s="4">
        <f>cells_to_be_added!L41/10^6</f>
        <v>10</v>
      </c>
      <c r="M41" s="4">
        <f>cells_to_be_added!M41/10^6</f>
        <v>2.0299999999999998</v>
      </c>
      <c r="N41" s="4">
        <f>cells_to_be_added!N41/10^6</f>
        <v>1.1599999999999999E-2</v>
      </c>
      <c r="O41" s="4">
        <f>cells_to_be_added!O41/10^6</f>
        <v>14</v>
      </c>
      <c r="P41" s="4">
        <f>cells_to_be_added!P41/10^6</f>
        <v>14</v>
      </c>
      <c r="Q41" s="4">
        <f>cells_to_be_added!Q41/10^6</f>
        <v>14</v>
      </c>
      <c r="R41">
        <f t="shared" si="0"/>
        <v>79.645200000000003</v>
      </c>
    </row>
    <row r="42" spans="1:18">
      <c r="A42">
        <v>41</v>
      </c>
      <c r="B42" s="4">
        <f>cells_to_be_added!B42/10^6</f>
        <v>0.14000000000000001</v>
      </c>
      <c r="C42" s="4">
        <f>cells_to_be_added!C42/10^6</f>
        <v>1</v>
      </c>
      <c r="D42" s="4">
        <f>cells_to_be_added!D42/10^6</f>
        <v>5.9999999999999995E-4</v>
      </c>
      <c r="E42" s="4">
        <f>cells_to_be_added!E42/10^6</f>
        <v>1.9400000000000001E-2</v>
      </c>
      <c r="F42" s="4">
        <f>cells_to_be_added!F42/10^6</f>
        <v>2.1600000000000001E-2</v>
      </c>
      <c r="G42" s="4">
        <f>cells_to_be_added!G42/10^6</f>
        <v>14</v>
      </c>
      <c r="H42" s="4">
        <f>cells_to_be_added!H42/10^6</f>
        <v>8</v>
      </c>
      <c r="I42" s="4">
        <f>cells_to_be_added!I42/10^6</f>
        <v>8.9999999999999998E-4</v>
      </c>
      <c r="J42" s="4">
        <f>cells_to_be_added!J42/10^6</f>
        <v>1.4E-2</v>
      </c>
      <c r="K42" s="4">
        <f>cells_to_be_added!K42/10^6</f>
        <v>0.14000000000000001</v>
      </c>
      <c r="L42" s="4">
        <f>cells_to_be_added!L42/10^6</f>
        <v>10</v>
      </c>
      <c r="M42" s="4">
        <f>cells_to_be_added!M42/10^6</f>
        <v>0.11</v>
      </c>
      <c r="N42" s="4">
        <f>cells_to_be_added!N42/10^6</f>
        <v>1</v>
      </c>
      <c r="O42" s="4">
        <f>cells_to_be_added!O42/10^6</f>
        <v>1.51</v>
      </c>
      <c r="P42" s="4">
        <f>cells_to_be_added!P42/10^6</f>
        <v>14</v>
      </c>
      <c r="Q42" s="4">
        <f>cells_to_be_added!Q42/10^6</f>
        <v>2.3699999999999999E-2</v>
      </c>
      <c r="R42">
        <f t="shared" si="0"/>
        <v>49.980199999999996</v>
      </c>
    </row>
    <row r="43" spans="1:18">
      <c r="A43">
        <v>42</v>
      </c>
      <c r="B43" s="4">
        <f>cells_to_be_added!B43/10^6</f>
        <v>0.06</v>
      </c>
      <c r="C43" s="4">
        <f>cells_to_be_added!C43/10^6</f>
        <v>7</v>
      </c>
      <c r="D43" s="4">
        <f>cells_to_be_added!D43/10^6</f>
        <v>1.27</v>
      </c>
      <c r="E43" s="4">
        <f>cells_to_be_added!E43/10^6</f>
        <v>1.9E-2</v>
      </c>
      <c r="F43" s="4">
        <f>cells_to_be_added!F43/10^6</f>
        <v>14</v>
      </c>
      <c r="G43" s="4">
        <f>cells_to_be_added!G43/10^6</f>
        <v>1.48</v>
      </c>
      <c r="H43" s="4">
        <f>cells_to_be_added!H43/10^6</f>
        <v>8.0000000000000004E-4</v>
      </c>
      <c r="I43" s="4">
        <f>cells_to_be_added!I43/10^6</f>
        <v>14</v>
      </c>
      <c r="J43" s="4">
        <f>cells_to_be_added!J43/10^6</f>
        <v>2.33</v>
      </c>
      <c r="K43" s="4">
        <f>cells_to_be_added!K43/10^6</f>
        <v>14</v>
      </c>
      <c r="L43" s="4">
        <f>cells_to_be_added!L43/10^6</f>
        <v>1.59</v>
      </c>
      <c r="M43" s="4">
        <f>cells_to_be_added!M43/10^6</f>
        <v>1E-3</v>
      </c>
      <c r="N43" s="4">
        <f>cells_to_be_added!N43/10^6</f>
        <v>0.14000000000000001</v>
      </c>
      <c r="O43" s="4">
        <f>cells_to_be_added!O43/10^6</f>
        <v>0.11</v>
      </c>
      <c r="P43" s="4">
        <f>cells_to_be_added!P43/10^6</f>
        <v>1.4E-3</v>
      </c>
      <c r="Q43" s="4">
        <f>cells_to_be_added!Q43/10^6</f>
        <v>1.69</v>
      </c>
      <c r="R43">
        <f t="shared" si="0"/>
        <v>57.6922</v>
      </c>
    </row>
    <row r="44" spans="1:18">
      <c r="A44">
        <v>43</v>
      </c>
      <c r="B44" s="4">
        <f>cells_to_be_added!B44/10^6</f>
        <v>6.9999999999999999E-4</v>
      </c>
      <c r="C44" s="4">
        <f>cells_to_be_added!C44/10^6</f>
        <v>1.35E-2</v>
      </c>
      <c r="D44" s="4">
        <f>cells_to_be_added!D44/10^6</f>
        <v>14</v>
      </c>
      <c r="E44" s="4">
        <f>cells_to_be_added!E44/10^6</f>
        <v>1</v>
      </c>
      <c r="F44" s="4">
        <f>cells_to_be_added!F44/10^6</f>
        <v>14</v>
      </c>
      <c r="G44" s="4">
        <f>cells_to_be_added!G44/10^6</f>
        <v>0.14000000000000001</v>
      </c>
      <c r="H44" s="4">
        <f>cells_to_be_added!H44/10^6</f>
        <v>0.01</v>
      </c>
      <c r="I44" s="4">
        <f>cells_to_be_added!I44/10^6</f>
        <v>1</v>
      </c>
      <c r="J44" s="4">
        <f>cells_to_be_added!J44/10^6</f>
        <v>1.4E-3</v>
      </c>
      <c r="K44" s="4">
        <f>cells_to_be_added!K44/10^6</f>
        <v>8</v>
      </c>
      <c r="L44" s="4">
        <f>cells_to_be_added!L44/10^6</f>
        <v>0.09</v>
      </c>
      <c r="M44" s="4">
        <f>cells_to_be_added!M44/10^6</f>
        <v>14</v>
      </c>
      <c r="N44" s="4">
        <f>cells_to_be_added!N44/10^6</f>
        <v>1.1299999999999999</v>
      </c>
      <c r="O44" s="4">
        <f>cells_to_be_added!O44/10^6</f>
        <v>1.5800000000000002E-2</v>
      </c>
      <c r="P44" s="4">
        <f>cells_to_be_added!P44/10^6</f>
        <v>0.11</v>
      </c>
      <c r="Q44" s="4">
        <f>cells_to_be_added!Q44/10^6</f>
        <v>1.7999999999999999E-2</v>
      </c>
      <c r="R44">
        <f t="shared" si="0"/>
        <v>53.52940000000001</v>
      </c>
    </row>
    <row r="45" spans="1:18">
      <c r="A45">
        <v>44</v>
      </c>
      <c r="B45" s="4">
        <f>cells_to_be_added!B45/10^6</f>
        <v>14</v>
      </c>
      <c r="C45" s="4">
        <f>cells_to_be_added!C45/10^6</f>
        <v>0.08</v>
      </c>
      <c r="D45" s="4">
        <f>cells_to_be_added!D45/10^6</f>
        <v>14</v>
      </c>
      <c r="E45" s="4">
        <f>cells_to_be_added!E45/10^6</f>
        <v>9</v>
      </c>
      <c r="F45" s="4">
        <f>cells_to_be_added!F45/10^6</f>
        <v>0.1</v>
      </c>
      <c r="G45" s="4">
        <f>cells_to_be_added!G45/10^6</f>
        <v>1.4E-3</v>
      </c>
      <c r="H45" s="4">
        <f>cells_to_be_added!H45/10^6</f>
        <v>14</v>
      </c>
      <c r="I45" s="4">
        <f>cells_to_be_added!I45/10^6</f>
        <v>14</v>
      </c>
      <c r="J45" s="4">
        <f>cells_to_be_added!J45/10^6</f>
        <v>14</v>
      </c>
      <c r="K45" s="4">
        <f>cells_to_be_added!K45/10^6</f>
        <v>13</v>
      </c>
      <c r="L45" s="4">
        <f>cells_to_be_added!L45/10^6</f>
        <v>1.5699999999999999E-2</v>
      </c>
      <c r="M45" s="4">
        <f>cells_to_be_added!M45/10^6</f>
        <v>1.4E-3</v>
      </c>
      <c r="N45" s="4">
        <f>cells_to_be_added!N45/10^6</f>
        <v>1.7000000000000001E-2</v>
      </c>
      <c r="O45" s="4">
        <f>cells_to_be_added!O45/10^6</f>
        <v>14</v>
      </c>
      <c r="P45" s="4">
        <f>cells_to_be_added!P45/10^6</f>
        <v>14</v>
      </c>
      <c r="Q45" s="4">
        <f>cells_to_be_added!Q45/10^6</f>
        <v>0.14000000000000001</v>
      </c>
      <c r="R45">
        <f t="shared" si="0"/>
        <v>120.35549999999999</v>
      </c>
    </row>
    <row r="46" spans="1:18">
      <c r="A46">
        <v>45</v>
      </c>
      <c r="B46" s="4">
        <f>cells_to_be_added!B46/10^6</f>
        <v>1.0800000000000001E-2</v>
      </c>
      <c r="C46" s="4">
        <f>cells_to_be_added!C46/10^6</f>
        <v>0.14000000000000001</v>
      </c>
      <c r="D46" s="4">
        <f>cells_to_be_added!D46/10^6</f>
        <v>5.0000000000000001E-4</v>
      </c>
      <c r="E46" s="4">
        <f>cells_to_be_added!E46/10^6</f>
        <v>14</v>
      </c>
      <c r="F46" s="4">
        <f>cells_to_be_added!F46/10^6</f>
        <v>14</v>
      </c>
      <c r="G46" s="4">
        <f>cells_to_be_added!G46/10^6</f>
        <v>14</v>
      </c>
      <c r="H46" s="4">
        <f>cells_to_be_added!H46/10^6</f>
        <v>0.01</v>
      </c>
      <c r="I46" s="4">
        <f>cells_to_be_added!I46/10^6</f>
        <v>1.7000000000000001E-2</v>
      </c>
      <c r="J46" s="4">
        <f>cells_to_be_added!J46/10^6</f>
        <v>1.17</v>
      </c>
      <c r="K46" s="4">
        <f>cells_to_be_added!K46/10^6</f>
        <v>1.79</v>
      </c>
      <c r="L46" s="4">
        <f>cells_to_be_added!L46/10^6</f>
        <v>0.01</v>
      </c>
      <c r="M46" s="4">
        <f>cells_to_be_added!M46/10^6</f>
        <v>14</v>
      </c>
      <c r="N46" s="4">
        <f>cells_to_be_added!N46/10^6</f>
        <v>14</v>
      </c>
      <c r="O46" s="4">
        <f>cells_to_be_added!O46/10^6</f>
        <v>7.0000000000000007E-2</v>
      </c>
      <c r="P46" s="4">
        <f>cells_to_be_added!P46/10^6</f>
        <v>0.14000000000000001</v>
      </c>
      <c r="Q46" s="4">
        <f>cells_to_be_added!Q46/10^6</f>
        <v>1.44E-2</v>
      </c>
      <c r="R46">
        <f t="shared" si="0"/>
        <v>73.372699999999995</v>
      </c>
    </row>
    <row r="47" spans="1:18">
      <c r="A47">
        <v>46</v>
      </c>
      <c r="B47" s="4">
        <f>cells_to_be_added!B47/10^6</f>
        <v>14</v>
      </c>
      <c r="C47" s="4">
        <f>cells_to_be_added!C47/10^6</f>
        <v>1.37E-2</v>
      </c>
      <c r="D47" s="4">
        <f>cells_to_be_added!D47/10^6</f>
        <v>14</v>
      </c>
      <c r="E47" s="4">
        <f>cells_to_be_added!E47/10^6</f>
        <v>1</v>
      </c>
      <c r="F47" s="4">
        <f>cells_to_be_added!F47/10^6</f>
        <v>0.06</v>
      </c>
      <c r="G47" s="4">
        <f>cells_to_be_added!G47/10^6</f>
        <v>0.01</v>
      </c>
      <c r="H47" s="4">
        <f>cells_to_be_added!H47/10^6</f>
        <v>14</v>
      </c>
      <c r="I47" s="4">
        <f>cells_to_be_added!I47/10^6</f>
        <v>1.5800000000000002E-2</v>
      </c>
      <c r="J47" s="4">
        <f>cells_to_be_added!J47/10^6</f>
        <v>8.0000000000000004E-4</v>
      </c>
      <c r="K47" s="4">
        <f>cells_to_be_added!K47/10^6</f>
        <v>14</v>
      </c>
      <c r="L47" s="4">
        <f>cells_to_be_added!L47/10^6</f>
        <v>14</v>
      </c>
      <c r="M47" s="4">
        <f>cells_to_be_added!M47/10^6</f>
        <v>1.1000000000000001E-3</v>
      </c>
      <c r="N47" s="4">
        <f>cells_to_be_added!N47/10^6</f>
        <v>1.4E-3</v>
      </c>
      <c r="O47" s="4">
        <f>cells_to_be_added!O47/10^6</f>
        <v>1.4E-3</v>
      </c>
      <c r="P47" s="4">
        <f>cells_to_be_added!P47/10^6</f>
        <v>14</v>
      </c>
      <c r="Q47" s="4">
        <f>cells_to_be_added!Q47/10^6</f>
        <v>1.69</v>
      </c>
      <c r="R47">
        <f t="shared" si="0"/>
        <v>86.794200000000004</v>
      </c>
    </row>
    <row r="48" spans="1:18">
      <c r="A48">
        <v>47</v>
      </c>
      <c r="B48" s="4">
        <f>cells_to_be_added!B48/10^6</f>
        <v>1</v>
      </c>
      <c r="C48" s="4">
        <f>cells_to_be_added!C48/10^6</f>
        <v>14</v>
      </c>
      <c r="D48" s="4">
        <f>cells_to_be_added!D48/10^6</f>
        <v>14</v>
      </c>
      <c r="E48" s="4">
        <f>cells_to_be_added!E48/10^6</f>
        <v>0.14000000000000001</v>
      </c>
      <c r="F48" s="4">
        <f>cells_to_be_added!F48/10^6</f>
        <v>1.44</v>
      </c>
      <c r="G48" s="4">
        <f>cells_to_be_added!G48/10^6</f>
        <v>14</v>
      </c>
      <c r="H48" s="4">
        <f>cells_to_be_added!H48/10^6</f>
        <v>1.55</v>
      </c>
      <c r="I48" s="4">
        <f>cells_to_be_added!I48/10^6</f>
        <v>1.4E-3</v>
      </c>
      <c r="J48" s="4">
        <f>cells_to_be_added!J48/10^6</f>
        <v>2.2200000000000002</v>
      </c>
      <c r="K48" s="4">
        <f>cells_to_be_added!K48/10^6</f>
        <v>7.0000000000000007E-2</v>
      </c>
      <c r="L48" s="4">
        <f>cells_to_be_added!L48/10^6</f>
        <v>0.09</v>
      </c>
      <c r="M48" s="4">
        <f>cells_to_be_added!M48/10^6</f>
        <v>1.66</v>
      </c>
      <c r="N48" s="4">
        <f>cells_to_be_added!N48/10^6</f>
        <v>1.4E-3</v>
      </c>
      <c r="O48" s="4">
        <f>cells_to_be_added!O48/10^6</f>
        <v>1.1000000000000001E-3</v>
      </c>
      <c r="P48" s="4">
        <f>cells_to_be_added!P48/10^6</f>
        <v>1.78</v>
      </c>
      <c r="Q48" s="4">
        <f>cells_to_be_added!Q48/10^6</f>
        <v>14</v>
      </c>
      <c r="R48">
        <f t="shared" si="0"/>
        <v>65.95389999999999</v>
      </c>
    </row>
    <row r="49" spans="1:18">
      <c r="A49">
        <v>48</v>
      </c>
      <c r="B49" s="4">
        <f>cells_to_be_added!B49/10^6</f>
        <v>9</v>
      </c>
      <c r="C49" s="4">
        <f>cells_to_be_added!C49/10^6</f>
        <v>0.01</v>
      </c>
      <c r="D49" s="4">
        <f>cells_to_be_added!D49/10^6</f>
        <v>1.0699999999999999E-2</v>
      </c>
      <c r="E49" s="4">
        <f>cells_to_be_added!E49/10^6</f>
        <v>1.23E-2</v>
      </c>
      <c r="F49" s="4">
        <f>cells_to_be_added!F49/10^6</f>
        <v>0.14000000000000001</v>
      </c>
      <c r="G49" s="4">
        <f>cells_to_be_added!G49/10^6</f>
        <v>1.38</v>
      </c>
      <c r="H49" s="4">
        <f>cells_to_be_added!H49/10^6</f>
        <v>2.76E-2</v>
      </c>
      <c r="I49" s="4">
        <f>cells_to_be_added!I49/10^6</f>
        <v>14</v>
      </c>
      <c r="J49" s="4">
        <f>cells_to_be_added!J49/10^6</f>
        <v>14</v>
      </c>
      <c r="K49" s="4">
        <f>cells_to_be_added!K49/10^6</f>
        <v>14</v>
      </c>
      <c r="L49" s="4">
        <f>cells_to_be_added!L49/10^6</f>
        <v>1.4E-3</v>
      </c>
      <c r="M49" s="4">
        <f>cells_to_be_added!M49/10^6</f>
        <v>11</v>
      </c>
      <c r="N49" s="4">
        <f>cells_to_be_added!N49/10^6</f>
        <v>0.12</v>
      </c>
      <c r="O49" s="4">
        <f>cells_to_be_added!O49/10^6</f>
        <v>0.14000000000000001</v>
      </c>
      <c r="P49" s="4">
        <f>cells_to_be_added!P49/10^6</f>
        <v>2.1499999999999998E-2</v>
      </c>
      <c r="Q49" s="4">
        <f>cells_to_be_added!Q49/10^6</f>
        <v>14</v>
      </c>
      <c r="R49">
        <f t="shared" si="0"/>
        <v>77.863500000000002</v>
      </c>
    </row>
    <row r="50" spans="1:18">
      <c r="A50">
        <v>49</v>
      </c>
      <c r="B50" s="4">
        <f>cells_to_be_added!B50/10^6</f>
        <v>14</v>
      </c>
      <c r="C50" s="4">
        <f>cells_to_be_added!C50/10^6</f>
        <v>14</v>
      </c>
      <c r="D50" s="4">
        <f>cells_to_be_added!D50/10^6</f>
        <v>0.14000000000000001</v>
      </c>
      <c r="E50" s="4">
        <f>cells_to_be_added!E50/10^6</f>
        <v>14</v>
      </c>
      <c r="F50" s="4">
        <f>cells_to_be_added!F50/10^6</f>
        <v>2.27</v>
      </c>
      <c r="G50" s="4">
        <f>cells_to_be_added!G50/10^6</f>
        <v>1.1000000000000001E-3</v>
      </c>
      <c r="H50" s="4">
        <f>cells_to_be_added!H50/10^6</f>
        <v>0.13</v>
      </c>
      <c r="I50" s="4">
        <f>cells_to_be_added!I50/10^6</f>
        <v>14</v>
      </c>
      <c r="J50" s="4">
        <f>cells_to_be_added!J50/10^6</f>
        <v>0.14000000000000001</v>
      </c>
      <c r="K50" s="4">
        <f>cells_to_be_added!K50/10^6</f>
        <v>14</v>
      </c>
      <c r="L50" s="4">
        <f>cells_to_be_added!L50/10^6</f>
        <v>3.4</v>
      </c>
      <c r="M50" s="4">
        <f>cells_to_be_added!M50/10^6</f>
        <v>3.78E-2</v>
      </c>
      <c r="N50" s="4">
        <f>cells_to_be_added!N50/10^6</f>
        <v>14</v>
      </c>
      <c r="O50" s="4">
        <f>cells_to_be_added!O50/10^6</f>
        <v>1.4E-3</v>
      </c>
      <c r="P50" s="4">
        <f>cells_to_be_added!P50/10^6</f>
        <v>0.01</v>
      </c>
      <c r="Q50" s="4">
        <f>cells_to_be_added!Q50/10^6</f>
        <v>14</v>
      </c>
      <c r="R50">
        <f t="shared" si="0"/>
        <v>104.13030000000003</v>
      </c>
    </row>
    <row r="51" spans="1:18">
      <c r="A51">
        <v>50</v>
      </c>
      <c r="B51" s="4">
        <f>cells_to_be_added!B51/10^6</f>
        <v>1.3100000000000001E-2</v>
      </c>
      <c r="C51" s="4">
        <f>cells_to_be_added!C51/10^6</f>
        <v>1.34</v>
      </c>
      <c r="D51" s="4">
        <f>cells_to_be_added!D51/10^6</f>
        <v>1.38E-2</v>
      </c>
      <c r="E51" s="4">
        <f>cells_to_be_added!E51/10^6</f>
        <v>0.14000000000000001</v>
      </c>
      <c r="F51" s="4">
        <f>cells_to_be_added!F51/10^6</f>
        <v>14</v>
      </c>
      <c r="G51" s="4">
        <f>cells_to_be_added!G51/10^6</f>
        <v>14</v>
      </c>
      <c r="H51" s="4">
        <f>cells_to_be_added!H51/10^6</f>
        <v>1.4E-3</v>
      </c>
      <c r="I51" s="4">
        <f>cells_to_be_added!I51/10^6</f>
        <v>1.48</v>
      </c>
      <c r="J51" s="4">
        <f>cells_to_be_added!J51/10^6</f>
        <v>1.53</v>
      </c>
      <c r="K51" s="4">
        <f>cells_to_be_added!K51/10^6</f>
        <v>14</v>
      </c>
      <c r="L51" s="4">
        <f>cells_to_be_added!L51/10^6</f>
        <v>0.04</v>
      </c>
      <c r="M51" s="4">
        <f>cells_to_be_added!M51/10^6</f>
        <v>1.6E-2</v>
      </c>
      <c r="N51" s="4">
        <f>cells_to_be_added!N51/10^6</f>
        <v>14</v>
      </c>
      <c r="O51" s="4">
        <f>cells_to_be_added!O51/10^6</f>
        <v>1.67</v>
      </c>
      <c r="P51" s="4">
        <f>cells_to_be_added!P51/10^6</f>
        <v>0.06</v>
      </c>
      <c r="Q51" s="4">
        <f>cells_to_be_added!Q51/10^6</f>
        <v>6.9999999999999999E-4</v>
      </c>
      <c r="R51">
        <f t="shared" si="0"/>
        <v>62.305000000000007</v>
      </c>
    </row>
    <row r="52" spans="1:18">
      <c r="A52">
        <v>51</v>
      </c>
      <c r="B52" s="4">
        <f>cells_to_be_added!B52/10^6</f>
        <v>0.14000000000000001</v>
      </c>
      <c r="C52" s="4">
        <f>cells_to_be_added!C52/10^6</f>
        <v>1.4E-3</v>
      </c>
      <c r="D52" s="4">
        <f>cells_to_be_added!D52/10^6</f>
        <v>0.14000000000000001</v>
      </c>
      <c r="E52" s="4">
        <f>cells_to_be_added!E52/10^6</f>
        <v>1.5800000000000002E-2</v>
      </c>
      <c r="F52" s="4">
        <f>cells_to_be_added!F52/10^6</f>
        <v>0.14000000000000001</v>
      </c>
      <c r="G52" s="4">
        <f>cells_to_be_added!G52/10^6</f>
        <v>1.66E-2</v>
      </c>
      <c r="H52" s="4">
        <f>cells_to_be_added!H52/10^6</f>
        <v>14</v>
      </c>
      <c r="I52" s="4">
        <f>cells_to_be_added!I52/10^6</f>
        <v>1.84</v>
      </c>
      <c r="J52" s="4">
        <f>cells_to_be_added!J52/10^6</f>
        <v>1.93</v>
      </c>
      <c r="K52" s="4">
        <f>cells_to_be_added!K52/10^6</f>
        <v>14</v>
      </c>
      <c r="L52" s="4">
        <f>cells_to_be_added!L52/10^6</f>
        <v>5.0000000000000001E-4</v>
      </c>
      <c r="M52" s="4">
        <f>cells_to_be_added!M52/10^6</f>
        <v>7.0000000000000007E-2</v>
      </c>
      <c r="N52" s="4">
        <f>cells_to_be_added!N52/10^6</f>
        <v>1</v>
      </c>
      <c r="O52" s="4">
        <f>cells_to_be_added!O52/10^6</f>
        <v>0.01</v>
      </c>
      <c r="P52" s="4">
        <f>cells_to_be_added!P52/10^6</f>
        <v>1.4E-3</v>
      </c>
      <c r="Q52" s="4">
        <f>cells_to_be_added!Q52/10^6</f>
        <v>14</v>
      </c>
      <c r="R52">
        <f t="shared" si="0"/>
        <v>47.305699999999995</v>
      </c>
    </row>
    <row r="53" spans="1:18">
      <c r="A53">
        <v>52</v>
      </c>
      <c r="B53" s="4">
        <f>cells_to_be_added!B53/10^6</f>
        <v>1.35</v>
      </c>
      <c r="C53" s="4">
        <f>cells_to_be_added!C53/10^6</f>
        <v>14</v>
      </c>
      <c r="D53" s="4">
        <f>cells_to_be_added!D53/10^6</f>
        <v>14</v>
      </c>
      <c r="E53" s="4">
        <f>cells_to_be_added!E53/10^6</f>
        <v>1.4E-3</v>
      </c>
      <c r="F53" s="4">
        <f>cells_to_be_added!F53/10^6</f>
        <v>1.5</v>
      </c>
      <c r="G53" s="4">
        <f>cells_to_be_added!G53/10^6</f>
        <v>0.04</v>
      </c>
      <c r="H53" s="4">
        <f>cells_to_be_added!H53/10^6</f>
        <v>1.4E-3</v>
      </c>
      <c r="I53" s="4">
        <f>cells_to_be_added!I53/10^6</f>
        <v>14</v>
      </c>
      <c r="J53" s="4">
        <f>cells_to_be_added!J53/10^6</f>
        <v>1.57</v>
      </c>
      <c r="K53" s="4">
        <f>cells_to_be_added!K53/10^6</f>
        <v>1.6500000000000001E-2</v>
      </c>
      <c r="L53" s="4">
        <f>cells_to_be_added!L53/10^6</f>
        <v>14</v>
      </c>
      <c r="M53" s="4">
        <f>cells_to_be_added!M53/10^6</f>
        <v>1.4E-3</v>
      </c>
      <c r="N53" s="4">
        <f>cells_to_be_added!N53/10^6</f>
        <v>1.72</v>
      </c>
      <c r="O53" s="4">
        <f>cells_to_be_added!O53/10^6</f>
        <v>0.01</v>
      </c>
      <c r="P53" s="4">
        <f>cells_to_be_added!P53/10^6</f>
        <v>6</v>
      </c>
      <c r="Q53" s="4">
        <f>cells_to_be_added!Q53/10^6</f>
        <v>0.01</v>
      </c>
      <c r="R53">
        <f t="shared" si="0"/>
        <v>68.220700000000008</v>
      </c>
    </row>
    <row r="54" spans="1:18">
      <c r="A54">
        <v>53</v>
      </c>
      <c r="B54" s="4">
        <f>cells_to_be_added!B54/10^6</f>
        <v>2.0499999999999998</v>
      </c>
      <c r="C54" s="4">
        <f>cells_to_be_added!C54/10^6</f>
        <v>1.37</v>
      </c>
      <c r="D54" s="4">
        <f>cells_to_be_added!D54/10^6</f>
        <v>1</v>
      </c>
      <c r="E54" s="4">
        <f>cells_to_be_added!E54/10^6</f>
        <v>2.2799999999999998</v>
      </c>
      <c r="F54" s="4">
        <f>cells_to_be_added!F54/10^6</f>
        <v>14</v>
      </c>
      <c r="G54" s="4">
        <f>cells_to_be_added!G54/10^6</f>
        <v>1.6E-2</v>
      </c>
      <c r="H54" s="4">
        <f>cells_to_be_added!H54/10^6</f>
        <v>1</v>
      </c>
      <c r="I54" s="4">
        <f>cells_to_be_added!I54/10^6</f>
        <v>1</v>
      </c>
      <c r="J54" s="4">
        <f>cells_to_be_added!J54/10^6</f>
        <v>14</v>
      </c>
      <c r="K54" s="4">
        <f>cells_to_be_added!K54/10^6</f>
        <v>1.4E-3</v>
      </c>
      <c r="L54" s="4">
        <f>cells_to_be_added!L54/10^6</f>
        <v>2.5100000000000001E-2</v>
      </c>
      <c r="M54" s="4">
        <f>cells_to_be_added!M54/10^6</f>
        <v>1.4E-3</v>
      </c>
      <c r="N54" s="4">
        <f>cells_to_be_added!N54/10^6</f>
        <v>1.1399999999999999</v>
      </c>
      <c r="O54" s="4">
        <f>cells_to_be_added!O54/10^6</f>
        <v>1.4E-3</v>
      </c>
      <c r="P54" s="4">
        <f>cells_to_be_added!P54/10^6</f>
        <v>6.9999999999999999E-4</v>
      </c>
      <c r="Q54" s="4">
        <f>cells_to_be_added!Q54/10^6</f>
        <v>0.09</v>
      </c>
      <c r="R54">
        <f t="shared" si="0"/>
        <v>37.975999999999992</v>
      </c>
    </row>
    <row r="55" spans="1:18">
      <c r="A55">
        <v>54</v>
      </c>
      <c r="B55" s="4">
        <f>cells_to_be_added!B55/10^6</f>
        <v>14</v>
      </c>
      <c r="C55" s="4">
        <f>cells_to_be_added!C55/10^6</f>
        <v>14</v>
      </c>
      <c r="D55" s="4">
        <f>cells_to_be_added!D55/10^6</f>
        <v>6</v>
      </c>
      <c r="E55" s="4">
        <f>cells_to_be_added!E55/10^6</f>
        <v>7.0000000000000007E-2</v>
      </c>
      <c r="F55" s="4">
        <f>cells_to_be_added!F55/10^6</f>
        <v>14</v>
      </c>
      <c r="G55" s="4">
        <f>cells_to_be_added!G55/10^6</f>
        <v>8.0000000000000004E-4</v>
      </c>
      <c r="H55" s="4">
        <f>cells_to_be_added!H55/10^6</f>
        <v>1.18E-2</v>
      </c>
      <c r="I55" s="4">
        <f>cells_to_be_added!I55/10^6</f>
        <v>1.96</v>
      </c>
      <c r="J55" s="4">
        <f>cells_to_be_added!J55/10^6</f>
        <v>0.14000000000000001</v>
      </c>
      <c r="K55" s="4">
        <f>cells_to_be_added!K55/10^6</f>
        <v>1.27</v>
      </c>
      <c r="L55" s="4">
        <f>cells_to_be_added!L55/10^6</f>
        <v>2.16</v>
      </c>
      <c r="M55" s="4">
        <f>cells_to_be_added!M55/10^6</f>
        <v>14</v>
      </c>
      <c r="N55" s="4">
        <f>cells_to_be_added!N55/10^6</f>
        <v>1E-3</v>
      </c>
      <c r="O55" s="4">
        <f>cells_to_be_added!O55/10^6</f>
        <v>1.47</v>
      </c>
      <c r="P55" s="4">
        <f>cells_to_be_added!P55/10^6</f>
        <v>1.57</v>
      </c>
      <c r="Q55" s="4">
        <f>cells_to_be_added!Q55/10^6</f>
        <v>14</v>
      </c>
      <c r="R55">
        <f t="shared" si="0"/>
        <v>84.653599999999997</v>
      </c>
    </row>
    <row r="56" spans="1:18">
      <c r="A56">
        <v>55</v>
      </c>
      <c r="B56" s="4">
        <f>cells_to_be_added!B56/10^6</f>
        <v>1.73</v>
      </c>
      <c r="C56" s="4">
        <f>cells_to_be_added!C56/10^6</f>
        <v>1.1599999999999999E-2</v>
      </c>
      <c r="D56" s="4">
        <f>cells_to_be_added!D56/10^6</f>
        <v>1.19</v>
      </c>
      <c r="E56" s="4">
        <f>cells_to_be_added!E56/10^6</f>
        <v>0.01</v>
      </c>
      <c r="F56" s="4">
        <f>cells_to_be_added!F56/10^6</f>
        <v>1.25</v>
      </c>
      <c r="G56" s="4">
        <f>cells_to_be_added!G56/10^6</f>
        <v>1.93</v>
      </c>
      <c r="H56" s="4">
        <f>cells_to_be_added!H56/10^6</f>
        <v>5.9999999999999995E-4</v>
      </c>
      <c r="I56" s="4">
        <f>cells_to_be_added!I56/10^6</f>
        <v>8</v>
      </c>
      <c r="J56" s="4">
        <f>cells_to_be_added!J56/10^6</f>
        <v>1E-3</v>
      </c>
      <c r="K56" s="4">
        <f>cells_to_be_added!K56/10^6</f>
        <v>1</v>
      </c>
      <c r="L56" s="4">
        <f>cells_to_be_added!L56/10^6</f>
        <v>1.35E-2</v>
      </c>
      <c r="M56" s="4">
        <f>cells_to_be_added!M56/10^6</f>
        <v>1.44E-2</v>
      </c>
      <c r="N56" s="4">
        <f>cells_to_be_added!N56/10^6</f>
        <v>0.01</v>
      </c>
      <c r="O56" s="4">
        <f>cells_to_be_added!O56/10^6</f>
        <v>14</v>
      </c>
      <c r="P56" s="4">
        <f>cells_to_be_added!P56/10^6</f>
        <v>0.01</v>
      </c>
      <c r="Q56" s="4">
        <f>cells_to_be_added!Q56/10^6</f>
        <v>0.14000000000000001</v>
      </c>
      <c r="R56">
        <f t="shared" si="0"/>
        <v>29.3111</v>
      </c>
    </row>
    <row r="57" spans="1:18">
      <c r="A57">
        <v>56</v>
      </c>
      <c r="B57" s="4">
        <f>cells_to_be_added!B57/10^6</f>
        <v>6.9999999999999999E-4</v>
      </c>
      <c r="C57" s="4">
        <f>cells_to_be_added!C57/10^6</f>
        <v>1.3100000000000001E-2</v>
      </c>
      <c r="D57" s="4">
        <f>cells_to_be_added!D57/10^6</f>
        <v>1.53</v>
      </c>
      <c r="E57" s="4">
        <f>cells_to_be_added!E57/10^6</f>
        <v>1.9599999999999999E-2</v>
      </c>
      <c r="F57" s="4">
        <f>cells_to_be_added!F57/10^6</f>
        <v>7</v>
      </c>
      <c r="G57" s="4">
        <f>cells_to_be_added!G57/10^6</f>
        <v>14</v>
      </c>
      <c r="H57" s="4">
        <f>cells_to_be_added!H57/10^6</f>
        <v>8.0000000000000004E-4</v>
      </c>
      <c r="I57" s="4">
        <f>cells_to_be_added!I57/10^6</f>
        <v>14</v>
      </c>
      <c r="J57" s="4">
        <f>cells_to_be_added!J57/10^6</f>
        <v>0.09</v>
      </c>
      <c r="K57" s="4">
        <f>cells_to_be_added!K57/10^6</f>
        <v>1.4E-3</v>
      </c>
      <c r="L57" s="4">
        <f>cells_to_be_added!L57/10^6</f>
        <v>14</v>
      </c>
      <c r="M57" s="4">
        <f>cells_to_be_added!M57/10^6</f>
        <v>0.01</v>
      </c>
      <c r="N57" s="4">
        <f>cells_to_be_added!N57/10^6</f>
        <v>0.1</v>
      </c>
      <c r="O57" s="4">
        <f>cells_to_be_added!O57/10^6</f>
        <v>2.1800000000000002</v>
      </c>
      <c r="P57" s="4">
        <f>cells_to_be_added!P57/10^6</f>
        <v>1.1000000000000001E-3</v>
      </c>
      <c r="Q57" s="4">
        <f>cells_to_be_added!Q57/10^6</f>
        <v>2.4E-2</v>
      </c>
      <c r="R57">
        <f t="shared" si="0"/>
        <v>52.970700000000001</v>
      </c>
    </row>
    <row r="58" spans="1:18">
      <c r="A58">
        <v>57</v>
      </c>
      <c r="B58" s="4">
        <f>cells_to_be_added!B58/10^6</f>
        <v>0.08</v>
      </c>
      <c r="C58" s="4">
        <f>cells_to_be_added!C58/10^6</f>
        <v>14</v>
      </c>
      <c r="D58" s="4">
        <f>cells_to_be_added!D58/10^6</f>
        <v>1.4E-3</v>
      </c>
      <c r="E58" s="4">
        <f>cells_to_be_added!E58/10^6</f>
        <v>2.47E-2</v>
      </c>
      <c r="F58" s="4">
        <f>cells_to_be_added!F58/10^6</f>
        <v>14</v>
      </c>
      <c r="G58" s="4">
        <f>cells_to_be_added!G58/10^6</f>
        <v>1</v>
      </c>
      <c r="H58" s="4">
        <f>cells_to_be_added!H58/10^6</f>
        <v>0.14000000000000001</v>
      </c>
      <c r="I58" s="4">
        <f>cells_to_be_added!I58/10^6</f>
        <v>1.1000000000000001</v>
      </c>
      <c r="J58" s="4">
        <f>cells_to_be_added!J58/10^6</f>
        <v>1.4E-3</v>
      </c>
      <c r="K58" s="4">
        <f>cells_to_be_added!K58/10^6</f>
        <v>14</v>
      </c>
      <c r="L58" s="4">
        <f>cells_to_be_added!L58/10^6</f>
        <v>2.75E-2</v>
      </c>
      <c r="M58" s="4">
        <f>cells_to_be_added!M58/10^6</f>
        <v>1.37E-2</v>
      </c>
      <c r="N58" s="4">
        <f>cells_to_be_added!N58/10^6</f>
        <v>14</v>
      </c>
      <c r="O58" s="4">
        <f>cells_to_be_added!O58/10^6</f>
        <v>1.65</v>
      </c>
      <c r="P58" s="4">
        <f>cells_to_be_added!P58/10^6</f>
        <v>1.4E-3</v>
      </c>
      <c r="Q58" s="4">
        <f>cells_to_be_added!Q58/10^6</f>
        <v>1.4E-3</v>
      </c>
      <c r="R58">
        <f t="shared" si="0"/>
        <v>60.041499999999992</v>
      </c>
    </row>
    <row r="59" spans="1:18">
      <c r="A59">
        <v>58</v>
      </c>
      <c r="B59" s="4">
        <f>cells_to_be_added!B59/10^6</f>
        <v>2.35</v>
      </c>
      <c r="C59" s="4">
        <f>cells_to_be_added!C59/10^6</f>
        <v>1.4E-3</v>
      </c>
      <c r="D59" s="4">
        <f>cells_to_be_added!D59/10^6</f>
        <v>14</v>
      </c>
      <c r="E59" s="4">
        <f>cells_to_be_added!E59/10^6</f>
        <v>1.5699999999999999E-2</v>
      </c>
      <c r="F59" s="4">
        <f>cells_to_be_added!F59/10^6</f>
        <v>0.08</v>
      </c>
      <c r="G59" s="4">
        <f>cells_to_be_added!G59/10^6</f>
        <v>9</v>
      </c>
      <c r="H59" s="4">
        <f>cells_to_be_added!H59/10^6</f>
        <v>14</v>
      </c>
      <c r="I59" s="4">
        <f>cells_to_be_added!I59/10^6</f>
        <v>14</v>
      </c>
      <c r="J59" s="4">
        <f>cells_to_be_added!J59/10^6</f>
        <v>0.1</v>
      </c>
      <c r="K59" s="4">
        <f>cells_to_be_added!K59/10^6</f>
        <v>14</v>
      </c>
      <c r="L59" s="4">
        <f>cells_to_be_added!L59/10^6</f>
        <v>0.14000000000000001</v>
      </c>
      <c r="M59" s="4">
        <f>cells_to_be_added!M59/10^6</f>
        <v>14</v>
      </c>
      <c r="N59" s="4">
        <f>cells_to_be_added!N59/10^6</f>
        <v>1.83</v>
      </c>
      <c r="O59" s="4">
        <f>cells_to_be_added!O59/10^6</f>
        <v>1.0500000000000001E-2</v>
      </c>
      <c r="P59" s="4">
        <f>cells_to_be_added!P59/10^6</f>
        <v>1.1999999999999999E-3</v>
      </c>
      <c r="Q59" s="4">
        <f>cells_to_be_added!Q59/10^6</f>
        <v>0.13</v>
      </c>
      <c r="R59">
        <f t="shared" si="0"/>
        <v>83.658799999999985</v>
      </c>
    </row>
    <row r="60" spans="1:18">
      <c r="A60">
        <v>59</v>
      </c>
      <c r="B60" s="4">
        <f>cells_to_be_added!B60/10^6</f>
        <v>0.14000000000000001</v>
      </c>
      <c r="C60" s="4">
        <f>cells_to_be_added!C60/10^6</f>
        <v>0.14000000000000001</v>
      </c>
      <c r="D60" s="4">
        <f>cells_to_be_added!D60/10^6</f>
        <v>14</v>
      </c>
      <c r="E60" s="4">
        <f>cells_to_be_added!E60/10^6</f>
        <v>1.4E-3</v>
      </c>
      <c r="F60" s="4">
        <f>cells_to_be_added!F60/10^6</f>
        <v>14</v>
      </c>
      <c r="G60" s="4">
        <f>cells_to_be_added!G60/10^6</f>
        <v>9</v>
      </c>
      <c r="H60" s="4">
        <f>cells_to_be_added!H60/10^6</f>
        <v>1.4E-3</v>
      </c>
      <c r="I60" s="4">
        <f>cells_to_be_added!I60/10^6</f>
        <v>0.14000000000000001</v>
      </c>
      <c r="J60" s="4">
        <f>cells_to_be_added!J60/10^6</f>
        <v>14</v>
      </c>
      <c r="K60" s="4">
        <f>cells_to_be_added!K60/10^6</f>
        <v>1.8700000000000001E-2</v>
      </c>
      <c r="L60" s="4">
        <f>cells_to_be_added!L60/10^6</f>
        <v>1.1000000000000001E-3</v>
      </c>
      <c r="M60" s="4">
        <f>cells_to_be_added!M60/10^6</f>
        <v>2.01E-2</v>
      </c>
      <c r="N60" s="4">
        <f>cells_to_be_added!N60/10^6</f>
        <v>1.1499999999999999</v>
      </c>
      <c r="O60" s="4">
        <f>cells_to_be_added!O60/10^6</f>
        <v>1</v>
      </c>
      <c r="P60" s="4">
        <f>cells_to_be_added!P60/10^6</f>
        <v>2.3E-2</v>
      </c>
      <c r="Q60" s="4">
        <f>cells_to_be_added!Q60/10^6</f>
        <v>1.4E-3</v>
      </c>
      <c r="R60">
        <f t="shared" si="0"/>
        <v>53.637099999999997</v>
      </c>
    </row>
    <row r="61" spans="1:18">
      <c r="A61">
        <v>60</v>
      </c>
      <c r="B61" s="4">
        <f>cells_to_be_added!B61/10^6</f>
        <v>5.9999999999999995E-4</v>
      </c>
      <c r="C61" s="4">
        <f>cells_to_be_added!C61/10^6</f>
        <v>14</v>
      </c>
      <c r="D61" s="4">
        <f>cells_to_be_added!D61/10^6</f>
        <v>1.9E-2</v>
      </c>
      <c r="E61" s="4">
        <f>cells_to_be_added!E61/10^6</f>
        <v>14</v>
      </c>
      <c r="F61" s="4">
        <f>cells_to_be_added!F61/10^6</f>
        <v>2.33</v>
      </c>
      <c r="G61" s="4">
        <f>cells_to_be_added!G61/10^6</f>
        <v>7.0000000000000007E-2</v>
      </c>
      <c r="H61" s="4">
        <f>cells_to_be_added!H61/10^6</f>
        <v>1.38E-2</v>
      </c>
      <c r="I61" s="4">
        <f>cells_to_be_added!I61/10^6</f>
        <v>1.48</v>
      </c>
      <c r="J61" s="4">
        <f>cells_to_be_added!J61/10^6</f>
        <v>1.4E-3</v>
      </c>
      <c r="K61" s="4">
        <f>cells_to_be_added!K61/10^6</f>
        <v>1.5900000000000001E-2</v>
      </c>
      <c r="L61" s="4">
        <f>cells_to_be_added!L61/10^6</f>
        <v>8.0000000000000004E-4</v>
      </c>
      <c r="M61" s="4">
        <f>cells_to_be_added!M61/10^6</f>
        <v>0.14000000000000001</v>
      </c>
      <c r="N61" s="4">
        <f>cells_to_be_added!N61/10^6</f>
        <v>0.1</v>
      </c>
      <c r="O61" s="4">
        <f>cells_to_be_added!O61/10^6</f>
        <v>1.69</v>
      </c>
      <c r="P61" s="4">
        <f>cells_to_be_added!P61/10^6</f>
        <v>0.11</v>
      </c>
      <c r="Q61" s="4">
        <f>cells_to_be_added!Q61/10^6</f>
        <v>1.4E-3</v>
      </c>
      <c r="R61">
        <f t="shared" si="0"/>
        <v>33.972899999999996</v>
      </c>
    </row>
    <row r="62" spans="1:18">
      <c r="A62">
        <v>61</v>
      </c>
      <c r="B62" s="4">
        <f>cells_to_be_added!B62/10^6</f>
        <v>5.9999999999999995E-4</v>
      </c>
      <c r="C62" s="4">
        <f>cells_to_be_added!C62/10^6</f>
        <v>1.4E-3</v>
      </c>
      <c r="D62" s="4">
        <f>cells_to_be_added!D62/10^6</f>
        <v>1.74</v>
      </c>
      <c r="E62" s="4">
        <f>cells_to_be_added!E62/10^6</f>
        <v>8.0000000000000004E-4</v>
      </c>
      <c r="F62" s="4">
        <f>cells_to_be_added!F62/10^6</f>
        <v>1.1599999999999999E-2</v>
      </c>
      <c r="G62" s="4">
        <f>cells_to_be_added!G62/10^6</f>
        <v>1.84E-2</v>
      </c>
      <c r="H62" s="4">
        <f>cells_to_be_added!H62/10^6</f>
        <v>0.01</v>
      </c>
      <c r="I62" s="4">
        <f>cells_to_be_added!I62/10^6</f>
        <v>14</v>
      </c>
      <c r="J62" s="4">
        <f>cells_to_be_added!J62/10^6</f>
        <v>14</v>
      </c>
      <c r="K62" s="4">
        <f>cells_to_be_added!K62/10^6</f>
        <v>1E-3</v>
      </c>
      <c r="L62" s="4">
        <f>cells_to_be_added!L62/10^6</f>
        <v>1</v>
      </c>
      <c r="M62" s="4">
        <f>cells_to_be_added!M62/10^6</f>
        <v>0.14000000000000001</v>
      </c>
      <c r="N62" s="4">
        <f>cells_to_be_added!N62/10^6</f>
        <v>1</v>
      </c>
      <c r="O62" s="4">
        <f>cells_to_be_added!O62/10^6</f>
        <v>2.1299999999999999E-2</v>
      </c>
      <c r="P62" s="4">
        <f>cells_to_be_added!P62/10^6</f>
        <v>14</v>
      </c>
      <c r="Q62" s="4">
        <f>cells_to_be_added!Q62/10^6</f>
        <v>14</v>
      </c>
      <c r="R62">
        <f t="shared" si="0"/>
        <v>59.945100000000004</v>
      </c>
    </row>
    <row r="63" spans="1:18">
      <c r="A63">
        <v>62</v>
      </c>
      <c r="B63" s="4">
        <f>cells_to_be_added!B63/10^6</f>
        <v>1.22</v>
      </c>
      <c r="C63" s="4">
        <f>cells_to_be_added!C63/10^6</f>
        <v>14</v>
      </c>
      <c r="D63" s="4">
        <f>cells_to_be_added!D63/10^6</f>
        <v>1</v>
      </c>
      <c r="E63" s="4">
        <f>cells_to_be_added!E63/10^6</f>
        <v>1.4E-3</v>
      </c>
      <c r="F63" s="4">
        <f>cells_to_be_added!F63/10^6</f>
        <v>5.9999999999999995E-4</v>
      </c>
      <c r="G63" s="4">
        <f>cells_to_be_added!G63/10^6</f>
        <v>1.8200000000000001E-2</v>
      </c>
      <c r="H63" s="4">
        <f>cells_to_be_added!H63/10^6</f>
        <v>14</v>
      </c>
      <c r="I63" s="4">
        <f>cells_to_be_added!I63/10^6</f>
        <v>7.0000000000000007E-2</v>
      </c>
      <c r="J63" s="4">
        <f>cells_to_be_added!J63/10^6</f>
        <v>8.0000000000000004E-4</v>
      </c>
      <c r="K63" s="4">
        <f>cells_to_be_added!K63/10^6</f>
        <v>1.01</v>
      </c>
      <c r="L63" s="4">
        <f>cells_to_be_added!L63/10^6</f>
        <v>0.14000000000000001</v>
      </c>
      <c r="M63" s="4">
        <f>cells_to_be_added!M63/10^6</f>
        <v>2.0299999999999998</v>
      </c>
      <c r="N63" s="4">
        <f>cells_to_be_added!N63/10^6</f>
        <v>1.4200000000000001E-2</v>
      </c>
      <c r="O63" s="4">
        <f>cells_to_be_added!O63/10^6</f>
        <v>0.1</v>
      </c>
      <c r="P63" s="4">
        <f>cells_to_be_added!P63/10^6</f>
        <v>1.62</v>
      </c>
      <c r="Q63" s="4">
        <f>cells_to_be_added!Q63/10^6</f>
        <v>2.23E-2</v>
      </c>
      <c r="R63">
        <f t="shared" si="0"/>
        <v>35.247500000000002</v>
      </c>
    </row>
    <row r="64" spans="1:18">
      <c r="A64">
        <v>63</v>
      </c>
      <c r="B64" s="4">
        <f>cells_to_be_added!B64/10^6</f>
        <v>0.01</v>
      </c>
      <c r="C64" s="4">
        <f>cells_to_be_added!C64/10^6</f>
        <v>1.94</v>
      </c>
      <c r="D64" s="4">
        <f>cells_to_be_added!D64/10^6</f>
        <v>1</v>
      </c>
      <c r="E64" s="4">
        <f>cells_to_be_added!E64/10^6</f>
        <v>14</v>
      </c>
      <c r="F64" s="4">
        <f>cells_to_be_added!F64/10^6</f>
        <v>0.06</v>
      </c>
      <c r="G64" s="4">
        <f>cells_to_be_added!G64/10^6</f>
        <v>14</v>
      </c>
      <c r="H64" s="4">
        <f>cells_to_be_added!H64/10^6</f>
        <v>2.16</v>
      </c>
      <c r="I64" s="4">
        <f>cells_to_be_added!I64/10^6</f>
        <v>0.08</v>
      </c>
      <c r="J64" s="4">
        <f>cells_to_be_added!J64/10^6</f>
        <v>9</v>
      </c>
      <c r="K64" s="4">
        <f>cells_to_be_added!K64/10^6</f>
        <v>1.51</v>
      </c>
      <c r="L64" s="4">
        <f>cells_to_be_added!L64/10^6</f>
        <v>2.37</v>
      </c>
      <c r="M64" s="4">
        <f>cells_to_be_added!M64/10^6</f>
        <v>14</v>
      </c>
      <c r="N64" s="4">
        <f>cells_to_be_added!N64/10^6</f>
        <v>10</v>
      </c>
      <c r="O64" s="4">
        <f>cells_to_be_added!O64/10^6</f>
        <v>1.4E-3</v>
      </c>
      <c r="P64" s="4">
        <f>cells_to_be_added!P64/10^6</f>
        <v>1.0800000000000001E-2</v>
      </c>
      <c r="Q64" s="4">
        <f>cells_to_be_added!Q64/10^6</f>
        <v>0.11</v>
      </c>
      <c r="R64">
        <f t="shared" si="0"/>
        <v>70.252200000000002</v>
      </c>
    </row>
    <row r="65" spans="1:18">
      <c r="A65">
        <v>64</v>
      </c>
      <c r="B65" s="4">
        <f>cells_to_be_added!B65/10^6</f>
        <v>1.77</v>
      </c>
      <c r="C65" s="4">
        <f>cells_to_be_added!C65/10^6</f>
        <v>14</v>
      </c>
      <c r="D65" s="4">
        <f>cells_to_be_added!D65/10^6</f>
        <v>14</v>
      </c>
      <c r="E65" s="4">
        <f>cells_to_be_added!E65/10^6</f>
        <v>0.01</v>
      </c>
      <c r="F65" s="4">
        <f>cells_to_be_added!F65/10^6</f>
        <v>0.06</v>
      </c>
      <c r="G65" s="4">
        <f>cells_to_be_added!G65/10^6</f>
        <v>1.87</v>
      </c>
      <c r="H65" s="4">
        <f>cells_to_be_added!H65/10^6</f>
        <v>0.14000000000000001</v>
      </c>
      <c r="I65" s="4">
        <f>cells_to_be_added!I65/10^6</f>
        <v>14</v>
      </c>
      <c r="J65" s="4">
        <f>cells_to_be_added!J65/10^6</f>
        <v>0.01</v>
      </c>
      <c r="K65" s="4">
        <f>cells_to_be_added!K65/10^6</f>
        <v>2.1700000000000001E-2</v>
      </c>
      <c r="L65" s="4">
        <f>cells_to_be_added!L65/10^6</f>
        <v>8</v>
      </c>
      <c r="M65" s="4">
        <f>cells_to_be_added!M65/10^6</f>
        <v>0.14000000000000001</v>
      </c>
      <c r="N65" s="4">
        <f>cells_to_be_added!N65/10^6</f>
        <v>0.01</v>
      </c>
      <c r="O65" s="4">
        <f>cells_to_be_added!O65/10^6</f>
        <v>2.27</v>
      </c>
      <c r="P65" s="4">
        <f>cells_to_be_added!P65/10^6</f>
        <v>10</v>
      </c>
      <c r="Q65" s="4">
        <f>cells_to_be_added!Q65/10^6</f>
        <v>14</v>
      </c>
      <c r="R65">
        <f t="shared" si="0"/>
        <v>80.301700000000011</v>
      </c>
    </row>
    <row r="66" spans="1:18">
      <c r="A66">
        <v>65</v>
      </c>
      <c r="B66" s="4">
        <f>cells_to_be_added!B66/10^6</f>
        <v>14</v>
      </c>
      <c r="C66" s="4">
        <f>cells_to_be_added!C66/10^6</f>
        <v>14</v>
      </c>
      <c r="D66" s="4">
        <f>cells_to_be_added!D66/10^6</f>
        <v>5.9999999999999995E-4</v>
      </c>
      <c r="E66" s="4">
        <f>cells_to_be_added!E66/10^6</f>
        <v>14</v>
      </c>
      <c r="F66" s="4">
        <f>cells_to_be_added!F66/10^6</f>
        <v>0.14000000000000001</v>
      </c>
      <c r="G66" s="4">
        <f>cells_to_be_added!G66/10^6</f>
        <v>14</v>
      </c>
      <c r="H66" s="4">
        <f>cells_to_be_added!H66/10^6</f>
        <v>8</v>
      </c>
      <c r="I66" s="4">
        <f>cells_to_be_added!I66/10^6</f>
        <v>10</v>
      </c>
      <c r="J66" s="4">
        <f>cells_to_be_added!J66/10^6</f>
        <v>1.84E-2</v>
      </c>
      <c r="K66" s="4">
        <f>cells_to_be_added!K66/10^6</f>
        <v>14</v>
      </c>
      <c r="L66" s="4">
        <f>cells_to_be_added!L66/10^6</f>
        <v>1</v>
      </c>
      <c r="M66" s="4">
        <f>cells_to_be_added!M66/10^6</f>
        <v>14</v>
      </c>
      <c r="N66" s="4">
        <f>cells_to_be_added!N66/10^6</f>
        <v>14</v>
      </c>
      <c r="O66" s="4">
        <f>cells_to_be_added!O66/10^6</f>
        <v>2.13</v>
      </c>
      <c r="P66" s="4">
        <f>cells_to_be_added!P66/10^6</f>
        <v>1</v>
      </c>
      <c r="Q66" s="4">
        <f>cells_to_be_added!Q66/10^6</f>
        <v>14</v>
      </c>
      <c r="R66">
        <f t="shared" si="0"/>
        <v>134.28899999999999</v>
      </c>
    </row>
    <row r="67" spans="1:18">
      <c r="A67">
        <v>66</v>
      </c>
      <c r="B67" s="4">
        <f>cells_to_be_added!B67/10^6</f>
        <v>14</v>
      </c>
      <c r="C67" s="4">
        <f>cells_to_be_added!C67/10^6</f>
        <v>14</v>
      </c>
      <c r="D67" s="4">
        <f>cells_to_be_added!D67/10^6</f>
        <v>0.14000000000000001</v>
      </c>
      <c r="E67" s="4">
        <f>cells_to_be_added!E67/10^6</f>
        <v>14</v>
      </c>
      <c r="F67" s="4">
        <f>cells_to_be_added!F67/10^6</f>
        <v>14</v>
      </c>
      <c r="G67" s="4">
        <f>cells_to_be_added!G67/10^6</f>
        <v>14</v>
      </c>
      <c r="H67" s="4">
        <f>cells_to_be_added!H67/10^6</f>
        <v>1.8100000000000002E-2</v>
      </c>
      <c r="I67" s="4">
        <f>cells_to_be_added!I67/10^6</f>
        <v>1.41E-2</v>
      </c>
      <c r="J67" s="4">
        <f>cells_to_be_added!J67/10^6</f>
        <v>5.9999999999999995E-4</v>
      </c>
      <c r="K67" s="4">
        <f>cells_to_be_added!K67/10^6</f>
        <v>14</v>
      </c>
      <c r="L67" s="4">
        <f>cells_to_be_added!L67/10^6</f>
        <v>0.14000000000000001</v>
      </c>
      <c r="M67" s="4">
        <f>cells_to_be_added!M67/10^6</f>
        <v>0.01</v>
      </c>
      <c r="N67" s="4">
        <f>cells_to_be_added!N67/10^6</f>
        <v>1.61E-2</v>
      </c>
      <c r="O67" s="4">
        <f>cells_to_be_added!O67/10^6</f>
        <v>14</v>
      </c>
      <c r="P67" s="4">
        <f>cells_to_be_added!P67/10^6</f>
        <v>14</v>
      </c>
      <c r="Q67" s="4">
        <f>cells_to_be_added!Q67/10^6</f>
        <v>0.14000000000000001</v>
      </c>
      <c r="R67">
        <f t="shared" ref="R67:R130" si="1">SUM(B67:Q67)</f>
        <v>112.47890000000001</v>
      </c>
    </row>
    <row r="68" spans="1:18">
      <c r="A68">
        <v>67</v>
      </c>
      <c r="B68" s="4">
        <f>cells_to_be_added!B68/10^6</f>
        <v>14</v>
      </c>
      <c r="C68" s="4">
        <f>cells_to_be_added!C68/10^6</f>
        <v>5.0000000000000001E-4</v>
      </c>
      <c r="D68" s="4">
        <f>cells_to_be_added!D68/10^6</f>
        <v>14</v>
      </c>
      <c r="E68" s="4">
        <f>cells_to_be_added!E68/10^6</f>
        <v>1.01</v>
      </c>
      <c r="F68" s="4">
        <f>cells_to_be_added!F68/10^6</f>
        <v>1.63</v>
      </c>
      <c r="G68" s="4">
        <f>cells_to_be_added!G68/10^6</f>
        <v>1.06</v>
      </c>
      <c r="H68" s="4">
        <f>cells_to_be_added!H68/10^6</f>
        <v>0.14000000000000001</v>
      </c>
      <c r="I68" s="4">
        <f>cells_to_be_added!I68/10^6</f>
        <v>7</v>
      </c>
      <c r="J68" s="4">
        <f>cells_to_be_added!J68/10^6</f>
        <v>14</v>
      </c>
      <c r="K68" s="4">
        <f>cells_to_be_added!K68/10^6</f>
        <v>0.08</v>
      </c>
      <c r="L68" s="4">
        <f>cells_to_be_added!L68/10^6</f>
        <v>1.14E-2</v>
      </c>
      <c r="M68" s="4">
        <f>cells_to_be_added!M68/10^6</f>
        <v>1.18E-2</v>
      </c>
      <c r="N68" s="4">
        <f>cells_to_be_added!N68/10^6</f>
        <v>1.22</v>
      </c>
      <c r="O68" s="4">
        <f>cells_to_be_added!O68/10^6</f>
        <v>14</v>
      </c>
      <c r="P68" s="4">
        <f>cells_to_be_added!P68/10^6</f>
        <v>1.29E-2</v>
      </c>
      <c r="Q68" s="4">
        <f>cells_to_be_added!Q68/10^6</f>
        <v>14</v>
      </c>
      <c r="R68">
        <f t="shared" si="1"/>
        <v>82.176600000000008</v>
      </c>
    </row>
    <row r="69" spans="1:18">
      <c r="A69">
        <v>68</v>
      </c>
      <c r="B69" s="4">
        <f>cells_to_be_added!B69/10^6</f>
        <v>1.4200000000000001E-2</v>
      </c>
      <c r="C69" s="4">
        <f>cells_to_be_added!C69/10^6</f>
        <v>1.4999999999999999E-2</v>
      </c>
      <c r="D69" s="4">
        <f>cells_to_be_added!D69/10^6</f>
        <v>1.4E-3</v>
      </c>
      <c r="E69" s="4">
        <f>cells_to_be_added!E69/10^6</f>
        <v>1.4E-3</v>
      </c>
      <c r="F69" s="4">
        <f>cells_to_be_added!F69/10^6</f>
        <v>1.5800000000000002E-2</v>
      </c>
      <c r="G69" s="4">
        <f>cells_to_be_added!G69/10^6</f>
        <v>14</v>
      </c>
      <c r="H69" s="4">
        <f>cells_to_be_added!H69/10^6</f>
        <v>0.05</v>
      </c>
      <c r="I69" s="4">
        <f>cells_to_be_added!I69/10^6</f>
        <v>14</v>
      </c>
      <c r="J69" s="4">
        <f>cells_to_be_added!J69/10^6</f>
        <v>1.0999999999999999E-2</v>
      </c>
      <c r="K69" s="4">
        <f>cells_to_be_added!K69/10^6</f>
        <v>1.4E-3</v>
      </c>
      <c r="L69" s="4">
        <f>cells_to_be_added!L69/10^6</f>
        <v>1.7299999999999999E-2</v>
      </c>
      <c r="M69" s="4">
        <f>cells_to_be_added!M69/10^6</f>
        <v>1.26</v>
      </c>
      <c r="N69" s="4">
        <f>cells_to_be_added!N69/10^6</f>
        <v>0.14000000000000001</v>
      </c>
      <c r="O69" s="4">
        <f>cells_to_be_added!O69/10^6</f>
        <v>0.01</v>
      </c>
      <c r="P69" s="4">
        <f>cells_to_be_added!P69/10^6</f>
        <v>1.81</v>
      </c>
      <c r="Q69" s="4">
        <f>cells_to_be_added!Q69/10^6</f>
        <v>14</v>
      </c>
      <c r="R69">
        <f t="shared" si="1"/>
        <v>45.347499999999997</v>
      </c>
    </row>
    <row r="70" spans="1:18">
      <c r="A70">
        <v>69</v>
      </c>
      <c r="B70" s="4">
        <f>cells_to_be_added!B70/10^6</f>
        <v>0.14000000000000001</v>
      </c>
      <c r="C70" s="4">
        <f>cells_to_be_added!C70/10^6</f>
        <v>2</v>
      </c>
      <c r="D70" s="4">
        <f>cells_to_be_added!D70/10^6</f>
        <v>7</v>
      </c>
      <c r="E70" s="4">
        <f>cells_to_be_added!E70/10^6</f>
        <v>1.33</v>
      </c>
      <c r="F70" s="4">
        <f>cells_to_be_added!F70/10^6</f>
        <v>0.14000000000000001</v>
      </c>
      <c r="G70" s="4">
        <f>cells_to_be_added!G70/10^6</f>
        <v>2.2200000000000002</v>
      </c>
      <c r="H70" s="4">
        <f>cells_to_be_added!H70/10^6</f>
        <v>0.14000000000000001</v>
      </c>
      <c r="I70" s="4">
        <f>cells_to_be_added!I70/10^6</f>
        <v>0.14000000000000001</v>
      </c>
      <c r="J70" s="4">
        <f>cells_to_be_added!J70/10^6</f>
        <v>2.4500000000000001E-2</v>
      </c>
      <c r="K70" s="4">
        <f>cells_to_be_added!K70/10^6</f>
        <v>14</v>
      </c>
      <c r="L70" s="4">
        <f>cells_to_be_added!L70/10^6</f>
        <v>14</v>
      </c>
      <c r="M70" s="4">
        <f>cells_to_be_added!M70/10^6</f>
        <v>1.45</v>
      </c>
      <c r="N70" s="4">
        <f>cells_to_be_added!N70/10^6</f>
        <v>14</v>
      </c>
      <c r="O70" s="4">
        <f>cells_to_be_added!O70/10^6</f>
        <v>8.9999999999999998E-4</v>
      </c>
      <c r="P70" s="4">
        <f>cells_to_be_added!P70/10^6</f>
        <v>1.78</v>
      </c>
      <c r="Q70" s="4">
        <f>cells_to_be_added!Q70/10^6</f>
        <v>1.4E-3</v>
      </c>
      <c r="R70">
        <f t="shared" si="1"/>
        <v>58.366800000000005</v>
      </c>
    </row>
    <row r="71" spans="1:18">
      <c r="A71">
        <v>70</v>
      </c>
      <c r="B71" s="4">
        <f>cells_to_be_added!B71/10^6</f>
        <v>8.9999999999999998E-4</v>
      </c>
      <c r="C71" s="4">
        <f>cells_to_be_added!C71/10^6</f>
        <v>0.01</v>
      </c>
      <c r="D71" s="4">
        <f>cells_to_be_added!D71/10^6</f>
        <v>9</v>
      </c>
      <c r="E71" s="4">
        <f>cells_to_be_added!E71/10^6</f>
        <v>0.01</v>
      </c>
      <c r="F71" s="4">
        <f>cells_to_be_added!F71/10^6</f>
        <v>10</v>
      </c>
      <c r="G71" s="4">
        <f>cells_to_be_added!G71/10^6</f>
        <v>0.14000000000000001</v>
      </c>
      <c r="H71" s="4">
        <f>cells_to_be_added!H71/10^6</f>
        <v>1.7500000000000002E-2</v>
      </c>
      <c r="I71" s="4">
        <f>cells_to_be_added!I71/10^6</f>
        <v>12</v>
      </c>
      <c r="J71" s="4">
        <f>cells_to_be_added!J71/10^6</f>
        <v>14</v>
      </c>
      <c r="K71" s="4">
        <f>cells_to_be_added!K71/10^6</f>
        <v>1.02</v>
      </c>
      <c r="L71" s="4">
        <f>cells_to_be_added!L71/10^6</f>
        <v>1.1599999999999999E-2</v>
      </c>
      <c r="M71" s="4">
        <f>cells_to_be_added!M71/10^6</f>
        <v>2.9100000000000001E-2</v>
      </c>
      <c r="N71" s="4">
        <f>cells_to_be_added!N71/10^6</f>
        <v>1.2999999999999999E-3</v>
      </c>
      <c r="O71" s="4">
        <f>cells_to_be_added!O71/10^6</f>
        <v>1.31</v>
      </c>
      <c r="P71" s="4">
        <f>cells_to_be_added!P71/10^6</f>
        <v>0.14000000000000001</v>
      </c>
      <c r="Q71" s="4">
        <f>cells_to_be_added!Q71/10^6</f>
        <v>1.46E-2</v>
      </c>
      <c r="R71">
        <f t="shared" si="1"/>
        <v>47.705000000000005</v>
      </c>
    </row>
    <row r="72" spans="1:18">
      <c r="A72">
        <v>71</v>
      </c>
      <c r="B72" s="4">
        <f>cells_to_be_added!B72/10^6</f>
        <v>6</v>
      </c>
      <c r="C72" s="4">
        <f>cells_to_be_added!C72/10^6</f>
        <v>1.7500000000000002E-2</v>
      </c>
      <c r="D72" s="4">
        <f>cells_to_be_added!D72/10^6</f>
        <v>14</v>
      </c>
      <c r="E72" s="4">
        <f>cells_to_be_added!E72/10^6</f>
        <v>7</v>
      </c>
      <c r="F72" s="4">
        <f>cells_to_be_added!F72/10^6</f>
        <v>14</v>
      </c>
      <c r="G72" s="4">
        <f>cells_to_be_added!G72/10^6</f>
        <v>0.08</v>
      </c>
      <c r="H72" s="4">
        <f>cells_to_be_added!H72/10^6</f>
        <v>14</v>
      </c>
      <c r="I72" s="4">
        <f>cells_to_be_added!I72/10^6</f>
        <v>14</v>
      </c>
      <c r="J72" s="4">
        <f>cells_to_be_added!J72/10^6</f>
        <v>1.95E-2</v>
      </c>
      <c r="K72" s="4">
        <f>cells_to_be_added!K72/10^6</f>
        <v>2.1399999999999999E-2</v>
      </c>
      <c r="L72" s="4">
        <f>cells_to_be_added!L72/10^6</f>
        <v>14</v>
      </c>
      <c r="M72" s="4">
        <f>cells_to_be_added!M72/10^6</f>
        <v>1.2699999999999999E-2</v>
      </c>
      <c r="N72" s="4">
        <f>cells_to_be_added!N72/10^6</f>
        <v>1.36</v>
      </c>
      <c r="O72" s="4">
        <f>cells_to_be_added!O72/10^6</f>
        <v>8.9999999999999998E-4</v>
      </c>
      <c r="P72" s="4">
        <f>cells_to_be_added!P72/10^6</f>
        <v>10</v>
      </c>
      <c r="Q72" s="4">
        <f>cells_to_be_added!Q72/10^6</f>
        <v>1.56</v>
      </c>
      <c r="R72">
        <f t="shared" si="1"/>
        <v>96.071999999999989</v>
      </c>
    </row>
    <row r="73" spans="1:18">
      <c r="A73">
        <v>72</v>
      </c>
      <c r="B73" s="4">
        <f>cells_to_be_added!B73/10^6</f>
        <v>2.0899999999999998E-2</v>
      </c>
      <c r="C73" s="4">
        <f>cells_to_be_added!C73/10^6</f>
        <v>14</v>
      </c>
      <c r="D73" s="4">
        <f>cells_to_be_added!D73/10^6</f>
        <v>7.0000000000000007E-2</v>
      </c>
      <c r="E73" s="4">
        <f>cells_to_be_added!E73/10^6</f>
        <v>0.01</v>
      </c>
      <c r="F73" s="4">
        <f>cells_to_be_added!F73/10^6</f>
        <v>14</v>
      </c>
      <c r="G73" s="4">
        <f>cells_to_be_added!G73/10^6</f>
        <v>2.3300000000000001E-2</v>
      </c>
      <c r="H73" s="4">
        <f>cells_to_be_added!H73/10^6</f>
        <v>1</v>
      </c>
      <c r="I73" s="4">
        <f>cells_to_be_added!I73/10^6</f>
        <v>8</v>
      </c>
      <c r="J73" s="4">
        <f>cells_to_be_added!J73/10^6</f>
        <v>0.14000000000000001</v>
      </c>
      <c r="K73" s="4">
        <f>cells_to_be_added!K73/10^6</f>
        <v>0.09</v>
      </c>
      <c r="L73" s="4">
        <f>cells_to_be_added!L73/10^6</f>
        <v>1.1599999999999999E-2</v>
      </c>
      <c r="M73" s="4">
        <f>cells_to_be_added!M73/10^6</f>
        <v>14</v>
      </c>
      <c r="N73" s="4">
        <f>cells_to_be_added!N73/10^6</f>
        <v>0.12</v>
      </c>
      <c r="O73" s="4">
        <f>cells_to_be_added!O73/10^6</f>
        <v>1.4</v>
      </c>
      <c r="P73" s="4">
        <f>cells_to_be_added!P73/10^6</f>
        <v>2.5600000000000001E-2</v>
      </c>
      <c r="Q73" s="4">
        <f>cells_to_be_added!Q73/10^6</f>
        <v>14</v>
      </c>
      <c r="R73">
        <f t="shared" si="1"/>
        <v>66.9114</v>
      </c>
    </row>
    <row r="74" spans="1:18">
      <c r="A74">
        <v>73</v>
      </c>
      <c r="B74" s="4">
        <f>cells_to_be_added!B74/10^6</f>
        <v>0.14000000000000001</v>
      </c>
      <c r="C74" s="4">
        <f>cells_to_be_added!C74/10^6</f>
        <v>0.14000000000000001</v>
      </c>
      <c r="D74" s="4">
        <f>cells_to_be_added!D74/10^6</f>
        <v>1.63</v>
      </c>
      <c r="E74" s="4">
        <f>cells_to_be_added!E74/10^6</f>
        <v>1.0900000000000001</v>
      </c>
      <c r="F74" s="4">
        <f>cells_to_be_added!F74/10^6</f>
        <v>5</v>
      </c>
      <c r="G74" s="4">
        <f>cells_to_be_added!G74/10^6</f>
        <v>14</v>
      </c>
      <c r="H74" s="4">
        <f>cells_to_be_added!H74/10^6</f>
        <v>14</v>
      </c>
      <c r="I74" s="4">
        <f>cells_to_be_added!I74/10^6</f>
        <v>1.18E-2</v>
      </c>
      <c r="J74" s="4">
        <f>cells_to_be_added!J74/10^6</f>
        <v>14</v>
      </c>
      <c r="K74" s="4">
        <f>cells_to_be_added!K74/10^6</f>
        <v>1.81</v>
      </c>
      <c r="L74" s="4">
        <f>cells_to_be_added!L74/10^6</f>
        <v>1.9900000000000001E-2</v>
      </c>
      <c r="M74" s="4">
        <f>cells_to_be_added!M74/10^6</f>
        <v>14</v>
      </c>
      <c r="N74" s="4">
        <f>cells_to_be_added!N74/10^6</f>
        <v>14</v>
      </c>
      <c r="O74" s="4">
        <f>cells_to_be_added!O74/10^6</f>
        <v>1.2699999999999999E-2</v>
      </c>
      <c r="P74" s="4">
        <f>cells_to_be_added!P74/10^6</f>
        <v>14</v>
      </c>
      <c r="Q74" s="4">
        <f>cells_to_be_added!Q74/10^6</f>
        <v>1.4500000000000001E-2</v>
      </c>
      <c r="R74">
        <f t="shared" si="1"/>
        <v>93.868899999999996</v>
      </c>
    </row>
    <row r="75" spans="1:18">
      <c r="A75">
        <v>74</v>
      </c>
      <c r="B75" s="4">
        <f>cells_to_be_added!B75/10^6</f>
        <v>7.0000000000000007E-2</v>
      </c>
      <c r="C75" s="4">
        <f>cells_to_be_added!C75/10^6</f>
        <v>1.36</v>
      </c>
      <c r="D75" s="4">
        <f>cells_to_be_added!D75/10^6</f>
        <v>0.01</v>
      </c>
      <c r="E75" s="4">
        <f>cells_to_be_added!E75/10^6</f>
        <v>0.08</v>
      </c>
      <c r="F75" s="4">
        <f>cells_to_be_added!F75/10^6</f>
        <v>14</v>
      </c>
      <c r="G75" s="4">
        <f>cells_to_be_added!G75/10^6</f>
        <v>0.01</v>
      </c>
      <c r="H75" s="4">
        <f>cells_to_be_added!H75/10^6</f>
        <v>2.27</v>
      </c>
      <c r="I75" s="4">
        <f>cells_to_be_added!I75/10^6</f>
        <v>0.01</v>
      </c>
      <c r="J75" s="4">
        <f>cells_to_be_added!J75/10^6</f>
        <v>0.09</v>
      </c>
      <c r="K75" s="4">
        <f>cells_to_be_added!K75/10^6</f>
        <v>14</v>
      </c>
      <c r="L75" s="4">
        <f>cells_to_be_added!L75/10^6</f>
        <v>1E-3</v>
      </c>
      <c r="M75" s="4">
        <f>cells_to_be_added!M75/10^6</f>
        <v>14</v>
      </c>
      <c r="N75" s="4">
        <f>cells_to_be_added!N75/10^6</f>
        <v>14</v>
      </c>
      <c r="O75" s="4">
        <f>cells_to_be_added!O75/10^6</f>
        <v>1.1399999999999999</v>
      </c>
      <c r="P75" s="4">
        <f>cells_to_be_added!P75/10^6</f>
        <v>0.14000000000000001</v>
      </c>
      <c r="Q75" s="4">
        <f>cells_to_be_added!Q75/10^6</f>
        <v>1.1000000000000001E-3</v>
      </c>
      <c r="R75">
        <f t="shared" si="1"/>
        <v>61.182100000000005</v>
      </c>
    </row>
    <row r="76" spans="1:18">
      <c r="A76">
        <v>75</v>
      </c>
      <c r="B76" s="4">
        <f>cells_to_be_added!B76/10^6</f>
        <v>14</v>
      </c>
      <c r="C76" s="4">
        <f>cells_to_be_added!C76/10^6</f>
        <v>1.5800000000000002E-2</v>
      </c>
      <c r="D76" s="4">
        <f>cells_to_be_added!D76/10^6</f>
        <v>1.4E-3</v>
      </c>
      <c r="E76" s="4">
        <f>cells_to_be_added!E76/10^6</f>
        <v>1.75</v>
      </c>
      <c r="F76" s="4">
        <f>cells_to_be_added!F76/10^6</f>
        <v>14</v>
      </c>
      <c r="G76" s="4">
        <f>cells_to_be_added!G76/10^6</f>
        <v>1</v>
      </c>
      <c r="H76" s="4">
        <f>cells_to_be_added!H76/10^6</f>
        <v>1.93</v>
      </c>
      <c r="I76" s="4">
        <f>cells_to_be_added!I76/10^6</f>
        <v>0.05</v>
      </c>
      <c r="J76" s="4">
        <f>cells_to_be_added!J76/10^6</f>
        <v>2.02</v>
      </c>
      <c r="K76" s="4">
        <f>cells_to_be_added!K76/10^6</f>
        <v>6.9999999999999999E-4</v>
      </c>
      <c r="L76" s="4">
        <f>cells_to_be_added!L76/10^6</f>
        <v>0.14000000000000001</v>
      </c>
      <c r="M76" s="4">
        <f>cells_to_be_added!M76/10^6</f>
        <v>1.05</v>
      </c>
      <c r="N76" s="4">
        <f>cells_to_be_added!N76/10^6</f>
        <v>14</v>
      </c>
      <c r="O76" s="4">
        <f>cells_to_be_added!O76/10^6</f>
        <v>1</v>
      </c>
      <c r="P76" s="4">
        <f>cells_to_be_added!P76/10^6</f>
        <v>14</v>
      </c>
      <c r="Q76" s="4">
        <f>cells_to_be_added!Q76/10^6</f>
        <v>14</v>
      </c>
      <c r="R76">
        <f t="shared" si="1"/>
        <v>78.957899999999995</v>
      </c>
    </row>
    <row r="77" spans="1:18">
      <c r="A77">
        <v>76</v>
      </c>
      <c r="B77" s="4">
        <f>cells_to_be_added!B77/10^6</f>
        <v>6.9999999999999999E-4</v>
      </c>
      <c r="C77" s="4">
        <f>cells_to_be_added!C77/10^6</f>
        <v>1.45</v>
      </c>
      <c r="D77" s="4">
        <f>cells_to_be_added!D77/10^6</f>
        <v>0.14000000000000001</v>
      </c>
      <c r="E77" s="4">
        <f>cells_to_be_added!E77/10^6</f>
        <v>8.0000000000000004E-4</v>
      </c>
      <c r="F77" s="4">
        <f>cells_to_be_added!F77/10^6</f>
        <v>14</v>
      </c>
      <c r="G77" s="4">
        <f>cells_to_be_added!G77/10^6</f>
        <v>0.14000000000000001</v>
      </c>
      <c r="H77" s="4">
        <f>cells_to_be_added!H77/10^6</f>
        <v>2.17</v>
      </c>
      <c r="I77" s="4">
        <f>cells_to_be_added!I77/10^6</f>
        <v>14</v>
      </c>
      <c r="J77" s="4">
        <f>cells_to_be_added!J77/10^6</f>
        <v>10</v>
      </c>
      <c r="K77" s="4">
        <f>cells_to_be_added!K77/10^6</f>
        <v>2.41</v>
      </c>
      <c r="L77" s="4">
        <f>cells_to_be_added!L77/10^6</f>
        <v>0.14000000000000001</v>
      </c>
      <c r="M77" s="4">
        <f>cells_to_be_added!M77/10^6</f>
        <v>1</v>
      </c>
      <c r="N77" s="4">
        <f>cells_to_be_added!N77/10^6</f>
        <v>1.93</v>
      </c>
      <c r="O77" s="4">
        <f>cells_to_be_added!O77/10^6</f>
        <v>2.65</v>
      </c>
      <c r="P77" s="4">
        <f>cells_to_be_added!P77/10^6</f>
        <v>0.12</v>
      </c>
      <c r="Q77" s="4">
        <f>cells_to_be_added!Q77/10^6</f>
        <v>1.4E-3</v>
      </c>
      <c r="R77">
        <f t="shared" si="1"/>
        <v>50.152899999999988</v>
      </c>
    </row>
    <row r="78" spans="1:18">
      <c r="A78">
        <v>77</v>
      </c>
      <c r="B78" s="4">
        <f>cells_to_be_added!B78/10^6</f>
        <v>1.4E-3</v>
      </c>
      <c r="C78" s="4">
        <f>cells_to_be_added!C78/10^6</f>
        <v>14</v>
      </c>
      <c r="D78" s="4">
        <f>cells_to_be_added!D78/10^6</f>
        <v>14</v>
      </c>
      <c r="E78" s="4">
        <f>cells_to_be_added!E78/10^6</f>
        <v>1</v>
      </c>
      <c r="F78" s="4">
        <f>cells_to_be_added!F78/10^6</f>
        <v>0.05</v>
      </c>
      <c r="G78" s="4">
        <f>cells_to_be_added!G78/10^6</f>
        <v>1</v>
      </c>
      <c r="H78" s="4">
        <f>cells_to_be_added!H78/10^6</f>
        <v>14</v>
      </c>
      <c r="I78" s="4">
        <f>cells_to_be_added!I78/10^6</f>
        <v>1</v>
      </c>
      <c r="J78" s="4">
        <f>cells_to_be_added!J78/10^6</f>
        <v>1.56</v>
      </c>
      <c r="K78" s="4">
        <f>cells_to_be_added!K78/10^6</f>
        <v>1.4E-3</v>
      </c>
      <c r="L78" s="4">
        <f>cells_to_be_added!L78/10^6</f>
        <v>1.6400000000000001E-2</v>
      </c>
      <c r="M78" s="4">
        <f>cells_to_be_added!M78/10^6</f>
        <v>7</v>
      </c>
      <c r="N78" s="4">
        <f>cells_to_be_added!N78/10^6</f>
        <v>14</v>
      </c>
      <c r="O78" s="4">
        <f>cells_to_be_added!O78/10^6</f>
        <v>1.8100000000000002E-2</v>
      </c>
      <c r="P78" s="4">
        <f>cells_to_be_added!P78/10^6</f>
        <v>1.89</v>
      </c>
      <c r="Q78" s="4">
        <f>cells_to_be_added!Q78/10^6</f>
        <v>0.14000000000000001</v>
      </c>
      <c r="R78">
        <f t="shared" si="1"/>
        <v>69.677300000000002</v>
      </c>
    </row>
    <row r="79" spans="1:18">
      <c r="A79">
        <v>78</v>
      </c>
      <c r="B79" s="4">
        <f>cells_to_be_added!B79/10^6</f>
        <v>0.01</v>
      </c>
      <c r="C79" s="4">
        <f>cells_to_be_added!C79/10^6</f>
        <v>0.06</v>
      </c>
      <c r="D79" s="4">
        <f>cells_to_be_added!D79/10^6</f>
        <v>1.29E-2</v>
      </c>
      <c r="E79" s="4">
        <f>cells_to_be_added!E79/10^6</f>
        <v>1.33</v>
      </c>
      <c r="F79" s="4">
        <f>cells_to_be_added!F79/10^6</f>
        <v>1.4E-3</v>
      </c>
      <c r="G79" s="4">
        <f>cells_to_be_added!G79/10^6</f>
        <v>1.4E-2</v>
      </c>
      <c r="H79" s="4">
        <f>cells_to_be_added!H79/10^6</f>
        <v>14</v>
      </c>
      <c r="I79" s="4">
        <f>cells_to_be_added!I79/10^6</f>
        <v>14</v>
      </c>
      <c r="J79" s="4">
        <f>cells_to_be_added!J79/10^6</f>
        <v>14</v>
      </c>
      <c r="K79" s="4">
        <f>cells_to_be_added!K79/10^6</f>
        <v>1.4E-3</v>
      </c>
      <c r="L79" s="4">
        <f>cells_to_be_added!L79/10^6</f>
        <v>1.93</v>
      </c>
      <c r="M79" s="4">
        <f>cells_to_be_added!M79/10^6</f>
        <v>9</v>
      </c>
      <c r="N79" s="4">
        <f>cells_to_be_added!N79/10^6</f>
        <v>11</v>
      </c>
      <c r="O79" s="4">
        <f>cells_to_be_added!O79/10^6</f>
        <v>14</v>
      </c>
      <c r="P79" s="4">
        <f>cells_to_be_added!P79/10^6</f>
        <v>14</v>
      </c>
      <c r="Q79" s="4">
        <f>cells_to_be_added!Q79/10^6</f>
        <v>1.4E-3</v>
      </c>
      <c r="R79">
        <f t="shared" si="1"/>
        <v>93.361100000000008</v>
      </c>
    </row>
    <row r="80" spans="1:18">
      <c r="A80">
        <v>79</v>
      </c>
      <c r="B80" s="4">
        <f>cells_to_be_added!B80/10^6</f>
        <v>14</v>
      </c>
      <c r="C80" s="4">
        <f>cells_to_be_added!C80/10^6</f>
        <v>1.4E-3</v>
      </c>
      <c r="D80" s="4">
        <f>cells_to_be_added!D80/10^6</f>
        <v>14</v>
      </c>
      <c r="E80" s="4">
        <f>cells_to_be_added!E80/10^6</f>
        <v>1.4E-3</v>
      </c>
      <c r="F80" s="4">
        <f>cells_to_be_added!F80/10^6</f>
        <v>0.14000000000000001</v>
      </c>
      <c r="G80" s="4">
        <f>cells_to_be_added!G80/10^6</f>
        <v>1.43</v>
      </c>
      <c r="H80" s="4">
        <f>cells_to_be_added!H80/10^6</f>
        <v>7.0000000000000007E-2</v>
      </c>
      <c r="I80" s="4">
        <f>cells_to_be_added!I80/10^6</f>
        <v>14</v>
      </c>
      <c r="J80" s="4">
        <f>cells_to_be_added!J80/10^6</f>
        <v>0.1</v>
      </c>
      <c r="K80" s="4">
        <f>cells_to_be_added!K80/10^6</f>
        <v>1</v>
      </c>
      <c r="L80" s="4">
        <f>cells_to_be_added!L80/10^6</f>
        <v>14</v>
      </c>
      <c r="M80" s="4">
        <f>cells_to_be_added!M80/10^6</f>
        <v>1.67</v>
      </c>
      <c r="N80" s="4">
        <f>cells_to_be_added!N80/10^6</f>
        <v>14</v>
      </c>
      <c r="O80" s="4">
        <f>cells_to_be_added!O80/10^6</f>
        <v>1.9099999999999999E-2</v>
      </c>
      <c r="P80" s="4">
        <f>cells_to_be_added!P80/10^6</f>
        <v>1.1900000000000001E-2</v>
      </c>
      <c r="Q80" s="4">
        <f>cells_to_be_added!Q80/10^6</f>
        <v>2.39</v>
      </c>
      <c r="R80">
        <f t="shared" si="1"/>
        <v>76.833799999999997</v>
      </c>
    </row>
    <row r="81" spans="1:18">
      <c r="A81">
        <v>80</v>
      </c>
      <c r="B81" s="4">
        <f>cells_to_be_added!B81/10^6</f>
        <v>1.09E-2</v>
      </c>
      <c r="C81" s="4">
        <f>cells_to_be_added!C81/10^6</f>
        <v>14</v>
      </c>
      <c r="D81" s="4">
        <f>cells_to_be_added!D81/10^6</f>
        <v>1.1299999999999999E-2</v>
      </c>
      <c r="E81" s="4">
        <f>cells_to_be_added!E81/10^6</f>
        <v>5</v>
      </c>
      <c r="F81" s="4">
        <f>cells_to_be_added!F81/10^6</f>
        <v>1.18</v>
      </c>
      <c r="G81" s="4">
        <f>cells_to_be_added!G81/10^6</f>
        <v>1.2699999999999999E-2</v>
      </c>
      <c r="H81" s="4">
        <f>cells_to_be_added!H81/10^6</f>
        <v>14</v>
      </c>
      <c r="I81" s="4">
        <f>cells_to_be_added!I81/10^6</f>
        <v>1.4E-3</v>
      </c>
      <c r="J81" s="4">
        <f>cells_to_be_added!J81/10^6</f>
        <v>1.6400000000000001E-2</v>
      </c>
      <c r="K81" s="4">
        <f>cells_to_be_added!K81/10^6</f>
        <v>14</v>
      </c>
      <c r="L81" s="4">
        <f>cells_to_be_added!L81/10^6</f>
        <v>7</v>
      </c>
      <c r="M81" s="4">
        <f>cells_to_be_added!M81/10^6</f>
        <v>1</v>
      </c>
      <c r="N81" s="4">
        <f>cells_to_be_added!N81/10^6</f>
        <v>0.14000000000000001</v>
      </c>
      <c r="O81" s="4">
        <f>cells_to_be_added!O81/10^6</f>
        <v>14</v>
      </c>
      <c r="P81" s="4">
        <f>cells_to_be_added!P81/10^6</f>
        <v>0.02</v>
      </c>
      <c r="Q81" s="4">
        <f>cells_to_be_added!Q81/10^6</f>
        <v>9</v>
      </c>
      <c r="R81">
        <f t="shared" si="1"/>
        <v>79.392699999999991</v>
      </c>
    </row>
    <row r="82" spans="1:18">
      <c r="A82">
        <v>81</v>
      </c>
      <c r="B82" s="4">
        <f>cells_to_be_added!B82/10^6</f>
        <v>1</v>
      </c>
      <c r="C82" s="4">
        <f>cells_to_be_added!C82/10^6</f>
        <v>1.4E-3</v>
      </c>
      <c r="D82" s="4">
        <f>cells_to_be_added!D82/10^6</f>
        <v>1</v>
      </c>
      <c r="E82" s="4">
        <f>cells_to_be_added!E82/10^6</f>
        <v>0.08</v>
      </c>
      <c r="F82" s="4">
        <f>cells_to_be_added!F82/10^6</f>
        <v>9</v>
      </c>
      <c r="G82" s="4">
        <f>cells_to_be_added!G82/10^6</f>
        <v>1.05</v>
      </c>
      <c r="H82" s="4">
        <f>cells_to_be_added!H82/10^6</f>
        <v>11</v>
      </c>
      <c r="I82" s="4">
        <f>cells_to_be_added!I82/10^6</f>
        <v>14</v>
      </c>
      <c r="J82" s="4">
        <f>cells_to_be_added!J82/10^6</f>
        <v>1.71</v>
      </c>
      <c r="K82" s="4">
        <f>cells_to_be_added!K82/10^6</f>
        <v>14</v>
      </c>
      <c r="L82" s="4">
        <f>cells_to_be_added!L82/10^6</f>
        <v>0.14000000000000001</v>
      </c>
      <c r="M82" s="4">
        <f>cells_to_be_added!M82/10^6</f>
        <v>1.84E-2</v>
      </c>
      <c r="N82" s="4">
        <f>cells_to_be_added!N82/10^6</f>
        <v>0.12</v>
      </c>
      <c r="O82" s="4">
        <f>cells_to_be_added!O82/10^6</f>
        <v>14</v>
      </c>
      <c r="P82" s="4">
        <f>cells_to_be_added!P82/10^6</f>
        <v>2.3699999999999999E-2</v>
      </c>
      <c r="Q82" s="4">
        <f>cells_to_be_added!Q82/10^6</f>
        <v>1.2999999999999999E-3</v>
      </c>
      <c r="R82">
        <f t="shared" si="1"/>
        <v>67.144800000000004</v>
      </c>
    </row>
    <row r="83" spans="1:18">
      <c r="A83">
        <v>82</v>
      </c>
      <c r="B83" s="4">
        <f>cells_to_be_added!B83/10^6</f>
        <v>5.9999999999999995E-4</v>
      </c>
      <c r="C83" s="4">
        <f>cells_to_be_added!C83/10^6</f>
        <v>14</v>
      </c>
      <c r="D83" s="4">
        <f>cells_to_be_added!D83/10^6</f>
        <v>1.2</v>
      </c>
      <c r="E83" s="4">
        <f>cells_to_be_added!E83/10^6</f>
        <v>1</v>
      </c>
      <c r="F83" s="4">
        <f>cells_to_be_added!F83/10^6</f>
        <v>0.08</v>
      </c>
      <c r="G83" s="4">
        <f>cells_to_be_added!G83/10^6</f>
        <v>1E-3</v>
      </c>
      <c r="H83" s="4">
        <f>cells_to_be_added!H83/10^6</f>
        <v>0.01</v>
      </c>
      <c r="I83" s="4">
        <f>cells_to_be_added!I83/10^6</f>
        <v>1.99</v>
      </c>
      <c r="J83" s="4">
        <f>cells_to_be_added!J83/10^6</f>
        <v>1</v>
      </c>
      <c r="K83" s="4">
        <f>cells_to_be_added!K83/10^6</f>
        <v>1.4E-3</v>
      </c>
      <c r="L83" s="4">
        <f>cells_to_be_added!L83/10^6</f>
        <v>14</v>
      </c>
      <c r="M83" s="4">
        <f>cells_to_be_added!M83/10^6</f>
        <v>2.19</v>
      </c>
      <c r="N83" s="4">
        <f>cells_to_be_added!N83/10^6</f>
        <v>14</v>
      </c>
      <c r="O83" s="4">
        <f>cells_to_be_added!O83/10^6</f>
        <v>1.6</v>
      </c>
      <c r="P83" s="4">
        <f>cells_to_be_added!P83/10^6</f>
        <v>1</v>
      </c>
      <c r="Q83" s="4">
        <f>cells_to_be_added!Q83/10^6</f>
        <v>0.14000000000000001</v>
      </c>
      <c r="R83">
        <f t="shared" si="1"/>
        <v>52.213000000000001</v>
      </c>
    </row>
    <row r="84" spans="1:18">
      <c r="A84">
        <v>83</v>
      </c>
      <c r="B84" s="4">
        <f>cells_to_be_added!B84/10^6</f>
        <v>6</v>
      </c>
      <c r="C84" s="4">
        <f>cells_to_be_added!C84/10^6</f>
        <v>7</v>
      </c>
      <c r="D84" s="4">
        <f>cells_to_be_added!D84/10^6</f>
        <v>0.14000000000000001</v>
      </c>
      <c r="E84" s="4">
        <f>cells_to_be_added!E84/10^6</f>
        <v>14</v>
      </c>
      <c r="F84" s="4">
        <f>cells_to_be_added!F84/10^6</f>
        <v>1.7100000000000001E-2</v>
      </c>
      <c r="G84" s="4">
        <f>cells_to_be_added!G84/10^6</f>
        <v>1.33</v>
      </c>
      <c r="H84" s="4">
        <f>cells_to_be_added!H84/10^6</f>
        <v>1.4E-3</v>
      </c>
      <c r="I84" s="4">
        <f>cells_to_be_added!I84/10^6</f>
        <v>14</v>
      </c>
      <c r="J84" s="4">
        <f>cells_to_be_added!J84/10^6</f>
        <v>1.9E-2</v>
      </c>
      <c r="K84" s="4">
        <f>cells_to_be_added!K84/10^6</f>
        <v>14</v>
      </c>
      <c r="L84" s="4">
        <f>cells_to_be_added!L84/10^6</f>
        <v>8</v>
      </c>
      <c r="M84" s="4">
        <f>cells_to_be_added!M84/10^6</f>
        <v>14</v>
      </c>
      <c r="N84" s="4">
        <f>cells_to_be_added!N84/10^6</f>
        <v>1</v>
      </c>
      <c r="O84" s="4">
        <f>cells_to_be_added!O84/10^6</f>
        <v>2.18E-2</v>
      </c>
      <c r="P84" s="4">
        <f>cells_to_be_added!P84/10^6</f>
        <v>9</v>
      </c>
      <c r="Q84" s="4">
        <f>cells_to_be_added!Q84/10^6</f>
        <v>14</v>
      </c>
      <c r="R84">
        <f t="shared" si="1"/>
        <v>102.52929999999999</v>
      </c>
    </row>
    <row r="85" spans="1:18">
      <c r="A85">
        <v>84</v>
      </c>
      <c r="B85" s="4">
        <f>cells_to_be_added!B85/10^6</f>
        <v>14</v>
      </c>
      <c r="C85" s="4">
        <f>cells_to_be_added!C85/10^6</f>
        <v>0.06</v>
      </c>
      <c r="D85" s="4">
        <f>cells_to_be_added!D85/10^6</f>
        <v>2</v>
      </c>
      <c r="E85" s="4">
        <f>cells_to_be_added!E85/10^6</f>
        <v>14</v>
      </c>
      <c r="F85" s="4">
        <f>cells_to_be_added!F85/10^6</f>
        <v>1.2</v>
      </c>
      <c r="G85" s="4">
        <f>cells_to_be_added!G85/10^6</f>
        <v>14</v>
      </c>
      <c r="H85" s="4">
        <f>cells_to_be_added!H85/10^6</f>
        <v>0.01</v>
      </c>
      <c r="I85" s="4">
        <f>cells_to_be_added!I85/10^6</f>
        <v>1.4E-2</v>
      </c>
      <c r="J85" s="4">
        <f>cells_to_be_added!J85/10^6</f>
        <v>1.6</v>
      </c>
      <c r="K85" s="4">
        <f>cells_to_be_added!K85/10^6</f>
        <v>2.2000000000000002</v>
      </c>
      <c r="L85" s="4">
        <f>cells_to_be_added!L85/10^6</f>
        <v>7</v>
      </c>
      <c r="M85" s="4">
        <f>cells_to_be_added!M85/10^6</f>
        <v>2.2999999999999998</v>
      </c>
      <c r="N85" s="4">
        <f>cells_to_be_added!N85/10^6</f>
        <v>8.0000000000000004E-4</v>
      </c>
      <c r="O85" s="4">
        <f>cells_to_be_added!O85/10^6</f>
        <v>1E-3</v>
      </c>
      <c r="P85" s="4">
        <f>cells_to_be_added!P85/10^6</f>
        <v>0.14000000000000001</v>
      </c>
      <c r="Q85" s="4">
        <f>cells_to_be_added!Q85/10^6</f>
        <v>14</v>
      </c>
      <c r="R85">
        <f t="shared" si="1"/>
        <v>72.525800000000004</v>
      </c>
    </row>
    <row r="86" spans="1:18">
      <c r="A86">
        <v>85</v>
      </c>
      <c r="B86" s="4">
        <f>cells_to_be_added!B86/10^6</f>
        <v>6.9999999999999999E-4</v>
      </c>
      <c r="C86" s="4">
        <f>cells_to_be_added!C86/10^6</f>
        <v>1.4E-3</v>
      </c>
      <c r="D86" s="4">
        <f>cells_to_be_added!D86/10^6</f>
        <v>1.4200000000000001E-2</v>
      </c>
      <c r="E86" s="4">
        <f>cells_to_be_added!E86/10^6</f>
        <v>0.08</v>
      </c>
      <c r="F86" s="4">
        <f>cells_to_be_added!F86/10^6</f>
        <v>14</v>
      </c>
      <c r="G86" s="4">
        <f>cells_to_be_added!G86/10^6</f>
        <v>8.9999999999999998E-4</v>
      </c>
      <c r="H86" s="4">
        <f>cells_to_be_added!H86/10^6</f>
        <v>1.1000000000000001E-3</v>
      </c>
      <c r="I86" s="4">
        <f>cells_to_be_added!I86/10^6</f>
        <v>1.1999999999999999E-3</v>
      </c>
      <c r="J86" s="4">
        <f>cells_to_be_added!J86/10^6</f>
        <v>2.13</v>
      </c>
      <c r="K86" s="4">
        <f>cells_to_be_added!K86/10^6</f>
        <v>1.6500000000000001E-2</v>
      </c>
      <c r="L86" s="4">
        <f>cells_to_be_added!L86/10^6</f>
        <v>14</v>
      </c>
      <c r="M86" s="4">
        <f>cells_to_be_added!M86/10^6</f>
        <v>14</v>
      </c>
      <c r="N86" s="4">
        <f>cells_to_be_added!N86/10^6</f>
        <v>14</v>
      </c>
      <c r="O86" s="4">
        <f>cells_to_be_added!O86/10^6</f>
        <v>1</v>
      </c>
      <c r="P86" s="4">
        <f>cells_to_be_added!P86/10^6</f>
        <v>14</v>
      </c>
      <c r="Q86" s="4">
        <f>cells_to_be_added!Q86/10^6</f>
        <v>14</v>
      </c>
      <c r="R86">
        <f t="shared" si="1"/>
        <v>87.245999999999995</v>
      </c>
    </row>
    <row r="87" spans="1:18">
      <c r="A87">
        <v>86</v>
      </c>
      <c r="B87" s="4">
        <f>cells_to_be_added!B87/10^6</f>
        <v>14</v>
      </c>
      <c r="C87" s="4">
        <f>cells_to_be_added!C87/10^6</f>
        <v>14</v>
      </c>
      <c r="D87" s="4">
        <f>cells_to_be_added!D87/10^6</f>
        <v>1.0900000000000001</v>
      </c>
      <c r="E87" s="4">
        <f>cells_to_be_added!E87/10^6</f>
        <v>0.02</v>
      </c>
      <c r="F87" s="4">
        <f>cells_to_be_added!F87/10^6</f>
        <v>5</v>
      </c>
      <c r="G87" s="4">
        <f>cells_to_be_added!G87/10^6</f>
        <v>0.06</v>
      </c>
      <c r="H87" s="4">
        <f>cells_to_be_added!H87/10^6</f>
        <v>7</v>
      </c>
      <c r="I87" s="4">
        <f>cells_to_be_added!I87/10^6</f>
        <v>2.09</v>
      </c>
      <c r="J87" s="4">
        <f>cells_to_be_added!J87/10^6</f>
        <v>0.14000000000000001</v>
      </c>
      <c r="K87" s="4">
        <f>cells_to_be_added!K87/10^6</f>
        <v>8</v>
      </c>
      <c r="L87" s="4">
        <f>cells_to_be_added!L87/10^6</f>
        <v>1.18</v>
      </c>
      <c r="M87" s="4">
        <f>cells_to_be_added!M87/10^6</f>
        <v>1.2699999999999999E-2</v>
      </c>
      <c r="N87" s="4">
        <f>cells_to_be_added!N87/10^6</f>
        <v>1.3599999999999999E-2</v>
      </c>
      <c r="O87" s="4">
        <f>cells_to_be_added!O87/10^6</f>
        <v>8.9999999999999998E-4</v>
      </c>
      <c r="P87" s="4">
        <f>cells_to_be_added!P87/10^6</f>
        <v>1.4500000000000001E-2</v>
      </c>
      <c r="Q87" s="4">
        <f>cells_to_be_added!Q87/10^6</f>
        <v>0.14000000000000001</v>
      </c>
      <c r="R87">
        <f t="shared" si="1"/>
        <v>52.761700000000005</v>
      </c>
    </row>
    <row r="88" spans="1:18">
      <c r="A88">
        <v>87</v>
      </c>
      <c r="B88" s="4">
        <f>cells_to_be_added!B88/10^6</f>
        <v>4</v>
      </c>
      <c r="C88" s="4">
        <f>cells_to_be_added!C88/10^6</f>
        <v>0.01</v>
      </c>
      <c r="D88" s="4">
        <f>cells_to_be_added!D88/10^6</f>
        <v>1.2699999999999999E-2</v>
      </c>
      <c r="E88" s="4">
        <f>cells_to_be_added!E88/10^6</f>
        <v>1</v>
      </c>
      <c r="F88" s="4">
        <f>cells_to_be_added!F88/10^6</f>
        <v>1.4E-3</v>
      </c>
      <c r="G88" s="4">
        <f>cells_to_be_added!G88/10^6</f>
        <v>1.34</v>
      </c>
      <c r="H88" s="4">
        <f>cells_to_be_added!H88/10^6</f>
        <v>0.01</v>
      </c>
      <c r="I88" s="4">
        <f>cells_to_be_added!I88/10^6</f>
        <v>1.41E-2</v>
      </c>
      <c r="J88" s="4">
        <f>cells_to_be_added!J88/10^6</f>
        <v>0.06</v>
      </c>
      <c r="K88" s="4">
        <f>cells_to_be_added!K88/10^6</f>
        <v>14</v>
      </c>
      <c r="L88" s="4">
        <f>cells_to_be_added!L88/10^6</f>
        <v>1.55</v>
      </c>
      <c r="M88" s="4">
        <f>cells_to_be_added!M88/10^6</f>
        <v>14</v>
      </c>
      <c r="N88" s="4">
        <f>cells_to_be_added!N88/10^6</f>
        <v>14</v>
      </c>
      <c r="O88" s="4">
        <f>cells_to_be_added!O88/10^6</f>
        <v>1.06</v>
      </c>
      <c r="P88" s="4">
        <f>cells_to_be_added!P88/10^6</f>
        <v>1.1299999999999999</v>
      </c>
      <c r="Q88" s="4">
        <f>cells_to_be_added!Q88/10^6</f>
        <v>1.62</v>
      </c>
      <c r="R88">
        <f t="shared" si="1"/>
        <v>53.808199999999999</v>
      </c>
    </row>
    <row r="89" spans="1:18">
      <c r="A89">
        <v>88</v>
      </c>
      <c r="B89" s="4">
        <f>cells_to_be_added!B89/10^6</f>
        <v>1.0699999999999999E-2</v>
      </c>
      <c r="C89" s="4">
        <f>cells_to_be_added!C89/10^6</f>
        <v>14</v>
      </c>
      <c r="D89" s="4">
        <f>cells_to_be_added!D89/10^6</f>
        <v>1.69</v>
      </c>
      <c r="E89" s="4">
        <f>cells_to_be_added!E89/10^6</f>
        <v>5.0000000000000001E-4</v>
      </c>
      <c r="F89" s="4">
        <f>cells_to_be_added!F89/10^6</f>
        <v>1.4E-3</v>
      </c>
      <c r="G89" s="4">
        <f>cells_to_be_added!G89/10^6</f>
        <v>1.78E-2</v>
      </c>
      <c r="H89" s="4">
        <f>cells_to_be_added!H89/10^6</f>
        <v>0.06</v>
      </c>
      <c r="I89" s="4">
        <f>cells_to_be_added!I89/10^6</f>
        <v>0.14000000000000001</v>
      </c>
      <c r="J89" s="4">
        <f>cells_to_be_added!J89/10^6</f>
        <v>1.95E-2</v>
      </c>
      <c r="K89" s="4">
        <f>cells_to_be_added!K89/10^6</f>
        <v>14</v>
      </c>
      <c r="L89" s="4">
        <f>cells_to_be_added!L89/10^6</f>
        <v>1.24</v>
      </c>
      <c r="M89" s="4">
        <f>cells_to_be_added!M89/10^6</f>
        <v>14</v>
      </c>
      <c r="N89" s="4">
        <f>cells_to_be_added!N89/10^6</f>
        <v>7.0000000000000007E-2</v>
      </c>
      <c r="O89" s="4">
        <f>cells_to_be_added!O89/10^6</f>
        <v>8.0000000000000004E-4</v>
      </c>
      <c r="P89" s="4">
        <f>cells_to_be_added!P89/10^6</f>
        <v>8.9999999999999998E-4</v>
      </c>
      <c r="Q89" s="4">
        <f>cells_to_be_added!Q89/10^6</f>
        <v>14</v>
      </c>
      <c r="R89">
        <f t="shared" si="1"/>
        <v>59.251600000000003</v>
      </c>
    </row>
    <row r="90" spans="1:18">
      <c r="A90">
        <v>89</v>
      </c>
      <c r="B90" s="4">
        <f>cells_to_be_added!B90/10^6</f>
        <v>1.49</v>
      </c>
      <c r="C90" s="4">
        <f>cells_to_be_added!C90/10^6</f>
        <v>14</v>
      </c>
      <c r="D90" s="4">
        <f>cells_to_be_added!D90/10^6</f>
        <v>1</v>
      </c>
      <c r="E90" s="4">
        <f>cells_to_be_added!E90/10^6</f>
        <v>1.4E-3</v>
      </c>
      <c r="F90" s="4">
        <f>cells_to_be_added!F90/10^6</f>
        <v>1.61</v>
      </c>
      <c r="G90" s="4">
        <f>cells_to_be_added!G90/10^6</f>
        <v>14</v>
      </c>
      <c r="H90" s="4">
        <f>cells_to_be_added!H90/10^6</f>
        <v>7</v>
      </c>
      <c r="I90" s="4">
        <f>cells_to_be_added!I90/10^6</f>
        <v>14</v>
      </c>
      <c r="J90" s="4">
        <f>cells_to_be_added!J90/10^6</f>
        <v>0.08</v>
      </c>
      <c r="K90" s="4">
        <f>cells_to_be_added!K90/10^6</f>
        <v>14</v>
      </c>
      <c r="L90" s="4">
        <f>cells_to_be_added!L90/10^6</f>
        <v>0.01</v>
      </c>
      <c r="M90" s="4">
        <f>cells_to_be_added!M90/10^6</f>
        <v>8.9999999999999998E-4</v>
      </c>
      <c r="N90" s="4">
        <f>cells_to_be_added!N90/10^6</f>
        <v>0.1</v>
      </c>
      <c r="O90" s="4">
        <f>cells_to_be_added!O90/10^6</f>
        <v>11</v>
      </c>
      <c r="P90" s="4">
        <f>cells_to_be_added!P90/10^6</f>
        <v>1.1999999999999999E-3</v>
      </c>
      <c r="Q90" s="4">
        <f>cells_to_be_added!Q90/10^6</f>
        <v>2.23</v>
      </c>
      <c r="R90">
        <f t="shared" si="1"/>
        <v>80.523499999999999</v>
      </c>
    </row>
    <row r="91" spans="1:18">
      <c r="A91">
        <v>90</v>
      </c>
      <c r="B91" s="4">
        <f>cells_to_be_added!B91/10^6</f>
        <v>14</v>
      </c>
      <c r="C91" s="4">
        <f>cells_to_be_added!C91/10^6</f>
        <v>1E-3</v>
      </c>
      <c r="D91" s="4">
        <f>cells_to_be_added!D91/10^6</f>
        <v>14</v>
      </c>
      <c r="E91" s="4">
        <f>cells_to_be_added!E91/10^6</f>
        <v>1.4E-3</v>
      </c>
      <c r="F91" s="4">
        <f>cells_to_be_added!F91/10^6</f>
        <v>1.06E-2</v>
      </c>
      <c r="G91" s="4">
        <f>cells_to_be_added!G91/10^6</f>
        <v>14</v>
      </c>
      <c r="H91" s="4">
        <f>cells_to_be_added!H91/10^6</f>
        <v>12</v>
      </c>
      <c r="I91" s="4">
        <f>cells_to_be_added!I91/10^6</f>
        <v>0.13</v>
      </c>
      <c r="J91" s="4">
        <f>cells_to_be_added!J91/10^6</f>
        <v>14</v>
      </c>
      <c r="K91" s="4">
        <f>cells_to_be_added!K91/10^6</f>
        <v>14</v>
      </c>
      <c r="L91" s="4">
        <f>cells_to_be_added!L91/10^6</f>
        <v>0.14000000000000001</v>
      </c>
      <c r="M91" s="4">
        <f>cells_to_be_added!M91/10^6</f>
        <v>1.9900000000000001E-2</v>
      </c>
      <c r="N91" s="4">
        <f>cells_to_be_added!N91/10^6</f>
        <v>1.4999999999999999E-2</v>
      </c>
      <c r="O91" s="4">
        <f>cells_to_be_added!O91/10^6</f>
        <v>14</v>
      </c>
      <c r="P91" s="4">
        <f>cells_to_be_added!P91/10^6</f>
        <v>14</v>
      </c>
      <c r="Q91" s="4">
        <f>cells_to_be_added!Q91/10^6</f>
        <v>14</v>
      </c>
      <c r="R91">
        <f t="shared" si="1"/>
        <v>124.31790000000001</v>
      </c>
    </row>
    <row r="92" spans="1:18">
      <c r="A92">
        <v>91</v>
      </c>
      <c r="B92" s="4">
        <f>cells_to_be_added!B92/10^6</f>
        <v>5.9999999999999995E-4</v>
      </c>
      <c r="C92" s="4">
        <f>cells_to_be_added!C92/10^6</f>
        <v>14</v>
      </c>
      <c r="D92" s="4">
        <f>cells_to_be_added!D92/10^6</f>
        <v>1.1599999999999999E-2</v>
      </c>
      <c r="E92" s="4">
        <f>cells_to_be_added!E92/10^6</f>
        <v>0.08</v>
      </c>
      <c r="F92" s="4">
        <f>cells_to_be_added!F92/10^6</f>
        <v>1.4E-3</v>
      </c>
      <c r="G92" s="4">
        <f>cells_to_be_added!G92/10^6</f>
        <v>0.14000000000000001</v>
      </c>
      <c r="H92" s="4">
        <f>cells_to_be_added!H92/10^6</f>
        <v>0.01</v>
      </c>
      <c r="I92" s="4">
        <f>cells_to_be_added!I92/10^6</f>
        <v>10</v>
      </c>
      <c r="J92" s="4">
        <f>cells_to_be_added!J92/10^6</f>
        <v>1.35E-2</v>
      </c>
      <c r="K92" s="4">
        <f>cells_to_be_added!K92/10^6</f>
        <v>1.74</v>
      </c>
      <c r="L92" s="4">
        <f>cells_to_be_added!L92/10^6</f>
        <v>1.84</v>
      </c>
      <c r="M92" s="4">
        <f>cells_to_be_added!M92/10^6</f>
        <v>14</v>
      </c>
      <c r="N92" s="4">
        <f>cells_to_be_added!N92/10^6</f>
        <v>2.13</v>
      </c>
      <c r="O92" s="4">
        <f>cells_to_be_added!O92/10^6</f>
        <v>2.2200000000000002</v>
      </c>
      <c r="P92" s="4">
        <f>cells_to_be_added!P92/10^6</f>
        <v>14</v>
      </c>
      <c r="Q92" s="4">
        <f>cells_to_be_added!Q92/10^6</f>
        <v>14</v>
      </c>
      <c r="R92">
        <f t="shared" si="1"/>
        <v>74.187100000000001</v>
      </c>
    </row>
    <row r="93" spans="1:18">
      <c r="A93">
        <v>92</v>
      </c>
      <c r="B93" s="4">
        <f>cells_to_be_added!B93/10^6</f>
        <v>14</v>
      </c>
      <c r="C93" s="4">
        <f>cells_to_be_added!C93/10^6</f>
        <v>1.04E-2</v>
      </c>
      <c r="D93" s="4">
        <f>cells_to_be_added!D93/10^6</f>
        <v>1.6400000000000001E-2</v>
      </c>
      <c r="E93" s="4">
        <f>cells_to_be_added!E93/10^6</f>
        <v>0.14000000000000001</v>
      </c>
      <c r="F93" s="4">
        <f>cells_to_be_added!F93/10^6</f>
        <v>1.7299999999999999E-2</v>
      </c>
      <c r="G93" s="4">
        <f>cells_to_be_added!G93/10^6</f>
        <v>0.14000000000000001</v>
      </c>
      <c r="H93" s="4">
        <f>cells_to_be_added!H93/10^6</f>
        <v>0.14000000000000001</v>
      </c>
      <c r="I93" s="4">
        <f>cells_to_be_added!I93/10^6</f>
        <v>0.01</v>
      </c>
      <c r="J93" s="4">
        <f>cells_to_be_added!J93/10^6</f>
        <v>1.9</v>
      </c>
      <c r="K93" s="4">
        <f>cells_to_be_added!K93/10^6</f>
        <v>1.1200000000000001</v>
      </c>
      <c r="L93" s="4">
        <f>cells_to_be_added!L93/10^6</f>
        <v>0.05</v>
      </c>
      <c r="M93" s="4">
        <f>cells_to_be_added!M93/10^6</f>
        <v>0.01</v>
      </c>
      <c r="N93" s="4">
        <f>cells_to_be_added!N93/10^6</f>
        <v>14</v>
      </c>
      <c r="O93" s="4">
        <f>cells_to_be_added!O93/10^6</f>
        <v>14</v>
      </c>
      <c r="P93" s="4">
        <f>cells_to_be_added!P93/10^6</f>
        <v>0.01</v>
      </c>
      <c r="Q93" s="4">
        <f>cells_to_be_added!Q93/10^6</f>
        <v>1.38E-2</v>
      </c>
      <c r="R93">
        <f t="shared" si="1"/>
        <v>45.577900000000007</v>
      </c>
    </row>
    <row r="94" spans="1:18">
      <c r="A94">
        <v>93</v>
      </c>
      <c r="B94" s="4">
        <f>cells_to_be_added!B94/10^6</f>
        <v>14</v>
      </c>
      <c r="C94" s="4">
        <f>cells_to_be_added!C94/10^6</f>
        <v>14</v>
      </c>
      <c r="D94" s="4">
        <f>cells_to_be_added!D94/10^6</f>
        <v>14</v>
      </c>
      <c r="E94" s="4">
        <f>cells_to_be_added!E94/10^6</f>
        <v>11</v>
      </c>
      <c r="F94" s="4">
        <f>cells_to_be_added!F94/10^6</f>
        <v>1.4E-3</v>
      </c>
      <c r="G94" s="4">
        <f>cells_to_be_added!G94/10^6</f>
        <v>14</v>
      </c>
      <c r="H94" s="4">
        <f>cells_to_be_added!H94/10^6</f>
        <v>0.13</v>
      </c>
      <c r="I94" s="4">
        <f>cells_to_be_added!I94/10^6</f>
        <v>14</v>
      </c>
      <c r="J94" s="4">
        <f>cells_to_be_added!J94/10^6</f>
        <v>1.4E-3</v>
      </c>
      <c r="K94" s="4">
        <f>cells_to_be_added!K94/10^6</f>
        <v>14</v>
      </c>
      <c r="L94" s="4">
        <f>cells_to_be_added!L94/10^6</f>
        <v>1.8</v>
      </c>
      <c r="M94" s="4">
        <f>cells_to_be_added!M94/10^6</f>
        <v>2.52</v>
      </c>
      <c r="N94" s="4">
        <f>cells_to_be_added!N94/10^6</f>
        <v>0.01</v>
      </c>
      <c r="O94" s="4">
        <f>cells_to_be_added!O94/10^6</f>
        <v>2.8799999999999999E-2</v>
      </c>
      <c r="P94" s="4">
        <f>cells_to_be_added!P94/10^6</f>
        <v>0.14000000000000001</v>
      </c>
      <c r="Q94" s="4">
        <f>cells_to_be_added!Q94/10^6</f>
        <v>0.14000000000000001</v>
      </c>
      <c r="R94">
        <f t="shared" si="1"/>
        <v>99.771599999999992</v>
      </c>
    </row>
    <row r="95" spans="1:18">
      <c r="A95">
        <v>94</v>
      </c>
      <c r="B95" s="4">
        <f>cells_to_be_added!B95/10^6</f>
        <v>1.18</v>
      </c>
      <c r="C95" s="4">
        <f>cells_to_be_added!C95/10^6</f>
        <v>1.77E-2</v>
      </c>
      <c r="D95" s="4">
        <f>cells_to_be_added!D95/10^6</f>
        <v>0.06</v>
      </c>
      <c r="E95" s="4">
        <f>cells_to_be_added!E95/10^6</f>
        <v>14</v>
      </c>
      <c r="F95" s="4">
        <f>cells_to_be_added!F95/10^6</f>
        <v>0.14000000000000001</v>
      </c>
      <c r="G95" s="4">
        <f>cells_to_be_added!G95/10^6</f>
        <v>7</v>
      </c>
      <c r="H95" s="4">
        <f>cells_to_be_added!H95/10^6</f>
        <v>1.87</v>
      </c>
      <c r="I95" s="4">
        <f>cells_to_be_added!I95/10^6</f>
        <v>8</v>
      </c>
      <c r="J95" s="4">
        <f>cells_to_be_added!J95/10^6</f>
        <v>0.09</v>
      </c>
      <c r="K95" s="4">
        <f>cells_to_be_added!K95/10^6</f>
        <v>1.4E-3</v>
      </c>
      <c r="L95" s="4">
        <f>cells_to_be_added!L95/10^6</f>
        <v>10</v>
      </c>
      <c r="M95" s="4">
        <f>cells_to_be_added!M95/10^6</f>
        <v>1.96</v>
      </c>
      <c r="N95" s="4">
        <f>cells_to_be_added!N95/10^6</f>
        <v>2.06E-2</v>
      </c>
      <c r="O95" s="4">
        <f>cells_to_be_added!O95/10^6</f>
        <v>2.16</v>
      </c>
      <c r="P95" s="4">
        <f>cells_to_be_added!P95/10^6</f>
        <v>1</v>
      </c>
      <c r="Q95" s="4">
        <f>cells_to_be_added!Q95/10^6</f>
        <v>2.2599999999999999E-2</v>
      </c>
      <c r="R95">
        <f t="shared" si="1"/>
        <v>47.522300000000001</v>
      </c>
    </row>
    <row r="96" spans="1:18">
      <c r="A96">
        <v>95</v>
      </c>
      <c r="B96" s="4">
        <f>cells_to_be_added!B96/10^6</f>
        <v>0.08</v>
      </c>
      <c r="C96" s="4">
        <f>cells_to_be_added!C96/10^6</f>
        <v>0.08</v>
      </c>
      <c r="D96" s="4">
        <f>cells_to_be_added!D96/10^6</f>
        <v>1.5299999999999999E-2</v>
      </c>
      <c r="E96" s="4">
        <f>cells_to_be_added!E96/10^6</f>
        <v>0.09</v>
      </c>
      <c r="F96" s="4">
        <f>cells_to_be_added!F96/10^6</f>
        <v>1.7899999999999999E-2</v>
      </c>
      <c r="G96" s="4">
        <f>cells_to_be_added!G96/10^6</f>
        <v>1E-3</v>
      </c>
      <c r="H96" s="4">
        <f>cells_to_be_added!H96/10^6</f>
        <v>1.1000000000000001E-3</v>
      </c>
      <c r="I96" s="4">
        <f>cells_to_be_added!I96/10^6</f>
        <v>14</v>
      </c>
      <c r="J96" s="4">
        <f>cells_to_be_added!J96/10^6</f>
        <v>2.3E-2</v>
      </c>
      <c r="K96" s="4">
        <f>cells_to_be_added!K96/10^6</f>
        <v>14</v>
      </c>
      <c r="L96" s="4">
        <f>cells_to_be_added!L96/10^6</f>
        <v>14</v>
      </c>
      <c r="M96" s="4">
        <f>cells_to_be_added!M96/10^6</f>
        <v>0.14000000000000001</v>
      </c>
      <c r="N96" s="4">
        <f>cells_to_be_added!N96/10^6</f>
        <v>14</v>
      </c>
      <c r="O96" s="4">
        <f>cells_to_be_added!O96/10^6</f>
        <v>1.2999999999999999E-3</v>
      </c>
      <c r="P96" s="4">
        <f>cells_to_be_added!P96/10^6</f>
        <v>14</v>
      </c>
      <c r="Q96" s="4">
        <f>cells_to_be_added!Q96/10^6</f>
        <v>14</v>
      </c>
      <c r="R96">
        <f t="shared" si="1"/>
        <v>84.449600000000004</v>
      </c>
    </row>
    <row r="97" spans="1:18">
      <c r="A97">
        <v>96</v>
      </c>
      <c r="B97" s="4">
        <f>cells_to_be_added!B97/10^6</f>
        <v>0.14000000000000001</v>
      </c>
      <c r="C97" s="4">
        <f>cells_to_be_added!C97/10^6</f>
        <v>14</v>
      </c>
      <c r="D97" s="4">
        <f>cells_to_be_added!D97/10^6</f>
        <v>1.9</v>
      </c>
      <c r="E97" s="4">
        <f>cells_to_be_added!E97/10^6</f>
        <v>1.27</v>
      </c>
      <c r="F97" s="4">
        <f>cells_to_be_added!F97/10^6</f>
        <v>1.37E-2</v>
      </c>
      <c r="G97" s="4">
        <f>cells_to_be_added!G97/10^6</f>
        <v>1.4E-3</v>
      </c>
      <c r="H97" s="4">
        <f>cells_to_be_added!H97/10^6</f>
        <v>1.4800000000000001E-2</v>
      </c>
      <c r="I97" s="4">
        <f>cells_to_be_added!I97/10^6</f>
        <v>1.5800000000000002E-2</v>
      </c>
      <c r="J97" s="4">
        <f>cells_to_be_added!J97/10^6</f>
        <v>1</v>
      </c>
      <c r="K97" s="4">
        <f>cells_to_be_added!K97/10^6</f>
        <v>6</v>
      </c>
      <c r="L97" s="4">
        <f>cells_to_be_added!L97/10^6</f>
        <v>14</v>
      </c>
      <c r="M97" s="4">
        <f>cells_to_be_added!M97/10^6</f>
        <v>8</v>
      </c>
      <c r="N97" s="4">
        <f>cells_to_be_added!N97/10^6</f>
        <v>1</v>
      </c>
      <c r="O97" s="4">
        <f>cells_to_be_added!O97/10^6</f>
        <v>1.05</v>
      </c>
      <c r="P97" s="4">
        <f>cells_to_be_added!P97/10^6</f>
        <v>2.11</v>
      </c>
      <c r="Q97" s="4">
        <f>cells_to_be_added!Q97/10^6</f>
        <v>1.1000000000000001E-3</v>
      </c>
      <c r="R97">
        <f t="shared" si="1"/>
        <v>50.516799999999996</v>
      </c>
    </row>
    <row r="98" spans="1:18">
      <c r="A98">
        <v>97</v>
      </c>
      <c r="B98" s="4">
        <f>cells_to_be_added!B98/10^6</f>
        <v>1.7100000000000001E-2</v>
      </c>
      <c r="C98" s="4">
        <f>cells_to_be_added!C98/10^6</f>
        <v>14</v>
      </c>
      <c r="D98" s="4">
        <f>cells_to_be_added!D98/10^6</f>
        <v>1.7999999999999999E-2</v>
      </c>
      <c r="E98" s="4">
        <f>cells_to_be_added!E98/10^6</f>
        <v>6</v>
      </c>
      <c r="F98" s="4">
        <f>cells_to_be_added!F98/10^6</f>
        <v>1.9</v>
      </c>
      <c r="G98" s="4">
        <f>cells_to_be_added!G98/10^6</f>
        <v>7</v>
      </c>
      <c r="H98" s="4">
        <f>cells_to_be_added!H98/10^6</f>
        <v>14</v>
      </c>
      <c r="I98" s="4">
        <f>cells_to_be_added!I98/10^6</f>
        <v>0.01</v>
      </c>
      <c r="J98" s="4">
        <f>cells_to_be_added!J98/10^6</f>
        <v>0.08</v>
      </c>
      <c r="K98" s="4">
        <f>cells_to_be_added!K98/10^6</f>
        <v>0.09</v>
      </c>
      <c r="L98" s="4">
        <f>cells_to_be_added!L98/10^6</f>
        <v>1.9900000000000001E-2</v>
      </c>
      <c r="M98" s="4">
        <f>cells_to_be_added!M98/10^6</f>
        <v>14</v>
      </c>
      <c r="N98" s="4">
        <f>cells_to_be_added!N98/10^6</f>
        <v>2.0899999999999998E-2</v>
      </c>
      <c r="O98" s="4">
        <f>cells_to_be_added!O98/10^6</f>
        <v>14</v>
      </c>
      <c r="P98" s="4">
        <f>cells_to_be_added!P98/10^6</f>
        <v>1.4E-3</v>
      </c>
      <c r="Q98" s="4">
        <f>cells_to_be_added!Q98/10^6</f>
        <v>0.14000000000000001</v>
      </c>
      <c r="R98">
        <f t="shared" si="1"/>
        <v>71.297300000000007</v>
      </c>
    </row>
    <row r="99" spans="1:18">
      <c r="A99">
        <v>98</v>
      </c>
      <c r="B99" s="4">
        <f>cells_to_be_added!B99/10^6</f>
        <v>2.1800000000000002</v>
      </c>
      <c r="C99" s="4">
        <f>cells_to_be_added!C99/10^6</f>
        <v>6.9999999999999999E-4</v>
      </c>
      <c r="D99" s="4">
        <f>cells_to_be_added!D99/10^6</f>
        <v>0.08</v>
      </c>
      <c r="E99" s="4">
        <f>cells_to_be_added!E99/10^6</f>
        <v>10</v>
      </c>
      <c r="F99" s="4">
        <f>cells_to_be_added!F99/10^6</f>
        <v>1.45</v>
      </c>
      <c r="G99" s="4">
        <f>cells_to_be_added!G99/10^6</f>
        <v>0.14000000000000001</v>
      </c>
      <c r="H99" s="4">
        <f>cells_to_be_added!H99/10^6</f>
        <v>0.01</v>
      </c>
      <c r="I99" s="4">
        <f>cells_to_be_added!I99/10^6</f>
        <v>1.4E-3</v>
      </c>
      <c r="J99" s="4">
        <f>cells_to_be_added!J99/10^6</f>
        <v>14</v>
      </c>
      <c r="K99" s="4">
        <f>cells_to_be_added!K99/10^6</f>
        <v>14</v>
      </c>
      <c r="L99" s="4">
        <f>cells_to_be_added!L99/10^6</f>
        <v>14</v>
      </c>
      <c r="M99" s="4">
        <f>cells_to_be_added!M99/10^6</f>
        <v>2.4199999999999999E-2</v>
      </c>
      <c r="N99" s="4">
        <f>cells_to_be_added!N99/10^6</f>
        <v>1.4E-3</v>
      </c>
      <c r="O99" s="4">
        <f>cells_to_be_added!O99/10^6</f>
        <v>1.4E-3</v>
      </c>
      <c r="P99" s="4">
        <f>cells_to_be_added!P99/10^6</f>
        <v>2.66</v>
      </c>
      <c r="Q99" s="4">
        <f>cells_to_be_added!Q99/10^6</f>
        <v>1.1999999999999999E-3</v>
      </c>
      <c r="R99">
        <f t="shared" si="1"/>
        <v>58.550299999999993</v>
      </c>
    </row>
    <row r="100" spans="1:18">
      <c r="A100">
        <v>99</v>
      </c>
      <c r="B100" s="4">
        <f>cells_to_be_added!B100/10^6</f>
        <v>14</v>
      </c>
      <c r="C100" s="4">
        <f>cells_to_be_added!C100/10^6</f>
        <v>6</v>
      </c>
      <c r="D100" s="4">
        <f>cells_to_be_added!D100/10^6</f>
        <v>6.9999999999999999E-4</v>
      </c>
      <c r="E100" s="4">
        <f>cells_to_be_added!E100/10^6</f>
        <v>0.01</v>
      </c>
      <c r="F100" s="4">
        <f>cells_to_be_added!F100/10^6</f>
        <v>1.26E-2</v>
      </c>
      <c r="G100" s="4">
        <f>cells_to_be_added!G100/10^6</f>
        <v>14</v>
      </c>
      <c r="H100" s="4">
        <f>cells_to_be_added!H100/10^6</f>
        <v>1.89</v>
      </c>
      <c r="I100" s="4">
        <f>cells_to_be_added!I100/10^6</f>
        <v>2.1</v>
      </c>
      <c r="J100" s="4">
        <f>cells_to_be_added!J100/10^6</f>
        <v>8</v>
      </c>
      <c r="K100" s="4">
        <f>cells_to_be_added!K100/10^6</f>
        <v>1.47</v>
      </c>
      <c r="L100" s="4">
        <f>cells_to_be_added!L100/10^6</f>
        <v>2.31</v>
      </c>
      <c r="M100" s="4">
        <f>cells_to_be_added!M100/10^6</f>
        <v>9</v>
      </c>
      <c r="N100" s="4">
        <f>cells_to_be_added!N100/10^6</f>
        <v>1</v>
      </c>
      <c r="O100" s="4">
        <f>cells_to_be_added!O100/10^6</f>
        <v>0.1</v>
      </c>
      <c r="P100" s="4">
        <f>cells_to_be_added!P100/10^6</f>
        <v>2.41E-2</v>
      </c>
      <c r="Q100" s="4">
        <f>cells_to_be_added!Q100/10^6</f>
        <v>1.05</v>
      </c>
      <c r="R100">
        <f t="shared" si="1"/>
        <v>60.967399999999998</v>
      </c>
    </row>
    <row r="101" spans="1:18">
      <c r="A101">
        <v>100</v>
      </c>
      <c r="B101" s="4">
        <f>cells_to_be_added!B101/10^6</f>
        <v>7.0000000000000007E-2</v>
      </c>
      <c r="C101" s="4">
        <f>cells_to_be_added!C101/10^6</f>
        <v>2.0299999999999999E-2</v>
      </c>
      <c r="D101" s="4">
        <f>cells_to_be_added!D101/10^6</f>
        <v>0.01</v>
      </c>
      <c r="E101" s="4">
        <f>cells_to_be_added!E101/10^6</f>
        <v>2.2599999999999998</v>
      </c>
      <c r="F101" s="4">
        <f>cells_to_be_added!F101/10^6</f>
        <v>8.0000000000000004E-4</v>
      </c>
      <c r="G101" s="4">
        <f>cells_to_be_added!G101/10^6</f>
        <v>2.48</v>
      </c>
      <c r="H101" s="4">
        <f>cells_to_be_added!H101/10^6</f>
        <v>0.09</v>
      </c>
      <c r="I101" s="4">
        <f>cells_to_be_added!I101/10^6</f>
        <v>0.14000000000000001</v>
      </c>
      <c r="J101" s="4">
        <f>cells_to_be_added!J101/10^6</f>
        <v>14</v>
      </c>
      <c r="K101" s="4">
        <f>cells_to_be_added!K101/10^6</f>
        <v>1.1000000000000001E-3</v>
      </c>
      <c r="L101" s="4">
        <f>cells_to_be_added!L101/10^6</f>
        <v>14</v>
      </c>
      <c r="M101" s="4">
        <f>cells_to_be_added!M101/10^6</f>
        <v>14</v>
      </c>
      <c r="N101" s="4">
        <f>cells_to_be_added!N101/10^6</f>
        <v>0.14000000000000001</v>
      </c>
      <c r="O101" s="4">
        <f>cells_to_be_added!O101/10^6</f>
        <v>0.01</v>
      </c>
      <c r="P101" s="4">
        <f>cells_to_be_added!P101/10^6</f>
        <v>1.35E-2</v>
      </c>
      <c r="Q101" s="4">
        <f>cells_to_be_added!Q101/10^6</f>
        <v>14</v>
      </c>
      <c r="R101">
        <f t="shared" si="1"/>
        <v>61.235699999999994</v>
      </c>
    </row>
    <row r="102" spans="1:18">
      <c r="A102">
        <v>101</v>
      </c>
      <c r="B102" s="4">
        <f>cells_to_be_added!B102/10^6</f>
        <v>1.54</v>
      </c>
      <c r="C102" s="4">
        <f>cells_to_be_added!C102/10^6</f>
        <v>1</v>
      </c>
      <c r="D102" s="4">
        <f>cells_to_be_added!D102/10^6</f>
        <v>10</v>
      </c>
      <c r="E102" s="4">
        <f>cells_to_be_added!E102/10^6</f>
        <v>1.44</v>
      </c>
      <c r="F102" s="4">
        <f>cells_to_be_added!F102/10^6</f>
        <v>8.0000000000000004E-4</v>
      </c>
      <c r="G102" s="4">
        <f>cells_to_be_added!G102/10^6</f>
        <v>2.21</v>
      </c>
      <c r="H102" s="4">
        <f>cells_to_be_added!H102/10^6</f>
        <v>0.14000000000000001</v>
      </c>
      <c r="I102" s="4">
        <f>cells_to_be_added!I102/10^6</f>
        <v>1</v>
      </c>
      <c r="J102" s="4">
        <f>cells_to_be_added!J102/10^6</f>
        <v>14</v>
      </c>
      <c r="K102" s="4">
        <f>cells_to_be_added!K102/10^6</f>
        <v>0.14000000000000001</v>
      </c>
      <c r="L102" s="4">
        <f>cells_to_be_added!L102/10^6</f>
        <v>1</v>
      </c>
      <c r="M102" s="4">
        <f>cells_to_be_added!M102/10^6</f>
        <v>0.14000000000000001</v>
      </c>
      <c r="N102" s="4">
        <f>cells_to_be_added!N102/10^6</f>
        <v>2.1100000000000001E-2</v>
      </c>
      <c r="O102" s="4">
        <f>cells_to_be_added!O102/10^6</f>
        <v>0.06</v>
      </c>
      <c r="P102" s="4">
        <f>cells_to_be_added!P102/10^6</f>
        <v>14</v>
      </c>
      <c r="Q102" s="4">
        <f>cells_to_be_added!Q102/10^6</f>
        <v>1.92</v>
      </c>
      <c r="R102">
        <f t="shared" si="1"/>
        <v>48.611899999999999</v>
      </c>
    </row>
    <row r="103" spans="1:18">
      <c r="A103">
        <v>102</v>
      </c>
      <c r="B103" s="4">
        <f>cells_to_be_added!B103/10^6</f>
        <v>1.6299999999999999E-2</v>
      </c>
      <c r="C103" s="4">
        <f>cells_to_be_added!C103/10^6</f>
        <v>1.5299999999999999E-2</v>
      </c>
      <c r="D103" s="4">
        <f>cells_to_be_added!D103/10^6</f>
        <v>1.02</v>
      </c>
      <c r="E103" s="4">
        <f>cells_to_be_added!E103/10^6</f>
        <v>2.2400000000000002</v>
      </c>
      <c r="F103" s="4">
        <f>cells_to_be_added!F103/10^6</f>
        <v>14</v>
      </c>
      <c r="G103" s="4">
        <f>cells_to_be_added!G103/10^6</f>
        <v>1E-3</v>
      </c>
      <c r="H103" s="4">
        <f>cells_to_be_added!H103/10^6</f>
        <v>0.01</v>
      </c>
      <c r="I103" s="4">
        <f>cells_to_be_added!I103/10^6</f>
        <v>0.01</v>
      </c>
      <c r="J103" s="4">
        <f>cells_to_be_added!J103/10^6</f>
        <v>8</v>
      </c>
      <c r="K103" s="4">
        <f>cells_to_be_added!K103/10^6</f>
        <v>0.06</v>
      </c>
      <c r="L103" s="4">
        <f>cells_to_be_added!L103/10^6</f>
        <v>0.01</v>
      </c>
      <c r="M103" s="4">
        <f>cells_to_be_added!M103/10^6</f>
        <v>1.4200000000000001E-2</v>
      </c>
      <c r="N103" s="4">
        <f>cells_to_be_added!N103/10^6</f>
        <v>14</v>
      </c>
      <c r="O103" s="4">
        <f>cells_to_be_added!O103/10^6</f>
        <v>1.22</v>
      </c>
      <c r="P103" s="4">
        <f>cells_to_be_added!P103/10^6</f>
        <v>14</v>
      </c>
      <c r="Q103" s="4">
        <f>cells_to_be_added!Q103/10^6</f>
        <v>1.4E-3</v>
      </c>
      <c r="R103">
        <f t="shared" si="1"/>
        <v>54.618199999999995</v>
      </c>
    </row>
    <row r="104" spans="1:18">
      <c r="A104">
        <v>103</v>
      </c>
      <c r="B104" s="4">
        <f>cells_to_be_added!B104/10^6</f>
        <v>1</v>
      </c>
      <c r="C104" s="4">
        <f>cells_to_be_added!C104/10^6</f>
        <v>1.4200000000000001E-2</v>
      </c>
      <c r="D104" s="4">
        <f>cells_to_be_added!D104/10^6</f>
        <v>0.14000000000000001</v>
      </c>
      <c r="E104" s="4">
        <f>cells_to_be_added!E104/10^6</f>
        <v>14</v>
      </c>
      <c r="F104" s="4">
        <f>cells_to_be_added!F104/10^6</f>
        <v>14</v>
      </c>
      <c r="G104" s="4">
        <f>cells_to_be_added!G104/10^6</f>
        <v>2.27</v>
      </c>
      <c r="H104" s="4">
        <f>cells_to_be_added!H104/10^6</f>
        <v>14</v>
      </c>
      <c r="I104" s="4">
        <f>cells_to_be_added!I104/10^6</f>
        <v>13</v>
      </c>
      <c r="J104" s="4">
        <f>cells_to_be_added!J104/10^6</f>
        <v>0.12</v>
      </c>
      <c r="K104" s="4">
        <f>cells_to_be_added!K104/10^6</f>
        <v>0.14000000000000001</v>
      </c>
      <c r="L104" s="4">
        <f>cells_to_be_added!L104/10^6</f>
        <v>11</v>
      </c>
      <c r="M104" s="4">
        <f>cells_to_be_added!M104/10^6</f>
        <v>1E-3</v>
      </c>
      <c r="N104" s="4">
        <f>cells_to_be_added!N104/10^6</f>
        <v>14</v>
      </c>
      <c r="O104" s="4">
        <f>cells_to_be_added!O104/10^6</f>
        <v>9</v>
      </c>
      <c r="P104" s="4">
        <f>cells_to_be_added!P104/10^6</f>
        <v>1.1399999999999999</v>
      </c>
      <c r="Q104" s="4">
        <f>cells_to_be_added!Q104/10^6</f>
        <v>14</v>
      </c>
      <c r="R104">
        <f t="shared" si="1"/>
        <v>107.82520000000001</v>
      </c>
    </row>
    <row r="105" spans="1:18">
      <c r="A105">
        <v>104</v>
      </c>
      <c r="B105" s="4">
        <f>cells_to_be_added!B105/10^6</f>
        <v>1.1599999999999999E-2</v>
      </c>
      <c r="C105" s="4">
        <f>cells_to_be_added!C105/10^6</f>
        <v>1.85</v>
      </c>
      <c r="D105" s="4">
        <f>cells_to_be_added!D105/10^6</f>
        <v>14</v>
      </c>
      <c r="E105" s="4">
        <f>cells_to_be_added!E105/10^6</f>
        <v>1.4E-3</v>
      </c>
      <c r="F105" s="4">
        <f>cells_to_be_added!F105/10^6</f>
        <v>14</v>
      </c>
      <c r="G105" s="4">
        <f>cells_to_be_added!G105/10^6</f>
        <v>14</v>
      </c>
      <c r="H105" s="4">
        <f>cells_to_be_added!H105/10^6</f>
        <v>1.66E-2</v>
      </c>
      <c r="I105" s="4">
        <f>cells_to_be_added!I105/10^6</f>
        <v>14</v>
      </c>
      <c r="J105" s="4">
        <f>cells_to_be_added!J105/10^6</f>
        <v>1.5</v>
      </c>
      <c r="K105" s="4">
        <f>cells_to_be_added!K105/10^6</f>
        <v>1.43E-2</v>
      </c>
      <c r="L105" s="4">
        <f>cells_to_be_added!L105/10^6</f>
        <v>14</v>
      </c>
      <c r="M105" s="4">
        <f>cells_to_be_added!M105/10^6</f>
        <v>1.4E-3</v>
      </c>
      <c r="N105" s="4">
        <f>cells_to_be_added!N105/10^6</f>
        <v>1.39</v>
      </c>
      <c r="O105" s="4">
        <f>cells_to_be_added!O105/10^6</f>
        <v>0.12</v>
      </c>
      <c r="P105" s="4">
        <f>cells_to_be_added!P105/10^6</f>
        <v>14</v>
      </c>
      <c r="Q105" s="4">
        <f>cells_to_be_added!Q105/10^6</f>
        <v>9</v>
      </c>
      <c r="R105">
        <f t="shared" si="1"/>
        <v>97.905300000000011</v>
      </c>
    </row>
    <row r="106" spans="1:18">
      <c r="A106">
        <v>105</v>
      </c>
      <c r="B106" s="4">
        <f>cells_to_be_added!B106/10^6</f>
        <v>2.0799999999999999E-2</v>
      </c>
      <c r="C106" s="4">
        <f>cells_to_be_added!C106/10^6</f>
        <v>1.99</v>
      </c>
      <c r="D106" s="4">
        <f>cells_to_be_added!D106/10^6</f>
        <v>1.45</v>
      </c>
      <c r="E106" s="4">
        <f>cells_to_be_added!E106/10^6</f>
        <v>0.09</v>
      </c>
      <c r="F106" s="4">
        <f>cells_to_be_added!F106/10^6</f>
        <v>14</v>
      </c>
      <c r="G106" s="4">
        <f>cells_to_be_added!G106/10^6</f>
        <v>8.0000000000000004E-4</v>
      </c>
      <c r="H106" s="4">
        <f>cells_to_be_added!H106/10^6</f>
        <v>1.9E-2</v>
      </c>
      <c r="I106" s="4">
        <f>cells_to_be_added!I106/10^6</f>
        <v>1.27</v>
      </c>
      <c r="J106" s="4">
        <f>cells_to_be_added!J106/10^6</f>
        <v>7</v>
      </c>
      <c r="K106" s="4">
        <f>cells_to_be_added!K106/10^6</f>
        <v>14</v>
      </c>
      <c r="L106" s="4">
        <f>cells_to_be_added!L106/10^6</f>
        <v>14</v>
      </c>
      <c r="M106" s="4">
        <f>cells_to_be_added!M106/10^6</f>
        <v>1.6299999999999999E-2</v>
      </c>
      <c r="N106" s="4">
        <f>cells_to_be_added!N106/10^6</f>
        <v>1.4E-3</v>
      </c>
      <c r="O106" s="4">
        <f>cells_to_be_added!O106/10^6</f>
        <v>5.9999999999999995E-4</v>
      </c>
      <c r="P106" s="4">
        <f>cells_to_be_added!P106/10^6</f>
        <v>0.05</v>
      </c>
      <c r="Q106" s="4">
        <f>cells_to_be_added!Q106/10^6</f>
        <v>1.0800000000000001E-2</v>
      </c>
      <c r="R106">
        <f t="shared" si="1"/>
        <v>53.919699999999992</v>
      </c>
    </row>
    <row r="107" spans="1:18">
      <c r="A107">
        <v>106</v>
      </c>
      <c r="B107" s="4">
        <f>cells_to_be_added!B107/10^6</f>
        <v>2.2499999999999999E-2</v>
      </c>
      <c r="C107" s="4">
        <f>cells_to_be_added!C107/10^6</f>
        <v>2.1499999999999998E-2</v>
      </c>
      <c r="D107" s="4">
        <f>cells_to_be_added!D107/10^6</f>
        <v>1.4E-3</v>
      </c>
      <c r="E107" s="4">
        <f>cells_to_be_added!E107/10^6</f>
        <v>2.0499999999999998</v>
      </c>
      <c r="F107" s="4">
        <f>cells_to_be_added!F107/10^6</f>
        <v>14</v>
      </c>
      <c r="G107" s="4">
        <f>cells_to_be_added!G107/10^6</f>
        <v>0.14000000000000001</v>
      </c>
      <c r="H107" s="4">
        <f>cells_to_be_added!H107/10^6</f>
        <v>1E-3</v>
      </c>
      <c r="I107" s="4">
        <f>cells_to_be_added!I107/10^6</f>
        <v>14</v>
      </c>
      <c r="J107" s="4">
        <f>cells_to_be_added!J107/10^6</f>
        <v>1.7600000000000001E-2</v>
      </c>
      <c r="K107" s="4">
        <f>cells_to_be_added!K107/10^6</f>
        <v>14</v>
      </c>
      <c r="L107" s="4">
        <f>cells_to_be_added!L107/10^6</f>
        <v>1.5599999999999999E-2</v>
      </c>
      <c r="M107" s="4">
        <f>cells_to_be_added!M107/10^6</f>
        <v>0.01</v>
      </c>
      <c r="N107" s="4">
        <f>cells_to_be_added!N107/10^6</f>
        <v>0.14000000000000001</v>
      </c>
      <c r="O107" s="4">
        <f>cells_to_be_added!O107/10^6</f>
        <v>8.0000000000000004E-4</v>
      </c>
      <c r="P107" s="4">
        <f>cells_to_be_added!P107/10^6</f>
        <v>14</v>
      </c>
      <c r="Q107" s="4">
        <f>cells_to_be_added!Q107/10^6</f>
        <v>5.9999999999999995E-4</v>
      </c>
      <c r="R107">
        <f t="shared" si="1"/>
        <v>58.420999999999999</v>
      </c>
    </row>
    <row r="108" spans="1:18">
      <c r="A108">
        <v>107</v>
      </c>
      <c r="B108" s="4">
        <f>cells_to_be_added!B108/10^6</f>
        <v>1.1000000000000001E-3</v>
      </c>
      <c r="C108" s="4">
        <f>cells_to_be_added!C108/10^6</f>
        <v>14</v>
      </c>
      <c r="D108" s="4">
        <f>cells_to_be_added!D108/10^6</f>
        <v>1.4E-3</v>
      </c>
      <c r="E108" s="4">
        <f>cells_to_be_added!E108/10^6</f>
        <v>1E-3</v>
      </c>
      <c r="F108" s="4">
        <f>cells_to_be_added!F108/10^6</f>
        <v>0.09</v>
      </c>
      <c r="G108" s="4">
        <f>cells_to_be_added!G108/10^6</f>
        <v>14</v>
      </c>
      <c r="H108" s="4">
        <f>cells_to_be_added!H108/10^6</f>
        <v>14</v>
      </c>
      <c r="I108" s="4">
        <f>cells_to_be_added!I108/10^6</f>
        <v>14</v>
      </c>
      <c r="J108" s="4">
        <f>cells_to_be_added!J108/10^6</f>
        <v>14</v>
      </c>
      <c r="K108" s="4">
        <f>cells_to_be_added!K108/10^6</f>
        <v>14</v>
      </c>
      <c r="L108" s="4">
        <f>cells_to_be_added!L108/10^6</f>
        <v>0.08</v>
      </c>
      <c r="M108" s="4">
        <f>cells_to_be_added!M108/10^6</f>
        <v>0.01</v>
      </c>
      <c r="N108" s="4">
        <f>cells_to_be_added!N108/10^6</f>
        <v>2.0500000000000001E-2</v>
      </c>
      <c r="O108" s="4">
        <f>cells_to_be_added!O108/10^6</f>
        <v>14</v>
      </c>
      <c r="P108" s="4">
        <f>cells_to_be_added!P108/10^6</f>
        <v>14</v>
      </c>
      <c r="Q108" s="4">
        <f>cells_to_be_added!Q108/10^6</f>
        <v>6.9999999999999999E-4</v>
      </c>
      <c r="R108">
        <f t="shared" si="1"/>
        <v>112.2047</v>
      </c>
    </row>
    <row r="109" spans="1:18">
      <c r="A109">
        <v>108</v>
      </c>
      <c r="B109" s="4">
        <f>cells_to_be_added!B109/10^6</f>
        <v>14</v>
      </c>
      <c r="C109" s="4">
        <f>cells_to_be_added!C109/10^6</f>
        <v>1.4E-3</v>
      </c>
      <c r="D109" s="4">
        <f>cells_to_be_added!D109/10^6</f>
        <v>14</v>
      </c>
      <c r="E109" s="4">
        <f>cells_to_be_added!E109/10^6</f>
        <v>3.07</v>
      </c>
      <c r="F109" s="4">
        <f>cells_to_be_added!F109/10^6</f>
        <v>2.23E-2</v>
      </c>
      <c r="G109" s="4">
        <f>cells_to_be_added!G109/10^6</f>
        <v>0.14000000000000001</v>
      </c>
      <c r="H109" s="4">
        <f>cells_to_be_added!H109/10^6</f>
        <v>0.14000000000000001</v>
      </c>
      <c r="I109" s="4">
        <f>cells_to_be_added!I109/10^6</f>
        <v>11</v>
      </c>
      <c r="J109" s="4">
        <f>cells_to_be_added!J109/10^6</f>
        <v>14</v>
      </c>
      <c r="K109" s="4">
        <f>cells_to_be_added!K109/10^6</f>
        <v>14</v>
      </c>
      <c r="L109" s="4">
        <f>cells_to_be_added!L109/10^6</f>
        <v>14</v>
      </c>
      <c r="M109" s="4">
        <f>cells_to_be_added!M109/10^6</f>
        <v>1.1200000000000001</v>
      </c>
      <c r="N109" s="4">
        <f>cells_to_be_added!N109/10^6</f>
        <v>1</v>
      </c>
      <c r="O109" s="4">
        <f>cells_to_be_added!O109/10^6</f>
        <v>14</v>
      </c>
      <c r="P109" s="4">
        <f>cells_to_be_added!P109/10^6</f>
        <v>0.08</v>
      </c>
      <c r="Q109" s="4">
        <f>cells_to_be_added!Q109/10^6</f>
        <v>14</v>
      </c>
      <c r="R109">
        <f t="shared" si="1"/>
        <v>114.5737</v>
      </c>
    </row>
    <row r="110" spans="1:18">
      <c r="A110">
        <v>109</v>
      </c>
      <c r="B110" s="4">
        <f>cells_to_be_added!B110/10^6</f>
        <v>12</v>
      </c>
      <c r="C110" s="4">
        <f>cells_to_be_added!C110/10^6</f>
        <v>0.14000000000000001</v>
      </c>
      <c r="D110" s="4">
        <f>cells_to_be_added!D110/10^6</f>
        <v>0.14000000000000001</v>
      </c>
      <c r="E110" s="4">
        <f>cells_to_be_added!E110/10^6</f>
        <v>1.85</v>
      </c>
      <c r="F110" s="4">
        <f>cells_to_be_added!F110/10^6</f>
        <v>1.4E-3</v>
      </c>
      <c r="G110" s="4">
        <f>cells_to_be_added!G110/10^6</f>
        <v>1.7299999999999999E-2</v>
      </c>
      <c r="H110" s="4">
        <f>cells_to_be_added!H110/10^6</f>
        <v>1.66E-2</v>
      </c>
      <c r="I110" s="4">
        <f>cells_to_be_added!I110/10^6</f>
        <v>0.09</v>
      </c>
      <c r="J110" s="4">
        <f>cells_to_be_added!J110/10^6</f>
        <v>14</v>
      </c>
      <c r="K110" s="4">
        <f>cells_to_be_added!K110/10^6</f>
        <v>1.62</v>
      </c>
      <c r="L110" s="4">
        <f>cells_to_be_added!L110/10^6</f>
        <v>14</v>
      </c>
      <c r="M110" s="4">
        <f>cells_to_be_added!M110/10^6</f>
        <v>14</v>
      </c>
      <c r="N110" s="4">
        <f>cells_to_be_added!N110/10^6</f>
        <v>14</v>
      </c>
      <c r="O110" s="4">
        <f>cells_to_be_added!O110/10^6</f>
        <v>1.38E-2</v>
      </c>
      <c r="P110" s="4">
        <f>cells_to_be_added!P110/10^6</f>
        <v>14</v>
      </c>
      <c r="Q110" s="4">
        <f>cells_to_be_added!Q110/10^6</f>
        <v>0.01</v>
      </c>
      <c r="R110">
        <f t="shared" si="1"/>
        <v>85.899100000000018</v>
      </c>
    </row>
    <row r="111" spans="1:18">
      <c r="A111">
        <v>110</v>
      </c>
      <c r="B111" s="4">
        <f>cells_to_be_added!B111/10^6</f>
        <v>0.14000000000000001</v>
      </c>
      <c r="C111" s="4">
        <f>cells_to_be_added!C111/10^6</f>
        <v>1.0800000000000001E-2</v>
      </c>
      <c r="D111" s="4">
        <f>cells_to_be_added!D111/10^6</f>
        <v>1</v>
      </c>
      <c r="E111" s="4">
        <f>cells_to_be_added!E111/10^6</f>
        <v>2.4900000000000002</v>
      </c>
      <c r="F111" s="4">
        <f>cells_to_be_added!F111/10^6</f>
        <v>1.4E-3</v>
      </c>
      <c r="G111" s="4">
        <f>cells_to_be_added!G111/10^6</f>
        <v>1.1000000000000001E-3</v>
      </c>
      <c r="H111" s="4">
        <f>cells_to_be_added!H111/10^6</f>
        <v>14</v>
      </c>
      <c r="I111" s="4">
        <f>cells_to_be_added!I111/10^6</f>
        <v>8.9999999999999998E-4</v>
      </c>
      <c r="J111" s="4">
        <f>cells_to_be_added!J111/10^6</f>
        <v>1.73</v>
      </c>
      <c r="K111" s="4">
        <f>cells_to_be_added!K111/10^6</f>
        <v>2.3800000000000002E-2</v>
      </c>
      <c r="L111" s="4">
        <f>cells_to_be_added!L111/10^6</f>
        <v>0.06</v>
      </c>
      <c r="M111" s="4">
        <f>cells_to_be_added!M111/10^6</f>
        <v>1</v>
      </c>
      <c r="N111" s="4">
        <f>cells_to_be_added!N111/10^6</f>
        <v>14</v>
      </c>
      <c r="O111" s="4">
        <f>cells_to_be_added!O111/10^6</f>
        <v>0.14000000000000001</v>
      </c>
      <c r="P111" s="4">
        <f>cells_to_be_added!P111/10^6</f>
        <v>1.95</v>
      </c>
      <c r="Q111" s="4">
        <f>cells_to_be_added!Q111/10^6</f>
        <v>14</v>
      </c>
      <c r="R111">
        <f t="shared" si="1"/>
        <v>50.548000000000002</v>
      </c>
    </row>
    <row r="112" spans="1:18">
      <c r="A112">
        <v>111</v>
      </c>
      <c r="B112" s="4">
        <f>cells_to_be_added!B112/10^6</f>
        <v>1.7299999999999999E-2</v>
      </c>
      <c r="C112" s="4">
        <f>cells_to_be_added!C112/10^6</f>
        <v>1.6199999999999999E-2</v>
      </c>
      <c r="D112" s="4">
        <f>cells_to_be_added!D112/10^6</f>
        <v>0.14000000000000001</v>
      </c>
      <c r="E112" s="4">
        <f>cells_to_be_added!E112/10^6</f>
        <v>1.1000000000000001E-3</v>
      </c>
      <c r="F112" s="4">
        <f>cells_to_be_added!F112/10^6</f>
        <v>0.14000000000000001</v>
      </c>
      <c r="G112" s="4">
        <f>cells_to_be_added!G112/10^6</f>
        <v>1.0800000000000001E-2</v>
      </c>
      <c r="H112" s="4">
        <f>cells_to_be_added!H112/10^6</f>
        <v>1.4E-3</v>
      </c>
      <c r="I112" s="4">
        <f>cells_to_be_added!I112/10^6</f>
        <v>0.14000000000000001</v>
      </c>
      <c r="J112" s="4">
        <f>cells_to_be_added!J112/10^6</f>
        <v>2.3800000000000002E-2</v>
      </c>
      <c r="K112" s="4">
        <f>cells_to_be_added!K112/10^6</f>
        <v>2.1600000000000001E-2</v>
      </c>
      <c r="L112" s="4">
        <f>cells_to_be_added!L112/10^6</f>
        <v>1.51</v>
      </c>
      <c r="M112" s="4">
        <f>cells_to_be_added!M112/10^6</f>
        <v>9</v>
      </c>
      <c r="N112" s="4">
        <f>cells_to_be_added!N112/10^6</f>
        <v>1.4E-3</v>
      </c>
      <c r="O112" s="4">
        <f>cells_to_be_added!O112/10^6</f>
        <v>14</v>
      </c>
      <c r="P112" s="4">
        <f>cells_to_be_added!P112/10^6</f>
        <v>14</v>
      </c>
      <c r="Q112" s="4">
        <f>cells_to_be_added!Q112/10^6</f>
        <v>1.2999999999999999E-2</v>
      </c>
      <c r="R112">
        <f t="shared" si="1"/>
        <v>39.0366</v>
      </c>
    </row>
    <row r="113" spans="1:18">
      <c r="A113">
        <v>112</v>
      </c>
      <c r="B113" s="4">
        <f>cells_to_be_added!B113/10^6</f>
        <v>12</v>
      </c>
      <c r="C113" s="4">
        <f>cells_to_be_added!C113/10^6</f>
        <v>1.1499999999999999</v>
      </c>
      <c r="D113" s="4">
        <f>cells_to_be_added!D113/10^6</f>
        <v>14</v>
      </c>
      <c r="E113" s="4">
        <f>cells_to_be_added!E113/10^6</f>
        <v>0.14000000000000001</v>
      </c>
      <c r="F113" s="4">
        <f>cells_to_be_added!F113/10^6</f>
        <v>14</v>
      </c>
      <c r="G113" s="4">
        <f>cells_to_be_added!G113/10^6</f>
        <v>14</v>
      </c>
      <c r="H113" s="4">
        <f>cells_to_be_added!H113/10^6</f>
        <v>1.66</v>
      </c>
      <c r="I113" s="4">
        <f>cells_to_be_added!I113/10^6</f>
        <v>1.6199999999999999E-2</v>
      </c>
      <c r="J113" s="4">
        <f>cells_to_be_added!J113/10^6</f>
        <v>0.14000000000000001</v>
      </c>
      <c r="K113" s="4">
        <f>cells_to_be_added!K113/10^6</f>
        <v>14</v>
      </c>
      <c r="L113" s="4">
        <f>cells_to_be_added!L113/10^6</f>
        <v>0.14000000000000001</v>
      </c>
      <c r="M113" s="4">
        <f>cells_to_be_added!M113/10^6</f>
        <v>0.14000000000000001</v>
      </c>
      <c r="N113" s="4">
        <f>cells_to_be_added!N113/10^6</f>
        <v>9</v>
      </c>
      <c r="O113" s="4">
        <f>cells_to_be_added!O113/10^6</f>
        <v>14</v>
      </c>
      <c r="P113" s="4">
        <f>cells_to_be_added!P113/10^6</f>
        <v>1.38E-2</v>
      </c>
      <c r="Q113" s="4">
        <f>cells_to_be_added!Q113/10^6</f>
        <v>1</v>
      </c>
      <c r="R113">
        <f t="shared" si="1"/>
        <v>95.4</v>
      </c>
    </row>
    <row r="114" spans="1:18">
      <c r="A114">
        <v>113</v>
      </c>
      <c r="B114" s="4">
        <f>cells_to_be_added!B114/10^6</f>
        <v>1.2999999999999999E-3</v>
      </c>
      <c r="C114" s="4">
        <f>cells_to_be_added!C114/10^6</f>
        <v>0.12</v>
      </c>
      <c r="D114" s="4">
        <f>cells_to_be_added!D114/10^6</f>
        <v>0.11</v>
      </c>
      <c r="E114" s="4">
        <f>cells_to_be_added!E114/10^6</f>
        <v>14</v>
      </c>
      <c r="F114" s="4">
        <f>cells_to_be_added!F114/10^6</f>
        <v>2.1299999999999999E-2</v>
      </c>
      <c r="G114" s="4">
        <f>cells_to_be_added!G114/10^6</f>
        <v>1.07</v>
      </c>
      <c r="H114" s="4">
        <f>cells_to_be_added!H114/10^6</f>
        <v>14</v>
      </c>
      <c r="I114" s="4">
        <f>cells_to_be_added!I114/10^6</f>
        <v>14</v>
      </c>
      <c r="J114" s="4">
        <f>cells_to_be_added!J114/10^6</f>
        <v>1.87</v>
      </c>
      <c r="K114" s="4">
        <f>cells_to_be_added!K114/10^6</f>
        <v>0.14000000000000001</v>
      </c>
      <c r="L114" s="4">
        <f>cells_to_be_added!L114/10^6</f>
        <v>14</v>
      </c>
      <c r="M114" s="4">
        <f>cells_to_be_added!M114/10^6</f>
        <v>0.14000000000000001</v>
      </c>
      <c r="N114" s="4">
        <f>cells_to_be_added!N114/10^6</f>
        <v>8</v>
      </c>
      <c r="O114" s="4">
        <f>cells_to_be_added!O114/10^6</f>
        <v>2.6700000000000002E-2</v>
      </c>
      <c r="P114" s="4">
        <f>cells_to_be_added!P114/10^6</f>
        <v>14</v>
      </c>
      <c r="Q114" s="4">
        <f>cells_to_be_added!Q114/10^6</f>
        <v>14</v>
      </c>
      <c r="R114">
        <f t="shared" si="1"/>
        <v>95.499300000000005</v>
      </c>
    </row>
    <row r="115" spans="1:18">
      <c r="A115">
        <v>114</v>
      </c>
      <c r="B115" s="4">
        <f>cells_to_be_added!B115/10^6</f>
        <v>14</v>
      </c>
      <c r="C115" s="4">
        <f>cells_to_be_added!C115/10^6</f>
        <v>14</v>
      </c>
      <c r="D115" s="4">
        <f>cells_to_be_added!D115/10^6</f>
        <v>1E-3</v>
      </c>
      <c r="E115" s="4">
        <f>cells_to_be_added!E115/10^6</f>
        <v>14</v>
      </c>
      <c r="F115" s="4">
        <f>cells_to_be_added!F115/10^6</f>
        <v>8.9999999999999998E-4</v>
      </c>
      <c r="G115" s="4">
        <f>cells_to_be_added!G115/10^6</f>
        <v>2.29</v>
      </c>
      <c r="H115" s="4">
        <f>cells_to_be_added!H115/10^6</f>
        <v>9</v>
      </c>
      <c r="I115" s="4">
        <f>cells_to_be_added!I115/10^6</f>
        <v>8.0000000000000004E-4</v>
      </c>
      <c r="J115" s="4">
        <f>cells_to_be_added!J115/10^6</f>
        <v>7.0000000000000007E-2</v>
      </c>
      <c r="K115" s="4">
        <f>cells_to_be_added!K115/10^6</f>
        <v>5.9999999999999995E-4</v>
      </c>
      <c r="L115" s="4">
        <f>cells_to_be_added!L115/10^6</f>
        <v>14</v>
      </c>
      <c r="M115" s="4">
        <f>cells_to_be_added!M115/10^6</f>
        <v>1.46</v>
      </c>
      <c r="N115" s="4">
        <f>cells_to_be_added!N115/10^6</f>
        <v>0.14000000000000001</v>
      </c>
      <c r="O115" s="4">
        <f>cells_to_be_added!O115/10^6</f>
        <v>14</v>
      </c>
      <c r="P115" s="4">
        <f>cells_to_be_added!P115/10^6</f>
        <v>1.88</v>
      </c>
      <c r="Q115" s="4">
        <f>cells_to_be_added!Q115/10^6</f>
        <v>1.2500000000000001E-2</v>
      </c>
      <c r="R115">
        <f t="shared" si="1"/>
        <v>84.855800000000002</v>
      </c>
    </row>
    <row r="116" spans="1:18">
      <c r="A116">
        <v>115</v>
      </c>
      <c r="B116" s="4">
        <f>cells_to_be_added!B116/10^6</f>
        <v>14</v>
      </c>
      <c r="C116" s="4">
        <f>cells_to_be_added!C116/10^6</f>
        <v>14</v>
      </c>
      <c r="D116" s="4">
        <f>cells_to_be_added!D116/10^6</f>
        <v>0.14000000000000001</v>
      </c>
      <c r="E116" s="4">
        <f>cells_to_be_added!E116/10^6</f>
        <v>14</v>
      </c>
      <c r="F116" s="4">
        <f>cells_to_be_added!F116/10^6</f>
        <v>14</v>
      </c>
      <c r="G116" s="4">
        <f>cells_to_be_added!G116/10^6</f>
        <v>14</v>
      </c>
      <c r="H116" s="4">
        <f>cells_to_be_added!H116/10^6</f>
        <v>2.23E-2</v>
      </c>
      <c r="I116" s="4">
        <f>cells_to_be_added!I116/10^6</f>
        <v>1</v>
      </c>
      <c r="J116" s="4">
        <f>cells_to_be_added!J116/10^6</f>
        <v>0.1</v>
      </c>
      <c r="K116" s="4">
        <f>cells_to_be_added!K116/10^6</f>
        <v>2.0299999999999998</v>
      </c>
      <c r="L116" s="4">
        <f>cells_to_be_added!L116/10^6</f>
        <v>8.9999999999999998E-4</v>
      </c>
      <c r="M116" s="4">
        <f>cells_to_be_added!M116/10^6</f>
        <v>8.0000000000000004E-4</v>
      </c>
      <c r="N116" s="4">
        <f>cells_to_be_added!N116/10^6</f>
        <v>0.01</v>
      </c>
      <c r="O116" s="4">
        <f>cells_to_be_added!O116/10^6</f>
        <v>5.9999999999999995E-4</v>
      </c>
      <c r="P116" s="4">
        <f>cells_to_be_added!P116/10^6</f>
        <v>14</v>
      </c>
      <c r="Q116" s="4">
        <f>cells_to_be_added!Q116/10^6</f>
        <v>1.8200000000000001E-2</v>
      </c>
      <c r="R116">
        <f t="shared" si="1"/>
        <v>87.322800000000001</v>
      </c>
    </row>
    <row r="117" spans="1:18">
      <c r="A117">
        <v>116</v>
      </c>
      <c r="B117" s="4">
        <f>cells_to_be_added!B117/10^6</f>
        <v>2.35</v>
      </c>
      <c r="C117" s="4">
        <f>cells_to_be_added!C117/10^6</f>
        <v>14</v>
      </c>
      <c r="D117" s="4">
        <f>cells_to_be_added!D117/10^6</f>
        <v>1.64</v>
      </c>
      <c r="E117" s="4">
        <f>cells_to_be_added!E117/10^6</f>
        <v>0.1</v>
      </c>
      <c r="F117" s="4">
        <f>cells_to_be_added!F117/10^6</f>
        <v>2.25</v>
      </c>
      <c r="G117" s="4">
        <f>cells_to_be_added!G117/10^6</f>
        <v>0.14000000000000001</v>
      </c>
      <c r="H117" s="4">
        <f>cells_to_be_added!H117/10^6</f>
        <v>8</v>
      </c>
      <c r="I117" s="4">
        <f>cells_to_be_added!I117/10^6</f>
        <v>14</v>
      </c>
      <c r="J117" s="4">
        <f>cells_to_be_added!J117/10^6</f>
        <v>14</v>
      </c>
      <c r="K117" s="4">
        <f>cells_to_be_added!K117/10^6</f>
        <v>6</v>
      </c>
      <c r="L117" s="4">
        <f>cells_to_be_added!L117/10^6</f>
        <v>14</v>
      </c>
      <c r="M117" s="4">
        <f>cells_to_be_added!M117/10^6</f>
        <v>1</v>
      </c>
      <c r="N117" s="4">
        <f>cells_to_be_added!N117/10^6</f>
        <v>14</v>
      </c>
      <c r="O117" s="4">
        <f>cells_to_be_added!O117/10^6</f>
        <v>14</v>
      </c>
      <c r="P117" s="4">
        <f>cells_to_be_added!P117/10^6</f>
        <v>1.84</v>
      </c>
      <c r="Q117" s="4">
        <f>cells_to_be_added!Q117/10^6</f>
        <v>0.14000000000000001</v>
      </c>
      <c r="R117">
        <f t="shared" si="1"/>
        <v>107.46000000000001</v>
      </c>
    </row>
    <row r="118" spans="1:18">
      <c r="A118">
        <v>117</v>
      </c>
      <c r="B118" s="4">
        <f>cells_to_be_added!B118/10^6</f>
        <v>1.2</v>
      </c>
      <c r="C118" s="4">
        <f>cells_to_be_added!C118/10^6</f>
        <v>1.08</v>
      </c>
      <c r="D118" s="4">
        <f>cells_to_be_added!D118/10^6</f>
        <v>14</v>
      </c>
      <c r="E118" s="4">
        <f>cells_to_be_added!E118/10^6</f>
        <v>14</v>
      </c>
      <c r="F118" s="4">
        <f>cells_to_be_added!F118/10^6</f>
        <v>1.92</v>
      </c>
      <c r="G118" s="4">
        <f>cells_to_be_added!G118/10^6</f>
        <v>1.4E-3</v>
      </c>
      <c r="H118" s="4">
        <f>cells_to_be_added!H118/10^6</f>
        <v>12</v>
      </c>
      <c r="I118" s="4">
        <f>cells_to_be_added!I118/10^6</f>
        <v>1</v>
      </c>
      <c r="J118" s="4">
        <f>cells_to_be_added!J118/10^6</f>
        <v>10</v>
      </c>
      <c r="K118" s="4">
        <f>cells_to_be_added!K118/10^6</f>
        <v>2.64E-2</v>
      </c>
      <c r="L118" s="4">
        <f>cells_to_be_added!L118/10^6</f>
        <v>1.7999999999999999E-2</v>
      </c>
      <c r="M118" s="4">
        <f>cells_to_be_added!M118/10^6</f>
        <v>14</v>
      </c>
      <c r="N118" s="4">
        <f>cells_to_be_added!N118/10^6</f>
        <v>14</v>
      </c>
      <c r="O118" s="4">
        <f>cells_to_be_added!O118/10^6</f>
        <v>7</v>
      </c>
      <c r="P118" s="4">
        <f>cells_to_be_added!P118/10^6</f>
        <v>14</v>
      </c>
      <c r="Q118" s="4">
        <f>cells_to_be_added!Q118/10^6</f>
        <v>1.44</v>
      </c>
      <c r="R118">
        <f t="shared" si="1"/>
        <v>105.6858</v>
      </c>
    </row>
    <row r="119" spans="1:18">
      <c r="A119">
        <v>118</v>
      </c>
      <c r="B119" s="4">
        <f>cells_to_be_added!B119/10^6</f>
        <v>1.59</v>
      </c>
      <c r="C119" s="4">
        <f>cells_to_be_added!C119/10^6</f>
        <v>2.1800000000000002</v>
      </c>
      <c r="D119" s="4">
        <f>cells_to_be_added!D119/10^6</f>
        <v>0.01</v>
      </c>
      <c r="E119" s="4">
        <f>cells_to_be_added!E119/10^6</f>
        <v>14</v>
      </c>
      <c r="F119" s="4">
        <f>cells_to_be_added!F119/10^6</f>
        <v>1.3899999999999999E-2</v>
      </c>
      <c r="G119" s="4">
        <f>cells_to_be_added!G119/10^6</f>
        <v>0.14000000000000001</v>
      </c>
      <c r="H119" s="4">
        <f>cells_to_be_added!H119/10^6</f>
        <v>14</v>
      </c>
      <c r="I119" s="4">
        <f>cells_to_be_added!I119/10^6</f>
        <v>1.7899999999999999E-2</v>
      </c>
      <c r="J119" s="4">
        <f>cells_to_be_added!J119/10^6</f>
        <v>10</v>
      </c>
      <c r="K119" s="4">
        <f>cells_to_be_added!K119/10^6</f>
        <v>8.0000000000000004E-4</v>
      </c>
      <c r="L119" s="4">
        <f>cells_to_be_added!L119/10^6</f>
        <v>1</v>
      </c>
      <c r="M119" s="4">
        <f>cells_to_be_added!M119/10^6</f>
        <v>0.01</v>
      </c>
      <c r="N119" s="4">
        <f>cells_to_be_added!N119/10^6</f>
        <v>14</v>
      </c>
      <c r="O119" s="4">
        <f>cells_to_be_added!O119/10^6</f>
        <v>0.06</v>
      </c>
      <c r="P119" s="4">
        <f>cells_to_be_added!P119/10^6</f>
        <v>1.4E-3</v>
      </c>
      <c r="Q119" s="4">
        <f>cells_to_be_added!Q119/10^6</f>
        <v>14</v>
      </c>
      <c r="R119">
        <f t="shared" si="1"/>
        <v>71.024000000000001</v>
      </c>
    </row>
    <row r="120" spans="1:18">
      <c r="A120">
        <v>119</v>
      </c>
      <c r="B120" s="4">
        <f>cells_to_be_added!B120/10^6</f>
        <v>0.14000000000000001</v>
      </c>
      <c r="C120" s="4">
        <f>cells_to_be_added!C120/10^6</f>
        <v>2.0499999999999998</v>
      </c>
      <c r="D120" s="4">
        <f>cells_to_be_added!D120/10^6</f>
        <v>14</v>
      </c>
      <c r="E120" s="4">
        <f>cells_to_be_added!E120/10^6</f>
        <v>8.9999999999999998E-4</v>
      </c>
      <c r="F120" s="4">
        <f>cells_to_be_added!F120/10^6</f>
        <v>1.96</v>
      </c>
      <c r="G120" s="4">
        <f>cells_to_be_added!G120/10^6</f>
        <v>1.34</v>
      </c>
      <c r="H120" s="4">
        <f>cells_to_be_added!H120/10^6</f>
        <v>14</v>
      </c>
      <c r="I120" s="4">
        <f>cells_to_be_added!I120/10^6</f>
        <v>0.01</v>
      </c>
      <c r="J120" s="4">
        <f>cells_to_be_added!J120/10^6</f>
        <v>7</v>
      </c>
      <c r="K120" s="4">
        <f>cells_to_be_added!K120/10^6</f>
        <v>0.05</v>
      </c>
      <c r="L120" s="4">
        <f>cells_to_be_added!L120/10^6</f>
        <v>14</v>
      </c>
      <c r="M120" s="4">
        <f>cells_to_be_added!M120/10^6</f>
        <v>1.07</v>
      </c>
      <c r="N120" s="4">
        <f>cells_to_be_added!N120/10^6</f>
        <v>14</v>
      </c>
      <c r="O120" s="4">
        <f>cells_to_be_added!O120/10^6</f>
        <v>1.78</v>
      </c>
      <c r="P120" s="4">
        <f>cells_to_be_added!P120/10^6</f>
        <v>14</v>
      </c>
      <c r="Q120" s="4">
        <f>cells_to_be_added!Q120/10^6</f>
        <v>14</v>
      </c>
      <c r="R120">
        <f t="shared" si="1"/>
        <v>99.400900000000007</v>
      </c>
    </row>
    <row r="121" spans="1:18">
      <c r="A121">
        <v>120</v>
      </c>
      <c r="B121" s="4">
        <f>cells_to_be_added!B121/10^6</f>
        <v>1.4800000000000001E-2</v>
      </c>
      <c r="C121" s="4">
        <f>cells_to_be_added!C121/10^6</f>
        <v>1.3899999999999999E-2</v>
      </c>
      <c r="D121" s="4">
        <f>cells_to_be_added!D121/10^6</f>
        <v>2.0299999999999999E-2</v>
      </c>
      <c r="E121" s="4">
        <f>cells_to_be_added!E121/10^6</f>
        <v>0.01</v>
      </c>
      <c r="F121" s="4">
        <f>cells_to_be_added!F121/10^6</f>
        <v>0.14000000000000001</v>
      </c>
      <c r="G121" s="4">
        <f>cells_to_be_added!G121/10^6</f>
        <v>14</v>
      </c>
      <c r="H121" s="4">
        <f>cells_to_be_added!H121/10^6</f>
        <v>1</v>
      </c>
      <c r="I121" s="4">
        <f>cells_to_be_added!I121/10^6</f>
        <v>1.29</v>
      </c>
      <c r="J121" s="4">
        <f>cells_to_be_added!J121/10^6</f>
        <v>1.2E-2</v>
      </c>
      <c r="K121" s="4">
        <f>cells_to_be_added!K121/10^6</f>
        <v>14</v>
      </c>
      <c r="L121" s="4">
        <f>cells_to_be_added!L121/10^6</f>
        <v>1.85</v>
      </c>
      <c r="M121" s="4">
        <f>cells_to_be_added!M121/10^6</f>
        <v>8.9999999999999998E-4</v>
      </c>
      <c r="N121" s="4">
        <f>cells_to_be_added!N121/10^6</f>
        <v>1.11E-2</v>
      </c>
      <c r="O121" s="4">
        <f>cells_to_be_added!O121/10^6</f>
        <v>0.14000000000000001</v>
      </c>
      <c r="P121" s="4">
        <f>cells_to_be_added!P121/10^6</f>
        <v>0.14000000000000001</v>
      </c>
      <c r="Q121" s="4">
        <f>cells_to_be_added!Q121/10^6</f>
        <v>14</v>
      </c>
      <c r="R121">
        <f t="shared" si="1"/>
        <v>46.643000000000001</v>
      </c>
    </row>
    <row r="122" spans="1:18">
      <c r="A122">
        <v>121</v>
      </c>
      <c r="B122" s="4">
        <f>cells_to_be_added!B122/10^6</f>
        <v>1.17</v>
      </c>
      <c r="C122" s="4">
        <f>cells_to_be_added!C122/10^6</f>
        <v>14</v>
      </c>
      <c r="D122" s="4">
        <f>cells_to_be_added!D122/10^6</f>
        <v>1</v>
      </c>
      <c r="E122" s="4">
        <f>cells_to_be_added!E122/10^6</f>
        <v>12</v>
      </c>
      <c r="F122" s="4">
        <f>cells_to_be_added!F122/10^6</f>
        <v>14</v>
      </c>
      <c r="G122" s="4">
        <f>cells_to_be_added!G122/10^6</f>
        <v>14</v>
      </c>
      <c r="H122" s="4">
        <f>cells_to_be_added!H122/10^6</f>
        <v>9</v>
      </c>
      <c r="I122" s="4">
        <f>cells_to_be_added!I122/10^6</f>
        <v>1.87</v>
      </c>
      <c r="J122" s="4">
        <f>cells_to_be_added!J122/10^6</f>
        <v>0.01</v>
      </c>
      <c r="K122" s="4">
        <f>cells_to_be_added!K122/10^6</f>
        <v>1</v>
      </c>
      <c r="L122" s="4">
        <f>cells_to_be_added!L122/10^6</f>
        <v>14</v>
      </c>
      <c r="M122" s="4">
        <f>cells_to_be_added!M122/10^6</f>
        <v>1.6400000000000001E-2</v>
      </c>
      <c r="N122" s="4">
        <f>cells_to_be_added!N122/10^6</f>
        <v>1.4E-2</v>
      </c>
      <c r="O122" s="4">
        <f>cells_to_be_added!O122/10^6</f>
        <v>2.5700000000000001E-2</v>
      </c>
      <c r="P122" s="4">
        <f>cells_to_be_added!P122/10^6</f>
        <v>1.4E-3</v>
      </c>
      <c r="Q122" s="4">
        <f>cells_to_be_added!Q122/10^6</f>
        <v>1</v>
      </c>
      <c r="R122">
        <f t="shared" si="1"/>
        <v>83.107500000000016</v>
      </c>
    </row>
    <row r="123" spans="1:18">
      <c r="A123">
        <v>122</v>
      </c>
      <c r="B123" s="4">
        <f>cells_to_be_added!B123/10^6</f>
        <v>1.1000000000000001E-3</v>
      </c>
      <c r="C123" s="4">
        <f>cells_to_be_added!C123/10^6</f>
        <v>1.79</v>
      </c>
      <c r="D123" s="4">
        <f>cells_to_be_added!D123/10^6</f>
        <v>1E-3</v>
      </c>
      <c r="E123" s="4">
        <f>cells_to_be_added!E123/10^6</f>
        <v>14</v>
      </c>
      <c r="F123" s="4">
        <f>cells_to_be_added!F123/10^6</f>
        <v>9</v>
      </c>
      <c r="G123" s="4">
        <f>cells_to_be_added!G123/10^6</f>
        <v>1.61</v>
      </c>
      <c r="H123" s="4">
        <f>cells_to_be_added!H123/10^6</f>
        <v>1.12E-2</v>
      </c>
      <c r="I123" s="4">
        <f>cells_to_be_added!I123/10^6</f>
        <v>1.4E-3</v>
      </c>
      <c r="J123" s="4">
        <f>cells_to_be_added!J123/10^6</f>
        <v>1.5599999999999999E-2</v>
      </c>
      <c r="K123" s="4">
        <f>cells_to_be_added!K123/10^6</f>
        <v>14</v>
      </c>
      <c r="L123" s="4">
        <f>cells_to_be_added!L123/10^6</f>
        <v>1</v>
      </c>
      <c r="M123" s="4">
        <f>cells_to_be_added!M123/10^6</f>
        <v>1.34</v>
      </c>
      <c r="N123" s="4">
        <f>cells_to_be_added!N123/10^6</f>
        <v>2.46</v>
      </c>
      <c r="O123" s="4">
        <f>cells_to_be_added!O123/10^6</f>
        <v>1.4E-3</v>
      </c>
      <c r="P123" s="4">
        <f>cells_to_be_added!P123/10^6</f>
        <v>0.08</v>
      </c>
      <c r="Q123" s="4">
        <f>cells_to_be_added!Q123/10^6</f>
        <v>7</v>
      </c>
      <c r="R123">
        <f t="shared" si="1"/>
        <v>52.311699999999995</v>
      </c>
    </row>
    <row r="124" spans="1:18">
      <c r="A124">
        <v>123</v>
      </c>
      <c r="B124" s="4">
        <f>cells_to_be_added!B124/10^6</f>
        <v>1.4E-3</v>
      </c>
      <c r="C124" s="4">
        <f>cells_to_be_added!C124/10^6</f>
        <v>1.9599999999999999E-2</v>
      </c>
      <c r="D124" s="4">
        <f>cells_to_be_added!D124/10^6</f>
        <v>1.4E-3</v>
      </c>
      <c r="E124" s="4">
        <f>cells_to_be_added!E124/10^6</f>
        <v>14</v>
      </c>
      <c r="F124" s="4">
        <f>cells_to_be_added!F124/10^6</f>
        <v>1.7899999999999999E-2</v>
      </c>
      <c r="G124" s="4">
        <f>cells_to_be_added!G124/10^6</f>
        <v>1</v>
      </c>
      <c r="H124" s="4">
        <f>cells_to_be_added!H124/10^6</f>
        <v>0.01</v>
      </c>
      <c r="I124" s="4">
        <f>cells_to_be_added!I124/10^6</f>
        <v>1</v>
      </c>
      <c r="J124" s="4">
        <f>cells_to_be_added!J124/10^6</f>
        <v>0.01</v>
      </c>
      <c r="K124" s="4">
        <f>cells_to_be_added!K124/10^6</f>
        <v>14</v>
      </c>
      <c r="L124" s="4">
        <f>cells_to_be_added!L124/10^6</f>
        <v>0.14000000000000001</v>
      </c>
      <c r="M124" s="4">
        <f>cells_to_be_added!M124/10^6</f>
        <v>1.7</v>
      </c>
      <c r="N124" s="4">
        <f>cells_to_be_added!N124/10^6</f>
        <v>14</v>
      </c>
      <c r="O124" s="4">
        <f>cells_to_be_added!O124/10^6</f>
        <v>14</v>
      </c>
      <c r="P124" s="4">
        <f>cells_to_be_added!P124/10^6</f>
        <v>1.4E-3</v>
      </c>
      <c r="Q124" s="4">
        <f>cells_to_be_added!Q124/10^6</f>
        <v>1.5299999999999999E-2</v>
      </c>
      <c r="R124">
        <f t="shared" si="1"/>
        <v>59.917000000000002</v>
      </c>
    </row>
    <row r="125" spans="1:18">
      <c r="A125">
        <v>124</v>
      </c>
      <c r="B125" s="4">
        <f>cells_to_be_added!B125/10^6</f>
        <v>1.4E-3</v>
      </c>
      <c r="C125" s="4">
        <f>cells_to_be_added!C125/10^6</f>
        <v>14</v>
      </c>
      <c r="D125" s="4">
        <f>cells_to_be_added!D125/10^6</f>
        <v>12</v>
      </c>
      <c r="E125" s="4">
        <f>cells_to_be_added!E125/10^6</f>
        <v>2.6</v>
      </c>
      <c r="F125" s="4">
        <f>cells_to_be_added!F125/10^6</f>
        <v>0.01</v>
      </c>
      <c r="G125" s="4">
        <f>cells_to_be_added!G125/10^6</f>
        <v>14</v>
      </c>
      <c r="H125" s="4">
        <f>cells_to_be_added!H125/10^6</f>
        <v>1.89E-2</v>
      </c>
      <c r="I125" s="4">
        <f>cells_to_be_added!I125/10^6</f>
        <v>11</v>
      </c>
      <c r="J125" s="4">
        <f>cells_to_be_added!J125/10^6</f>
        <v>1.77E-2</v>
      </c>
      <c r="K125" s="4">
        <f>cells_to_be_added!K125/10^6</f>
        <v>9</v>
      </c>
      <c r="L125" s="4">
        <f>cells_to_be_added!L125/10^6</f>
        <v>6.9999999999999999E-4</v>
      </c>
      <c r="M125" s="4">
        <f>cells_to_be_added!M125/10^6</f>
        <v>1.6500000000000001E-2</v>
      </c>
      <c r="N125" s="4">
        <f>cells_to_be_added!N125/10^6</f>
        <v>14</v>
      </c>
      <c r="O125" s="4">
        <f>cells_to_be_added!O125/10^6</f>
        <v>1.53</v>
      </c>
      <c r="P125" s="4">
        <f>cells_to_be_added!P125/10^6</f>
        <v>14</v>
      </c>
      <c r="Q125" s="4">
        <f>cells_to_be_added!Q125/10^6</f>
        <v>14</v>
      </c>
      <c r="R125">
        <f t="shared" si="1"/>
        <v>106.1952</v>
      </c>
    </row>
    <row r="126" spans="1:18">
      <c r="A126">
        <v>125</v>
      </c>
      <c r="B126" s="4">
        <f>cells_to_be_added!B126/10^6</f>
        <v>1.1999999999999999E-3</v>
      </c>
      <c r="C126" s="4">
        <f>cells_to_be_added!C126/10^6</f>
        <v>14</v>
      </c>
      <c r="D126" s="4">
        <f>cells_to_be_added!D126/10^6</f>
        <v>14</v>
      </c>
      <c r="E126" s="4">
        <f>cells_to_be_added!E126/10^6</f>
        <v>1.4E-3</v>
      </c>
      <c r="F126" s="4">
        <f>cells_to_be_added!F126/10^6</f>
        <v>2.57</v>
      </c>
      <c r="G126" s="4">
        <f>cells_to_be_added!G126/10^6</f>
        <v>14</v>
      </c>
      <c r="H126" s="4">
        <f>cells_to_be_added!H126/10^6</f>
        <v>1.4E-3</v>
      </c>
      <c r="I126" s="4">
        <f>cells_to_be_added!I126/10^6</f>
        <v>14</v>
      </c>
      <c r="J126" s="4">
        <f>cells_to_be_added!J126/10^6</f>
        <v>1.64</v>
      </c>
      <c r="K126" s="4">
        <f>cells_to_be_added!K126/10^6</f>
        <v>2.1</v>
      </c>
      <c r="L126" s="4">
        <f>cells_to_be_added!L126/10^6</f>
        <v>0.14000000000000001</v>
      </c>
      <c r="M126" s="4">
        <f>cells_to_be_added!M126/10^6</f>
        <v>1.17E-2</v>
      </c>
      <c r="N126" s="4">
        <f>cells_to_be_added!N126/10^6</f>
        <v>9</v>
      </c>
      <c r="O126" s="4">
        <f>cells_to_be_added!O126/10^6</f>
        <v>0.01</v>
      </c>
      <c r="P126" s="4">
        <f>cells_to_be_added!P126/10^6</f>
        <v>1.4E-3</v>
      </c>
      <c r="Q126" s="4">
        <f>cells_to_be_added!Q126/10^6</f>
        <v>1.4E-3</v>
      </c>
      <c r="R126">
        <f t="shared" si="1"/>
        <v>71.478500000000011</v>
      </c>
    </row>
    <row r="127" spans="1:18">
      <c r="A127">
        <v>126</v>
      </c>
      <c r="B127" s="4">
        <f>cells_to_be_added!B127/10^6</f>
        <v>1.24</v>
      </c>
      <c r="C127" s="4">
        <f>cells_to_be_added!C127/10^6</f>
        <v>14</v>
      </c>
      <c r="D127" s="4">
        <f>cells_to_be_added!D127/10^6</f>
        <v>1.4E-3</v>
      </c>
      <c r="E127" s="4">
        <f>cells_to_be_added!E127/10^6</f>
        <v>1.1999999999999999E-3</v>
      </c>
      <c r="F127" s="4">
        <f>cells_to_be_added!F127/10^6</f>
        <v>2.7400000000000001E-2</v>
      </c>
      <c r="G127" s="4">
        <f>cells_to_be_added!G127/10^6</f>
        <v>10</v>
      </c>
      <c r="H127" s="4">
        <f>cells_to_be_added!H127/10^6</f>
        <v>0.14000000000000001</v>
      </c>
      <c r="I127" s="4">
        <f>cells_to_be_added!I127/10^6</f>
        <v>1.4E-3</v>
      </c>
      <c r="J127" s="4">
        <f>cells_to_be_added!J127/10^6</f>
        <v>1.74</v>
      </c>
      <c r="K127" s="4">
        <f>cells_to_be_added!K127/10^6</f>
        <v>14</v>
      </c>
      <c r="L127" s="4">
        <f>cells_to_be_added!L127/10^6</f>
        <v>7</v>
      </c>
      <c r="M127" s="4">
        <f>cells_to_be_added!M127/10^6</f>
        <v>14</v>
      </c>
      <c r="N127" s="4">
        <f>cells_to_be_added!N127/10^6</f>
        <v>14</v>
      </c>
      <c r="O127" s="4">
        <f>cells_to_be_added!O127/10^6</f>
        <v>1</v>
      </c>
      <c r="P127" s="4">
        <f>cells_to_be_added!P127/10^6</f>
        <v>0.14000000000000001</v>
      </c>
      <c r="Q127" s="4">
        <f>cells_to_be_added!Q127/10^6</f>
        <v>1</v>
      </c>
      <c r="R127">
        <f t="shared" si="1"/>
        <v>78.291399999999996</v>
      </c>
    </row>
    <row r="128" spans="1:18">
      <c r="A128">
        <v>127</v>
      </c>
      <c r="B128" s="4">
        <f>cells_to_be_added!B128/10^6</f>
        <v>1.97</v>
      </c>
      <c r="C128" s="4">
        <f>cells_to_be_added!C128/10^6</f>
        <v>1.43</v>
      </c>
      <c r="D128" s="4">
        <f>cells_to_be_added!D128/10^6</f>
        <v>14</v>
      </c>
      <c r="E128" s="4">
        <f>cells_to_be_added!E128/10^6</f>
        <v>0.09</v>
      </c>
      <c r="F128" s="4">
        <f>cells_to_be_added!F128/10^6</f>
        <v>7.0000000000000007E-2</v>
      </c>
      <c r="G128" s="4">
        <f>cells_to_be_added!G128/10^6</f>
        <v>1</v>
      </c>
      <c r="H128" s="4">
        <f>cells_to_be_added!H128/10^6</f>
        <v>1</v>
      </c>
      <c r="I128" s="4">
        <f>cells_to_be_added!I128/10^6</f>
        <v>14</v>
      </c>
      <c r="J128" s="4">
        <f>cells_to_be_added!J128/10^6</f>
        <v>1.34</v>
      </c>
      <c r="K128" s="4">
        <f>cells_to_be_added!K128/10^6</f>
        <v>0.01</v>
      </c>
      <c r="L128" s="4">
        <f>cells_to_be_added!L128/10^6</f>
        <v>0.05</v>
      </c>
      <c r="M128" s="4">
        <f>cells_to_be_added!M128/10^6</f>
        <v>1.25</v>
      </c>
      <c r="N128" s="4">
        <f>cells_to_be_added!N128/10^6</f>
        <v>1</v>
      </c>
      <c r="O128" s="4">
        <f>cells_to_be_added!O128/10^6</f>
        <v>1.61E-2</v>
      </c>
      <c r="P128" s="4">
        <f>cells_to_be_added!P128/10^6</f>
        <v>1.0699999999999999E-2</v>
      </c>
      <c r="Q128" s="4">
        <f>cells_to_be_added!Q128/10^6</f>
        <v>14</v>
      </c>
      <c r="R128">
        <f t="shared" si="1"/>
        <v>51.236800000000002</v>
      </c>
    </row>
    <row r="129" spans="1:18">
      <c r="A129">
        <v>128</v>
      </c>
      <c r="B129" s="4">
        <f>cells_to_be_added!B129/10^6</f>
        <v>0.08</v>
      </c>
      <c r="C129" s="4">
        <f>cells_to_be_added!C129/10^6</f>
        <v>1.9300000000000001E-2</v>
      </c>
      <c r="D129" s="4">
        <f>cells_to_be_added!D129/10^6</f>
        <v>1.34</v>
      </c>
      <c r="E129" s="4">
        <f>cells_to_be_added!E129/10^6</f>
        <v>1.84E-2</v>
      </c>
      <c r="F129" s="4">
        <f>cells_to_be_added!F129/10^6</f>
        <v>6.9999999999999999E-4</v>
      </c>
      <c r="G129" s="4">
        <f>cells_to_be_added!G129/10^6</f>
        <v>1</v>
      </c>
      <c r="H129" s="4">
        <f>cells_to_be_added!H129/10^6</f>
        <v>14</v>
      </c>
      <c r="I129" s="4">
        <f>cells_to_be_added!I129/10^6</f>
        <v>1.17</v>
      </c>
      <c r="J129" s="4">
        <f>cells_to_be_added!J129/10^6</f>
        <v>14</v>
      </c>
      <c r="K129" s="4">
        <f>cells_to_be_added!K129/10^6</f>
        <v>1</v>
      </c>
      <c r="L129" s="4">
        <f>cells_to_be_added!L129/10^6</f>
        <v>14</v>
      </c>
      <c r="M129" s="4">
        <f>cells_to_be_added!M129/10^6</f>
        <v>14</v>
      </c>
      <c r="N129" s="4">
        <f>cells_to_be_added!N129/10^6</f>
        <v>1.5100000000000001E-2</v>
      </c>
      <c r="O129" s="4">
        <f>cells_to_be_added!O129/10^6</f>
        <v>0.01</v>
      </c>
      <c r="P129" s="4">
        <f>cells_to_be_added!P129/10^6</f>
        <v>1</v>
      </c>
      <c r="Q129" s="4">
        <f>cells_to_be_added!Q129/10^6</f>
        <v>14</v>
      </c>
      <c r="R129">
        <f t="shared" si="1"/>
        <v>75.653499999999994</v>
      </c>
    </row>
    <row r="130" spans="1:18">
      <c r="A130">
        <v>129</v>
      </c>
      <c r="B130" s="4">
        <f>cells_to_be_added!B130/10^6</f>
        <v>1.46E-2</v>
      </c>
      <c r="C130" s="4">
        <f>cells_to_be_added!C130/10^6</f>
        <v>14</v>
      </c>
      <c r="D130" s="4">
        <f>cells_to_be_added!D130/10^6</f>
        <v>1.37</v>
      </c>
      <c r="E130" s="4">
        <f>cells_to_be_added!E130/10^6</f>
        <v>0.01</v>
      </c>
      <c r="F130" s="4">
        <f>cells_to_be_added!F130/10^6</f>
        <v>1.4E-3</v>
      </c>
      <c r="G130" s="4">
        <f>cells_to_be_added!G130/10^6</f>
        <v>14</v>
      </c>
      <c r="H130" s="4">
        <f>cells_to_be_added!H130/10^6</f>
        <v>2</v>
      </c>
      <c r="I130" s="4">
        <f>cells_to_be_added!I130/10^6</f>
        <v>1</v>
      </c>
      <c r="J130" s="4">
        <f>cells_to_be_added!J130/10^6</f>
        <v>1</v>
      </c>
      <c r="K130" s="4">
        <f>cells_to_be_added!K130/10^6</f>
        <v>1.82</v>
      </c>
      <c r="L130" s="4">
        <f>cells_to_be_added!L130/10^6</f>
        <v>14</v>
      </c>
      <c r="M130" s="4">
        <f>cells_to_be_added!M130/10^6</f>
        <v>9</v>
      </c>
      <c r="N130" s="4">
        <f>cells_to_be_added!N130/10^6</f>
        <v>1.09E-2</v>
      </c>
      <c r="O130" s="4">
        <f>cells_to_be_added!O130/10^6</f>
        <v>7</v>
      </c>
      <c r="P130" s="4">
        <f>cells_to_be_added!P130/10^6</f>
        <v>1.6400000000000001E-2</v>
      </c>
      <c r="Q130" s="4">
        <f>cells_to_be_added!Q130/10^6</f>
        <v>0.14000000000000001</v>
      </c>
      <c r="R130">
        <f t="shared" si="1"/>
        <v>65.383300000000006</v>
      </c>
    </row>
    <row r="131" spans="1:18">
      <c r="A131">
        <v>130</v>
      </c>
      <c r="B131" s="4">
        <f>cells_to_be_added!B131/10^6</f>
        <v>1</v>
      </c>
      <c r="C131" s="4">
        <f>cells_to_be_added!C131/10^6</f>
        <v>14</v>
      </c>
      <c r="D131" s="4">
        <f>cells_to_be_added!D131/10^6</f>
        <v>1.24</v>
      </c>
      <c r="E131" s="4">
        <f>cells_to_be_added!E131/10^6</f>
        <v>8</v>
      </c>
      <c r="F131" s="4">
        <f>cells_to_be_added!F131/10^6</f>
        <v>14</v>
      </c>
      <c r="G131" s="4">
        <f>cells_to_be_added!G131/10^6</f>
        <v>1.7000000000000001E-2</v>
      </c>
      <c r="H131" s="4">
        <f>cells_to_be_added!H131/10^6</f>
        <v>1</v>
      </c>
      <c r="I131" s="4">
        <f>cells_to_be_added!I131/10^6</f>
        <v>14</v>
      </c>
      <c r="J131" s="4">
        <f>cells_to_be_added!J131/10^6</f>
        <v>1</v>
      </c>
      <c r="K131" s="4">
        <f>cells_to_be_added!K131/10^6</f>
        <v>14</v>
      </c>
      <c r="L131" s="4">
        <f>cells_to_be_added!L131/10^6</f>
        <v>1.54</v>
      </c>
      <c r="M131" s="4">
        <f>cells_to_be_added!M131/10^6</f>
        <v>0.14000000000000001</v>
      </c>
      <c r="N131" s="4">
        <f>cells_to_be_added!N131/10^6</f>
        <v>14</v>
      </c>
      <c r="O131" s="4">
        <f>cells_to_be_added!O131/10^6</f>
        <v>1.47E-2</v>
      </c>
      <c r="P131" s="4">
        <f>cells_to_be_added!P131/10^6</f>
        <v>14</v>
      </c>
      <c r="Q131" s="4">
        <f>cells_to_be_added!Q131/10^6</f>
        <v>1.4E-3</v>
      </c>
      <c r="R131">
        <f t="shared" ref="R131:R194" si="2">SUM(B131:Q131)</f>
        <v>97.95310000000002</v>
      </c>
    </row>
    <row r="132" spans="1:18">
      <c r="A132">
        <v>131</v>
      </c>
      <c r="B132" s="4">
        <f>cells_to_be_added!B132/10^6</f>
        <v>1.0999999999999999E-2</v>
      </c>
      <c r="C132" s="4">
        <f>cells_to_be_added!C132/10^6</f>
        <v>14</v>
      </c>
      <c r="D132" s="4">
        <f>cells_to_be_added!D132/10^6</f>
        <v>2.42</v>
      </c>
      <c r="E132" s="4">
        <f>cells_to_be_added!E132/10^6</f>
        <v>11</v>
      </c>
      <c r="F132" s="4">
        <f>cells_to_be_added!F132/10^6</f>
        <v>2.2000000000000002</v>
      </c>
      <c r="G132" s="4">
        <f>cells_to_be_added!G132/10^6</f>
        <v>1.4E-3</v>
      </c>
      <c r="H132" s="4">
        <f>cells_to_be_added!H132/10^6</f>
        <v>14</v>
      </c>
      <c r="I132" s="4">
        <f>cells_to_be_added!I132/10^6</f>
        <v>14</v>
      </c>
      <c r="J132" s="4">
        <f>cells_to_be_added!J132/10^6</f>
        <v>14</v>
      </c>
      <c r="K132" s="4">
        <f>cells_to_be_added!K132/10^6</f>
        <v>14</v>
      </c>
      <c r="L132" s="4">
        <f>cells_to_be_added!L132/10^6</f>
        <v>1.54E-2</v>
      </c>
      <c r="M132" s="4">
        <f>cells_to_be_added!M132/10^6</f>
        <v>0.01</v>
      </c>
      <c r="N132" s="4">
        <f>cells_to_be_added!N132/10^6</f>
        <v>1.4E-3</v>
      </c>
      <c r="O132" s="4">
        <f>cells_to_be_added!O132/10^6</f>
        <v>0.14000000000000001</v>
      </c>
      <c r="P132" s="4">
        <f>cells_to_be_added!P132/10^6</f>
        <v>9</v>
      </c>
      <c r="Q132" s="4">
        <f>cells_to_be_added!Q132/10^6</f>
        <v>1.32E-2</v>
      </c>
      <c r="R132">
        <f t="shared" si="2"/>
        <v>94.812399999999997</v>
      </c>
    </row>
    <row r="133" spans="1:18">
      <c r="A133">
        <v>132</v>
      </c>
      <c r="B133" s="4">
        <f>cells_to_be_added!B133/10^6</f>
        <v>14</v>
      </c>
      <c r="C133" s="4">
        <f>cells_to_be_added!C133/10^6</f>
        <v>0.01</v>
      </c>
      <c r="D133" s="4">
        <f>cells_to_be_added!D133/10^6</f>
        <v>14</v>
      </c>
      <c r="E133" s="4">
        <f>cells_to_be_added!E133/10^6</f>
        <v>0.14000000000000001</v>
      </c>
      <c r="F133" s="4">
        <f>cells_to_be_added!F133/10^6</f>
        <v>1.5</v>
      </c>
      <c r="G133" s="4">
        <f>cells_to_be_added!G133/10^6</f>
        <v>0.01</v>
      </c>
      <c r="H133" s="4">
        <f>cells_to_be_added!H133/10^6</f>
        <v>10</v>
      </c>
      <c r="I133" s="4">
        <f>cells_to_be_added!I133/10^6</f>
        <v>1.4E-2</v>
      </c>
      <c r="J133" s="4">
        <f>cells_to_be_added!J133/10^6</f>
        <v>14</v>
      </c>
      <c r="K133" s="4">
        <f>cells_to_be_added!K133/10^6</f>
        <v>0.01</v>
      </c>
      <c r="L133" s="4">
        <f>cells_to_be_added!L133/10^6</f>
        <v>1.2</v>
      </c>
      <c r="M133" s="4">
        <f>cells_to_be_added!M133/10^6</f>
        <v>14</v>
      </c>
      <c r="N133" s="4">
        <f>cells_to_be_added!N133/10^6</f>
        <v>0.09</v>
      </c>
      <c r="O133" s="4">
        <f>cells_to_be_added!O133/10^6</f>
        <v>1.7999999999999999E-2</v>
      </c>
      <c r="P133" s="4">
        <f>cells_to_be_added!P133/10^6</f>
        <v>8.0000000000000004E-4</v>
      </c>
      <c r="Q133" s="4">
        <f>cells_to_be_added!Q133/10^6</f>
        <v>0.06</v>
      </c>
      <c r="R133">
        <f t="shared" si="2"/>
        <v>69.052800000000005</v>
      </c>
    </row>
    <row r="134" spans="1:18">
      <c r="A134">
        <v>133</v>
      </c>
      <c r="B134" s="4">
        <f>cells_to_be_added!B134/10^6</f>
        <v>1E-3</v>
      </c>
      <c r="C134" s="4">
        <f>cells_to_be_added!C134/10^6</f>
        <v>14</v>
      </c>
      <c r="D134" s="4">
        <f>cells_to_be_added!D134/10^6</f>
        <v>2.33</v>
      </c>
      <c r="E134" s="4">
        <f>cells_to_be_added!E134/10^6</f>
        <v>0.09</v>
      </c>
      <c r="F134" s="4">
        <f>cells_to_be_added!F134/10^6</f>
        <v>1.62</v>
      </c>
      <c r="G134" s="4">
        <f>cells_to_be_added!G134/10^6</f>
        <v>2.23</v>
      </c>
      <c r="H134" s="4">
        <f>cells_to_be_added!H134/10^6</f>
        <v>14</v>
      </c>
      <c r="I134" s="4">
        <f>cells_to_be_added!I134/10^6</f>
        <v>8.0000000000000004E-4</v>
      </c>
      <c r="J134" s="4">
        <f>cells_to_be_added!J134/10^6</f>
        <v>2.02</v>
      </c>
      <c r="K134" s="4">
        <f>cells_to_be_added!K134/10^6</f>
        <v>1.8200000000000001E-2</v>
      </c>
      <c r="L134" s="4">
        <f>cells_to_be_added!L134/10^6</f>
        <v>6</v>
      </c>
      <c r="M134" s="4">
        <f>cells_to_be_added!M134/10^6</f>
        <v>0.01</v>
      </c>
      <c r="N134" s="4">
        <f>cells_to_be_added!N134/10^6</f>
        <v>0.14000000000000001</v>
      </c>
      <c r="O134" s="4">
        <f>cells_to_be_added!O134/10^6</f>
        <v>14</v>
      </c>
      <c r="P134" s="4">
        <f>cells_to_be_added!P134/10^6</f>
        <v>0.01</v>
      </c>
      <c r="Q134" s="4">
        <f>cells_to_be_added!Q134/10^6</f>
        <v>1</v>
      </c>
      <c r="R134">
        <f t="shared" si="2"/>
        <v>57.47</v>
      </c>
    </row>
    <row r="135" spans="1:18">
      <c r="A135">
        <v>134</v>
      </c>
      <c r="B135" s="4">
        <f>cells_to_be_added!B135/10^6</f>
        <v>14</v>
      </c>
      <c r="C135" s="4">
        <f>cells_to_be_added!C135/10^6</f>
        <v>1.4E-3</v>
      </c>
      <c r="D135" s="4">
        <f>cells_to_be_added!D135/10^6</f>
        <v>1.9099999999999999E-2</v>
      </c>
      <c r="E135" s="4">
        <f>cells_to_be_added!E135/10^6</f>
        <v>0.08</v>
      </c>
      <c r="F135" s="4">
        <f>cells_to_be_added!F135/10^6</f>
        <v>1.25</v>
      </c>
      <c r="G135" s="4">
        <f>cells_to_be_added!G135/10^6</f>
        <v>14</v>
      </c>
      <c r="H135" s="4">
        <f>cells_to_be_added!H135/10^6</f>
        <v>1</v>
      </c>
      <c r="I135" s="4">
        <f>cells_to_be_added!I135/10^6</f>
        <v>1.1599999999999999E-2</v>
      </c>
      <c r="J135" s="4">
        <f>cells_to_be_added!J135/10^6</f>
        <v>7.0000000000000007E-2</v>
      </c>
      <c r="K135" s="4">
        <f>cells_to_be_added!K135/10^6</f>
        <v>1.83</v>
      </c>
      <c r="L135" s="4">
        <f>cells_to_be_added!L135/10^6</f>
        <v>1.4E-3</v>
      </c>
      <c r="M135" s="4">
        <f>cells_to_be_added!M135/10^6</f>
        <v>1.66E-2</v>
      </c>
      <c r="N135" s="4">
        <f>cells_to_be_added!N135/10^6</f>
        <v>14</v>
      </c>
      <c r="O135" s="4">
        <f>cells_to_be_added!O135/10^6</f>
        <v>1.0800000000000001E-2</v>
      </c>
      <c r="P135" s="4">
        <f>cells_to_be_added!P135/10^6</f>
        <v>0.01</v>
      </c>
      <c r="Q135" s="4">
        <f>cells_to_be_added!Q135/10^6</f>
        <v>1</v>
      </c>
      <c r="R135">
        <f t="shared" si="2"/>
        <v>47.300899999999999</v>
      </c>
    </row>
    <row r="136" spans="1:18">
      <c r="A136">
        <v>135</v>
      </c>
      <c r="B136" s="4">
        <f>cells_to_be_added!B136/10^6</f>
        <v>14</v>
      </c>
      <c r="C136" s="4">
        <f>cells_to_be_added!C136/10^6</f>
        <v>1.4E-3</v>
      </c>
      <c r="D136" s="4">
        <f>cells_to_be_added!D136/10^6</f>
        <v>0.14000000000000001</v>
      </c>
      <c r="E136" s="4">
        <f>cells_to_be_added!E136/10^6</f>
        <v>0.14000000000000001</v>
      </c>
      <c r="F136" s="4">
        <f>cells_to_be_added!F136/10^6</f>
        <v>0.12</v>
      </c>
      <c r="G136" s="4">
        <f>cells_to_be_added!G136/10^6</f>
        <v>14</v>
      </c>
      <c r="H136" s="4">
        <f>cells_to_be_added!H136/10^6</f>
        <v>14</v>
      </c>
      <c r="I136" s="4">
        <f>cells_to_be_added!I136/10^6</f>
        <v>2.4300000000000002</v>
      </c>
      <c r="J136" s="4">
        <f>cells_to_be_added!J136/10^6</f>
        <v>1.1000000000000001E-3</v>
      </c>
      <c r="K136" s="4">
        <f>cells_to_be_added!K136/10^6</f>
        <v>0.1</v>
      </c>
      <c r="L136" s="4">
        <f>cells_to_be_added!L136/10^6</f>
        <v>14</v>
      </c>
      <c r="M136" s="4">
        <f>cells_to_be_added!M136/10^6</f>
        <v>0.14000000000000001</v>
      </c>
      <c r="N136" s="4">
        <f>cells_to_be_added!N136/10^6</f>
        <v>7.0000000000000007E-2</v>
      </c>
      <c r="O136" s="4">
        <f>cells_to_be_added!O136/10^6</f>
        <v>1.4E-3</v>
      </c>
      <c r="P136" s="4">
        <f>cells_to_be_added!P136/10^6</f>
        <v>1</v>
      </c>
      <c r="Q136" s="4">
        <f>cells_to_be_added!Q136/10^6</f>
        <v>14</v>
      </c>
      <c r="R136">
        <f t="shared" si="2"/>
        <v>74.143900000000002</v>
      </c>
    </row>
    <row r="137" spans="1:18">
      <c r="A137">
        <v>136</v>
      </c>
      <c r="B137" s="4">
        <f>cells_to_be_added!B137/10^6</f>
        <v>2.6100000000000002E-2</v>
      </c>
      <c r="C137" s="4">
        <f>cells_to_be_added!C137/10^6</f>
        <v>14</v>
      </c>
      <c r="D137" s="4">
        <f>cells_to_be_added!D137/10^6</f>
        <v>14</v>
      </c>
      <c r="E137" s="4">
        <f>cells_to_be_added!E137/10^6</f>
        <v>1.6299999999999999E-2</v>
      </c>
      <c r="F137" s="4">
        <f>cells_to_be_added!F137/10^6</f>
        <v>1.4E-3</v>
      </c>
      <c r="G137" s="4">
        <f>cells_to_be_added!G137/10^6</f>
        <v>3.5900000000000001E-2</v>
      </c>
      <c r="H137" s="4">
        <f>cells_to_be_added!H137/10^6</f>
        <v>14</v>
      </c>
      <c r="I137" s="4">
        <f>cells_to_be_added!I137/10^6</f>
        <v>14</v>
      </c>
      <c r="J137" s="4">
        <f>cells_to_be_added!J137/10^6</f>
        <v>14</v>
      </c>
      <c r="K137" s="4">
        <f>cells_to_be_added!K137/10^6</f>
        <v>1.3100000000000001E-2</v>
      </c>
      <c r="L137" s="4">
        <f>cells_to_be_added!L137/10^6</f>
        <v>1.4E-3</v>
      </c>
      <c r="M137" s="4">
        <f>cells_to_be_added!M137/10^6</f>
        <v>1.4E-3</v>
      </c>
      <c r="N137" s="4">
        <f>cells_to_be_added!N137/10^6</f>
        <v>0.13</v>
      </c>
      <c r="O137" s="4">
        <f>cells_to_be_added!O137/10^6</f>
        <v>14</v>
      </c>
      <c r="P137" s="4">
        <f>cells_to_be_added!P137/10^6</f>
        <v>14</v>
      </c>
      <c r="Q137" s="4">
        <f>cells_to_be_added!Q137/10^6</f>
        <v>10</v>
      </c>
      <c r="R137">
        <f t="shared" si="2"/>
        <v>108.2256</v>
      </c>
    </row>
    <row r="138" spans="1:18">
      <c r="A138">
        <v>137</v>
      </c>
      <c r="B138" s="4">
        <f>cells_to_be_added!B138/10^6</f>
        <v>0.01</v>
      </c>
      <c r="C138" s="4">
        <f>cells_to_be_added!C138/10^6</f>
        <v>14</v>
      </c>
      <c r="D138" s="4">
        <f>cells_to_be_added!D138/10^6</f>
        <v>1.4E-3</v>
      </c>
      <c r="E138" s="4">
        <f>cells_to_be_added!E138/10^6</f>
        <v>0.12</v>
      </c>
      <c r="F138" s="4">
        <f>cells_to_be_added!F138/10^6</f>
        <v>14</v>
      </c>
      <c r="G138" s="4">
        <f>cells_to_be_added!G138/10^6</f>
        <v>9</v>
      </c>
      <c r="H138" s="4">
        <f>cells_to_be_added!H138/10^6</f>
        <v>0.14000000000000001</v>
      </c>
      <c r="I138" s="4">
        <f>cells_to_be_added!I138/10^6</f>
        <v>1.49E-2</v>
      </c>
      <c r="J138" s="4">
        <f>cells_to_be_added!J138/10^6</f>
        <v>1.34E-2</v>
      </c>
      <c r="K138" s="4">
        <f>cells_to_be_added!K138/10^6</f>
        <v>1.1900000000000001E-2</v>
      </c>
      <c r="L138" s="4">
        <f>cells_to_be_added!L138/10^6</f>
        <v>14</v>
      </c>
      <c r="M138" s="4">
        <f>cells_to_be_added!M138/10^6</f>
        <v>1.4E-3</v>
      </c>
      <c r="N138" s="4">
        <f>cells_to_be_added!N138/10^6</f>
        <v>14</v>
      </c>
      <c r="O138" s="4">
        <f>cells_to_be_added!O138/10^6</f>
        <v>14</v>
      </c>
      <c r="P138" s="4">
        <f>cells_to_be_added!P138/10^6</f>
        <v>14</v>
      </c>
      <c r="Q138" s="4">
        <f>cells_to_be_added!Q138/10^6</f>
        <v>14</v>
      </c>
      <c r="R138">
        <f t="shared" si="2"/>
        <v>107.31299999999999</v>
      </c>
    </row>
    <row r="139" spans="1:18">
      <c r="A139">
        <v>138</v>
      </c>
      <c r="B139" s="4">
        <f>cells_to_be_added!B139/10^6</f>
        <v>1</v>
      </c>
      <c r="C139" s="4">
        <f>cells_to_be_added!C139/10^6</f>
        <v>1.43E-2</v>
      </c>
      <c r="D139" s="4">
        <f>cells_to_be_added!D139/10^6</f>
        <v>8.9999999999999998E-4</v>
      </c>
      <c r="E139" s="4">
        <f>cells_to_be_added!E139/10^6</f>
        <v>1.4E-3</v>
      </c>
      <c r="F139" s="4">
        <f>cells_to_be_added!F139/10^6</f>
        <v>0.08</v>
      </c>
      <c r="G139" s="4">
        <f>cells_to_be_added!G139/10^6</f>
        <v>7.0000000000000007E-2</v>
      </c>
      <c r="H139" s="4">
        <f>cells_to_be_added!H139/10^6</f>
        <v>2.0500000000000001E-2</v>
      </c>
      <c r="I139" s="4">
        <f>cells_to_be_added!I139/10^6</f>
        <v>6</v>
      </c>
      <c r="J139" s="4">
        <f>cells_to_be_added!J139/10^6</f>
        <v>2</v>
      </c>
      <c r="K139" s="4">
        <f>cells_to_be_added!K139/10^6</f>
        <v>1.9599999999999999E-2</v>
      </c>
      <c r="L139" s="4">
        <f>cells_to_be_added!L139/10^6</f>
        <v>1.78E-2</v>
      </c>
      <c r="M139" s="4">
        <f>cells_to_be_added!M139/10^6</f>
        <v>1.6899999999999998E-2</v>
      </c>
      <c r="N139" s="4">
        <f>cells_to_be_added!N139/10^6</f>
        <v>1.6E-2</v>
      </c>
      <c r="O139" s="4">
        <f>cells_to_be_added!O139/10^6</f>
        <v>0.01</v>
      </c>
      <c r="P139" s="4">
        <f>cells_to_be_added!P139/10^6</f>
        <v>5.0000000000000001E-4</v>
      </c>
      <c r="Q139" s="4">
        <f>cells_to_be_added!Q139/10^6</f>
        <v>1.4E-3</v>
      </c>
      <c r="R139">
        <f t="shared" si="2"/>
        <v>9.2693000000000012</v>
      </c>
    </row>
    <row r="140" spans="1:18">
      <c r="A140">
        <v>139</v>
      </c>
      <c r="B140" s="4">
        <f>cells_to_be_added!B140/10^6</f>
        <v>2.1499999999999998E-2</v>
      </c>
      <c r="C140" s="4">
        <f>cells_to_be_added!C140/10^6</f>
        <v>1.4E-3</v>
      </c>
      <c r="D140" s="4">
        <f>cells_to_be_added!D140/10^6</f>
        <v>1.56</v>
      </c>
      <c r="E140" s="4">
        <f>cells_to_be_added!E140/10^6</f>
        <v>1.46E-2</v>
      </c>
      <c r="F140" s="4">
        <f>cells_to_be_added!F140/10^6</f>
        <v>0.1</v>
      </c>
      <c r="G140" s="4">
        <f>cells_to_be_added!G140/10^6</f>
        <v>14</v>
      </c>
      <c r="H140" s="4">
        <f>cells_to_be_added!H140/10^6</f>
        <v>1.4</v>
      </c>
      <c r="I140" s="4">
        <f>cells_to_be_added!I140/10^6</f>
        <v>1.37E-2</v>
      </c>
      <c r="J140" s="4">
        <f>cells_to_be_added!J140/10^6</f>
        <v>0.08</v>
      </c>
      <c r="K140" s="4">
        <f>cells_to_be_added!K140/10^6</f>
        <v>1.27</v>
      </c>
      <c r="L140" s="4">
        <f>cells_to_be_added!L140/10^6</f>
        <v>1.21</v>
      </c>
      <c r="M140" s="4">
        <f>cells_to_be_added!M140/10^6</f>
        <v>1.4E-3</v>
      </c>
      <c r="N140" s="4">
        <f>cells_to_be_added!N140/10^6</f>
        <v>1.17E-2</v>
      </c>
      <c r="O140" s="4">
        <f>cells_to_be_added!O140/10^6</f>
        <v>0.14000000000000001</v>
      </c>
      <c r="P140" s="4">
        <f>cells_to_be_added!P140/10^6</f>
        <v>0.14000000000000001</v>
      </c>
      <c r="Q140" s="4">
        <f>cells_to_be_added!Q140/10^6</f>
        <v>1.4E-3</v>
      </c>
      <c r="R140">
        <f t="shared" si="2"/>
        <v>19.965700000000002</v>
      </c>
    </row>
    <row r="141" spans="1:18">
      <c r="A141">
        <v>140</v>
      </c>
      <c r="B141" s="4">
        <f>cells_to_be_added!B141/10^6</f>
        <v>2.1</v>
      </c>
      <c r="C141" s="4">
        <f>cells_to_be_added!C141/10^6</f>
        <v>0.14000000000000001</v>
      </c>
      <c r="D141" s="4">
        <f>cells_to_be_added!D141/10^6</f>
        <v>1</v>
      </c>
      <c r="E141" s="4">
        <f>cells_to_be_added!E141/10^6</f>
        <v>1.4E-3</v>
      </c>
      <c r="F141" s="4">
        <f>cells_to_be_added!F141/10^6</f>
        <v>14</v>
      </c>
      <c r="G141" s="4">
        <f>cells_to_be_added!G141/10^6</f>
        <v>2.04</v>
      </c>
      <c r="H141" s="4">
        <f>cells_to_be_added!H141/10^6</f>
        <v>9</v>
      </c>
      <c r="I141" s="4">
        <f>cells_to_be_added!I141/10^6</f>
        <v>0.08</v>
      </c>
      <c r="J141" s="4">
        <f>cells_to_be_added!J141/10^6</f>
        <v>6.9999999999999999E-4</v>
      </c>
      <c r="K141" s="4">
        <f>cells_to_be_added!K141/10^6</f>
        <v>2.0099999999999998</v>
      </c>
      <c r="L141" s="4">
        <f>cells_to_be_added!L141/10^6</f>
        <v>0.05</v>
      </c>
      <c r="M141" s="4">
        <f>cells_to_be_added!M141/10^6</f>
        <v>1.8200000000000001E-2</v>
      </c>
      <c r="N141" s="4">
        <f>cells_to_be_added!N141/10^6</f>
        <v>1.46E-2</v>
      </c>
      <c r="O141" s="4">
        <f>cells_to_be_added!O141/10^6</f>
        <v>1.7299999999999999E-2</v>
      </c>
      <c r="P141" s="4">
        <f>cells_to_be_added!P141/10^6</f>
        <v>14</v>
      </c>
      <c r="Q141" s="4">
        <f>cells_to_be_added!Q141/10^6</f>
        <v>14</v>
      </c>
      <c r="R141">
        <f t="shared" si="2"/>
        <v>58.472200000000001</v>
      </c>
    </row>
    <row r="142" spans="1:18">
      <c r="A142">
        <v>141</v>
      </c>
      <c r="B142" s="4">
        <f>cells_to_be_added!B142/10^6</f>
        <v>14</v>
      </c>
      <c r="C142" s="4">
        <f>cells_to_be_added!C142/10^6</f>
        <v>14</v>
      </c>
      <c r="D142" s="4">
        <f>cells_to_be_added!D142/10^6</f>
        <v>10</v>
      </c>
      <c r="E142" s="4">
        <f>cells_to_be_added!E142/10^6</f>
        <v>2.2799999999999998</v>
      </c>
      <c r="F142" s="4">
        <f>cells_to_be_added!F142/10^6</f>
        <v>2.0699999999999998</v>
      </c>
      <c r="G142" s="4">
        <f>cells_to_be_added!G142/10^6</f>
        <v>1.66</v>
      </c>
      <c r="H142" s="4">
        <f>cells_to_be_added!H142/10^6</f>
        <v>0.09</v>
      </c>
      <c r="I142" s="4">
        <f>cells_to_be_added!I142/10^6</f>
        <v>8</v>
      </c>
      <c r="J142" s="4">
        <f>cells_to_be_added!J142/10^6</f>
        <v>1.55</v>
      </c>
      <c r="K142" s="4">
        <f>cells_to_be_added!K142/10^6</f>
        <v>14</v>
      </c>
      <c r="L142" s="4">
        <f>cells_to_be_added!L142/10^6</f>
        <v>7.0000000000000007E-2</v>
      </c>
      <c r="M142" s="4">
        <f>cells_to_be_added!M142/10^6</f>
        <v>5.9999999999999995E-4</v>
      </c>
      <c r="N142" s="4">
        <f>cells_to_be_added!N142/10^6</f>
        <v>1</v>
      </c>
      <c r="O142" s="4">
        <f>cells_to_be_added!O142/10^6</f>
        <v>1.4500000000000001E-2</v>
      </c>
      <c r="P142" s="4">
        <f>cells_to_be_added!P142/10^6</f>
        <v>1.24E-2</v>
      </c>
      <c r="Q142" s="4">
        <f>cells_to_be_added!Q142/10^6</f>
        <v>1.86</v>
      </c>
      <c r="R142">
        <f t="shared" si="2"/>
        <v>70.607500000000002</v>
      </c>
    </row>
    <row r="143" spans="1:18">
      <c r="A143">
        <v>142</v>
      </c>
      <c r="B143" s="4">
        <f>cells_to_be_added!B143/10^6</f>
        <v>1.1000000000000001E-3</v>
      </c>
      <c r="C143" s="4">
        <f>cells_to_be_added!C143/10^6</f>
        <v>0.1</v>
      </c>
      <c r="D143" s="4">
        <f>cells_to_be_added!D143/10^6</f>
        <v>14</v>
      </c>
      <c r="E143" s="4">
        <f>cells_to_be_added!E143/10^6</f>
        <v>14</v>
      </c>
      <c r="F143" s="4">
        <f>cells_to_be_added!F143/10^6</f>
        <v>14</v>
      </c>
      <c r="G143" s="4">
        <f>cells_to_be_added!G143/10^6</f>
        <v>1.4800000000000001E-2</v>
      </c>
      <c r="H143" s="4">
        <f>cells_to_be_added!H143/10^6</f>
        <v>0.08</v>
      </c>
      <c r="I143" s="4">
        <f>cells_to_be_added!I143/10^6</f>
        <v>14</v>
      </c>
      <c r="J143" s="4">
        <f>cells_to_be_added!J143/10^6</f>
        <v>1.9</v>
      </c>
      <c r="K143" s="4">
        <f>cells_to_be_added!K143/10^6</f>
        <v>0.14000000000000001</v>
      </c>
      <c r="L143" s="4">
        <f>cells_to_be_added!L143/10^6</f>
        <v>14</v>
      </c>
      <c r="M143" s="4">
        <f>cells_to_be_added!M143/10^6</f>
        <v>7</v>
      </c>
      <c r="N143" s="4">
        <f>cells_to_be_added!N143/10^6</f>
        <v>0.14000000000000001</v>
      </c>
      <c r="O143" s="4">
        <f>cells_to_be_added!O143/10^6</f>
        <v>0.06</v>
      </c>
      <c r="P143" s="4">
        <f>cells_to_be_added!P143/10^6</f>
        <v>14</v>
      </c>
      <c r="Q143" s="4">
        <f>cells_to_be_added!Q143/10^6</f>
        <v>1.27</v>
      </c>
      <c r="R143">
        <f t="shared" si="2"/>
        <v>94.7059</v>
      </c>
    </row>
    <row r="144" spans="1:18">
      <c r="A144">
        <v>143</v>
      </c>
      <c r="B144" s="4">
        <f>cells_to_be_added!B144/10^6</f>
        <v>0.11</v>
      </c>
      <c r="C144" s="4">
        <f>cells_to_be_added!C144/10^6</f>
        <v>1.7</v>
      </c>
      <c r="D144" s="4">
        <f>cells_to_be_added!D144/10^6</f>
        <v>1.59</v>
      </c>
      <c r="E144" s="4">
        <f>cells_to_be_added!E144/10^6</f>
        <v>1.06</v>
      </c>
      <c r="F144" s="4">
        <f>cells_to_be_added!F144/10^6</f>
        <v>2.34</v>
      </c>
      <c r="G144" s="4">
        <f>cells_to_be_added!G144/10^6</f>
        <v>1.4E-3</v>
      </c>
      <c r="H144" s="4">
        <f>cells_to_be_added!H144/10^6</f>
        <v>14</v>
      </c>
      <c r="I144" s="4">
        <f>cells_to_be_added!I144/10^6</f>
        <v>14</v>
      </c>
      <c r="J144" s="4">
        <f>cells_to_be_added!J144/10^6</f>
        <v>0.14000000000000001</v>
      </c>
      <c r="K144" s="4">
        <f>cells_to_be_added!K144/10^6</f>
        <v>0.1</v>
      </c>
      <c r="L144" s="4">
        <f>cells_to_be_added!L144/10^6</f>
        <v>8.0000000000000004E-4</v>
      </c>
      <c r="M144" s="4">
        <f>cells_to_be_added!M144/10^6</f>
        <v>2.12E-2</v>
      </c>
      <c r="N144" s="4">
        <f>cells_to_be_added!N144/10^6</f>
        <v>0.01</v>
      </c>
      <c r="O144" s="4">
        <f>cells_to_be_added!O144/10^6</f>
        <v>1.49E-2</v>
      </c>
      <c r="P144" s="4">
        <f>cells_to_be_added!P144/10^6</f>
        <v>5.9999999999999995E-4</v>
      </c>
      <c r="Q144" s="4">
        <f>cells_to_be_added!Q144/10^6</f>
        <v>14</v>
      </c>
      <c r="R144">
        <f t="shared" si="2"/>
        <v>49.088899999999995</v>
      </c>
    </row>
    <row r="145" spans="1:18">
      <c r="A145">
        <v>144</v>
      </c>
      <c r="B145" s="4">
        <f>cells_to_be_added!B145/10^6</f>
        <v>2.63E-2</v>
      </c>
      <c r="C145" s="4">
        <f>cells_to_be_added!C145/10^6</f>
        <v>12</v>
      </c>
      <c r="D145" s="4">
        <f>cells_to_be_added!D145/10^6</f>
        <v>14</v>
      </c>
      <c r="E145" s="4">
        <f>cells_to_be_added!E145/10^6</f>
        <v>1.1000000000000001E-3</v>
      </c>
      <c r="F145" s="4">
        <f>cells_to_be_added!F145/10^6</f>
        <v>0.1</v>
      </c>
      <c r="G145" s="4">
        <f>cells_to_be_added!G145/10^6</f>
        <v>0.14000000000000001</v>
      </c>
      <c r="H145" s="4">
        <f>cells_to_be_added!H145/10^6</f>
        <v>0.14000000000000001</v>
      </c>
      <c r="I145" s="4">
        <f>cells_to_be_added!I145/10^6</f>
        <v>14</v>
      </c>
      <c r="J145" s="4">
        <f>cells_to_be_added!J145/10^6</f>
        <v>1.2</v>
      </c>
      <c r="K145" s="4">
        <f>cells_to_be_added!K145/10^6</f>
        <v>7</v>
      </c>
      <c r="L145" s="4">
        <f>cells_to_be_added!L145/10^6</f>
        <v>1.91</v>
      </c>
      <c r="M145" s="4">
        <f>cells_to_be_added!M145/10^6</f>
        <v>14</v>
      </c>
      <c r="N145" s="4">
        <f>cells_to_be_added!N145/10^6</f>
        <v>1.7899999999999999E-2</v>
      </c>
      <c r="O145" s="4">
        <f>cells_to_be_added!O145/10^6</f>
        <v>1.67E-2</v>
      </c>
      <c r="P145" s="4">
        <f>cells_to_be_added!P145/10^6</f>
        <v>1.43E-2</v>
      </c>
      <c r="Q145" s="4">
        <f>cells_to_be_added!Q145/10^6</f>
        <v>1.4E-3</v>
      </c>
      <c r="R145">
        <f t="shared" si="2"/>
        <v>64.567700000000016</v>
      </c>
    </row>
    <row r="146" spans="1:18">
      <c r="A146">
        <v>145</v>
      </c>
      <c r="B146" s="4">
        <f>cells_to_be_added!B146/10^6</f>
        <v>1.38</v>
      </c>
      <c r="C146" s="4">
        <f>cells_to_be_added!C146/10^6</f>
        <v>14</v>
      </c>
      <c r="D146" s="4">
        <f>cells_to_be_added!D146/10^6</f>
        <v>8.9999999999999998E-4</v>
      </c>
      <c r="E146" s="4">
        <f>cells_to_be_added!E146/10^6</f>
        <v>1.4E-3</v>
      </c>
      <c r="F146" s="4">
        <f>cells_to_be_added!F146/10^6</f>
        <v>1.99</v>
      </c>
      <c r="G146" s="4">
        <f>cells_to_be_added!G146/10^6</f>
        <v>0.01</v>
      </c>
      <c r="H146" s="4">
        <f>cells_to_be_added!H146/10^6</f>
        <v>0.01</v>
      </c>
      <c r="I146" s="4">
        <f>cells_to_be_added!I146/10^6</f>
        <v>14</v>
      </c>
      <c r="J146" s="4">
        <f>cells_to_be_added!J146/10^6</f>
        <v>1.2999999999999999E-2</v>
      </c>
      <c r="K146" s="4">
        <f>cells_to_be_added!K146/10^6</f>
        <v>1.73</v>
      </c>
      <c r="L146" s="4">
        <f>cells_to_be_added!L146/10^6</f>
        <v>0.14000000000000001</v>
      </c>
      <c r="M146" s="4">
        <f>cells_to_be_added!M146/10^6</f>
        <v>1.21</v>
      </c>
      <c r="N146" s="4">
        <f>cells_to_be_added!N146/10^6</f>
        <v>14</v>
      </c>
      <c r="O146" s="4">
        <f>cells_to_be_added!O146/10^6</f>
        <v>6.9999999999999999E-4</v>
      </c>
      <c r="P146" s="4">
        <f>cells_to_be_added!P146/10^6</f>
        <v>0.14000000000000001</v>
      </c>
      <c r="Q146" s="4">
        <f>cells_to_be_added!Q146/10^6</f>
        <v>14</v>
      </c>
      <c r="R146">
        <f t="shared" si="2"/>
        <v>62.626000000000005</v>
      </c>
    </row>
    <row r="147" spans="1:18">
      <c r="A147">
        <v>146</v>
      </c>
      <c r="B147" s="4">
        <f>cells_to_be_added!B147/10^6</f>
        <v>1.64</v>
      </c>
      <c r="C147" s="4">
        <f>cells_to_be_added!C147/10^6</f>
        <v>14</v>
      </c>
      <c r="D147" s="4">
        <f>cells_to_be_added!D147/10^6</f>
        <v>14</v>
      </c>
      <c r="E147" s="4">
        <f>cells_to_be_added!E147/10^6</f>
        <v>1.03E-2</v>
      </c>
      <c r="F147" s="4">
        <f>cells_to_be_added!F147/10^6</f>
        <v>1E-3</v>
      </c>
      <c r="G147" s="4">
        <f>cells_to_be_added!G147/10^6</f>
        <v>0.01</v>
      </c>
      <c r="H147" s="4">
        <f>cells_to_be_added!H147/10^6</f>
        <v>14</v>
      </c>
      <c r="I147" s="4">
        <f>cells_to_be_added!I147/10^6</f>
        <v>1.33</v>
      </c>
      <c r="J147" s="4">
        <f>cells_to_be_added!J147/10^6</f>
        <v>8.0000000000000004E-4</v>
      </c>
      <c r="K147" s="4">
        <f>cells_to_be_added!K147/10^6</f>
        <v>14</v>
      </c>
      <c r="L147" s="4">
        <f>cells_to_be_added!L147/10^6</f>
        <v>1</v>
      </c>
      <c r="M147" s="4">
        <f>cells_to_be_added!M147/10^6</f>
        <v>0.06</v>
      </c>
      <c r="N147" s="4">
        <f>cells_to_be_added!N147/10^6</f>
        <v>0.14000000000000001</v>
      </c>
      <c r="O147" s="4">
        <f>cells_to_be_added!O147/10^6</f>
        <v>1.4E-3</v>
      </c>
      <c r="P147" s="4">
        <f>cells_to_be_added!P147/10^6</f>
        <v>14</v>
      </c>
      <c r="Q147" s="4">
        <f>cells_to_be_added!Q147/10^6</f>
        <v>1.23E-2</v>
      </c>
      <c r="R147">
        <f t="shared" si="2"/>
        <v>74.205799999999996</v>
      </c>
    </row>
    <row r="148" spans="1:18">
      <c r="A148">
        <v>147</v>
      </c>
      <c r="B148" s="4">
        <f>cells_to_be_added!B148/10^6</f>
        <v>1.05</v>
      </c>
      <c r="C148" s="4">
        <f>cells_to_be_added!C148/10^6</f>
        <v>2.2999999999999998</v>
      </c>
      <c r="D148" s="4">
        <f>cells_to_be_added!D148/10^6</f>
        <v>1.68</v>
      </c>
      <c r="E148" s="4">
        <f>cells_to_be_added!E148/10^6</f>
        <v>1.4E-3</v>
      </c>
      <c r="F148" s="4">
        <f>cells_to_be_added!F148/10^6</f>
        <v>1.57</v>
      </c>
      <c r="G148" s="4">
        <f>cells_to_be_added!G148/10^6</f>
        <v>1</v>
      </c>
      <c r="H148" s="4">
        <f>cells_to_be_added!H148/10^6</f>
        <v>14</v>
      </c>
      <c r="I148" s="4">
        <f>cells_to_be_added!I148/10^6</f>
        <v>0.14000000000000001</v>
      </c>
      <c r="J148" s="4">
        <f>cells_to_be_added!J148/10^6</f>
        <v>2.09</v>
      </c>
      <c r="K148" s="4">
        <f>cells_to_be_added!K148/10^6</f>
        <v>1E-3</v>
      </c>
      <c r="L148" s="4">
        <f>cells_to_be_added!L148/10^6</f>
        <v>8</v>
      </c>
      <c r="M148" s="4">
        <f>cells_to_be_added!M148/10^6</f>
        <v>14</v>
      </c>
      <c r="N148" s="4">
        <f>cells_to_be_added!N148/10^6</f>
        <v>1.4E-3</v>
      </c>
      <c r="O148" s="4">
        <f>cells_to_be_added!O148/10^6</f>
        <v>0.06</v>
      </c>
      <c r="P148" s="4">
        <f>cells_to_be_added!P148/10^6</f>
        <v>1.26E-2</v>
      </c>
      <c r="Q148" s="4">
        <f>cells_to_be_added!Q148/10^6</f>
        <v>0.14000000000000001</v>
      </c>
      <c r="R148">
        <f t="shared" si="2"/>
        <v>46.046399999999998</v>
      </c>
    </row>
    <row r="149" spans="1:18">
      <c r="A149">
        <v>148</v>
      </c>
      <c r="B149" s="4">
        <f>cells_to_be_added!B149/10^6</f>
        <v>1.4E-3</v>
      </c>
      <c r="C149" s="4">
        <f>cells_to_be_added!C149/10^6</f>
        <v>1.41E-2</v>
      </c>
      <c r="D149" s="4">
        <f>cells_to_be_added!D149/10^6</f>
        <v>1.27</v>
      </c>
      <c r="E149" s="4">
        <f>cells_to_be_added!E149/10^6</f>
        <v>1.1299999999999999</v>
      </c>
      <c r="F149" s="4">
        <f>cells_to_be_added!F149/10^6</f>
        <v>14</v>
      </c>
      <c r="G149" s="4">
        <f>cells_to_be_added!G149/10^6</f>
        <v>1</v>
      </c>
      <c r="H149" s="4">
        <f>cells_to_be_added!H149/10^6</f>
        <v>3.1099999999999999E-2</v>
      </c>
      <c r="I149" s="4">
        <f>cells_to_be_added!I149/10^6</f>
        <v>1.4E-3</v>
      </c>
      <c r="J149" s="4">
        <f>cells_to_be_added!J149/10^6</f>
        <v>2.2599999999999998</v>
      </c>
      <c r="K149" s="4">
        <f>cells_to_be_added!K149/10^6</f>
        <v>1</v>
      </c>
      <c r="L149" s="4">
        <f>cells_to_be_added!L149/10^6</f>
        <v>1.4E-3</v>
      </c>
      <c r="M149" s="4">
        <f>cells_to_be_added!M149/10^6</f>
        <v>0.13</v>
      </c>
      <c r="N149" s="4">
        <f>cells_to_be_added!N149/10^6</f>
        <v>11</v>
      </c>
      <c r="O149" s="4">
        <f>cells_to_be_added!O149/10^6</f>
        <v>8.0000000000000004E-4</v>
      </c>
      <c r="P149" s="4">
        <f>cells_to_be_added!P149/10^6</f>
        <v>1.9800000000000002E-2</v>
      </c>
      <c r="Q149" s="4">
        <f>cells_to_be_added!Q149/10^6</f>
        <v>1.4E-3</v>
      </c>
      <c r="R149">
        <f t="shared" si="2"/>
        <v>31.8614</v>
      </c>
    </row>
    <row r="150" spans="1:18">
      <c r="A150">
        <v>149</v>
      </c>
      <c r="B150" s="4">
        <f>cells_to_be_added!B150/10^6</f>
        <v>1</v>
      </c>
      <c r="C150" s="4">
        <f>cells_to_be_added!C150/10^6</f>
        <v>0.01</v>
      </c>
      <c r="D150" s="4">
        <f>cells_to_be_added!D150/10^6</f>
        <v>0.14000000000000001</v>
      </c>
      <c r="E150" s="4">
        <f>cells_to_be_added!E150/10^6</f>
        <v>1.4E-3</v>
      </c>
      <c r="F150" s="4">
        <f>cells_to_be_added!F150/10^6</f>
        <v>2.5700000000000001E-2</v>
      </c>
      <c r="G150" s="4">
        <f>cells_to_be_added!G150/10^6</f>
        <v>0.14000000000000001</v>
      </c>
      <c r="H150" s="4">
        <f>cells_to_be_added!H150/10^6</f>
        <v>0.14000000000000001</v>
      </c>
      <c r="I150" s="4">
        <f>cells_to_be_added!I150/10^6</f>
        <v>0.14000000000000001</v>
      </c>
      <c r="J150" s="4">
        <f>cells_to_be_added!J150/10^6</f>
        <v>0.13</v>
      </c>
      <c r="K150" s="4">
        <f>cells_to_be_added!K150/10^6</f>
        <v>14</v>
      </c>
      <c r="L150" s="4">
        <f>cells_to_be_added!L150/10^6</f>
        <v>14</v>
      </c>
      <c r="M150" s="4">
        <f>cells_to_be_added!M150/10^6</f>
        <v>3.21</v>
      </c>
      <c r="N150" s="4">
        <f>cells_to_be_added!N150/10^6</f>
        <v>1E-3</v>
      </c>
      <c r="O150" s="4">
        <f>cells_to_be_added!O150/10^6</f>
        <v>0.14000000000000001</v>
      </c>
      <c r="P150" s="4">
        <f>cells_to_be_added!P150/10^6</f>
        <v>0.14000000000000001</v>
      </c>
      <c r="Q150" s="4">
        <f>cells_to_be_added!Q150/10^6</f>
        <v>0.14000000000000001</v>
      </c>
      <c r="R150">
        <f t="shared" si="2"/>
        <v>33.3581</v>
      </c>
    </row>
    <row r="151" spans="1:18">
      <c r="A151">
        <v>150</v>
      </c>
      <c r="B151" s="4">
        <f>cells_to_be_added!B151/10^6</f>
        <v>1.58</v>
      </c>
      <c r="C151" s="4">
        <f>cells_to_be_added!C151/10^6</f>
        <v>1.54E-2</v>
      </c>
      <c r="D151" s="4">
        <f>cells_to_be_added!D151/10^6</f>
        <v>1.5100000000000001E-2</v>
      </c>
      <c r="E151" s="4">
        <f>cells_to_be_added!E151/10^6</f>
        <v>14</v>
      </c>
      <c r="F151" s="4">
        <f>cells_to_be_added!F151/10^6</f>
        <v>1.44E-2</v>
      </c>
      <c r="G151" s="4">
        <f>cells_to_be_added!G151/10^6</f>
        <v>0.14000000000000001</v>
      </c>
      <c r="H151" s="4">
        <f>cells_to_be_added!H151/10^6</f>
        <v>1.4E-3</v>
      </c>
      <c r="I151" s="4">
        <f>cells_to_be_added!I151/10^6</f>
        <v>1.37E-2</v>
      </c>
      <c r="J151" s="4">
        <f>cells_to_be_added!J151/10^6</f>
        <v>14</v>
      </c>
      <c r="K151" s="4">
        <f>cells_to_be_added!K151/10^6</f>
        <v>14</v>
      </c>
      <c r="L151" s="4">
        <f>cells_to_be_added!L151/10^6</f>
        <v>7.0000000000000007E-2</v>
      </c>
      <c r="M151" s="4">
        <f>cells_to_be_added!M151/10^6</f>
        <v>1.26E-2</v>
      </c>
      <c r="N151" s="4">
        <f>cells_to_be_added!N151/10^6</f>
        <v>1</v>
      </c>
      <c r="O151" s="4">
        <f>cells_to_be_added!O151/10^6</f>
        <v>1.24E-2</v>
      </c>
      <c r="P151" s="4">
        <f>cells_to_be_added!P151/10^6</f>
        <v>0.05</v>
      </c>
      <c r="Q151" s="4">
        <f>cells_to_be_added!Q151/10^6</f>
        <v>4.0000000000000002E-4</v>
      </c>
      <c r="R151">
        <f t="shared" si="2"/>
        <v>44.925399999999996</v>
      </c>
    </row>
    <row r="152" spans="1:18">
      <c r="A152">
        <v>151</v>
      </c>
      <c r="B152" s="4">
        <f>cells_to_be_added!B152/10^6</f>
        <v>14</v>
      </c>
      <c r="C152" s="4">
        <f>cells_to_be_added!C152/10^6</f>
        <v>0.01</v>
      </c>
      <c r="D152" s="4">
        <f>cells_to_be_added!D152/10^6</f>
        <v>14</v>
      </c>
      <c r="E152" s="4">
        <f>cells_to_be_added!E152/10^6</f>
        <v>1.95E-2</v>
      </c>
      <c r="F152" s="4">
        <f>cells_to_be_added!F152/10^6</f>
        <v>14</v>
      </c>
      <c r="G152" s="4">
        <f>cells_to_be_added!G152/10^6</f>
        <v>1.9</v>
      </c>
      <c r="H152" s="4">
        <f>cells_to_be_added!H152/10^6</f>
        <v>1.86</v>
      </c>
      <c r="I152" s="4">
        <f>cells_to_be_added!I152/10^6</f>
        <v>1.6899999999999998E-2</v>
      </c>
      <c r="J152" s="4">
        <f>cells_to_be_added!J152/10^6</f>
        <v>1.61E-2</v>
      </c>
      <c r="K152" s="4">
        <f>cells_to_be_added!K152/10^6</f>
        <v>1.5299999999999999E-2</v>
      </c>
      <c r="L152" s="4">
        <f>cells_to_be_added!L152/10^6</f>
        <v>8</v>
      </c>
      <c r="M152" s="4">
        <f>cells_to_be_added!M152/10^6</f>
        <v>6.9999999999999999E-4</v>
      </c>
      <c r="N152" s="4">
        <f>cells_to_be_added!N152/10^6</f>
        <v>1</v>
      </c>
      <c r="O152" s="4">
        <f>cells_to_be_added!O152/10^6</f>
        <v>1.4E-3</v>
      </c>
      <c r="P152" s="4">
        <f>cells_to_be_added!P152/10^6</f>
        <v>14</v>
      </c>
      <c r="Q152" s="4">
        <f>cells_to_be_added!Q152/10^6</f>
        <v>1.36</v>
      </c>
      <c r="R152">
        <f t="shared" si="2"/>
        <v>70.1999</v>
      </c>
    </row>
    <row r="153" spans="1:18">
      <c r="A153">
        <v>152</v>
      </c>
      <c r="B153" s="4">
        <f>cells_to_be_added!B153/10^6</f>
        <v>1.7000000000000001E-2</v>
      </c>
      <c r="C153" s="4">
        <f>cells_to_be_added!C153/10^6</f>
        <v>14</v>
      </c>
      <c r="D153" s="4">
        <f>cells_to_be_added!D153/10^6</f>
        <v>1.6299999999999999E-2</v>
      </c>
      <c r="E153" s="4">
        <f>cells_to_be_added!E153/10^6</f>
        <v>1</v>
      </c>
      <c r="F153" s="4">
        <f>cells_to_be_added!F153/10^6</f>
        <v>14</v>
      </c>
      <c r="G153" s="4">
        <f>cells_to_be_added!G153/10^6</f>
        <v>7.0000000000000007E-2</v>
      </c>
      <c r="H153" s="4">
        <f>cells_to_be_added!H153/10^6</f>
        <v>1.4E-3</v>
      </c>
      <c r="I153" s="4">
        <f>cells_to_be_added!I153/10^6</f>
        <v>14</v>
      </c>
      <c r="J153" s="4">
        <f>cells_to_be_added!J153/10^6</f>
        <v>14</v>
      </c>
      <c r="K153" s="4">
        <f>cells_to_be_added!K153/10^6</f>
        <v>1.36</v>
      </c>
      <c r="L153" s="4">
        <f>cells_to_be_added!L153/10^6</f>
        <v>1</v>
      </c>
      <c r="M153" s="4">
        <f>cells_to_be_added!M153/10^6</f>
        <v>1.4E-3</v>
      </c>
      <c r="N153" s="4">
        <f>cells_to_be_added!N153/10^6</f>
        <v>1.3299999999999999E-2</v>
      </c>
      <c r="O153" s="4">
        <f>cells_to_be_added!O153/10^6</f>
        <v>1</v>
      </c>
      <c r="P153" s="4">
        <f>cells_to_be_added!P153/10^6</f>
        <v>0.06</v>
      </c>
      <c r="Q153" s="4">
        <f>cells_to_be_added!Q153/10^6</f>
        <v>14</v>
      </c>
      <c r="R153">
        <f t="shared" si="2"/>
        <v>74.539400000000001</v>
      </c>
    </row>
    <row r="154" spans="1:18">
      <c r="A154">
        <v>153</v>
      </c>
      <c r="B154" s="4">
        <f>cells_to_be_added!B154/10^6</f>
        <v>14</v>
      </c>
      <c r="C154" s="4">
        <f>cells_to_be_added!C154/10^6</f>
        <v>14</v>
      </c>
      <c r="D154" s="4">
        <f>cells_to_be_added!D154/10^6</f>
        <v>1.09E-2</v>
      </c>
      <c r="E154" s="4">
        <f>cells_to_be_added!E154/10^6</f>
        <v>2.1700000000000001E-2</v>
      </c>
      <c r="F154" s="4">
        <f>cells_to_be_added!F154/10^6</f>
        <v>1.4E-3</v>
      </c>
      <c r="G154" s="4">
        <f>cells_to_be_added!G154/10^6</f>
        <v>1.52</v>
      </c>
      <c r="H154" s="4">
        <f>cells_to_be_added!H154/10^6</f>
        <v>0.01</v>
      </c>
      <c r="I154" s="4">
        <f>cells_to_be_added!I154/10^6</f>
        <v>14</v>
      </c>
      <c r="J154" s="4">
        <f>cells_to_be_added!J154/10^6</f>
        <v>14</v>
      </c>
      <c r="K154" s="4">
        <f>cells_to_be_added!K154/10^6</f>
        <v>14</v>
      </c>
      <c r="L154" s="4">
        <f>cells_to_be_added!L154/10^6</f>
        <v>1.9599999999999999E-2</v>
      </c>
      <c r="M154" s="4">
        <f>cells_to_be_added!M154/10^6</f>
        <v>14</v>
      </c>
      <c r="N154" s="4">
        <f>cells_to_be_added!N154/10^6</f>
        <v>0.01</v>
      </c>
      <c r="O154" s="4">
        <f>cells_to_be_added!O154/10^6</f>
        <v>0.14000000000000001</v>
      </c>
      <c r="P154" s="4">
        <f>cells_to_be_added!P154/10^6</f>
        <v>0.11</v>
      </c>
      <c r="Q154" s="4">
        <f>cells_to_be_added!Q154/10^6</f>
        <v>9</v>
      </c>
      <c r="R154">
        <f t="shared" si="2"/>
        <v>94.843599999999995</v>
      </c>
    </row>
    <row r="155" spans="1:18">
      <c r="A155">
        <v>154</v>
      </c>
      <c r="B155" s="4">
        <f>cells_to_be_added!B155/10^6</f>
        <v>14</v>
      </c>
      <c r="C155" s="4">
        <f>cells_to_be_added!C155/10^6</f>
        <v>14</v>
      </c>
      <c r="D155" s="4">
        <f>cells_to_be_added!D155/10^6</f>
        <v>10</v>
      </c>
      <c r="E155" s="4">
        <f>cells_to_be_added!E155/10^6</f>
        <v>8.9999999999999998E-4</v>
      </c>
      <c r="F155" s="4">
        <f>cells_to_be_added!F155/10^6</f>
        <v>2.1000000000000001E-2</v>
      </c>
      <c r="G155" s="4">
        <f>cells_to_be_added!G155/10^6</f>
        <v>8</v>
      </c>
      <c r="H155" s="4">
        <f>cells_to_be_added!H155/10^6</f>
        <v>14</v>
      </c>
      <c r="I155" s="4">
        <f>cells_to_be_added!I155/10^6</f>
        <v>1.9099999999999999E-2</v>
      </c>
      <c r="J155" s="4">
        <f>cells_to_be_added!J155/10^6</f>
        <v>14</v>
      </c>
      <c r="K155" s="4">
        <f>cells_to_be_added!K155/10^6</f>
        <v>14</v>
      </c>
      <c r="L155" s="4">
        <f>cells_to_be_added!L155/10^6</f>
        <v>1.72E-2</v>
      </c>
      <c r="M155" s="4">
        <f>cells_to_be_added!M155/10^6</f>
        <v>1.34E-2</v>
      </c>
      <c r="N155" s="4">
        <f>cells_to_be_added!N155/10^6</f>
        <v>0.06</v>
      </c>
      <c r="O155" s="4">
        <f>cells_to_be_added!O155/10^6</f>
        <v>14</v>
      </c>
      <c r="P155" s="4">
        <f>cells_to_be_added!P155/10^6</f>
        <v>1.14E-2</v>
      </c>
      <c r="Q155" s="4">
        <f>cells_to_be_added!Q155/10^6</f>
        <v>0.01</v>
      </c>
      <c r="R155">
        <f t="shared" si="2"/>
        <v>102.15300000000001</v>
      </c>
    </row>
    <row r="156" spans="1:18">
      <c r="A156">
        <v>155</v>
      </c>
      <c r="B156" s="4">
        <f>cells_to_be_added!B156/10^6</f>
        <v>1.99</v>
      </c>
      <c r="C156" s="4">
        <f>cells_to_be_added!C156/10^6</f>
        <v>1.45</v>
      </c>
      <c r="D156" s="4">
        <f>cells_to_be_added!D156/10^6</f>
        <v>14</v>
      </c>
      <c r="E156" s="4">
        <f>cells_to_be_added!E156/10^6</f>
        <v>14</v>
      </c>
      <c r="F156" s="4">
        <f>cells_to_be_added!F156/10^6</f>
        <v>1.2999999999999999E-2</v>
      </c>
      <c r="G156" s="4">
        <f>cells_to_be_added!G156/10^6</f>
        <v>14</v>
      </c>
      <c r="H156" s="4">
        <f>cells_to_be_added!H156/10^6</f>
        <v>0.09</v>
      </c>
      <c r="I156" s="4">
        <f>cells_to_be_added!I156/10^6</f>
        <v>7</v>
      </c>
      <c r="J156" s="4">
        <f>cells_to_be_added!J156/10^6</f>
        <v>0.05</v>
      </c>
      <c r="K156" s="4">
        <f>cells_to_be_added!K156/10^6</f>
        <v>1</v>
      </c>
      <c r="L156" s="4">
        <f>cells_to_be_added!L156/10^6</f>
        <v>14</v>
      </c>
      <c r="M156" s="4">
        <f>cells_to_be_added!M156/10^6</f>
        <v>14</v>
      </c>
      <c r="N156" s="4">
        <f>cells_to_be_added!N156/10^6</f>
        <v>14</v>
      </c>
      <c r="O156" s="4">
        <f>cells_to_be_added!O156/10^6</f>
        <v>1.0900000000000001</v>
      </c>
      <c r="P156" s="4">
        <f>cells_to_be_added!P156/10^6</f>
        <v>14</v>
      </c>
      <c r="Q156" s="4">
        <f>cells_to_be_added!Q156/10^6</f>
        <v>0.14000000000000001</v>
      </c>
      <c r="R156">
        <f t="shared" si="2"/>
        <v>110.82300000000001</v>
      </c>
    </row>
    <row r="157" spans="1:18">
      <c r="A157">
        <v>156</v>
      </c>
      <c r="B157" s="4">
        <f>cells_to_be_added!B157/10^6</f>
        <v>1E-3</v>
      </c>
      <c r="C157" s="4">
        <f>cells_to_be_added!C157/10^6</f>
        <v>14</v>
      </c>
      <c r="D157" s="4">
        <f>cells_to_be_added!D157/10^6</f>
        <v>1.44E-2</v>
      </c>
      <c r="E157" s="4">
        <f>cells_to_be_added!E157/10^6</f>
        <v>2.3699999999999999E-2</v>
      </c>
      <c r="F157" s="4">
        <f>cells_to_be_added!F157/10^6</f>
        <v>8.9999999999999998E-4</v>
      </c>
      <c r="G157" s="4">
        <f>cells_to_be_added!G157/10^6</f>
        <v>1.23E-2</v>
      </c>
      <c r="H157" s="4">
        <f>cells_to_be_added!H157/10^6</f>
        <v>9</v>
      </c>
      <c r="I157" s="4">
        <f>cells_to_be_added!I157/10^6</f>
        <v>1.4E-3</v>
      </c>
      <c r="J157" s="4">
        <f>cells_to_be_added!J157/10^6</f>
        <v>8</v>
      </c>
      <c r="K157" s="4">
        <f>cells_to_be_added!K157/10^6</f>
        <v>0.14000000000000001</v>
      </c>
      <c r="L157" s="4">
        <f>cells_to_be_added!L157/10^6</f>
        <v>14</v>
      </c>
      <c r="M157" s="4">
        <f>cells_to_be_added!M157/10^6</f>
        <v>1.03</v>
      </c>
      <c r="N157" s="4">
        <f>cells_to_be_added!N157/10^6</f>
        <v>7.0000000000000007E-2</v>
      </c>
      <c r="O157" s="4">
        <f>cells_to_be_added!O157/10^6</f>
        <v>2.06E-2</v>
      </c>
      <c r="P157" s="4">
        <f>cells_to_be_added!P157/10^6</f>
        <v>6</v>
      </c>
      <c r="Q157" s="4">
        <f>cells_to_be_added!Q157/10^6</f>
        <v>1.8499999999999999E-2</v>
      </c>
      <c r="R157">
        <f t="shared" si="2"/>
        <v>52.332800000000006</v>
      </c>
    </row>
    <row r="158" spans="1:18">
      <c r="A158">
        <v>157</v>
      </c>
      <c r="B158" s="4">
        <f>cells_to_be_added!B158/10^6</f>
        <v>1.2999999999999999E-3</v>
      </c>
      <c r="C158" s="4">
        <f>cells_to_be_added!C158/10^6</f>
        <v>1.2800000000000001E-2</v>
      </c>
      <c r="D158" s="4">
        <f>cells_to_be_added!D158/10^6</f>
        <v>1.4E-3</v>
      </c>
      <c r="E158" s="4">
        <f>cells_to_be_added!E158/10^6</f>
        <v>2.81</v>
      </c>
      <c r="F158" s="4">
        <f>cells_to_be_added!F158/10^6</f>
        <v>14</v>
      </c>
      <c r="G158" s="4">
        <f>cells_to_be_added!G158/10^6</f>
        <v>1.15E-2</v>
      </c>
      <c r="H158" s="4">
        <f>cells_to_be_added!H158/10^6</f>
        <v>0.14000000000000001</v>
      </c>
      <c r="I158" s="4">
        <f>cells_to_be_added!I158/10^6</f>
        <v>14</v>
      </c>
      <c r="J158" s="4">
        <f>cells_to_be_added!J158/10^6</f>
        <v>1.4E-3</v>
      </c>
      <c r="K158" s="4">
        <f>cells_to_be_added!K158/10^6</f>
        <v>0.01</v>
      </c>
      <c r="L158" s="4">
        <f>cells_to_be_added!L158/10^6</f>
        <v>2.5499999999999998</v>
      </c>
      <c r="M158" s="4">
        <f>cells_to_be_added!M158/10^6</f>
        <v>0.01</v>
      </c>
      <c r="N158" s="4">
        <f>cells_to_be_added!N158/10^6</f>
        <v>14</v>
      </c>
      <c r="O158" s="4">
        <f>cells_to_be_added!O158/10^6</f>
        <v>2.0400000000000001E-2</v>
      </c>
      <c r="P158" s="4">
        <f>cells_to_be_added!P158/10^6</f>
        <v>14</v>
      </c>
      <c r="Q158" s="4">
        <f>cells_to_be_added!Q158/10^6</f>
        <v>0.14000000000000001</v>
      </c>
      <c r="R158">
        <f t="shared" si="2"/>
        <v>61.708800000000004</v>
      </c>
    </row>
    <row r="159" spans="1:18">
      <c r="A159">
        <v>158</v>
      </c>
      <c r="B159" s="4">
        <f>cells_to_be_added!B159/10^6</f>
        <v>14</v>
      </c>
      <c r="C159" s="4">
        <f>cells_to_be_added!C159/10^6</f>
        <v>14</v>
      </c>
      <c r="D159" s="4">
        <f>cells_to_be_added!D159/10^6</f>
        <v>0.14000000000000001</v>
      </c>
      <c r="E159" s="4">
        <f>cells_to_be_added!E159/10^6</f>
        <v>14</v>
      </c>
      <c r="F159" s="4">
        <f>cells_to_be_added!F159/10^6</f>
        <v>0.12</v>
      </c>
      <c r="G159" s="4">
        <f>cells_to_be_added!G159/10^6</f>
        <v>0.11</v>
      </c>
      <c r="H159" s="4">
        <f>cells_to_be_added!H159/10^6</f>
        <v>2.44</v>
      </c>
      <c r="I159" s="4">
        <f>cells_to_be_added!I159/10^6</f>
        <v>2.1999999999999999E-2</v>
      </c>
      <c r="J159" s="4">
        <f>cells_to_be_added!J159/10^6</f>
        <v>10</v>
      </c>
      <c r="K159" s="4">
        <f>cells_to_be_added!K159/10^6</f>
        <v>0.14000000000000001</v>
      </c>
      <c r="L159" s="4">
        <f>cells_to_be_added!L159/10^6</f>
        <v>14</v>
      </c>
      <c r="M159" s="4">
        <f>cells_to_be_added!M159/10^6</f>
        <v>1.2200000000000001E-2</v>
      </c>
      <c r="N159" s="4">
        <f>cells_to_be_added!N159/10^6</f>
        <v>14</v>
      </c>
      <c r="O159" s="4">
        <f>cells_to_be_added!O159/10^6</f>
        <v>14</v>
      </c>
      <c r="P159" s="4">
        <f>cells_to_be_added!P159/10^6</f>
        <v>8.9999999999999998E-4</v>
      </c>
      <c r="Q159" s="4">
        <f>cells_to_be_added!Q159/10^6</f>
        <v>6.9999999999999999E-4</v>
      </c>
      <c r="R159">
        <f t="shared" si="2"/>
        <v>96.985799999999998</v>
      </c>
    </row>
    <row r="160" spans="1:18">
      <c r="A160">
        <v>159</v>
      </c>
      <c r="B160" s="4">
        <f>cells_to_be_added!B160/10^6</f>
        <v>0.14000000000000001</v>
      </c>
      <c r="C160" s="4">
        <f>cells_to_be_added!C160/10^6</f>
        <v>14</v>
      </c>
      <c r="D160" s="4">
        <f>cells_to_be_added!D160/10^6</f>
        <v>2.8799999999999999E-2</v>
      </c>
      <c r="E160" s="4">
        <f>cells_to_be_added!E160/10^6</f>
        <v>14</v>
      </c>
      <c r="F160" s="4">
        <f>cells_to_be_added!F160/10^6</f>
        <v>14</v>
      </c>
      <c r="G160" s="4">
        <f>cells_to_be_added!G160/10^6</f>
        <v>13</v>
      </c>
      <c r="H160" s="4">
        <f>cells_to_be_added!H160/10^6</f>
        <v>14</v>
      </c>
      <c r="I160" s="4">
        <f>cells_to_be_added!I160/10^6</f>
        <v>14</v>
      </c>
      <c r="J160" s="4">
        <f>cells_to_be_added!J160/10^6</f>
        <v>2.1000000000000001E-2</v>
      </c>
      <c r="K160" s="4">
        <f>cells_to_be_added!K160/10^6</f>
        <v>1.97</v>
      </c>
      <c r="L160" s="4">
        <f>cells_to_be_added!L160/10^6</f>
        <v>10</v>
      </c>
      <c r="M160" s="4">
        <f>cells_to_be_added!M160/10^6</f>
        <v>1.83</v>
      </c>
      <c r="N160" s="4">
        <f>cells_to_be_added!N160/10^6</f>
        <v>14</v>
      </c>
      <c r="O160" s="4">
        <f>cells_to_be_added!O160/10^6</f>
        <v>14</v>
      </c>
      <c r="P160" s="4">
        <f>cells_to_be_added!P160/10^6</f>
        <v>1.57</v>
      </c>
      <c r="Q160" s="4">
        <f>cells_to_be_added!Q160/10^6</f>
        <v>0.08</v>
      </c>
      <c r="R160">
        <f t="shared" si="2"/>
        <v>126.63979999999999</v>
      </c>
    </row>
    <row r="161" spans="1:18">
      <c r="A161">
        <v>160</v>
      </c>
      <c r="B161" s="4">
        <f>cells_to_be_added!B161/10^6</f>
        <v>11</v>
      </c>
      <c r="C161" s="4">
        <f>cells_to_be_added!C161/10^6</f>
        <v>1.69</v>
      </c>
      <c r="D161" s="4">
        <f>cells_to_be_added!D161/10^6</f>
        <v>2.33</v>
      </c>
      <c r="E161" s="4">
        <f>cells_to_be_added!E161/10^6</f>
        <v>2.12</v>
      </c>
      <c r="F161" s="4">
        <f>cells_to_be_added!F161/10^6</f>
        <v>1.9E-2</v>
      </c>
      <c r="G161" s="4">
        <f>cells_to_be_added!G161/10^6</f>
        <v>1E-3</v>
      </c>
      <c r="H161" s="4">
        <f>cells_to_be_added!H161/10^6</f>
        <v>1.59</v>
      </c>
      <c r="I161" s="4">
        <f>cells_to_be_added!I161/10^6</f>
        <v>1.4800000000000001E-2</v>
      </c>
      <c r="J161" s="4">
        <f>cells_to_be_added!J161/10^6</f>
        <v>0.14000000000000001</v>
      </c>
      <c r="K161" s="4">
        <f>cells_to_be_added!K161/10^6</f>
        <v>14</v>
      </c>
      <c r="L161" s="4">
        <f>cells_to_be_added!L161/10^6</f>
        <v>0.08</v>
      </c>
      <c r="M161" s="4">
        <f>cells_to_be_added!M161/10^6</f>
        <v>0.14000000000000001</v>
      </c>
      <c r="N161" s="4">
        <f>cells_to_be_added!N161/10^6</f>
        <v>7</v>
      </c>
      <c r="O161" s="4">
        <f>cells_to_be_added!O161/10^6</f>
        <v>14</v>
      </c>
      <c r="P161" s="4">
        <f>cells_to_be_added!P161/10^6</f>
        <v>0.06</v>
      </c>
      <c r="Q161" s="4">
        <f>cells_to_be_added!Q161/10^6</f>
        <v>1.4E-3</v>
      </c>
      <c r="R161">
        <f t="shared" si="2"/>
        <v>54.186199999999999</v>
      </c>
    </row>
    <row r="162" spans="1:18">
      <c r="A162">
        <v>161</v>
      </c>
      <c r="B162" s="4">
        <f>cells_to_be_added!B162/10^6</f>
        <v>0.09</v>
      </c>
      <c r="C162" s="4">
        <f>cells_to_be_added!C162/10^6</f>
        <v>14</v>
      </c>
      <c r="D162" s="4">
        <f>cells_to_be_added!D162/10^6</f>
        <v>2.14</v>
      </c>
      <c r="E162" s="4">
        <f>cells_to_be_added!E162/10^6</f>
        <v>7</v>
      </c>
      <c r="F162" s="4">
        <f>cells_to_be_added!F162/10^6</f>
        <v>1.49</v>
      </c>
      <c r="G162" s="4">
        <f>cells_to_be_added!G162/10^6</f>
        <v>14</v>
      </c>
      <c r="H162" s="4">
        <f>cells_to_be_added!H162/10^6</f>
        <v>14</v>
      </c>
      <c r="I162" s="4">
        <f>cells_to_be_added!I162/10^6</f>
        <v>1.4E-3</v>
      </c>
      <c r="J162" s="4">
        <f>cells_to_be_added!J162/10^6</f>
        <v>1.8599999999999998E-2</v>
      </c>
      <c r="K162" s="4">
        <f>cells_to_be_added!K162/10^6</f>
        <v>5.9999999999999995E-4</v>
      </c>
      <c r="L162" s="4">
        <f>cells_to_be_added!L162/10^6</f>
        <v>0.01</v>
      </c>
      <c r="M162" s="4">
        <f>cells_to_be_added!M162/10^6</f>
        <v>1.4E-3</v>
      </c>
      <c r="N162" s="4">
        <f>cells_to_be_added!N162/10^6</f>
        <v>14</v>
      </c>
      <c r="O162" s="4">
        <f>cells_to_be_added!O162/10^6</f>
        <v>14</v>
      </c>
      <c r="P162" s="4">
        <f>cells_to_be_added!P162/10^6</f>
        <v>1.4E-3</v>
      </c>
      <c r="Q162" s="4">
        <f>cells_to_be_added!Q162/10^6</f>
        <v>1.67E-2</v>
      </c>
      <c r="R162">
        <f t="shared" si="2"/>
        <v>80.770099999999985</v>
      </c>
    </row>
    <row r="163" spans="1:18">
      <c r="A163">
        <v>162</v>
      </c>
      <c r="B163" s="4">
        <f>cells_to_be_added!B163/10^6</f>
        <v>1.6</v>
      </c>
      <c r="C163" s="4">
        <f>cells_to_be_added!C163/10^6</f>
        <v>1.5</v>
      </c>
      <c r="D163" s="4">
        <f>cells_to_be_added!D163/10^6</f>
        <v>14</v>
      </c>
      <c r="E163" s="4">
        <f>cells_to_be_added!E163/10^6</f>
        <v>14</v>
      </c>
      <c r="F163" s="4">
        <f>cells_to_be_added!F163/10^6</f>
        <v>10</v>
      </c>
      <c r="G163" s="4">
        <f>cells_to_be_added!G163/10^6</f>
        <v>2.1999999999999999E-2</v>
      </c>
      <c r="H163" s="4">
        <f>cells_to_be_added!H163/10^6</f>
        <v>1</v>
      </c>
      <c r="I163" s="4">
        <f>cells_to_be_added!I163/10^6</f>
        <v>0.09</v>
      </c>
      <c r="J163" s="4">
        <f>cells_to_be_added!J163/10^6</f>
        <v>0.08</v>
      </c>
      <c r="K163" s="4">
        <f>cells_to_be_added!K163/10^6</f>
        <v>0.01</v>
      </c>
      <c r="L163" s="4">
        <f>cells_to_be_added!L163/10^6</f>
        <v>14</v>
      </c>
      <c r="M163" s="4">
        <f>cells_to_be_added!M163/10^6</f>
        <v>0.02</v>
      </c>
      <c r="N163" s="4">
        <f>cells_to_be_added!N163/10^6</f>
        <v>1.4E-2</v>
      </c>
      <c r="O163" s="4">
        <f>cells_to_be_added!O163/10^6</f>
        <v>0.06</v>
      </c>
      <c r="P163" s="4">
        <f>cells_to_be_added!P163/10^6</f>
        <v>1.2E-2</v>
      </c>
      <c r="Q163" s="4">
        <f>cells_to_be_added!Q163/10^6</f>
        <v>1.7999999999999999E-2</v>
      </c>
      <c r="R163">
        <f t="shared" si="2"/>
        <v>56.426000000000009</v>
      </c>
    </row>
    <row r="164" spans="1:18">
      <c r="A164">
        <v>163</v>
      </c>
      <c r="B164" s="4">
        <f>cells_to_be_added!B164/10^6</f>
        <v>14</v>
      </c>
      <c r="C164" s="4">
        <f>cells_to_be_added!C164/10^6</f>
        <v>14</v>
      </c>
      <c r="D164" s="4">
        <f>cells_to_be_added!D164/10^6</f>
        <v>0.01</v>
      </c>
      <c r="E164" s="4">
        <f>cells_to_be_added!E164/10^6</f>
        <v>14</v>
      </c>
      <c r="F164" s="4">
        <f>cells_to_be_added!F164/10^6</f>
        <v>0.1</v>
      </c>
      <c r="G164" s="4">
        <f>cells_to_be_added!G164/10^6</f>
        <v>1.6799999999999999E-2</v>
      </c>
      <c r="H164" s="4">
        <f>cells_to_be_added!H164/10^6</f>
        <v>2.1</v>
      </c>
      <c r="I164" s="4">
        <f>cells_to_be_added!I164/10^6</f>
        <v>0.09</v>
      </c>
      <c r="J164" s="4">
        <f>cells_to_be_added!J164/10^6</f>
        <v>8.0000000000000004E-4</v>
      </c>
      <c r="K164" s="4">
        <f>cells_to_be_added!K164/10^6</f>
        <v>1.47E-2</v>
      </c>
      <c r="L164" s="4">
        <f>cells_to_be_added!L164/10^6</f>
        <v>1.89E-2</v>
      </c>
      <c r="M164" s="4">
        <f>cells_to_be_added!M164/10^6</f>
        <v>14</v>
      </c>
      <c r="N164" s="4">
        <f>cells_to_be_added!N164/10^6</f>
        <v>7.0000000000000007E-2</v>
      </c>
      <c r="O164" s="4">
        <f>cells_to_be_added!O164/10^6</f>
        <v>1.4E-3</v>
      </c>
      <c r="P164" s="4">
        <f>cells_to_be_added!P164/10^6</f>
        <v>14</v>
      </c>
      <c r="Q164" s="4">
        <f>cells_to_be_added!Q164/10^6</f>
        <v>5.9999999999999995E-4</v>
      </c>
      <c r="R164">
        <f t="shared" si="2"/>
        <v>72.423200000000023</v>
      </c>
    </row>
    <row r="165" spans="1:18">
      <c r="A165">
        <v>164</v>
      </c>
      <c r="B165" s="4">
        <f>cells_to_be_added!B165/10^6</f>
        <v>2.2400000000000002</v>
      </c>
      <c r="C165" s="4">
        <f>cells_to_be_added!C165/10^6</f>
        <v>14</v>
      </c>
      <c r="D165" s="4">
        <f>cells_to_be_added!D165/10^6</f>
        <v>14</v>
      </c>
      <c r="E165" s="4">
        <f>cells_to_be_added!E165/10^6</f>
        <v>0.01</v>
      </c>
      <c r="F165" s="4">
        <f>cells_to_be_added!F165/10^6</f>
        <v>0.1</v>
      </c>
      <c r="G165" s="4">
        <f>cells_to_be_added!G165/10^6</f>
        <v>2.14</v>
      </c>
      <c r="H165" s="4">
        <f>cells_to_be_added!H165/10^6</f>
        <v>14</v>
      </c>
      <c r="I165" s="4">
        <f>cells_to_be_added!I165/10^6</f>
        <v>2.04</v>
      </c>
      <c r="J165" s="4">
        <f>cells_to_be_added!J165/10^6</f>
        <v>14</v>
      </c>
      <c r="K165" s="4">
        <f>cells_to_be_added!K165/10^6</f>
        <v>1.95</v>
      </c>
      <c r="L165" s="4">
        <f>cells_to_be_added!L165/10^6</f>
        <v>8</v>
      </c>
      <c r="M165" s="4">
        <f>cells_to_be_added!M165/10^6</f>
        <v>0.14000000000000001</v>
      </c>
      <c r="N165" s="4">
        <f>cells_to_be_added!N165/10^6</f>
        <v>0.01</v>
      </c>
      <c r="O165" s="4">
        <f>cells_to_be_added!O165/10^6</f>
        <v>1.7500000000000002E-2</v>
      </c>
      <c r="P165" s="4">
        <f>cells_to_be_added!P165/10^6</f>
        <v>5.9999999999999995E-4</v>
      </c>
      <c r="Q165" s="4">
        <f>cells_to_be_added!Q165/10^6</f>
        <v>1</v>
      </c>
      <c r="R165">
        <f t="shared" si="2"/>
        <v>73.648100000000014</v>
      </c>
    </row>
    <row r="166" spans="1:18">
      <c r="A166">
        <v>165</v>
      </c>
      <c r="B166" s="4">
        <f>cells_to_be_added!B166/10^6</f>
        <v>1.51</v>
      </c>
      <c r="C166" s="4">
        <f>cells_to_be_added!C166/10^6</f>
        <v>14</v>
      </c>
      <c r="D166" s="4">
        <f>cells_to_be_added!D166/10^6</f>
        <v>9</v>
      </c>
      <c r="E166" s="4">
        <f>cells_to_be_added!E166/10^6</f>
        <v>2.17</v>
      </c>
      <c r="F166" s="4">
        <f>cells_to_be_added!F166/10^6</f>
        <v>1.4E-3</v>
      </c>
      <c r="G166" s="4">
        <f>cells_to_be_added!G166/10^6</f>
        <v>1</v>
      </c>
      <c r="H166" s="4">
        <f>cells_to_be_added!H166/10^6</f>
        <v>8</v>
      </c>
      <c r="I166" s="4">
        <f>cells_to_be_added!I166/10^6</f>
        <v>6</v>
      </c>
      <c r="J166" s="4">
        <f>cells_to_be_added!J166/10^6</f>
        <v>14</v>
      </c>
      <c r="K166" s="4">
        <f>cells_to_be_added!K166/10^6</f>
        <v>1.8800000000000001E-2</v>
      </c>
      <c r="L166" s="4">
        <f>cells_to_be_added!L166/10^6</f>
        <v>14</v>
      </c>
      <c r="M166" s="4">
        <f>cells_to_be_added!M166/10^6</f>
        <v>14</v>
      </c>
      <c r="N166" s="4">
        <f>cells_to_be_added!N166/10^6</f>
        <v>0.14000000000000001</v>
      </c>
      <c r="O166" s="4">
        <f>cells_to_be_added!O166/10^6</f>
        <v>14</v>
      </c>
      <c r="P166" s="4">
        <f>cells_to_be_added!P166/10^6</f>
        <v>14</v>
      </c>
      <c r="Q166" s="4">
        <f>cells_to_be_added!Q166/10^6</f>
        <v>1.1299999999999999</v>
      </c>
      <c r="R166">
        <f t="shared" si="2"/>
        <v>112.97019999999999</v>
      </c>
    </row>
    <row r="167" spans="1:18">
      <c r="A167">
        <v>166</v>
      </c>
      <c r="B167" s="4">
        <f>cells_to_be_added!B167/10^6</f>
        <v>1.55</v>
      </c>
      <c r="C167" s="4">
        <f>cells_to_be_added!C167/10^6</f>
        <v>1.45</v>
      </c>
      <c r="D167" s="4">
        <f>cells_to_be_added!D167/10^6</f>
        <v>14</v>
      </c>
      <c r="E167" s="4">
        <f>cells_to_be_added!E167/10^6</f>
        <v>1</v>
      </c>
      <c r="F167" s="4">
        <f>cells_to_be_added!F167/10^6</f>
        <v>14</v>
      </c>
      <c r="G167" s="4">
        <f>cells_to_be_added!G167/10^6</f>
        <v>0.01</v>
      </c>
      <c r="H167" s="4">
        <f>cells_to_be_added!H167/10^6</f>
        <v>2.13</v>
      </c>
      <c r="I167" s="4">
        <f>cells_to_be_added!I167/10^6</f>
        <v>1.35</v>
      </c>
      <c r="J167" s="4">
        <f>cells_to_be_added!J167/10^6</f>
        <v>0.1</v>
      </c>
      <c r="K167" s="4">
        <f>cells_to_be_added!K167/10^6</f>
        <v>14</v>
      </c>
      <c r="L167" s="4">
        <f>cells_to_be_added!L167/10^6</f>
        <v>1.4E-3</v>
      </c>
      <c r="M167" s="4">
        <f>cells_to_be_added!M167/10^6</f>
        <v>14</v>
      </c>
      <c r="N167" s="4">
        <f>cells_to_be_added!N167/10^6</f>
        <v>1.1599999999999999</v>
      </c>
      <c r="O167" s="4">
        <f>cells_to_be_added!O167/10^6</f>
        <v>14</v>
      </c>
      <c r="P167" s="4">
        <f>cells_to_be_added!P167/10^6</f>
        <v>14</v>
      </c>
      <c r="Q167" s="4">
        <f>cells_to_be_added!Q167/10^6</f>
        <v>14</v>
      </c>
      <c r="R167">
        <f t="shared" si="2"/>
        <v>106.7514</v>
      </c>
    </row>
    <row r="168" spans="1:18">
      <c r="A168">
        <v>167</v>
      </c>
      <c r="B168" s="4">
        <f>cells_to_be_added!B168/10^6</f>
        <v>1.7399999999999999E-2</v>
      </c>
      <c r="C168" s="4">
        <f>cells_to_be_added!C168/10^6</f>
        <v>0.08</v>
      </c>
      <c r="D168" s="4">
        <f>cells_to_be_added!D168/10^6</f>
        <v>1.26</v>
      </c>
      <c r="E168" s="4">
        <f>cells_to_be_added!E168/10^6</f>
        <v>14</v>
      </c>
      <c r="F168" s="4">
        <f>cells_to_be_added!F168/10^6</f>
        <v>14</v>
      </c>
      <c r="G168" s="4">
        <f>cells_to_be_added!G168/10^6</f>
        <v>1.22</v>
      </c>
      <c r="H168" s="4">
        <f>cells_to_be_added!H168/10^6</f>
        <v>14</v>
      </c>
      <c r="I168" s="4">
        <f>cells_to_be_added!I168/10^6</f>
        <v>5.9999999999999995E-4</v>
      </c>
      <c r="J168" s="4">
        <f>cells_to_be_added!J168/10^6</f>
        <v>1.19</v>
      </c>
      <c r="K168" s="4">
        <f>cells_to_be_added!K168/10^6</f>
        <v>0.05</v>
      </c>
      <c r="L168" s="4">
        <f>cells_to_be_added!L168/10^6</f>
        <v>14</v>
      </c>
      <c r="M168" s="4">
        <f>cells_to_be_added!M168/10^6</f>
        <v>1.11E-2</v>
      </c>
      <c r="N168" s="4">
        <f>cells_to_be_added!N168/10^6</f>
        <v>1.06</v>
      </c>
      <c r="O168" s="4">
        <f>cells_to_be_added!O168/10^6</f>
        <v>1.03</v>
      </c>
      <c r="P168" s="4">
        <f>cells_to_be_added!P168/10^6</f>
        <v>0.01</v>
      </c>
      <c r="Q168" s="4">
        <f>cells_to_be_added!Q168/10^6</f>
        <v>14</v>
      </c>
      <c r="R168">
        <f t="shared" si="2"/>
        <v>75.929099999999991</v>
      </c>
    </row>
    <row r="169" spans="1:18">
      <c r="A169">
        <v>168</v>
      </c>
      <c r="B169" s="4">
        <f>cells_to_be_added!B169/10^6</f>
        <v>1.77E-2</v>
      </c>
      <c r="C169" s="4">
        <f>cells_to_be_added!C169/10^6</f>
        <v>14</v>
      </c>
      <c r="D169" s="4">
        <f>cells_to_be_added!D169/10^6</f>
        <v>0.01</v>
      </c>
      <c r="E169" s="4">
        <f>cells_to_be_added!E169/10^6</f>
        <v>0.14000000000000001</v>
      </c>
      <c r="F169" s="4">
        <f>cells_to_be_added!F169/10^6</f>
        <v>1.6199999999999999E-2</v>
      </c>
      <c r="G169" s="4">
        <f>cells_to_be_added!G169/10^6</f>
        <v>14</v>
      </c>
      <c r="H169" s="4">
        <f>cells_to_be_added!H169/10^6</f>
        <v>8.0000000000000004E-4</v>
      </c>
      <c r="I169" s="4">
        <f>cells_to_be_added!I169/10^6</f>
        <v>1.54E-2</v>
      </c>
      <c r="J169" s="4">
        <f>cells_to_be_added!J169/10^6</f>
        <v>14</v>
      </c>
      <c r="K169" s="4">
        <f>cells_to_be_added!K169/10^6</f>
        <v>0.14000000000000001</v>
      </c>
      <c r="L169" s="4">
        <f>cells_to_be_added!L169/10^6</f>
        <v>14</v>
      </c>
      <c r="M169" s="4">
        <f>cells_to_be_added!M169/10^6</f>
        <v>1</v>
      </c>
      <c r="N169" s="4">
        <f>cells_to_be_added!N169/10^6</f>
        <v>14</v>
      </c>
      <c r="O169" s="4">
        <f>cells_to_be_added!O169/10^6</f>
        <v>1</v>
      </c>
      <c r="P169" s="4">
        <f>cells_to_be_added!P169/10^6</f>
        <v>14</v>
      </c>
      <c r="Q169" s="4">
        <f>cells_to_be_added!Q169/10^6</f>
        <v>14</v>
      </c>
      <c r="R169">
        <f t="shared" si="2"/>
        <v>100.34010000000001</v>
      </c>
    </row>
    <row r="170" spans="1:18">
      <c r="A170">
        <v>169</v>
      </c>
      <c r="B170" s="4">
        <f>cells_to_be_added!B170/10^6</f>
        <v>0.14000000000000001</v>
      </c>
      <c r="C170" s="4">
        <f>cells_to_be_added!C170/10^6</f>
        <v>14</v>
      </c>
      <c r="D170" s="4">
        <f>cells_to_be_added!D170/10^6</f>
        <v>1.1000000000000001E-3</v>
      </c>
      <c r="E170" s="4">
        <f>cells_to_be_added!E170/10^6</f>
        <v>1.72E-2</v>
      </c>
      <c r="F170" s="4">
        <f>cells_to_be_added!F170/10^6</f>
        <v>1.4E-3</v>
      </c>
      <c r="G170" s="4">
        <f>cells_to_be_added!G170/10^6</f>
        <v>2.16</v>
      </c>
      <c r="H170" s="4">
        <f>cells_to_be_added!H170/10^6</f>
        <v>0.14000000000000001</v>
      </c>
      <c r="I170" s="4">
        <f>cells_to_be_added!I170/10^6</f>
        <v>14</v>
      </c>
      <c r="J170" s="4">
        <f>cells_to_be_added!J170/10^6</f>
        <v>14</v>
      </c>
      <c r="K170" s="4">
        <f>cells_to_be_added!K170/10^6</f>
        <v>14</v>
      </c>
      <c r="L170" s="4">
        <f>cells_to_be_added!L170/10^6</f>
        <v>1.4E-3</v>
      </c>
      <c r="M170" s="4">
        <f>cells_to_be_added!M170/10^6</f>
        <v>14</v>
      </c>
      <c r="N170" s="4">
        <f>cells_to_be_added!N170/10^6</f>
        <v>1.51</v>
      </c>
      <c r="O170" s="4">
        <f>cells_to_be_added!O170/10^6</f>
        <v>9</v>
      </c>
      <c r="P170" s="4">
        <f>cells_to_be_added!P170/10^6</f>
        <v>14</v>
      </c>
      <c r="Q170" s="4">
        <f>cells_to_be_added!Q170/10^6</f>
        <v>14</v>
      </c>
      <c r="R170">
        <f t="shared" si="2"/>
        <v>110.97109999999999</v>
      </c>
    </row>
    <row r="171" spans="1:18">
      <c r="A171">
        <v>170</v>
      </c>
      <c r="B171" s="4">
        <f>cells_to_be_added!B171/10^6</f>
        <v>0.13</v>
      </c>
      <c r="C171" s="4">
        <f>cells_to_be_added!C171/10^6</f>
        <v>1.29</v>
      </c>
      <c r="D171" s="4">
        <f>cells_to_be_added!D171/10^6</f>
        <v>1.1999999999999999E-3</v>
      </c>
      <c r="E171" s="4">
        <f>cells_to_be_added!E171/10^6</f>
        <v>1.21E-2</v>
      </c>
      <c r="F171" s="4">
        <f>cells_to_be_added!F171/10^6</f>
        <v>0.12</v>
      </c>
      <c r="G171" s="4">
        <f>cells_to_be_added!G171/10^6</f>
        <v>0.14000000000000001</v>
      </c>
      <c r="H171" s="4">
        <f>cells_to_be_added!H171/10^6</f>
        <v>2.06</v>
      </c>
      <c r="I171" s="4">
        <f>cells_to_be_added!I171/10^6</f>
        <v>1E-3</v>
      </c>
      <c r="J171" s="4">
        <f>cells_to_be_added!J171/10^6</f>
        <v>2.8400000000000002E-2</v>
      </c>
      <c r="K171" s="4">
        <f>cells_to_be_added!K171/10^6</f>
        <v>1.1599999999999999</v>
      </c>
      <c r="L171" s="4">
        <f>cells_to_be_added!L171/10^6</f>
        <v>1.03E-2</v>
      </c>
      <c r="M171" s="4">
        <f>cells_to_be_added!M171/10^6</f>
        <v>2.58E-2</v>
      </c>
      <c r="N171" s="4">
        <f>cells_to_be_added!N171/10^6</f>
        <v>8.9999999999999998E-4</v>
      </c>
      <c r="O171" s="4">
        <f>cells_to_be_added!O171/10^6</f>
        <v>14</v>
      </c>
      <c r="P171" s="4">
        <f>cells_to_be_added!P171/10^6</f>
        <v>0.08</v>
      </c>
      <c r="Q171" s="4">
        <f>cells_to_be_added!Q171/10^6</f>
        <v>14</v>
      </c>
      <c r="R171">
        <f t="shared" si="2"/>
        <v>33.059699999999999</v>
      </c>
    </row>
    <row r="172" spans="1:18">
      <c r="A172">
        <v>171</v>
      </c>
      <c r="B172" s="4">
        <f>cells_to_be_added!B172/10^6</f>
        <v>8.9999999999999998E-4</v>
      </c>
      <c r="C172" s="4">
        <f>cells_to_be_added!C172/10^6</f>
        <v>14</v>
      </c>
      <c r="D172" s="4">
        <f>cells_to_be_added!D172/10^6</f>
        <v>14</v>
      </c>
      <c r="E172" s="4">
        <f>cells_to_be_added!E172/10^6</f>
        <v>8</v>
      </c>
      <c r="F172" s="4">
        <f>cells_to_be_added!F172/10^6</f>
        <v>1</v>
      </c>
      <c r="G172" s="4">
        <f>cells_to_be_added!G172/10^6</f>
        <v>6.9999999999999999E-4</v>
      </c>
      <c r="H172" s="4">
        <f>cells_to_be_added!H172/10^6</f>
        <v>14</v>
      </c>
      <c r="I172" s="4">
        <f>cells_to_be_added!I172/10^6</f>
        <v>14</v>
      </c>
      <c r="J172" s="4">
        <f>cells_to_be_added!J172/10^6</f>
        <v>1.8100000000000002E-2</v>
      </c>
      <c r="K172" s="4">
        <f>cells_to_be_added!K172/10^6</f>
        <v>1.6299999999999999E-2</v>
      </c>
      <c r="L172" s="4">
        <f>cells_to_be_added!L172/10^6</f>
        <v>14</v>
      </c>
      <c r="M172" s="4">
        <f>cells_to_be_added!M172/10^6</f>
        <v>1.3599999999999999E-2</v>
      </c>
      <c r="N172" s="4">
        <f>cells_to_be_added!N172/10^6</f>
        <v>1.27</v>
      </c>
      <c r="O172" s="4">
        <f>cells_to_be_added!O172/10^6</f>
        <v>6</v>
      </c>
      <c r="P172" s="4">
        <f>cells_to_be_added!P172/10^6</f>
        <v>5.0000000000000001E-4</v>
      </c>
      <c r="Q172" s="4">
        <f>cells_to_be_added!Q172/10^6</f>
        <v>1.0800000000000001E-2</v>
      </c>
      <c r="R172">
        <f t="shared" si="2"/>
        <v>86.3309</v>
      </c>
    </row>
    <row r="173" spans="1:18">
      <c r="A173">
        <v>172</v>
      </c>
      <c r="B173" s="4">
        <f>cells_to_be_added!B173/10^6</f>
        <v>14</v>
      </c>
      <c r="C173" s="4">
        <f>cells_to_be_added!C173/10^6</f>
        <v>14</v>
      </c>
      <c r="D173" s="4">
        <f>cells_to_be_added!D173/10^6</f>
        <v>0.11</v>
      </c>
      <c r="E173" s="4">
        <f>cells_to_be_added!E173/10^6</f>
        <v>1.0900000000000001</v>
      </c>
      <c r="F173" s="4">
        <f>cells_to_be_added!F173/10^6</f>
        <v>14</v>
      </c>
      <c r="G173" s="4">
        <f>cells_to_be_added!G173/10^6</f>
        <v>14</v>
      </c>
      <c r="H173" s="4">
        <f>cells_to_be_added!H173/10^6</f>
        <v>14</v>
      </c>
      <c r="I173" s="4">
        <f>cells_to_be_added!I173/10^6</f>
        <v>0.1</v>
      </c>
      <c r="J173" s="4">
        <f>cells_to_be_added!J173/10^6</f>
        <v>14</v>
      </c>
      <c r="K173" s="4">
        <f>cells_to_be_added!K173/10^6</f>
        <v>8.9999999999999998E-4</v>
      </c>
      <c r="L173" s="4">
        <f>cells_to_be_added!L173/10^6</f>
        <v>14</v>
      </c>
      <c r="M173" s="4">
        <f>cells_to_be_added!M173/10^6</f>
        <v>1.4E-3</v>
      </c>
      <c r="N173" s="4">
        <f>cells_to_be_added!N173/10^6</f>
        <v>7</v>
      </c>
      <c r="O173" s="4">
        <f>cells_to_be_added!O173/10^6</f>
        <v>1.75</v>
      </c>
      <c r="P173" s="4">
        <f>cells_to_be_added!P173/10^6</f>
        <v>14</v>
      </c>
      <c r="Q173" s="4">
        <f>cells_to_be_added!Q173/10^6</f>
        <v>0.14000000000000001</v>
      </c>
      <c r="R173">
        <f t="shared" si="2"/>
        <v>122.1923</v>
      </c>
    </row>
    <row r="174" spans="1:18">
      <c r="A174">
        <v>173</v>
      </c>
      <c r="B174" s="4">
        <f>cells_to_be_added!B174/10^6</f>
        <v>0.14000000000000001</v>
      </c>
      <c r="C174" s="4">
        <f>cells_to_be_added!C174/10^6</f>
        <v>0.14000000000000001</v>
      </c>
      <c r="D174" s="4">
        <f>cells_to_be_added!D174/10^6</f>
        <v>0.02</v>
      </c>
      <c r="E174" s="4">
        <f>cells_to_be_added!E174/10^6</f>
        <v>1.39</v>
      </c>
      <c r="F174" s="4">
        <f>cells_to_be_added!F174/10^6</f>
        <v>8.9999999999999998E-4</v>
      </c>
      <c r="G174" s="4">
        <f>cells_to_be_added!G174/10^6</f>
        <v>1</v>
      </c>
      <c r="H174" s="4">
        <f>cells_to_be_added!H174/10^6</f>
        <v>14</v>
      </c>
      <c r="I174" s="4">
        <f>cells_to_be_added!I174/10^6</f>
        <v>1.31</v>
      </c>
      <c r="J174" s="4">
        <f>cells_to_be_added!J174/10^6</f>
        <v>14</v>
      </c>
      <c r="K174" s="4">
        <f>cells_to_be_added!K174/10^6</f>
        <v>1.9199999999999998E-2</v>
      </c>
      <c r="L174" s="4">
        <f>cells_to_be_added!L174/10^6</f>
        <v>1.74</v>
      </c>
      <c r="M174" s="4">
        <f>cells_to_be_added!M174/10^6</f>
        <v>14</v>
      </c>
      <c r="N174" s="4">
        <f>cells_to_be_added!N174/10^6</f>
        <v>1.57</v>
      </c>
      <c r="O174" s="4">
        <f>cells_to_be_added!O174/10^6</f>
        <v>14</v>
      </c>
      <c r="P174" s="4">
        <f>cells_to_be_added!P174/10^6</f>
        <v>0.01</v>
      </c>
      <c r="Q174" s="4">
        <f>cells_to_be_added!Q174/10^6</f>
        <v>1.05</v>
      </c>
      <c r="R174">
        <f t="shared" si="2"/>
        <v>64.390100000000004</v>
      </c>
    </row>
    <row r="175" spans="1:18">
      <c r="A175">
        <v>174</v>
      </c>
      <c r="B175" s="4">
        <f>cells_to_be_added!B175/10^6</f>
        <v>1.1000000000000001E-3</v>
      </c>
      <c r="C175" s="4">
        <f>cells_to_be_added!C175/10^6</f>
        <v>1.7399999999999999E-2</v>
      </c>
      <c r="D175" s="4">
        <f>cells_to_be_added!D175/10^6</f>
        <v>14</v>
      </c>
      <c r="E175" s="4">
        <f>cells_to_be_added!E175/10^6</f>
        <v>0.1</v>
      </c>
      <c r="F175" s="4">
        <f>cells_to_be_added!F175/10^6</f>
        <v>2.3900000000000001E-2</v>
      </c>
      <c r="G175" s="4">
        <f>cells_to_be_added!G175/10^6</f>
        <v>14</v>
      </c>
      <c r="H175" s="4">
        <f>cells_to_be_added!H175/10^6</f>
        <v>2.17</v>
      </c>
      <c r="I175" s="4">
        <f>cells_to_be_added!I175/10^6</f>
        <v>14</v>
      </c>
      <c r="J175" s="4">
        <f>cells_to_be_added!J175/10^6</f>
        <v>9</v>
      </c>
      <c r="K175" s="4">
        <f>cells_to_be_added!K175/10^6</f>
        <v>1</v>
      </c>
      <c r="L175" s="4">
        <f>cells_to_be_added!L175/10^6</f>
        <v>8.0000000000000004E-4</v>
      </c>
      <c r="M175" s="4">
        <f>cells_to_be_added!M175/10^6</f>
        <v>1.52</v>
      </c>
      <c r="N175" s="4">
        <f>cells_to_be_added!N175/10^6</f>
        <v>1.9599999999999999E-2</v>
      </c>
      <c r="O175" s="4">
        <f>cells_to_be_added!O175/10^6</f>
        <v>14</v>
      </c>
      <c r="P175" s="4">
        <f>cells_to_be_added!P175/10^6</f>
        <v>0.14000000000000001</v>
      </c>
      <c r="Q175" s="4">
        <f>cells_to_be_added!Q175/10^6</f>
        <v>7</v>
      </c>
      <c r="R175">
        <f t="shared" si="2"/>
        <v>76.992800000000003</v>
      </c>
    </row>
    <row r="176" spans="1:18">
      <c r="A176">
        <v>175</v>
      </c>
      <c r="B176" s="4">
        <f>cells_to_be_added!B176/10^6</f>
        <v>1.4E-3</v>
      </c>
      <c r="C176" s="4">
        <f>cells_to_be_added!C176/10^6</f>
        <v>1.9900000000000001E-2</v>
      </c>
      <c r="D176" s="4">
        <f>cells_to_be_added!D176/10^6</f>
        <v>0.01</v>
      </c>
      <c r="E176" s="4">
        <f>cells_to_be_added!E176/10^6</f>
        <v>1.9E-2</v>
      </c>
      <c r="F176" s="4">
        <f>cells_to_be_added!F176/10^6</f>
        <v>1.4E-3</v>
      </c>
      <c r="G176" s="4">
        <f>cells_to_be_added!G176/10^6</f>
        <v>1</v>
      </c>
      <c r="H176" s="4">
        <f>cells_to_be_added!H176/10^6</f>
        <v>14</v>
      </c>
      <c r="I176" s="4">
        <f>cells_to_be_added!I176/10^6</f>
        <v>8.9999999999999998E-4</v>
      </c>
      <c r="J176" s="4">
        <f>cells_to_be_added!J176/10^6</f>
        <v>1.5599999999999999E-2</v>
      </c>
      <c r="K176" s="4">
        <f>cells_to_be_added!K176/10^6</f>
        <v>7</v>
      </c>
      <c r="L176" s="4">
        <f>cells_to_be_added!L176/10^6</f>
        <v>0.14000000000000001</v>
      </c>
      <c r="M176" s="4">
        <f>cells_to_be_added!M176/10^6</f>
        <v>14</v>
      </c>
      <c r="N176" s="4">
        <f>cells_to_be_added!N176/10^6</f>
        <v>1.2999999999999999E-2</v>
      </c>
      <c r="O176" s="4">
        <f>cells_to_be_added!O176/10^6</f>
        <v>1.4E-3</v>
      </c>
      <c r="P176" s="4">
        <f>cells_to_be_added!P176/10^6</f>
        <v>14</v>
      </c>
      <c r="Q176" s="4">
        <f>cells_to_be_added!Q176/10^6</f>
        <v>1.04</v>
      </c>
      <c r="R176">
        <f t="shared" si="2"/>
        <v>51.262599999999992</v>
      </c>
    </row>
    <row r="177" spans="1:18">
      <c r="A177">
        <v>176</v>
      </c>
      <c r="B177" s="4">
        <f>cells_to_be_added!B177/10^6</f>
        <v>13</v>
      </c>
      <c r="C177" s="4">
        <f>cells_to_be_added!C177/10^6</f>
        <v>14</v>
      </c>
      <c r="D177" s="4">
        <f>cells_to_be_added!D177/10^6</f>
        <v>14</v>
      </c>
      <c r="E177" s="4">
        <f>cells_to_be_added!E177/10^6</f>
        <v>1.1999999999999999E-3</v>
      </c>
      <c r="F177" s="4">
        <f>cells_to_be_added!F177/10^6</f>
        <v>1.4E-3</v>
      </c>
      <c r="G177" s="4">
        <f>cells_to_be_added!G177/10^6</f>
        <v>14</v>
      </c>
      <c r="H177" s="4">
        <f>cells_to_be_added!H177/10^6</f>
        <v>2.94</v>
      </c>
      <c r="I177" s="4">
        <f>cells_to_be_added!I177/10^6</f>
        <v>1.87</v>
      </c>
      <c r="J177" s="4">
        <f>cells_to_be_added!J177/10^6</f>
        <v>0.11</v>
      </c>
      <c r="K177" s="4">
        <f>cells_to_be_added!K177/10^6</f>
        <v>2.6700000000000002E-2</v>
      </c>
      <c r="L177" s="4">
        <f>cells_to_be_added!L177/10^6</f>
        <v>1.4E-3</v>
      </c>
      <c r="M177" s="4">
        <f>cells_to_be_added!M177/10^6</f>
        <v>1.34E-2</v>
      </c>
      <c r="N177" s="4">
        <f>cells_to_be_added!N177/10^6</f>
        <v>14</v>
      </c>
      <c r="O177" s="4">
        <f>cells_to_be_added!O177/10^6</f>
        <v>0.14000000000000001</v>
      </c>
      <c r="P177" s="4">
        <f>cells_to_be_added!P177/10^6</f>
        <v>8</v>
      </c>
      <c r="Q177" s="4">
        <f>cells_to_be_added!Q177/10^6</f>
        <v>0.14000000000000001</v>
      </c>
      <c r="R177">
        <f t="shared" si="2"/>
        <v>82.244099999999975</v>
      </c>
    </row>
    <row r="178" spans="1:18">
      <c r="A178">
        <v>177</v>
      </c>
      <c r="B178" s="4">
        <f>cells_to_be_added!B178/10^6</f>
        <v>14</v>
      </c>
      <c r="C178" s="4">
        <f>cells_to_be_added!C178/10^6</f>
        <v>0.01</v>
      </c>
      <c r="D178" s="4">
        <f>cells_to_be_added!D178/10^6</f>
        <v>14</v>
      </c>
      <c r="E178" s="4">
        <f>cells_to_be_added!E178/10^6</f>
        <v>0.14000000000000001</v>
      </c>
      <c r="F178" s="4">
        <f>cells_to_be_added!F178/10^6</f>
        <v>8</v>
      </c>
      <c r="G178" s="4">
        <f>cells_to_be_added!G178/10^6</f>
        <v>14</v>
      </c>
      <c r="H178" s="4">
        <f>cells_to_be_added!H178/10^6</f>
        <v>1.8499999999999999E-2</v>
      </c>
      <c r="I178" s="4">
        <f>cells_to_be_added!I178/10^6</f>
        <v>1.2800000000000001E-2</v>
      </c>
      <c r="J178" s="4">
        <f>cells_to_be_added!J178/10^6</f>
        <v>1.77E-2</v>
      </c>
      <c r="K178" s="4">
        <f>cells_to_be_added!K178/10^6</f>
        <v>1.4E-3</v>
      </c>
      <c r="L178" s="4">
        <f>cells_to_be_added!L178/10^6</f>
        <v>1.6899999999999998E-2</v>
      </c>
      <c r="M178" s="4">
        <f>cells_to_be_added!M178/10^6</f>
        <v>0.06</v>
      </c>
      <c r="N178" s="4">
        <f>cells_to_be_added!N178/10^6</f>
        <v>1.61</v>
      </c>
      <c r="O178" s="4">
        <f>cells_to_be_added!O178/10^6</f>
        <v>1.5299999999999999E-2</v>
      </c>
      <c r="P178" s="4">
        <f>cells_to_be_added!P178/10^6</f>
        <v>1.45</v>
      </c>
      <c r="Q178" s="4">
        <f>cells_to_be_added!Q178/10^6</f>
        <v>0.14000000000000001</v>
      </c>
      <c r="R178">
        <f t="shared" si="2"/>
        <v>53.492600000000003</v>
      </c>
    </row>
    <row r="179" spans="1:18">
      <c r="A179">
        <v>178</v>
      </c>
      <c r="B179" s="4">
        <f>cells_to_be_added!B179/10^6</f>
        <v>1</v>
      </c>
      <c r="C179" s="4">
        <f>cells_to_be_added!C179/10^6</f>
        <v>1E-3</v>
      </c>
      <c r="D179" s="4">
        <f>cells_to_be_added!D179/10^6</f>
        <v>14</v>
      </c>
      <c r="E179" s="4">
        <f>cells_to_be_added!E179/10^6</f>
        <v>1.4999999999999999E-2</v>
      </c>
      <c r="F179" s="4">
        <f>cells_to_be_added!F179/10^6</f>
        <v>14</v>
      </c>
      <c r="G179" s="4">
        <f>cells_to_be_added!G179/10^6</f>
        <v>1.44</v>
      </c>
      <c r="H179" s="4">
        <f>cells_to_be_added!H179/10^6</f>
        <v>1.4</v>
      </c>
      <c r="I179" s="4">
        <f>cells_to_be_added!I179/10^6</f>
        <v>1.4E-3</v>
      </c>
      <c r="J179" s="4">
        <f>cells_to_be_added!J179/10^6</f>
        <v>1.3</v>
      </c>
      <c r="K179" s="4">
        <f>cells_to_be_added!K179/10^6</f>
        <v>0.14000000000000001</v>
      </c>
      <c r="L179" s="4">
        <f>cells_to_be_added!L179/10^6</f>
        <v>2.2100000000000002E-2</v>
      </c>
      <c r="M179" s="4">
        <f>cells_to_be_added!M179/10^6</f>
        <v>8</v>
      </c>
      <c r="N179" s="4">
        <f>cells_to_be_added!N179/10^6</f>
        <v>6</v>
      </c>
      <c r="O179" s="4">
        <f>cells_to_be_added!O179/10^6</f>
        <v>2.0099999999999998</v>
      </c>
      <c r="P179" s="4">
        <f>cells_to_be_added!P179/10^6</f>
        <v>1.2E-2</v>
      </c>
      <c r="Q179" s="4">
        <f>cells_to_be_added!Q179/10^6</f>
        <v>14</v>
      </c>
      <c r="R179">
        <f t="shared" si="2"/>
        <v>63.341499999999996</v>
      </c>
    </row>
    <row r="180" spans="1:18">
      <c r="A180">
        <v>179</v>
      </c>
      <c r="B180" s="4">
        <f>cells_to_be_added!B180/10^6</f>
        <v>14</v>
      </c>
      <c r="C180" s="4">
        <f>cells_to_be_added!C180/10^6</f>
        <v>1.4E-3</v>
      </c>
      <c r="D180" s="4">
        <f>cells_to_be_added!D180/10^6</f>
        <v>1.4E-3</v>
      </c>
      <c r="E180" s="4">
        <f>cells_to_be_added!E180/10^6</f>
        <v>0.14000000000000001</v>
      </c>
      <c r="F180" s="4">
        <f>cells_to_be_added!F180/10^6</f>
        <v>0.14000000000000001</v>
      </c>
      <c r="G180" s="4">
        <f>cells_to_be_added!G180/10^6</f>
        <v>1.82</v>
      </c>
      <c r="H180" s="4">
        <f>cells_to_be_added!H180/10^6</f>
        <v>0.11</v>
      </c>
      <c r="I180" s="4">
        <f>cells_to_be_added!I180/10^6</f>
        <v>1.14E-2</v>
      </c>
      <c r="J180" s="4">
        <f>cells_to_be_added!J180/10^6</f>
        <v>8.9999999999999998E-4</v>
      </c>
      <c r="K180" s="4">
        <f>cells_to_be_added!K180/10^6</f>
        <v>1.02</v>
      </c>
      <c r="L180" s="4">
        <f>cells_to_be_added!L180/10^6</f>
        <v>1.4E-3</v>
      </c>
      <c r="M180" s="4">
        <f>cells_to_be_added!M180/10^6</f>
        <v>1.59</v>
      </c>
      <c r="N180" s="4">
        <f>cells_to_be_added!N180/10^6</f>
        <v>0.01</v>
      </c>
      <c r="O180" s="4">
        <f>cells_to_be_added!O180/10^6</f>
        <v>1.3599999999999999E-2</v>
      </c>
      <c r="P180" s="4">
        <f>cells_to_be_added!P180/10^6</f>
        <v>0.01</v>
      </c>
      <c r="Q180" s="4">
        <f>cells_to_be_added!Q180/10^6</f>
        <v>2.27</v>
      </c>
      <c r="R180">
        <f t="shared" si="2"/>
        <v>21.140100000000004</v>
      </c>
    </row>
    <row r="181" spans="1:18">
      <c r="A181">
        <v>180</v>
      </c>
      <c r="B181" s="4">
        <f>cells_to_be_added!B181/10^6</f>
        <v>1.41E-2</v>
      </c>
      <c r="C181" s="4">
        <f>cells_to_be_added!C181/10^6</f>
        <v>1.4E-3</v>
      </c>
      <c r="D181" s="4">
        <f>cells_to_be_added!D181/10^6</f>
        <v>1.32E-2</v>
      </c>
      <c r="E181" s="4">
        <f>cells_to_be_added!E181/10^6</f>
        <v>0.09</v>
      </c>
      <c r="F181" s="4">
        <f>cells_to_be_added!F181/10^6</f>
        <v>1.26E-2</v>
      </c>
      <c r="G181" s="4">
        <f>cells_to_be_added!G181/10^6</f>
        <v>14</v>
      </c>
      <c r="H181" s="4">
        <f>cells_to_be_added!H181/10^6</f>
        <v>1.1399999999999999</v>
      </c>
      <c r="I181" s="4">
        <f>cells_to_be_added!I181/10^6</f>
        <v>0.01</v>
      </c>
      <c r="J181" s="4">
        <f>cells_to_be_added!J181/10^6</f>
        <v>1.9300000000000001E-2</v>
      </c>
      <c r="K181" s="4">
        <f>cells_to_be_added!K181/10^6</f>
        <v>1.05</v>
      </c>
      <c r="L181" s="4">
        <f>cells_to_be_added!L181/10^6</f>
        <v>7.0000000000000007E-2</v>
      </c>
      <c r="M181" s="4">
        <f>cells_to_be_added!M181/10^6</f>
        <v>1</v>
      </c>
      <c r="N181" s="4">
        <f>cells_to_be_added!N181/10^6</f>
        <v>0.14000000000000001</v>
      </c>
      <c r="O181" s="4">
        <f>cells_to_be_added!O181/10^6</f>
        <v>14</v>
      </c>
      <c r="P181" s="4">
        <f>cells_to_be_added!P181/10^6</f>
        <v>1.58</v>
      </c>
      <c r="Q181" s="4">
        <f>cells_to_be_added!Q181/10^6</f>
        <v>0.05</v>
      </c>
      <c r="R181">
        <f t="shared" si="2"/>
        <v>33.190599999999996</v>
      </c>
    </row>
    <row r="182" spans="1:18">
      <c r="A182">
        <v>181</v>
      </c>
      <c r="B182" s="4">
        <f>cells_to_be_added!B182/10^6</f>
        <v>1.23</v>
      </c>
      <c r="C182" s="4">
        <f>cells_to_be_added!C182/10^6</f>
        <v>1.4E-3</v>
      </c>
      <c r="D182" s="4">
        <f>cells_to_be_added!D182/10^6</f>
        <v>1.1100000000000001</v>
      </c>
      <c r="E182" s="4">
        <f>cells_to_be_added!E182/10^6</f>
        <v>0.12</v>
      </c>
      <c r="F182" s="4">
        <f>cells_to_be_added!F182/10^6</f>
        <v>0.11</v>
      </c>
      <c r="G182" s="4">
        <f>cells_to_be_added!G182/10^6</f>
        <v>1</v>
      </c>
      <c r="H182" s="4">
        <f>cells_to_be_added!H182/10^6</f>
        <v>0.1</v>
      </c>
      <c r="I182" s="4">
        <f>cells_to_be_added!I182/10^6</f>
        <v>1.97</v>
      </c>
      <c r="J182" s="4">
        <f>cells_to_be_added!J182/10^6</f>
        <v>1.84</v>
      </c>
      <c r="K182" s="4">
        <f>cells_to_be_added!K182/10^6</f>
        <v>0.01</v>
      </c>
      <c r="L182" s="4">
        <f>cells_to_be_added!L182/10^6</f>
        <v>0.14000000000000001</v>
      </c>
      <c r="M182" s="4">
        <f>cells_to_be_added!M182/10^6</f>
        <v>1.72</v>
      </c>
      <c r="N182" s="4">
        <f>cells_to_be_added!N182/10^6</f>
        <v>0.09</v>
      </c>
      <c r="O182" s="4">
        <f>cells_to_be_added!O182/10^6</f>
        <v>14</v>
      </c>
      <c r="P182" s="4">
        <f>cells_to_be_added!P182/10^6</f>
        <v>2.7</v>
      </c>
      <c r="Q182" s="4">
        <f>cells_to_be_added!Q182/10^6</f>
        <v>6.9999999999999999E-4</v>
      </c>
      <c r="R182">
        <f t="shared" si="2"/>
        <v>26.142099999999999</v>
      </c>
    </row>
    <row r="183" spans="1:18">
      <c r="A183">
        <v>182</v>
      </c>
      <c r="B183" s="4">
        <f>cells_to_be_added!B183/10^6</f>
        <v>10</v>
      </c>
      <c r="C183" s="4">
        <f>cells_to_be_added!C183/10^6</f>
        <v>14</v>
      </c>
      <c r="D183" s="4">
        <f>cells_to_be_added!D183/10^6</f>
        <v>14</v>
      </c>
      <c r="E183" s="4">
        <f>cells_to_be_added!E183/10^6</f>
        <v>14</v>
      </c>
      <c r="F183" s="4">
        <f>cells_to_be_added!F183/10^6</f>
        <v>8</v>
      </c>
      <c r="G183" s="4">
        <f>cells_to_be_added!G183/10^6</f>
        <v>6</v>
      </c>
      <c r="H183" s="4">
        <f>cells_to_be_added!H183/10^6</f>
        <v>0.01</v>
      </c>
      <c r="I183" s="4">
        <f>cells_to_be_added!I183/10^6</f>
        <v>1.99</v>
      </c>
      <c r="J183" s="4">
        <f>cells_to_be_added!J183/10^6</f>
        <v>1</v>
      </c>
      <c r="K183" s="4">
        <f>cells_to_be_added!K183/10^6</f>
        <v>14</v>
      </c>
      <c r="L183" s="4">
        <f>cells_to_be_added!L183/10^6</f>
        <v>1.4</v>
      </c>
      <c r="M183" s="4">
        <f>cells_to_be_added!M183/10^6</f>
        <v>1.7999999999999999E-2</v>
      </c>
      <c r="N183" s="4">
        <f>cells_to_be_added!N183/10^6</f>
        <v>0.01</v>
      </c>
      <c r="O183" s="4">
        <f>cells_to_be_added!O183/10^6</f>
        <v>1.2E-2</v>
      </c>
      <c r="P183" s="4">
        <f>cells_to_be_added!P183/10^6</f>
        <v>14</v>
      </c>
      <c r="Q183" s="4">
        <f>cells_to_be_added!Q183/10^6</f>
        <v>1.4E-3</v>
      </c>
      <c r="R183">
        <f t="shared" si="2"/>
        <v>98.441400000000016</v>
      </c>
    </row>
    <row r="184" spans="1:18">
      <c r="A184">
        <v>183</v>
      </c>
      <c r="B184" s="4">
        <f>cells_to_be_added!B184/10^6</f>
        <v>9</v>
      </c>
      <c r="C184" s="4">
        <f>cells_to_be_added!C184/10^6</f>
        <v>0.09</v>
      </c>
      <c r="D184" s="4">
        <f>cells_to_be_added!D184/10^6</f>
        <v>14</v>
      </c>
      <c r="E184" s="4">
        <f>cells_to_be_added!E184/10^6</f>
        <v>1.52E-2</v>
      </c>
      <c r="F184" s="4">
        <f>cells_to_be_added!F184/10^6</f>
        <v>2.18E-2</v>
      </c>
      <c r="G184" s="4">
        <f>cells_to_be_added!G184/10^6</f>
        <v>14</v>
      </c>
      <c r="H184" s="4">
        <f>cells_to_be_added!H184/10^6</f>
        <v>0.14000000000000001</v>
      </c>
      <c r="I184" s="4">
        <f>cells_to_be_added!I184/10^6</f>
        <v>14</v>
      </c>
      <c r="J184" s="4">
        <f>cells_to_be_added!J184/10^6</f>
        <v>2.08</v>
      </c>
      <c r="K184" s="4">
        <f>cells_to_be_added!K184/10^6</f>
        <v>1.14E-2</v>
      </c>
      <c r="L184" s="4">
        <f>cells_to_be_added!L184/10^6</f>
        <v>0.08</v>
      </c>
      <c r="M184" s="4">
        <f>cells_to_be_added!M184/10^6</f>
        <v>1.9</v>
      </c>
      <c r="N184" s="4">
        <f>cells_to_be_added!N184/10^6</f>
        <v>14</v>
      </c>
      <c r="O184" s="4">
        <f>cells_to_be_added!O184/10^6</f>
        <v>14</v>
      </c>
      <c r="P184" s="4">
        <f>cells_to_be_added!P184/10^6</f>
        <v>0.06</v>
      </c>
      <c r="Q184" s="4">
        <f>cells_to_be_added!Q184/10^6</f>
        <v>1</v>
      </c>
      <c r="R184">
        <f t="shared" si="2"/>
        <v>84.398399999999995</v>
      </c>
    </row>
    <row r="185" spans="1:18">
      <c r="A185">
        <v>184</v>
      </c>
      <c r="B185" s="4">
        <f>cells_to_be_added!B185/10^6</f>
        <v>14</v>
      </c>
      <c r="C185" s="4">
        <f>cells_to_be_added!C185/10^6</f>
        <v>0.1</v>
      </c>
      <c r="D185" s="4">
        <f>cells_to_be_added!D185/10^6</f>
        <v>14</v>
      </c>
      <c r="E185" s="4">
        <f>cells_to_be_added!E185/10^6</f>
        <v>14</v>
      </c>
      <c r="F185" s="4">
        <f>cells_to_be_added!F185/10^6</f>
        <v>1.5599999999999999E-2</v>
      </c>
      <c r="G185" s="4">
        <f>cells_to_be_added!G185/10^6</f>
        <v>0.01</v>
      </c>
      <c r="H185" s="4">
        <f>cells_to_be_added!H185/10^6</f>
        <v>1</v>
      </c>
      <c r="I185" s="4">
        <f>cells_to_be_added!I185/10^6</f>
        <v>1.36</v>
      </c>
      <c r="J185" s="4">
        <f>cells_to_be_added!J185/10^6</f>
        <v>14</v>
      </c>
      <c r="K185" s="4">
        <f>cells_to_be_added!K185/10^6</f>
        <v>14</v>
      </c>
      <c r="L185" s="4">
        <f>cells_to_be_added!L185/10^6</f>
        <v>0.09</v>
      </c>
      <c r="M185" s="4">
        <f>cells_to_be_added!M185/10^6</f>
        <v>1.75</v>
      </c>
      <c r="N185" s="4">
        <f>cells_to_be_added!N185/10^6</f>
        <v>8.0000000000000004E-4</v>
      </c>
      <c r="O185" s="4">
        <f>cells_to_be_added!O185/10^6</f>
        <v>6</v>
      </c>
      <c r="P185" s="4">
        <f>cells_to_be_added!P185/10^6</f>
        <v>14</v>
      </c>
      <c r="Q185" s="4">
        <f>cells_to_be_added!Q185/10^6</f>
        <v>14</v>
      </c>
      <c r="R185">
        <f t="shared" si="2"/>
        <v>108.32640000000001</v>
      </c>
    </row>
    <row r="186" spans="1:18">
      <c r="A186">
        <v>185</v>
      </c>
      <c r="B186" s="4">
        <f>cells_to_be_added!B186/10^6</f>
        <v>1.1000000000000001E-3</v>
      </c>
      <c r="C186" s="4">
        <f>cells_to_be_added!C186/10^6</f>
        <v>1.4E-3</v>
      </c>
      <c r="D186" s="4">
        <f>cells_to_be_added!D186/10^6</f>
        <v>1.8</v>
      </c>
      <c r="E186" s="4">
        <f>cells_to_be_added!E186/10^6</f>
        <v>1E-3</v>
      </c>
      <c r="F186" s="4">
        <f>cells_to_be_added!F186/10^6</f>
        <v>14</v>
      </c>
      <c r="G186" s="4">
        <f>cells_to_be_added!G186/10^6</f>
        <v>8.9999999999999998E-4</v>
      </c>
      <c r="H186" s="4">
        <f>cells_to_be_added!H186/10^6</f>
        <v>8.0000000000000004E-4</v>
      </c>
      <c r="I186" s="4">
        <f>cells_to_be_added!I186/10^6</f>
        <v>6.9999999999999999E-4</v>
      </c>
      <c r="J186" s="4">
        <f>cells_to_be_added!J186/10^6</f>
        <v>2.48</v>
      </c>
      <c r="K186" s="4">
        <f>cells_to_be_added!K186/10^6</f>
        <v>14</v>
      </c>
      <c r="L186" s="4">
        <f>cells_to_be_added!L186/10^6</f>
        <v>14</v>
      </c>
      <c r="M186" s="4">
        <f>cells_to_be_added!M186/10^6</f>
        <v>14</v>
      </c>
      <c r="N186" s="4">
        <f>cells_to_be_added!N186/10^6</f>
        <v>1.4E-3</v>
      </c>
      <c r="O186" s="4">
        <f>cells_to_be_added!O186/10^6</f>
        <v>14</v>
      </c>
      <c r="P186" s="4">
        <f>cells_to_be_added!P186/10^6</f>
        <v>1</v>
      </c>
      <c r="Q186" s="4">
        <f>cells_to_be_added!Q186/10^6</f>
        <v>2.2599999999999999E-2</v>
      </c>
      <c r="R186">
        <f t="shared" si="2"/>
        <v>75.309899999999985</v>
      </c>
    </row>
    <row r="187" spans="1:18">
      <c r="A187">
        <v>186</v>
      </c>
      <c r="B187" s="4">
        <f>cells_to_be_added!B187/10^6</f>
        <v>2.02</v>
      </c>
      <c r="C187" s="4">
        <f>cells_to_be_added!C187/10^6</f>
        <v>1.9300000000000001E-2</v>
      </c>
      <c r="D187" s="4">
        <f>cells_to_be_added!D187/10^6</f>
        <v>1.4E-2</v>
      </c>
      <c r="E187" s="4">
        <f>cells_to_be_added!E187/10^6</f>
        <v>14</v>
      </c>
      <c r="F187" s="4">
        <f>cells_to_be_added!F187/10^6</f>
        <v>0.09</v>
      </c>
      <c r="G187" s="4">
        <f>cells_to_be_added!G187/10^6</f>
        <v>8.0000000000000004E-4</v>
      </c>
      <c r="H187" s="4">
        <f>cells_to_be_added!H187/10^6</f>
        <v>6.9999999999999999E-4</v>
      </c>
      <c r="I187" s="4">
        <f>cells_to_be_added!I187/10^6</f>
        <v>14</v>
      </c>
      <c r="J187" s="4">
        <f>cells_to_be_added!J187/10^6</f>
        <v>0.14000000000000001</v>
      </c>
      <c r="K187" s="4">
        <f>cells_to_be_added!K187/10^6</f>
        <v>6</v>
      </c>
      <c r="L187" s="4">
        <f>cells_to_be_added!L187/10^6</f>
        <v>14</v>
      </c>
      <c r="M187" s="4">
        <f>cells_to_be_added!M187/10^6</f>
        <v>1.23</v>
      </c>
      <c r="N187" s="4">
        <f>cells_to_be_added!N187/10^6</f>
        <v>1.14E-2</v>
      </c>
      <c r="O187" s="4">
        <f>cells_to_be_added!O187/10^6</f>
        <v>0.05</v>
      </c>
      <c r="P187" s="4">
        <f>cells_to_be_added!P187/10^6</f>
        <v>1.0500000000000001E-2</v>
      </c>
      <c r="Q187" s="4">
        <f>cells_to_be_added!Q187/10^6</f>
        <v>14</v>
      </c>
      <c r="R187">
        <f t="shared" si="2"/>
        <v>65.586700000000008</v>
      </c>
    </row>
    <row r="188" spans="1:18">
      <c r="A188">
        <v>187</v>
      </c>
      <c r="B188" s="4">
        <f>cells_to_be_added!B188/10^6</f>
        <v>7.0000000000000007E-2</v>
      </c>
      <c r="C188" s="4">
        <f>cells_to_be_added!C188/10^6</f>
        <v>1.12E-2</v>
      </c>
      <c r="D188" s="4">
        <f>cells_to_be_added!D188/10^6</f>
        <v>1.6</v>
      </c>
      <c r="E188" s="4">
        <f>cells_to_be_added!E188/10^6</f>
        <v>14</v>
      </c>
      <c r="F188" s="4">
        <f>cells_to_be_added!F188/10^6</f>
        <v>14</v>
      </c>
      <c r="G188" s="4">
        <f>cells_to_be_added!G188/10^6</f>
        <v>1.53</v>
      </c>
      <c r="H188" s="4">
        <f>cells_to_be_added!H188/10^6</f>
        <v>1</v>
      </c>
      <c r="I188" s="4">
        <f>cells_to_be_added!I188/10^6</f>
        <v>14</v>
      </c>
      <c r="J188" s="4">
        <f>cells_to_be_added!J188/10^6</f>
        <v>5.9999999999999995E-4</v>
      </c>
      <c r="K188" s="4">
        <f>cells_to_be_added!K188/10^6</f>
        <v>1.3899999999999999E-2</v>
      </c>
      <c r="L188" s="4">
        <f>cells_to_be_added!L188/10^6</f>
        <v>14</v>
      </c>
      <c r="M188" s="4">
        <f>cells_to_be_added!M188/10^6</f>
        <v>1.4E-3</v>
      </c>
      <c r="N188" s="4">
        <f>cells_to_be_added!N188/10^6</f>
        <v>0.01</v>
      </c>
      <c r="O188" s="4">
        <f>cells_to_be_added!O188/10^6</f>
        <v>14</v>
      </c>
      <c r="P188" s="4">
        <f>cells_to_be_added!P188/10^6</f>
        <v>0.01</v>
      </c>
      <c r="Q188" s="4">
        <f>cells_to_be_added!Q188/10^6</f>
        <v>1.25</v>
      </c>
      <c r="R188">
        <f t="shared" si="2"/>
        <v>75.497100000000003</v>
      </c>
    </row>
    <row r="189" spans="1:18">
      <c r="A189">
        <v>188</v>
      </c>
      <c r="B189" s="4">
        <f>cells_to_be_added!B189/10^6</f>
        <v>14</v>
      </c>
      <c r="C189" s="4">
        <f>cells_to_be_added!C189/10^6</f>
        <v>14</v>
      </c>
      <c r="D189" s="4">
        <f>cells_to_be_added!D189/10^6</f>
        <v>1.84E-2</v>
      </c>
      <c r="E189" s="4">
        <f>cells_to_be_added!E189/10^6</f>
        <v>8</v>
      </c>
      <c r="F189" s="4">
        <f>cells_to_be_added!F189/10^6</f>
        <v>0.01</v>
      </c>
      <c r="G189" s="4">
        <f>cells_to_be_added!G189/10^6</f>
        <v>1.76</v>
      </c>
      <c r="H189" s="4">
        <f>cells_to_be_added!H189/10^6</f>
        <v>8.0000000000000004E-4</v>
      </c>
      <c r="I189" s="4">
        <f>cells_to_be_added!I189/10^6</f>
        <v>1.4E-3</v>
      </c>
      <c r="J189" s="4">
        <f>cells_to_be_added!J189/10^6</f>
        <v>1.68</v>
      </c>
      <c r="K189" s="4">
        <f>cells_to_be_added!K189/10^6</f>
        <v>1.26</v>
      </c>
      <c r="L189" s="4">
        <f>cells_to_be_added!L189/10^6</f>
        <v>1.17</v>
      </c>
      <c r="M189" s="4">
        <f>cells_to_be_added!M189/10^6</f>
        <v>1.01E-2</v>
      </c>
      <c r="N189" s="4">
        <f>cells_to_be_added!N189/10^6</f>
        <v>6.9999999999999999E-4</v>
      </c>
      <c r="O189" s="4">
        <f>cells_to_be_added!O189/10^6</f>
        <v>5.9999999999999995E-4</v>
      </c>
      <c r="P189" s="4">
        <f>cells_to_be_added!P189/10^6</f>
        <v>5.0000000000000001E-4</v>
      </c>
      <c r="Q189" s="4">
        <f>cells_to_be_added!Q189/10^6</f>
        <v>1.5100000000000001E-2</v>
      </c>
      <c r="R189">
        <f t="shared" si="2"/>
        <v>41.927599999999991</v>
      </c>
    </row>
    <row r="190" spans="1:18">
      <c r="A190">
        <v>189</v>
      </c>
      <c r="B190" s="4">
        <f>cells_to_be_added!B190/10^6</f>
        <v>1.7999999999999999E-2</v>
      </c>
      <c r="C190" s="4">
        <f>cells_to_be_added!C190/10^6</f>
        <v>1.6899999999999998E-2</v>
      </c>
      <c r="D190" s="4">
        <f>cells_to_be_added!D190/10^6</f>
        <v>14</v>
      </c>
      <c r="E190" s="4">
        <f>cells_to_be_added!E190/10^6</f>
        <v>1.4E-3</v>
      </c>
      <c r="F190" s="4">
        <f>cells_to_be_added!F190/10^6</f>
        <v>14</v>
      </c>
      <c r="G190" s="4">
        <f>cells_to_be_added!G190/10^6</f>
        <v>14</v>
      </c>
      <c r="H190" s="4">
        <f>cells_to_be_added!H190/10^6</f>
        <v>0.11</v>
      </c>
      <c r="I190" s="4">
        <f>cells_to_be_added!I190/10^6</f>
        <v>1.46E-2</v>
      </c>
      <c r="J190" s="4">
        <f>cells_to_be_added!J190/10^6</f>
        <v>11</v>
      </c>
      <c r="K190" s="4">
        <f>cells_to_be_added!K190/10^6</f>
        <v>1.35</v>
      </c>
      <c r="L190" s="4">
        <f>cells_to_be_added!L190/10^6</f>
        <v>1</v>
      </c>
      <c r="M190" s="4">
        <f>cells_to_be_added!M190/10^6</f>
        <v>1E-3</v>
      </c>
      <c r="N190" s="4">
        <f>cells_to_be_added!N190/10^6</f>
        <v>9</v>
      </c>
      <c r="O190" s="4">
        <f>cells_to_be_added!O190/10^6</f>
        <v>0.08</v>
      </c>
      <c r="P190" s="4">
        <f>cells_to_be_added!P190/10^6</f>
        <v>7</v>
      </c>
      <c r="Q190" s="4">
        <f>cells_to_be_added!Q190/10^6</f>
        <v>2.4700000000000002</v>
      </c>
      <c r="R190">
        <f t="shared" si="2"/>
        <v>74.061899999999994</v>
      </c>
    </row>
    <row r="191" spans="1:18">
      <c r="A191">
        <v>190</v>
      </c>
      <c r="B191" s="4">
        <f>cells_to_be_added!B191/10^6</f>
        <v>1</v>
      </c>
      <c r="C191" s="4">
        <f>cells_to_be_added!C191/10^6</f>
        <v>0.14000000000000001</v>
      </c>
      <c r="D191" s="4">
        <f>cells_to_be_added!D191/10^6</f>
        <v>1.49</v>
      </c>
      <c r="E191" s="4">
        <f>cells_to_be_added!E191/10^6</f>
        <v>14</v>
      </c>
      <c r="F191" s="4">
        <f>cells_to_be_added!F191/10^6</f>
        <v>1.34E-2</v>
      </c>
      <c r="G191" s="4">
        <f>cells_to_be_added!G191/10^6</f>
        <v>1.25</v>
      </c>
      <c r="H191" s="4">
        <f>cells_to_be_added!H191/10^6</f>
        <v>13</v>
      </c>
      <c r="I191" s="4">
        <f>cells_to_be_added!I191/10^6</f>
        <v>12</v>
      </c>
      <c r="J191" s="4">
        <f>cells_to_be_added!J191/10^6</f>
        <v>3.2800000000000003E-2</v>
      </c>
      <c r="K191" s="4">
        <f>cells_to_be_added!K191/10^6</f>
        <v>1.19</v>
      </c>
      <c r="L191" s="4">
        <f>cells_to_be_added!L191/10^6</f>
        <v>0.14000000000000001</v>
      </c>
      <c r="M191" s="4">
        <f>cells_to_be_added!M191/10^6</f>
        <v>2.3900000000000001E-2</v>
      </c>
      <c r="N191" s="4">
        <f>cells_to_be_added!N191/10^6</f>
        <v>1.04E-2</v>
      </c>
      <c r="O191" s="4">
        <f>cells_to_be_added!O191/10^6</f>
        <v>14</v>
      </c>
      <c r="P191" s="4">
        <f>cells_to_be_added!P191/10^6</f>
        <v>1</v>
      </c>
      <c r="Q191" s="4">
        <f>cells_to_be_added!Q191/10^6</f>
        <v>8.9999999999999998E-4</v>
      </c>
      <c r="R191">
        <f t="shared" si="2"/>
        <v>59.291399999999996</v>
      </c>
    </row>
    <row r="192" spans="1:18">
      <c r="A192">
        <v>191</v>
      </c>
      <c r="B192" s="4">
        <f>cells_to_be_added!B192/10^6</f>
        <v>0.09</v>
      </c>
      <c r="C192" s="4">
        <f>cells_to_be_added!C192/10^6</f>
        <v>1</v>
      </c>
      <c r="D192" s="4">
        <f>cells_to_be_added!D192/10^6</f>
        <v>14</v>
      </c>
      <c r="E192" s="4">
        <f>cells_to_be_added!E192/10^6</f>
        <v>6.9999999999999999E-4</v>
      </c>
      <c r="F192" s="4">
        <f>cells_to_be_added!F192/10^6</f>
        <v>14</v>
      </c>
      <c r="G192" s="4">
        <f>cells_to_be_added!G192/10^6</f>
        <v>14</v>
      </c>
      <c r="H192" s="4">
        <f>cells_to_be_added!H192/10^6</f>
        <v>0.01</v>
      </c>
      <c r="I192" s="4">
        <f>cells_to_be_added!I192/10^6</f>
        <v>0.06</v>
      </c>
      <c r="J192" s="4">
        <f>cells_to_be_added!J192/10^6</f>
        <v>1.29E-2</v>
      </c>
      <c r="K192" s="4">
        <f>cells_to_be_added!K192/10^6</f>
        <v>2.1100000000000001E-2</v>
      </c>
      <c r="L192" s="4">
        <f>cells_to_be_added!L192/10^6</f>
        <v>2.02</v>
      </c>
      <c r="M192" s="4">
        <f>cells_to_be_added!M192/10^6</f>
        <v>1.84</v>
      </c>
      <c r="N192" s="4">
        <f>cells_to_be_added!N192/10^6</f>
        <v>1.75</v>
      </c>
      <c r="O192" s="4">
        <f>cells_to_be_added!O192/10^6</f>
        <v>1.65</v>
      </c>
      <c r="P192" s="4">
        <f>cells_to_be_added!P192/10^6</f>
        <v>14</v>
      </c>
      <c r="Q192" s="4">
        <f>cells_to_be_added!Q192/10^6</f>
        <v>14</v>
      </c>
      <c r="R192">
        <f t="shared" si="2"/>
        <v>78.454700000000003</v>
      </c>
    </row>
    <row r="193" spans="1:18">
      <c r="A193">
        <v>192</v>
      </c>
      <c r="B193" s="4">
        <f>cells_to_be_added!B193/10^6</f>
        <v>1.9E-2</v>
      </c>
      <c r="C193" s="4">
        <f>cells_to_be_added!C193/10^6</f>
        <v>14</v>
      </c>
      <c r="D193" s="4">
        <f>cells_to_be_added!D193/10^6</f>
        <v>1.82</v>
      </c>
      <c r="E193" s="4">
        <f>cells_to_be_added!E193/10^6</f>
        <v>14</v>
      </c>
      <c r="F193" s="4">
        <f>cells_to_be_added!F193/10^6</f>
        <v>1.6500000000000001E-2</v>
      </c>
      <c r="G193" s="4">
        <f>cells_to_be_added!G193/10^6</f>
        <v>1.4E-3</v>
      </c>
      <c r="H193" s="4">
        <f>cells_to_be_added!H193/10^6</f>
        <v>1</v>
      </c>
      <c r="I193" s="4">
        <f>cells_to_be_added!I193/10^6</f>
        <v>14</v>
      </c>
      <c r="J193" s="4">
        <f>cells_to_be_added!J193/10^6</f>
        <v>14</v>
      </c>
      <c r="K193" s="4">
        <f>cells_to_be_added!K193/10^6</f>
        <v>1.24E-2</v>
      </c>
      <c r="L193" s="4">
        <f>cells_to_be_added!L193/10^6</f>
        <v>8.0000000000000004E-4</v>
      </c>
      <c r="M193" s="4">
        <f>cells_to_be_added!M193/10^6</f>
        <v>14</v>
      </c>
      <c r="N193" s="4">
        <f>cells_to_be_added!N193/10^6</f>
        <v>0.14000000000000001</v>
      </c>
      <c r="O193" s="4">
        <f>cells_to_be_added!O193/10^6</f>
        <v>14</v>
      </c>
      <c r="P193" s="4">
        <f>cells_to_be_added!P193/10^6</f>
        <v>1.4E-3</v>
      </c>
      <c r="Q193" s="4">
        <f>cells_to_be_added!Q193/10^6</f>
        <v>0.01</v>
      </c>
      <c r="R193">
        <f t="shared" si="2"/>
        <v>87.021500000000003</v>
      </c>
    </row>
    <row r="194" spans="1:18">
      <c r="A194">
        <v>193</v>
      </c>
      <c r="B194" s="4">
        <f>cells_to_be_added!B194/10^6</f>
        <v>2.8799999999999999E-2</v>
      </c>
      <c r="C194" s="4">
        <f>cells_to_be_added!C194/10^6</f>
        <v>1.7999999999999999E-2</v>
      </c>
      <c r="D194" s="4">
        <f>cells_to_be_added!D194/10^6</f>
        <v>1</v>
      </c>
      <c r="E194" s="4">
        <f>cells_to_be_added!E194/10^6</f>
        <v>0.14000000000000001</v>
      </c>
      <c r="F194" s="4">
        <f>cells_to_be_added!F194/10^6</f>
        <v>1.4E-3</v>
      </c>
      <c r="G194" s="4">
        <f>cells_to_be_added!G194/10^6</f>
        <v>1.4E-3</v>
      </c>
      <c r="H194" s="4">
        <f>cells_to_be_added!H194/10^6</f>
        <v>14</v>
      </c>
      <c r="I194" s="4">
        <f>cells_to_be_added!I194/10^6</f>
        <v>14</v>
      </c>
      <c r="J194" s="4">
        <f>cells_to_be_added!J194/10^6</f>
        <v>14</v>
      </c>
      <c r="K194" s="4">
        <f>cells_to_be_added!K194/10^6</f>
        <v>14</v>
      </c>
      <c r="L194" s="4">
        <f>cells_to_be_added!L194/10^6</f>
        <v>1.0800000000000001E-2</v>
      </c>
      <c r="M194" s="4">
        <f>cells_to_be_added!M194/10^6</f>
        <v>14</v>
      </c>
      <c r="N194" s="4">
        <f>cells_to_be_added!N194/10^6</f>
        <v>1.4E-3</v>
      </c>
      <c r="O194" s="4">
        <f>cells_to_be_added!O194/10^6</f>
        <v>2.16</v>
      </c>
      <c r="P194" s="4">
        <f>cells_to_be_added!P194/10^6</f>
        <v>13</v>
      </c>
      <c r="Q194" s="4">
        <f>cells_to_be_added!Q194/10^6</f>
        <v>11</v>
      </c>
      <c r="R194">
        <f t="shared" si="2"/>
        <v>97.361800000000002</v>
      </c>
    </row>
    <row r="195" spans="1:18">
      <c r="A195">
        <v>194</v>
      </c>
      <c r="B195" s="4">
        <f>cells_to_be_added!B195/10^6</f>
        <v>14</v>
      </c>
      <c r="C195" s="4">
        <f>cells_to_be_added!C195/10^6</f>
        <v>14</v>
      </c>
      <c r="D195" s="4">
        <f>cells_to_be_added!D195/10^6</f>
        <v>0.09</v>
      </c>
      <c r="E195" s="4">
        <f>cells_to_be_added!E195/10^6</f>
        <v>1.4E-3</v>
      </c>
      <c r="F195" s="4">
        <f>cells_to_be_added!F195/10^6</f>
        <v>14</v>
      </c>
      <c r="G195" s="4">
        <f>cells_to_be_added!G195/10^6</f>
        <v>0.08</v>
      </c>
      <c r="H195" s="4">
        <f>cells_to_be_added!H195/10^6</f>
        <v>2.0499999999999998</v>
      </c>
      <c r="I195" s="4">
        <f>cells_to_be_added!I195/10^6</f>
        <v>7</v>
      </c>
      <c r="J195" s="4">
        <f>cells_to_be_added!J195/10^6</f>
        <v>6.9999999999999999E-4</v>
      </c>
      <c r="K195" s="4">
        <f>cells_to_be_added!K195/10^6</f>
        <v>1.4E-3</v>
      </c>
      <c r="L195" s="4">
        <f>cells_to_be_added!L195/10^6</f>
        <v>6</v>
      </c>
      <c r="M195" s="4">
        <f>cells_to_be_added!M195/10^6</f>
        <v>1.9599999999999999E-2</v>
      </c>
      <c r="N195" s="4">
        <f>cells_to_be_added!N195/10^6</f>
        <v>1.8700000000000001E-2</v>
      </c>
      <c r="O195" s="4">
        <f>cells_to_be_added!O195/10^6</f>
        <v>1.77</v>
      </c>
      <c r="P195" s="4">
        <f>cells_to_be_added!P195/10^6</f>
        <v>14</v>
      </c>
      <c r="Q195" s="4">
        <f>cells_to_be_added!Q195/10^6</f>
        <v>1.68</v>
      </c>
      <c r="R195">
        <f t="shared" ref="R195:R216" si="3">SUM(B195:Q195)</f>
        <v>74.711800000000011</v>
      </c>
    </row>
    <row r="196" spans="1:18">
      <c r="A196">
        <v>195</v>
      </c>
      <c r="B196" s="4">
        <f>cells_to_be_added!B196/10^6</f>
        <v>13</v>
      </c>
      <c r="C196" s="4">
        <f>cells_to_be_added!C196/10^6</f>
        <v>0.11</v>
      </c>
      <c r="D196" s="4">
        <f>cells_to_be_added!D196/10^6</f>
        <v>2.0400000000000001E-2</v>
      </c>
      <c r="E196" s="4">
        <f>cells_to_be_added!E196/10^6</f>
        <v>11</v>
      </c>
      <c r="F196" s="4">
        <f>cells_to_be_added!F196/10^6</f>
        <v>14</v>
      </c>
      <c r="G196" s="4">
        <f>cells_to_be_added!G196/10^6</f>
        <v>0.1</v>
      </c>
      <c r="H196" s="4">
        <f>cells_to_be_added!H196/10^6</f>
        <v>8.9999999999999998E-4</v>
      </c>
      <c r="I196" s="4">
        <f>cells_to_be_added!I196/10^6</f>
        <v>14</v>
      </c>
      <c r="J196" s="4">
        <f>cells_to_be_added!J196/10^6</f>
        <v>2.81</v>
      </c>
      <c r="K196" s="4">
        <f>cells_to_be_added!K196/10^6</f>
        <v>0.14000000000000001</v>
      </c>
      <c r="L196" s="4">
        <f>cells_to_be_added!L196/10^6</f>
        <v>2.5499999999999998</v>
      </c>
      <c r="M196" s="4">
        <f>cells_to_be_added!M196/10^6</f>
        <v>14</v>
      </c>
      <c r="N196" s="4">
        <f>cells_to_be_added!N196/10^6</f>
        <v>0.14000000000000001</v>
      </c>
      <c r="O196" s="4">
        <f>cells_to_be_added!O196/10^6</f>
        <v>8</v>
      </c>
      <c r="P196" s="4">
        <f>cells_to_be_added!P196/10^6</f>
        <v>1.5299999999999999E-2</v>
      </c>
      <c r="Q196" s="4">
        <f>cells_to_be_added!Q196/10^6</f>
        <v>2.3E-2</v>
      </c>
      <c r="R196">
        <f t="shared" si="3"/>
        <v>79.909599999999998</v>
      </c>
    </row>
    <row r="197" spans="1:18">
      <c r="A197">
        <v>196</v>
      </c>
      <c r="B197" s="4">
        <f>cells_to_be_added!B197/10^6</f>
        <v>14</v>
      </c>
      <c r="C197" s="4">
        <f>cells_to_be_added!C197/10^6</f>
        <v>0.14000000000000001</v>
      </c>
      <c r="D197" s="4">
        <f>cells_to_be_added!D197/10^6</f>
        <v>14</v>
      </c>
      <c r="E197" s="4">
        <f>cells_to_be_added!E197/10^6</f>
        <v>1.64</v>
      </c>
      <c r="F197" s="4">
        <f>cells_to_be_added!F197/10^6</f>
        <v>14</v>
      </c>
      <c r="G197" s="4">
        <f>cells_to_be_added!G197/10^6</f>
        <v>1.4E-3</v>
      </c>
      <c r="H197" s="4">
        <f>cells_to_be_added!H197/10^6</f>
        <v>14</v>
      </c>
      <c r="I197" s="4">
        <f>cells_to_be_added!I197/10^6</f>
        <v>1.3299999999999999E-2</v>
      </c>
      <c r="J197" s="4">
        <f>cells_to_be_added!J197/10^6</f>
        <v>1.03E-2</v>
      </c>
      <c r="K197" s="4">
        <f>cells_to_be_added!K197/10^6</f>
        <v>10</v>
      </c>
      <c r="L197" s="4">
        <f>cells_to_be_added!L197/10^6</f>
        <v>1.23</v>
      </c>
      <c r="M197" s="4">
        <f>cells_to_be_added!M197/10^6</f>
        <v>8.0000000000000004E-4</v>
      </c>
      <c r="N197" s="4">
        <f>cells_to_be_added!N197/10^6</f>
        <v>1</v>
      </c>
      <c r="O197" s="4">
        <f>cells_to_be_added!O197/10^6</f>
        <v>1</v>
      </c>
      <c r="P197" s="4">
        <f>cells_to_be_added!P197/10^6</f>
        <v>2.0500000000000001E-2</v>
      </c>
      <c r="Q197" s="4">
        <f>cells_to_be_added!Q197/10^6</f>
        <v>6</v>
      </c>
      <c r="R197">
        <f t="shared" si="3"/>
        <v>77.056300000000007</v>
      </c>
    </row>
    <row r="198" spans="1:18">
      <c r="A198">
        <v>197</v>
      </c>
      <c r="B198" s="4">
        <f>cells_to_be_added!B198/10^6</f>
        <v>2.1800000000000002</v>
      </c>
      <c r="C198" s="4">
        <f>cells_to_be_added!C198/10^6</f>
        <v>14</v>
      </c>
      <c r="D198" s="4">
        <f>cells_to_be_added!D198/10^6</f>
        <v>14</v>
      </c>
      <c r="E198" s="4">
        <f>cells_to_be_added!E198/10^6</f>
        <v>9</v>
      </c>
      <c r="F198" s="4">
        <f>cells_to_be_added!F198/10^6</f>
        <v>1.99</v>
      </c>
      <c r="G198" s="4">
        <f>cells_to_be_added!G198/10^6</f>
        <v>9</v>
      </c>
      <c r="H198" s="4">
        <f>cells_to_be_added!H198/10^6</f>
        <v>14</v>
      </c>
      <c r="I198" s="4">
        <f>cells_to_be_added!I198/10^6</f>
        <v>1</v>
      </c>
      <c r="J198" s="4">
        <f>cells_to_be_added!J198/10^6</f>
        <v>0.08</v>
      </c>
      <c r="K198" s="4">
        <f>cells_to_be_added!K198/10^6</f>
        <v>0.06</v>
      </c>
      <c r="L198" s="4">
        <f>cells_to_be_added!L198/10^6</f>
        <v>1.9E-2</v>
      </c>
      <c r="M198" s="4">
        <f>cells_to_be_added!M198/10^6</f>
        <v>14</v>
      </c>
      <c r="N198" s="4">
        <f>cells_to_be_added!N198/10^6</f>
        <v>14</v>
      </c>
      <c r="O198" s="4">
        <f>cells_to_be_added!O198/10^6</f>
        <v>14</v>
      </c>
      <c r="P198" s="4">
        <f>cells_to_be_added!P198/10^6</f>
        <v>14</v>
      </c>
      <c r="Q198" s="4">
        <f>cells_to_be_added!Q198/10^6</f>
        <v>0.14000000000000001</v>
      </c>
      <c r="R198">
        <f t="shared" si="3"/>
        <v>121.46900000000001</v>
      </c>
    </row>
    <row r="199" spans="1:18">
      <c r="A199">
        <v>198</v>
      </c>
      <c r="B199" s="4">
        <f>cells_to_be_added!B199/10^6</f>
        <v>2.58E-2</v>
      </c>
      <c r="C199" s="4">
        <f>cells_to_be_added!C199/10^6</f>
        <v>12</v>
      </c>
      <c r="D199" s="4">
        <f>cells_to_be_added!D199/10^6</f>
        <v>11</v>
      </c>
      <c r="E199" s="4">
        <f>cells_to_be_added!E199/10^6</f>
        <v>0.09</v>
      </c>
      <c r="F199" s="4">
        <f>cells_to_be_added!F199/10^6</f>
        <v>1.87</v>
      </c>
      <c r="G199" s="4">
        <f>cells_to_be_added!G199/10^6</f>
        <v>14</v>
      </c>
      <c r="H199" s="4">
        <f>cells_to_be_added!H199/10^6</f>
        <v>1.17E-2</v>
      </c>
      <c r="I199" s="4">
        <f>cells_to_be_added!I199/10^6</f>
        <v>14</v>
      </c>
      <c r="J199" s="4">
        <f>cells_to_be_added!J199/10^6</f>
        <v>1.64</v>
      </c>
      <c r="K199" s="4">
        <f>cells_to_be_added!K199/10^6</f>
        <v>0.01</v>
      </c>
      <c r="L199" s="4">
        <f>cells_to_be_added!L199/10^6</f>
        <v>0.01</v>
      </c>
      <c r="M199" s="4">
        <f>cells_to_be_added!M199/10^6</f>
        <v>2.3400000000000001E-2</v>
      </c>
      <c r="N199" s="4">
        <f>cells_to_be_added!N199/10^6</f>
        <v>0.14000000000000001</v>
      </c>
      <c r="O199" s="4">
        <f>cells_to_be_added!O199/10^6</f>
        <v>14</v>
      </c>
      <c r="P199" s="4">
        <f>cells_to_be_added!P199/10^6</f>
        <v>2.1100000000000001E-2</v>
      </c>
      <c r="Q199" s="4">
        <f>cells_to_be_added!Q199/10^6</f>
        <v>7.0000000000000007E-2</v>
      </c>
      <c r="R199">
        <f t="shared" si="3"/>
        <v>68.911999999999992</v>
      </c>
    </row>
    <row r="200" spans="1:18">
      <c r="A200">
        <v>199</v>
      </c>
      <c r="B200" s="4">
        <f>cells_to_be_added!B200/10^6</f>
        <v>14</v>
      </c>
      <c r="C200" s="4">
        <f>cells_to_be_added!C200/10^6</f>
        <v>10</v>
      </c>
      <c r="D200" s="4">
        <f>cells_to_be_added!D200/10^6</f>
        <v>8.9999999999999998E-4</v>
      </c>
      <c r="E200" s="4">
        <f>cells_to_be_added!E200/10^6</f>
        <v>1.02</v>
      </c>
      <c r="F200" s="4">
        <f>cells_to_be_added!F200/10^6</f>
        <v>14</v>
      </c>
      <c r="G200" s="4">
        <f>cells_to_be_added!G200/10^6</f>
        <v>0.14000000000000001</v>
      </c>
      <c r="H200" s="4">
        <f>cells_to_be_added!H200/10^6</f>
        <v>2.35E-2</v>
      </c>
      <c r="I200" s="4">
        <f>cells_to_be_added!I200/10^6</f>
        <v>2.24E-2</v>
      </c>
      <c r="J200" s="4">
        <f>cells_to_be_added!J200/10^6</f>
        <v>0.08</v>
      </c>
      <c r="K200" s="4">
        <f>cells_to_be_added!K200/10^6</f>
        <v>1.43</v>
      </c>
      <c r="L200" s="4">
        <f>cells_to_be_added!L200/10^6</f>
        <v>2.0400000000000001E-2</v>
      </c>
      <c r="M200" s="4">
        <f>cells_to_be_added!M200/10^6</f>
        <v>7</v>
      </c>
      <c r="N200" s="4">
        <f>cells_to_be_added!N200/10^6</f>
        <v>1</v>
      </c>
      <c r="O200" s="4">
        <f>cells_to_be_added!O200/10^6</f>
        <v>5.9999999999999995E-4</v>
      </c>
      <c r="P200" s="4">
        <f>cells_to_be_added!P200/10^6</f>
        <v>14</v>
      </c>
      <c r="Q200" s="4">
        <f>cells_to_be_added!Q200/10^6</f>
        <v>1</v>
      </c>
      <c r="R200">
        <f t="shared" si="3"/>
        <v>63.737799999999993</v>
      </c>
    </row>
    <row r="201" spans="1:18">
      <c r="A201">
        <v>200</v>
      </c>
      <c r="B201" s="4">
        <f>cells_to_be_added!B201/10^6</f>
        <v>11</v>
      </c>
      <c r="C201" s="4">
        <f>cells_to_be_added!C201/10^6</f>
        <v>2.52E-2</v>
      </c>
      <c r="D201" s="4">
        <f>cells_to_be_added!D201/10^6</f>
        <v>1.09E-2</v>
      </c>
      <c r="E201" s="4">
        <f>cells_to_be_added!E201/10^6</f>
        <v>2.41</v>
      </c>
      <c r="F201" s="4">
        <f>cells_to_be_added!F201/10^6</f>
        <v>10</v>
      </c>
      <c r="G201" s="4">
        <f>cells_to_be_added!G201/10^6</f>
        <v>14</v>
      </c>
      <c r="H201" s="4">
        <f>cells_to_be_added!H201/10^6</f>
        <v>8.9999999999999998E-4</v>
      </c>
      <c r="I201" s="4">
        <f>cells_to_be_added!I201/10^6</f>
        <v>14</v>
      </c>
      <c r="J201" s="4">
        <f>cells_to_be_added!J201/10^6</f>
        <v>1.97</v>
      </c>
      <c r="K201" s="4">
        <f>cells_to_be_added!K201/10^6</f>
        <v>6.9999999999999999E-4</v>
      </c>
      <c r="L201" s="4">
        <f>cells_to_be_added!L201/10^6</f>
        <v>1.4E-3</v>
      </c>
      <c r="M201" s="4">
        <f>cells_to_be_added!M201/10^6</f>
        <v>14</v>
      </c>
      <c r="N201" s="4">
        <f>cells_to_be_added!N201/10^6</f>
        <v>1.4E-3</v>
      </c>
      <c r="O201" s="4">
        <f>cells_to_be_added!O201/10^6</f>
        <v>1</v>
      </c>
      <c r="P201" s="4">
        <f>cells_to_be_added!P201/10^6</f>
        <v>1.7500000000000002E-2</v>
      </c>
      <c r="Q201" s="4">
        <f>cells_to_be_added!Q201/10^6</f>
        <v>14</v>
      </c>
      <c r="R201">
        <f t="shared" si="3"/>
        <v>82.438000000000002</v>
      </c>
    </row>
    <row r="202" spans="1:18">
      <c r="A202">
        <v>201</v>
      </c>
      <c r="B202" s="4">
        <f>cells_to_be_added!B202/10^6</f>
        <v>1.4E-3</v>
      </c>
      <c r="C202" s="4">
        <f>cells_to_be_added!C202/10^6</f>
        <v>1.56</v>
      </c>
      <c r="D202" s="4">
        <f>cells_to_be_added!D202/10^6</f>
        <v>1.46E-2</v>
      </c>
      <c r="E202" s="4">
        <f>cells_to_be_added!E202/10^6</f>
        <v>0.1</v>
      </c>
      <c r="F202" s="4">
        <f>cells_to_be_added!F202/10^6</f>
        <v>14</v>
      </c>
      <c r="G202" s="4">
        <f>cells_to_be_added!G202/10^6</f>
        <v>1.4</v>
      </c>
      <c r="H202" s="4">
        <f>cells_to_be_added!H202/10^6</f>
        <v>1.37E-2</v>
      </c>
      <c r="I202" s="4">
        <f>cells_to_be_added!I202/10^6</f>
        <v>0.08</v>
      </c>
      <c r="J202" s="4">
        <f>cells_to_be_added!J202/10^6</f>
        <v>1.27</v>
      </c>
      <c r="K202" s="4">
        <f>cells_to_be_added!K202/10^6</f>
        <v>1.21</v>
      </c>
      <c r="L202" s="4">
        <f>cells_to_be_added!L202/10^6</f>
        <v>1.4E-3</v>
      </c>
      <c r="M202" s="4">
        <f>cells_to_be_added!M202/10^6</f>
        <v>1.17E-2</v>
      </c>
      <c r="N202" s="4">
        <f>cells_to_be_added!N202/10^6</f>
        <v>0.14000000000000001</v>
      </c>
      <c r="O202" s="4">
        <f>cells_to_be_added!O202/10^6</f>
        <v>0.14000000000000001</v>
      </c>
      <c r="P202" s="4">
        <f>cells_to_be_added!P202/10^6</f>
        <v>1.4E-3</v>
      </c>
      <c r="Q202" s="4">
        <f>cells_to_be_added!Q202/10^6</f>
        <v>2.1499999999999998E-2</v>
      </c>
      <c r="R202">
        <f t="shared" si="3"/>
        <v>19.965700000000002</v>
      </c>
    </row>
    <row r="203" spans="1:18">
      <c r="A203">
        <v>202</v>
      </c>
      <c r="B203" s="4">
        <f>cells_to_be_added!B203/10^6</f>
        <v>1.56</v>
      </c>
      <c r="C203" s="4">
        <f>cells_to_be_added!C203/10^6</f>
        <v>1.46E-2</v>
      </c>
      <c r="D203" s="4">
        <f>cells_to_be_added!D203/10^6</f>
        <v>0.1</v>
      </c>
      <c r="E203" s="4">
        <f>cells_to_be_added!E203/10^6</f>
        <v>14</v>
      </c>
      <c r="F203" s="4">
        <f>cells_to_be_added!F203/10^6</f>
        <v>1.4</v>
      </c>
      <c r="G203" s="4">
        <f>cells_to_be_added!G203/10^6</f>
        <v>1.37E-2</v>
      </c>
      <c r="H203" s="4">
        <f>cells_to_be_added!H203/10^6</f>
        <v>0.08</v>
      </c>
      <c r="I203" s="4">
        <f>cells_to_be_added!I203/10^6</f>
        <v>1.27</v>
      </c>
      <c r="J203" s="4">
        <f>cells_to_be_added!J203/10^6</f>
        <v>1.21</v>
      </c>
      <c r="K203" s="4">
        <f>cells_to_be_added!K203/10^6</f>
        <v>1.4E-3</v>
      </c>
      <c r="L203" s="4">
        <f>cells_to_be_added!L203/10^6</f>
        <v>1.17E-2</v>
      </c>
      <c r="M203" s="4">
        <f>cells_to_be_added!M203/10^6</f>
        <v>0.14000000000000001</v>
      </c>
      <c r="N203" s="4">
        <f>cells_to_be_added!N203/10^6</f>
        <v>0.14000000000000001</v>
      </c>
      <c r="O203" s="4">
        <f>cells_to_be_added!O203/10^6</f>
        <v>1.4E-3</v>
      </c>
      <c r="P203" s="4">
        <f>cells_to_be_added!P203/10^6</f>
        <v>2.1499999999999998E-2</v>
      </c>
      <c r="Q203" s="4">
        <f>cells_to_be_added!Q203/10^6</f>
        <v>1.4E-3</v>
      </c>
      <c r="R203">
        <f t="shared" si="3"/>
        <v>19.965700000000002</v>
      </c>
    </row>
    <row r="204" spans="1:18">
      <c r="A204">
        <v>203</v>
      </c>
      <c r="B204" s="4">
        <f>cells_to_be_added!B204/10^6</f>
        <v>1.46E-2</v>
      </c>
      <c r="C204" s="4">
        <f>cells_to_be_added!C204/10^6</f>
        <v>0.1</v>
      </c>
      <c r="D204" s="4">
        <f>cells_to_be_added!D204/10^6</f>
        <v>14</v>
      </c>
      <c r="E204" s="4">
        <f>cells_to_be_added!E204/10^6</f>
        <v>1.4</v>
      </c>
      <c r="F204" s="4">
        <f>cells_to_be_added!F204/10^6</f>
        <v>1.37E-2</v>
      </c>
      <c r="G204" s="4">
        <f>cells_to_be_added!G204/10^6</f>
        <v>0.08</v>
      </c>
      <c r="H204" s="4">
        <f>cells_to_be_added!H204/10^6</f>
        <v>1.27</v>
      </c>
      <c r="I204" s="4">
        <f>cells_to_be_added!I204/10^6</f>
        <v>1.21</v>
      </c>
      <c r="J204" s="4">
        <f>cells_to_be_added!J204/10^6</f>
        <v>1.4E-3</v>
      </c>
      <c r="K204" s="4">
        <f>cells_to_be_added!K204/10^6</f>
        <v>1.17E-2</v>
      </c>
      <c r="L204" s="4">
        <f>cells_to_be_added!L204/10^6</f>
        <v>0.14000000000000001</v>
      </c>
      <c r="M204" s="4">
        <f>cells_to_be_added!M204/10^6</f>
        <v>0.14000000000000001</v>
      </c>
      <c r="N204" s="4">
        <f>cells_to_be_added!N204/10^6</f>
        <v>1.4E-3</v>
      </c>
      <c r="O204" s="4">
        <f>cells_to_be_added!O204/10^6</f>
        <v>2.1499999999999998E-2</v>
      </c>
      <c r="P204" s="4">
        <f>cells_to_be_added!P204/10^6</f>
        <v>1.4E-3</v>
      </c>
      <c r="Q204" s="4">
        <f>cells_to_be_added!Q204/10^6</f>
        <v>1.56</v>
      </c>
      <c r="R204">
        <f t="shared" si="3"/>
        <v>19.965700000000002</v>
      </c>
    </row>
    <row r="205" spans="1:18">
      <c r="A205">
        <v>204</v>
      </c>
      <c r="B205" s="4">
        <f>cells_to_be_added!B205/10^6</f>
        <v>0.1</v>
      </c>
      <c r="C205" s="4">
        <f>cells_to_be_added!C205/10^6</f>
        <v>14</v>
      </c>
      <c r="D205" s="4">
        <f>cells_to_be_added!D205/10^6</f>
        <v>1.4</v>
      </c>
      <c r="E205" s="4">
        <f>cells_to_be_added!E205/10^6</f>
        <v>1.37E-2</v>
      </c>
      <c r="F205" s="4">
        <f>cells_to_be_added!F205/10^6</f>
        <v>0.08</v>
      </c>
      <c r="G205" s="4">
        <f>cells_to_be_added!G205/10^6</f>
        <v>1.27</v>
      </c>
      <c r="H205" s="4">
        <f>cells_to_be_added!H205/10^6</f>
        <v>1.21</v>
      </c>
      <c r="I205" s="4">
        <f>cells_to_be_added!I205/10^6</f>
        <v>1.4E-3</v>
      </c>
      <c r="J205" s="4">
        <f>cells_to_be_added!J205/10^6</f>
        <v>1.17E-2</v>
      </c>
      <c r="K205" s="4">
        <f>cells_to_be_added!K205/10^6</f>
        <v>0.14000000000000001</v>
      </c>
      <c r="L205" s="4">
        <f>cells_to_be_added!L205/10^6</f>
        <v>0.14000000000000001</v>
      </c>
      <c r="M205" s="4">
        <f>cells_to_be_added!M205/10^6</f>
        <v>1.4E-3</v>
      </c>
      <c r="N205" s="4">
        <f>cells_to_be_added!N205/10^6</f>
        <v>2.1499999999999998E-2</v>
      </c>
      <c r="O205" s="4">
        <f>cells_to_be_added!O205/10^6</f>
        <v>1.4E-3</v>
      </c>
      <c r="P205" s="4">
        <f>cells_to_be_added!P205/10^6</f>
        <v>1.56</v>
      </c>
      <c r="Q205" s="4">
        <f>cells_to_be_added!Q205/10^6</f>
        <v>1.46E-2</v>
      </c>
      <c r="R205">
        <f t="shared" si="3"/>
        <v>19.965700000000005</v>
      </c>
    </row>
    <row r="206" spans="1:18">
      <c r="A206">
        <v>205</v>
      </c>
      <c r="B206" s="4">
        <f>cells_to_be_added!B206/10^6</f>
        <v>14</v>
      </c>
      <c r="C206" s="4">
        <f>cells_to_be_added!C206/10^6</f>
        <v>1.4</v>
      </c>
      <c r="D206" s="4">
        <f>cells_to_be_added!D206/10^6</f>
        <v>1.37E-2</v>
      </c>
      <c r="E206" s="4">
        <f>cells_to_be_added!E206/10^6</f>
        <v>0.08</v>
      </c>
      <c r="F206" s="4">
        <f>cells_to_be_added!F206/10^6</f>
        <v>1.27</v>
      </c>
      <c r="G206" s="4">
        <f>cells_to_be_added!G206/10^6</f>
        <v>1.21</v>
      </c>
      <c r="H206" s="4">
        <f>cells_to_be_added!H206/10^6</f>
        <v>1.4E-3</v>
      </c>
      <c r="I206" s="4">
        <f>cells_to_be_added!I206/10^6</f>
        <v>1.17E-2</v>
      </c>
      <c r="J206" s="4">
        <f>cells_to_be_added!J206/10^6</f>
        <v>0.14000000000000001</v>
      </c>
      <c r="K206" s="4">
        <f>cells_to_be_added!K206/10^6</f>
        <v>0.14000000000000001</v>
      </c>
      <c r="L206" s="4">
        <f>cells_to_be_added!L206/10^6</f>
        <v>1.4E-3</v>
      </c>
      <c r="M206" s="4">
        <f>cells_to_be_added!M206/10^6</f>
        <v>2.1499999999999998E-2</v>
      </c>
      <c r="N206" s="4">
        <f>cells_to_be_added!N206/10^6</f>
        <v>1.4E-3</v>
      </c>
      <c r="O206" s="4">
        <f>cells_to_be_added!O206/10^6</f>
        <v>1.56</v>
      </c>
      <c r="P206" s="4">
        <f>cells_to_be_added!P206/10^6</f>
        <v>1.46E-2</v>
      </c>
      <c r="Q206" s="4">
        <f>cells_to_be_added!Q206/10^6</f>
        <v>0.1</v>
      </c>
      <c r="R206">
        <f t="shared" si="3"/>
        <v>19.965700000000005</v>
      </c>
    </row>
    <row r="207" spans="1:18">
      <c r="A207">
        <v>206</v>
      </c>
      <c r="B207" s="4">
        <f>cells_to_be_added!B207/10^6</f>
        <v>1.4</v>
      </c>
      <c r="C207" s="4">
        <f>cells_to_be_added!C207/10^6</f>
        <v>1.37E-2</v>
      </c>
      <c r="D207" s="4">
        <f>cells_to_be_added!D207/10^6</f>
        <v>0.08</v>
      </c>
      <c r="E207" s="4">
        <f>cells_to_be_added!E207/10^6</f>
        <v>1.27</v>
      </c>
      <c r="F207" s="4">
        <f>cells_to_be_added!F207/10^6</f>
        <v>1.21</v>
      </c>
      <c r="G207" s="4">
        <f>cells_to_be_added!G207/10^6</f>
        <v>1.4E-3</v>
      </c>
      <c r="H207" s="4">
        <f>cells_to_be_added!H207/10^6</f>
        <v>1.17E-2</v>
      </c>
      <c r="I207" s="4">
        <f>cells_to_be_added!I207/10^6</f>
        <v>0.14000000000000001</v>
      </c>
      <c r="J207" s="4">
        <f>cells_to_be_added!J207/10^6</f>
        <v>0.14000000000000001</v>
      </c>
      <c r="K207" s="4">
        <f>cells_to_be_added!K207/10^6</f>
        <v>1.4E-3</v>
      </c>
      <c r="L207" s="4">
        <f>cells_to_be_added!L207/10^6</f>
        <v>2.1499999999999998E-2</v>
      </c>
      <c r="M207" s="4">
        <f>cells_to_be_added!M207/10^6</f>
        <v>1.4E-3</v>
      </c>
      <c r="N207" s="4">
        <f>cells_to_be_added!N207/10^6</f>
        <v>1.56</v>
      </c>
      <c r="O207" s="4">
        <f>cells_to_be_added!O207/10^6</f>
        <v>1.46E-2</v>
      </c>
      <c r="P207" s="4">
        <f>cells_to_be_added!P207/10^6</f>
        <v>0.1</v>
      </c>
      <c r="Q207" s="4">
        <f>cells_to_be_added!Q207/10^6</f>
        <v>14</v>
      </c>
      <c r="R207">
        <f t="shared" si="3"/>
        <v>19.965699999999998</v>
      </c>
    </row>
    <row r="208" spans="1:18">
      <c r="A208">
        <v>207</v>
      </c>
      <c r="B208" s="4">
        <f>cells_to_be_added!B208/10^6</f>
        <v>1.37E-2</v>
      </c>
      <c r="C208" s="4">
        <f>cells_to_be_added!C208/10^6</f>
        <v>0.08</v>
      </c>
      <c r="D208" s="4">
        <f>cells_to_be_added!D208/10^6</f>
        <v>1.27</v>
      </c>
      <c r="E208" s="4">
        <f>cells_to_be_added!E208/10^6</f>
        <v>1.21</v>
      </c>
      <c r="F208" s="4">
        <f>cells_to_be_added!F208/10^6</f>
        <v>1.4E-3</v>
      </c>
      <c r="G208" s="4">
        <f>cells_to_be_added!G208/10^6</f>
        <v>1.17E-2</v>
      </c>
      <c r="H208" s="4">
        <f>cells_to_be_added!H208/10^6</f>
        <v>0.14000000000000001</v>
      </c>
      <c r="I208" s="4">
        <f>cells_to_be_added!I208/10^6</f>
        <v>0.14000000000000001</v>
      </c>
      <c r="J208" s="4">
        <f>cells_to_be_added!J208/10^6</f>
        <v>1.4E-3</v>
      </c>
      <c r="K208" s="4">
        <f>cells_to_be_added!K208/10^6</f>
        <v>2.1499999999999998E-2</v>
      </c>
      <c r="L208" s="4">
        <f>cells_to_be_added!L208/10^6</f>
        <v>1.4E-3</v>
      </c>
      <c r="M208" s="4">
        <f>cells_to_be_added!M208/10^6</f>
        <v>1.56</v>
      </c>
      <c r="N208" s="4">
        <f>cells_to_be_added!N208/10^6</f>
        <v>1.46E-2</v>
      </c>
      <c r="O208" s="4">
        <f>cells_to_be_added!O208/10^6</f>
        <v>0.1</v>
      </c>
      <c r="P208" s="4">
        <f>cells_to_be_added!P208/10^6</f>
        <v>14</v>
      </c>
      <c r="Q208" s="4">
        <f>cells_to_be_added!Q208/10^6</f>
        <v>1.4</v>
      </c>
      <c r="R208">
        <f t="shared" si="3"/>
        <v>19.965699999999998</v>
      </c>
    </row>
    <row r="209" spans="1:18">
      <c r="A209">
        <v>208</v>
      </c>
      <c r="B209" s="4">
        <f>cells_to_be_added!B209/10^6</f>
        <v>0.08</v>
      </c>
      <c r="C209" s="4">
        <f>cells_to_be_added!C209/10^6</f>
        <v>1.27</v>
      </c>
      <c r="D209" s="4">
        <f>cells_to_be_added!D209/10^6</f>
        <v>1.21</v>
      </c>
      <c r="E209" s="4">
        <f>cells_to_be_added!E209/10^6</f>
        <v>1.4E-3</v>
      </c>
      <c r="F209" s="4">
        <f>cells_to_be_added!F209/10^6</f>
        <v>1.17E-2</v>
      </c>
      <c r="G209" s="4">
        <f>cells_to_be_added!G209/10^6</f>
        <v>0.14000000000000001</v>
      </c>
      <c r="H209" s="4">
        <f>cells_to_be_added!H209/10^6</f>
        <v>0.14000000000000001</v>
      </c>
      <c r="I209" s="4">
        <f>cells_to_be_added!I209/10^6</f>
        <v>1.4E-3</v>
      </c>
      <c r="J209" s="4">
        <f>cells_to_be_added!J209/10^6</f>
        <v>2.1499999999999998E-2</v>
      </c>
      <c r="K209" s="4">
        <f>cells_to_be_added!K209/10^6</f>
        <v>1.4E-3</v>
      </c>
      <c r="L209" s="4">
        <f>cells_to_be_added!L209/10^6</f>
        <v>1.56</v>
      </c>
      <c r="M209" s="4">
        <f>cells_to_be_added!M209/10^6</f>
        <v>1.46E-2</v>
      </c>
      <c r="N209" s="4">
        <f>cells_to_be_added!N209/10^6</f>
        <v>0.1</v>
      </c>
      <c r="O209" s="4">
        <f>cells_to_be_added!O209/10^6</f>
        <v>14</v>
      </c>
      <c r="P209" s="4">
        <f>cells_to_be_added!P209/10^6</f>
        <v>1.4</v>
      </c>
      <c r="Q209" s="4">
        <f>cells_to_be_added!Q209/10^6</f>
        <v>1.37E-2</v>
      </c>
      <c r="R209">
        <f t="shared" si="3"/>
        <v>19.965699999999998</v>
      </c>
    </row>
    <row r="210" spans="1:18">
      <c r="A210">
        <v>209</v>
      </c>
      <c r="B210" s="4">
        <f>cells_to_be_added!B210/10^6</f>
        <v>1.27</v>
      </c>
      <c r="C210" s="4">
        <f>cells_to_be_added!C210/10^6</f>
        <v>1.21</v>
      </c>
      <c r="D210" s="4">
        <f>cells_to_be_added!D210/10^6</f>
        <v>1.4E-3</v>
      </c>
      <c r="E210" s="4">
        <f>cells_to_be_added!E210/10^6</f>
        <v>1.17E-2</v>
      </c>
      <c r="F210" s="4">
        <f>cells_to_be_added!F210/10^6</f>
        <v>0.14000000000000001</v>
      </c>
      <c r="G210" s="4">
        <f>cells_to_be_added!G210/10^6</f>
        <v>0.14000000000000001</v>
      </c>
      <c r="H210" s="4">
        <f>cells_to_be_added!H210/10^6</f>
        <v>1.4E-3</v>
      </c>
      <c r="I210" s="4">
        <f>cells_to_be_added!I210/10^6</f>
        <v>2.1499999999999998E-2</v>
      </c>
      <c r="J210" s="4">
        <f>cells_to_be_added!J210/10^6</f>
        <v>1.4E-3</v>
      </c>
      <c r="K210" s="4">
        <f>cells_to_be_added!K210/10^6</f>
        <v>1.56</v>
      </c>
      <c r="L210" s="4">
        <f>cells_to_be_added!L210/10^6</f>
        <v>1.46E-2</v>
      </c>
      <c r="M210" s="4">
        <f>cells_to_be_added!M210/10^6</f>
        <v>0.1</v>
      </c>
      <c r="N210" s="4">
        <f>cells_to_be_added!N210/10^6</f>
        <v>14</v>
      </c>
      <c r="O210" s="4">
        <f>cells_to_be_added!O210/10^6</f>
        <v>1.4</v>
      </c>
      <c r="P210" s="4">
        <f>cells_to_be_added!P210/10^6</f>
        <v>1.37E-2</v>
      </c>
      <c r="Q210" s="4">
        <f>cells_to_be_added!Q210/10^6</f>
        <v>0.08</v>
      </c>
      <c r="R210">
        <f t="shared" si="3"/>
        <v>19.965699999999998</v>
      </c>
    </row>
    <row r="211" spans="1:18">
      <c r="A211">
        <v>210</v>
      </c>
      <c r="B211" s="4">
        <f>cells_to_be_added!B211/10^6</f>
        <v>1.21</v>
      </c>
      <c r="C211" s="4">
        <f>cells_to_be_added!C211/10^6</f>
        <v>1.4E-3</v>
      </c>
      <c r="D211" s="4">
        <f>cells_to_be_added!D211/10^6</f>
        <v>1.17E-2</v>
      </c>
      <c r="E211" s="4">
        <f>cells_to_be_added!E211/10^6</f>
        <v>0.14000000000000001</v>
      </c>
      <c r="F211" s="4">
        <f>cells_to_be_added!F211/10^6</f>
        <v>0.14000000000000001</v>
      </c>
      <c r="G211" s="4">
        <f>cells_to_be_added!G211/10^6</f>
        <v>1.4E-3</v>
      </c>
      <c r="H211" s="4">
        <f>cells_to_be_added!H211/10^6</f>
        <v>2.1499999999999998E-2</v>
      </c>
      <c r="I211" s="4">
        <f>cells_to_be_added!I211/10^6</f>
        <v>1.4E-3</v>
      </c>
      <c r="J211" s="4">
        <f>cells_to_be_added!J211/10^6</f>
        <v>1.56</v>
      </c>
      <c r="K211" s="4">
        <f>cells_to_be_added!K211/10^6</f>
        <v>1.46E-2</v>
      </c>
      <c r="L211" s="4">
        <f>cells_to_be_added!L211/10^6</f>
        <v>0.1</v>
      </c>
      <c r="M211" s="4">
        <f>cells_to_be_added!M211/10^6</f>
        <v>14</v>
      </c>
      <c r="N211" s="4">
        <f>cells_to_be_added!N211/10^6</f>
        <v>1.4</v>
      </c>
      <c r="O211" s="4">
        <f>cells_to_be_added!O211/10^6</f>
        <v>1.37E-2</v>
      </c>
      <c r="P211" s="4">
        <f>cells_to_be_added!P211/10^6</f>
        <v>0.08</v>
      </c>
      <c r="Q211" s="4">
        <f>cells_to_be_added!Q211/10^6</f>
        <v>1.27</v>
      </c>
      <c r="R211">
        <f t="shared" si="3"/>
        <v>19.965699999999998</v>
      </c>
    </row>
    <row r="212" spans="1:18">
      <c r="A212">
        <v>211</v>
      </c>
      <c r="B212" s="4">
        <f>cells_to_be_added!B212/10^6</f>
        <v>1.4E-3</v>
      </c>
      <c r="C212" s="4">
        <f>cells_to_be_added!C212/10^6</f>
        <v>1.17E-2</v>
      </c>
      <c r="D212" s="4">
        <f>cells_to_be_added!D212/10^6</f>
        <v>0.14000000000000001</v>
      </c>
      <c r="E212" s="4">
        <f>cells_to_be_added!E212/10^6</f>
        <v>0.14000000000000001</v>
      </c>
      <c r="F212" s="4">
        <f>cells_to_be_added!F212/10^6</f>
        <v>1.4E-3</v>
      </c>
      <c r="G212" s="4">
        <f>cells_to_be_added!G212/10^6</f>
        <v>2.1499999999999998E-2</v>
      </c>
      <c r="H212" s="4">
        <f>cells_to_be_added!H212/10^6</f>
        <v>1.4E-3</v>
      </c>
      <c r="I212" s="4">
        <f>cells_to_be_added!I212/10^6</f>
        <v>1.56</v>
      </c>
      <c r="J212" s="4">
        <f>cells_to_be_added!J212/10^6</f>
        <v>1.46E-2</v>
      </c>
      <c r="K212" s="4">
        <f>cells_to_be_added!K212/10^6</f>
        <v>0.1</v>
      </c>
      <c r="L212" s="4">
        <f>cells_to_be_added!L212/10^6</f>
        <v>14</v>
      </c>
      <c r="M212" s="4">
        <f>cells_to_be_added!M212/10^6</f>
        <v>1.4</v>
      </c>
      <c r="N212" s="4">
        <f>cells_to_be_added!N212/10^6</f>
        <v>1.37E-2</v>
      </c>
      <c r="O212" s="4">
        <f>cells_to_be_added!O212/10^6</f>
        <v>0.08</v>
      </c>
      <c r="P212" s="4">
        <f>cells_to_be_added!P212/10^6</f>
        <v>1.27</v>
      </c>
      <c r="Q212" s="4">
        <f>cells_to_be_added!Q212/10^6</f>
        <v>1.21</v>
      </c>
      <c r="R212">
        <f t="shared" si="3"/>
        <v>19.965699999999998</v>
      </c>
    </row>
    <row r="213" spans="1:18">
      <c r="A213">
        <v>212</v>
      </c>
      <c r="B213" s="4">
        <f>cells_to_be_added!B213/10^6</f>
        <v>1.17E-2</v>
      </c>
      <c r="C213" s="4">
        <f>cells_to_be_added!C213/10^6</f>
        <v>0.14000000000000001</v>
      </c>
      <c r="D213" s="4">
        <f>cells_to_be_added!D213/10^6</f>
        <v>0.14000000000000001</v>
      </c>
      <c r="E213" s="4">
        <f>cells_to_be_added!E213/10^6</f>
        <v>1.4E-3</v>
      </c>
      <c r="F213" s="4">
        <f>cells_to_be_added!F213/10^6</f>
        <v>2.1499999999999998E-2</v>
      </c>
      <c r="G213" s="4">
        <f>cells_to_be_added!G213/10^6</f>
        <v>1.4E-3</v>
      </c>
      <c r="H213" s="4">
        <f>cells_to_be_added!H213/10^6</f>
        <v>1.56</v>
      </c>
      <c r="I213" s="4">
        <f>cells_to_be_added!I213/10^6</f>
        <v>1.46E-2</v>
      </c>
      <c r="J213" s="4">
        <f>cells_to_be_added!J213/10^6</f>
        <v>0.1</v>
      </c>
      <c r="K213" s="4">
        <f>cells_to_be_added!K213/10^6</f>
        <v>14</v>
      </c>
      <c r="L213" s="4">
        <f>cells_to_be_added!L213/10^6</f>
        <v>1.4</v>
      </c>
      <c r="M213" s="4">
        <f>cells_to_be_added!M213/10^6</f>
        <v>1.37E-2</v>
      </c>
      <c r="N213" s="4">
        <f>cells_to_be_added!N213/10^6</f>
        <v>0.08</v>
      </c>
      <c r="O213" s="4">
        <f>cells_to_be_added!O213/10^6</f>
        <v>1.27</v>
      </c>
      <c r="P213" s="4">
        <f>cells_to_be_added!P213/10^6</f>
        <v>1.21</v>
      </c>
      <c r="Q213" s="4">
        <f>cells_to_be_added!Q213/10^6</f>
        <v>1.4E-3</v>
      </c>
      <c r="R213">
        <f t="shared" si="3"/>
        <v>19.965699999999998</v>
      </c>
    </row>
    <row r="214" spans="1:18">
      <c r="A214">
        <v>213</v>
      </c>
      <c r="B214" s="4">
        <f>cells_to_be_added!B214/10^6</f>
        <v>0.14000000000000001</v>
      </c>
      <c r="C214" s="4">
        <f>cells_to_be_added!C214/10^6</f>
        <v>0.14000000000000001</v>
      </c>
      <c r="D214" s="4">
        <f>cells_to_be_added!D214/10^6</f>
        <v>1.4E-3</v>
      </c>
      <c r="E214" s="4">
        <f>cells_to_be_added!E214/10^6</f>
        <v>2.1499999999999998E-2</v>
      </c>
      <c r="F214" s="4">
        <f>cells_to_be_added!F214/10^6</f>
        <v>1.4E-3</v>
      </c>
      <c r="G214" s="4">
        <f>cells_to_be_added!G214/10^6</f>
        <v>1.56</v>
      </c>
      <c r="H214" s="4">
        <f>cells_to_be_added!H214/10^6</f>
        <v>1.46E-2</v>
      </c>
      <c r="I214" s="4">
        <f>cells_to_be_added!I214/10^6</f>
        <v>0.1</v>
      </c>
      <c r="J214" s="4">
        <f>cells_to_be_added!J214/10^6</f>
        <v>14</v>
      </c>
      <c r="K214" s="4">
        <f>cells_to_be_added!K214/10^6</f>
        <v>1.4</v>
      </c>
      <c r="L214" s="4">
        <f>cells_to_be_added!L214/10^6</f>
        <v>1.37E-2</v>
      </c>
      <c r="M214" s="4">
        <f>cells_to_be_added!M214/10^6</f>
        <v>0.08</v>
      </c>
      <c r="N214" s="4">
        <f>cells_to_be_added!N214/10^6</f>
        <v>1.27</v>
      </c>
      <c r="O214" s="4">
        <f>cells_to_be_added!O214/10^6</f>
        <v>1.21</v>
      </c>
      <c r="P214" s="4">
        <f>cells_to_be_added!P214/10^6</f>
        <v>1.4E-3</v>
      </c>
      <c r="Q214" s="4">
        <f>cells_to_be_added!Q214/10^6</f>
        <v>1.17E-2</v>
      </c>
      <c r="R214">
        <f t="shared" si="3"/>
        <v>19.965699999999998</v>
      </c>
    </row>
    <row r="215" spans="1:18">
      <c r="A215">
        <v>214</v>
      </c>
      <c r="B215" s="4">
        <f>cells_to_be_added!B215/10^6</f>
        <v>0.14000000000000001</v>
      </c>
      <c r="C215" s="4">
        <f>cells_to_be_added!C215/10^6</f>
        <v>1.4E-3</v>
      </c>
      <c r="D215" s="4">
        <f>cells_to_be_added!D215/10^6</f>
        <v>2.1499999999999998E-2</v>
      </c>
      <c r="E215" s="4">
        <f>cells_to_be_added!E215/10^6</f>
        <v>1.4E-3</v>
      </c>
      <c r="F215" s="4">
        <f>cells_to_be_added!F215/10^6</f>
        <v>1.56</v>
      </c>
      <c r="G215" s="4">
        <f>cells_to_be_added!G215/10^6</f>
        <v>1.46E-2</v>
      </c>
      <c r="H215" s="4">
        <f>cells_to_be_added!H215/10^6</f>
        <v>0.1</v>
      </c>
      <c r="I215" s="4">
        <f>cells_to_be_added!I215/10^6</f>
        <v>14</v>
      </c>
      <c r="J215" s="4">
        <f>cells_to_be_added!J215/10^6</f>
        <v>1.4</v>
      </c>
      <c r="K215" s="4">
        <f>cells_to_be_added!K215/10^6</f>
        <v>1.37E-2</v>
      </c>
      <c r="L215" s="4">
        <f>cells_to_be_added!L215/10^6</f>
        <v>0.08</v>
      </c>
      <c r="M215" s="4">
        <f>cells_to_be_added!M215/10^6</f>
        <v>1.27</v>
      </c>
      <c r="N215" s="4">
        <f>cells_to_be_added!N215/10^6</f>
        <v>1.21</v>
      </c>
      <c r="O215" s="4">
        <f>cells_to_be_added!O215/10^6</f>
        <v>1.4E-3</v>
      </c>
      <c r="P215" s="4">
        <f>cells_to_be_added!P215/10^6</f>
        <v>1.17E-2</v>
      </c>
      <c r="Q215" s="4">
        <f>cells_to_be_added!Q215/10^6</f>
        <v>0.14000000000000001</v>
      </c>
      <c r="R215">
        <f t="shared" si="3"/>
        <v>19.965700000000002</v>
      </c>
    </row>
    <row r="216" spans="1:18">
      <c r="A216">
        <v>215</v>
      </c>
      <c r="B216" s="4">
        <f>cells_to_be_added!B216/10^6</f>
        <v>1.4E-3</v>
      </c>
      <c r="C216" s="4">
        <f>cells_to_be_added!C216/10^6</f>
        <v>2.1499999999999998E-2</v>
      </c>
      <c r="D216" s="4">
        <f>cells_to_be_added!D216/10^6</f>
        <v>1.4E-3</v>
      </c>
      <c r="E216" s="4">
        <f>cells_to_be_added!E216/10^6</f>
        <v>1.56</v>
      </c>
      <c r="F216" s="4">
        <f>cells_to_be_added!F216/10^6</f>
        <v>1.46E-2</v>
      </c>
      <c r="G216" s="4">
        <f>cells_to_be_added!G216/10^6</f>
        <v>0.1</v>
      </c>
      <c r="H216" s="4">
        <f>cells_to_be_added!H216/10^6</f>
        <v>14</v>
      </c>
      <c r="I216" s="4">
        <f>cells_to_be_added!I216/10^6</f>
        <v>1.4</v>
      </c>
      <c r="J216" s="4">
        <f>cells_to_be_added!J216/10^6</f>
        <v>1.37E-2</v>
      </c>
      <c r="K216" s="4">
        <f>cells_to_be_added!K216/10^6</f>
        <v>0.08</v>
      </c>
      <c r="L216" s="4">
        <f>cells_to_be_added!L216/10^6</f>
        <v>1.27</v>
      </c>
      <c r="M216" s="4">
        <f>cells_to_be_added!M216/10^6</f>
        <v>1.21</v>
      </c>
      <c r="N216" s="4">
        <f>cells_to_be_added!N216/10^6</f>
        <v>1.4E-3</v>
      </c>
      <c r="O216" s="4">
        <f>cells_to_be_added!O216/10^6</f>
        <v>1.17E-2</v>
      </c>
      <c r="P216" s="4">
        <f>cells_to_be_added!P216/10^6</f>
        <v>0.14000000000000001</v>
      </c>
      <c r="Q216" s="4">
        <f>cells_to_be_added!Q216/10^6</f>
        <v>0.14000000000000001</v>
      </c>
      <c r="R216">
        <f t="shared" si="3"/>
        <v>19.965700000000002</v>
      </c>
    </row>
  </sheetData>
  <conditionalFormatting sqref="S2">
    <cfRule type="containsText" dxfId="12" priority="1" operator="containsText" text="10^8">
      <formula>NOT(ISERROR(SEARCH("10^8",S2)))</formula>
    </cfRule>
  </conditionalFormatting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R216"/>
  <sheetViews>
    <sheetView workbookViewId="0">
      <selection activeCell="C40" sqref="C40"/>
    </sheetView>
  </sheetViews>
  <sheetFormatPr defaultColWidth="8.85546875" defaultRowHeight="15"/>
  <sheetData>
    <row r="1" spans="1:18">
      <c r="A1" t="s">
        <v>22</v>
      </c>
      <c r="B1" t="s">
        <v>23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20</v>
      </c>
    </row>
    <row r="2" spans="1:18">
      <c r="A2">
        <v>1</v>
      </c>
      <c r="B2" s="2">
        <f>cells_to_be_added!B2/10^5</f>
        <v>140</v>
      </c>
      <c r="C2" s="2">
        <f>cells_to_be_added!C2/10^5</f>
        <v>0.1</v>
      </c>
      <c r="D2" s="2">
        <f>cells_to_be_added!D2/10^5</f>
        <v>60</v>
      </c>
      <c r="E2" s="2">
        <f>cells_to_be_added!E2/10^5</f>
        <v>140</v>
      </c>
      <c r="F2" s="2">
        <f>cells_to_be_added!F2/10^5</f>
        <v>0.8</v>
      </c>
      <c r="G2" s="2">
        <f>cells_to_be_added!G2/10^5</f>
        <v>140</v>
      </c>
      <c r="H2" s="2">
        <f>cells_to_be_added!H2/10^5</f>
        <v>140</v>
      </c>
      <c r="I2" s="2">
        <f>cells_to_be_added!I2/10^5</f>
        <v>140</v>
      </c>
      <c r="J2" s="2">
        <f>cells_to_be_added!J2/10^5</f>
        <v>14.1</v>
      </c>
      <c r="K2" s="2">
        <f>cells_to_be_added!K2/10^5</f>
        <v>140</v>
      </c>
      <c r="L2" s="2">
        <f>cells_to_be_added!L2/10^5</f>
        <v>140</v>
      </c>
      <c r="M2" s="2">
        <f>cells_to_be_added!M2/10^5</f>
        <v>1.4</v>
      </c>
      <c r="N2" s="2">
        <f>cells_to_be_added!N2/10^5</f>
        <v>20.100000000000001</v>
      </c>
      <c r="O2" s="2">
        <f>cells_to_be_added!O2/10^5</f>
        <v>1</v>
      </c>
      <c r="P2" s="2">
        <f>cells_to_be_added!P2/10^5</f>
        <v>0.161</v>
      </c>
      <c r="Q2" s="2">
        <f>cells_to_be_added!Q2/10^5</f>
        <v>0.221</v>
      </c>
      <c r="R2">
        <f>SUM(B2:Q2)</f>
        <v>1077.8820000000001</v>
      </c>
    </row>
    <row r="3" spans="1:18">
      <c r="A3">
        <v>2</v>
      </c>
      <c r="B3" s="2">
        <f>cells_to_be_added!B3/10^5</f>
        <v>0.127</v>
      </c>
      <c r="C3" s="2">
        <f>cells_to_be_added!C3/10^5</f>
        <v>140</v>
      </c>
      <c r="D3" s="2">
        <f>cells_to_be_added!D3/10^5</f>
        <v>140</v>
      </c>
      <c r="E3" s="2">
        <f>cells_to_be_added!E3/10^5</f>
        <v>140</v>
      </c>
      <c r="F3" s="2">
        <f>cells_to_be_added!F3/10^5</f>
        <v>1.4E-2</v>
      </c>
      <c r="G3" s="2">
        <f>cells_to_be_added!G3/10^5</f>
        <v>60</v>
      </c>
      <c r="H3" s="2">
        <f>cells_to_be_added!H3/10^5</f>
        <v>10</v>
      </c>
      <c r="I3" s="2">
        <f>cells_to_be_added!I3/10^5</f>
        <v>0.1</v>
      </c>
      <c r="J3" s="2">
        <f>cells_to_be_added!J3/10^5</f>
        <v>8.0000000000000002E-3</v>
      </c>
      <c r="K3" s="2">
        <f>cells_to_be_added!K3/10^5</f>
        <v>110</v>
      </c>
      <c r="L3" s="2">
        <f>cells_to_be_added!L3/10^5</f>
        <v>0.1</v>
      </c>
      <c r="M3" s="2">
        <f>cells_to_be_added!M3/10^5</f>
        <v>140</v>
      </c>
      <c r="N3" s="2">
        <f>cells_to_be_added!N3/10^5</f>
        <v>140</v>
      </c>
      <c r="O3" s="2">
        <f>cells_to_be_added!O3/10^5</f>
        <v>0.17</v>
      </c>
      <c r="P3" s="2">
        <f>cells_to_be_added!P3/10^5</f>
        <v>10.6</v>
      </c>
      <c r="Q3" s="2">
        <f>cells_to_be_added!Q3/10^5</f>
        <v>1.4E-2</v>
      </c>
      <c r="R3">
        <f t="shared" ref="R3:R66" si="0">SUM(B3:Q3)</f>
        <v>891.13300000000004</v>
      </c>
    </row>
    <row r="4" spans="1:18">
      <c r="A4">
        <v>3</v>
      </c>
      <c r="B4" s="2">
        <f>cells_to_be_added!B4/10^5</f>
        <v>1.4E-2</v>
      </c>
      <c r="C4" s="2">
        <f>cells_to_be_added!C4/10^5</f>
        <v>10</v>
      </c>
      <c r="D4" s="2">
        <f>cells_to_be_added!D4/10^5</f>
        <v>1.4</v>
      </c>
      <c r="E4" s="2">
        <f>cells_to_be_added!E4/10^5</f>
        <v>140</v>
      </c>
      <c r="F4" s="2">
        <f>cells_to_be_added!F4/10^5</f>
        <v>100</v>
      </c>
      <c r="G4" s="2">
        <f>cells_to_be_added!G4/10^5</f>
        <v>0.193</v>
      </c>
      <c r="H4" s="2">
        <f>cells_to_be_added!H4/10^5</f>
        <v>1.4E-2</v>
      </c>
      <c r="I4" s="2">
        <f>cells_to_be_added!I4/10^5</f>
        <v>0.01</v>
      </c>
      <c r="J4" s="2">
        <f>cells_to_be_added!J4/10^5</f>
        <v>1.1000000000000001</v>
      </c>
      <c r="K4" s="2">
        <f>cells_to_be_added!K4/10^5</f>
        <v>10</v>
      </c>
      <c r="L4" s="2">
        <f>cells_to_be_added!L4/10^5</f>
        <v>1.2999999999999999E-2</v>
      </c>
      <c r="M4" s="2">
        <f>cells_to_be_added!M4/10^5</f>
        <v>1.4E-2</v>
      </c>
      <c r="N4" s="2">
        <f>cells_to_be_added!N4/10^5</f>
        <v>140</v>
      </c>
      <c r="O4" s="2">
        <f>cells_to_be_added!O4/10^5</f>
        <v>140</v>
      </c>
      <c r="P4" s="2">
        <f>cells_to_be_added!P4/10^5</f>
        <v>12.8</v>
      </c>
      <c r="Q4" s="2">
        <f>cells_to_be_added!Q4/10^5</f>
        <v>22.5</v>
      </c>
      <c r="R4">
        <f t="shared" si="0"/>
        <v>578.05799999999999</v>
      </c>
    </row>
    <row r="5" spans="1:18">
      <c r="A5">
        <v>4</v>
      </c>
      <c r="B5" s="2">
        <f>cells_to_be_added!B5/10^5</f>
        <v>140</v>
      </c>
      <c r="C5" s="2">
        <f>cells_to_be_added!C5/10^5</f>
        <v>0.14399999999999999</v>
      </c>
      <c r="D5" s="2">
        <f>cells_to_be_added!D5/10^5</f>
        <v>14.9</v>
      </c>
      <c r="E5" s="2">
        <f>cells_to_be_added!E5/10^5</f>
        <v>1.4</v>
      </c>
      <c r="F5" s="2">
        <f>cells_to_be_added!F5/10^5</f>
        <v>1.4</v>
      </c>
      <c r="G5" s="2">
        <f>cells_to_be_added!G5/10^5</f>
        <v>1.4</v>
      </c>
      <c r="H5" s="2">
        <f>cells_to_be_added!H5/10^5</f>
        <v>0.156</v>
      </c>
      <c r="I5" s="2">
        <f>cells_to_be_added!I5/10^5</f>
        <v>140</v>
      </c>
      <c r="J5" s="2">
        <f>cells_to_be_added!J5/10^5</f>
        <v>140</v>
      </c>
      <c r="K5" s="2">
        <f>cells_to_be_added!K5/10^5</f>
        <v>0.18</v>
      </c>
      <c r="L5" s="2">
        <f>cells_to_be_added!L5/10^5</f>
        <v>1.4</v>
      </c>
      <c r="M5" s="2">
        <f>cells_to_be_added!M5/10^5</f>
        <v>1.4E-2</v>
      </c>
      <c r="N5" s="2">
        <f>cells_to_be_added!N5/10^5</f>
        <v>140</v>
      </c>
      <c r="O5" s="2">
        <f>cells_to_be_added!O5/10^5</f>
        <v>0.7</v>
      </c>
      <c r="P5" s="2">
        <f>cells_to_be_added!P5/10^5</f>
        <v>0.1</v>
      </c>
      <c r="Q5" s="2">
        <f>cells_to_be_added!Q5/10^5</f>
        <v>0.01</v>
      </c>
      <c r="R5">
        <f t="shared" si="0"/>
        <v>581.80400000000009</v>
      </c>
    </row>
    <row r="6" spans="1:18">
      <c r="A6">
        <v>5</v>
      </c>
      <c r="B6" s="2">
        <f>cells_to_be_added!B6/10^5</f>
        <v>140</v>
      </c>
      <c r="C6" s="2">
        <f>cells_to_be_added!C6/10^5</f>
        <v>0.18</v>
      </c>
      <c r="D6" s="2">
        <f>cells_to_be_added!D6/10^5</f>
        <v>0.114</v>
      </c>
      <c r="E6" s="2">
        <f>cells_to_be_added!E6/10^5</f>
        <v>60</v>
      </c>
      <c r="F6" s="2">
        <f>cells_to_be_added!F6/10^5</f>
        <v>140</v>
      </c>
      <c r="G6" s="2">
        <f>cells_to_be_added!G6/10^5</f>
        <v>0.7</v>
      </c>
      <c r="H6" s="2">
        <f>cells_to_be_added!H6/10^5</f>
        <v>19</v>
      </c>
      <c r="I6" s="2">
        <f>cells_to_be_added!I6/10^5</f>
        <v>0.13300000000000001</v>
      </c>
      <c r="J6" s="2">
        <f>cells_to_be_added!J6/10^5</f>
        <v>0.8</v>
      </c>
      <c r="K6" s="2">
        <f>cells_to_be_added!K6/10^5</f>
        <v>1.4E-2</v>
      </c>
      <c r="L6" s="2">
        <f>cells_to_be_added!L6/10^5</f>
        <v>0.19900000000000001</v>
      </c>
      <c r="M6" s="2">
        <f>cells_to_be_added!M6/10^5</f>
        <v>0.20899999999999999</v>
      </c>
      <c r="N6" s="2">
        <f>cells_to_be_added!N6/10^5</f>
        <v>1.4</v>
      </c>
      <c r="O6" s="2">
        <f>cells_to_be_added!O6/10^5</f>
        <v>0.9</v>
      </c>
      <c r="P6" s="2">
        <f>cells_to_be_added!P6/10^5</f>
        <v>0.9</v>
      </c>
      <c r="Q6" s="2">
        <f>cells_to_be_added!Q6/10^5</f>
        <v>15.2</v>
      </c>
      <c r="R6">
        <f t="shared" si="0"/>
        <v>379.74899999999991</v>
      </c>
    </row>
    <row r="7" spans="1:18">
      <c r="A7">
        <v>6</v>
      </c>
      <c r="B7" s="2">
        <f>cells_to_be_added!B7/10^5</f>
        <v>140</v>
      </c>
      <c r="C7" s="2">
        <f>cells_to_be_added!C7/10^5</f>
        <v>20.2</v>
      </c>
      <c r="D7" s="2">
        <f>cells_to_be_added!D7/10^5</f>
        <v>140</v>
      </c>
      <c r="E7" s="2">
        <f>cells_to_be_added!E7/10^5</f>
        <v>140</v>
      </c>
      <c r="F7" s="2">
        <f>cells_to_be_added!F7/10^5</f>
        <v>22.3</v>
      </c>
      <c r="G7" s="2">
        <f>cells_to_be_added!G7/10^5</f>
        <v>1.4</v>
      </c>
      <c r="H7" s="2">
        <f>cells_to_be_added!H7/10^5</f>
        <v>0.6</v>
      </c>
      <c r="I7" s="2">
        <f>cells_to_be_added!I7/10^5</f>
        <v>1.4E-2</v>
      </c>
      <c r="J7" s="2">
        <f>cells_to_be_added!J7/10^5</f>
        <v>0.23400000000000001</v>
      </c>
      <c r="K7" s="2">
        <f>cells_to_be_added!K7/10^5</f>
        <v>0.1</v>
      </c>
      <c r="L7" s="2">
        <f>cells_to_be_added!L7/10^5</f>
        <v>140</v>
      </c>
      <c r="M7" s="2">
        <f>cells_to_be_added!M7/10^5</f>
        <v>0.1</v>
      </c>
      <c r="N7" s="2">
        <f>cells_to_be_added!N7/10^5</f>
        <v>1.4</v>
      </c>
      <c r="O7" s="2">
        <f>cells_to_be_added!O7/10^5</f>
        <v>8.9999999999999993E-3</v>
      </c>
      <c r="P7" s="2">
        <f>cells_to_be_added!P7/10^5</f>
        <v>1.4</v>
      </c>
      <c r="Q7" s="2">
        <f>cells_to_be_added!Q7/10^5</f>
        <v>1.1000000000000001</v>
      </c>
      <c r="R7">
        <f t="shared" si="0"/>
        <v>608.85699999999997</v>
      </c>
    </row>
    <row r="8" spans="1:18">
      <c r="A8">
        <v>7</v>
      </c>
      <c r="B8" s="2">
        <f>cells_to_be_added!B8/10^5</f>
        <v>80</v>
      </c>
      <c r="C8" s="2">
        <f>cells_to_be_added!C8/10^5</f>
        <v>140</v>
      </c>
      <c r="D8" s="2">
        <f>cells_to_be_added!D8/10^5</f>
        <v>140</v>
      </c>
      <c r="E8" s="2">
        <f>cells_to_be_added!E8/10^5</f>
        <v>0.9</v>
      </c>
      <c r="F8" s="2">
        <f>cells_to_be_added!F8/10^5</f>
        <v>1</v>
      </c>
      <c r="G8" s="2">
        <f>cells_to_be_added!G8/10^5</f>
        <v>1.4</v>
      </c>
      <c r="H8" s="2">
        <f>cells_to_be_added!H8/10^5</f>
        <v>0.22500000000000001</v>
      </c>
      <c r="I8" s="2">
        <f>cells_to_be_added!I8/10^5</f>
        <v>1.4E-2</v>
      </c>
      <c r="J8" s="2">
        <f>cells_to_be_added!J8/10^5</f>
        <v>23.8</v>
      </c>
      <c r="K8" s="2">
        <f>cells_to_be_added!K8/10^5</f>
        <v>25</v>
      </c>
      <c r="L8" s="2">
        <f>cells_to_be_added!L8/10^5</f>
        <v>1.0999999999999999E-2</v>
      </c>
      <c r="M8" s="2">
        <f>cells_to_be_added!M8/10^5</f>
        <v>10</v>
      </c>
      <c r="N8" s="2">
        <f>cells_to_be_added!N8/10^5</f>
        <v>140</v>
      </c>
      <c r="O8" s="2">
        <f>cells_to_be_added!O8/10^5</f>
        <v>140</v>
      </c>
      <c r="P8" s="2">
        <f>cells_to_be_added!P8/10^5</f>
        <v>0.15</v>
      </c>
      <c r="Q8" s="2">
        <f>cells_to_be_added!Q8/10^5</f>
        <v>1.2999999999999999E-2</v>
      </c>
      <c r="R8">
        <f t="shared" si="0"/>
        <v>702.51300000000003</v>
      </c>
    </row>
    <row r="9" spans="1:18">
      <c r="A9">
        <v>8</v>
      </c>
      <c r="B9" s="2">
        <f>cells_to_be_added!B9/10^5</f>
        <v>10</v>
      </c>
      <c r="C9" s="2">
        <f>cells_to_be_added!C9/10^5</f>
        <v>140</v>
      </c>
      <c r="D9" s="2">
        <f>cells_to_be_added!D9/10^5</f>
        <v>140</v>
      </c>
      <c r="E9" s="2">
        <f>cells_to_be_added!E9/10^5</f>
        <v>140</v>
      </c>
      <c r="F9" s="2">
        <f>cells_to_be_added!F9/10^5</f>
        <v>140</v>
      </c>
      <c r="G9" s="2">
        <f>cells_to_be_added!G9/10^5</f>
        <v>8.9999999999999993E-3</v>
      </c>
      <c r="H9" s="2">
        <f>cells_to_be_added!H9/10^5</f>
        <v>1.4E-2</v>
      </c>
      <c r="I9" s="2">
        <f>cells_to_be_added!I9/10^5</f>
        <v>1.2E-2</v>
      </c>
      <c r="J9" s="2">
        <f>cells_to_be_added!J9/10^5</f>
        <v>140</v>
      </c>
      <c r="K9" s="2">
        <f>cells_to_be_added!K9/10^5</f>
        <v>0.106</v>
      </c>
      <c r="L9" s="2">
        <f>cells_to_be_added!L9/10^5</f>
        <v>0.21199999999999999</v>
      </c>
      <c r="M9" s="2">
        <f>cells_to_be_added!M9/10^5</f>
        <v>0.121</v>
      </c>
      <c r="N9" s="2">
        <f>cells_to_be_added!N9/10^5</f>
        <v>140</v>
      </c>
      <c r="O9" s="2">
        <f>cells_to_be_added!O9/10^5</f>
        <v>140</v>
      </c>
      <c r="P9" s="2">
        <f>cells_to_be_added!P9/10^5</f>
        <v>1.4</v>
      </c>
      <c r="Q9" s="2">
        <f>cells_to_be_added!Q9/10^5</f>
        <v>15.1</v>
      </c>
      <c r="R9">
        <f t="shared" si="0"/>
        <v>1006.9739999999999</v>
      </c>
    </row>
    <row r="10" spans="1:18">
      <c r="A10">
        <v>9</v>
      </c>
      <c r="B10" s="2">
        <f>cells_to_be_added!B10/10^5</f>
        <v>70</v>
      </c>
      <c r="C10" s="2">
        <f>cells_to_be_added!C10/10^5</f>
        <v>1.4</v>
      </c>
      <c r="D10" s="2">
        <f>cells_to_be_added!D10/10^5</f>
        <v>140</v>
      </c>
      <c r="E10" s="2">
        <f>cells_to_be_added!E10/10^5</f>
        <v>0.14499999999999999</v>
      </c>
      <c r="F10" s="2">
        <f>cells_to_be_added!F10/10^5</f>
        <v>1.4</v>
      </c>
      <c r="G10" s="2">
        <f>cells_to_be_added!G10/10^5</f>
        <v>14.9</v>
      </c>
      <c r="H10" s="2">
        <f>cells_to_be_added!H10/10^5</f>
        <v>140</v>
      </c>
      <c r="I10" s="2">
        <f>cells_to_be_added!I10/10^5</f>
        <v>0.01</v>
      </c>
      <c r="J10" s="2">
        <f>cells_to_be_added!J10/10^5</f>
        <v>10</v>
      </c>
      <c r="K10" s="2">
        <f>cells_to_be_added!K10/10^5</f>
        <v>0.16900000000000001</v>
      </c>
      <c r="L10" s="2">
        <f>cells_to_be_added!L10/10^5</f>
        <v>0.1</v>
      </c>
      <c r="M10" s="2">
        <f>cells_to_be_added!M10/10^5</f>
        <v>18.100000000000001</v>
      </c>
      <c r="N10" s="2">
        <f>cells_to_be_added!N10/10^5</f>
        <v>1.4</v>
      </c>
      <c r="O10" s="2">
        <f>cells_to_be_added!O10/10^5</f>
        <v>140</v>
      </c>
      <c r="P10" s="2">
        <f>cells_to_be_added!P10/10^5</f>
        <v>0.1</v>
      </c>
      <c r="Q10" s="2">
        <f>cells_to_be_added!Q10/10^5</f>
        <v>140</v>
      </c>
      <c r="R10">
        <f t="shared" si="0"/>
        <v>677.72400000000005</v>
      </c>
    </row>
    <row r="11" spans="1:18">
      <c r="A11">
        <v>10</v>
      </c>
      <c r="B11" s="2">
        <f>cells_to_be_added!B11/10^5</f>
        <v>140</v>
      </c>
      <c r="C11" s="2">
        <f>cells_to_be_added!C11/10^5</f>
        <v>140</v>
      </c>
      <c r="D11" s="2">
        <f>cells_to_be_added!D11/10^5</f>
        <v>10</v>
      </c>
      <c r="E11" s="2">
        <f>cells_to_be_added!E11/10^5</f>
        <v>0.20100000000000001</v>
      </c>
      <c r="F11" s="2">
        <f>cells_to_be_added!F11/10^5</f>
        <v>140</v>
      </c>
      <c r="G11" s="2">
        <f>cells_to_be_added!G11/10^5</f>
        <v>70</v>
      </c>
      <c r="H11" s="2">
        <f>cells_to_be_added!H11/10^5</f>
        <v>1.4E-2</v>
      </c>
      <c r="I11" s="2">
        <f>cells_to_be_added!I11/10^5</f>
        <v>8.9999999999999993E-3</v>
      </c>
      <c r="J11" s="2">
        <f>cells_to_be_added!J11/10^5</f>
        <v>140</v>
      </c>
      <c r="K11" s="2">
        <f>cells_to_be_added!K11/10^5</f>
        <v>22.3</v>
      </c>
      <c r="L11" s="2">
        <f>cells_to_be_added!L11/10^5</f>
        <v>1.1000000000000001</v>
      </c>
      <c r="M11" s="2">
        <f>cells_to_be_added!M11/10^5</f>
        <v>0.111</v>
      </c>
      <c r="N11" s="2">
        <f>cells_to_be_added!N11/10^5</f>
        <v>0.245</v>
      </c>
      <c r="O11" s="2">
        <f>cells_to_be_added!O11/10^5</f>
        <v>1.4E-2</v>
      </c>
      <c r="P11" s="2">
        <f>cells_to_be_added!P11/10^5</f>
        <v>25.6</v>
      </c>
      <c r="Q11" s="2">
        <f>cells_to_be_added!Q11/10^5</f>
        <v>140</v>
      </c>
      <c r="R11">
        <f t="shared" si="0"/>
        <v>829.59400000000005</v>
      </c>
    </row>
    <row r="12" spans="1:18">
      <c r="A12">
        <v>11</v>
      </c>
      <c r="B12" s="2">
        <f>cells_to_be_added!B12/10^5</f>
        <v>13.8</v>
      </c>
      <c r="C12" s="2">
        <f>cells_to_be_added!C12/10^5</f>
        <v>0.14899999999999999</v>
      </c>
      <c r="D12" s="2">
        <f>cells_to_be_added!D12/10^5</f>
        <v>1.4E-2</v>
      </c>
      <c r="E12" s="2">
        <f>cells_to_be_added!E12/10^5</f>
        <v>7.0000000000000001E-3</v>
      </c>
      <c r="F12" s="2">
        <f>cells_to_be_added!F12/10^5</f>
        <v>1.4</v>
      </c>
      <c r="G12" s="2">
        <f>cells_to_be_added!G12/10^5</f>
        <v>10</v>
      </c>
      <c r="H12" s="2">
        <f>cells_to_be_added!H12/10^5</f>
        <v>1.4E-2</v>
      </c>
      <c r="I12" s="2">
        <f>cells_to_be_added!I12/10^5</f>
        <v>1.4E-2</v>
      </c>
      <c r="J12" s="2">
        <f>cells_to_be_added!J12/10^5</f>
        <v>140</v>
      </c>
      <c r="K12" s="2">
        <f>cells_to_be_added!K12/10^5</f>
        <v>23</v>
      </c>
      <c r="L12" s="2">
        <f>cells_to_be_added!L12/10^5</f>
        <v>140</v>
      </c>
      <c r="M12" s="2">
        <f>cells_to_be_added!M12/10^5</f>
        <v>90</v>
      </c>
      <c r="N12" s="2">
        <f>cells_to_be_added!N12/10^5</f>
        <v>1.4</v>
      </c>
      <c r="O12" s="2">
        <f>cells_to_be_added!O12/10^5</f>
        <v>1.4E-2</v>
      </c>
      <c r="P12" s="2">
        <f>cells_to_be_added!P12/10^5</f>
        <v>140</v>
      </c>
      <c r="Q12" s="2">
        <f>cells_to_be_added!Q12/10^5</f>
        <v>0.184</v>
      </c>
      <c r="R12">
        <f t="shared" si="0"/>
        <v>559.99599999999998</v>
      </c>
    </row>
    <row r="13" spans="1:18">
      <c r="A13">
        <v>12</v>
      </c>
      <c r="B13" s="2">
        <f>cells_to_be_added!B13/10^5</f>
        <v>7.0000000000000001E-3</v>
      </c>
      <c r="C13" s="2">
        <f>cells_to_be_added!C13/10^5</f>
        <v>140</v>
      </c>
      <c r="D13" s="2">
        <f>cells_to_be_added!D13/10^5</f>
        <v>0.1</v>
      </c>
      <c r="E13" s="2">
        <f>cells_to_be_added!E13/10^5</f>
        <v>140</v>
      </c>
      <c r="F13" s="2">
        <f>cells_to_be_added!F13/10^5</f>
        <v>140</v>
      </c>
      <c r="G13" s="2">
        <f>cells_to_be_added!G13/10^5</f>
        <v>0.14799999999999999</v>
      </c>
      <c r="H13" s="2">
        <f>cells_to_be_added!H13/10^5</f>
        <v>15.5</v>
      </c>
      <c r="I13" s="2">
        <f>cells_to_be_added!I13/10^5</f>
        <v>140</v>
      </c>
      <c r="J13" s="2">
        <f>cells_to_be_added!J13/10^5</f>
        <v>1.4</v>
      </c>
      <c r="K13" s="2">
        <f>cells_to_be_added!K13/10^5</f>
        <v>0.1</v>
      </c>
      <c r="L13" s="2">
        <f>cells_to_be_added!L13/10^5</f>
        <v>1.4E-2</v>
      </c>
      <c r="M13" s="2">
        <f>cells_to_be_added!M13/10^5</f>
        <v>1.4</v>
      </c>
      <c r="N13" s="2">
        <f>cells_to_be_added!N13/10^5</f>
        <v>1</v>
      </c>
      <c r="O13" s="2">
        <f>cells_to_be_added!O13/10^5</f>
        <v>140</v>
      </c>
      <c r="P13" s="2">
        <f>cells_to_be_added!P13/10^5</f>
        <v>140</v>
      </c>
      <c r="Q13" s="2">
        <f>cells_to_be_added!Q13/10^5</f>
        <v>0.11899999999999999</v>
      </c>
      <c r="R13">
        <f t="shared" si="0"/>
        <v>859.78800000000001</v>
      </c>
    </row>
    <row r="14" spans="1:18">
      <c r="A14">
        <v>13</v>
      </c>
      <c r="B14" s="2">
        <f>cells_to_be_added!B14/10^5</f>
        <v>0.9</v>
      </c>
      <c r="C14" s="2">
        <f>cells_to_be_added!C14/10^5</f>
        <v>1</v>
      </c>
      <c r="D14" s="2">
        <f>cells_to_be_added!D14/10^5</f>
        <v>1.2</v>
      </c>
      <c r="E14" s="2">
        <f>cells_to_be_added!E14/10^5</f>
        <v>10</v>
      </c>
      <c r="F14" s="2">
        <f>cells_to_be_added!F14/10^5</f>
        <v>17.3</v>
      </c>
      <c r="G14" s="2">
        <f>cells_to_be_added!G14/10^5</f>
        <v>140</v>
      </c>
      <c r="H14" s="2">
        <f>cells_to_be_added!H14/10^5</f>
        <v>140</v>
      </c>
      <c r="I14" s="2">
        <f>cells_to_be_added!I14/10^5</f>
        <v>0.26</v>
      </c>
      <c r="J14" s="2">
        <f>cells_to_be_added!J14/10^5</f>
        <v>140</v>
      </c>
      <c r="K14" s="2">
        <f>cells_to_be_added!K14/10^5</f>
        <v>1.4</v>
      </c>
      <c r="L14" s="2">
        <f>cells_to_be_added!L14/10^5</f>
        <v>1.4</v>
      </c>
      <c r="M14" s="2">
        <f>cells_to_be_added!M14/10^5</f>
        <v>140</v>
      </c>
      <c r="N14" s="2">
        <f>cells_to_be_added!N14/10^5</f>
        <v>140</v>
      </c>
      <c r="O14" s="2">
        <f>cells_to_be_added!O14/10^5</f>
        <v>0.28899999999999998</v>
      </c>
      <c r="P14" s="2">
        <f>cells_to_be_added!P14/10^5</f>
        <v>0.1</v>
      </c>
      <c r="Q14" s="2">
        <f>cells_to_be_added!Q14/10^5</f>
        <v>140</v>
      </c>
      <c r="R14">
        <f t="shared" si="0"/>
        <v>873.84899999999993</v>
      </c>
    </row>
    <row r="15" spans="1:18">
      <c r="A15">
        <v>14</v>
      </c>
      <c r="B15" s="2">
        <f>cells_to_be_added!B15/10^5</f>
        <v>13.3</v>
      </c>
      <c r="C15" s="2">
        <f>cells_to_be_added!C15/10^5</f>
        <v>0.1</v>
      </c>
      <c r="D15" s="2">
        <f>cells_to_be_added!D15/10^5</f>
        <v>7.0000000000000001E-3</v>
      </c>
      <c r="E15" s="2">
        <f>cells_to_be_added!E15/10^5</f>
        <v>0.14399999999999999</v>
      </c>
      <c r="F15" s="2">
        <f>cells_to_be_added!F15/10^5</f>
        <v>0.7</v>
      </c>
      <c r="G15" s="2">
        <f>cells_to_be_added!G15/10^5</f>
        <v>0.19900000000000001</v>
      </c>
      <c r="H15" s="2">
        <f>cells_to_be_added!H15/10^5</f>
        <v>0.8</v>
      </c>
      <c r="I15" s="2">
        <f>cells_to_be_added!I15/10^5</f>
        <v>90</v>
      </c>
      <c r="J15" s="2">
        <f>cells_to_be_added!J15/10^5</f>
        <v>1</v>
      </c>
      <c r="K15" s="2">
        <f>cells_to_be_added!K15/10^5</f>
        <v>1.1000000000000001</v>
      </c>
      <c r="L15" s="2">
        <f>cells_to_be_added!L15/10^5</f>
        <v>140</v>
      </c>
      <c r="M15" s="2">
        <f>cells_to_be_added!M15/10^5</f>
        <v>0.155</v>
      </c>
      <c r="N15" s="2">
        <f>cells_to_be_added!N15/10^5</f>
        <v>1.4</v>
      </c>
      <c r="O15" s="2">
        <f>cells_to_be_added!O15/10^5</f>
        <v>22.1</v>
      </c>
      <c r="P15" s="2">
        <f>cells_to_be_added!P15/10^5</f>
        <v>0.24299999999999999</v>
      </c>
      <c r="Q15" s="2">
        <f>cells_to_be_added!Q15/10^5</f>
        <v>0.17699999999999999</v>
      </c>
      <c r="R15">
        <f t="shared" si="0"/>
        <v>271.42500000000001</v>
      </c>
    </row>
    <row r="16" spans="1:18">
      <c r="A16">
        <v>15</v>
      </c>
      <c r="B16" s="2">
        <f>cells_to_be_added!B16/10^5</f>
        <v>140</v>
      </c>
      <c r="C16" s="2">
        <f>cells_to_be_added!C16/10^5</f>
        <v>10</v>
      </c>
      <c r="D16" s="2">
        <f>cells_to_be_added!D16/10^5</f>
        <v>140</v>
      </c>
      <c r="E16" s="2">
        <f>cells_to_be_added!E16/10^5</f>
        <v>1.4E-2</v>
      </c>
      <c r="F16" s="2">
        <f>cells_to_be_added!F16/10^5</f>
        <v>140</v>
      </c>
      <c r="G16" s="2">
        <f>cells_to_be_added!G16/10^5</f>
        <v>1.4</v>
      </c>
      <c r="H16" s="2">
        <f>cells_to_be_added!H16/10^5</f>
        <v>20.399999999999999</v>
      </c>
      <c r="I16" s="2">
        <f>cells_to_be_added!I16/10^5</f>
        <v>0.1</v>
      </c>
      <c r="J16" s="2">
        <f>cells_to_be_added!J16/10^5</f>
        <v>6.0000000000000001E-3</v>
      </c>
      <c r="K16" s="2">
        <f>cells_to_be_added!K16/10^5</f>
        <v>140</v>
      </c>
      <c r="L16" s="2">
        <f>cells_to_be_added!L16/10^5</f>
        <v>80</v>
      </c>
      <c r="M16" s="2">
        <f>cells_to_be_added!M16/10^5</f>
        <v>8.9999999999999993E-3</v>
      </c>
      <c r="N16" s="2">
        <f>cells_to_be_added!N16/10^5</f>
        <v>10.7</v>
      </c>
      <c r="O16" s="2">
        <f>cells_to_be_added!O16/10^5</f>
        <v>1.1000000000000001</v>
      </c>
      <c r="P16" s="2">
        <f>cells_to_be_added!P16/10^5</f>
        <v>0.15</v>
      </c>
      <c r="Q16" s="2">
        <f>cells_to_be_added!Q16/10^5</f>
        <v>23.6</v>
      </c>
      <c r="R16">
        <f t="shared" si="0"/>
        <v>707.47900000000004</v>
      </c>
    </row>
    <row r="17" spans="1:18">
      <c r="A17">
        <v>16</v>
      </c>
      <c r="B17" s="2">
        <f>cells_to_be_added!B17/10^5</f>
        <v>20.100000000000001</v>
      </c>
      <c r="C17" s="2">
        <f>cells_to_be_added!C17/10^5</f>
        <v>1.4E-2</v>
      </c>
      <c r="D17" s="2">
        <f>cells_to_be_added!D17/10^5</f>
        <v>0.13400000000000001</v>
      </c>
      <c r="E17" s="2">
        <f>cells_to_be_added!E17/10^5</f>
        <v>70</v>
      </c>
      <c r="F17" s="2">
        <f>cells_to_be_added!F17/10^5</f>
        <v>0.21299999999999999</v>
      </c>
      <c r="G17" s="2">
        <f>cells_to_be_added!G17/10^5</f>
        <v>1.4</v>
      </c>
      <c r="H17" s="2">
        <f>cells_to_be_added!H17/10^5</f>
        <v>0.9</v>
      </c>
      <c r="I17" s="2">
        <f>cells_to_be_added!I17/10^5</f>
        <v>10</v>
      </c>
      <c r="J17" s="2">
        <f>cells_to_be_added!J17/10^5</f>
        <v>1.4</v>
      </c>
      <c r="K17" s="2">
        <f>cells_to_be_added!K17/10^5</f>
        <v>1.0999999999999999E-2</v>
      </c>
      <c r="L17" s="2">
        <f>cells_to_be_added!L17/10^5</f>
        <v>15.7</v>
      </c>
      <c r="M17" s="2">
        <f>cells_to_be_added!M17/10^5</f>
        <v>10</v>
      </c>
      <c r="N17" s="2">
        <f>cells_to_be_added!N17/10^5</f>
        <v>140</v>
      </c>
      <c r="O17" s="2">
        <f>cells_to_be_added!O17/10^5</f>
        <v>1.4</v>
      </c>
      <c r="P17" s="2">
        <f>cells_to_be_added!P17/10^5</f>
        <v>140</v>
      </c>
      <c r="Q17" s="2">
        <f>cells_to_be_added!Q17/10^5</f>
        <v>1.4</v>
      </c>
      <c r="R17">
        <f t="shared" si="0"/>
        <v>412.67199999999997</v>
      </c>
    </row>
    <row r="18" spans="1:18">
      <c r="A18">
        <v>17</v>
      </c>
      <c r="B18" s="2">
        <f>cells_to_be_added!B18/10^5</f>
        <v>10</v>
      </c>
      <c r="C18" s="2">
        <f>cells_to_be_added!C18/10^5</f>
        <v>140</v>
      </c>
      <c r="D18" s="2">
        <f>cells_to_be_added!D18/10^5</f>
        <v>1.4E-2</v>
      </c>
      <c r="E18" s="2">
        <f>cells_to_be_added!E18/10^5</f>
        <v>0.10299999999999999</v>
      </c>
      <c r="F18" s="2">
        <f>cells_to_be_added!F18/10^5</f>
        <v>0.155</v>
      </c>
      <c r="G18" s="2">
        <f>cells_to_be_added!G18/10^5</f>
        <v>140</v>
      </c>
      <c r="H18" s="2">
        <f>cells_to_be_added!H18/10^5</f>
        <v>80</v>
      </c>
      <c r="I18" s="2">
        <f>cells_to_be_added!I18/10^5</f>
        <v>140</v>
      </c>
      <c r="J18" s="2">
        <f>cells_to_be_added!J18/10^5</f>
        <v>1</v>
      </c>
      <c r="K18" s="2">
        <f>cells_to_be_added!K18/10^5</f>
        <v>0.23300000000000001</v>
      </c>
      <c r="L18" s="2">
        <f>cells_to_be_added!L18/10^5</f>
        <v>0.16800000000000001</v>
      </c>
      <c r="M18" s="2">
        <f>cells_to_be_added!M18/10^5</f>
        <v>0.18099999999999999</v>
      </c>
      <c r="N18" s="2">
        <f>cells_to_be_added!N18/10^5</f>
        <v>1.4</v>
      </c>
      <c r="O18" s="2">
        <f>cells_to_be_added!O18/10^5</f>
        <v>130</v>
      </c>
      <c r="P18" s="2">
        <f>cells_to_be_added!P18/10^5</f>
        <v>1.4</v>
      </c>
      <c r="Q18" s="2">
        <f>cells_to_be_added!Q18/10^5</f>
        <v>140</v>
      </c>
      <c r="R18">
        <f t="shared" si="0"/>
        <v>784.654</v>
      </c>
    </row>
    <row r="19" spans="1:18">
      <c r="A19">
        <v>18</v>
      </c>
      <c r="B19" s="2">
        <f>cells_to_be_added!B19/10^5</f>
        <v>12.1</v>
      </c>
      <c r="C19" s="2">
        <f>cells_to_be_added!C19/10^5</f>
        <v>18.100000000000001</v>
      </c>
      <c r="D19" s="2">
        <f>cells_to_be_added!D19/10^5</f>
        <v>10</v>
      </c>
      <c r="E19" s="2">
        <f>cells_to_be_added!E19/10^5</f>
        <v>13.1</v>
      </c>
      <c r="F19" s="2">
        <f>cells_to_be_added!F19/10^5</f>
        <v>14.1</v>
      </c>
      <c r="G19" s="2">
        <f>cells_to_be_added!G19/10^5</f>
        <v>140</v>
      </c>
      <c r="H19" s="2">
        <f>cells_to_be_added!H19/10^5</f>
        <v>20.100000000000001</v>
      </c>
      <c r="I19" s="2">
        <f>cells_to_be_added!I19/10^5</f>
        <v>140</v>
      </c>
      <c r="J19" s="2">
        <f>cells_to_be_added!J19/10^5</f>
        <v>60</v>
      </c>
      <c r="K19" s="2">
        <f>cells_to_be_added!K19/10^5</f>
        <v>80</v>
      </c>
      <c r="L19" s="2">
        <f>cells_to_be_added!L19/10^5</f>
        <v>10</v>
      </c>
      <c r="M19" s="2">
        <f>cells_to_be_added!M19/10^5</f>
        <v>10.1</v>
      </c>
      <c r="N19" s="2">
        <f>cells_to_be_added!N19/10^5</f>
        <v>1.4</v>
      </c>
      <c r="O19" s="2">
        <f>cells_to_be_added!O19/10^5</f>
        <v>100</v>
      </c>
      <c r="P19" s="2">
        <f>cells_to_be_added!P19/10^5</f>
        <v>1.4</v>
      </c>
      <c r="Q19" s="2">
        <f>cells_to_be_added!Q19/10^5</f>
        <v>16.100000000000001</v>
      </c>
      <c r="R19">
        <f t="shared" si="0"/>
        <v>646.5</v>
      </c>
    </row>
    <row r="20" spans="1:18">
      <c r="A20">
        <v>19</v>
      </c>
      <c r="B20" s="2">
        <f>cells_to_be_added!B20/10^5</f>
        <v>1.4</v>
      </c>
      <c r="C20" s="2">
        <f>cells_to_be_added!C20/10^5</f>
        <v>0.17100000000000001</v>
      </c>
      <c r="D20" s="2">
        <f>cells_to_be_added!D20/10^5</f>
        <v>11.4</v>
      </c>
      <c r="E20" s="2">
        <f>cells_to_be_added!E20/10^5</f>
        <v>0.6</v>
      </c>
      <c r="F20" s="2">
        <f>cells_to_be_added!F20/10^5</f>
        <v>0.18</v>
      </c>
      <c r="G20" s="2">
        <f>cells_to_be_added!G20/10^5</f>
        <v>140</v>
      </c>
      <c r="H20" s="2">
        <f>cells_to_be_added!H20/10^5</f>
        <v>140</v>
      </c>
      <c r="I20" s="2">
        <f>cells_to_be_added!I20/10^5</f>
        <v>0.1</v>
      </c>
      <c r="J20" s="2">
        <f>cells_to_be_added!J20/10^5</f>
        <v>0.8</v>
      </c>
      <c r="K20" s="2">
        <f>cells_to_be_added!K20/10^5</f>
        <v>90</v>
      </c>
      <c r="L20" s="2">
        <f>cells_to_be_added!L20/10^5</f>
        <v>0.13300000000000001</v>
      </c>
      <c r="M20" s="2">
        <f>cells_to_be_added!M20/10^5</f>
        <v>15.2</v>
      </c>
      <c r="N20" s="2">
        <f>cells_to_be_added!N20/10^5</f>
        <v>140</v>
      </c>
      <c r="O20" s="2">
        <f>cells_to_be_added!O20/10^5</f>
        <v>140</v>
      </c>
      <c r="P20" s="2">
        <f>cells_to_be_added!P20/10^5</f>
        <v>0.20899999999999999</v>
      </c>
      <c r="Q20" s="2">
        <f>cells_to_be_added!Q20/10^5</f>
        <v>140</v>
      </c>
      <c r="R20">
        <f t="shared" si="0"/>
        <v>820.19299999999987</v>
      </c>
    </row>
    <row r="21" spans="1:18">
      <c r="A21">
        <v>20</v>
      </c>
      <c r="B21" s="2">
        <f>cells_to_be_added!B21/10^5</f>
        <v>140</v>
      </c>
      <c r="C21" s="2">
        <f>cells_to_be_added!C21/10^5</f>
        <v>140</v>
      </c>
      <c r="D21" s="2">
        <f>cells_to_be_added!D21/10^5</f>
        <v>17.5</v>
      </c>
      <c r="E21" s="2">
        <f>cells_to_be_added!E21/10^5</f>
        <v>140</v>
      </c>
      <c r="F21" s="2">
        <f>cells_to_be_added!F21/10^5</f>
        <v>1.4E-2</v>
      </c>
      <c r="G21" s="2">
        <f>cells_to_be_added!G21/10^5</f>
        <v>0.126</v>
      </c>
      <c r="H21" s="2">
        <f>cells_to_be_added!H21/10^5</f>
        <v>140</v>
      </c>
      <c r="I21" s="2">
        <f>cells_to_be_added!I21/10^5</f>
        <v>140</v>
      </c>
      <c r="J21" s="2">
        <f>cells_to_be_added!J21/10^5</f>
        <v>140</v>
      </c>
      <c r="K21" s="2">
        <f>cells_to_be_added!K21/10^5</f>
        <v>140</v>
      </c>
      <c r="L21" s="2">
        <f>cells_to_be_added!L21/10^5</f>
        <v>0.19400000000000001</v>
      </c>
      <c r="M21" s="2">
        <f>cells_to_be_added!M21/10^5</f>
        <v>6.0000000000000001E-3</v>
      </c>
      <c r="N21" s="2">
        <f>cells_to_be_added!N21/10^5</f>
        <v>0.155</v>
      </c>
      <c r="O21" s="2">
        <f>cells_to_be_added!O21/10^5</f>
        <v>0.1</v>
      </c>
      <c r="P21" s="2">
        <f>cells_to_be_added!P21/10^5</f>
        <v>1.4E-2</v>
      </c>
      <c r="Q21" s="2">
        <f>cells_to_be_added!Q21/10^5</f>
        <v>140</v>
      </c>
      <c r="R21">
        <f t="shared" si="0"/>
        <v>1138.1089999999999</v>
      </c>
    </row>
    <row r="22" spans="1:18">
      <c r="A22">
        <v>21</v>
      </c>
      <c r="B22" s="2">
        <f>cells_to_be_added!B22/10^5</f>
        <v>140</v>
      </c>
      <c r="C22" s="2">
        <f>cells_to_be_added!C22/10^5</f>
        <v>10</v>
      </c>
      <c r="D22" s="2">
        <f>cells_to_be_added!D22/10^5</f>
        <v>10</v>
      </c>
      <c r="E22" s="2">
        <f>cells_to_be_added!E22/10^5</f>
        <v>0.7</v>
      </c>
      <c r="F22" s="2">
        <f>cells_to_be_added!F22/10^5</f>
        <v>1.4E-2</v>
      </c>
      <c r="G22" s="2">
        <f>cells_to_be_added!G22/10^5</f>
        <v>10</v>
      </c>
      <c r="H22" s="2">
        <f>cells_to_be_added!H22/10^5</f>
        <v>100</v>
      </c>
      <c r="I22" s="2">
        <f>cells_to_be_added!I22/10^5</f>
        <v>0.14499999999999999</v>
      </c>
      <c r="J22" s="2">
        <f>cells_to_be_added!J22/10^5</f>
        <v>10.199999999999999</v>
      </c>
      <c r="K22" s="2">
        <f>cells_to_be_added!K22/10^5</f>
        <v>0.109</v>
      </c>
      <c r="L22" s="2">
        <f>cells_to_be_added!L22/10^5</f>
        <v>1.4</v>
      </c>
      <c r="M22" s="2">
        <f>cells_to_be_added!M22/10^5</f>
        <v>140</v>
      </c>
      <c r="N22" s="2">
        <f>cells_to_be_added!N22/10^5</f>
        <v>19.399999999999999</v>
      </c>
      <c r="O22" s="2">
        <f>cells_to_be_added!O22/10^5</f>
        <v>21.8</v>
      </c>
      <c r="P22" s="2">
        <f>cells_to_be_added!P22/10^5</f>
        <v>1.4E-2</v>
      </c>
      <c r="Q22" s="2">
        <f>cells_to_be_added!Q22/10^5</f>
        <v>140</v>
      </c>
      <c r="R22">
        <f t="shared" si="0"/>
        <v>603.78199999999993</v>
      </c>
    </row>
    <row r="23" spans="1:18">
      <c r="A23">
        <v>22</v>
      </c>
      <c r="B23" s="2">
        <f>cells_to_be_added!B23/10^5</f>
        <v>7.0000000000000001E-3</v>
      </c>
      <c r="C23" s="2">
        <f>cells_to_be_added!C23/10^5</f>
        <v>140</v>
      </c>
      <c r="D23" s="2">
        <f>cells_to_be_added!D23/10^5</f>
        <v>0.8</v>
      </c>
      <c r="E23" s="2">
        <f>cells_to_be_added!E23/10^5</f>
        <v>140</v>
      </c>
      <c r="F23" s="2">
        <f>cells_to_be_added!F23/10^5</f>
        <v>0.01</v>
      </c>
      <c r="G23" s="2">
        <f>cells_to_be_added!G23/10^5</f>
        <v>0.157</v>
      </c>
      <c r="H23" s="2">
        <f>cells_to_be_added!H23/10^5</f>
        <v>140</v>
      </c>
      <c r="I23" s="2">
        <f>cells_to_be_added!I23/10^5</f>
        <v>1.4E-2</v>
      </c>
      <c r="J23" s="2">
        <f>cells_to_be_added!J23/10^5</f>
        <v>0.16900000000000001</v>
      </c>
      <c r="K23" s="2">
        <f>cells_to_be_added!K23/10^5</f>
        <v>140</v>
      </c>
      <c r="L23" s="2">
        <f>cells_to_be_added!L23/10^5</f>
        <v>0.1</v>
      </c>
      <c r="M23" s="2">
        <f>cells_to_be_added!M23/10^5</f>
        <v>140</v>
      </c>
      <c r="N23" s="2">
        <f>cells_to_be_added!N23/10^5</f>
        <v>140</v>
      </c>
      <c r="O23" s="2">
        <f>cells_to_be_added!O23/10^5</f>
        <v>1.4E-2</v>
      </c>
      <c r="P23" s="2">
        <f>cells_to_be_added!P23/10^5</f>
        <v>1.0999999999999999E-2</v>
      </c>
      <c r="Q23" s="2">
        <f>cells_to_be_added!Q23/10^5</f>
        <v>1.2</v>
      </c>
      <c r="R23">
        <f t="shared" si="0"/>
        <v>842.48199999999997</v>
      </c>
    </row>
    <row r="24" spans="1:18">
      <c r="A24">
        <v>23</v>
      </c>
      <c r="B24" s="2">
        <f>cells_to_be_added!B24/10^5</f>
        <v>140</v>
      </c>
      <c r="C24" s="2">
        <f>cells_to_be_added!C24/10^5</f>
        <v>140</v>
      </c>
      <c r="D24" s="2">
        <f>cells_to_be_added!D24/10^5</f>
        <v>1.4</v>
      </c>
      <c r="E24" s="2">
        <f>cells_to_be_added!E24/10^5</f>
        <v>16.2</v>
      </c>
      <c r="F24" s="2">
        <f>cells_to_be_added!F24/10^5</f>
        <v>140</v>
      </c>
      <c r="G24" s="2">
        <f>cells_to_be_added!G24/10^5</f>
        <v>140</v>
      </c>
      <c r="H24" s="2">
        <f>cells_to_be_added!H24/10^5</f>
        <v>10</v>
      </c>
      <c r="I24" s="2">
        <f>cells_to_be_added!I24/10^5</f>
        <v>0.1</v>
      </c>
      <c r="J24" s="2">
        <f>cells_to_be_added!J24/10^5</f>
        <v>0.1</v>
      </c>
      <c r="K24" s="2">
        <f>cells_to_be_added!K24/10^5</f>
        <v>1.4E-2</v>
      </c>
      <c r="L24" s="2">
        <f>cells_to_be_added!L24/10^5</f>
        <v>1.4</v>
      </c>
      <c r="M24" s="2">
        <f>cells_to_be_added!M24/10^5</f>
        <v>17.899999999999999</v>
      </c>
      <c r="N24" s="2">
        <f>cells_to_be_added!N24/10^5</f>
        <v>0.188</v>
      </c>
      <c r="O24" s="2">
        <f>cells_to_be_added!O24/10^5</f>
        <v>1.4</v>
      </c>
      <c r="P24" s="2">
        <f>cells_to_be_added!P24/10^5</f>
        <v>10</v>
      </c>
      <c r="Q24" s="2">
        <f>cells_to_be_added!Q24/10^5</f>
        <v>140</v>
      </c>
      <c r="R24">
        <f t="shared" si="0"/>
        <v>758.70199999999988</v>
      </c>
    </row>
    <row r="25" spans="1:18">
      <c r="A25">
        <v>24</v>
      </c>
      <c r="B25" s="2">
        <f>cells_to_be_added!B25/10^5</f>
        <v>1.4E-2</v>
      </c>
      <c r="C25" s="2">
        <f>cells_to_be_added!C25/10^5</f>
        <v>10</v>
      </c>
      <c r="D25" s="2">
        <f>cells_to_be_added!D25/10^5</f>
        <v>7.0000000000000001E-3</v>
      </c>
      <c r="E25" s="2">
        <f>cells_to_be_added!E25/10^5</f>
        <v>0.22</v>
      </c>
      <c r="F25" s="2">
        <f>cells_to_be_added!F25/10^5</f>
        <v>10</v>
      </c>
      <c r="G25" s="2">
        <f>cells_to_be_added!G25/10^5</f>
        <v>1.4</v>
      </c>
      <c r="H25" s="2">
        <f>cells_to_be_added!H25/10^5</f>
        <v>140</v>
      </c>
      <c r="I25" s="2">
        <f>cells_to_be_added!I25/10^5</f>
        <v>0.9</v>
      </c>
      <c r="J25" s="2">
        <f>cells_to_be_added!J25/10^5</f>
        <v>140</v>
      </c>
      <c r="K25" s="2">
        <f>cells_to_be_added!K25/10^5</f>
        <v>1</v>
      </c>
      <c r="L25" s="2">
        <f>cells_to_be_added!L25/10^5</f>
        <v>1.2</v>
      </c>
      <c r="M25" s="2">
        <f>cells_to_be_added!M25/10^5</f>
        <v>0.17100000000000001</v>
      </c>
      <c r="N25" s="2">
        <f>cells_to_be_added!N25/10^5</f>
        <v>140</v>
      </c>
      <c r="O25" s="2">
        <f>cells_to_be_added!O25/10^5</f>
        <v>18.3</v>
      </c>
      <c r="P25" s="2">
        <f>cells_to_be_added!P25/10^5</f>
        <v>140</v>
      </c>
      <c r="Q25" s="2">
        <f>cells_to_be_added!Q25/10^5</f>
        <v>140</v>
      </c>
      <c r="R25">
        <f t="shared" si="0"/>
        <v>743.21199999999999</v>
      </c>
    </row>
    <row r="26" spans="1:18">
      <c r="A26">
        <v>25</v>
      </c>
      <c r="B26" s="2">
        <f>cells_to_be_added!B26/10^5</f>
        <v>80</v>
      </c>
      <c r="C26" s="2">
        <f>cells_to_be_added!C26/10^5</f>
        <v>140</v>
      </c>
      <c r="D26" s="2">
        <f>cells_to_be_added!D26/10^5</f>
        <v>1.4</v>
      </c>
      <c r="E26" s="2">
        <f>cells_to_be_added!E26/10^5</f>
        <v>1.4E-2</v>
      </c>
      <c r="F26" s="2">
        <f>cells_to_be_added!F26/10^5</f>
        <v>0.22500000000000001</v>
      </c>
      <c r="G26" s="2">
        <f>cells_to_be_added!G26/10^5</f>
        <v>25</v>
      </c>
      <c r="H26" s="2">
        <f>cells_to_be_added!H26/10^5</f>
        <v>140</v>
      </c>
      <c r="I26" s="2">
        <f>cells_to_be_added!I26/10^5</f>
        <v>15</v>
      </c>
      <c r="J26" s="2">
        <f>cells_to_be_added!J26/10^5</f>
        <v>140</v>
      </c>
      <c r="K26" s="2">
        <f>cells_to_be_added!K26/10^5</f>
        <v>27.5</v>
      </c>
      <c r="L26" s="2">
        <f>cells_to_be_added!L26/10^5</f>
        <v>140</v>
      </c>
      <c r="M26" s="2">
        <f>cells_to_be_added!M26/10^5</f>
        <v>0.1</v>
      </c>
      <c r="N26" s="2">
        <f>cells_to_be_added!N26/10^5</f>
        <v>0.01</v>
      </c>
      <c r="O26" s="2">
        <f>cells_to_be_added!O26/10^5</f>
        <v>0.1</v>
      </c>
      <c r="P26" s="2">
        <f>cells_to_be_added!P26/10^5</f>
        <v>1.4E-2</v>
      </c>
      <c r="Q26" s="2">
        <f>cells_to_be_added!Q26/10^5</f>
        <v>1.4E-2</v>
      </c>
      <c r="R26">
        <f t="shared" si="0"/>
        <v>709.37700000000007</v>
      </c>
    </row>
    <row r="27" spans="1:18">
      <c r="A27">
        <v>26</v>
      </c>
      <c r="B27" s="2">
        <f>cells_to_be_added!B27/10^5</f>
        <v>140</v>
      </c>
      <c r="C27" s="2">
        <f>cells_to_be_added!C27/10^5</f>
        <v>140</v>
      </c>
      <c r="D27" s="2">
        <f>cells_to_be_added!D27/10^5</f>
        <v>1.4E-2</v>
      </c>
      <c r="E27" s="2">
        <f>cells_to_be_added!E27/10^5</f>
        <v>0.8</v>
      </c>
      <c r="F27" s="2">
        <f>cells_to_be_added!F27/10^5</f>
        <v>24.5</v>
      </c>
      <c r="G27" s="2">
        <f>cells_to_be_added!G27/10^5</f>
        <v>110</v>
      </c>
      <c r="H27" s="2">
        <f>cells_to_be_added!H27/10^5</f>
        <v>140</v>
      </c>
      <c r="I27" s="2">
        <f>cells_to_be_added!I27/10^5</f>
        <v>140</v>
      </c>
      <c r="J27" s="2">
        <f>cells_to_be_added!J27/10^5</f>
        <v>0.191</v>
      </c>
      <c r="K27" s="2">
        <f>cells_to_be_added!K27/10^5</f>
        <v>140</v>
      </c>
      <c r="L27" s="2">
        <f>cells_to_be_added!L27/10^5</f>
        <v>1.4</v>
      </c>
      <c r="M27" s="2">
        <f>cells_to_be_added!M27/10^5</f>
        <v>1.4E-2</v>
      </c>
      <c r="N27" s="2">
        <f>cells_to_be_added!N27/10^5</f>
        <v>140</v>
      </c>
      <c r="O27" s="2">
        <f>cells_to_be_added!O27/10^5</f>
        <v>10.9</v>
      </c>
      <c r="P27" s="2">
        <f>cells_to_be_added!P27/10^5</f>
        <v>1.4E-2</v>
      </c>
      <c r="Q27" s="2">
        <f>cells_to_be_added!Q27/10^5</f>
        <v>13.6</v>
      </c>
      <c r="R27">
        <f t="shared" si="0"/>
        <v>1001.4330000000001</v>
      </c>
    </row>
    <row r="28" spans="1:18">
      <c r="A28">
        <v>27</v>
      </c>
      <c r="B28" s="2">
        <f>cells_to_be_added!B28/10^5</f>
        <v>16.5</v>
      </c>
      <c r="C28" s="2">
        <f>cells_to_be_added!C28/10^5</f>
        <v>0.11</v>
      </c>
      <c r="D28" s="2">
        <f>cells_to_be_added!D28/10^5</f>
        <v>140</v>
      </c>
      <c r="E28" s="2">
        <f>cells_to_be_added!E28/10^5</f>
        <v>5.0000000000000001E-3</v>
      </c>
      <c r="F28" s="2">
        <f>cells_to_be_added!F28/10^5</f>
        <v>70</v>
      </c>
      <c r="G28" s="2">
        <f>cells_to_be_added!G28/10^5</f>
        <v>1.4</v>
      </c>
      <c r="H28" s="2">
        <f>cells_to_be_added!H28/10^5</f>
        <v>140</v>
      </c>
      <c r="I28" s="2">
        <f>cells_to_be_added!I28/10^5</f>
        <v>0.1</v>
      </c>
      <c r="J28" s="2">
        <f>cells_to_be_added!J28/10^5</f>
        <v>0.11899999999999999</v>
      </c>
      <c r="K28" s="2">
        <f>cells_to_be_added!K28/10^5</f>
        <v>0.1</v>
      </c>
      <c r="L28" s="2">
        <f>cells_to_be_added!L28/10^5</f>
        <v>8.9999999999999993E-3</v>
      </c>
      <c r="M28" s="2">
        <f>cells_to_be_added!M28/10^5</f>
        <v>140</v>
      </c>
      <c r="N28" s="2">
        <f>cells_to_be_added!N28/10^5</f>
        <v>10</v>
      </c>
      <c r="O28" s="2">
        <f>cells_to_be_added!O28/10^5</f>
        <v>140</v>
      </c>
      <c r="P28" s="2">
        <f>cells_to_be_added!P28/10^5</f>
        <v>14.7</v>
      </c>
      <c r="Q28" s="2">
        <f>cells_to_be_added!Q28/10^5</f>
        <v>10</v>
      </c>
      <c r="R28">
        <f t="shared" si="0"/>
        <v>683.04300000000012</v>
      </c>
    </row>
    <row r="29" spans="1:18">
      <c r="A29">
        <v>28</v>
      </c>
      <c r="B29" s="2">
        <f>cells_to_be_added!B29/10^5</f>
        <v>50</v>
      </c>
      <c r="C29" s="2">
        <f>cells_to_be_added!C29/10^5</f>
        <v>15.4</v>
      </c>
      <c r="D29" s="2">
        <f>cells_to_be_added!D29/10^5</f>
        <v>0.10299999999999999</v>
      </c>
      <c r="E29" s="2">
        <f>cells_to_be_added!E29/10^5</f>
        <v>140</v>
      </c>
      <c r="F29" s="2">
        <f>cells_to_be_added!F29/10^5</f>
        <v>0.7</v>
      </c>
      <c r="G29" s="2">
        <f>cells_to_be_added!G29/10^5</f>
        <v>1.4E-2</v>
      </c>
      <c r="H29" s="2">
        <f>cells_to_be_added!H29/10^5</f>
        <v>1.4E-2</v>
      </c>
      <c r="I29" s="2">
        <f>cells_to_be_added!I29/10^5</f>
        <v>12</v>
      </c>
      <c r="J29" s="2">
        <f>cells_to_be_added!J29/10^5</f>
        <v>10</v>
      </c>
      <c r="K29" s="2">
        <f>cells_to_be_added!K29/10^5</f>
        <v>13.7</v>
      </c>
      <c r="L29" s="2">
        <f>cells_to_be_added!L29/10^5</f>
        <v>0.189</v>
      </c>
      <c r="M29" s="2">
        <f>cells_to_be_added!M29/10^5</f>
        <v>1.4</v>
      </c>
      <c r="N29" s="2">
        <f>cells_to_be_added!N29/10^5</f>
        <v>19.7</v>
      </c>
      <c r="O29" s="2">
        <f>cells_to_be_added!O29/10^5</f>
        <v>10</v>
      </c>
      <c r="P29" s="2">
        <f>cells_to_be_added!P29/10^5</f>
        <v>0.1</v>
      </c>
      <c r="Q29" s="2">
        <f>cells_to_be_added!Q29/10^5</f>
        <v>10</v>
      </c>
      <c r="R29">
        <f t="shared" si="0"/>
        <v>283.32</v>
      </c>
    </row>
    <row r="30" spans="1:18">
      <c r="A30">
        <v>29</v>
      </c>
      <c r="B30" s="2">
        <f>cells_to_be_added!B30/10^5</f>
        <v>11.1</v>
      </c>
      <c r="C30" s="2">
        <f>cells_to_be_added!C30/10^5</f>
        <v>140</v>
      </c>
      <c r="D30" s="2">
        <f>cells_to_be_added!D30/10^5</f>
        <v>12</v>
      </c>
      <c r="E30" s="2">
        <f>cells_to_be_added!E30/10^5</f>
        <v>140</v>
      </c>
      <c r="F30" s="2">
        <f>cells_to_be_added!F30/10^5</f>
        <v>1.4E-2</v>
      </c>
      <c r="G30" s="2">
        <f>cells_to_be_added!G30/10^5</f>
        <v>140</v>
      </c>
      <c r="H30" s="2">
        <f>cells_to_be_added!H30/10^5</f>
        <v>0.16600000000000001</v>
      </c>
      <c r="I30" s="2">
        <f>cells_to_be_added!I30/10^5</f>
        <v>140</v>
      </c>
      <c r="J30" s="2">
        <f>cells_to_be_added!J30/10^5</f>
        <v>10</v>
      </c>
      <c r="K30" s="2">
        <f>cells_to_be_added!K30/10^5</f>
        <v>18.5</v>
      </c>
      <c r="L30" s="2">
        <f>cells_to_be_added!L30/10^5</f>
        <v>0.129</v>
      </c>
      <c r="M30" s="2">
        <f>cells_to_be_added!M30/10^5</f>
        <v>6.0000000000000001E-3</v>
      </c>
      <c r="N30" s="2">
        <f>cells_to_be_added!N30/10^5</f>
        <v>14.8</v>
      </c>
      <c r="O30" s="2">
        <f>cells_to_be_added!O30/10^5</f>
        <v>70</v>
      </c>
      <c r="P30" s="2">
        <f>cells_to_be_added!P30/10^5</f>
        <v>0.20300000000000001</v>
      </c>
      <c r="Q30" s="2">
        <f>cells_to_be_added!Q30/10^5</f>
        <v>0.1</v>
      </c>
      <c r="R30">
        <f t="shared" si="0"/>
        <v>697.01799999999992</v>
      </c>
    </row>
    <row r="31" spans="1:18">
      <c r="A31">
        <v>30</v>
      </c>
      <c r="B31" s="2">
        <f>cells_to_be_added!B31/10^5</f>
        <v>1.4E-2</v>
      </c>
      <c r="C31" s="2">
        <f>cells_to_be_added!C31/10^5</f>
        <v>14.3</v>
      </c>
      <c r="D31" s="2">
        <f>cells_to_be_added!D31/10^5</f>
        <v>0.1</v>
      </c>
      <c r="E31" s="2">
        <f>cells_to_be_added!E31/10^5</f>
        <v>5.0000000000000001E-3</v>
      </c>
      <c r="F31" s="2">
        <f>cells_to_be_added!F31/10^5</f>
        <v>140</v>
      </c>
      <c r="G31" s="2">
        <f>cells_to_be_added!G31/10^5</f>
        <v>140</v>
      </c>
      <c r="H31" s="2">
        <f>cells_to_be_added!H31/10^5</f>
        <v>140</v>
      </c>
      <c r="I31" s="2">
        <f>cells_to_be_added!I31/10^5</f>
        <v>0.159</v>
      </c>
      <c r="J31" s="2">
        <f>cells_to_be_added!J31/10^5</f>
        <v>0.1</v>
      </c>
      <c r="K31" s="2">
        <f>cells_to_be_added!K31/10^5</f>
        <v>11.1</v>
      </c>
      <c r="L31" s="2">
        <f>cells_to_be_added!L31/10^5</f>
        <v>140</v>
      </c>
      <c r="M31" s="2">
        <f>cells_to_be_added!M31/10^5</f>
        <v>1.4</v>
      </c>
      <c r="N31" s="2">
        <f>cells_to_be_added!N31/10^5</f>
        <v>1.4E-2</v>
      </c>
      <c r="O31" s="2">
        <f>cells_to_be_added!O31/10^5</f>
        <v>140</v>
      </c>
      <c r="P31" s="2">
        <f>cells_to_be_added!P31/10^5</f>
        <v>18.3</v>
      </c>
      <c r="Q31" s="2">
        <f>cells_to_be_added!Q31/10^5</f>
        <v>10</v>
      </c>
      <c r="R31">
        <f t="shared" si="0"/>
        <v>755.49199999999996</v>
      </c>
    </row>
    <row r="32" spans="1:18">
      <c r="A32">
        <v>31</v>
      </c>
      <c r="B32" s="2">
        <f>cells_to_be_added!B32/10^5</f>
        <v>140</v>
      </c>
      <c r="C32" s="2">
        <f>cells_to_be_added!C32/10^5</f>
        <v>140</v>
      </c>
      <c r="D32" s="2">
        <f>cells_to_be_added!D32/10^5</f>
        <v>0.20399999999999999</v>
      </c>
      <c r="E32" s="2">
        <f>cells_to_be_added!E32/10^5</f>
        <v>0.7</v>
      </c>
      <c r="F32" s="2">
        <f>cells_to_be_added!F32/10^5</f>
        <v>0.22700000000000001</v>
      </c>
      <c r="G32" s="2">
        <f>cells_to_be_added!G32/10^5</f>
        <v>1.4E-2</v>
      </c>
      <c r="H32" s="2">
        <f>cells_to_be_added!H32/10^5</f>
        <v>1.4E-2</v>
      </c>
      <c r="I32" s="2">
        <f>cells_to_be_added!I32/10^5</f>
        <v>140</v>
      </c>
      <c r="J32" s="2">
        <f>cells_to_be_added!J32/10^5</f>
        <v>10</v>
      </c>
      <c r="K32" s="2">
        <f>cells_to_be_added!K32/10^5</f>
        <v>140</v>
      </c>
      <c r="L32" s="2">
        <f>cells_to_be_added!L32/10^5</f>
        <v>0.159</v>
      </c>
      <c r="M32" s="2">
        <f>cells_to_be_added!M32/10^5</f>
        <v>140</v>
      </c>
      <c r="N32" s="2">
        <f>cells_to_be_added!N32/10^5</f>
        <v>1.4E-2</v>
      </c>
      <c r="O32" s="2">
        <f>cells_to_be_added!O32/10^5</f>
        <v>1.4E-2</v>
      </c>
      <c r="P32" s="2">
        <f>cells_to_be_added!P32/10^5</f>
        <v>0.9</v>
      </c>
      <c r="Q32" s="2">
        <f>cells_to_be_added!Q32/10^5</f>
        <v>140</v>
      </c>
      <c r="R32">
        <f t="shared" si="0"/>
        <v>852.24599999999998</v>
      </c>
    </row>
    <row r="33" spans="1:18">
      <c r="A33">
        <v>32</v>
      </c>
      <c r="B33" s="2">
        <f>cells_to_be_added!B33/10^5</f>
        <v>0.182</v>
      </c>
      <c r="C33" s="2">
        <f>cells_to_be_added!C33/10^5</f>
        <v>140</v>
      </c>
      <c r="D33" s="2">
        <f>cells_to_be_added!D33/10^5</f>
        <v>140</v>
      </c>
      <c r="E33" s="2">
        <f>cells_to_be_added!E33/10^5</f>
        <v>1.4</v>
      </c>
      <c r="F33" s="2">
        <f>cells_to_be_added!F33/10^5</f>
        <v>13.2</v>
      </c>
      <c r="G33" s="2">
        <f>cells_to_be_added!G33/10^5</f>
        <v>10</v>
      </c>
      <c r="H33" s="2">
        <f>cells_to_be_added!H33/10^5</f>
        <v>0.6</v>
      </c>
      <c r="I33" s="2">
        <f>cells_to_be_added!I33/10^5</f>
        <v>0.14199999999999999</v>
      </c>
      <c r="J33" s="2">
        <f>cells_to_be_added!J33/10^5</f>
        <v>1.4E-2</v>
      </c>
      <c r="K33" s="2">
        <f>cells_to_be_added!K33/10^5</f>
        <v>10.1</v>
      </c>
      <c r="L33" s="2">
        <f>cells_to_be_added!L33/10^5</f>
        <v>0.16200000000000001</v>
      </c>
      <c r="M33" s="2">
        <f>cells_to_be_added!M33/10^5</f>
        <v>20.3</v>
      </c>
      <c r="N33" s="2">
        <f>cells_to_be_added!N33/10^5</f>
        <v>70</v>
      </c>
      <c r="O33" s="2">
        <f>cells_to_be_added!O33/10^5</f>
        <v>140</v>
      </c>
      <c r="P33" s="2">
        <f>cells_to_be_added!P33/10^5</f>
        <v>0.8</v>
      </c>
      <c r="Q33" s="2">
        <f>cells_to_be_added!Q33/10^5</f>
        <v>1</v>
      </c>
      <c r="R33">
        <f t="shared" si="0"/>
        <v>547.9</v>
      </c>
    </row>
    <row r="34" spans="1:18">
      <c r="A34">
        <v>33</v>
      </c>
      <c r="B34" s="2">
        <f>cells_to_be_added!B34/10^5</f>
        <v>6.0000000000000001E-3</v>
      </c>
      <c r="C34" s="2">
        <f>cells_to_be_added!C34/10^5</f>
        <v>10</v>
      </c>
      <c r="D34" s="2">
        <f>cells_to_be_added!D34/10^5</f>
        <v>19.3</v>
      </c>
      <c r="E34" s="2">
        <f>cells_to_be_added!E34/10^5</f>
        <v>70</v>
      </c>
      <c r="F34" s="2">
        <f>cells_to_be_added!F34/10^5</f>
        <v>12.8</v>
      </c>
      <c r="G34" s="2">
        <f>cells_to_be_added!G34/10^5</f>
        <v>140</v>
      </c>
      <c r="H34" s="2">
        <f>cells_to_be_added!H34/10^5</f>
        <v>140</v>
      </c>
      <c r="I34" s="2">
        <f>cells_to_be_added!I34/10^5</f>
        <v>8.9999999999999993E-3</v>
      </c>
      <c r="J34" s="2">
        <f>cells_to_be_added!J34/10^5</f>
        <v>140</v>
      </c>
      <c r="K34" s="2">
        <f>cells_to_be_added!K34/10^5</f>
        <v>140</v>
      </c>
      <c r="L34" s="2">
        <f>cells_to_be_added!L34/10^5</f>
        <v>1.1000000000000001</v>
      </c>
      <c r="M34" s="2">
        <f>cells_to_be_added!M34/10^5</f>
        <v>10</v>
      </c>
      <c r="N34" s="2">
        <f>cells_to_be_added!N34/10^5</f>
        <v>140</v>
      </c>
      <c r="O34" s="2">
        <f>cells_to_be_added!O34/10^5</f>
        <v>140</v>
      </c>
      <c r="P34" s="2">
        <f>cells_to_be_added!P34/10^5</f>
        <v>140</v>
      </c>
      <c r="Q34" s="2">
        <f>cells_to_be_added!Q34/10^5</f>
        <v>10.7</v>
      </c>
      <c r="R34">
        <f t="shared" si="0"/>
        <v>1113.9150000000002</v>
      </c>
    </row>
    <row r="35" spans="1:18">
      <c r="A35">
        <v>34</v>
      </c>
      <c r="B35" s="2">
        <f>cells_to_be_added!B35/10^5</f>
        <v>0.10199999999999999</v>
      </c>
      <c r="C35" s="2">
        <f>cells_to_be_added!C35/10^5</f>
        <v>1.4</v>
      </c>
      <c r="D35" s="2">
        <f>cells_to_be_added!D35/10^5</f>
        <v>0.153</v>
      </c>
      <c r="E35" s="2">
        <f>cells_to_be_added!E35/10^5</f>
        <v>0.5</v>
      </c>
      <c r="F35" s="2">
        <f>cells_to_be_added!F35/10^5</f>
        <v>140</v>
      </c>
      <c r="G35" s="2">
        <f>cells_to_be_added!G35/10^5</f>
        <v>1.4E-2</v>
      </c>
      <c r="H35" s="2">
        <f>cells_to_be_added!H35/10^5</f>
        <v>1.4E-2</v>
      </c>
      <c r="I35" s="2">
        <f>cells_to_be_added!I35/10^5</f>
        <v>11.9</v>
      </c>
      <c r="J35" s="2">
        <f>cells_to_be_added!J35/10^5</f>
        <v>0.7</v>
      </c>
      <c r="K35" s="2">
        <f>cells_to_be_added!K35/10^5</f>
        <v>17</v>
      </c>
      <c r="L35" s="2">
        <f>cells_to_be_added!L35/10^5</f>
        <v>1.4E-2</v>
      </c>
      <c r="M35" s="2">
        <f>cells_to_be_added!M35/10^5</f>
        <v>18.7</v>
      </c>
      <c r="N35" s="2">
        <f>cells_to_be_added!N35/10^5</f>
        <v>140</v>
      </c>
      <c r="O35" s="2">
        <f>cells_to_be_added!O35/10^5</f>
        <v>12.8</v>
      </c>
      <c r="P35" s="2">
        <f>cells_to_be_added!P35/10^5</f>
        <v>13.6</v>
      </c>
      <c r="Q35" s="2">
        <f>cells_to_be_added!Q35/10^5</f>
        <v>0.1</v>
      </c>
      <c r="R35">
        <f t="shared" si="0"/>
        <v>356.99700000000007</v>
      </c>
    </row>
    <row r="36" spans="1:18">
      <c r="A36">
        <v>35</v>
      </c>
      <c r="B36" s="2">
        <f>cells_to_be_added!B36/10^5</f>
        <v>22</v>
      </c>
      <c r="C36" s="2">
        <f>cells_to_be_added!C36/10^5</f>
        <v>1.4</v>
      </c>
      <c r="D36" s="2">
        <f>cells_to_be_added!D36/10^5</f>
        <v>1.4E-2</v>
      </c>
      <c r="E36" s="2">
        <f>cells_to_be_added!E36/10^5</f>
        <v>1.4</v>
      </c>
      <c r="F36" s="2">
        <f>cells_to_be_added!F36/10^5</f>
        <v>0.7</v>
      </c>
      <c r="G36" s="2">
        <f>cells_to_be_added!G36/10^5</f>
        <v>24.4</v>
      </c>
      <c r="H36" s="2">
        <f>cells_to_be_added!H36/10^5</f>
        <v>10</v>
      </c>
      <c r="I36" s="2">
        <f>cells_to_be_added!I36/10^5</f>
        <v>0.26900000000000002</v>
      </c>
      <c r="J36" s="2">
        <f>cells_to_be_added!J36/10^5</f>
        <v>0.9</v>
      </c>
      <c r="K36" s="2">
        <f>cells_to_be_added!K36/10^5</f>
        <v>1</v>
      </c>
      <c r="L36" s="2">
        <f>cells_to_be_added!L36/10^5</f>
        <v>10</v>
      </c>
      <c r="M36" s="2">
        <f>cells_to_be_added!M36/10^5</f>
        <v>140</v>
      </c>
      <c r="N36" s="2">
        <f>cells_to_be_added!N36/10^5</f>
        <v>120</v>
      </c>
      <c r="O36" s="2">
        <f>cells_to_be_added!O36/10^5</f>
        <v>140</v>
      </c>
      <c r="P36" s="2">
        <f>cells_to_be_added!P36/10^5</f>
        <v>0.122</v>
      </c>
      <c r="Q36" s="2">
        <f>cells_to_be_added!Q36/10^5</f>
        <v>28.1</v>
      </c>
      <c r="R36">
        <f t="shared" si="0"/>
        <v>500.30500000000001</v>
      </c>
    </row>
    <row r="37" spans="1:18">
      <c r="A37">
        <v>36</v>
      </c>
      <c r="B37" s="2">
        <f>cells_to_be_added!B37/10^5</f>
        <v>0.23100000000000001</v>
      </c>
      <c r="C37" s="2">
        <f>cells_to_be_added!C37/10^5</f>
        <v>140</v>
      </c>
      <c r="D37" s="2">
        <f>cells_to_be_added!D37/10^5</f>
        <v>1.4</v>
      </c>
      <c r="E37" s="2">
        <f>cells_to_be_added!E37/10^5</f>
        <v>0.115</v>
      </c>
      <c r="F37" s="2">
        <f>cells_to_be_added!F37/10^5</f>
        <v>140</v>
      </c>
      <c r="G37" s="2">
        <f>cells_to_be_added!G37/10^5</f>
        <v>140</v>
      </c>
      <c r="H37" s="2">
        <f>cells_to_be_added!H37/10^5</f>
        <v>140</v>
      </c>
      <c r="I37" s="2">
        <f>cells_to_be_added!I37/10^5</f>
        <v>1.2</v>
      </c>
      <c r="J37" s="2">
        <f>cells_to_be_added!J37/10^5</f>
        <v>140</v>
      </c>
      <c r="K37" s="2">
        <f>cells_to_be_added!K37/10^5</f>
        <v>140</v>
      </c>
      <c r="L37" s="2">
        <f>cells_to_be_added!L37/10^5</f>
        <v>1.2999999999999999E-2</v>
      </c>
      <c r="M37" s="2">
        <f>cells_to_be_added!M37/10^5</f>
        <v>1.4E-2</v>
      </c>
      <c r="N37" s="2">
        <f>cells_to_be_added!N37/10^5</f>
        <v>140</v>
      </c>
      <c r="O37" s="2">
        <f>cells_to_be_added!O37/10^5</f>
        <v>140</v>
      </c>
      <c r="P37" s="2">
        <f>cells_to_be_added!P37/10^5</f>
        <v>10</v>
      </c>
      <c r="Q37" s="2">
        <f>cells_to_be_added!Q37/10^5</f>
        <v>1.4E-2</v>
      </c>
      <c r="R37">
        <f t="shared" si="0"/>
        <v>1132.9869999999999</v>
      </c>
    </row>
    <row r="38" spans="1:18">
      <c r="A38">
        <v>37</v>
      </c>
      <c r="B38" s="2">
        <f>cells_to_be_added!B38/10^5</f>
        <v>1.4E-2</v>
      </c>
      <c r="C38" s="2">
        <f>cells_to_be_added!C38/10^5</f>
        <v>0.9</v>
      </c>
      <c r="D38" s="2">
        <f>cells_to_be_added!D38/10^5</f>
        <v>140</v>
      </c>
      <c r="E38" s="2">
        <f>cells_to_be_added!E38/10^5</f>
        <v>130</v>
      </c>
      <c r="F38" s="2">
        <f>cells_to_be_added!F38/10^5</f>
        <v>1.4E-2</v>
      </c>
      <c r="G38" s="2">
        <f>cells_to_be_added!G38/10^5</f>
        <v>1.4</v>
      </c>
      <c r="H38" s="2">
        <f>cells_to_be_added!H38/10^5</f>
        <v>1.4</v>
      </c>
      <c r="I38" s="2">
        <f>cells_to_be_added!I38/10^5</f>
        <v>140</v>
      </c>
      <c r="J38" s="2">
        <f>cells_to_be_added!J38/10^5</f>
        <v>140</v>
      </c>
      <c r="K38" s="2">
        <f>cells_to_be_added!K38/10^5</f>
        <v>0.126</v>
      </c>
      <c r="L38" s="2">
        <f>cells_to_be_added!L38/10^5</f>
        <v>140</v>
      </c>
      <c r="M38" s="2">
        <f>cells_to_be_added!M38/10^5</f>
        <v>10</v>
      </c>
      <c r="N38" s="2">
        <f>cells_to_be_added!N38/10^5</f>
        <v>0.14099999999999999</v>
      </c>
      <c r="O38" s="2">
        <f>cells_to_be_added!O38/10^5</f>
        <v>0.157</v>
      </c>
      <c r="P38" s="2">
        <f>cells_to_be_added!P38/10^5</f>
        <v>0.28299999999999997</v>
      </c>
      <c r="Q38" s="2">
        <f>cells_to_be_added!Q38/10^5</f>
        <v>31.4</v>
      </c>
      <c r="R38">
        <f t="shared" si="0"/>
        <v>735.83499999999992</v>
      </c>
    </row>
    <row r="39" spans="1:18">
      <c r="A39">
        <v>38</v>
      </c>
      <c r="B39" s="2">
        <f>cells_to_be_added!B39/10^5</f>
        <v>1.4E-2</v>
      </c>
      <c r="C39" s="2">
        <f>cells_to_be_added!C39/10^5</f>
        <v>11.3</v>
      </c>
      <c r="D39" s="2">
        <f>cells_to_be_added!D39/10^5</f>
        <v>60</v>
      </c>
      <c r="E39" s="2">
        <f>cells_to_be_added!E39/10^5</f>
        <v>1.4</v>
      </c>
      <c r="F39" s="2">
        <f>cells_to_be_added!F39/10^5</f>
        <v>0.7</v>
      </c>
      <c r="G39" s="2">
        <f>cells_to_be_added!G39/10^5</f>
        <v>0.8</v>
      </c>
      <c r="H39" s="2">
        <f>cells_to_be_added!H39/10^5</f>
        <v>140</v>
      </c>
      <c r="I39" s="2">
        <f>cells_to_be_added!I39/10^5</f>
        <v>0.8</v>
      </c>
      <c r="J39" s="2">
        <f>cells_to_be_added!J39/10^5</f>
        <v>140</v>
      </c>
      <c r="K39" s="2">
        <f>cells_to_be_added!K39/10^5</f>
        <v>140</v>
      </c>
      <c r="L39" s="2">
        <f>cells_to_be_added!L39/10^5</f>
        <v>0.19800000000000001</v>
      </c>
      <c r="M39" s="2">
        <f>cells_to_be_added!M39/10^5</f>
        <v>20.8</v>
      </c>
      <c r="N39" s="2">
        <f>cells_to_be_added!N39/10^5</f>
        <v>0.217</v>
      </c>
      <c r="O39" s="2">
        <f>cells_to_be_added!O39/10^5</f>
        <v>10</v>
      </c>
      <c r="P39" s="2">
        <f>cells_to_be_added!P39/10^5</f>
        <v>90</v>
      </c>
      <c r="Q39" s="2">
        <f>cells_to_be_added!Q39/10^5</f>
        <v>1.4</v>
      </c>
      <c r="R39">
        <f t="shared" si="0"/>
        <v>617.62899999999991</v>
      </c>
    </row>
    <row r="40" spans="1:18">
      <c r="A40">
        <v>39</v>
      </c>
      <c r="B40" s="2">
        <f>cells_to_be_added!B40/10^5</f>
        <v>18.100000000000001</v>
      </c>
      <c r="C40" s="2">
        <f>cells_to_be_added!C40/10^5</f>
        <v>1.4E-2</v>
      </c>
      <c r="D40" s="2">
        <f>cells_to_be_added!D40/10^5</f>
        <v>140</v>
      </c>
      <c r="E40" s="2">
        <f>cells_to_be_added!E40/10^5</f>
        <v>140</v>
      </c>
      <c r="F40" s="2">
        <f>cells_to_be_added!F40/10^5</f>
        <v>0.6</v>
      </c>
      <c r="G40" s="2">
        <f>cells_to_be_added!G40/10^5</f>
        <v>20.100000000000001</v>
      </c>
      <c r="H40" s="2">
        <f>cells_to_be_added!H40/10^5</f>
        <v>13.1</v>
      </c>
      <c r="I40" s="2">
        <f>cells_to_be_added!I40/10^5</f>
        <v>0.14099999999999999</v>
      </c>
      <c r="J40" s="2">
        <f>cells_to_be_added!J40/10^5</f>
        <v>8.0000000000000002E-3</v>
      </c>
      <c r="K40" s="2">
        <f>cells_to_be_added!K40/10^5</f>
        <v>140</v>
      </c>
      <c r="L40" s="2">
        <f>cells_to_be_added!L40/10^5</f>
        <v>0.151</v>
      </c>
      <c r="M40" s="2">
        <f>cells_to_be_added!M40/10^5</f>
        <v>1.4E-2</v>
      </c>
      <c r="N40" s="2">
        <f>cells_to_be_added!N40/10^5</f>
        <v>140</v>
      </c>
      <c r="O40" s="2">
        <f>cells_to_be_added!O40/10^5</f>
        <v>1.4</v>
      </c>
      <c r="P40" s="2">
        <f>cells_to_be_added!P40/10^5</f>
        <v>140</v>
      </c>
      <c r="Q40" s="2">
        <f>cells_to_be_added!Q40/10^5</f>
        <v>1.4E-2</v>
      </c>
      <c r="R40">
        <f t="shared" si="0"/>
        <v>753.64200000000005</v>
      </c>
    </row>
    <row r="41" spans="1:18">
      <c r="A41">
        <v>40</v>
      </c>
      <c r="B41" s="2">
        <f>cells_to_be_added!B41/10^5</f>
        <v>17.399999999999999</v>
      </c>
      <c r="C41" s="2">
        <f>cells_to_be_added!C41/10^5</f>
        <v>1.4E-2</v>
      </c>
      <c r="D41" s="2">
        <f>cells_to_be_added!D41/10^5</f>
        <v>0.1</v>
      </c>
      <c r="E41" s="2">
        <f>cells_to_be_added!E41/10^5</f>
        <v>140</v>
      </c>
      <c r="F41" s="2">
        <f>cells_to_be_added!F41/10^5</f>
        <v>1.4E-2</v>
      </c>
      <c r="G41" s="2">
        <f>cells_to_be_added!G41/10^5</f>
        <v>18.399999999999999</v>
      </c>
      <c r="H41" s="2">
        <f>cells_to_be_added!H41/10^5</f>
        <v>60</v>
      </c>
      <c r="I41" s="2">
        <f>cells_to_be_added!I41/10^5</f>
        <v>0.7</v>
      </c>
      <c r="J41" s="2">
        <f>cells_to_be_added!J41/10^5</f>
        <v>8.0000000000000002E-3</v>
      </c>
      <c r="K41" s="2">
        <f>cells_to_be_added!K41/10^5</f>
        <v>19.399999999999999</v>
      </c>
      <c r="L41" s="2">
        <f>cells_to_be_added!L41/10^5</f>
        <v>100</v>
      </c>
      <c r="M41" s="2">
        <f>cells_to_be_added!M41/10^5</f>
        <v>20.3</v>
      </c>
      <c r="N41" s="2">
        <f>cells_to_be_added!N41/10^5</f>
        <v>0.11600000000000001</v>
      </c>
      <c r="O41" s="2">
        <f>cells_to_be_added!O41/10^5</f>
        <v>140</v>
      </c>
      <c r="P41" s="2">
        <f>cells_to_be_added!P41/10^5</f>
        <v>140</v>
      </c>
      <c r="Q41" s="2">
        <f>cells_to_be_added!Q41/10^5</f>
        <v>140</v>
      </c>
      <c r="R41">
        <f t="shared" si="0"/>
        <v>796.452</v>
      </c>
    </row>
    <row r="42" spans="1:18">
      <c r="A42">
        <v>41</v>
      </c>
      <c r="B42" s="2">
        <f>cells_to_be_added!B42/10^5</f>
        <v>1.4</v>
      </c>
      <c r="C42" s="2">
        <f>cells_to_be_added!C42/10^5</f>
        <v>10</v>
      </c>
      <c r="D42" s="2">
        <f>cells_to_be_added!D42/10^5</f>
        <v>6.0000000000000001E-3</v>
      </c>
      <c r="E42" s="2">
        <f>cells_to_be_added!E42/10^5</f>
        <v>0.19400000000000001</v>
      </c>
      <c r="F42" s="2">
        <f>cells_to_be_added!F42/10^5</f>
        <v>0.216</v>
      </c>
      <c r="G42" s="2">
        <f>cells_to_be_added!G42/10^5</f>
        <v>140</v>
      </c>
      <c r="H42" s="2">
        <f>cells_to_be_added!H42/10^5</f>
        <v>80</v>
      </c>
      <c r="I42" s="2">
        <f>cells_to_be_added!I42/10^5</f>
        <v>8.9999999999999993E-3</v>
      </c>
      <c r="J42" s="2">
        <f>cells_to_be_added!J42/10^5</f>
        <v>0.14000000000000001</v>
      </c>
      <c r="K42" s="2">
        <f>cells_to_be_added!K42/10^5</f>
        <v>1.4</v>
      </c>
      <c r="L42" s="2">
        <f>cells_to_be_added!L42/10^5</f>
        <v>100</v>
      </c>
      <c r="M42" s="2">
        <f>cells_to_be_added!M42/10^5</f>
        <v>1.1000000000000001</v>
      </c>
      <c r="N42" s="2">
        <f>cells_to_be_added!N42/10^5</f>
        <v>10</v>
      </c>
      <c r="O42" s="2">
        <f>cells_to_be_added!O42/10^5</f>
        <v>15.1</v>
      </c>
      <c r="P42" s="2">
        <f>cells_to_be_added!P42/10^5</f>
        <v>140</v>
      </c>
      <c r="Q42" s="2">
        <f>cells_to_be_added!Q42/10^5</f>
        <v>0.23699999999999999</v>
      </c>
      <c r="R42">
        <f t="shared" si="0"/>
        <v>499.80200000000008</v>
      </c>
    </row>
    <row r="43" spans="1:18">
      <c r="A43">
        <v>42</v>
      </c>
      <c r="B43" s="2">
        <f>cells_to_be_added!B43/10^5</f>
        <v>0.6</v>
      </c>
      <c r="C43" s="2">
        <f>cells_to_be_added!C43/10^5</f>
        <v>70</v>
      </c>
      <c r="D43" s="2">
        <f>cells_to_be_added!D43/10^5</f>
        <v>12.7</v>
      </c>
      <c r="E43" s="2">
        <f>cells_to_be_added!E43/10^5</f>
        <v>0.19</v>
      </c>
      <c r="F43" s="2">
        <f>cells_to_be_added!F43/10^5</f>
        <v>140</v>
      </c>
      <c r="G43" s="2">
        <f>cells_to_be_added!G43/10^5</f>
        <v>14.8</v>
      </c>
      <c r="H43" s="2">
        <f>cells_to_be_added!H43/10^5</f>
        <v>8.0000000000000002E-3</v>
      </c>
      <c r="I43" s="2">
        <f>cells_to_be_added!I43/10^5</f>
        <v>140</v>
      </c>
      <c r="J43" s="2">
        <f>cells_to_be_added!J43/10^5</f>
        <v>23.3</v>
      </c>
      <c r="K43" s="2">
        <f>cells_to_be_added!K43/10^5</f>
        <v>140</v>
      </c>
      <c r="L43" s="2">
        <f>cells_to_be_added!L43/10^5</f>
        <v>15.9</v>
      </c>
      <c r="M43" s="2">
        <f>cells_to_be_added!M43/10^5</f>
        <v>0.01</v>
      </c>
      <c r="N43" s="2">
        <f>cells_to_be_added!N43/10^5</f>
        <v>1.4</v>
      </c>
      <c r="O43" s="2">
        <f>cells_to_be_added!O43/10^5</f>
        <v>1.1000000000000001</v>
      </c>
      <c r="P43" s="2">
        <f>cells_to_be_added!P43/10^5</f>
        <v>1.4E-2</v>
      </c>
      <c r="Q43" s="2">
        <f>cells_to_be_added!Q43/10^5</f>
        <v>16.899999999999999</v>
      </c>
      <c r="R43">
        <f t="shared" si="0"/>
        <v>576.92199999999991</v>
      </c>
    </row>
    <row r="44" spans="1:18">
      <c r="A44">
        <v>43</v>
      </c>
      <c r="B44" s="2">
        <f>cells_to_be_added!B44/10^5</f>
        <v>7.0000000000000001E-3</v>
      </c>
      <c r="C44" s="2">
        <f>cells_to_be_added!C44/10^5</f>
        <v>0.13500000000000001</v>
      </c>
      <c r="D44" s="2">
        <f>cells_to_be_added!D44/10^5</f>
        <v>140</v>
      </c>
      <c r="E44" s="2">
        <f>cells_to_be_added!E44/10^5</f>
        <v>10</v>
      </c>
      <c r="F44" s="2">
        <f>cells_to_be_added!F44/10^5</f>
        <v>140</v>
      </c>
      <c r="G44" s="2">
        <f>cells_to_be_added!G44/10^5</f>
        <v>1.4</v>
      </c>
      <c r="H44" s="2">
        <f>cells_to_be_added!H44/10^5</f>
        <v>0.1</v>
      </c>
      <c r="I44" s="2">
        <f>cells_to_be_added!I44/10^5</f>
        <v>10</v>
      </c>
      <c r="J44" s="2">
        <f>cells_to_be_added!J44/10^5</f>
        <v>1.4E-2</v>
      </c>
      <c r="K44" s="2">
        <f>cells_to_be_added!K44/10^5</f>
        <v>80</v>
      </c>
      <c r="L44" s="2">
        <f>cells_to_be_added!L44/10^5</f>
        <v>0.9</v>
      </c>
      <c r="M44" s="2">
        <f>cells_to_be_added!M44/10^5</f>
        <v>140</v>
      </c>
      <c r="N44" s="2">
        <f>cells_to_be_added!N44/10^5</f>
        <v>11.3</v>
      </c>
      <c r="O44" s="2">
        <f>cells_to_be_added!O44/10^5</f>
        <v>0.158</v>
      </c>
      <c r="P44" s="2">
        <f>cells_to_be_added!P44/10^5</f>
        <v>1.1000000000000001</v>
      </c>
      <c r="Q44" s="2">
        <f>cells_to_be_added!Q44/10^5</f>
        <v>0.18</v>
      </c>
      <c r="R44">
        <f t="shared" si="0"/>
        <v>535.29399999999998</v>
      </c>
    </row>
    <row r="45" spans="1:18">
      <c r="A45">
        <v>44</v>
      </c>
      <c r="B45" s="2">
        <f>cells_to_be_added!B45/10^5</f>
        <v>140</v>
      </c>
      <c r="C45" s="2">
        <f>cells_to_be_added!C45/10^5</f>
        <v>0.8</v>
      </c>
      <c r="D45" s="2">
        <f>cells_to_be_added!D45/10^5</f>
        <v>140</v>
      </c>
      <c r="E45" s="2">
        <f>cells_to_be_added!E45/10^5</f>
        <v>90</v>
      </c>
      <c r="F45" s="2">
        <f>cells_to_be_added!F45/10^5</f>
        <v>1</v>
      </c>
      <c r="G45" s="2">
        <f>cells_to_be_added!G45/10^5</f>
        <v>1.4E-2</v>
      </c>
      <c r="H45" s="2">
        <f>cells_to_be_added!H45/10^5</f>
        <v>140</v>
      </c>
      <c r="I45" s="2">
        <f>cells_to_be_added!I45/10^5</f>
        <v>140</v>
      </c>
      <c r="J45" s="2">
        <f>cells_to_be_added!J45/10^5</f>
        <v>140</v>
      </c>
      <c r="K45" s="2">
        <f>cells_to_be_added!K45/10^5</f>
        <v>130</v>
      </c>
      <c r="L45" s="2">
        <f>cells_to_be_added!L45/10^5</f>
        <v>0.157</v>
      </c>
      <c r="M45" s="2">
        <f>cells_to_be_added!M45/10^5</f>
        <v>1.4E-2</v>
      </c>
      <c r="N45" s="2">
        <f>cells_to_be_added!N45/10^5</f>
        <v>0.17</v>
      </c>
      <c r="O45" s="2">
        <f>cells_to_be_added!O45/10^5</f>
        <v>140</v>
      </c>
      <c r="P45" s="2">
        <f>cells_to_be_added!P45/10^5</f>
        <v>140</v>
      </c>
      <c r="Q45" s="2">
        <f>cells_to_be_added!Q45/10^5</f>
        <v>1.4</v>
      </c>
      <c r="R45">
        <f t="shared" si="0"/>
        <v>1203.5550000000003</v>
      </c>
    </row>
    <row r="46" spans="1:18">
      <c r="A46">
        <v>45</v>
      </c>
      <c r="B46" s="2">
        <f>cells_to_be_added!B46/10^5</f>
        <v>0.108</v>
      </c>
      <c r="C46" s="2">
        <f>cells_to_be_added!C46/10^5</f>
        <v>1.4</v>
      </c>
      <c r="D46" s="2">
        <f>cells_to_be_added!D46/10^5</f>
        <v>5.0000000000000001E-3</v>
      </c>
      <c r="E46" s="2">
        <f>cells_to_be_added!E46/10^5</f>
        <v>140</v>
      </c>
      <c r="F46" s="2">
        <f>cells_to_be_added!F46/10^5</f>
        <v>140</v>
      </c>
      <c r="G46" s="2">
        <f>cells_to_be_added!G46/10^5</f>
        <v>140</v>
      </c>
      <c r="H46" s="2">
        <f>cells_to_be_added!H46/10^5</f>
        <v>0.1</v>
      </c>
      <c r="I46" s="2">
        <f>cells_to_be_added!I46/10^5</f>
        <v>0.17</v>
      </c>
      <c r="J46" s="2">
        <f>cells_to_be_added!J46/10^5</f>
        <v>11.7</v>
      </c>
      <c r="K46" s="2">
        <f>cells_to_be_added!K46/10^5</f>
        <v>17.899999999999999</v>
      </c>
      <c r="L46" s="2">
        <f>cells_to_be_added!L46/10^5</f>
        <v>0.1</v>
      </c>
      <c r="M46" s="2">
        <f>cells_to_be_added!M46/10^5</f>
        <v>140</v>
      </c>
      <c r="N46" s="2">
        <f>cells_to_be_added!N46/10^5</f>
        <v>140</v>
      </c>
      <c r="O46" s="2">
        <f>cells_to_be_added!O46/10^5</f>
        <v>0.7</v>
      </c>
      <c r="P46" s="2">
        <f>cells_to_be_added!P46/10^5</f>
        <v>1.4</v>
      </c>
      <c r="Q46" s="2">
        <f>cells_to_be_added!Q46/10^5</f>
        <v>0.14399999999999999</v>
      </c>
      <c r="R46">
        <f t="shared" si="0"/>
        <v>733.72700000000009</v>
      </c>
    </row>
    <row r="47" spans="1:18">
      <c r="A47">
        <v>46</v>
      </c>
      <c r="B47" s="2">
        <f>cells_to_be_added!B47/10^5</f>
        <v>140</v>
      </c>
      <c r="C47" s="2">
        <f>cells_to_be_added!C47/10^5</f>
        <v>0.13700000000000001</v>
      </c>
      <c r="D47" s="2">
        <f>cells_to_be_added!D47/10^5</f>
        <v>140</v>
      </c>
      <c r="E47" s="2">
        <f>cells_to_be_added!E47/10^5</f>
        <v>10</v>
      </c>
      <c r="F47" s="2">
        <f>cells_to_be_added!F47/10^5</f>
        <v>0.6</v>
      </c>
      <c r="G47" s="2">
        <f>cells_to_be_added!G47/10^5</f>
        <v>0.1</v>
      </c>
      <c r="H47" s="2">
        <f>cells_to_be_added!H47/10^5</f>
        <v>140</v>
      </c>
      <c r="I47" s="2">
        <f>cells_to_be_added!I47/10^5</f>
        <v>0.158</v>
      </c>
      <c r="J47" s="2">
        <f>cells_to_be_added!J47/10^5</f>
        <v>8.0000000000000002E-3</v>
      </c>
      <c r="K47" s="2">
        <f>cells_to_be_added!K47/10^5</f>
        <v>140</v>
      </c>
      <c r="L47" s="2">
        <f>cells_to_be_added!L47/10^5</f>
        <v>140</v>
      </c>
      <c r="M47" s="2">
        <f>cells_to_be_added!M47/10^5</f>
        <v>1.0999999999999999E-2</v>
      </c>
      <c r="N47" s="2">
        <f>cells_to_be_added!N47/10^5</f>
        <v>1.4E-2</v>
      </c>
      <c r="O47" s="2">
        <f>cells_to_be_added!O47/10^5</f>
        <v>1.4E-2</v>
      </c>
      <c r="P47" s="2">
        <f>cells_to_be_added!P47/10^5</f>
        <v>140</v>
      </c>
      <c r="Q47" s="2">
        <f>cells_to_be_added!Q47/10^5</f>
        <v>16.899999999999999</v>
      </c>
      <c r="R47">
        <f t="shared" si="0"/>
        <v>867.94200000000001</v>
      </c>
    </row>
    <row r="48" spans="1:18">
      <c r="A48">
        <v>47</v>
      </c>
      <c r="B48" s="2">
        <f>cells_to_be_added!B48/10^5</f>
        <v>10</v>
      </c>
      <c r="C48" s="2">
        <f>cells_to_be_added!C48/10^5</f>
        <v>140</v>
      </c>
      <c r="D48" s="2">
        <f>cells_to_be_added!D48/10^5</f>
        <v>140</v>
      </c>
      <c r="E48" s="2">
        <f>cells_to_be_added!E48/10^5</f>
        <v>1.4</v>
      </c>
      <c r="F48" s="2">
        <f>cells_to_be_added!F48/10^5</f>
        <v>14.4</v>
      </c>
      <c r="G48" s="2">
        <f>cells_to_be_added!G48/10^5</f>
        <v>140</v>
      </c>
      <c r="H48" s="2">
        <f>cells_to_be_added!H48/10^5</f>
        <v>15.5</v>
      </c>
      <c r="I48" s="2">
        <f>cells_to_be_added!I48/10^5</f>
        <v>1.4E-2</v>
      </c>
      <c r="J48" s="2">
        <f>cells_to_be_added!J48/10^5</f>
        <v>22.2</v>
      </c>
      <c r="K48" s="2">
        <f>cells_to_be_added!K48/10^5</f>
        <v>0.7</v>
      </c>
      <c r="L48" s="2">
        <f>cells_to_be_added!L48/10^5</f>
        <v>0.9</v>
      </c>
      <c r="M48" s="2">
        <f>cells_to_be_added!M48/10^5</f>
        <v>16.600000000000001</v>
      </c>
      <c r="N48" s="2">
        <f>cells_to_be_added!N48/10^5</f>
        <v>1.4E-2</v>
      </c>
      <c r="O48" s="2">
        <f>cells_to_be_added!O48/10^5</f>
        <v>1.0999999999999999E-2</v>
      </c>
      <c r="P48" s="2">
        <f>cells_to_be_added!P48/10^5</f>
        <v>17.8</v>
      </c>
      <c r="Q48" s="2">
        <f>cells_to_be_added!Q48/10^5</f>
        <v>140</v>
      </c>
      <c r="R48">
        <f t="shared" si="0"/>
        <v>659.53899999999999</v>
      </c>
    </row>
    <row r="49" spans="1:18">
      <c r="A49">
        <v>48</v>
      </c>
      <c r="B49" s="2">
        <f>cells_to_be_added!B49/10^5</f>
        <v>90</v>
      </c>
      <c r="C49" s="2">
        <f>cells_to_be_added!C49/10^5</f>
        <v>0.1</v>
      </c>
      <c r="D49" s="2">
        <f>cells_to_be_added!D49/10^5</f>
        <v>0.107</v>
      </c>
      <c r="E49" s="2">
        <f>cells_to_be_added!E49/10^5</f>
        <v>0.123</v>
      </c>
      <c r="F49" s="2">
        <f>cells_to_be_added!F49/10^5</f>
        <v>1.4</v>
      </c>
      <c r="G49" s="2">
        <f>cells_to_be_added!G49/10^5</f>
        <v>13.8</v>
      </c>
      <c r="H49" s="2">
        <f>cells_to_be_added!H49/10^5</f>
        <v>0.27600000000000002</v>
      </c>
      <c r="I49" s="2">
        <f>cells_to_be_added!I49/10^5</f>
        <v>140</v>
      </c>
      <c r="J49" s="2">
        <f>cells_to_be_added!J49/10^5</f>
        <v>140</v>
      </c>
      <c r="K49" s="2">
        <f>cells_to_be_added!K49/10^5</f>
        <v>140</v>
      </c>
      <c r="L49" s="2">
        <f>cells_to_be_added!L49/10^5</f>
        <v>1.4E-2</v>
      </c>
      <c r="M49" s="2">
        <f>cells_to_be_added!M49/10^5</f>
        <v>110</v>
      </c>
      <c r="N49" s="2">
        <f>cells_to_be_added!N49/10^5</f>
        <v>1.2</v>
      </c>
      <c r="O49" s="2">
        <f>cells_to_be_added!O49/10^5</f>
        <v>1.4</v>
      </c>
      <c r="P49" s="2">
        <f>cells_to_be_added!P49/10^5</f>
        <v>0.215</v>
      </c>
      <c r="Q49" s="2">
        <f>cells_to_be_added!Q49/10^5</f>
        <v>140</v>
      </c>
      <c r="R49">
        <f t="shared" si="0"/>
        <v>778.6350000000001</v>
      </c>
    </row>
    <row r="50" spans="1:18">
      <c r="A50">
        <v>49</v>
      </c>
      <c r="B50" s="2">
        <f>cells_to_be_added!B50/10^5</f>
        <v>140</v>
      </c>
      <c r="C50" s="2">
        <f>cells_to_be_added!C50/10^5</f>
        <v>140</v>
      </c>
      <c r="D50" s="2">
        <f>cells_to_be_added!D50/10^5</f>
        <v>1.4</v>
      </c>
      <c r="E50" s="2">
        <f>cells_to_be_added!E50/10^5</f>
        <v>140</v>
      </c>
      <c r="F50" s="2">
        <f>cells_to_be_added!F50/10^5</f>
        <v>22.7</v>
      </c>
      <c r="G50" s="2">
        <f>cells_to_be_added!G50/10^5</f>
        <v>1.0999999999999999E-2</v>
      </c>
      <c r="H50" s="2">
        <f>cells_to_be_added!H50/10^5</f>
        <v>1.3</v>
      </c>
      <c r="I50" s="2">
        <f>cells_to_be_added!I50/10^5</f>
        <v>140</v>
      </c>
      <c r="J50" s="2">
        <f>cells_to_be_added!J50/10^5</f>
        <v>1.4</v>
      </c>
      <c r="K50" s="2">
        <f>cells_to_be_added!K50/10^5</f>
        <v>140</v>
      </c>
      <c r="L50" s="2">
        <f>cells_to_be_added!L50/10^5</f>
        <v>34</v>
      </c>
      <c r="M50" s="2">
        <f>cells_to_be_added!M50/10^5</f>
        <v>0.378</v>
      </c>
      <c r="N50" s="2">
        <f>cells_to_be_added!N50/10^5</f>
        <v>140</v>
      </c>
      <c r="O50" s="2">
        <f>cells_to_be_added!O50/10^5</f>
        <v>1.4E-2</v>
      </c>
      <c r="P50" s="2">
        <f>cells_to_be_added!P50/10^5</f>
        <v>0.1</v>
      </c>
      <c r="Q50" s="2">
        <f>cells_to_be_added!Q50/10^5</f>
        <v>140</v>
      </c>
      <c r="R50">
        <f t="shared" si="0"/>
        <v>1041.3030000000001</v>
      </c>
    </row>
    <row r="51" spans="1:18">
      <c r="A51">
        <v>50</v>
      </c>
      <c r="B51" s="2">
        <f>cells_to_be_added!B51/10^5</f>
        <v>0.13100000000000001</v>
      </c>
      <c r="C51" s="2">
        <f>cells_to_be_added!C51/10^5</f>
        <v>13.4</v>
      </c>
      <c r="D51" s="2">
        <f>cells_to_be_added!D51/10^5</f>
        <v>0.13800000000000001</v>
      </c>
      <c r="E51" s="2">
        <f>cells_to_be_added!E51/10^5</f>
        <v>1.4</v>
      </c>
      <c r="F51" s="2">
        <f>cells_to_be_added!F51/10^5</f>
        <v>140</v>
      </c>
      <c r="G51" s="2">
        <f>cells_to_be_added!G51/10^5</f>
        <v>140</v>
      </c>
      <c r="H51" s="2">
        <f>cells_to_be_added!H51/10^5</f>
        <v>1.4E-2</v>
      </c>
      <c r="I51" s="2">
        <f>cells_to_be_added!I51/10^5</f>
        <v>14.8</v>
      </c>
      <c r="J51" s="2">
        <f>cells_to_be_added!J51/10^5</f>
        <v>15.3</v>
      </c>
      <c r="K51" s="2">
        <f>cells_to_be_added!K51/10^5</f>
        <v>140</v>
      </c>
      <c r="L51" s="2">
        <f>cells_to_be_added!L51/10^5</f>
        <v>0.4</v>
      </c>
      <c r="M51" s="2">
        <f>cells_to_be_added!M51/10^5</f>
        <v>0.16</v>
      </c>
      <c r="N51" s="2">
        <f>cells_to_be_added!N51/10^5</f>
        <v>140</v>
      </c>
      <c r="O51" s="2">
        <f>cells_to_be_added!O51/10^5</f>
        <v>16.7</v>
      </c>
      <c r="P51" s="2">
        <f>cells_to_be_added!P51/10^5</f>
        <v>0.6</v>
      </c>
      <c r="Q51" s="2">
        <f>cells_to_be_added!Q51/10^5</f>
        <v>7.0000000000000001E-3</v>
      </c>
      <c r="R51">
        <f t="shared" si="0"/>
        <v>623.04999999999995</v>
      </c>
    </row>
    <row r="52" spans="1:18">
      <c r="A52">
        <v>51</v>
      </c>
      <c r="B52" s="2">
        <f>cells_to_be_added!B52/10^5</f>
        <v>1.4</v>
      </c>
      <c r="C52" s="2">
        <f>cells_to_be_added!C52/10^5</f>
        <v>1.4E-2</v>
      </c>
      <c r="D52" s="2">
        <f>cells_to_be_added!D52/10^5</f>
        <v>1.4</v>
      </c>
      <c r="E52" s="2">
        <f>cells_to_be_added!E52/10^5</f>
        <v>0.158</v>
      </c>
      <c r="F52" s="2">
        <f>cells_to_be_added!F52/10^5</f>
        <v>1.4</v>
      </c>
      <c r="G52" s="2">
        <f>cells_to_be_added!G52/10^5</f>
        <v>0.16600000000000001</v>
      </c>
      <c r="H52" s="2">
        <f>cells_to_be_added!H52/10^5</f>
        <v>140</v>
      </c>
      <c r="I52" s="2">
        <f>cells_to_be_added!I52/10^5</f>
        <v>18.399999999999999</v>
      </c>
      <c r="J52" s="2">
        <f>cells_to_be_added!J52/10^5</f>
        <v>19.3</v>
      </c>
      <c r="K52" s="2">
        <f>cells_to_be_added!K52/10^5</f>
        <v>140</v>
      </c>
      <c r="L52" s="2">
        <f>cells_to_be_added!L52/10^5</f>
        <v>5.0000000000000001E-3</v>
      </c>
      <c r="M52" s="2">
        <f>cells_to_be_added!M52/10^5</f>
        <v>0.7</v>
      </c>
      <c r="N52" s="2">
        <f>cells_to_be_added!N52/10^5</f>
        <v>10</v>
      </c>
      <c r="O52" s="2">
        <f>cells_to_be_added!O52/10^5</f>
        <v>0.1</v>
      </c>
      <c r="P52" s="2">
        <f>cells_to_be_added!P52/10^5</f>
        <v>1.4E-2</v>
      </c>
      <c r="Q52" s="2">
        <f>cells_to_be_added!Q52/10^5</f>
        <v>140</v>
      </c>
      <c r="R52">
        <f t="shared" si="0"/>
        <v>473.05700000000007</v>
      </c>
    </row>
    <row r="53" spans="1:18">
      <c r="A53">
        <v>52</v>
      </c>
      <c r="B53" s="2">
        <f>cells_to_be_added!B53/10^5</f>
        <v>13.5</v>
      </c>
      <c r="C53" s="2">
        <f>cells_to_be_added!C53/10^5</f>
        <v>140</v>
      </c>
      <c r="D53" s="2">
        <f>cells_to_be_added!D53/10^5</f>
        <v>140</v>
      </c>
      <c r="E53" s="2">
        <f>cells_to_be_added!E53/10^5</f>
        <v>1.4E-2</v>
      </c>
      <c r="F53" s="2">
        <f>cells_to_be_added!F53/10^5</f>
        <v>15</v>
      </c>
      <c r="G53" s="2">
        <f>cells_to_be_added!G53/10^5</f>
        <v>0.4</v>
      </c>
      <c r="H53" s="2">
        <f>cells_to_be_added!H53/10^5</f>
        <v>1.4E-2</v>
      </c>
      <c r="I53" s="2">
        <f>cells_to_be_added!I53/10^5</f>
        <v>140</v>
      </c>
      <c r="J53" s="2">
        <f>cells_to_be_added!J53/10^5</f>
        <v>15.7</v>
      </c>
      <c r="K53" s="2">
        <f>cells_to_be_added!K53/10^5</f>
        <v>0.16500000000000001</v>
      </c>
      <c r="L53" s="2">
        <f>cells_to_be_added!L53/10^5</f>
        <v>140</v>
      </c>
      <c r="M53" s="2">
        <f>cells_to_be_added!M53/10^5</f>
        <v>1.4E-2</v>
      </c>
      <c r="N53" s="2">
        <f>cells_to_be_added!N53/10^5</f>
        <v>17.2</v>
      </c>
      <c r="O53" s="2">
        <f>cells_to_be_added!O53/10^5</f>
        <v>0.1</v>
      </c>
      <c r="P53" s="2">
        <f>cells_to_be_added!P53/10^5</f>
        <v>60</v>
      </c>
      <c r="Q53" s="2">
        <f>cells_to_be_added!Q53/10^5</f>
        <v>0.1</v>
      </c>
      <c r="R53">
        <f t="shared" si="0"/>
        <v>682.20700000000011</v>
      </c>
    </row>
    <row r="54" spans="1:18">
      <c r="A54">
        <v>53</v>
      </c>
      <c r="B54" s="2">
        <f>cells_to_be_added!B54/10^5</f>
        <v>20.5</v>
      </c>
      <c r="C54" s="2">
        <f>cells_to_be_added!C54/10^5</f>
        <v>13.7</v>
      </c>
      <c r="D54" s="2">
        <f>cells_to_be_added!D54/10^5</f>
        <v>10</v>
      </c>
      <c r="E54" s="2">
        <f>cells_to_be_added!E54/10^5</f>
        <v>22.8</v>
      </c>
      <c r="F54" s="2">
        <f>cells_to_be_added!F54/10^5</f>
        <v>140</v>
      </c>
      <c r="G54" s="2">
        <f>cells_to_be_added!G54/10^5</f>
        <v>0.16</v>
      </c>
      <c r="H54" s="2">
        <f>cells_to_be_added!H54/10^5</f>
        <v>10</v>
      </c>
      <c r="I54" s="2">
        <f>cells_to_be_added!I54/10^5</f>
        <v>10</v>
      </c>
      <c r="J54" s="2">
        <f>cells_to_be_added!J54/10^5</f>
        <v>140</v>
      </c>
      <c r="K54" s="2">
        <f>cells_to_be_added!K54/10^5</f>
        <v>1.4E-2</v>
      </c>
      <c r="L54" s="2">
        <f>cells_to_be_added!L54/10^5</f>
        <v>0.251</v>
      </c>
      <c r="M54" s="2">
        <f>cells_to_be_added!M54/10^5</f>
        <v>1.4E-2</v>
      </c>
      <c r="N54" s="2">
        <f>cells_to_be_added!N54/10^5</f>
        <v>11.4</v>
      </c>
      <c r="O54" s="2">
        <f>cells_to_be_added!O54/10^5</f>
        <v>1.4E-2</v>
      </c>
      <c r="P54" s="2">
        <f>cells_to_be_added!P54/10^5</f>
        <v>7.0000000000000001E-3</v>
      </c>
      <c r="Q54" s="2">
        <f>cells_to_be_added!Q54/10^5</f>
        <v>0.9</v>
      </c>
      <c r="R54">
        <f t="shared" si="0"/>
        <v>379.75999999999993</v>
      </c>
    </row>
    <row r="55" spans="1:18">
      <c r="A55">
        <v>54</v>
      </c>
      <c r="B55" s="2">
        <f>cells_to_be_added!B55/10^5</f>
        <v>140</v>
      </c>
      <c r="C55" s="2">
        <f>cells_to_be_added!C55/10^5</f>
        <v>140</v>
      </c>
      <c r="D55" s="2">
        <f>cells_to_be_added!D55/10^5</f>
        <v>60</v>
      </c>
      <c r="E55" s="2">
        <f>cells_to_be_added!E55/10^5</f>
        <v>0.7</v>
      </c>
      <c r="F55" s="2">
        <f>cells_to_be_added!F55/10^5</f>
        <v>140</v>
      </c>
      <c r="G55" s="2">
        <f>cells_to_be_added!G55/10^5</f>
        <v>8.0000000000000002E-3</v>
      </c>
      <c r="H55" s="2">
        <f>cells_to_be_added!H55/10^5</f>
        <v>0.11799999999999999</v>
      </c>
      <c r="I55" s="2">
        <f>cells_to_be_added!I55/10^5</f>
        <v>19.600000000000001</v>
      </c>
      <c r="J55" s="2">
        <f>cells_to_be_added!J55/10^5</f>
        <v>1.4</v>
      </c>
      <c r="K55" s="2">
        <f>cells_to_be_added!K55/10^5</f>
        <v>12.7</v>
      </c>
      <c r="L55" s="2">
        <f>cells_to_be_added!L55/10^5</f>
        <v>21.6</v>
      </c>
      <c r="M55" s="2">
        <f>cells_to_be_added!M55/10^5</f>
        <v>140</v>
      </c>
      <c r="N55" s="2">
        <f>cells_to_be_added!N55/10^5</f>
        <v>0.01</v>
      </c>
      <c r="O55" s="2">
        <f>cells_to_be_added!O55/10^5</f>
        <v>14.7</v>
      </c>
      <c r="P55" s="2">
        <f>cells_to_be_added!P55/10^5</f>
        <v>15.7</v>
      </c>
      <c r="Q55" s="2">
        <f>cells_to_be_added!Q55/10^5</f>
        <v>140</v>
      </c>
      <c r="R55">
        <f t="shared" si="0"/>
        <v>846.53600000000006</v>
      </c>
    </row>
    <row r="56" spans="1:18">
      <c r="A56">
        <v>55</v>
      </c>
      <c r="B56" s="2">
        <f>cells_to_be_added!B56/10^5</f>
        <v>17.3</v>
      </c>
      <c r="C56" s="2">
        <f>cells_to_be_added!C56/10^5</f>
        <v>0.11600000000000001</v>
      </c>
      <c r="D56" s="2">
        <f>cells_to_be_added!D56/10^5</f>
        <v>11.9</v>
      </c>
      <c r="E56" s="2">
        <f>cells_to_be_added!E56/10^5</f>
        <v>0.1</v>
      </c>
      <c r="F56" s="2">
        <f>cells_to_be_added!F56/10^5</f>
        <v>12.5</v>
      </c>
      <c r="G56" s="2">
        <f>cells_to_be_added!G56/10^5</f>
        <v>19.3</v>
      </c>
      <c r="H56" s="2">
        <f>cells_to_be_added!H56/10^5</f>
        <v>6.0000000000000001E-3</v>
      </c>
      <c r="I56" s="2">
        <f>cells_to_be_added!I56/10^5</f>
        <v>80</v>
      </c>
      <c r="J56" s="2">
        <f>cells_to_be_added!J56/10^5</f>
        <v>0.01</v>
      </c>
      <c r="K56" s="2">
        <f>cells_to_be_added!K56/10^5</f>
        <v>10</v>
      </c>
      <c r="L56" s="2">
        <f>cells_to_be_added!L56/10^5</f>
        <v>0.13500000000000001</v>
      </c>
      <c r="M56" s="2">
        <f>cells_to_be_added!M56/10^5</f>
        <v>0.14399999999999999</v>
      </c>
      <c r="N56" s="2">
        <f>cells_to_be_added!N56/10^5</f>
        <v>0.1</v>
      </c>
      <c r="O56" s="2">
        <f>cells_to_be_added!O56/10^5</f>
        <v>140</v>
      </c>
      <c r="P56" s="2">
        <f>cells_to_be_added!P56/10^5</f>
        <v>0.1</v>
      </c>
      <c r="Q56" s="2">
        <f>cells_to_be_added!Q56/10^5</f>
        <v>1.4</v>
      </c>
      <c r="R56">
        <f t="shared" si="0"/>
        <v>293.11099999999999</v>
      </c>
    </row>
    <row r="57" spans="1:18">
      <c r="A57">
        <v>56</v>
      </c>
      <c r="B57" s="2">
        <f>cells_to_be_added!B57/10^5</f>
        <v>7.0000000000000001E-3</v>
      </c>
      <c r="C57" s="2">
        <f>cells_to_be_added!C57/10^5</f>
        <v>0.13100000000000001</v>
      </c>
      <c r="D57" s="2">
        <f>cells_to_be_added!D57/10^5</f>
        <v>15.3</v>
      </c>
      <c r="E57" s="2">
        <f>cells_to_be_added!E57/10^5</f>
        <v>0.19600000000000001</v>
      </c>
      <c r="F57" s="2">
        <f>cells_to_be_added!F57/10^5</f>
        <v>70</v>
      </c>
      <c r="G57" s="2">
        <f>cells_to_be_added!G57/10^5</f>
        <v>140</v>
      </c>
      <c r="H57" s="2">
        <f>cells_to_be_added!H57/10^5</f>
        <v>8.0000000000000002E-3</v>
      </c>
      <c r="I57" s="2">
        <f>cells_to_be_added!I57/10^5</f>
        <v>140</v>
      </c>
      <c r="J57" s="2">
        <f>cells_to_be_added!J57/10^5</f>
        <v>0.9</v>
      </c>
      <c r="K57" s="2">
        <f>cells_to_be_added!K57/10^5</f>
        <v>1.4E-2</v>
      </c>
      <c r="L57" s="2">
        <f>cells_to_be_added!L57/10^5</f>
        <v>140</v>
      </c>
      <c r="M57" s="2">
        <f>cells_to_be_added!M57/10^5</f>
        <v>0.1</v>
      </c>
      <c r="N57" s="2">
        <f>cells_to_be_added!N57/10^5</f>
        <v>1</v>
      </c>
      <c r="O57" s="2">
        <f>cells_to_be_added!O57/10^5</f>
        <v>21.8</v>
      </c>
      <c r="P57" s="2">
        <f>cells_to_be_added!P57/10^5</f>
        <v>1.0999999999999999E-2</v>
      </c>
      <c r="Q57" s="2">
        <f>cells_to_be_added!Q57/10^5</f>
        <v>0.24</v>
      </c>
      <c r="R57">
        <f t="shared" si="0"/>
        <v>529.70699999999999</v>
      </c>
    </row>
    <row r="58" spans="1:18">
      <c r="A58">
        <v>57</v>
      </c>
      <c r="B58" s="2">
        <f>cells_to_be_added!B58/10^5</f>
        <v>0.8</v>
      </c>
      <c r="C58" s="2">
        <f>cells_to_be_added!C58/10^5</f>
        <v>140</v>
      </c>
      <c r="D58" s="2">
        <f>cells_to_be_added!D58/10^5</f>
        <v>1.4E-2</v>
      </c>
      <c r="E58" s="2">
        <f>cells_to_be_added!E58/10^5</f>
        <v>0.247</v>
      </c>
      <c r="F58" s="2">
        <f>cells_to_be_added!F58/10^5</f>
        <v>140</v>
      </c>
      <c r="G58" s="2">
        <f>cells_to_be_added!G58/10^5</f>
        <v>10</v>
      </c>
      <c r="H58" s="2">
        <f>cells_to_be_added!H58/10^5</f>
        <v>1.4</v>
      </c>
      <c r="I58" s="2">
        <f>cells_to_be_added!I58/10^5</f>
        <v>11</v>
      </c>
      <c r="J58" s="2">
        <f>cells_to_be_added!J58/10^5</f>
        <v>1.4E-2</v>
      </c>
      <c r="K58" s="2">
        <f>cells_to_be_added!K58/10^5</f>
        <v>140</v>
      </c>
      <c r="L58" s="2">
        <f>cells_to_be_added!L58/10^5</f>
        <v>0.27500000000000002</v>
      </c>
      <c r="M58" s="2">
        <f>cells_to_be_added!M58/10^5</f>
        <v>0.13700000000000001</v>
      </c>
      <c r="N58" s="2">
        <f>cells_to_be_added!N58/10^5</f>
        <v>140</v>
      </c>
      <c r="O58" s="2">
        <f>cells_to_be_added!O58/10^5</f>
        <v>16.5</v>
      </c>
      <c r="P58" s="2">
        <f>cells_to_be_added!P58/10^5</f>
        <v>1.4E-2</v>
      </c>
      <c r="Q58" s="2">
        <f>cells_to_be_added!Q58/10^5</f>
        <v>1.4E-2</v>
      </c>
      <c r="R58">
        <f t="shared" si="0"/>
        <v>600.41499999999996</v>
      </c>
    </row>
    <row r="59" spans="1:18">
      <c r="A59">
        <v>58</v>
      </c>
      <c r="B59" s="2">
        <f>cells_to_be_added!B59/10^5</f>
        <v>23.5</v>
      </c>
      <c r="C59" s="2">
        <f>cells_to_be_added!C59/10^5</f>
        <v>1.4E-2</v>
      </c>
      <c r="D59" s="2">
        <f>cells_to_be_added!D59/10^5</f>
        <v>140</v>
      </c>
      <c r="E59" s="2">
        <f>cells_to_be_added!E59/10^5</f>
        <v>0.157</v>
      </c>
      <c r="F59" s="2">
        <f>cells_to_be_added!F59/10^5</f>
        <v>0.8</v>
      </c>
      <c r="G59" s="2">
        <f>cells_to_be_added!G59/10^5</f>
        <v>90</v>
      </c>
      <c r="H59" s="2">
        <f>cells_to_be_added!H59/10^5</f>
        <v>140</v>
      </c>
      <c r="I59" s="2">
        <f>cells_to_be_added!I59/10^5</f>
        <v>140</v>
      </c>
      <c r="J59" s="2">
        <f>cells_to_be_added!J59/10^5</f>
        <v>1</v>
      </c>
      <c r="K59" s="2">
        <f>cells_to_be_added!K59/10^5</f>
        <v>140</v>
      </c>
      <c r="L59" s="2">
        <f>cells_to_be_added!L59/10^5</f>
        <v>1.4</v>
      </c>
      <c r="M59" s="2">
        <f>cells_to_be_added!M59/10^5</f>
        <v>140</v>
      </c>
      <c r="N59" s="2">
        <f>cells_to_be_added!N59/10^5</f>
        <v>18.3</v>
      </c>
      <c r="O59" s="2">
        <f>cells_to_be_added!O59/10^5</f>
        <v>0.105</v>
      </c>
      <c r="P59" s="2">
        <f>cells_to_be_added!P59/10^5</f>
        <v>1.2E-2</v>
      </c>
      <c r="Q59" s="2">
        <f>cells_to_be_added!Q59/10^5</f>
        <v>1.3</v>
      </c>
      <c r="R59">
        <f t="shared" si="0"/>
        <v>836.58799999999985</v>
      </c>
    </row>
    <row r="60" spans="1:18">
      <c r="A60">
        <v>59</v>
      </c>
      <c r="B60" s="2">
        <f>cells_to_be_added!B60/10^5</f>
        <v>1.4</v>
      </c>
      <c r="C60" s="2">
        <f>cells_to_be_added!C60/10^5</f>
        <v>1.4</v>
      </c>
      <c r="D60" s="2">
        <f>cells_to_be_added!D60/10^5</f>
        <v>140</v>
      </c>
      <c r="E60" s="2">
        <f>cells_to_be_added!E60/10^5</f>
        <v>1.4E-2</v>
      </c>
      <c r="F60" s="2">
        <f>cells_to_be_added!F60/10^5</f>
        <v>140</v>
      </c>
      <c r="G60" s="2">
        <f>cells_to_be_added!G60/10^5</f>
        <v>90</v>
      </c>
      <c r="H60" s="2">
        <f>cells_to_be_added!H60/10^5</f>
        <v>1.4E-2</v>
      </c>
      <c r="I60" s="2">
        <f>cells_to_be_added!I60/10^5</f>
        <v>1.4</v>
      </c>
      <c r="J60" s="2">
        <f>cells_to_be_added!J60/10^5</f>
        <v>140</v>
      </c>
      <c r="K60" s="2">
        <f>cells_to_be_added!K60/10^5</f>
        <v>0.187</v>
      </c>
      <c r="L60" s="2">
        <f>cells_to_be_added!L60/10^5</f>
        <v>1.0999999999999999E-2</v>
      </c>
      <c r="M60" s="2">
        <f>cells_to_be_added!M60/10^5</f>
        <v>0.20100000000000001</v>
      </c>
      <c r="N60" s="2">
        <f>cells_to_be_added!N60/10^5</f>
        <v>11.5</v>
      </c>
      <c r="O60" s="2">
        <f>cells_to_be_added!O60/10^5</f>
        <v>10</v>
      </c>
      <c r="P60" s="2">
        <f>cells_to_be_added!P60/10^5</f>
        <v>0.23</v>
      </c>
      <c r="Q60" s="2">
        <f>cells_to_be_added!Q60/10^5</f>
        <v>1.4E-2</v>
      </c>
      <c r="R60">
        <f t="shared" si="0"/>
        <v>536.37100000000009</v>
      </c>
    </row>
    <row r="61" spans="1:18">
      <c r="A61">
        <v>60</v>
      </c>
      <c r="B61" s="2">
        <f>cells_to_be_added!B61/10^5</f>
        <v>6.0000000000000001E-3</v>
      </c>
      <c r="C61" s="2">
        <f>cells_to_be_added!C61/10^5</f>
        <v>140</v>
      </c>
      <c r="D61" s="2">
        <f>cells_to_be_added!D61/10^5</f>
        <v>0.19</v>
      </c>
      <c r="E61" s="2">
        <f>cells_to_be_added!E61/10^5</f>
        <v>140</v>
      </c>
      <c r="F61" s="2">
        <f>cells_to_be_added!F61/10^5</f>
        <v>23.3</v>
      </c>
      <c r="G61" s="2">
        <f>cells_to_be_added!G61/10^5</f>
        <v>0.7</v>
      </c>
      <c r="H61" s="2">
        <f>cells_to_be_added!H61/10^5</f>
        <v>0.13800000000000001</v>
      </c>
      <c r="I61" s="2">
        <f>cells_to_be_added!I61/10^5</f>
        <v>14.8</v>
      </c>
      <c r="J61" s="2">
        <f>cells_to_be_added!J61/10^5</f>
        <v>1.4E-2</v>
      </c>
      <c r="K61" s="2">
        <f>cells_to_be_added!K61/10^5</f>
        <v>0.159</v>
      </c>
      <c r="L61" s="2">
        <f>cells_to_be_added!L61/10^5</f>
        <v>8.0000000000000002E-3</v>
      </c>
      <c r="M61" s="2">
        <f>cells_to_be_added!M61/10^5</f>
        <v>1.4</v>
      </c>
      <c r="N61" s="2">
        <f>cells_to_be_added!N61/10^5</f>
        <v>1</v>
      </c>
      <c r="O61" s="2">
        <f>cells_to_be_added!O61/10^5</f>
        <v>16.899999999999999</v>
      </c>
      <c r="P61" s="2">
        <f>cells_to_be_added!P61/10^5</f>
        <v>1.1000000000000001</v>
      </c>
      <c r="Q61" s="2">
        <f>cells_to_be_added!Q61/10^5</f>
        <v>1.4E-2</v>
      </c>
      <c r="R61">
        <f t="shared" si="0"/>
        <v>339.72899999999998</v>
      </c>
    </row>
    <row r="62" spans="1:18">
      <c r="A62">
        <v>61</v>
      </c>
      <c r="B62" s="2">
        <f>cells_to_be_added!B62/10^5</f>
        <v>6.0000000000000001E-3</v>
      </c>
      <c r="C62" s="2">
        <f>cells_to_be_added!C62/10^5</f>
        <v>1.4E-2</v>
      </c>
      <c r="D62" s="2">
        <f>cells_to_be_added!D62/10^5</f>
        <v>17.399999999999999</v>
      </c>
      <c r="E62" s="2">
        <f>cells_to_be_added!E62/10^5</f>
        <v>8.0000000000000002E-3</v>
      </c>
      <c r="F62" s="2">
        <f>cells_to_be_added!F62/10^5</f>
        <v>0.11600000000000001</v>
      </c>
      <c r="G62" s="2">
        <f>cells_to_be_added!G62/10^5</f>
        <v>0.184</v>
      </c>
      <c r="H62" s="2">
        <f>cells_to_be_added!H62/10^5</f>
        <v>0.1</v>
      </c>
      <c r="I62" s="2">
        <f>cells_to_be_added!I62/10^5</f>
        <v>140</v>
      </c>
      <c r="J62" s="2">
        <f>cells_to_be_added!J62/10^5</f>
        <v>140</v>
      </c>
      <c r="K62" s="2">
        <f>cells_to_be_added!K62/10^5</f>
        <v>0.01</v>
      </c>
      <c r="L62" s="2">
        <f>cells_to_be_added!L62/10^5</f>
        <v>10</v>
      </c>
      <c r="M62" s="2">
        <f>cells_to_be_added!M62/10^5</f>
        <v>1.4</v>
      </c>
      <c r="N62" s="2">
        <f>cells_to_be_added!N62/10^5</f>
        <v>10</v>
      </c>
      <c r="O62" s="2">
        <f>cells_to_be_added!O62/10^5</f>
        <v>0.21299999999999999</v>
      </c>
      <c r="P62" s="2">
        <f>cells_to_be_added!P62/10^5</f>
        <v>140</v>
      </c>
      <c r="Q62" s="2">
        <f>cells_to_be_added!Q62/10^5</f>
        <v>140</v>
      </c>
      <c r="R62">
        <f t="shared" si="0"/>
        <v>599.45100000000002</v>
      </c>
    </row>
    <row r="63" spans="1:18">
      <c r="A63">
        <v>62</v>
      </c>
      <c r="B63" s="2">
        <f>cells_to_be_added!B63/10^5</f>
        <v>12.2</v>
      </c>
      <c r="C63" s="2">
        <f>cells_to_be_added!C63/10^5</f>
        <v>140</v>
      </c>
      <c r="D63" s="2">
        <f>cells_to_be_added!D63/10^5</f>
        <v>10</v>
      </c>
      <c r="E63" s="2">
        <f>cells_to_be_added!E63/10^5</f>
        <v>1.4E-2</v>
      </c>
      <c r="F63" s="2">
        <f>cells_to_be_added!F63/10^5</f>
        <v>6.0000000000000001E-3</v>
      </c>
      <c r="G63" s="2">
        <f>cells_to_be_added!G63/10^5</f>
        <v>0.182</v>
      </c>
      <c r="H63" s="2">
        <f>cells_to_be_added!H63/10^5</f>
        <v>140</v>
      </c>
      <c r="I63" s="2">
        <f>cells_to_be_added!I63/10^5</f>
        <v>0.7</v>
      </c>
      <c r="J63" s="2">
        <f>cells_to_be_added!J63/10^5</f>
        <v>8.0000000000000002E-3</v>
      </c>
      <c r="K63" s="2">
        <f>cells_to_be_added!K63/10^5</f>
        <v>10.1</v>
      </c>
      <c r="L63" s="2">
        <f>cells_to_be_added!L63/10^5</f>
        <v>1.4</v>
      </c>
      <c r="M63" s="2">
        <f>cells_to_be_added!M63/10^5</f>
        <v>20.3</v>
      </c>
      <c r="N63" s="2">
        <f>cells_to_be_added!N63/10^5</f>
        <v>0.14199999999999999</v>
      </c>
      <c r="O63" s="2">
        <f>cells_to_be_added!O63/10^5</f>
        <v>1</v>
      </c>
      <c r="P63" s="2">
        <f>cells_to_be_added!P63/10^5</f>
        <v>16.2</v>
      </c>
      <c r="Q63" s="2">
        <f>cells_to_be_added!Q63/10^5</f>
        <v>0.223</v>
      </c>
      <c r="R63">
        <f t="shared" si="0"/>
        <v>352.47499999999997</v>
      </c>
    </row>
    <row r="64" spans="1:18">
      <c r="A64">
        <v>63</v>
      </c>
      <c r="B64" s="2">
        <f>cells_to_be_added!B64/10^5</f>
        <v>0.1</v>
      </c>
      <c r="C64" s="2">
        <f>cells_to_be_added!C64/10^5</f>
        <v>19.399999999999999</v>
      </c>
      <c r="D64" s="2">
        <f>cells_to_be_added!D64/10^5</f>
        <v>10</v>
      </c>
      <c r="E64" s="2">
        <f>cells_to_be_added!E64/10^5</f>
        <v>140</v>
      </c>
      <c r="F64" s="2">
        <f>cells_to_be_added!F64/10^5</f>
        <v>0.6</v>
      </c>
      <c r="G64" s="2">
        <f>cells_to_be_added!G64/10^5</f>
        <v>140</v>
      </c>
      <c r="H64" s="2">
        <f>cells_to_be_added!H64/10^5</f>
        <v>21.6</v>
      </c>
      <c r="I64" s="2">
        <f>cells_to_be_added!I64/10^5</f>
        <v>0.8</v>
      </c>
      <c r="J64" s="2">
        <f>cells_to_be_added!J64/10^5</f>
        <v>90</v>
      </c>
      <c r="K64" s="2">
        <f>cells_to_be_added!K64/10^5</f>
        <v>15.1</v>
      </c>
      <c r="L64" s="2">
        <f>cells_to_be_added!L64/10^5</f>
        <v>23.7</v>
      </c>
      <c r="M64" s="2">
        <f>cells_to_be_added!M64/10^5</f>
        <v>140</v>
      </c>
      <c r="N64" s="2">
        <f>cells_to_be_added!N64/10^5</f>
        <v>100</v>
      </c>
      <c r="O64" s="2">
        <f>cells_to_be_added!O64/10^5</f>
        <v>1.4E-2</v>
      </c>
      <c r="P64" s="2">
        <f>cells_to_be_added!P64/10^5</f>
        <v>0.108</v>
      </c>
      <c r="Q64" s="2">
        <f>cells_to_be_added!Q64/10^5</f>
        <v>1.1000000000000001</v>
      </c>
      <c r="R64">
        <f t="shared" si="0"/>
        <v>702.52200000000005</v>
      </c>
    </row>
    <row r="65" spans="1:18">
      <c r="A65">
        <v>64</v>
      </c>
      <c r="B65" s="2">
        <f>cells_to_be_added!B65/10^5</f>
        <v>17.7</v>
      </c>
      <c r="C65" s="2">
        <f>cells_to_be_added!C65/10^5</f>
        <v>140</v>
      </c>
      <c r="D65" s="2">
        <f>cells_to_be_added!D65/10^5</f>
        <v>140</v>
      </c>
      <c r="E65" s="2">
        <f>cells_to_be_added!E65/10^5</f>
        <v>0.1</v>
      </c>
      <c r="F65" s="2">
        <f>cells_to_be_added!F65/10^5</f>
        <v>0.6</v>
      </c>
      <c r="G65" s="2">
        <f>cells_to_be_added!G65/10^5</f>
        <v>18.7</v>
      </c>
      <c r="H65" s="2">
        <f>cells_to_be_added!H65/10^5</f>
        <v>1.4</v>
      </c>
      <c r="I65" s="2">
        <f>cells_to_be_added!I65/10^5</f>
        <v>140</v>
      </c>
      <c r="J65" s="2">
        <f>cells_to_be_added!J65/10^5</f>
        <v>0.1</v>
      </c>
      <c r="K65" s="2">
        <f>cells_to_be_added!K65/10^5</f>
        <v>0.217</v>
      </c>
      <c r="L65" s="2">
        <f>cells_to_be_added!L65/10^5</f>
        <v>80</v>
      </c>
      <c r="M65" s="2">
        <f>cells_to_be_added!M65/10^5</f>
        <v>1.4</v>
      </c>
      <c r="N65" s="2">
        <f>cells_to_be_added!N65/10^5</f>
        <v>0.1</v>
      </c>
      <c r="O65" s="2">
        <f>cells_to_be_added!O65/10^5</f>
        <v>22.7</v>
      </c>
      <c r="P65" s="2">
        <f>cells_to_be_added!P65/10^5</f>
        <v>100</v>
      </c>
      <c r="Q65" s="2">
        <f>cells_to_be_added!Q65/10^5</f>
        <v>140</v>
      </c>
      <c r="R65">
        <f t="shared" si="0"/>
        <v>803.01700000000005</v>
      </c>
    </row>
    <row r="66" spans="1:18">
      <c r="A66">
        <v>65</v>
      </c>
      <c r="B66" s="2">
        <f>cells_to_be_added!B66/10^5</f>
        <v>140</v>
      </c>
      <c r="C66" s="2">
        <f>cells_to_be_added!C66/10^5</f>
        <v>140</v>
      </c>
      <c r="D66" s="2">
        <f>cells_to_be_added!D66/10^5</f>
        <v>6.0000000000000001E-3</v>
      </c>
      <c r="E66" s="2">
        <f>cells_to_be_added!E66/10^5</f>
        <v>140</v>
      </c>
      <c r="F66" s="2">
        <f>cells_to_be_added!F66/10^5</f>
        <v>1.4</v>
      </c>
      <c r="G66" s="2">
        <f>cells_to_be_added!G66/10^5</f>
        <v>140</v>
      </c>
      <c r="H66" s="2">
        <f>cells_to_be_added!H66/10^5</f>
        <v>80</v>
      </c>
      <c r="I66" s="2">
        <f>cells_to_be_added!I66/10^5</f>
        <v>100</v>
      </c>
      <c r="J66" s="2">
        <f>cells_to_be_added!J66/10^5</f>
        <v>0.184</v>
      </c>
      <c r="K66" s="2">
        <f>cells_to_be_added!K66/10^5</f>
        <v>140</v>
      </c>
      <c r="L66" s="2">
        <f>cells_to_be_added!L66/10^5</f>
        <v>10</v>
      </c>
      <c r="M66" s="2">
        <f>cells_to_be_added!M66/10^5</f>
        <v>140</v>
      </c>
      <c r="N66" s="2">
        <f>cells_to_be_added!N66/10^5</f>
        <v>140</v>
      </c>
      <c r="O66" s="2">
        <f>cells_to_be_added!O66/10^5</f>
        <v>21.3</v>
      </c>
      <c r="P66" s="2">
        <f>cells_to_be_added!P66/10^5</f>
        <v>10</v>
      </c>
      <c r="Q66" s="2">
        <f>cells_to_be_added!Q66/10^5</f>
        <v>140</v>
      </c>
      <c r="R66">
        <f t="shared" si="0"/>
        <v>1342.8899999999999</v>
      </c>
    </row>
    <row r="67" spans="1:18">
      <c r="A67">
        <v>66</v>
      </c>
      <c r="B67" s="2">
        <f>cells_to_be_added!B67/10^5</f>
        <v>140</v>
      </c>
      <c r="C67" s="2">
        <f>cells_to_be_added!C67/10^5</f>
        <v>140</v>
      </c>
      <c r="D67" s="2">
        <f>cells_to_be_added!D67/10^5</f>
        <v>1.4</v>
      </c>
      <c r="E67" s="2">
        <f>cells_to_be_added!E67/10^5</f>
        <v>140</v>
      </c>
      <c r="F67" s="2">
        <f>cells_to_be_added!F67/10^5</f>
        <v>140</v>
      </c>
      <c r="G67" s="2">
        <f>cells_to_be_added!G67/10^5</f>
        <v>140</v>
      </c>
      <c r="H67" s="2">
        <f>cells_to_be_added!H67/10^5</f>
        <v>0.18099999999999999</v>
      </c>
      <c r="I67" s="2">
        <f>cells_to_be_added!I67/10^5</f>
        <v>0.14099999999999999</v>
      </c>
      <c r="J67" s="2">
        <f>cells_to_be_added!J67/10^5</f>
        <v>6.0000000000000001E-3</v>
      </c>
      <c r="K67" s="2">
        <f>cells_to_be_added!K67/10^5</f>
        <v>140</v>
      </c>
      <c r="L67" s="2">
        <f>cells_to_be_added!L67/10^5</f>
        <v>1.4</v>
      </c>
      <c r="M67" s="2">
        <f>cells_to_be_added!M67/10^5</f>
        <v>0.1</v>
      </c>
      <c r="N67" s="2">
        <f>cells_to_be_added!N67/10^5</f>
        <v>0.161</v>
      </c>
      <c r="O67" s="2">
        <f>cells_to_be_added!O67/10^5</f>
        <v>140</v>
      </c>
      <c r="P67" s="2">
        <f>cells_to_be_added!P67/10^5</f>
        <v>140</v>
      </c>
      <c r="Q67" s="2">
        <f>cells_to_be_added!Q67/10^5</f>
        <v>1.4</v>
      </c>
      <c r="R67">
        <f t="shared" ref="R67:R130" si="1">SUM(B67:Q67)</f>
        <v>1124.789</v>
      </c>
    </row>
    <row r="68" spans="1:18">
      <c r="A68">
        <v>67</v>
      </c>
      <c r="B68" s="2">
        <f>cells_to_be_added!B68/10^5</f>
        <v>140</v>
      </c>
      <c r="C68" s="2">
        <f>cells_to_be_added!C68/10^5</f>
        <v>5.0000000000000001E-3</v>
      </c>
      <c r="D68" s="2">
        <f>cells_to_be_added!D68/10^5</f>
        <v>140</v>
      </c>
      <c r="E68" s="2">
        <f>cells_to_be_added!E68/10^5</f>
        <v>10.1</v>
      </c>
      <c r="F68" s="2">
        <f>cells_to_be_added!F68/10^5</f>
        <v>16.3</v>
      </c>
      <c r="G68" s="2">
        <f>cells_to_be_added!G68/10^5</f>
        <v>10.6</v>
      </c>
      <c r="H68" s="2">
        <f>cells_to_be_added!H68/10^5</f>
        <v>1.4</v>
      </c>
      <c r="I68" s="2">
        <f>cells_to_be_added!I68/10^5</f>
        <v>70</v>
      </c>
      <c r="J68" s="2">
        <f>cells_to_be_added!J68/10^5</f>
        <v>140</v>
      </c>
      <c r="K68" s="2">
        <f>cells_to_be_added!K68/10^5</f>
        <v>0.8</v>
      </c>
      <c r="L68" s="2">
        <f>cells_to_be_added!L68/10^5</f>
        <v>0.114</v>
      </c>
      <c r="M68" s="2">
        <f>cells_to_be_added!M68/10^5</f>
        <v>0.11799999999999999</v>
      </c>
      <c r="N68" s="2">
        <f>cells_to_be_added!N68/10^5</f>
        <v>12.2</v>
      </c>
      <c r="O68" s="2">
        <f>cells_to_be_added!O68/10^5</f>
        <v>140</v>
      </c>
      <c r="P68" s="2">
        <f>cells_to_be_added!P68/10^5</f>
        <v>0.129</v>
      </c>
      <c r="Q68" s="2">
        <f>cells_to_be_added!Q68/10^5</f>
        <v>140</v>
      </c>
      <c r="R68">
        <f t="shared" si="1"/>
        <v>821.76600000000008</v>
      </c>
    </row>
    <row r="69" spans="1:18">
      <c r="A69">
        <v>68</v>
      </c>
      <c r="B69" s="2">
        <f>cells_to_be_added!B69/10^5</f>
        <v>0.14199999999999999</v>
      </c>
      <c r="C69" s="2">
        <f>cells_to_be_added!C69/10^5</f>
        <v>0.15</v>
      </c>
      <c r="D69" s="2">
        <f>cells_to_be_added!D69/10^5</f>
        <v>1.4E-2</v>
      </c>
      <c r="E69" s="2">
        <f>cells_to_be_added!E69/10^5</f>
        <v>1.4E-2</v>
      </c>
      <c r="F69" s="2">
        <f>cells_to_be_added!F69/10^5</f>
        <v>0.158</v>
      </c>
      <c r="G69" s="2">
        <f>cells_to_be_added!G69/10^5</f>
        <v>140</v>
      </c>
      <c r="H69" s="2">
        <f>cells_to_be_added!H69/10^5</f>
        <v>0.5</v>
      </c>
      <c r="I69" s="2">
        <f>cells_to_be_added!I69/10^5</f>
        <v>140</v>
      </c>
      <c r="J69" s="2">
        <f>cells_to_be_added!J69/10^5</f>
        <v>0.11</v>
      </c>
      <c r="K69" s="2">
        <f>cells_to_be_added!K69/10^5</f>
        <v>1.4E-2</v>
      </c>
      <c r="L69" s="2">
        <f>cells_to_be_added!L69/10^5</f>
        <v>0.17299999999999999</v>
      </c>
      <c r="M69" s="2">
        <f>cells_to_be_added!M69/10^5</f>
        <v>12.6</v>
      </c>
      <c r="N69" s="2">
        <f>cells_to_be_added!N69/10^5</f>
        <v>1.4</v>
      </c>
      <c r="O69" s="2">
        <f>cells_to_be_added!O69/10^5</f>
        <v>0.1</v>
      </c>
      <c r="P69" s="2">
        <f>cells_to_be_added!P69/10^5</f>
        <v>18.100000000000001</v>
      </c>
      <c r="Q69" s="2">
        <f>cells_to_be_added!Q69/10^5</f>
        <v>140</v>
      </c>
      <c r="R69">
        <f t="shared" si="1"/>
        <v>453.47500000000008</v>
      </c>
    </row>
    <row r="70" spans="1:18">
      <c r="A70">
        <v>69</v>
      </c>
      <c r="B70" s="2">
        <f>cells_to_be_added!B70/10^5</f>
        <v>1.4</v>
      </c>
      <c r="C70" s="2">
        <f>cells_to_be_added!C70/10^5</f>
        <v>20</v>
      </c>
      <c r="D70" s="2">
        <f>cells_to_be_added!D70/10^5</f>
        <v>70</v>
      </c>
      <c r="E70" s="2">
        <f>cells_to_be_added!E70/10^5</f>
        <v>13.3</v>
      </c>
      <c r="F70" s="2">
        <f>cells_to_be_added!F70/10^5</f>
        <v>1.4</v>
      </c>
      <c r="G70" s="2">
        <f>cells_to_be_added!G70/10^5</f>
        <v>22.2</v>
      </c>
      <c r="H70" s="2">
        <f>cells_to_be_added!H70/10^5</f>
        <v>1.4</v>
      </c>
      <c r="I70" s="2">
        <f>cells_to_be_added!I70/10^5</f>
        <v>1.4</v>
      </c>
      <c r="J70" s="2">
        <f>cells_to_be_added!J70/10^5</f>
        <v>0.245</v>
      </c>
      <c r="K70" s="2">
        <f>cells_to_be_added!K70/10^5</f>
        <v>140</v>
      </c>
      <c r="L70" s="2">
        <f>cells_to_be_added!L70/10^5</f>
        <v>140</v>
      </c>
      <c r="M70" s="2">
        <f>cells_to_be_added!M70/10^5</f>
        <v>14.5</v>
      </c>
      <c r="N70" s="2">
        <f>cells_to_be_added!N70/10^5</f>
        <v>140</v>
      </c>
      <c r="O70" s="2">
        <f>cells_to_be_added!O70/10^5</f>
        <v>8.9999999999999993E-3</v>
      </c>
      <c r="P70" s="2">
        <f>cells_to_be_added!P70/10^5</f>
        <v>17.8</v>
      </c>
      <c r="Q70" s="2">
        <f>cells_to_be_added!Q70/10^5</f>
        <v>1.4E-2</v>
      </c>
      <c r="R70">
        <f t="shared" si="1"/>
        <v>583.66800000000001</v>
      </c>
    </row>
    <row r="71" spans="1:18">
      <c r="A71">
        <v>70</v>
      </c>
      <c r="B71" s="2">
        <f>cells_to_be_added!B71/10^5</f>
        <v>8.9999999999999993E-3</v>
      </c>
      <c r="C71" s="2">
        <f>cells_to_be_added!C71/10^5</f>
        <v>0.1</v>
      </c>
      <c r="D71" s="2">
        <f>cells_to_be_added!D71/10^5</f>
        <v>90</v>
      </c>
      <c r="E71" s="2">
        <f>cells_to_be_added!E71/10^5</f>
        <v>0.1</v>
      </c>
      <c r="F71" s="2">
        <f>cells_to_be_added!F71/10^5</f>
        <v>100</v>
      </c>
      <c r="G71" s="2">
        <f>cells_to_be_added!G71/10^5</f>
        <v>1.4</v>
      </c>
      <c r="H71" s="2">
        <f>cells_to_be_added!H71/10^5</f>
        <v>0.17499999999999999</v>
      </c>
      <c r="I71" s="2">
        <f>cells_to_be_added!I71/10^5</f>
        <v>120</v>
      </c>
      <c r="J71" s="2">
        <f>cells_to_be_added!J71/10^5</f>
        <v>140</v>
      </c>
      <c r="K71" s="2">
        <f>cells_to_be_added!K71/10^5</f>
        <v>10.199999999999999</v>
      </c>
      <c r="L71" s="2">
        <f>cells_to_be_added!L71/10^5</f>
        <v>0.11600000000000001</v>
      </c>
      <c r="M71" s="2">
        <f>cells_to_be_added!M71/10^5</f>
        <v>0.29099999999999998</v>
      </c>
      <c r="N71" s="2">
        <f>cells_to_be_added!N71/10^5</f>
        <v>1.2999999999999999E-2</v>
      </c>
      <c r="O71" s="2">
        <f>cells_to_be_added!O71/10^5</f>
        <v>13.1</v>
      </c>
      <c r="P71" s="2">
        <f>cells_to_be_added!P71/10^5</f>
        <v>1.4</v>
      </c>
      <c r="Q71" s="2">
        <f>cells_to_be_added!Q71/10^5</f>
        <v>0.14599999999999999</v>
      </c>
      <c r="R71">
        <f t="shared" si="1"/>
        <v>477.04999999999995</v>
      </c>
    </row>
    <row r="72" spans="1:18">
      <c r="A72">
        <v>71</v>
      </c>
      <c r="B72" s="2">
        <f>cells_to_be_added!B72/10^5</f>
        <v>60</v>
      </c>
      <c r="C72" s="2">
        <f>cells_to_be_added!C72/10^5</f>
        <v>0.17499999999999999</v>
      </c>
      <c r="D72" s="2">
        <f>cells_to_be_added!D72/10^5</f>
        <v>140</v>
      </c>
      <c r="E72" s="2">
        <f>cells_to_be_added!E72/10^5</f>
        <v>70</v>
      </c>
      <c r="F72" s="2">
        <f>cells_to_be_added!F72/10^5</f>
        <v>140</v>
      </c>
      <c r="G72" s="2">
        <f>cells_to_be_added!G72/10^5</f>
        <v>0.8</v>
      </c>
      <c r="H72" s="2">
        <f>cells_to_be_added!H72/10^5</f>
        <v>140</v>
      </c>
      <c r="I72" s="2">
        <f>cells_to_be_added!I72/10^5</f>
        <v>140</v>
      </c>
      <c r="J72" s="2">
        <f>cells_to_be_added!J72/10^5</f>
        <v>0.19500000000000001</v>
      </c>
      <c r="K72" s="2">
        <f>cells_to_be_added!K72/10^5</f>
        <v>0.214</v>
      </c>
      <c r="L72" s="2">
        <f>cells_to_be_added!L72/10^5</f>
        <v>140</v>
      </c>
      <c r="M72" s="2">
        <f>cells_to_be_added!M72/10^5</f>
        <v>0.127</v>
      </c>
      <c r="N72" s="2">
        <f>cells_to_be_added!N72/10^5</f>
        <v>13.6</v>
      </c>
      <c r="O72" s="2">
        <f>cells_to_be_added!O72/10^5</f>
        <v>8.9999999999999993E-3</v>
      </c>
      <c r="P72" s="2">
        <f>cells_to_be_added!P72/10^5</f>
        <v>100</v>
      </c>
      <c r="Q72" s="2">
        <f>cells_to_be_added!Q72/10^5</f>
        <v>15.6</v>
      </c>
      <c r="R72">
        <f t="shared" si="1"/>
        <v>960.72000000000014</v>
      </c>
    </row>
    <row r="73" spans="1:18">
      <c r="A73">
        <v>72</v>
      </c>
      <c r="B73" s="2">
        <f>cells_to_be_added!B73/10^5</f>
        <v>0.20899999999999999</v>
      </c>
      <c r="C73" s="2">
        <f>cells_to_be_added!C73/10^5</f>
        <v>140</v>
      </c>
      <c r="D73" s="2">
        <f>cells_to_be_added!D73/10^5</f>
        <v>0.7</v>
      </c>
      <c r="E73" s="2">
        <f>cells_to_be_added!E73/10^5</f>
        <v>0.1</v>
      </c>
      <c r="F73" s="2">
        <f>cells_to_be_added!F73/10^5</f>
        <v>140</v>
      </c>
      <c r="G73" s="2">
        <f>cells_to_be_added!G73/10^5</f>
        <v>0.23300000000000001</v>
      </c>
      <c r="H73" s="2">
        <f>cells_to_be_added!H73/10^5</f>
        <v>10</v>
      </c>
      <c r="I73" s="2">
        <f>cells_to_be_added!I73/10^5</f>
        <v>80</v>
      </c>
      <c r="J73" s="2">
        <f>cells_to_be_added!J73/10^5</f>
        <v>1.4</v>
      </c>
      <c r="K73" s="2">
        <f>cells_to_be_added!K73/10^5</f>
        <v>0.9</v>
      </c>
      <c r="L73" s="2">
        <f>cells_to_be_added!L73/10^5</f>
        <v>0.11600000000000001</v>
      </c>
      <c r="M73" s="2">
        <f>cells_to_be_added!M73/10^5</f>
        <v>140</v>
      </c>
      <c r="N73" s="2">
        <f>cells_to_be_added!N73/10^5</f>
        <v>1.2</v>
      </c>
      <c r="O73" s="2">
        <f>cells_to_be_added!O73/10^5</f>
        <v>14</v>
      </c>
      <c r="P73" s="2">
        <f>cells_to_be_added!P73/10^5</f>
        <v>0.25600000000000001</v>
      </c>
      <c r="Q73" s="2">
        <f>cells_to_be_added!Q73/10^5</f>
        <v>140</v>
      </c>
      <c r="R73">
        <f t="shared" si="1"/>
        <v>669.11399999999992</v>
      </c>
    </row>
    <row r="74" spans="1:18">
      <c r="A74">
        <v>73</v>
      </c>
      <c r="B74" s="2">
        <f>cells_to_be_added!B74/10^5</f>
        <v>1.4</v>
      </c>
      <c r="C74" s="2">
        <f>cells_to_be_added!C74/10^5</f>
        <v>1.4</v>
      </c>
      <c r="D74" s="2">
        <f>cells_to_be_added!D74/10^5</f>
        <v>16.3</v>
      </c>
      <c r="E74" s="2">
        <f>cells_to_be_added!E74/10^5</f>
        <v>10.9</v>
      </c>
      <c r="F74" s="2">
        <f>cells_to_be_added!F74/10^5</f>
        <v>50</v>
      </c>
      <c r="G74" s="2">
        <f>cells_to_be_added!G74/10^5</f>
        <v>140</v>
      </c>
      <c r="H74" s="2">
        <f>cells_to_be_added!H74/10^5</f>
        <v>140</v>
      </c>
      <c r="I74" s="2">
        <f>cells_to_be_added!I74/10^5</f>
        <v>0.11799999999999999</v>
      </c>
      <c r="J74" s="2">
        <f>cells_to_be_added!J74/10^5</f>
        <v>140</v>
      </c>
      <c r="K74" s="2">
        <f>cells_to_be_added!K74/10^5</f>
        <v>18.100000000000001</v>
      </c>
      <c r="L74" s="2">
        <f>cells_to_be_added!L74/10^5</f>
        <v>0.19900000000000001</v>
      </c>
      <c r="M74" s="2">
        <f>cells_to_be_added!M74/10^5</f>
        <v>140</v>
      </c>
      <c r="N74" s="2">
        <f>cells_to_be_added!N74/10^5</f>
        <v>140</v>
      </c>
      <c r="O74" s="2">
        <f>cells_to_be_added!O74/10^5</f>
        <v>0.127</v>
      </c>
      <c r="P74" s="2">
        <f>cells_to_be_added!P74/10^5</f>
        <v>140</v>
      </c>
      <c r="Q74" s="2">
        <f>cells_to_be_added!Q74/10^5</f>
        <v>0.14499999999999999</v>
      </c>
      <c r="R74">
        <f t="shared" si="1"/>
        <v>938.68899999999985</v>
      </c>
    </row>
    <row r="75" spans="1:18">
      <c r="A75">
        <v>74</v>
      </c>
      <c r="B75" s="2">
        <f>cells_to_be_added!B75/10^5</f>
        <v>0.7</v>
      </c>
      <c r="C75" s="2">
        <f>cells_to_be_added!C75/10^5</f>
        <v>13.6</v>
      </c>
      <c r="D75" s="2">
        <f>cells_to_be_added!D75/10^5</f>
        <v>0.1</v>
      </c>
      <c r="E75" s="2">
        <f>cells_to_be_added!E75/10^5</f>
        <v>0.8</v>
      </c>
      <c r="F75" s="2">
        <f>cells_to_be_added!F75/10^5</f>
        <v>140</v>
      </c>
      <c r="G75" s="2">
        <f>cells_to_be_added!G75/10^5</f>
        <v>0.1</v>
      </c>
      <c r="H75" s="2">
        <f>cells_to_be_added!H75/10^5</f>
        <v>22.7</v>
      </c>
      <c r="I75" s="2">
        <f>cells_to_be_added!I75/10^5</f>
        <v>0.1</v>
      </c>
      <c r="J75" s="2">
        <f>cells_to_be_added!J75/10^5</f>
        <v>0.9</v>
      </c>
      <c r="K75" s="2">
        <f>cells_to_be_added!K75/10^5</f>
        <v>140</v>
      </c>
      <c r="L75" s="2">
        <f>cells_to_be_added!L75/10^5</f>
        <v>0.01</v>
      </c>
      <c r="M75" s="2">
        <f>cells_to_be_added!M75/10^5</f>
        <v>140</v>
      </c>
      <c r="N75" s="2">
        <f>cells_to_be_added!N75/10^5</f>
        <v>140</v>
      </c>
      <c r="O75" s="2">
        <f>cells_to_be_added!O75/10^5</f>
        <v>11.4</v>
      </c>
      <c r="P75" s="2">
        <f>cells_to_be_added!P75/10^5</f>
        <v>1.4</v>
      </c>
      <c r="Q75" s="2">
        <f>cells_to_be_added!Q75/10^5</f>
        <v>1.0999999999999999E-2</v>
      </c>
      <c r="R75">
        <f t="shared" si="1"/>
        <v>611.82099999999991</v>
      </c>
    </row>
    <row r="76" spans="1:18">
      <c r="A76">
        <v>75</v>
      </c>
      <c r="B76" s="2">
        <f>cells_to_be_added!B76/10^5</f>
        <v>140</v>
      </c>
      <c r="C76" s="2">
        <f>cells_to_be_added!C76/10^5</f>
        <v>0.158</v>
      </c>
      <c r="D76" s="2">
        <f>cells_to_be_added!D76/10^5</f>
        <v>1.4E-2</v>
      </c>
      <c r="E76" s="2">
        <f>cells_to_be_added!E76/10^5</f>
        <v>17.5</v>
      </c>
      <c r="F76" s="2">
        <f>cells_to_be_added!F76/10^5</f>
        <v>140</v>
      </c>
      <c r="G76" s="2">
        <f>cells_to_be_added!G76/10^5</f>
        <v>10</v>
      </c>
      <c r="H76" s="2">
        <f>cells_to_be_added!H76/10^5</f>
        <v>19.3</v>
      </c>
      <c r="I76" s="2">
        <f>cells_to_be_added!I76/10^5</f>
        <v>0.5</v>
      </c>
      <c r="J76" s="2">
        <f>cells_to_be_added!J76/10^5</f>
        <v>20.2</v>
      </c>
      <c r="K76" s="2">
        <f>cells_to_be_added!K76/10^5</f>
        <v>7.0000000000000001E-3</v>
      </c>
      <c r="L76" s="2">
        <f>cells_to_be_added!L76/10^5</f>
        <v>1.4</v>
      </c>
      <c r="M76" s="2">
        <f>cells_to_be_added!M76/10^5</f>
        <v>10.5</v>
      </c>
      <c r="N76" s="2">
        <f>cells_to_be_added!N76/10^5</f>
        <v>140</v>
      </c>
      <c r="O76" s="2">
        <f>cells_to_be_added!O76/10^5</f>
        <v>10</v>
      </c>
      <c r="P76" s="2">
        <f>cells_to_be_added!P76/10^5</f>
        <v>140</v>
      </c>
      <c r="Q76" s="2">
        <f>cells_to_be_added!Q76/10^5</f>
        <v>140</v>
      </c>
      <c r="R76">
        <f t="shared" si="1"/>
        <v>789.57899999999995</v>
      </c>
    </row>
    <row r="77" spans="1:18">
      <c r="A77">
        <v>76</v>
      </c>
      <c r="B77" s="2">
        <f>cells_to_be_added!B77/10^5</f>
        <v>7.0000000000000001E-3</v>
      </c>
      <c r="C77" s="2">
        <f>cells_to_be_added!C77/10^5</f>
        <v>14.5</v>
      </c>
      <c r="D77" s="2">
        <f>cells_to_be_added!D77/10^5</f>
        <v>1.4</v>
      </c>
      <c r="E77" s="2">
        <f>cells_to_be_added!E77/10^5</f>
        <v>8.0000000000000002E-3</v>
      </c>
      <c r="F77" s="2">
        <f>cells_to_be_added!F77/10^5</f>
        <v>140</v>
      </c>
      <c r="G77" s="2">
        <f>cells_to_be_added!G77/10^5</f>
        <v>1.4</v>
      </c>
      <c r="H77" s="2">
        <f>cells_to_be_added!H77/10^5</f>
        <v>21.7</v>
      </c>
      <c r="I77" s="2">
        <f>cells_to_be_added!I77/10^5</f>
        <v>140</v>
      </c>
      <c r="J77" s="2">
        <f>cells_to_be_added!J77/10^5</f>
        <v>100</v>
      </c>
      <c r="K77" s="2">
        <f>cells_to_be_added!K77/10^5</f>
        <v>24.1</v>
      </c>
      <c r="L77" s="2">
        <f>cells_to_be_added!L77/10^5</f>
        <v>1.4</v>
      </c>
      <c r="M77" s="2">
        <f>cells_to_be_added!M77/10^5</f>
        <v>10</v>
      </c>
      <c r="N77" s="2">
        <f>cells_to_be_added!N77/10^5</f>
        <v>19.3</v>
      </c>
      <c r="O77" s="2">
        <f>cells_to_be_added!O77/10^5</f>
        <v>26.5</v>
      </c>
      <c r="P77" s="2">
        <f>cells_to_be_added!P77/10^5</f>
        <v>1.2</v>
      </c>
      <c r="Q77" s="2">
        <f>cells_to_be_added!Q77/10^5</f>
        <v>1.4E-2</v>
      </c>
      <c r="R77">
        <f t="shared" si="1"/>
        <v>501.529</v>
      </c>
    </row>
    <row r="78" spans="1:18">
      <c r="A78">
        <v>77</v>
      </c>
      <c r="B78" s="2">
        <f>cells_to_be_added!B78/10^5</f>
        <v>1.4E-2</v>
      </c>
      <c r="C78" s="2">
        <f>cells_to_be_added!C78/10^5</f>
        <v>140</v>
      </c>
      <c r="D78" s="2">
        <f>cells_to_be_added!D78/10^5</f>
        <v>140</v>
      </c>
      <c r="E78" s="2">
        <f>cells_to_be_added!E78/10^5</f>
        <v>10</v>
      </c>
      <c r="F78" s="2">
        <f>cells_to_be_added!F78/10^5</f>
        <v>0.5</v>
      </c>
      <c r="G78" s="2">
        <f>cells_to_be_added!G78/10^5</f>
        <v>10</v>
      </c>
      <c r="H78" s="2">
        <f>cells_to_be_added!H78/10^5</f>
        <v>140</v>
      </c>
      <c r="I78" s="2">
        <f>cells_to_be_added!I78/10^5</f>
        <v>10</v>
      </c>
      <c r="J78" s="2">
        <f>cells_to_be_added!J78/10^5</f>
        <v>15.6</v>
      </c>
      <c r="K78" s="2">
        <f>cells_to_be_added!K78/10^5</f>
        <v>1.4E-2</v>
      </c>
      <c r="L78" s="2">
        <f>cells_to_be_added!L78/10^5</f>
        <v>0.16400000000000001</v>
      </c>
      <c r="M78" s="2">
        <f>cells_to_be_added!M78/10^5</f>
        <v>70</v>
      </c>
      <c r="N78" s="2">
        <f>cells_to_be_added!N78/10^5</f>
        <v>140</v>
      </c>
      <c r="O78" s="2">
        <f>cells_to_be_added!O78/10^5</f>
        <v>0.18099999999999999</v>
      </c>
      <c r="P78" s="2">
        <f>cells_to_be_added!P78/10^5</f>
        <v>18.899999999999999</v>
      </c>
      <c r="Q78" s="2">
        <f>cells_to_be_added!Q78/10^5</f>
        <v>1.4</v>
      </c>
      <c r="R78">
        <f t="shared" si="1"/>
        <v>696.77300000000002</v>
      </c>
    </row>
    <row r="79" spans="1:18">
      <c r="A79">
        <v>78</v>
      </c>
      <c r="B79" s="2">
        <f>cells_to_be_added!B79/10^5</f>
        <v>0.1</v>
      </c>
      <c r="C79" s="2">
        <f>cells_to_be_added!C79/10^5</f>
        <v>0.6</v>
      </c>
      <c r="D79" s="2">
        <f>cells_to_be_added!D79/10^5</f>
        <v>0.129</v>
      </c>
      <c r="E79" s="2">
        <f>cells_to_be_added!E79/10^5</f>
        <v>13.3</v>
      </c>
      <c r="F79" s="2">
        <f>cells_to_be_added!F79/10^5</f>
        <v>1.4E-2</v>
      </c>
      <c r="G79" s="2">
        <f>cells_to_be_added!G79/10^5</f>
        <v>0.14000000000000001</v>
      </c>
      <c r="H79" s="2">
        <f>cells_to_be_added!H79/10^5</f>
        <v>140</v>
      </c>
      <c r="I79" s="2">
        <f>cells_to_be_added!I79/10^5</f>
        <v>140</v>
      </c>
      <c r="J79" s="2">
        <f>cells_to_be_added!J79/10^5</f>
        <v>140</v>
      </c>
      <c r="K79" s="2">
        <f>cells_to_be_added!K79/10^5</f>
        <v>1.4E-2</v>
      </c>
      <c r="L79" s="2">
        <f>cells_to_be_added!L79/10^5</f>
        <v>19.3</v>
      </c>
      <c r="M79" s="2">
        <f>cells_to_be_added!M79/10^5</f>
        <v>90</v>
      </c>
      <c r="N79" s="2">
        <f>cells_to_be_added!N79/10^5</f>
        <v>110</v>
      </c>
      <c r="O79" s="2">
        <f>cells_to_be_added!O79/10^5</f>
        <v>140</v>
      </c>
      <c r="P79" s="2">
        <f>cells_to_be_added!P79/10^5</f>
        <v>140</v>
      </c>
      <c r="Q79" s="2">
        <f>cells_to_be_added!Q79/10^5</f>
        <v>1.4E-2</v>
      </c>
      <c r="R79">
        <f t="shared" si="1"/>
        <v>933.61099999999999</v>
      </c>
    </row>
    <row r="80" spans="1:18">
      <c r="A80">
        <v>79</v>
      </c>
      <c r="B80" s="2">
        <f>cells_to_be_added!B80/10^5</f>
        <v>140</v>
      </c>
      <c r="C80" s="2">
        <f>cells_to_be_added!C80/10^5</f>
        <v>1.4E-2</v>
      </c>
      <c r="D80" s="2">
        <f>cells_to_be_added!D80/10^5</f>
        <v>140</v>
      </c>
      <c r="E80" s="2">
        <f>cells_to_be_added!E80/10^5</f>
        <v>1.4E-2</v>
      </c>
      <c r="F80" s="2">
        <f>cells_to_be_added!F80/10^5</f>
        <v>1.4</v>
      </c>
      <c r="G80" s="2">
        <f>cells_to_be_added!G80/10^5</f>
        <v>14.3</v>
      </c>
      <c r="H80" s="2">
        <f>cells_to_be_added!H80/10^5</f>
        <v>0.7</v>
      </c>
      <c r="I80" s="2">
        <f>cells_to_be_added!I80/10^5</f>
        <v>140</v>
      </c>
      <c r="J80" s="2">
        <f>cells_to_be_added!J80/10^5</f>
        <v>1</v>
      </c>
      <c r="K80" s="2">
        <f>cells_to_be_added!K80/10^5</f>
        <v>10</v>
      </c>
      <c r="L80" s="2">
        <f>cells_to_be_added!L80/10^5</f>
        <v>140</v>
      </c>
      <c r="M80" s="2">
        <f>cells_to_be_added!M80/10^5</f>
        <v>16.7</v>
      </c>
      <c r="N80" s="2">
        <f>cells_to_be_added!N80/10^5</f>
        <v>140</v>
      </c>
      <c r="O80" s="2">
        <f>cells_to_be_added!O80/10^5</f>
        <v>0.191</v>
      </c>
      <c r="P80" s="2">
        <f>cells_to_be_added!P80/10^5</f>
        <v>0.11899999999999999</v>
      </c>
      <c r="Q80" s="2">
        <f>cells_to_be_added!Q80/10^5</f>
        <v>23.9</v>
      </c>
      <c r="R80">
        <f t="shared" si="1"/>
        <v>768.33800000000008</v>
      </c>
    </row>
    <row r="81" spans="1:18">
      <c r="A81">
        <v>80</v>
      </c>
      <c r="B81" s="2">
        <f>cells_to_be_added!B81/10^5</f>
        <v>0.109</v>
      </c>
      <c r="C81" s="2">
        <f>cells_to_be_added!C81/10^5</f>
        <v>140</v>
      </c>
      <c r="D81" s="2">
        <f>cells_to_be_added!D81/10^5</f>
        <v>0.113</v>
      </c>
      <c r="E81" s="2">
        <f>cells_to_be_added!E81/10^5</f>
        <v>50</v>
      </c>
      <c r="F81" s="2">
        <f>cells_to_be_added!F81/10^5</f>
        <v>11.8</v>
      </c>
      <c r="G81" s="2">
        <f>cells_to_be_added!G81/10^5</f>
        <v>0.127</v>
      </c>
      <c r="H81" s="2">
        <f>cells_to_be_added!H81/10^5</f>
        <v>140</v>
      </c>
      <c r="I81" s="2">
        <f>cells_to_be_added!I81/10^5</f>
        <v>1.4E-2</v>
      </c>
      <c r="J81" s="2">
        <f>cells_to_be_added!J81/10^5</f>
        <v>0.16400000000000001</v>
      </c>
      <c r="K81" s="2">
        <f>cells_to_be_added!K81/10^5</f>
        <v>140</v>
      </c>
      <c r="L81" s="2">
        <f>cells_to_be_added!L81/10^5</f>
        <v>70</v>
      </c>
      <c r="M81" s="2">
        <f>cells_to_be_added!M81/10^5</f>
        <v>10</v>
      </c>
      <c r="N81" s="2">
        <f>cells_to_be_added!N81/10^5</f>
        <v>1.4</v>
      </c>
      <c r="O81" s="2">
        <f>cells_to_be_added!O81/10^5</f>
        <v>140</v>
      </c>
      <c r="P81" s="2">
        <f>cells_to_be_added!P81/10^5</f>
        <v>0.2</v>
      </c>
      <c r="Q81" s="2">
        <f>cells_to_be_added!Q81/10^5</f>
        <v>90</v>
      </c>
      <c r="R81">
        <f t="shared" si="1"/>
        <v>793.92700000000002</v>
      </c>
    </row>
    <row r="82" spans="1:18">
      <c r="A82">
        <v>81</v>
      </c>
      <c r="B82" s="2">
        <f>cells_to_be_added!B82/10^5</f>
        <v>10</v>
      </c>
      <c r="C82" s="2">
        <f>cells_to_be_added!C82/10^5</f>
        <v>1.4E-2</v>
      </c>
      <c r="D82" s="2">
        <f>cells_to_be_added!D82/10^5</f>
        <v>10</v>
      </c>
      <c r="E82" s="2">
        <f>cells_to_be_added!E82/10^5</f>
        <v>0.8</v>
      </c>
      <c r="F82" s="2">
        <f>cells_to_be_added!F82/10^5</f>
        <v>90</v>
      </c>
      <c r="G82" s="2">
        <f>cells_to_be_added!G82/10^5</f>
        <v>10.5</v>
      </c>
      <c r="H82" s="2">
        <f>cells_to_be_added!H82/10^5</f>
        <v>110</v>
      </c>
      <c r="I82" s="2">
        <f>cells_to_be_added!I82/10^5</f>
        <v>140</v>
      </c>
      <c r="J82" s="2">
        <f>cells_to_be_added!J82/10^5</f>
        <v>17.100000000000001</v>
      </c>
      <c r="K82" s="2">
        <f>cells_to_be_added!K82/10^5</f>
        <v>140</v>
      </c>
      <c r="L82" s="2">
        <f>cells_to_be_added!L82/10^5</f>
        <v>1.4</v>
      </c>
      <c r="M82" s="2">
        <f>cells_to_be_added!M82/10^5</f>
        <v>0.184</v>
      </c>
      <c r="N82" s="2">
        <f>cells_to_be_added!N82/10^5</f>
        <v>1.2</v>
      </c>
      <c r="O82" s="2">
        <f>cells_to_be_added!O82/10^5</f>
        <v>140</v>
      </c>
      <c r="P82" s="2">
        <f>cells_to_be_added!P82/10^5</f>
        <v>0.23699999999999999</v>
      </c>
      <c r="Q82" s="2">
        <f>cells_to_be_added!Q82/10^5</f>
        <v>1.2999999999999999E-2</v>
      </c>
      <c r="R82">
        <f t="shared" si="1"/>
        <v>671.44799999999998</v>
      </c>
    </row>
    <row r="83" spans="1:18">
      <c r="A83">
        <v>82</v>
      </c>
      <c r="B83" s="2">
        <f>cells_to_be_added!B83/10^5</f>
        <v>6.0000000000000001E-3</v>
      </c>
      <c r="C83" s="2">
        <f>cells_to_be_added!C83/10^5</f>
        <v>140</v>
      </c>
      <c r="D83" s="2">
        <f>cells_to_be_added!D83/10^5</f>
        <v>12</v>
      </c>
      <c r="E83" s="2">
        <f>cells_to_be_added!E83/10^5</f>
        <v>10</v>
      </c>
      <c r="F83" s="2">
        <f>cells_to_be_added!F83/10^5</f>
        <v>0.8</v>
      </c>
      <c r="G83" s="2">
        <f>cells_to_be_added!G83/10^5</f>
        <v>0.01</v>
      </c>
      <c r="H83" s="2">
        <f>cells_to_be_added!H83/10^5</f>
        <v>0.1</v>
      </c>
      <c r="I83" s="2">
        <f>cells_to_be_added!I83/10^5</f>
        <v>19.899999999999999</v>
      </c>
      <c r="J83" s="2">
        <f>cells_to_be_added!J83/10^5</f>
        <v>10</v>
      </c>
      <c r="K83" s="2">
        <f>cells_to_be_added!K83/10^5</f>
        <v>1.4E-2</v>
      </c>
      <c r="L83" s="2">
        <f>cells_to_be_added!L83/10^5</f>
        <v>140</v>
      </c>
      <c r="M83" s="2">
        <f>cells_to_be_added!M83/10^5</f>
        <v>21.9</v>
      </c>
      <c r="N83" s="2">
        <f>cells_to_be_added!N83/10^5</f>
        <v>140</v>
      </c>
      <c r="O83" s="2">
        <f>cells_to_be_added!O83/10^5</f>
        <v>16</v>
      </c>
      <c r="P83" s="2">
        <f>cells_to_be_added!P83/10^5</f>
        <v>10</v>
      </c>
      <c r="Q83" s="2">
        <f>cells_to_be_added!Q83/10^5</f>
        <v>1.4</v>
      </c>
      <c r="R83">
        <f t="shared" si="1"/>
        <v>522.13</v>
      </c>
    </row>
    <row r="84" spans="1:18">
      <c r="A84">
        <v>83</v>
      </c>
      <c r="B84" s="2">
        <f>cells_to_be_added!B84/10^5</f>
        <v>60</v>
      </c>
      <c r="C84" s="2">
        <f>cells_to_be_added!C84/10^5</f>
        <v>70</v>
      </c>
      <c r="D84" s="2">
        <f>cells_to_be_added!D84/10^5</f>
        <v>1.4</v>
      </c>
      <c r="E84" s="2">
        <f>cells_to_be_added!E84/10^5</f>
        <v>140</v>
      </c>
      <c r="F84" s="2">
        <f>cells_to_be_added!F84/10^5</f>
        <v>0.17100000000000001</v>
      </c>
      <c r="G84" s="2">
        <f>cells_to_be_added!G84/10^5</f>
        <v>13.3</v>
      </c>
      <c r="H84" s="2">
        <f>cells_to_be_added!H84/10^5</f>
        <v>1.4E-2</v>
      </c>
      <c r="I84" s="2">
        <f>cells_to_be_added!I84/10^5</f>
        <v>140</v>
      </c>
      <c r="J84" s="2">
        <f>cells_to_be_added!J84/10^5</f>
        <v>0.19</v>
      </c>
      <c r="K84" s="2">
        <f>cells_to_be_added!K84/10^5</f>
        <v>140</v>
      </c>
      <c r="L84" s="2">
        <f>cells_to_be_added!L84/10^5</f>
        <v>80</v>
      </c>
      <c r="M84" s="2">
        <f>cells_to_be_added!M84/10^5</f>
        <v>140</v>
      </c>
      <c r="N84" s="2">
        <f>cells_to_be_added!N84/10^5</f>
        <v>10</v>
      </c>
      <c r="O84" s="2">
        <f>cells_to_be_added!O84/10^5</f>
        <v>0.218</v>
      </c>
      <c r="P84" s="2">
        <f>cells_to_be_added!P84/10^5</f>
        <v>90</v>
      </c>
      <c r="Q84" s="2">
        <f>cells_to_be_added!Q84/10^5</f>
        <v>140</v>
      </c>
      <c r="R84">
        <f t="shared" si="1"/>
        <v>1025.2930000000001</v>
      </c>
    </row>
    <row r="85" spans="1:18">
      <c r="A85">
        <v>84</v>
      </c>
      <c r="B85" s="2">
        <f>cells_to_be_added!B85/10^5</f>
        <v>140</v>
      </c>
      <c r="C85" s="2">
        <f>cells_to_be_added!C85/10^5</f>
        <v>0.6</v>
      </c>
      <c r="D85" s="2">
        <f>cells_to_be_added!D85/10^5</f>
        <v>20</v>
      </c>
      <c r="E85" s="2">
        <f>cells_to_be_added!E85/10^5</f>
        <v>140</v>
      </c>
      <c r="F85" s="2">
        <f>cells_to_be_added!F85/10^5</f>
        <v>12</v>
      </c>
      <c r="G85" s="2">
        <f>cells_to_be_added!G85/10^5</f>
        <v>140</v>
      </c>
      <c r="H85" s="2">
        <f>cells_to_be_added!H85/10^5</f>
        <v>0.1</v>
      </c>
      <c r="I85" s="2">
        <f>cells_to_be_added!I85/10^5</f>
        <v>0.14000000000000001</v>
      </c>
      <c r="J85" s="2">
        <f>cells_to_be_added!J85/10^5</f>
        <v>16</v>
      </c>
      <c r="K85" s="2">
        <f>cells_to_be_added!K85/10^5</f>
        <v>22</v>
      </c>
      <c r="L85" s="2">
        <f>cells_to_be_added!L85/10^5</f>
        <v>70</v>
      </c>
      <c r="M85" s="2">
        <f>cells_to_be_added!M85/10^5</f>
        <v>23</v>
      </c>
      <c r="N85" s="2">
        <f>cells_to_be_added!N85/10^5</f>
        <v>8.0000000000000002E-3</v>
      </c>
      <c r="O85" s="2">
        <f>cells_to_be_added!O85/10^5</f>
        <v>0.01</v>
      </c>
      <c r="P85" s="2">
        <f>cells_to_be_added!P85/10^5</f>
        <v>1.4</v>
      </c>
      <c r="Q85" s="2">
        <f>cells_to_be_added!Q85/10^5</f>
        <v>140</v>
      </c>
      <c r="R85">
        <f t="shared" si="1"/>
        <v>725.25800000000004</v>
      </c>
    </row>
    <row r="86" spans="1:18">
      <c r="A86">
        <v>85</v>
      </c>
      <c r="B86" s="2">
        <f>cells_to_be_added!B86/10^5</f>
        <v>7.0000000000000001E-3</v>
      </c>
      <c r="C86" s="2">
        <f>cells_to_be_added!C86/10^5</f>
        <v>1.4E-2</v>
      </c>
      <c r="D86" s="2">
        <f>cells_to_be_added!D86/10^5</f>
        <v>0.14199999999999999</v>
      </c>
      <c r="E86" s="2">
        <f>cells_to_be_added!E86/10^5</f>
        <v>0.8</v>
      </c>
      <c r="F86" s="2">
        <f>cells_to_be_added!F86/10^5</f>
        <v>140</v>
      </c>
      <c r="G86" s="2">
        <f>cells_to_be_added!G86/10^5</f>
        <v>8.9999999999999993E-3</v>
      </c>
      <c r="H86" s="2">
        <f>cells_to_be_added!H86/10^5</f>
        <v>1.0999999999999999E-2</v>
      </c>
      <c r="I86" s="2">
        <f>cells_to_be_added!I86/10^5</f>
        <v>1.2E-2</v>
      </c>
      <c r="J86" s="2">
        <f>cells_to_be_added!J86/10^5</f>
        <v>21.3</v>
      </c>
      <c r="K86" s="2">
        <f>cells_to_be_added!K86/10^5</f>
        <v>0.16500000000000001</v>
      </c>
      <c r="L86" s="2">
        <f>cells_to_be_added!L86/10^5</f>
        <v>140</v>
      </c>
      <c r="M86" s="2">
        <f>cells_to_be_added!M86/10^5</f>
        <v>140</v>
      </c>
      <c r="N86" s="2">
        <f>cells_to_be_added!N86/10^5</f>
        <v>140</v>
      </c>
      <c r="O86" s="2">
        <f>cells_to_be_added!O86/10^5</f>
        <v>10</v>
      </c>
      <c r="P86" s="2">
        <f>cells_to_be_added!P86/10^5</f>
        <v>140</v>
      </c>
      <c r="Q86" s="2">
        <f>cells_to_be_added!Q86/10^5</f>
        <v>140</v>
      </c>
      <c r="R86">
        <f t="shared" si="1"/>
        <v>872.46</v>
      </c>
    </row>
    <row r="87" spans="1:18">
      <c r="A87">
        <v>86</v>
      </c>
      <c r="B87" s="2">
        <f>cells_to_be_added!B87/10^5</f>
        <v>140</v>
      </c>
      <c r="C87" s="2">
        <f>cells_to_be_added!C87/10^5</f>
        <v>140</v>
      </c>
      <c r="D87" s="2">
        <f>cells_to_be_added!D87/10^5</f>
        <v>10.9</v>
      </c>
      <c r="E87" s="2">
        <f>cells_to_be_added!E87/10^5</f>
        <v>0.2</v>
      </c>
      <c r="F87" s="2">
        <f>cells_to_be_added!F87/10^5</f>
        <v>50</v>
      </c>
      <c r="G87" s="2">
        <f>cells_to_be_added!G87/10^5</f>
        <v>0.6</v>
      </c>
      <c r="H87" s="2">
        <f>cells_to_be_added!H87/10^5</f>
        <v>70</v>
      </c>
      <c r="I87" s="2">
        <f>cells_to_be_added!I87/10^5</f>
        <v>20.9</v>
      </c>
      <c r="J87" s="2">
        <f>cells_to_be_added!J87/10^5</f>
        <v>1.4</v>
      </c>
      <c r="K87" s="2">
        <f>cells_to_be_added!K87/10^5</f>
        <v>80</v>
      </c>
      <c r="L87" s="2">
        <f>cells_to_be_added!L87/10^5</f>
        <v>11.8</v>
      </c>
      <c r="M87" s="2">
        <f>cells_to_be_added!M87/10^5</f>
        <v>0.127</v>
      </c>
      <c r="N87" s="2">
        <f>cells_to_be_added!N87/10^5</f>
        <v>0.13600000000000001</v>
      </c>
      <c r="O87" s="2">
        <f>cells_to_be_added!O87/10^5</f>
        <v>8.9999999999999993E-3</v>
      </c>
      <c r="P87" s="2">
        <f>cells_to_be_added!P87/10^5</f>
        <v>0.14499999999999999</v>
      </c>
      <c r="Q87" s="2">
        <f>cells_to_be_added!Q87/10^5</f>
        <v>1.4</v>
      </c>
      <c r="R87">
        <f t="shared" si="1"/>
        <v>527.61699999999985</v>
      </c>
    </row>
    <row r="88" spans="1:18">
      <c r="A88">
        <v>87</v>
      </c>
      <c r="B88" s="2">
        <f>cells_to_be_added!B88/10^5</f>
        <v>40</v>
      </c>
      <c r="C88" s="2">
        <f>cells_to_be_added!C88/10^5</f>
        <v>0.1</v>
      </c>
      <c r="D88" s="2">
        <f>cells_to_be_added!D88/10^5</f>
        <v>0.127</v>
      </c>
      <c r="E88" s="2">
        <f>cells_to_be_added!E88/10^5</f>
        <v>10</v>
      </c>
      <c r="F88" s="2">
        <f>cells_to_be_added!F88/10^5</f>
        <v>1.4E-2</v>
      </c>
      <c r="G88" s="2">
        <f>cells_to_be_added!G88/10^5</f>
        <v>13.4</v>
      </c>
      <c r="H88" s="2">
        <f>cells_to_be_added!H88/10^5</f>
        <v>0.1</v>
      </c>
      <c r="I88" s="2">
        <f>cells_to_be_added!I88/10^5</f>
        <v>0.14099999999999999</v>
      </c>
      <c r="J88" s="2">
        <f>cells_to_be_added!J88/10^5</f>
        <v>0.6</v>
      </c>
      <c r="K88" s="2">
        <f>cells_to_be_added!K88/10^5</f>
        <v>140</v>
      </c>
      <c r="L88" s="2">
        <f>cells_to_be_added!L88/10^5</f>
        <v>15.5</v>
      </c>
      <c r="M88" s="2">
        <f>cells_to_be_added!M88/10^5</f>
        <v>140</v>
      </c>
      <c r="N88" s="2">
        <f>cells_to_be_added!N88/10^5</f>
        <v>140</v>
      </c>
      <c r="O88" s="2">
        <f>cells_to_be_added!O88/10^5</f>
        <v>10.6</v>
      </c>
      <c r="P88" s="2">
        <f>cells_to_be_added!P88/10^5</f>
        <v>11.3</v>
      </c>
      <c r="Q88" s="2">
        <f>cells_to_be_added!Q88/10^5</f>
        <v>16.2</v>
      </c>
      <c r="R88">
        <f t="shared" si="1"/>
        <v>538.08199999999999</v>
      </c>
    </row>
    <row r="89" spans="1:18">
      <c r="A89">
        <v>88</v>
      </c>
      <c r="B89" s="2">
        <f>cells_to_be_added!B89/10^5</f>
        <v>0.107</v>
      </c>
      <c r="C89" s="2">
        <f>cells_to_be_added!C89/10^5</f>
        <v>140</v>
      </c>
      <c r="D89" s="2">
        <f>cells_to_be_added!D89/10^5</f>
        <v>16.899999999999999</v>
      </c>
      <c r="E89" s="2">
        <f>cells_to_be_added!E89/10^5</f>
        <v>5.0000000000000001E-3</v>
      </c>
      <c r="F89" s="2">
        <f>cells_to_be_added!F89/10^5</f>
        <v>1.4E-2</v>
      </c>
      <c r="G89" s="2">
        <f>cells_to_be_added!G89/10^5</f>
        <v>0.17799999999999999</v>
      </c>
      <c r="H89" s="2">
        <f>cells_to_be_added!H89/10^5</f>
        <v>0.6</v>
      </c>
      <c r="I89" s="2">
        <f>cells_to_be_added!I89/10^5</f>
        <v>1.4</v>
      </c>
      <c r="J89" s="2">
        <f>cells_to_be_added!J89/10^5</f>
        <v>0.19500000000000001</v>
      </c>
      <c r="K89" s="2">
        <f>cells_to_be_added!K89/10^5</f>
        <v>140</v>
      </c>
      <c r="L89" s="2">
        <f>cells_to_be_added!L89/10^5</f>
        <v>12.4</v>
      </c>
      <c r="M89" s="2">
        <f>cells_to_be_added!M89/10^5</f>
        <v>140</v>
      </c>
      <c r="N89" s="2">
        <f>cells_to_be_added!N89/10^5</f>
        <v>0.7</v>
      </c>
      <c r="O89" s="2">
        <f>cells_to_be_added!O89/10^5</f>
        <v>8.0000000000000002E-3</v>
      </c>
      <c r="P89" s="2">
        <f>cells_to_be_added!P89/10^5</f>
        <v>8.9999999999999993E-3</v>
      </c>
      <c r="Q89" s="2">
        <f>cells_to_be_added!Q89/10^5</f>
        <v>140</v>
      </c>
      <c r="R89">
        <f t="shared" si="1"/>
        <v>592.51599999999996</v>
      </c>
    </row>
    <row r="90" spans="1:18">
      <c r="A90">
        <v>89</v>
      </c>
      <c r="B90" s="2">
        <f>cells_to_be_added!B90/10^5</f>
        <v>14.9</v>
      </c>
      <c r="C90" s="2">
        <f>cells_to_be_added!C90/10^5</f>
        <v>140</v>
      </c>
      <c r="D90" s="2">
        <f>cells_to_be_added!D90/10^5</f>
        <v>10</v>
      </c>
      <c r="E90" s="2">
        <f>cells_to_be_added!E90/10^5</f>
        <v>1.4E-2</v>
      </c>
      <c r="F90" s="2">
        <f>cells_to_be_added!F90/10^5</f>
        <v>16.100000000000001</v>
      </c>
      <c r="G90" s="2">
        <f>cells_to_be_added!G90/10^5</f>
        <v>140</v>
      </c>
      <c r="H90" s="2">
        <f>cells_to_be_added!H90/10^5</f>
        <v>70</v>
      </c>
      <c r="I90" s="2">
        <f>cells_to_be_added!I90/10^5</f>
        <v>140</v>
      </c>
      <c r="J90" s="2">
        <f>cells_to_be_added!J90/10^5</f>
        <v>0.8</v>
      </c>
      <c r="K90" s="2">
        <f>cells_to_be_added!K90/10^5</f>
        <v>140</v>
      </c>
      <c r="L90" s="2">
        <f>cells_to_be_added!L90/10^5</f>
        <v>0.1</v>
      </c>
      <c r="M90" s="2">
        <f>cells_to_be_added!M90/10^5</f>
        <v>8.9999999999999993E-3</v>
      </c>
      <c r="N90" s="2">
        <f>cells_to_be_added!N90/10^5</f>
        <v>1</v>
      </c>
      <c r="O90" s="2">
        <f>cells_to_be_added!O90/10^5</f>
        <v>110</v>
      </c>
      <c r="P90" s="2">
        <f>cells_to_be_added!P90/10^5</f>
        <v>1.2E-2</v>
      </c>
      <c r="Q90" s="2">
        <f>cells_to_be_added!Q90/10^5</f>
        <v>22.3</v>
      </c>
      <c r="R90">
        <f t="shared" si="1"/>
        <v>805.2349999999999</v>
      </c>
    </row>
    <row r="91" spans="1:18">
      <c r="A91">
        <v>90</v>
      </c>
      <c r="B91" s="2">
        <f>cells_to_be_added!B91/10^5</f>
        <v>140</v>
      </c>
      <c r="C91" s="2">
        <f>cells_to_be_added!C91/10^5</f>
        <v>0.01</v>
      </c>
      <c r="D91" s="2">
        <f>cells_to_be_added!D91/10^5</f>
        <v>140</v>
      </c>
      <c r="E91" s="2">
        <f>cells_to_be_added!E91/10^5</f>
        <v>1.4E-2</v>
      </c>
      <c r="F91" s="2">
        <f>cells_to_be_added!F91/10^5</f>
        <v>0.106</v>
      </c>
      <c r="G91" s="2">
        <f>cells_to_be_added!G91/10^5</f>
        <v>140</v>
      </c>
      <c r="H91" s="2">
        <f>cells_to_be_added!H91/10^5</f>
        <v>120</v>
      </c>
      <c r="I91" s="2">
        <f>cells_to_be_added!I91/10^5</f>
        <v>1.3</v>
      </c>
      <c r="J91" s="2">
        <f>cells_to_be_added!J91/10^5</f>
        <v>140</v>
      </c>
      <c r="K91" s="2">
        <f>cells_to_be_added!K91/10^5</f>
        <v>140</v>
      </c>
      <c r="L91" s="2">
        <f>cells_to_be_added!L91/10^5</f>
        <v>1.4</v>
      </c>
      <c r="M91" s="2">
        <f>cells_to_be_added!M91/10^5</f>
        <v>0.19900000000000001</v>
      </c>
      <c r="N91" s="2">
        <f>cells_to_be_added!N91/10^5</f>
        <v>0.15</v>
      </c>
      <c r="O91" s="2">
        <f>cells_to_be_added!O91/10^5</f>
        <v>140</v>
      </c>
      <c r="P91" s="2">
        <f>cells_to_be_added!P91/10^5</f>
        <v>140</v>
      </c>
      <c r="Q91" s="2">
        <f>cells_to_be_added!Q91/10^5</f>
        <v>140</v>
      </c>
      <c r="R91">
        <f t="shared" si="1"/>
        <v>1243.1789999999999</v>
      </c>
    </row>
    <row r="92" spans="1:18">
      <c r="A92">
        <v>91</v>
      </c>
      <c r="B92" s="2">
        <f>cells_to_be_added!B92/10^5</f>
        <v>6.0000000000000001E-3</v>
      </c>
      <c r="C92" s="2">
        <f>cells_to_be_added!C92/10^5</f>
        <v>140</v>
      </c>
      <c r="D92" s="2">
        <f>cells_to_be_added!D92/10^5</f>
        <v>0.11600000000000001</v>
      </c>
      <c r="E92" s="2">
        <f>cells_to_be_added!E92/10^5</f>
        <v>0.8</v>
      </c>
      <c r="F92" s="2">
        <f>cells_to_be_added!F92/10^5</f>
        <v>1.4E-2</v>
      </c>
      <c r="G92" s="2">
        <f>cells_to_be_added!G92/10^5</f>
        <v>1.4</v>
      </c>
      <c r="H92" s="2">
        <f>cells_to_be_added!H92/10^5</f>
        <v>0.1</v>
      </c>
      <c r="I92" s="2">
        <f>cells_to_be_added!I92/10^5</f>
        <v>100</v>
      </c>
      <c r="J92" s="2">
        <f>cells_to_be_added!J92/10^5</f>
        <v>0.13500000000000001</v>
      </c>
      <c r="K92" s="2">
        <f>cells_to_be_added!K92/10^5</f>
        <v>17.399999999999999</v>
      </c>
      <c r="L92" s="2">
        <f>cells_to_be_added!L92/10^5</f>
        <v>18.399999999999999</v>
      </c>
      <c r="M92" s="2">
        <f>cells_to_be_added!M92/10^5</f>
        <v>140</v>
      </c>
      <c r="N92" s="2">
        <f>cells_to_be_added!N92/10^5</f>
        <v>21.3</v>
      </c>
      <c r="O92" s="2">
        <f>cells_to_be_added!O92/10^5</f>
        <v>22.2</v>
      </c>
      <c r="P92" s="2">
        <f>cells_to_be_added!P92/10^5</f>
        <v>140</v>
      </c>
      <c r="Q92" s="2">
        <f>cells_to_be_added!Q92/10^5</f>
        <v>140</v>
      </c>
      <c r="R92">
        <f t="shared" si="1"/>
        <v>741.87099999999998</v>
      </c>
    </row>
    <row r="93" spans="1:18">
      <c r="A93">
        <v>92</v>
      </c>
      <c r="B93" s="2">
        <f>cells_to_be_added!B93/10^5</f>
        <v>140</v>
      </c>
      <c r="C93" s="2">
        <f>cells_to_be_added!C93/10^5</f>
        <v>0.104</v>
      </c>
      <c r="D93" s="2">
        <f>cells_to_be_added!D93/10^5</f>
        <v>0.16400000000000001</v>
      </c>
      <c r="E93" s="2">
        <f>cells_to_be_added!E93/10^5</f>
        <v>1.4</v>
      </c>
      <c r="F93" s="2">
        <f>cells_to_be_added!F93/10^5</f>
        <v>0.17299999999999999</v>
      </c>
      <c r="G93" s="2">
        <f>cells_to_be_added!G93/10^5</f>
        <v>1.4</v>
      </c>
      <c r="H93" s="2">
        <f>cells_to_be_added!H93/10^5</f>
        <v>1.4</v>
      </c>
      <c r="I93" s="2">
        <f>cells_to_be_added!I93/10^5</f>
        <v>0.1</v>
      </c>
      <c r="J93" s="2">
        <f>cells_to_be_added!J93/10^5</f>
        <v>19</v>
      </c>
      <c r="K93" s="2">
        <f>cells_to_be_added!K93/10^5</f>
        <v>11.2</v>
      </c>
      <c r="L93" s="2">
        <f>cells_to_be_added!L93/10^5</f>
        <v>0.5</v>
      </c>
      <c r="M93" s="2">
        <f>cells_to_be_added!M93/10^5</f>
        <v>0.1</v>
      </c>
      <c r="N93" s="2">
        <f>cells_to_be_added!N93/10^5</f>
        <v>140</v>
      </c>
      <c r="O93" s="2">
        <f>cells_to_be_added!O93/10^5</f>
        <v>140</v>
      </c>
      <c r="P93" s="2">
        <f>cells_to_be_added!P93/10^5</f>
        <v>0.1</v>
      </c>
      <c r="Q93" s="2">
        <f>cells_to_be_added!Q93/10^5</f>
        <v>0.13800000000000001</v>
      </c>
      <c r="R93">
        <f t="shared" si="1"/>
        <v>455.779</v>
      </c>
    </row>
    <row r="94" spans="1:18">
      <c r="A94">
        <v>93</v>
      </c>
      <c r="B94" s="2">
        <f>cells_to_be_added!B94/10^5</f>
        <v>140</v>
      </c>
      <c r="C94" s="2">
        <f>cells_to_be_added!C94/10^5</f>
        <v>140</v>
      </c>
      <c r="D94" s="2">
        <f>cells_to_be_added!D94/10^5</f>
        <v>140</v>
      </c>
      <c r="E94" s="2">
        <f>cells_to_be_added!E94/10^5</f>
        <v>110</v>
      </c>
      <c r="F94" s="2">
        <f>cells_to_be_added!F94/10^5</f>
        <v>1.4E-2</v>
      </c>
      <c r="G94" s="2">
        <f>cells_to_be_added!G94/10^5</f>
        <v>140</v>
      </c>
      <c r="H94" s="2">
        <f>cells_to_be_added!H94/10^5</f>
        <v>1.3</v>
      </c>
      <c r="I94" s="2">
        <f>cells_to_be_added!I94/10^5</f>
        <v>140</v>
      </c>
      <c r="J94" s="2">
        <f>cells_to_be_added!J94/10^5</f>
        <v>1.4E-2</v>
      </c>
      <c r="K94" s="2">
        <f>cells_to_be_added!K94/10^5</f>
        <v>140</v>
      </c>
      <c r="L94" s="2">
        <f>cells_to_be_added!L94/10^5</f>
        <v>18</v>
      </c>
      <c r="M94" s="2">
        <f>cells_to_be_added!M94/10^5</f>
        <v>25.2</v>
      </c>
      <c r="N94" s="2">
        <f>cells_to_be_added!N94/10^5</f>
        <v>0.1</v>
      </c>
      <c r="O94" s="2">
        <f>cells_to_be_added!O94/10^5</f>
        <v>0.28799999999999998</v>
      </c>
      <c r="P94" s="2">
        <f>cells_to_be_added!P94/10^5</f>
        <v>1.4</v>
      </c>
      <c r="Q94" s="2">
        <f>cells_to_be_added!Q94/10^5</f>
        <v>1.4</v>
      </c>
      <c r="R94">
        <f t="shared" si="1"/>
        <v>997.71600000000001</v>
      </c>
    </row>
    <row r="95" spans="1:18">
      <c r="A95">
        <v>94</v>
      </c>
      <c r="B95" s="2">
        <f>cells_to_be_added!B95/10^5</f>
        <v>11.8</v>
      </c>
      <c r="C95" s="2">
        <f>cells_to_be_added!C95/10^5</f>
        <v>0.17699999999999999</v>
      </c>
      <c r="D95" s="2">
        <f>cells_to_be_added!D95/10^5</f>
        <v>0.6</v>
      </c>
      <c r="E95" s="2">
        <f>cells_to_be_added!E95/10^5</f>
        <v>140</v>
      </c>
      <c r="F95" s="2">
        <f>cells_to_be_added!F95/10^5</f>
        <v>1.4</v>
      </c>
      <c r="G95" s="2">
        <f>cells_to_be_added!G95/10^5</f>
        <v>70</v>
      </c>
      <c r="H95" s="2">
        <f>cells_to_be_added!H95/10^5</f>
        <v>18.7</v>
      </c>
      <c r="I95" s="2">
        <f>cells_to_be_added!I95/10^5</f>
        <v>80</v>
      </c>
      <c r="J95" s="2">
        <f>cells_to_be_added!J95/10^5</f>
        <v>0.9</v>
      </c>
      <c r="K95" s="2">
        <f>cells_to_be_added!K95/10^5</f>
        <v>1.4E-2</v>
      </c>
      <c r="L95" s="2">
        <f>cells_to_be_added!L95/10^5</f>
        <v>100</v>
      </c>
      <c r="M95" s="2">
        <f>cells_to_be_added!M95/10^5</f>
        <v>19.600000000000001</v>
      </c>
      <c r="N95" s="2">
        <f>cells_to_be_added!N95/10^5</f>
        <v>0.20599999999999999</v>
      </c>
      <c r="O95" s="2">
        <f>cells_to_be_added!O95/10^5</f>
        <v>21.6</v>
      </c>
      <c r="P95" s="2">
        <f>cells_to_be_added!P95/10^5</f>
        <v>10</v>
      </c>
      <c r="Q95" s="2">
        <f>cells_to_be_added!Q95/10^5</f>
        <v>0.22600000000000001</v>
      </c>
      <c r="R95">
        <f t="shared" si="1"/>
        <v>475.22300000000007</v>
      </c>
    </row>
    <row r="96" spans="1:18">
      <c r="A96">
        <v>95</v>
      </c>
      <c r="B96" s="2">
        <f>cells_to_be_added!B96/10^5</f>
        <v>0.8</v>
      </c>
      <c r="C96" s="2">
        <f>cells_to_be_added!C96/10^5</f>
        <v>0.8</v>
      </c>
      <c r="D96" s="2">
        <f>cells_to_be_added!D96/10^5</f>
        <v>0.153</v>
      </c>
      <c r="E96" s="2">
        <f>cells_to_be_added!E96/10^5</f>
        <v>0.9</v>
      </c>
      <c r="F96" s="2">
        <f>cells_to_be_added!F96/10^5</f>
        <v>0.17899999999999999</v>
      </c>
      <c r="G96" s="2">
        <f>cells_to_be_added!G96/10^5</f>
        <v>0.01</v>
      </c>
      <c r="H96" s="2">
        <f>cells_to_be_added!H96/10^5</f>
        <v>1.0999999999999999E-2</v>
      </c>
      <c r="I96" s="2">
        <f>cells_to_be_added!I96/10^5</f>
        <v>140</v>
      </c>
      <c r="J96" s="2">
        <f>cells_to_be_added!J96/10^5</f>
        <v>0.23</v>
      </c>
      <c r="K96" s="2">
        <f>cells_to_be_added!K96/10^5</f>
        <v>140</v>
      </c>
      <c r="L96" s="2">
        <f>cells_to_be_added!L96/10^5</f>
        <v>140</v>
      </c>
      <c r="M96" s="2">
        <f>cells_to_be_added!M96/10^5</f>
        <v>1.4</v>
      </c>
      <c r="N96" s="2">
        <f>cells_to_be_added!N96/10^5</f>
        <v>140</v>
      </c>
      <c r="O96" s="2">
        <f>cells_to_be_added!O96/10^5</f>
        <v>1.2999999999999999E-2</v>
      </c>
      <c r="P96" s="2">
        <f>cells_to_be_added!P96/10^5</f>
        <v>140</v>
      </c>
      <c r="Q96" s="2">
        <f>cells_to_be_added!Q96/10^5</f>
        <v>140</v>
      </c>
      <c r="R96">
        <f t="shared" si="1"/>
        <v>844.49599999999998</v>
      </c>
    </row>
    <row r="97" spans="1:18">
      <c r="A97">
        <v>96</v>
      </c>
      <c r="B97" s="2">
        <f>cells_to_be_added!B97/10^5</f>
        <v>1.4</v>
      </c>
      <c r="C97" s="2">
        <f>cells_to_be_added!C97/10^5</f>
        <v>140</v>
      </c>
      <c r="D97" s="2">
        <f>cells_to_be_added!D97/10^5</f>
        <v>19</v>
      </c>
      <c r="E97" s="2">
        <f>cells_to_be_added!E97/10^5</f>
        <v>12.7</v>
      </c>
      <c r="F97" s="2">
        <f>cells_to_be_added!F97/10^5</f>
        <v>0.13700000000000001</v>
      </c>
      <c r="G97" s="2">
        <f>cells_to_be_added!G97/10^5</f>
        <v>1.4E-2</v>
      </c>
      <c r="H97" s="2">
        <f>cells_to_be_added!H97/10^5</f>
        <v>0.14799999999999999</v>
      </c>
      <c r="I97" s="2">
        <f>cells_to_be_added!I97/10^5</f>
        <v>0.158</v>
      </c>
      <c r="J97" s="2">
        <f>cells_to_be_added!J97/10^5</f>
        <v>10</v>
      </c>
      <c r="K97" s="2">
        <f>cells_to_be_added!K97/10^5</f>
        <v>60</v>
      </c>
      <c r="L97" s="2">
        <f>cells_to_be_added!L97/10^5</f>
        <v>140</v>
      </c>
      <c r="M97" s="2">
        <f>cells_to_be_added!M97/10^5</f>
        <v>80</v>
      </c>
      <c r="N97" s="2">
        <f>cells_to_be_added!N97/10^5</f>
        <v>10</v>
      </c>
      <c r="O97" s="2">
        <f>cells_to_be_added!O97/10^5</f>
        <v>10.5</v>
      </c>
      <c r="P97" s="2">
        <f>cells_to_be_added!P97/10^5</f>
        <v>21.1</v>
      </c>
      <c r="Q97" s="2">
        <f>cells_to_be_added!Q97/10^5</f>
        <v>1.0999999999999999E-2</v>
      </c>
      <c r="R97">
        <f t="shared" si="1"/>
        <v>505.16800000000006</v>
      </c>
    </row>
    <row r="98" spans="1:18">
      <c r="A98">
        <v>97</v>
      </c>
      <c r="B98" s="2">
        <f>cells_to_be_added!B98/10^5</f>
        <v>0.17100000000000001</v>
      </c>
      <c r="C98" s="2">
        <f>cells_to_be_added!C98/10^5</f>
        <v>140</v>
      </c>
      <c r="D98" s="2">
        <f>cells_to_be_added!D98/10^5</f>
        <v>0.18</v>
      </c>
      <c r="E98" s="2">
        <f>cells_to_be_added!E98/10^5</f>
        <v>60</v>
      </c>
      <c r="F98" s="2">
        <f>cells_to_be_added!F98/10^5</f>
        <v>19</v>
      </c>
      <c r="G98" s="2">
        <f>cells_to_be_added!G98/10^5</f>
        <v>70</v>
      </c>
      <c r="H98" s="2">
        <f>cells_to_be_added!H98/10^5</f>
        <v>140</v>
      </c>
      <c r="I98" s="2">
        <f>cells_to_be_added!I98/10^5</f>
        <v>0.1</v>
      </c>
      <c r="J98" s="2">
        <f>cells_to_be_added!J98/10^5</f>
        <v>0.8</v>
      </c>
      <c r="K98" s="2">
        <f>cells_to_be_added!K98/10^5</f>
        <v>0.9</v>
      </c>
      <c r="L98" s="2">
        <f>cells_to_be_added!L98/10^5</f>
        <v>0.19900000000000001</v>
      </c>
      <c r="M98" s="2">
        <f>cells_to_be_added!M98/10^5</f>
        <v>140</v>
      </c>
      <c r="N98" s="2">
        <f>cells_to_be_added!N98/10^5</f>
        <v>0.20899999999999999</v>
      </c>
      <c r="O98" s="2">
        <f>cells_to_be_added!O98/10^5</f>
        <v>140</v>
      </c>
      <c r="P98" s="2">
        <f>cells_to_be_added!P98/10^5</f>
        <v>1.4E-2</v>
      </c>
      <c r="Q98" s="2">
        <f>cells_to_be_added!Q98/10^5</f>
        <v>1.4</v>
      </c>
      <c r="R98">
        <f t="shared" si="1"/>
        <v>712.97299999999996</v>
      </c>
    </row>
    <row r="99" spans="1:18">
      <c r="A99">
        <v>98</v>
      </c>
      <c r="B99" s="2">
        <f>cells_to_be_added!B99/10^5</f>
        <v>21.8</v>
      </c>
      <c r="C99" s="2">
        <f>cells_to_be_added!C99/10^5</f>
        <v>7.0000000000000001E-3</v>
      </c>
      <c r="D99" s="2">
        <f>cells_to_be_added!D99/10^5</f>
        <v>0.8</v>
      </c>
      <c r="E99" s="2">
        <f>cells_to_be_added!E99/10^5</f>
        <v>100</v>
      </c>
      <c r="F99" s="2">
        <f>cells_to_be_added!F99/10^5</f>
        <v>14.5</v>
      </c>
      <c r="G99" s="2">
        <f>cells_to_be_added!G99/10^5</f>
        <v>1.4</v>
      </c>
      <c r="H99" s="2">
        <f>cells_to_be_added!H99/10^5</f>
        <v>0.1</v>
      </c>
      <c r="I99" s="2">
        <f>cells_to_be_added!I99/10^5</f>
        <v>1.4E-2</v>
      </c>
      <c r="J99" s="2">
        <f>cells_to_be_added!J99/10^5</f>
        <v>140</v>
      </c>
      <c r="K99" s="2">
        <f>cells_to_be_added!K99/10^5</f>
        <v>140</v>
      </c>
      <c r="L99" s="2">
        <f>cells_to_be_added!L99/10^5</f>
        <v>140</v>
      </c>
      <c r="M99" s="2">
        <f>cells_to_be_added!M99/10^5</f>
        <v>0.24199999999999999</v>
      </c>
      <c r="N99" s="2">
        <f>cells_to_be_added!N99/10^5</f>
        <v>1.4E-2</v>
      </c>
      <c r="O99" s="2">
        <f>cells_to_be_added!O99/10^5</f>
        <v>1.4E-2</v>
      </c>
      <c r="P99" s="2">
        <f>cells_to_be_added!P99/10^5</f>
        <v>26.6</v>
      </c>
      <c r="Q99" s="2">
        <f>cells_to_be_added!Q99/10^5</f>
        <v>1.2E-2</v>
      </c>
      <c r="R99">
        <f t="shared" si="1"/>
        <v>585.50299999999993</v>
      </c>
    </row>
    <row r="100" spans="1:18">
      <c r="A100">
        <v>99</v>
      </c>
      <c r="B100" s="2">
        <f>cells_to_be_added!B100/10^5</f>
        <v>140</v>
      </c>
      <c r="C100" s="2">
        <f>cells_to_be_added!C100/10^5</f>
        <v>60</v>
      </c>
      <c r="D100" s="2">
        <f>cells_to_be_added!D100/10^5</f>
        <v>7.0000000000000001E-3</v>
      </c>
      <c r="E100" s="2">
        <f>cells_to_be_added!E100/10^5</f>
        <v>0.1</v>
      </c>
      <c r="F100" s="2">
        <f>cells_to_be_added!F100/10^5</f>
        <v>0.126</v>
      </c>
      <c r="G100" s="2">
        <f>cells_to_be_added!G100/10^5</f>
        <v>140</v>
      </c>
      <c r="H100" s="2">
        <f>cells_to_be_added!H100/10^5</f>
        <v>18.899999999999999</v>
      </c>
      <c r="I100" s="2">
        <f>cells_to_be_added!I100/10^5</f>
        <v>21</v>
      </c>
      <c r="J100" s="2">
        <f>cells_to_be_added!J100/10^5</f>
        <v>80</v>
      </c>
      <c r="K100" s="2">
        <f>cells_to_be_added!K100/10^5</f>
        <v>14.7</v>
      </c>
      <c r="L100" s="2">
        <f>cells_to_be_added!L100/10^5</f>
        <v>23.1</v>
      </c>
      <c r="M100" s="2">
        <f>cells_to_be_added!M100/10^5</f>
        <v>90</v>
      </c>
      <c r="N100" s="2">
        <f>cells_to_be_added!N100/10^5</f>
        <v>10</v>
      </c>
      <c r="O100" s="2">
        <f>cells_to_be_added!O100/10^5</f>
        <v>1</v>
      </c>
      <c r="P100" s="2">
        <f>cells_to_be_added!P100/10^5</f>
        <v>0.24099999999999999</v>
      </c>
      <c r="Q100" s="2">
        <f>cells_to_be_added!Q100/10^5</f>
        <v>10.5</v>
      </c>
      <c r="R100">
        <f t="shared" si="1"/>
        <v>609.67399999999998</v>
      </c>
    </row>
    <row r="101" spans="1:18">
      <c r="A101">
        <v>100</v>
      </c>
      <c r="B101" s="2">
        <f>cells_to_be_added!B101/10^5</f>
        <v>0.7</v>
      </c>
      <c r="C101" s="2">
        <f>cells_to_be_added!C101/10^5</f>
        <v>0.20300000000000001</v>
      </c>
      <c r="D101" s="2">
        <f>cells_to_be_added!D101/10^5</f>
        <v>0.1</v>
      </c>
      <c r="E101" s="2">
        <f>cells_to_be_added!E101/10^5</f>
        <v>22.6</v>
      </c>
      <c r="F101" s="2">
        <f>cells_to_be_added!F101/10^5</f>
        <v>8.0000000000000002E-3</v>
      </c>
      <c r="G101" s="2">
        <f>cells_to_be_added!G101/10^5</f>
        <v>24.8</v>
      </c>
      <c r="H101" s="2">
        <f>cells_to_be_added!H101/10^5</f>
        <v>0.9</v>
      </c>
      <c r="I101" s="2">
        <f>cells_to_be_added!I101/10^5</f>
        <v>1.4</v>
      </c>
      <c r="J101" s="2">
        <f>cells_to_be_added!J101/10^5</f>
        <v>140</v>
      </c>
      <c r="K101" s="2">
        <f>cells_to_be_added!K101/10^5</f>
        <v>1.0999999999999999E-2</v>
      </c>
      <c r="L101" s="2">
        <f>cells_to_be_added!L101/10^5</f>
        <v>140</v>
      </c>
      <c r="M101" s="2">
        <f>cells_to_be_added!M101/10^5</f>
        <v>140</v>
      </c>
      <c r="N101" s="2">
        <f>cells_to_be_added!N101/10^5</f>
        <v>1.4</v>
      </c>
      <c r="O101" s="2">
        <f>cells_to_be_added!O101/10^5</f>
        <v>0.1</v>
      </c>
      <c r="P101" s="2">
        <f>cells_to_be_added!P101/10^5</f>
        <v>0.13500000000000001</v>
      </c>
      <c r="Q101" s="2">
        <f>cells_to_be_added!Q101/10^5</f>
        <v>140</v>
      </c>
      <c r="R101">
        <f t="shared" si="1"/>
        <v>612.35699999999997</v>
      </c>
    </row>
    <row r="102" spans="1:18">
      <c r="A102">
        <v>101</v>
      </c>
      <c r="B102" s="2">
        <f>cells_to_be_added!B102/10^5</f>
        <v>15.4</v>
      </c>
      <c r="C102" s="2">
        <f>cells_to_be_added!C102/10^5</f>
        <v>10</v>
      </c>
      <c r="D102" s="2">
        <f>cells_to_be_added!D102/10^5</f>
        <v>100</v>
      </c>
      <c r="E102" s="2">
        <f>cells_to_be_added!E102/10^5</f>
        <v>14.4</v>
      </c>
      <c r="F102" s="2">
        <f>cells_to_be_added!F102/10^5</f>
        <v>8.0000000000000002E-3</v>
      </c>
      <c r="G102" s="2">
        <f>cells_to_be_added!G102/10^5</f>
        <v>22.1</v>
      </c>
      <c r="H102" s="2">
        <f>cells_to_be_added!H102/10^5</f>
        <v>1.4</v>
      </c>
      <c r="I102" s="2">
        <f>cells_to_be_added!I102/10^5</f>
        <v>10</v>
      </c>
      <c r="J102" s="2">
        <f>cells_to_be_added!J102/10^5</f>
        <v>140</v>
      </c>
      <c r="K102" s="2">
        <f>cells_to_be_added!K102/10^5</f>
        <v>1.4</v>
      </c>
      <c r="L102" s="2">
        <f>cells_to_be_added!L102/10^5</f>
        <v>10</v>
      </c>
      <c r="M102" s="2">
        <f>cells_to_be_added!M102/10^5</f>
        <v>1.4</v>
      </c>
      <c r="N102" s="2">
        <f>cells_to_be_added!N102/10^5</f>
        <v>0.21099999999999999</v>
      </c>
      <c r="O102" s="2">
        <f>cells_to_be_added!O102/10^5</f>
        <v>0.6</v>
      </c>
      <c r="P102" s="2">
        <f>cells_to_be_added!P102/10^5</f>
        <v>140</v>
      </c>
      <c r="Q102" s="2">
        <f>cells_to_be_added!Q102/10^5</f>
        <v>19.2</v>
      </c>
      <c r="R102">
        <f t="shared" si="1"/>
        <v>486.11899999999997</v>
      </c>
    </row>
    <row r="103" spans="1:18">
      <c r="A103">
        <v>102</v>
      </c>
      <c r="B103" s="2">
        <f>cells_to_be_added!B103/10^5</f>
        <v>0.16300000000000001</v>
      </c>
      <c r="C103" s="2">
        <f>cells_to_be_added!C103/10^5</f>
        <v>0.153</v>
      </c>
      <c r="D103" s="2">
        <f>cells_to_be_added!D103/10^5</f>
        <v>10.199999999999999</v>
      </c>
      <c r="E103" s="2">
        <f>cells_to_be_added!E103/10^5</f>
        <v>22.4</v>
      </c>
      <c r="F103" s="2">
        <f>cells_to_be_added!F103/10^5</f>
        <v>140</v>
      </c>
      <c r="G103" s="2">
        <f>cells_to_be_added!G103/10^5</f>
        <v>0.01</v>
      </c>
      <c r="H103" s="2">
        <f>cells_to_be_added!H103/10^5</f>
        <v>0.1</v>
      </c>
      <c r="I103" s="2">
        <f>cells_to_be_added!I103/10^5</f>
        <v>0.1</v>
      </c>
      <c r="J103" s="2">
        <f>cells_to_be_added!J103/10^5</f>
        <v>80</v>
      </c>
      <c r="K103" s="2">
        <f>cells_to_be_added!K103/10^5</f>
        <v>0.6</v>
      </c>
      <c r="L103" s="2">
        <f>cells_to_be_added!L103/10^5</f>
        <v>0.1</v>
      </c>
      <c r="M103" s="2">
        <f>cells_to_be_added!M103/10^5</f>
        <v>0.14199999999999999</v>
      </c>
      <c r="N103" s="2">
        <f>cells_to_be_added!N103/10^5</f>
        <v>140</v>
      </c>
      <c r="O103" s="2">
        <f>cells_to_be_added!O103/10^5</f>
        <v>12.2</v>
      </c>
      <c r="P103" s="2">
        <f>cells_to_be_added!P103/10^5</f>
        <v>140</v>
      </c>
      <c r="Q103" s="2">
        <f>cells_to_be_added!Q103/10^5</f>
        <v>1.4E-2</v>
      </c>
      <c r="R103">
        <f t="shared" si="1"/>
        <v>546.1819999999999</v>
      </c>
    </row>
    <row r="104" spans="1:18">
      <c r="A104">
        <v>103</v>
      </c>
      <c r="B104" s="2">
        <f>cells_to_be_added!B104/10^5</f>
        <v>10</v>
      </c>
      <c r="C104" s="2">
        <f>cells_to_be_added!C104/10^5</f>
        <v>0.14199999999999999</v>
      </c>
      <c r="D104" s="2">
        <f>cells_to_be_added!D104/10^5</f>
        <v>1.4</v>
      </c>
      <c r="E104" s="2">
        <f>cells_to_be_added!E104/10^5</f>
        <v>140</v>
      </c>
      <c r="F104" s="2">
        <f>cells_to_be_added!F104/10^5</f>
        <v>140</v>
      </c>
      <c r="G104" s="2">
        <f>cells_to_be_added!G104/10^5</f>
        <v>22.7</v>
      </c>
      <c r="H104" s="2">
        <f>cells_to_be_added!H104/10^5</f>
        <v>140</v>
      </c>
      <c r="I104" s="2">
        <f>cells_to_be_added!I104/10^5</f>
        <v>130</v>
      </c>
      <c r="J104" s="2">
        <f>cells_to_be_added!J104/10^5</f>
        <v>1.2</v>
      </c>
      <c r="K104" s="2">
        <f>cells_to_be_added!K104/10^5</f>
        <v>1.4</v>
      </c>
      <c r="L104" s="2">
        <f>cells_to_be_added!L104/10^5</f>
        <v>110</v>
      </c>
      <c r="M104" s="2">
        <f>cells_to_be_added!M104/10^5</f>
        <v>0.01</v>
      </c>
      <c r="N104" s="2">
        <f>cells_to_be_added!N104/10^5</f>
        <v>140</v>
      </c>
      <c r="O104" s="2">
        <f>cells_to_be_added!O104/10^5</f>
        <v>90</v>
      </c>
      <c r="P104" s="2">
        <f>cells_to_be_added!P104/10^5</f>
        <v>11.4</v>
      </c>
      <c r="Q104" s="2">
        <f>cells_to_be_added!Q104/10^5</f>
        <v>140</v>
      </c>
      <c r="R104">
        <f t="shared" si="1"/>
        <v>1078.252</v>
      </c>
    </row>
    <row r="105" spans="1:18">
      <c r="A105">
        <v>104</v>
      </c>
      <c r="B105" s="2">
        <f>cells_to_be_added!B105/10^5</f>
        <v>0.11600000000000001</v>
      </c>
      <c r="C105" s="2">
        <f>cells_to_be_added!C105/10^5</f>
        <v>18.5</v>
      </c>
      <c r="D105" s="2">
        <f>cells_to_be_added!D105/10^5</f>
        <v>140</v>
      </c>
      <c r="E105" s="2">
        <f>cells_to_be_added!E105/10^5</f>
        <v>1.4E-2</v>
      </c>
      <c r="F105" s="2">
        <f>cells_to_be_added!F105/10^5</f>
        <v>140</v>
      </c>
      <c r="G105" s="2">
        <f>cells_to_be_added!G105/10^5</f>
        <v>140</v>
      </c>
      <c r="H105" s="2">
        <f>cells_to_be_added!H105/10^5</f>
        <v>0.16600000000000001</v>
      </c>
      <c r="I105" s="2">
        <f>cells_to_be_added!I105/10^5</f>
        <v>140</v>
      </c>
      <c r="J105" s="2">
        <f>cells_to_be_added!J105/10^5</f>
        <v>15</v>
      </c>
      <c r="K105" s="2">
        <f>cells_to_be_added!K105/10^5</f>
        <v>0.14299999999999999</v>
      </c>
      <c r="L105" s="2">
        <f>cells_to_be_added!L105/10^5</f>
        <v>140</v>
      </c>
      <c r="M105" s="2">
        <f>cells_to_be_added!M105/10^5</f>
        <v>1.4E-2</v>
      </c>
      <c r="N105" s="2">
        <f>cells_to_be_added!N105/10^5</f>
        <v>13.9</v>
      </c>
      <c r="O105" s="2">
        <f>cells_to_be_added!O105/10^5</f>
        <v>1.2</v>
      </c>
      <c r="P105" s="2">
        <f>cells_to_be_added!P105/10^5</f>
        <v>140</v>
      </c>
      <c r="Q105" s="2">
        <f>cells_to_be_added!Q105/10^5</f>
        <v>90</v>
      </c>
      <c r="R105">
        <f t="shared" si="1"/>
        <v>979.05300000000011</v>
      </c>
    </row>
    <row r="106" spans="1:18">
      <c r="A106">
        <v>105</v>
      </c>
      <c r="B106" s="2">
        <f>cells_to_be_added!B106/10^5</f>
        <v>0.20799999999999999</v>
      </c>
      <c r="C106" s="2">
        <f>cells_to_be_added!C106/10^5</f>
        <v>19.899999999999999</v>
      </c>
      <c r="D106" s="2">
        <f>cells_to_be_added!D106/10^5</f>
        <v>14.5</v>
      </c>
      <c r="E106" s="2">
        <f>cells_to_be_added!E106/10^5</f>
        <v>0.9</v>
      </c>
      <c r="F106" s="2">
        <f>cells_to_be_added!F106/10^5</f>
        <v>140</v>
      </c>
      <c r="G106" s="2">
        <f>cells_to_be_added!G106/10^5</f>
        <v>8.0000000000000002E-3</v>
      </c>
      <c r="H106" s="2">
        <f>cells_to_be_added!H106/10^5</f>
        <v>0.19</v>
      </c>
      <c r="I106" s="2">
        <f>cells_to_be_added!I106/10^5</f>
        <v>12.7</v>
      </c>
      <c r="J106" s="2">
        <f>cells_to_be_added!J106/10^5</f>
        <v>70</v>
      </c>
      <c r="K106" s="2">
        <f>cells_to_be_added!K106/10^5</f>
        <v>140</v>
      </c>
      <c r="L106" s="2">
        <f>cells_to_be_added!L106/10^5</f>
        <v>140</v>
      </c>
      <c r="M106" s="2">
        <f>cells_to_be_added!M106/10^5</f>
        <v>0.16300000000000001</v>
      </c>
      <c r="N106" s="2">
        <f>cells_to_be_added!N106/10^5</f>
        <v>1.4E-2</v>
      </c>
      <c r="O106" s="2">
        <f>cells_to_be_added!O106/10^5</f>
        <v>6.0000000000000001E-3</v>
      </c>
      <c r="P106" s="2">
        <f>cells_to_be_added!P106/10^5</f>
        <v>0.5</v>
      </c>
      <c r="Q106" s="2">
        <f>cells_to_be_added!Q106/10^5</f>
        <v>0.108</v>
      </c>
      <c r="R106">
        <f t="shared" si="1"/>
        <v>539.19699999999989</v>
      </c>
    </row>
    <row r="107" spans="1:18">
      <c r="A107">
        <v>106</v>
      </c>
      <c r="B107" s="2">
        <f>cells_to_be_added!B107/10^5</f>
        <v>0.22500000000000001</v>
      </c>
      <c r="C107" s="2">
        <f>cells_to_be_added!C107/10^5</f>
        <v>0.215</v>
      </c>
      <c r="D107" s="2">
        <f>cells_to_be_added!D107/10^5</f>
        <v>1.4E-2</v>
      </c>
      <c r="E107" s="2">
        <f>cells_to_be_added!E107/10^5</f>
        <v>20.5</v>
      </c>
      <c r="F107" s="2">
        <f>cells_to_be_added!F107/10^5</f>
        <v>140</v>
      </c>
      <c r="G107" s="2">
        <f>cells_to_be_added!G107/10^5</f>
        <v>1.4</v>
      </c>
      <c r="H107" s="2">
        <f>cells_to_be_added!H107/10^5</f>
        <v>0.01</v>
      </c>
      <c r="I107" s="2">
        <f>cells_to_be_added!I107/10^5</f>
        <v>140</v>
      </c>
      <c r="J107" s="2">
        <f>cells_to_be_added!J107/10^5</f>
        <v>0.17599999999999999</v>
      </c>
      <c r="K107" s="2">
        <f>cells_to_be_added!K107/10^5</f>
        <v>140</v>
      </c>
      <c r="L107" s="2">
        <f>cells_to_be_added!L107/10^5</f>
        <v>0.156</v>
      </c>
      <c r="M107" s="2">
        <f>cells_to_be_added!M107/10^5</f>
        <v>0.1</v>
      </c>
      <c r="N107" s="2">
        <f>cells_to_be_added!N107/10^5</f>
        <v>1.4</v>
      </c>
      <c r="O107" s="2">
        <f>cells_to_be_added!O107/10^5</f>
        <v>8.0000000000000002E-3</v>
      </c>
      <c r="P107" s="2">
        <f>cells_to_be_added!P107/10^5</f>
        <v>140</v>
      </c>
      <c r="Q107" s="2">
        <f>cells_to_be_added!Q107/10^5</f>
        <v>6.0000000000000001E-3</v>
      </c>
      <c r="R107">
        <f t="shared" si="1"/>
        <v>584.20999999999992</v>
      </c>
    </row>
    <row r="108" spans="1:18">
      <c r="A108">
        <v>107</v>
      </c>
      <c r="B108" s="2">
        <f>cells_to_be_added!B108/10^5</f>
        <v>1.0999999999999999E-2</v>
      </c>
      <c r="C108" s="2">
        <f>cells_to_be_added!C108/10^5</f>
        <v>140</v>
      </c>
      <c r="D108" s="2">
        <f>cells_to_be_added!D108/10^5</f>
        <v>1.4E-2</v>
      </c>
      <c r="E108" s="2">
        <f>cells_to_be_added!E108/10^5</f>
        <v>0.01</v>
      </c>
      <c r="F108" s="2">
        <f>cells_to_be_added!F108/10^5</f>
        <v>0.9</v>
      </c>
      <c r="G108" s="2">
        <f>cells_to_be_added!G108/10^5</f>
        <v>140</v>
      </c>
      <c r="H108" s="2">
        <f>cells_to_be_added!H108/10^5</f>
        <v>140</v>
      </c>
      <c r="I108" s="2">
        <f>cells_to_be_added!I108/10^5</f>
        <v>140</v>
      </c>
      <c r="J108" s="2">
        <f>cells_to_be_added!J108/10^5</f>
        <v>140</v>
      </c>
      <c r="K108" s="2">
        <f>cells_to_be_added!K108/10^5</f>
        <v>140</v>
      </c>
      <c r="L108" s="2">
        <f>cells_to_be_added!L108/10^5</f>
        <v>0.8</v>
      </c>
      <c r="M108" s="2">
        <f>cells_to_be_added!M108/10^5</f>
        <v>0.1</v>
      </c>
      <c r="N108" s="2">
        <f>cells_to_be_added!N108/10^5</f>
        <v>0.20499999999999999</v>
      </c>
      <c r="O108" s="2">
        <f>cells_to_be_added!O108/10^5</f>
        <v>140</v>
      </c>
      <c r="P108" s="2">
        <f>cells_to_be_added!P108/10^5</f>
        <v>140</v>
      </c>
      <c r="Q108" s="2">
        <f>cells_to_be_added!Q108/10^5</f>
        <v>7.0000000000000001E-3</v>
      </c>
      <c r="R108">
        <f t="shared" si="1"/>
        <v>1122.047</v>
      </c>
    </row>
    <row r="109" spans="1:18">
      <c r="A109">
        <v>108</v>
      </c>
      <c r="B109" s="2">
        <f>cells_to_be_added!B109/10^5</f>
        <v>140</v>
      </c>
      <c r="C109" s="2">
        <f>cells_to_be_added!C109/10^5</f>
        <v>1.4E-2</v>
      </c>
      <c r="D109" s="2">
        <f>cells_to_be_added!D109/10^5</f>
        <v>140</v>
      </c>
      <c r="E109" s="2">
        <f>cells_to_be_added!E109/10^5</f>
        <v>30.7</v>
      </c>
      <c r="F109" s="2">
        <f>cells_to_be_added!F109/10^5</f>
        <v>0.223</v>
      </c>
      <c r="G109" s="2">
        <f>cells_to_be_added!G109/10^5</f>
        <v>1.4</v>
      </c>
      <c r="H109" s="2">
        <f>cells_to_be_added!H109/10^5</f>
        <v>1.4</v>
      </c>
      <c r="I109" s="2">
        <f>cells_to_be_added!I109/10^5</f>
        <v>110</v>
      </c>
      <c r="J109" s="2">
        <f>cells_to_be_added!J109/10^5</f>
        <v>140</v>
      </c>
      <c r="K109" s="2">
        <f>cells_to_be_added!K109/10^5</f>
        <v>140</v>
      </c>
      <c r="L109" s="2">
        <f>cells_to_be_added!L109/10^5</f>
        <v>140</v>
      </c>
      <c r="M109" s="2">
        <f>cells_to_be_added!M109/10^5</f>
        <v>11.2</v>
      </c>
      <c r="N109" s="2">
        <f>cells_to_be_added!N109/10^5</f>
        <v>10</v>
      </c>
      <c r="O109" s="2">
        <f>cells_to_be_added!O109/10^5</f>
        <v>140</v>
      </c>
      <c r="P109" s="2">
        <f>cells_to_be_added!P109/10^5</f>
        <v>0.8</v>
      </c>
      <c r="Q109" s="2">
        <f>cells_to_be_added!Q109/10^5</f>
        <v>140</v>
      </c>
      <c r="R109">
        <f t="shared" si="1"/>
        <v>1145.7370000000001</v>
      </c>
    </row>
    <row r="110" spans="1:18">
      <c r="A110">
        <v>109</v>
      </c>
      <c r="B110" s="2">
        <f>cells_to_be_added!B110/10^5</f>
        <v>120</v>
      </c>
      <c r="C110" s="2">
        <f>cells_to_be_added!C110/10^5</f>
        <v>1.4</v>
      </c>
      <c r="D110" s="2">
        <f>cells_to_be_added!D110/10^5</f>
        <v>1.4</v>
      </c>
      <c r="E110" s="2">
        <f>cells_to_be_added!E110/10^5</f>
        <v>18.5</v>
      </c>
      <c r="F110" s="2">
        <f>cells_to_be_added!F110/10^5</f>
        <v>1.4E-2</v>
      </c>
      <c r="G110" s="2">
        <f>cells_to_be_added!G110/10^5</f>
        <v>0.17299999999999999</v>
      </c>
      <c r="H110" s="2">
        <f>cells_to_be_added!H110/10^5</f>
        <v>0.16600000000000001</v>
      </c>
      <c r="I110" s="2">
        <f>cells_to_be_added!I110/10^5</f>
        <v>0.9</v>
      </c>
      <c r="J110" s="2">
        <f>cells_to_be_added!J110/10^5</f>
        <v>140</v>
      </c>
      <c r="K110" s="2">
        <f>cells_to_be_added!K110/10^5</f>
        <v>16.2</v>
      </c>
      <c r="L110" s="2">
        <f>cells_to_be_added!L110/10^5</f>
        <v>140</v>
      </c>
      <c r="M110" s="2">
        <f>cells_to_be_added!M110/10^5</f>
        <v>140</v>
      </c>
      <c r="N110" s="2">
        <f>cells_to_be_added!N110/10^5</f>
        <v>140</v>
      </c>
      <c r="O110" s="2">
        <f>cells_to_be_added!O110/10^5</f>
        <v>0.13800000000000001</v>
      </c>
      <c r="P110" s="2">
        <f>cells_to_be_added!P110/10^5</f>
        <v>140</v>
      </c>
      <c r="Q110" s="2">
        <f>cells_to_be_added!Q110/10^5</f>
        <v>0.1</v>
      </c>
      <c r="R110">
        <f t="shared" si="1"/>
        <v>858.99099999999999</v>
      </c>
    </row>
    <row r="111" spans="1:18">
      <c r="A111">
        <v>110</v>
      </c>
      <c r="B111" s="2">
        <f>cells_to_be_added!B111/10^5</f>
        <v>1.4</v>
      </c>
      <c r="C111" s="2">
        <f>cells_to_be_added!C111/10^5</f>
        <v>0.108</v>
      </c>
      <c r="D111" s="2">
        <f>cells_to_be_added!D111/10^5</f>
        <v>10</v>
      </c>
      <c r="E111" s="2">
        <f>cells_to_be_added!E111/10^5</f>
        <v>24.9</v>
      </c>
      <c r="F111" s="2">
        <f>cells_to_be_added!F111/10^5</f>
        <v>1.4E-2</v>
      </c>
      <c r="G111" s="2">
        <f>cells_to_be_added!G111/10^5</f>
        <v>1.0999999999999999E-2</v>
      </c>
      <c r="H111" s="2">
        <f>cells_to_be_added!H111/10^5</f>
        <v>140</v>
      </c>
      <c r="I111" s="2">
        <f>cells_to_be_added!I111/10^5</f>
        <v>8.9999999999999993E-3</v>
      </c>
      <c r="J111" s="2">
        <f>cells_to_be_added!J111/10^5</f>
        <v>17.3</v>
      </c>
      <c r="K111" s="2">
        <f>cells_to_be_added!K111/10^5</f>
        <v>0.23799999999999999</v>
      </c>
      <c r="L111" s="2">
        <f>cells_to_be_added!L111/10^5</f>
        <v>0.6</v>
      </c>
      <c r="M111" s="2">
        <f>cells_to_be_added!M111/10^5</f>
        <v>10</v>
      </c>
      <c r="N111" s="2">
        <f>cells_to_be_added!N111/10^5</f>
        <v>140</v>
      </c>
      <c r="O111" s="2">
        <f>cells_to_be_added!O111/10^5</f>
        <v>1.4</v>
      </c>
      <c r="P111" s="2">
        <f>cells_to_be_added!P111/10^5</f>
        <v>19.5</v>
      </c>
      <c r="Q111" s="2">
        <f>cells_to_be_added!Q111/10^5</f>
        <v>140</v>
      </c>
      <c r="R111">
        <f t="shared" si="1"/>
        <v>505.47999999999996</v>
      </c>
    </row>
    <row r="112" spans="1:18">
      <c r="A112">
        <v>111</v>
      </c>
      <c r="B112" s="2">
        <f>cells_to_be_added!B112/10^5</f>
        <v>0.17299999999999999</v>
      </c>
      <c r="C112" s="2">
        <f>cells_to_be_added!C112/10^5</f>
        <v>0.16200000000000001</v>
      </c>
      <c r="D112" s="2">
        <f>cells_to_be_added!D112/10^5</f>
        <v>1.4</v>
      </c>
      <c r="E112" s="2">
        <f>cells_to_be_added!E112/10^5</f>
        <v>1.0999999999999999E-2</v>
      </c>
      <c r="F112" s="2">
        <f>cells_to_be_added!F112/10^5</f>
        <v>1.4</v>
      </c>
      <c r="G112" s="2">
        <f>cells_to_be_added!G112/10^5</f>
        <v>0.108</v>
      </c>
      <c r="H112" s="2">
        <f>cells_to_be_added!H112/10^5</f>
        <v>1.4E-2</v>
      </c>
      <c r="I112" s="2">
        <f>cells_to_be_added!I112/10^5</f>
        <v>1.4</v>
      </c>
      <c r="J112" s="2">
        <f>cells_to_be_added!J112/10^5</f>
        <v>0.23799999999999999</v>
      </c>
      <c r="K112" s="2">
        <f>cells_to_be_added!K112/10^5</f>
        <v>0.216</v>
      </c>
      <c r="L112" s="2">
        <f>cells_to_be_added!L112/10^5</f>
        <v>15.1</v>
      </c>
      <c r="M112" s="2">
        <f>cells_to_be_added!M112/10^5</f>
        <v>90</v>
      </c>
      <c r="N112" s="2">
        <f>cells_to_be_added!N112/10^5</f>
        <v>1.4E-2</v>
      </c>
      <c r="O112" s="2">
        <f>cells_to_be_added!O112/10^5</f>
        <v>140</v>
      </c>
      <c r="P112" s="2">
        <f>cells_to_be_added!P112/10^5</f>
        <v>140</v>
      </c>
      <c r="Q112" s="2">
        <f>cells_to_be_added!Q112/10^5</f>
        <v>0.13</v>
      </c>
      <c r="R112">
        <f t="shared" si="1"/>
        <v>390.36599999999999</v>
      </c>
    </row>
    <row r="113" spans="1:18">
      <c r="A113">
        <v>112</v>
      </c>
      <c r="B113" s="2">
        <f>cells_to_be_added!B113/10^5</f>
        <v>120</v>
      </c>
      <c r="C113" s="2">
        <f>cells_to_be_added!C113/10^5</f>
        <v>11.5</v>
      </c>
      <c r="D113" s="2">
        <f>cells_to_be_added!D113/10^5</f>
        <v>140</v>
      </c>
      <c r="E113" s="2">
        <f>cells_to_be_added!E113/10^5</f>
        <v>1.4</v>
      </c>
      <c r="F113" s="2">
        <f>cells_to_be_added!F113/10^5</f>
        <v>140</v>
      </c>
      <c r="G113" s="2">
        <f>cells_to_be_added!G113/10^5</f>
        <v>140</v>
      </c>
      <c r="H113" s="2">
        <f>cells_to_be_added!H113/10^5</f>
        <v>16.600000000000001</v>
      </c>
      <c r="I113" s="2">
        <f>cells_to_be_added!I113/10^5</f>
        <v>0.16200000000000001</v>
      </c>
      <c r="J113" s="2">
        <f>cells_to_be_added!J113/10^5</f>
        <v>1.4</v>
      </c>
      <c r="K113" s="2">
        <f>cells_to_be_added!K113/10^5</f>
        <v>140</v>
      </c>
      <c r="L113" s="2">
        <f>cells_to_be_added!L113/10^5</f>
        <v>1.4</v>
      </c>
      <c r="M113" s="2">
        <f>cells_to_be_added!M113/10^5</f>
        <v>1.4</v>
      </c>
      <c r="N113" s="2">
        <f>cells_to_be_added!N113/10^5</f>
        <v>90</v>
      </c>
      <c r="O113" s="2">
        <f>cells_to_be_added!O113/10^5</f>
        <v>140</v>
      </c>
      <c r="P113" s="2">
        <f>cells_to_be_added!P113/10^5</f>
        <v>0.13800000000000001</v>
      </c>
      <c r="Q113" s="2">
        <f>cells_to_be_added!Q113/10^5</f>
        <v>10</v>
      </c>
      <c r="R113">
        <f t="shared" si="1"/>
        <v>954</v>
      </c>
    </row>
    <row r="114" spans="1:18">
      <c r="A114">
        <v>113</v>
      </c>
      <c r="B114" s="2">
        <f>cells_to_be_added!B114/10^5</f>
        <v>1.2999999999999999E-2</v>
      </c>
      <c r="C114" s="2">
        <f>cells_to_be_added!C114/10^5</f>
        <v>1.2</v>
      </c>
      <c r="D114" s="2">
        <f>cells_to_be_added!D114/10^5</f>
        <v>1.1000000000000001</v>
      </c>
      <c r="E114" s="2">
        <f>cells_to_be_added!E114/10^5</f>
        <v>140</v>
      </c>
      <c r="F114" s="2">
        <f>cells_to_be_added!F114/10^5</f>
        <v>0.21299999999999999</v>
      </c>
      <c r="G114" s="2">
        <f>cells_to_be_added!G114/10^5</f>
        <v>10.7</v>
      </c>
      <c r="H114" s="2">
        <f>cells_to_be_added!H114/10^5</f>
        <v>140</v>
      </c>
      <c r="I114" s="2">
        <f>cells_to_be_added!I114/10^5</f>
        <v>140</v>
      </c>
      <c r="J114" s="2">
        <f>cells_to_be_added!J114/10^5</f>
        <v>18.7</v>
      </c>
      <c r="K114" s="2">
        <f>cells_to_be_added!K114/10^5</f>
        <v>1.4</v>
      </c>
      <c r="L114" s="2">
        <f>cells_to_be_added!L114/10^5</f>
        <v>140</v>
      </c>
      <c r="M114" s="2">
        <f>cells_to_be_added!M114/10^5</f>
        <v>1.4</v>
      </c>
      <c r="N114" s="2">
        <f>cells_to_be_added!N114/10^5</f>
        <v>80</v>
      </c>
      <c r="O114" s="2">
        <f>cells_to_be_added!O114/10^5</f>
        <v>0.26700000000000002</v>
      </c>
      <c r="P114" s="2">
        <f>cells_to_be_added!P114/10^5</f>
        <v>140</v>
      </c>
      <c r="Q114" s="2">
        <f>cells_to_be_added!Q114/10^5</f>
        <v>140</v>
      </c>
      <c r="R114">
        <f t="shared" si="1"/>
        <v>954.99300000000005</v>
      </c>
    </row>
    <row r="115" spans="1:18">
      <c r="A115">
        <v>114</v>
      </c>
      <c r="B115" s="2">
        <f>cells_to_be_added!B115/10^5</f>
        <v>140</v>
      </c>
      <c r="C115" s="2">
        <f>cells_to_be_added!C115/10^5</f>
        <v>140</v>
      </c>
      <c r="D115" s="2">
        <f>cells_to_be_added!D115/10^5</f>
        <v>0.01</v>
      </c>
      <c r="E115" s="2">
        <f>cells_to_be_added!E115/10^5</f>
        <v>140</v>
      </c>
      <c r="F115" s="2">
        <f>cells_to_be_added!F115/10^5</f>
        <v>8.9999999999999993E-3</v>
      </c>
      <c r="G115" s="2">
        <f>cells_to_be_added!G115/10^5</f>
        <v>22.9</v>
      </c>
      <c r="H115" s="2">
        <f>cells_to_be_added!H115/10^5</f>
        <v>90</v>
      </c>
      <c r="I115" s="2">
        <f>cells_to_be_added!I115/10^5</f>
        <v>8.0000000000000002E-3</v>
      </c>
      <c r="J115" s="2">
        <f>cells_to_be_added!J115/10^5</f>
        <v>0.7</v>
      </c>
      <c r="K115" s="2">
        <f>cells_to_be_added!K115/10^5</f>
        <v>6.0000000000000001E-3</v>
      </c>
      <c r="L115" s="2">
        <f>cells_to_be_added!L115/10^5</f>
        <v>140</v>
      </c>
      <c r="M115" s="2">
        <f>cells_to_be_added!M115/10^5</f>
        <v>14.6</v>
      </c>
      <c r="N115" s="2">
        <f>cells_to_be_added!N115/10^5</f>
        <v>1.4</v>
      </c>
      <c r="O115" s="2">
        <f>cells_to_be_added!O115/10^5</f>
        <v>140</v>
      </c>
      <c r="P115" s="2">
        <f>cells_to_be_added!P115/10^5</f>
        <v>18.8</v>
      </c>
      <c r="Q115" s="2">
        <f>cells_to_be_added!Q115/10^5</f>
        <v>0.125</v>
      </c>
      <c r="R115">
        <f t="shared" si="1"/>
        <v>848.55799999999999</v>
      </c>
    </row>
    <row r="116" spans="1:18">
      <c r="A116">
        <v>115</v>
      </c>
      <c r="B116" s="2">
        <f>cells_to_be_added!B116/10^5</f>
        <v>140</v>
      </c>
      <c r="C116" s="2">
        <f>cells_to_be_added!C116/10^5</f>
        <v>140</v>
      </c>
      <c r="D116" s="2">
        <f>cells_to_be_added!D116/10^5</f>
        <v>1.4</v>
      </c>
      <c r="E116" s="2">
        <f>cells_to_be_added!E116/10^5</f>
        <v>140</v>
      </c>
      <c r="F116" s="2">
        <f>cells_to_be_added!F116/10^5</f>
        <v>140</v>
      </c>
      <c r="G116" s="2">
        <f>cells_to_be_added!G116/10^5</f>
        <v>140</v>
      </c>
      <c r="H116" s="2">
        <f>cells_to_be_added!H116/10^5</f>
        <v>0.223</v>
      </c>
      <c r="I116" s="2">
        <f>cells_to_be_added!I116/10^5</f>
        <v>10</v>
      </c>
      <c r="J116" s="2">
        <f>cells_to_be_added!J116/10^5</f>
        <v>1</v>
      </c>
      <c r="K116" s="2">
        <f>cells_to_be_added!K116/10^5</f>
        <v>20.3</v>
      </c>
      <c r="L116" s="2">
        <f>cells_to_be_added!L116/10^5</f>
        <v>8.9999999999999993E-3</v>
      </c>
      <c r="M116" s="2">
        <f>cells_to_be_added!M116/10^5</f>
        <v>8.0000000000000002E-3</v>
      </c>
      <c r="N116" s="2">
        <f>cells_to_be_added!N116/10^5</f>
        <v>0.1</v>
      </c>
      <c r="O116" s="2">
        <f>cells_to_be_added!O116/10^5</f>
        <v>6.0000000000000001E-3</v>
      </c>
      <c r="P116" s="2">
        <f>cells_to_be_added!P116/10^5</f>
        <v>140</v>
      </c>
      <c r="Q116" s="2">
        <f>cells_to_be_added!Q116/10^5</f>
        <v>0.182</v>
      </c>
      <c r="R116">
        <f t="shared" si="1"/>
        <v>873.22799999999995</v>
      </c>
    </row>
    <row r="117" spans="1:18">
      <c r="A117">
        <v>116</v>
      </c>
      <c r="B117" s="2">
        <f>cells_to_be_added!B117/10^5</f>
        <v>23.5</v>
      </c>
      <c r="C117" s="2">
        <f>cells_to_be_added!C117/10^5</f>
        <v>140</v>
      </c>
      <c r="D117" s="2">
        <f>cells_to_be_added!D117/10^5</f>
        <v>16.399999999999999</v>
      </c>
      <c r="E117" s="2">
        <f>cells_to_be_added!E117/10^5</f>
        <v>1</v>
      </c>
      <c r="F117" s="2">
        <f>cells_to_be_added!F117/10^5</f>
        <v>22.5</v>
      </c>
      <c r="G117" s="2">
        <f>cells_to_be_added!G117/10^5</f>
        <v>1.4</v>
      </c>
      <c r="H117" s="2">
        <f>cells_to_be_added!H117/10^5</f>
        <v>80</v>
      </c>
      <c r="I117" s="2">
        <f>cells_to_be_added!I117/10^5</f>
        <v>140</v>
      </c>
      <c r="J117" s="2">
        <f>cells_to_be_added!J117/10^5</f>
        <v>140</v>
      </c>
      <c r="K117" s="2">
        <f>cells_to_be_added!K117/10^5</f>
        <v>60</v>
      </c>
      <c r="L117" s="2">
        <f>cells_to_be_added!L117/10^5</f>
        <v>140</v>
      </c>
      <c r="M117" s="2">
        <f>cells_to_be_added!M117/10^5</f>
        <v>10</v>
      </c>
      <c r="N117" s="2">
        <f>cells_to_be_added!N117/10^5</f>
        <v>140</v>
      </c>
      <c r="O117" s="2">
        <f>cells_to_be_added!O117/10^5</f>
        <v>140</v>
      </c>
      <c r="P117" s="2">
        <f>cells_to_be_added!P117/10^5</f>
        <v>18.399999999999999</v>
      </c>
      <c r="Q117" s="2">
        <f>cells_to_be_added!Q117/10^5</f>
        <v>1.4</v>
      </c>
      <c r="R117">
        <f t="shared" si="1"/>
        <v>1074.6000000000001</v>
      </c>
    </row>
    <row r="118" spans="1:18">
      <c r="A118">
        <v>117</v>
      </c>
      <c r="B118" s="2">
        <f>cells_to_be_added!B118/10^5</f>
        <v>12</v>
      </c>
      <c r="C118" s="2">
        <f>cells_to_be_added!C118/10^5</f>
        <v>10.8</v>
      </c>
      <c r="D118" s="2">
        <f>cells_to_be_added!D118/10^5</f>
        <v>140</v>
      </c>
      <c r="E118" s="2">
        <f>cells_to_be_added!E118/10^5</f>
        <v>140</v>
      </c>
      <c r="F118" s="2">
        <f>cells_to_be_added!F118/10^5</f>
        <v>19.2</v>
      </c>
      <c r="G118" s="2">
        <f>cells_to_be_added!G118/10^5</f>
        <v>1.4E-2</v>
      </c>
      <c r="H118" s="2">
        <f>cells_to_be_added!H118/10^5</f>
        <v>120</v>
      </c>
      <c r="I118" s="2">
        <f>cells_to_be_added!I118/10^5</f>
        <v>10</v>
      </c>
      <c r="J118" s="2">
        <f>cells_to_be_added!J118/10^5</f>
        <v>100</v>
      </c>
      <c r="K118" s="2">
        <f>cells_to_be_added!K118/10^5</f>
        <v>0.26400000000000001</v>
      </c>
      <c r="L118" s="2">
        <f>cells_to_be_added!L118/10^5</f>
        <v>0.18</v>
      </c>
      <c r="M118" s="2">
        <f>cells_to_be_added!M118/10^5</f>
        <v>140</v>
      </c>
      <c r="N118" s="2">
        <f>cells_to_be_added!N118/10^5</f>
        <v>140</v>
      </c>
      <c r="O118" s="2">
        <f>cells_to_be_added!O118/10^5</f>
        <v>70</v>
      </c>
      <c r="P118" s="2">
        <f>cells_to_be_added!P118/10^5</f>
        <v>140</v>
      </c>
      <c r="Q118" s="2">
        <f>cells_to_be_added!Q118/10^5</f>
        <v>14.4</v>
      </c>
      <c r="R118">
        <f t="shared" si="1"/>
        <v>1056.8580000000002</v>
      </c>
    </row>
    <row r="119" spans="1:18">
      <c r="A119">
        <v>118</v>
      </c>
      <c r="B119" s="2">
        <f>cells_to_be_added!B119/10^5</f>
        <v>15.9</v>
      </c>
      <c r="C119" s="2">
        <f>cells_to_be_added!C119/10^5</f>
        <v>21.8</v>
      </c>
      <c r="D119" s="2">
        <f>cells_to_be_added!D119/10^5</f>
        <v>0.1</v>
      </c>
      <c r="E119" s="2">
        <f>cells_to_be_added!E119/10^5</f>
        <v>140</v>
      </c>
      <c r="F119" s="2">
        <f>cells_to_be_added!F119/10^5</f>
        <v>0.13900000000000001</v>
      </c>
      <c r="G119" s="2">
        <f>cells_to_be_added!G119/10^5</f>
        <v>1.4</v>
      </c>
      <c r="H119" s="2">
        <f>cells_to_be_added!H119/10^5</f>
        <v>140</v>
      </c>
      <c r="I119" s="2">
        <f>cells_to_be_added!I119/10^5</f>
        <v>0.17899999999999999</v>
      </c>
      <c r="J119" s="2">
        <f>cells_to_be_added!J119/10^5</f>
        <v>100</v>
      </c>
      <c r="K119" s="2">
        <f>cells_to_be_added!K119/10^5</f>
        <v>8.0000000000000002E-3</v>
      </c>
      <c r="L119" s="2">
        <f>cells_to_be_added!L119/10^5</f>
        <v>10</v>
      </c>
      <c r="M119" s="2">
        <f>cells_to_be_added!M119/10^5</f>
        <v>0.1</v>
      </c>
      <c r="N119" s="2">
        <f>cells_to_be_added!N119/10^5</f>
        <v>140</v>
      </c>
      <c r="O119" s="2">
        <f>cells_to_be_added!O119/10^5</f>
        <v>0.6</v>
      </c>
      <c r="P119" s="2">
        <f>cells_to_be_added!P119/10^5</f>
        <v>1.4E-2</v>
      </c>
      <c r="Q119" s="2">
        <f>cells_to_be_added!Q119/10^5</f>
        <v>140</v>
      </c>
      <c r="R119">
        <f t="shared" si="1"/>
        <v>710.24</v>
      </c>
    </row>
    <row r="120" spans="1:18">
      <c r="A120">
        <v>119</v>
      </c>
      <c r="B120" s="2">
        <f>cells_to_be_added!B120/10^5</f>
        <v>1.4</v>
      </c>
      <c r="C120" s="2">
        <f>cells_to_be_added!C120/10^5</f>
        <v>20.5</v>
      </c>
      <c r="D120" s="2">
        <f>cells_to_be_added!D120/10^5</f>
        <v>140</v>
      </c>
      <c r="E120" s="2">
        <f>cells_to_be_added!E120/10^5</f>
        <v>8.9999999999999993E-3</v>
      </c>
      <c r="F120" s="2">
        <f>cells_to_be_added!F120/10^5</f>
        <v>19.600000000000001</v>
      </c>
      <c r="G120" s="2">
        <f>cells_to_be_added!G120/10^5</f>
        <v>13.4</v>
      </c>
      <c r="H120" s="2">
        <f>cells_to_be_added!H120/10^5</f>
        <v>140</v>
      </c>
      <c r="I120" s="2">
        <f>cells_to_be_added!I120/10^5</f>
        <v>0.1</v>
      </c>
      <c r="J120" s="2">
        <f>cells_to_be_added!J120/10^5</f>
        <v>70</v>
      </c>
      <c r="K120" s="2">
        <f>cells_to_be_added!K120/10^5</f>
        <v>0.5</v>
      </c>
      <c r="L120" s="2">
        <f>cells_to_be_added!L120/10^5</f>
        <v>140</v>
      </c>
      <c r="M120" s="2">
        <f>cells_to_be_added!M120/10^5</f>
        <v>10.7</v>
      </c>
      <c r="N120" s="2">
        <f>cells_to_be_added!N120/10^5</f>
        <v>140</v>
      </c>
      <c r="O120" s="2">
        <f>cells_to_be_added!O120/10^5</f>
        <v>17.8</v>
      </c>
      <c r="P120" s="2">
        <f>cells_to_be_added!P120/10^5</f>
        <v>140</v>
      </c>
      <c r="Q120" s="2">
        <f>cells_to_be_added!Q120/10^5</f>
        <v>140</v>
      </c>
      <c r="R120">
        <f t="shared" si="1"/>
        <v>994.00900000000001</v>
      </c>
    </row>
    <row r="121" spans="1:18">
      <c r="A121">
        <v>120</v>
      </c>
      <c r="B121" s="2">
        <f>cells_to_be_added!B121/10^5</f>
        <v>0.14799999999999999</v>
      </c>
      <c r="C121" s="2">
        <f>cells_to_be_added!C121/10^5</f>
        <v>0.13900000000000001</v>
      </c>
      <c r="D121" s="2">
        <f>cells_to_be_added!D121/10^5</f>
        <v>0.20300000000000001</v>
      </c>
      <c r="E121" s="2">
        <f>cells_to_be_added!E121/10^5</f>
        <v>0.1</v>
      </c>
      <c r="F121" s="2">
        <f>cells_to_be_added!F121/10^5</f>
        <v>1.4</v>
      </c>
      <c r="G121" s="2">
        <f>cells_to_be_added!G121/10^5</f>
        <v>140</v>
      </c>
      <c r="H121" s="2">
        <f>cells_to_be_added!H121/10^5</f>
        <v>10</v>
      </c>
      <c r="I121" s="2">
        <f>cells_to_be_added!I121/10^5</f>
        <v>12.9</v>
      </c>
      <c r="J121" s="2">
        <f>cells_to_be_added!J121/10^5</f>
        <v>0.12</v>
      </c>
      <c r="K121" s="2">
        <f>cells_to_be_added!K121/10^5</f>
        <v>140</v>
      </c>
      <c r="L121" s="2">
        <f>cells_to_be_added!L121/10^5</f>
        <v>18.5</v>
      </c>
      <c r="M121" s="2">
        <f>cells_to_be_added!M121/10^5</f>
        <v>8.9999999999999993E-3</v>
      </c>
      <c r="N121" s="2">
        <f>cells_to_be_added!N121/10^5</f>
        <v>0.111</v>
      </c>
      <c r="O121" s="2">
        <f>cells_to_be_added!O121/10^5</f>
        <v>1.4</v>
      </c>
      <c r="P121" s="2">
        <f>cells_to_be_added!P121/10^5</f>
        <v>1.4</v>
      </c>
      <c r="Q121" s="2">
        <f>cells_to_be_added!Q121/10^5</f>
        <v>140</v>
      </c>
      <c r="R121">
        <f t="shared" si="1"/>
        <v>466.42999999999995</v>
      </c>
    </row>
    <row r="122" spans="1:18">
      <c r="A122">
        <v>121</v>
      </c>
      <c r="B122" s="2">
        <f>cells_to_be_added!B122/10^5</f>
        <v>11.7</v>
      </c>
      <c r="C122" s="2">
        <f>cells_to_be_added!C122/10^5</f>
        <v>140</v>
      </c>
      <c r="D122" s="2">
        <f>cells_to_be_added!D122/10^5</f>
        <v>10</v>
      </c>
      <c r="E122" s="2">
        <f>cells_to_be_added!E122/10^5</f>
        <v>120</v>
      </c>
      <c r="F122" s="2">
        <f>cells_to_be_added!F122/10^5</f>
        <v>140</v>
      </c>
      <c r="G122" s="2">
        <f>cells_to_be_added!G122/10^5</f>
        <v>140</v>
      </c>
      <c r="H122" s="2">
        <f>cells_to_be_added!H122/10^5</f>
        <v>90</v>
      </c>
      <c r="I122" s="2">
        <f>cells_to_be_added!I122/10^5</f>
        <v>18.7</v>
      </c>
      <c r="J122" s="2">
        <f>cells_to_be_added!J122/10^5</f>
        <v>0.1</v>
      </c>
      <c r="K122" s="2">
        <f>cells_to_be_added!K122/10^5</f>
        <v>10</v>
      </c>
      <c r="L122" s="2">
        <f>cells_to_be_added!L122/10^5</f>
        <v>140</v>
      </c>
      <c r="M122" s="2">
        <f>cells_to_be_added!M122/10^5</f>
        <v>0.16400000000000001</v>
      </c>
      <c r="N122" s="2">
        <f>cells_to_be_added!N122/10^5</f>
        <v>0.14000000000000001</v>
      </c>
      <c r="O122" s="2">
        <f>cells_to_be_added!O122/10^5</f>
        <v>0.25700000000000001</v>
      </c>
      <c r="P122" s="2">
        <f>cells_to_be_added!P122/10^5</f>
        <v>1.4E-2</v>
      </c>
      <c r="Q122" s="2">
        <f>cells_to_be_added!Q122/10^5</f>
        <v>10</v>
      </c>
      <c r="R122">
        <f t="shared" si="1"/>
        <v>831.07500000000005</v>
      </c>
    </row>
    <row r="123" spans="1:18">
      <c r="A123">
        <v>122</v>
      </c>
      <c r="B123" s="2">
        <f>cells_to_be_added!B123/10^5</f>
        <v>1.0999999999999999E-2</v>
      </c>
      <c r="C123" s="2">
        <f>cells_to_be_added!C123/10^5</f>
        <v>17.899999999999999</v>
      </c>
      <c r="D123" s="2">
        <f>cells_to_be_added!D123/10^5</f>
        <v>0.01</v>
      </c>
      <c r="E123" s="2">
        <f>cells_to_be_added!E123/10^5</f>
        <v>140</v>
      </c>
      <c r="F123" s="2">
        <f>cells_to_be_added!F123/10^5</f>
        <v>90</v>
      </c>
      <c r="G123" s="2">
        <f>cells_to_be_added!G123/10^5</f>
        <v>16.100000000000001</v>
      </c>
      <c r="H123" s="2">
        <f>cells_to_be_added!H123/10^5</f>
        <v>0.112</v>
      </c>
      <c r="I123" s="2">
        <f>cells_to_be_added!I123/10^5</f>
        <v>1.4E-2</v>
      </c>
      <c r="J123" s="2">
        <f>cells_to_be_added!J123/10^5</f>
        <v>0.156</v>
      </c>
      <c r="K123" s="2">
        <f>cells_to_be_added!K123/10^5</f>
        <v>140</v>
      </c>
      <c r="L123" s="2">
        <f>cells_to_be_added!L123/10^5</f>
        <v>10</v>
      </c>
      <c r="M123" s="2">
        <f>cells_to_be_added!M123/10^5</f>
        <v>13.4</v>
      </c>
      <c r="N123" s="2">
        <f>cells_to_be_added!N123/10^5</f>
        <v>24.6</v>
      </c>
      <c r="O123" s="2">
        <f>cells_to_be_added!O123/10^5</f>
        <v>1.4E-2</v>
      </c>
      <c r="P123" s="2">
        <f>cells_to_be_added!P123/10^5</f>
        <v>0.8</v>
      </c>
      <c r="Q123" s="2">
        <f>cells_to_be_added!Q123/10^5</f>
        <v>70</v>
      </c>
      <c r="R123">
        <f t="shared" si="1"/>
        <v>523.11700000000008</v>
      </c>
    </row>
    <row r="124" spans="1:18">
      <c r="A124">
        <v>123</v>
      </c>
      <c r="B124" s="2">
        <f>cells_to_be_added!B124/10^5</f>
        <v>1.4E-2</v>
      </c>
      <c r="C124" s="2">
        <f>cells_to_be_added!C124/10^5</f>
        <v>0.19600000000000001</v>
      </c>
      <c r="D124" s="2">
        <f>cells_to_be_added!D124/10^5</f>
        <v>1.4E-2</v>
      </c>
      <c r="E124" s="2">
        <f>cells_to_be_added!E124/10^5</f>
        <v>140</v>
      </c>
      <c r="F124" s="2">
        <f>cells_to_be_added!F124/10^5</f>
        <v>0.17899999999999999</v>
      </c>
      <c r="G124" s="2">
        <f>cells_to_be_added!G124/10^5</f>
        <v>10</v>
      </c>
      <c r="H124" s="2">
        <f>cells_to_be_added!H124/10^5</f>
        <v>0.1</v>
      </c>
      <c r="I124" s="2">
        <f>cells_to_be_added!I124/10^5</f>
        <v>10</v>
      </c>
      <c r="J124" s="2">
        <f>cells_to_be_added!J124/10^5</f>
        <v>0.1</v>
      </c>
      <c r="K124" s="2">
        <f>cells_to_be_added!K124/10^5</f>
        <v>140</v>
      </c>
      <c r="L124" s="2">
        <f>cells_to_be_added!L124/10^5</f>
        <v>1.4</v>
      </c>
      <c r="M124" s="2">
        <f>cells_to_be_added!M124/10^5</f>
        <v>17</v>
      </c>
      <c r="N124" s="2">
        <f>cells_to_be_added!N124/10^5</f>
        <v>140</v>
      </c>
      <c r="O124" s="2">
        <f>cells_to_be_added!O124/10^5</f>
        <v>140</v>
      </c>
      <c r="P124" s="2">
        <f>cells_to_be_added!P124/10^5</f>
        <v>1.4E-2</v>
      </c>
      <c r="Q124" s="2">
        <f>cells_to_be_added!Q124/10^5</f>
        <v>0.153</v>
      </c>
      <c r="R124">
        <f t="shared" si="1"/>
        <v>599.16999999999996</v>
      </c>
    </row>
    <row r="125" spans="1:18">
      <c r="A125">
        <v>124</v>
      </c>
      <c r="B125" s="2">
        <f>cells_to_be_added!B125/10^5</f>
        <v>1.4E-2</v>
      </c>
      <c r="C125" s="2">
        <f>cells_to_be_added!C125/10^5</f>
        <v>140</v>
      </c>
      <c r="D125" s="2">
        <f>cells_to_be_added!D125/10^5</f>
        <v>120</v>
      </c>
      <c r="E125" s="2">
        <f>cells_to_be_added!E125/10^5</f>
        <v>26</v>
      </c>
      <c r="F125" s="2">
        <f>cells_to_be_added!F125/10^5</f>
        <v>0.1</v>
      </c>
      <c r="G125" s="2">
        <f>cells_to_be_added!G125/10^5</f>
        <v>140</v>
      </c>
      <c r="H125" s="2">
        <f>cells_to_be_added!H125/10^5</f>
        <v>0.189</v>
      </c>
      <c r="I125" s="2">
        <f>cells_to_be_added!I125/10^5</f>
        <v>110</v>
      </c>
      <c r="J125" s="2">
        <f>cells_to_be_added!J125/10^5</f>
        <v>0.17699999999999999</v>
      </c>
      <c r="K125" s="2">
        <f>cells_to_be_added!K125/10^5</f>
        <v>90</v>
      </c>
      <c r="L125" s="2">
        <f>cells_to_be_added!L125/10^5</f>
        <v>7.0000000000000001E-3</v>
      </c>
      <c r="M125" s="2">
        <f>cells_to_be_added!M125/10^5</f>
        <v>0.16500000000000001</v>
      </c>
      <c r="N125" s="2">
        <f>cells_to_be_added!N125/10^5</f>
        <v>140</v>
      </c>
      <c r="O125" s="2">
        <f>cells_to_be_added!O125/10^5</f>
        <v>15.3</v>
      </c>
      <c r="P125" s="2">
        <f>cells_to_be_added!P125/10^5</f>
        <v>140</v>
      </c>
      <c r="Q125" s="2">
        <f>cells_to_be_added!Q125/10^5</f>
        <v>140</v>
      </c>
      <c r="R125">
        <f t="shared" si="1"/>
        <v>1061.952</v>
      </c>
    </row>
    <row r="126" spans="1:18">
      <c r="A126">
        <v>125</v>
      </c>
      <c r="B126" s="2">
        <f>cells_to_be_added!B126/10^5</f>
        <v>1.2E-2</v>
      </c>
      <c r="C126" s="2">
        <f>cells_to_be_added!C126/10^5</f>
        <v>140</v>
      </c>
      <c r="D126" s="2">
        <f>cells_to_be_added!D126/10^5</f>
        <v>140</v>
      </c>
      <c r="E126" s="2">
        <f>cells_to_be_added!E126/10^5</f>
        <v>1.4E-2</v>
      </c>
      <c r="F126" s="2">
        <f>cells_to_be_added!F126/10^5</f>
        <v>25.7</v>
      </c>
      <c r="G126" s="2">
        <f>cells_to_be_added!G126/10^5</f>
        <v>140</v>
      </c>
      <c r="H126" s="2">
        <f>cells_to_be_added!H126/10^5</f>
        <v>1.4E-2</v>
      </c>
      <c r="I126" s="2">
        <f>cells_to_be_added!I126/10^5</f>
        <v>140</v>
      </c>
      <c r="J126" s="2">
        <f>cells_to_be_added!J126/10^5</f>
        <v>16.399999999999999</v>
      </c>
      <c r="K126" s="2">
        <f>cells_to_be_added!K126/10^5</f>
        <v>21</v>
      </c>
      <c r="L126" s="2">
        <f>cells_to_be_added!L126/10^5</f>
        <v>1.4</v>
      </c>
      <c r="M126" s="2">
        <f>cells_to_be_added!M126/10^5</f>
        <v>0.11700000000000001</v>
      </c>
      <c r="N126" s="2">
        <f>cells_to_be_added!N126/10^5</f>
        <v>90</v>
      </c>
      <c r="O126" s="2">
        <f>cells_to_be_added!O126/10^5</f>
        <v>0.1</v>
      </c>
      <c r="P126" s="2">
        <f>cells_to_be_added!P126/10^5</f>
        <v>1.4E-2</v>
      </c>
      <c r="Q126" s="2">
        <f>cells_to_be_added!Q126/10^5</f>
        <v>1.4E-2</v>
      </c>
      <c r="R126">
        <f t="shared" si="1"/>
        <v>714.78499999999997</v>
      </c>
    </row>
    <row r="127" spans="1:18">
      <c r="A127">
        <v>126</v>
      </c>
      <c r="B127" s="2">
        <f>cells_to_be_added!B127/10^5</f>
        <v>12.4</v>
      </c>
      <c r="C127" s="2">
        <f>cells_to_be_added!C127/10^5</f>
        <v>140</v>
      </c>
      <c r="D127" s="2">
        <f>cells_to_be_added!D127/10^5</f>
        <v>1.4E-2</v>
      </c>
      <c r="E127" s="2">
        <f>cells_to_be_added!E127/10^5</f>
        <v>1.2E-2</v>
      </c>
      <c r="F127" s="2">
        <f>cells_to_be_added!F127/10^5</f>
        <v>0.27400000000000002</v>
      </c>
      <c r="G127" s="2">
        <f>cells_to_be_added!G127/10^5</f>
        <v>100</v>
      </c>
      <c r="H127" s="2">
        <f>cells_to_be_added!H127/10^5</f>
        <v>1.4</v>
      </c>
      <c r="I127" s="2">
        <f>cells_to_be_added!I127/10^5</f>
        <v>1.4E-2</v>
      </c>
      <c r="J127" s="2">
        <f>cells_to_be_added!J127/10^5</f>
        <v>17.399999999999999</v>
      </c>
      <c r="K127" s="2">
        <f>cells_to_be_added!K127/10^5</f>
        <v>140</v>
      </c>
      <c r="L127" s="2">
        <f>cells_to_be_added!L127/10^5</f>
        <v>70</v>
      </c>
      <c r="M127" s="2">
        <f>cells_to_be_added!M127/10^5</f>
        <v>140</v>
      </c>
      <c r="N127" s="2">
        <f>cells_to_be_added!N127/10^5</f>
        <v>140</v>
      </c>
      <c r="O127" s="2">
        <f>cells_to_be_added!O127/10^5</f>
        <v>10</v>
      </c>
      <c r="P127" s="2">
        <f>cells_to_be_added!P127/10^5</f>
        <v>1.4</v>
      </c>
      <c r="Q127" s="2">
        <f>cells_to_be_added!Q127/10^5</f>
        <v>10</v>
      </c>
      <c r="R127">
        <f t="shared" si="1"/>
        <v>782.91399999999999</v>
      </c>
    </row>
    <row r="128" spans="1:18">
      <c r="A128">
        <v>127</v>
      </c>
      <c r="B128" s="2">
        <f>cells_to_be_added!B128/10^5</f>
        <v>19.7</v>
      </c>
      <c r="C128" s="2">
        <f>cells_to_be_added!C128/10^5</f>
        <v>14.3</v>
      </c>
      <c r="D128" s="2">
        <f>cells_to_be_added!D128/10^5</f>
        <v>140</v>
      </c>
      <c r="E128" s="2">
        <f>cells_to_be_added!E128/10^5</f>
        <v>0.9</v>
      </c>
      <c r="F128" s="2">
        <f>cells_to_be_added!F128/10^5</f>
        <v>0.7</v>
      </c>
      <c r="G128" s="2">
        <f>cells_to_be_added!G128/10^5</f>
        <v>10</v>
      </c>
      <c r="H128" s="2">
        <f>cells_to_be_added!H128/10^5</f>
        <v>10</v>
      </c>
      <c r="I128" s="2">
        <f>cells_to_be_added!I128/10^5</f>
        <v>140</v>
      </c>
      <c r="J128" s="2">
        <f>cells_to_be_added!J128/10^5</f>
        <v>13.4</v>
      </c>
      <c r="K128" s="2">
        <f>cells_to_be_added!K128/10^5</f>
        <v>0.1</v>
      </c>
      <c r="L128" s="2">
        <f>cells_to_be_added!L128/10^5</f>
        <v>0.5</v>
      </c>
      <c r="M128" s="2">
        <f>cells_to_be_added!M128/10^5</f>
        <v>12.5</v>
      </c>
      <c r="N128" s="2">
        <f>cells_to_be_added!N128/10^5</f>
        <v>10</v>
      </c>
      <c r="O128" s="2">
        <f>cells_to_be_added!O128/10^5</f>
        <v>0.161</v>
      </c>
      <c r="P128" s="2">
        <f>cells_to_be_added!P128/10^5</f>
        <v>0.107</v>
      </c>
      <c r="Q128" s="2">
        <f>cells_to_be_added!Q128/10^5</f>
        <v>140</v>
      </c>
      <c r="R128">
        <f t="shared" si="1"/>
        <v>512.36800000000005</v>
      </c>
    </row>
    <row r="129" spans="1:18">
      <c r="A129">
        <v>128</v>
      </c>
      <c r="B129" s="2">
        <f>cells_to_be_added!B129/10^5</f>
        <v>0.8</v>
      </c>
      <c r="C129" s="2">
        <f>cells_to_be_added!C129/10^5</f>
        <v>0.193</v>
      </c>
      <c r="D129" s="2">
        <f>cells_to_be_added!D129/10^5</f>
        <v>13.4</v>
      </c>
      <c r="E129" s="2">
        <f>cells_to_be_added!E129/10^5</f>
        <v>0.184</v>
      </c>
      <c r="F129" s="2">
        <f>cells_to_be_added!F129/10^5</f>
        <v>7.0000000000000001E-3</v>
      </c>
      <c r="G129" s="2">
        <f>cells_to_be_added!G129/10^5</f>
        <v>10</v>
      </c>
      <c r="H129" s="2">
        <f>cells_to_be_added!H129/10^5</f>
        <v>140</v>
      </c>
      <c r="I129" s="2">
        <f>cells_to_be_added!I129/10^5</f>
        <v>11.7</v>
      </c>
      <c r="J129" s="2">
        <f>cells_to_be_added!J129/10^5</f>
        <v>140</v>
      </c>
      <c r="K129" s="2">
        <f>cells_to_be_added!K129/10^5</f>
        <v>10</v>
      </c>
      <c r="L129" s="2">
        <f>cells_to_be_added!L129/10^5</f>
        <v>140</v>
      </c>
      <c r="M129" s="2">
        <f>cells_to_be_added!M129/10^5</f>
        <v>140</v>
      </c>
      <c r="N129" s="2">
        <f>cells_to_be_added!N129/10^5</f>
        <v>0.151</v>
      </c>
      <c r="O129" s="2">
        <f>cells_to_be_added!O129/10^5</f>
        <v>0.1</v>
      </c>
      <c r="P129" s="2">
        <f>cells_to_be_added!P129/10^5</f>
        <v>10</v>
      </c>
      <c r="Q129" s="2">
        <f>cells_to_be_added!Q129/10^5</f>
        <v>140</v>
      </c>
      <c r="R129">
        <f t="shared" si="1"/>
        <v>756.53499999999997</v>
      </c>
    </row>
    <row r="130" spans="1:18">
      <c r="A130">
        <v>129</v>
      </c>
      <c r="B130" s="2">
        <f>cells_to_be_added!B130/10^5</f>
        <v>0.14599999999999999</v>
      </c>
      <c r="C130" s="2">
        <f>cells_to_be_added!C130/10^5</f>
        <v>140</v>
      </c>
      <c r="D130" s="2">
        <f>cells_to_be_added!D130/10^5</f>
        <v>13.7</v>
      </c>
      <c r="E130" s="2">
        <f>cells_to_be_added!E130/10^5</f>
        <v>0.1</v>
      </c>
      <c r="F130" s="2">
        <f>cells_to_be_added!F130/10^5</f>
        <v>1.4E-2</v>
      </c>
      <c r="G130" s="2">
        <f>cells_to_be_added!G130/10^5</f>
        <v>140</v>
      </c>
      <c r="H130" s="2">
        <f>cells_to_be_added!H130/10^5</f>
        <v>20</v>
      </c>
      <c r="I130" s="2">
        <f>cells_to_be_added!I130/10^5</f>
        <v>10</v>
      </c>
      <c r="J130" s="2">
        <f>cells_to_be_added!J130/10^5</f>
        <v>10</v>
      </c>
      <c r="K130" s="2">
        <f>cells_to_be_added!K130/10^5</f>
        <v>18.2</v>
      </c>
      <c r="L130" s="2">
        <f>cells_to_be_added!L130/10^5</f>
        <v>140</v>
      </c>
      <c r="M130" s="2">
        <f>cells_to_be_added!M130/10^5</f>
        <v>90</v>
      </c>
      <c r="N130" s="2">
        <f>cells_to_be_added!N130/10^5</f>
        <v>0.109</v>
      </c>
      <c r="O130" s="2">
        <f>cells_to_be_added!O130/10^5</f>
        <v>70</v>
      </c>
      <c r="P130" s="2">
        <f>cells_to_be_added!P130/10^5</f>
        <v>0.16400000000000001</v>
      </c>
      <c r="Q130" s="2">
        <f>cells_to_be_added!Q130/10^5</f>
        <v>1.4</v>
      </c>
      <c r="R130">
        <f t="shared" si="1"/>
        <v>653.83299999999997</v>
      </c>
    </row>
    <row r="131" spans="1:18">
      <c r="A131">
        <v>130</v>
      </c>
      <c r="B131" s="2">
        <f>cells_to_be_added!B131/10^5</f>
        <v>10</v>
      </c>
      <c r="C131" s="2">
        <f>cells_to_be_added!C131/10^5</f>
        <v>140</v>
      </c>
      <c r="D131" s="2">
        <f>cells_to_be_added!D131/10^5</f>
        <v>12.4</v>
      </c>
      <c r="E131" s="2">
        <f>cells_to_be_added!E131/10^5</f>
        <v>80</v>
      </c>
      <c r="F131" s="2">
        <f>cells_to_be_added!F131/10^5</f>
        <v>140</v>
      </c>
      <c r="G131" s="2">
        <f>cells_to_be_added!G131/10^5</f>
        <v>0.17</v>
      </c>
      <c r="H131" s="2">
        <f>cells_to_be_added!H131/10^5</f>
        <v>10</v>
      </c>
      <c r="I131" s="2">
        <f>cells_to_be_added!I131/10^5</f>
        <v>140</v>
      </c>
      <c r="J131" s="2">
        <f>cells_to_be_added!J131/10^5</f>
        <v>10</v>
      </c>
      <c r="K131" s="2">
        <f>cells_to_be_added!K131/10^5</f>
        <v>140</v>
      </c>
      <c r="L131" s="2">
        <f>cells_to_be_added!L131/10^5</f>
        <v>15.4</v>
      </c>
      <c r="M131" s="2">
        <f>cells_to_be_added!M131/10^5</f>
        <v>1.4</v>
      </c>
      <c r="N131" s="2">
        <f>cells_to_be_added!N131/10^5</f>
        <v>140</v>
      </c>
      <c r="O131" s="2">
        <f>cells_to_be_added!O131/10^5</f>
        <v>0.14699999999999999</v>
      </c>
      <c r="P131" s="2">
        <f>cells_to_be_added!P131/10^5</f>
        <v>140</v>
      </c>
      <c r="Q131" s="2">
        <f>cells_to_be_added!Q131/10^5</f>
        <v>1.4E-2</v>
      </c>
      <c r="R131">
        <f t="shared" ref="R131:R194" si="2">SUM(B131:Q131)</f>
        <v>979.53099999999995</v>
      </c>
    </row>
    <row r="132" spans="1:18">
      <c r="A132">
        <v>131</v>
      </c>
      <c r="B132" s="2">
        <f>cells_to_be_added!B132/10^5</f>
        <v>0.11</v>
      </c>
      <c r="C132" s="2">
        <f>cells_to_be_added!C132/10^5</f>
        <v>140</v>
      </c>
      <c r="D132" s="2">
        <f>cells_to_be_added!D132/10^5</f>
        <v>24.2</v>
      </c>
      <c r="E132" s="2">
        <f>cells_to_be_added!E132/10^5</f>
        <v>110</v>
      </c>
      <c r="F132" s="2">
        <f>cells_to_be_added!F132/10^5</f>
        <v>22</v>
      </c>
      <c r="G132" s="2">
        <f>cells_to_be_added!G132/10^5</f>
        <v>1.4E-2</v>
      </c>
      <c r="H132" s="2">
        <f>cells_to_be_added!H132/10^5</f>
        <v>140</v>
      </c>
      <c r="I132" s="2">
        <f>cells_to_be_added!I132/10^5</f>
        <v>140</v>
      </c>
      <c r="J132" s="2">
        <f>cells_to_be_added!J132/10^5</f>
        <v>140</v>
      </c>
      <c r="K132" s="2">
        <f>cells_to_be_added!K132/10^5</f>
        <v>140</v>
      </c>
      <c r="L132" s="2">
        <f>cells_to_be_added!L132/10^5</f>
        <v>0.154</v>
      </c>
      <c r="M132" s="2">
        <f>cells_to_be_added!M132/10^5</f>
        <v>0.1</v>
      </c>
      <c r="N132" s="2">
        <f>cells_to_be_added!N132/10^5</f>
        <v>1.4E-2</v>
      </c>
      <c r="O132" s="2">
        <f>cells_to_be_added!O132/10^5</f>
        <v>1.4</v>
      </c>
      <c r="P132" s="2">
        <f>cells_to_be_added!P132/10^5</f>
        <v>90</v>
      </c>
      <c r="Q132" s="2">
        <f>cells_to_be_added!Q132/10^5</f>
        <v>0.13200000000000001</v>
      </c>
      <c r="R132">
        <f t="shared" si="2"/>
        <v>948.12400000000002</v>
      </c>
    </row>
    <row r="133" spans="1:18">
      <c r="A133">
        <v>132</v>
      </c>
      <c r="B133" s="2">
        <f>cells_to_be_added!B133/10^5</f>
        <v>140</v>
      </c>
      <c r="C133" s="2">
        <f>cells_to_be_added!C133/10^5</f>
        <v>0.1</v>
      </c>
      <c r="D133" s="2">
        <f>cells_to_be_added!D133/10^5</f>
        <v>140</v>
      </c>
      <c r="E133" s="2">
        <f>cells_to_be_added!E133/10^5</f>
        <v>1.4</v>
      </c>
      <c r="F133" s="2">
        <f>cells_to_be_added!F133/10^5</f>
        <v>15</v>
      </c>
      <c r="G133" s="2">
        <f>cells_to_be_added!G133/10^5</f>
        <v>0.1</v>
      </c>
      <c r="H133" s="2">
        <f>cells_to_be_added!H133/10^5</f>
        <v>100</v>
      </c>
      <c r="I133" s="2">
        <f>cells_to_be_added!I133/10^5</f>
        <v>0.14000000000000001</v>
      </c>
      <c r="J133" s="2">
        <f>cells_to_be_added!J133/10^5</f>
        <v>140</v>
      </c>
      <c r="K133" s="2">
        <f>cells_to_be_added!K133/10^5</f>
        <v>0.1</v>
      </c>
      <c r="L133" s="2">
        <f>cells_to_be_added!L133/10^5</f>
        <v>12</v>
      </c>
      <c r="M133" s="2">
        <f>cells_to_be_added!M133/10^5</f>
        <v>140</v>
      </c>
      <c r="N133" s="2">
        <f>cells_to_be_added!N133/10^5</f>
        <v>0.9</v>
      </c>
      <c r="O133" s="2">
        <f>cells_to_be_added!O133/10^5</f>
        <v>0.18</v>
      </c>
      <c r="P133" s="2">
        <f>cells_to_be_added!P133/10^5</f>
        <v>8.0000000000000002E-3</v>
      </c>
      <c r="Q133" s="2">
        <f>cells_to_be_added!Q133/10^5</f>
        <v>0.6</v>
      </c>
      <c r="R133">
        <f t="shared" si="2"/>
        <v>690.52800000000002</v>
      </c>
    </row>
    <row r="134" spans="1:18">
      <c r="A134">
        <v>133</v>
      </c>
      <c r="B134" s="2">
        <f>cells_to_be_added!B134/10^5</f>
        <v>0.01</v>
      </c>
      <c r="C134" s="2">
        <f>cells_to_be_added!C134/10^5</f>
        <v>140</v>
      </c>
      <c r="D134" s="2">
        <f>cells_to_be_added!D134/10^5</f>
        <v>23.3</v>
      </c>
      <c r="E134" s="2">
        <f>cells_to_be_added!E134/10^5</f>
        <v>0.9</v>
      </c>
      <c r="F134" s="2">
        <f>cells_to_be_added!F134/10^5</f>
        <v>16.2</v>
      </c>
      <c r="G134" s="2">
        <f>cells_to_be_added!G134/10^5</f>
        <v>22.3</v>
      </c>
      <c r="H134" s="2">
        <f>cells_to_be_added!H134/10^5</f>
        <v>140</v>
      </c>
      <c r="I134" s="2">
        <f>cells_to_be_added!I134/10^5</f>
        <v>8.0000000000000002E-3</v>
      </c>
      <c r="J134" s="2">
        <f>cells_to_be_added!J134/10^5</f>
        <v>20.2</v>
      </c>
      <c r="K134" s="2">
        <f>cells_to_be_added!K134/10^5</f>
        <v>0.182</v>
      </c>
      <c r="L134" s="2">
        <f>cells_to_be_added!L134/10^5</f>
        <v>60</v>
      </c>
      <c r="M134" s="2">
        <f>cells_to_be_added!M134/10^5</f>
        <v>0.1</v>
      </c>
      <c r="N134" s="2">
        <f>cells_to_be_added!N134/10^5</f>
        <v>1.4</v>
      </c>
      <c r="O134" s="2">
        <f>cells_to_be_added!O134/10^5</f>
        <v>140</v>
      </c>
      <c r="P134" s="2">
        <f>cells_to_be_added!P134/10^5</f>
        <v>0.1</v>
      </c>
      <c r="Q134" s="2">
        <f>cells_to_be_added!Q134/10^5</f>
        <v>10</v>
      </c>
      <c r="R134">
        <f t="shared" si="2"/>
        <v>574.70000000000005</v>
      </c>
    </row>
    <row r="135" spans="1:18">
      <c r="A135">
        <v>134</v>
      </c>
      <c r="B135" s="2">
        <f>cells_to_be_added!B135/10^5</f>
        <v>140</v>
      </c>
      <c r="C135" s="2">
        <f>cells_to_be_added!C135/10^5</f>
        <v>1.4E-2</v>
      </c>
      <c r="D135" s="2">
        <f>cells_to_be_added!D135/10^5</f>
        <v>0.191</v>
      </c>
      <c r="E135" s="2">
        <f>cells_to_be_added!E135/10^5</f>
        <v>0.8</v>
      </c>
      <c r="F135" s="2">
        <f>cells_to_be_added!F135/10^5</f>
        <v>12.5</v>
      </c>
      <c r="G135" s="2">
        <f>cells_to_be_added!G135/10^5</f>
        <v>140</v>
      </c>
      <c r="H135" s="2">
        <f>cells_to_be_added!H135/10^5</f>
        <v>10</v>
      </c>
      <c r="I135" s="2">
        <f>cells_to_be_added!I135/10^5</f>
        <v>0.11600000000000001</v>
      </c>
      <c r="J135" s="2">
        <f>cells_to_be_added!J135/10^5</f>
        <v>0.7</v>
      </c>
      <c r="K135" s="2">
        <f>cells_to_be_added!K135/10^5</f>
        <v>18.3</v>
      </c>
      <c r="L135" s="2">
        <f>cells_to_be_added!L135/10^5</f>
        <v>1.4E-2</v>
      </c>
      <c r="M135" s="2">
        <f>cells_to_be_added!M135/10^5</f>
        <v>0.16600000000000001</v>
      </c>
      <c r="N135" s="2">
        <f>cells_to_be_added!N135/10^5</f>
        <v>140</v>
      </c>
      <c r="O135" s="2">
        <f>cells_to_be_added!O135/10^5</f>
        <v>0.108</v>
      </c>
      <c r="P135" s="2">
        <f>cells_to_be_added!P135/10^5</f>
        <v>0.1</v>
      </c>
      <c r="Q135" s="2">
        <f>cells_to_be_added!Q135/10^5</f>
        <v>10</v>
      </c>
      <c r="R135">
        <f t="shared" si="2"/>
        <v>473.00900000000001</v>
      </c>
    </row>
    <row r="136" spans="1:18">
      <c r="A136">
        <v>135</v>
      </c>
      <c r="B136" s="2">
        <f>cells_to_be_added!B136/10^5</f>
        <v>140</v>
      </c>
      <c r="C136" s="2">
        <f>cells_to_be_added!C136/10^5</f>
        <v>1.4E-2</v>
      </c>
      <c r="D136" s="2">
        <f>cells_to_be_added!D136/10^5</f>
        <v>1.4</v>
      </c>
      <c r="E136" s="2">
        <f>cells_to_be_added!E136/10^5</f>
        <v>1.4</v>
      </c>
      <c r="F136" s="2">
        <f>cells_to_be_added!F136/10^5</f>
        <v>1.2</v>
      </c>
      <c r="G136" s="2">
        <f>cells_to_be_added!G136/10^5</f>
        <v>140</v>
      </c>
      <c r="H136" s="2">
        <f>cells_to_be_added!H136/10^5</f>
        <v>140</v>
      </c>
      <c r="I136" s="2">
        <f>cells_to_be_added!I136/10^5</f>
        <v>24.3</v>
      </c>
      <c r="J136" s="2">
        <f>cells_to_be_added!J136/10^5</f>
        <v>1.0999999999999999E-2</v>
      </c>
      <c r="K136" s="2">
        <f>cells_to_be_added!K136/10^5</f>
        <v>1</v>
      </c>
      <c r="L136" s="2">
        <f>cells_to_be_added!L136/10^5</f>
        <v>140</v>
      </c>
      <c r="M136" s="2">
        <f>cells_to_be_added!M136/10^5</f>
        <v>1.4</v>
      </c>
      <c r="N136" s="2">
        <f>cells_to_be_added!N136/10^5</f>
        <v>0.7</v>
      </c>
      <c r="O136" s="2">
        <f>cells_to_be_added!O136/10^5</f>
        <v>1.4E-2</v>
      </c>
      <c r="P136" s="2">
        <f>cells_to_be_added!P136/10^5</f>
        <v>10</v>
      </c>
      <c r="Q136" s="2">
        <f>cells_to_be_added!Q136/10^5</f>
        <v>140</v>
      </c>
      <c r="R136">
        <f t="shared" si="2"/>
        <v>741.43900000000008</v>
      </c>
    </row>
    <row r="137" spans="1:18">
      <c r="A137">
        <v>136</v>
      </c>
      <c r="B137" s="2">
        <f>cells_to_be_added!B137/10^5</f>
        <v>0.26100000000000001</v>
      </c>
      <c r="C137" s="2">
        <f>cells_to_be_added!C137/10^5</f>
        <v>140</v>
      </c>
      <c r="D137" s="2">
        <f>cells_to_be_added!D137/10^5</f>
        <v>140</v>
      </c>
      <c r="E137" s="2">
        <f>cells_to_be_added!E137/10^5</f>
        <v>0.16300000000000001</v>
      </c>
      <c r="F137" s="2">
        <f>cells_to_be_added!F137/10^5</f>
        <v>1.4E-2</v>
      </c>
      <c r="G137" s="2">
        <f>cells_to_be_added!G137/10^5</f>
        <v>0.35899999999999999</v>
      </c>
      <c r="H137" s="2">
        <f>cells_to_be_added!H137/10^5</f>
        <v>140</v>
      </c>
      <c r="I137" s="2">
        <f>cells_to_be_added!I137/10^5</f>
        <v>140</v>
      </c>
      <c r="J137" s="2">
        <f>cells_to_be_added!J137/10^5</f>
        <v>140</v>
      </c>
      <c r="K137" s="2">
        <f>cells_to_be_added!K137/10^5</f>
        <v>0.13100000000000001</v>
      </c>
      <c r="L137" s="2">
        <f>cells_to_be_added!L137/10^5</f>
        <v>1.4E-2</v>
      </c>
      <c r="M137" s="2">
        <f>cells_to_be_added!M137/10^5</f>
        <v>1.4E-2</v>
      </c>
      <c r="N137" s="2">
        <f>cells_to_be_added!N137/10^5</f>
        <v>1.3</v>
      </c>
      <c r="O137" s="2">
        <f>cells_to_be_added!O137/10^5</f>
        <v>140</v>
      </c>
      <c r="P137" s="2">
        <f>cells_to_be_added!P137/10^5</f>
        <v>140</v>
      </c>
      <c r="Q137" s="2">
        <f>cells_to_be_added!Q137/10^5</f>
        <v>100</v>
      </c>
      <c r="R137">
        <f t="shared" si="2"/>
        <v>1082.2559999999999</v>
      </c>
    </row>
    <row r="138" spans="1:18">
      <c r="A138">
        <v>137</v>
      </c>
      <c r="B138" s="2">
        <f>cells_to_be_added!B138/10^5</f>
        <v>0.1</v>
      </c>
      <c r="C138" s="2">
        <f>cells_to_be_added!C138/10^5</f>
        <v>140</v>
      </c>
      <c r="D138" s="2">
        <f>cells_to_be_added!D138/10^5</f>
        <v>1.4E-2</v>
      </c>
      <c r="E138" s="2">
        <f>cells_to_be_added!E138/10^5</f>
        <v>1.2</v>
      </c>
      <c r="F138" s="2">
        <f>cells_to_be_added!F138/10^5</f>
        <v>140</v>
      </c>
      <c r="G138" s="2">
        <f>cells_to_be_added!G138/10^5</f>
        <v>90</v>
      </c>
      <c r="H138" s="2">
        <f>cells_to_be_added!H138/10^5</f>
        <v>1.4</v>
      </c>
      <c r="I138" s="2">
        <f>cells_to_be_added!I138/10^5</f>
        <v>0.14899999999999999</v>
      </c>
      <c r="J138" s="2">
        <f>cells_to_be_added!J138/10^5</f>
        <v>0.13400000000000001</v>
      </c>
      <c r="K138" s="2">
        <f>cells_to_be_added!K138/10^5</f>
        <v>0.11899999999999999</v>
      </c>
      <c r="L138" s="2">
        <f>cells_to_be_added!L138/10^5</f>
        <v>140</v>
      </c>
      <c r="M138" s="2">
        <f>cells_to_be_added!M138/10^5</f>
        <v>1.4E-2</v>
      </c>
      <c r="N138" s="2">
        <f>cells_to_be_added!N138/10^5</f>
        <v>140</v>
      </c>
      <c r="O138" s="2">
        <f>cells_to_be_added!O138/10^5</f>
        <v>140</v>
      </c>
      <c r="P138" s="2">
        <f>cells_to_be_added!P138/10^5</f>
        <v>140</v>
      </c>
      <c r="Q138" s="2">
        <f>cells_to_be_added!Q138/10^5</f>
        <v>140</v>
      </c>
      <c r="R138">
        <f t="shared" si="2"/>
        <v>1073.1300000000001</v>
      </c>
    </row>
    <row r="139" spans="1:18">
      <c r="A139">
        <v>138</v>
      </c>
      <c r="B139" s="2">
        <f>cells_to_be_added!B139/10^5</f>
        <v>10</v>
      </c>
      <c r="C139" s="2">
        <f>cells_to_be_added!C139/10^5</f>
        <v>0.14299999999999999</v>
      </c>
      <c r="D139" s="2">
        <f>cells_to_be_added!D139/10^5</f>
        <v>8.9999999999999993E-3</v>
      </c>
      <c r="E139" s="2">
        <f>cells_to_be_added!E139/10^5</f>
        <v>1.4E-2</v>
      </c>
      <c r="F139" s="2">
        <f>cells_to_be_added!F139/10^5</f>
        <v>0.8</v>
      </c>
      <c r="G139" s="2">
        <f>cells_to_be_added!G139/10^5</f>
        <v>0.7</v>
      </c>
      <c r="H139" s="2">
        <f>cells_to_be_added!H139/10^5</f>
        <v>0.20499999999999999</v>
      </c>
      <c r="I139" s="2">
        <f>cells_to_be_added!I139/10^5</f>
        <v>60</v>
      </c>
      <c r="J139" s="2">
        <f>cells_to_be_added!J139/10^5</f>
        <v>20</v>
      </c>
      <c r="K139" s="2">
        <f>cells_to_be_added!K139/10^5</f>
        <v>0.19600000000000001</v>
      </c>
      <c r="L139" s="2">
        <f>cells_to_be_added!L139/10^5</f>
        <v>0.17799999999999999</v>
      </c>
      <c r="M139" s="2">
        <f>cells_to_be_added!M139/10^5</f>
        <v>0.16900000000000001</v>
      </c>
      <c r="N139" s="2">
        <f>cells_to_be_added!N139/10^5</f>
        <v>0.16</v>
      </c>
      <c r="O139" s="2">
        <f>cells_to_be_added!O139/10^5</f>
        <v>0.1</v>
      </c>
      <c r="P139" s="2">
        <f>cells_to_be_added!P139/10^5</f>
        <v>5.0000000000000001E-3</v>
      </c>
      <c r="Q139" s="2">
        <f>cells_to_be_added!Q139/10^5</f>
        <v>1.4E-2</v>
      </c>
      <c r="R139">
        <f t="shared" si="2"/>
        <v>92.692999999999969</v>
      </c>
    </row>
    <row r="140" spans="1:18">
      <c r="A140">
        <v>139</v>
      </c>
      <c r="B140" s="2">
        <f>cells_to_be_added!B140/10^5</f>
        <v>0.215</v>
      </c>
      <c r="C140" s="2">
        <f>cells_to_be_added!C140/10^5</f>
        <v>1.4E-2</v>
      </c>
      <c r="D140" s="2">
        <f>cells_to_be_added!D140/10^5</f>
        <v>15.6</v>
      </c>
      <c r="E140" s="2">
        <f>cells_to_be_added!E140/10^5</f>
        <v>0.14599999999999999</v>
      </c>
      <c r="F140" s="2">
        <f>cells_to_be_added!F140/10^5</f>
        <v>1</v>
      </c>
      <c r="G140" s="2">
        <f>cells_to_be_added!G140/10^5</f>
        <v>140</v>
      </c>
      <c r="H140" s="2">
        <f>cells_to_be_added!H140/10^5</f>
        <v>14</v>
      </c>
      <c r="I140" s="2">
        <f>cells_to_be_added!I140/10^5</f>
        <v>0.13700000000000001</v>
      </c>
      <c r="J140" s="2">
        <f>cells_to_be_added!J140/10^5</f>
        <v>0.8</v>
      </c>
      <c r="K140" s="2">
        <f>cells_to_be_added!K140/10^5</f>
        <v>12.7</v>
      </c>
      <c r="L140" s="2">
        <f>cells_to_be_added!L140/10^5</f>
        <v>12.1</v>
      </c>
      <c r="M140" s="2">
        <f>cells_to_be_added!M140/10^5</f>
        <v>1.4E-2</v>
      </c>
      <c r="N140" s="2">
        <f>cells_to_be_added!N140/10^5</f>
        <v>0.11700000000000001</v>
      </c>
      <c r="O140" s="2">
        <f>cells_to_be_added!O140/10^5</f>
        <v>1.4</v>
      </c>
      <c r="P140" s="2">
        <f>cells_to_be_added!P140/10^5</f>
        <v>1.4</v>
      </c>
      <c r="Q140" s="2">
        <f>cells_to_be_added!Q140/10^5</f>
        <v>1.4E-2</v>
      </c>
      <c r="R140">
        <f t="shared" si="2"/>
        <v>199.65700000000001</v>
      </c>
    </row>
    <row r="141" spans="1:18">
      <c r="A141">
        <v>140</v>
      </c>
      <c r="B141" s="2">
        <f>cells_to_be_added!B141/10^5</f>
        <v>21</v>
      </c>
      <c r="C141" s="2">
        <f>cells_to_be_added!C141/10^5</f>
        <v>1.4</v>
      </c>
      <c r="D141" s="2">
        <f>cells_to_be_added!D141/10^5</f>
        <v>10</v>
      </c>
      <c r="E141" s="2">
        <f>cells_to_be_added!E141/10^5</f>
        <v>1.4E-2</v>
      </c>
      <c r="F141" s="2">
        <f>cells_to_be_added!F141/10^5</f>
        <v>140</v>
      </c>
      <c r="G141" s="2">
        <f>cells_to_be_added!G141/10^5</f>
        <v>20.399999999999999</v>
      </c>
      <c r="H141" s="2">
        <f>cells_to_be_added!H141/10^5</f>
        <v>90</v>
      </c>
      <c r="I141" s="2">
        <f>cells_to_be_added!I141/10^5</f>
        <v>0.8</v>
      </c>
      <c r="J141" s="2">
        <f>cells_to_be_added!J141/10^5</f>
        <v>7.0000000000000001E-3</v>
      </c>
      <c r="K141" s="2">
        <f>cells_to_be_added!K141/10^5</f>
        <v>20.100000000000001</v>
      </c>
      <c r="L141" s="2">
        <f>cells_to_be_added!L141/10^5</f>
        <v>0.5</v>
      </c>
      <c r="M141" s="2">
        <f>cells_to_be_added!M141/10^5</f>
        <v>0.182</v>
      </c>
      <c r="N141" s="2">
        <f>cells_to_be_added!N141/10^5</f>
        <v>0.14599999999999999</v>
      </c>
      <c r="O141" s="2">
        <f>cells_to_be_added!O141/10^5</f>
        <v>0.17299999999999999</v>
      </c>
      <c r="P141" s="2">
        <f>cells_to_be_added!P141/10^5</f>
        <v>140</v>
      </c>
      <c r="Q141" s="2">
        <f>cells_to_be_added!Q141/10^5</f>
        <v>140</v>
      </c>
      <c r="R141">
        <f t="shared" si="2"/>
        <v>584.72199999999998</v>
      </c>
    </row>
    <row r="142" spans="1:18">
      <c r="A142">
        <v>141</v>
      </c>
      <c r="B142" s="2">
        <f>cells_to_be_added!B142/10^5</f>
        <v>140</v>
      </c>
      <c r="C142" s="2">
        <f>cells_to_be_added!C142/10^5</f>
        <v>140</v>
      </c>
      <c r="D142" s="2">
        <f>cells_to_be_added!D142/10^5</f>
        <v>100</v>
      </c>
      <c r="E142" s="2">
        <f>cells_to_be_added!E142/10^5</f>
        <v>22.8</v>
      </c>
      <c r="F142" s="2">
        <f>cells_to_be_added!F142/10^5</f>
        <v>20.7</v>
      </c>
      <c r="G142" s="2">
        <f>cells_to_be_added!G142/10^5</f>
        <v>16.600000000000001</v>
      </c>
      <c r="H142" s="2">
        <f>cells_to_be_added!H142/10^5</f>
        <v>0.9</v>
      </c>
      <c r="I142" s="2">
        <f>cells_to_be_added!I142/10^5</f>
        <v>80</v>
      </c>
      <c r="J142" s="2">
        <f>cells_to_be_added!J142/10^5</f>
        <v>15.5</v>
      </c>
      <c r="K142" s="2">
        <f>cells_to_be_added!K142/10^5</f>
        <v>140</v>
      </c>
      <c r="L142" s="2">
        <f>cells_to_be_added!L142/10^5</f>
        <v>0.7</v>
      </c>
      <c r="M142" s="2">
        <f>cells_to_be_added!M142/10^5</f>
        <v>6.0000000000000001E-3</v>
      </c>
      <c r="N142" s="2">
        <f>cells_to_be_added!N142/10^5</f>
        <v>10</v>
      </c>
      <c r="O142" s="2">
        <f>cells_to_be_added!O142/10^5</f>
        <v>0.14499999999999999</v>
      </c>
      <c r="P142" s="2">
        <f>cells_to_be_added!P142/10^5</f>
        <v>0.124</v>
      </c>
      <c r="Q142" s="2">
        <f>cells_to_be_added!Q142/10^5</f>
        <v>18.600000000000001</v>
      </c>
      <c r="R142">
        <f t="shared" si="2"/>
        <v>706.07500000000005</v>
      </c>
    </row>
    <row r="143" spans="1:18">
      <c r="A143">
        <v>142</v>
      </c>
      <c r="B143" s="2">
        <f>cells_to_be_added!B143/10^5</f>
        <v>1.0999999999999999E-2</v>
      </c>
      <c r="C143" s="2">
        <f>cells_to_be_added!C143/10^5</f>
        <v>1</v>
      </c>
      <c r="D143" s="2">
        <f>cells_to_be_added!D143/10^5</f>
        <v>140</v>
      </c>
      <c r="E143" s="2">
        <f>cells_to_be_added!E143/10^5</f>
        <v>140</v>
      </c>
      <c r="F143" s="2">
        <f>cells_to_be_added!F143/10^5</f>
        <v>140</v>
      </c>
      <c r="G143" s="2">
        <f>cells_to_be_added!G143/10^5</f>
        <v>0.14799999999999999</v>
      </c>
      <c r="H143" s="2">
        <f>cells_to_be_added!H143/10^5</f>
        <v>0.8</v>
      </c>
      <c r="I143" s="2">
        <f>cells_to_be_added!I143/10^5</f>
        <v>140</v>
      </c>
      <c r="J143" s="2">
        <f>cells_to_be_added!J143/10^5</f>
        <v>19</v>
      </c>
      <c r="K143" s="2">
        <f>cells_to_be_added!K143/10^5</f>
        <v>1.4</v>
      </c>
      <c r="L143" s="2">
        <f>cells_to_be_added!L143/10^5</f>
        <v>140</v>
      </c>
      <c r="M143" s="2">
        <f>cells_to_be_added!M143/10^5</f>
        <v>70</v>
      </c>
      <c r="N143" s="2">
        <f>cells_to_be_added!N143/10^5</f>
        <v>1.4</v>
      </c>
      <c r="O143" s="2">
        <f>cells_to_be_added!O143/10^5</f>
        <v>0.6</v>
      </c>
      <c r="P143" s="2">
        <f>cells_to_be_added!P143/10^5</f>
        <v>140</v>
      </c>
      <c r="Q143" s="2">
        <f>cells_to_be_added!Q143/10^5</f>
        <v>12.7</v>
      </c>
      <c r="R143">
        <f t="shared" si="2"/>
        <v>947.05900000000008</v>
      </c>
    </row>
    <row r="144" spans="1:18">
      <c r="A144">
        <v>143</v>
      </c>
      <c r="B144" s="2">
        <f>cells_to_be_added!B144/10^5</f>
        <v>1.1000000000000001</v>
      </c>
      <c r="C144" s="2">
        <f>cells_to_be_added!C144/10^5</f>
        <v>17</v>
      </c>
      <c r="D144" s="2">
        <f>cells_to_be_added!D144/10^5</f>
        <v>15.9</v>
      </c>
      <c r="E144" s="2">
        <f>cells_to_be_added!E144/10^5</f>
        <v>10.6</v>
      </c>
      <c r="F144" s="2">
        <f>cells_to_be_added!F144/10^5</f>
        <v>23.4</v>
      </c>
      <c r="G144" s="2">
        <f>cells_to_be_added!G144/10^5</f>
        <v>1.4E-2</v>
      </c>
      <c r="H144" s="2">
        <f>cells_to_be_added!H144/10^5</f>
        <v>140</v>
      </c>
      <c r="I144" s="2">
        <f>cells_to_be_added!I144/10^5</f>
        <v>140</v>
      </c>
      <c r="J144" s="2">
        <f>cells_to_be_added!J144/10^5</f>
        <v>1.4</v>
      </c>
      <c r="K144" s="2">
        <f>cells_to_be_added!K144/10^5</f>
        <v>1</v>
      </c>
      <c r="L144" s="2">
        <f>cells_to_be_added!L144/10^5</f>
        <v>8.0000000000000002E-3</v>
      </c>
      <c r="M144" s="2">
        <f>cells_to_be_added!M144/10^5</f>
        <v>0.21199999999999999</v>
      </c>
      <c r="N144" s="2">
        <f>cells_to_be_added!N144/10^5</f>
        <v>0.1</v>
      </c>
      <c r="O144" s="2">
        <f>cells_to_be_added!O144/10^5</f>
        <v>0.14899999999999999</v>
      </c>
      <c r="P144" s="2">
        <f>cells_to_be_added!P144/10^5</f>
        <v>6.0000000000000001E-3</v>
      </c>
      <c r="Q144" s="2">
        <f>cells_to_be_added!Q144/10^5</f>
        <v>140</v>
      </c>
      <c r="R144">
        <f t="shared" si="2"/>
        <v>490.88899999999995</v>
      </c>
    </row>
    <row r="145" spans="1:18">
      <c r="A145">
        <v>144</v>
      </c>
      <c r="B145" s="2">
        <f>cells_to_be_added!B145/10^5</f>
        <v>0.26300000000000001</v>
      </c>
      <c r="C145" s="2">
        <f>cells_to_be_added!C145/10^5</f>
        <v>120</v>
      </c>
      <c r="D145" s="2">
        <f>cells_to_be_added!D145/10^5</f>
        <v>140</v>
      </c>
      <c r="E145" s="2">
        <f>cells_to_be_added!E145/10^5</f>
        <v>1.0999999999999999E-2</v>
      </c>
      <c r="F145" s="2">
        <f>cells_to_be_added!F145/10^5</f>
        <v>1</v>
      </c>
      <c r="G145" s="2">
        <f>cells_to_be_added!G145/10^5</f>
        <v>1.4</v>
      </c>
      <c r="H145" s="2">
        <f>cells_to_be_added!H145/10^5</f>
        <v>1.4</v>
      </c>
      <c r="I145" s="2">
        <f>cells_to_be_added!I145/10^5</f>
        <v>140</v>
      </c>
      <c r="J145" s="2">
        <f>cells_to_be_added!J145/10^5</f>
        <v>12</v>
      </c>
      <c r="K145" s="2">
        <f>cells_to_be_added!K145/10^5</f>
        <v>70</v>
      </c>
      <c r="L145" s="2">
        <f>cells_to_be_added!L145/10^5</f>
        <v>19.100000000000001</v>
      </c>
      <c r="M145" s="2">
        <f>cells_to_be_added!M145/10^5</f>
        <v>140</v>
      </c>
      <c r="N145" s="2">
        <f>cells_to_be_added!N145/10^5</f>
        <v>0.17899999999999999</v>
      </c>
      <c r="O145" s="2">
        <f>cells_to_be_added!O145/10^5</f>
        <v>0.16700000000000001</v>
      </c>
      <c r="P145" s="2">
        <f>cells_to_be_added!P145/10^5</f>
        <v>0.14299999999999999</v>
      </c>
      <c r="Q145" s="2">
        <f>cells_to_be_added!Q145/10^5</f>
        <v>1.4E-2</v>
      </c>
      <c r="R145">
        <f t="shared" si="2"/>
        <v>645.67700000000002</v>
      </c>
    </row>
    <row r="146" spans="1:18">
      <c r="A146">
        <v>145</v>
      </c>
      <c r="B146" s="2">
        <f>cells_to_be_added!B146/10^5</f>
        <v>13.8</v>
      </c>
      <c r="C146" s="2">
        <f>cells_to_be_added!C146/10^5</f>
        <v>140</v>
      </c>
      <c r="D146" s="2">
        <f>cells_to_be_added!D146/10^5</f>
        <v>8.9999999999999993E-3</v>
      </c>
      <c r="E146" s="2">
        <f>cells_to_be_added!E146/10^5</f>
        <v>1.4E-2</v>
      </c>
      <c r="F146" s="2">
        <f>cells_to_be_added!F146/10^5</f>
        <v>19.899999999999999</v>
      </c>
      <c r="G146" s="2">
        <f>cells_to_be_added!G146/10^5</f>
        <v>0.1</v>
      </c>
      <c r="H146" s="2">
        <f>cells_to_be_added!H146/10^5</f>
        <v>0.1</v>
      </c>
      <c r="I146" s="2">
        <f>cells_to_be_added!I146/10^5</f>
        <v>140</v>
      </c>
      <c r="J146" s="2">
        <f>cells_to_be_added!J146/10^5</f>
        <v>0.13</v>
      </c>
      <c r="K146" s="2">
        <f>cells_to_be_added!K146/10^5</f>
        <v>17.3</v>
      </c>
      <c r="L146" s="2">
        <f>cells_to_be_added!L146/10^5</f>
        <v>1.4</v>
      </c>
      <c r="M146" s="2">
        <f>cells_to_be_added!M146/10^5</f>
        <v>12.1</v>
      </c>
      <c r="N146" s="2">
        <f>cells_to_be_added!N146/10^5</f>
        <v>140</v>
      </c>
      <c r="O146" s="2">
        <f>cells_to_be_added!O146/10^5</f>
        <v>7.0000000000000001E-3</v>
      </c>
      <c r="P146" s="2">
        <f>cells_to_be_added!P146/10^5</f>
        <v>1.4</v>
      </c>
      <c r="Q146" s="2">
        <f>cells_to_be_added!Q146/10^5</f>
        <v>140</v>
      </c>
      <c r="R146">
        <f t="shared" si="2"/>
        <v>626.26</v>
      </c>
    </row>
    <row r="147" spans="1:18">
      <c r="A147">
        <v>146</v>
      </c>
      <c r="B147" s="2">
        <f>cells_to_be_added!B147/10^5</f>
        <v>16.399999999999999</v>
      </c>
      <c r="C147" s="2">
        <f>cells_to_be_added!C147/10^5</f>
        <v>140</v>
      </c>
      <c r="D147" s="2">
        <f>cells_to_be_added!D147/10^5</f>
        <v>140</v>
      </c>
      <c r="E147" s="2">
        <f>cells_to_be_added!E147/10^5</f>
        <v>0.10299999999999999</v>
      </c>
      <c r="F147" s="2">
        <f>cells_to_be_added!F147/10^5</f>
        <v>0.01</v>
      </c>
      <c r="G147" s="2">
        <f>cells_to_be_added!G147/10^5</f>
        <v>0.1</v>
      </c>
      <c r="H147" s="2">
        <f>cells_to_be_added!H147/10^5</f>
        <v>140</v>
      </c>
      <c r="I147" s="2">
        <f>cells_to_be_added!I147/10^5</f>
        <v>13.3</v>
      </c>
      <c r="J147" s="2">
        <f>cells_to_be_added!J147/10^5</f>
        <v>8.0000000000000002E-3</v>
      </c>
      <c r="K147" s="2">
        <f>cells_to_be_added!K147/10^5</f>
        <v>140</v>
      </c>
      <c r="L147" s="2">
        <f>cells_to_be_added!L147/10^5</f>
        <v>10</v>
      </c>
      <c r="M147" s="2">
        <f>cells_to_be_added!M147/10^5</f>
        <v>0.6</v>
      </c>
      <c r="N147" s="2">
        <f>cells_to_be_added!N147/10^5</f>
        <v>1.4</v>
      </c>
      <c r="O147" s="2">
        <f>cells_to_be_added!O147/10^5</f>
        <v>1.4E-2</v>
      </c>
      <c r="P147" s="2">
        <f>cells_to_be_added!P147/10^5</f>
        <v>140</v>
      </c>
      <c r="Q147" s="2">
        <f>cells_to_be_added!Q147/10^5</f>
        <v>0.123</v>
      </c>
      <c r="R147">
        <f t="shared" si="2"/>
        <v>742.05800000000011</v>
      </c>
    </row>
    <row r="148" spans="1:18">
      <c r="A148">
        <v>147</v>
      </c>
      <c r="B148" s="2">
        <f>cells_to_be_added!B148/10^5</f>
        <v>10.5</v>
      </c>
      <c r="C148" s="2">
        <f>cells_to_be_added!C148/10^5</f>
        <v>23</v>
      </c>
      <c r="D148" s="2">
        <f>cells_to_be_added!D148/10^5</f>
        <v>16.8</v>
      </c>
      <c r="E148" s="2">
        <f>cells_to_be_added!E148/10^5</f>
        <v>1.4E-2</v>
      </c>
      <c r="F148" s="2">
        <f>cells_to_be_added!F148/10^5</f>
        <v>15.7</v>
      </c>
      <c r="G148" s="2">
        <f>cells_to_be_added!G148/10^5</f>
        <v>10</v>
      </c>
      <c r="H148" s="2">
        <f>cells_to_be_added!H148/10^5</f>
        <v>140</v>
      </c>
      <c r="I148" s="2">
        <f>cells_to_be_added!I148/10^5</f>
        <v>1.4</v>
      </c>
      <c r="J148" s="2">
        <f>cells_to_be_added!J148/10^5</f>
        <v>20.9</v>
      </c>
      <c r="K148" s="2">
        <f>cells_to_be_added!K148/10^5</f>
        <v>0.01</v>
      </c>
      <c r="L148" s="2">
        <f>cells_to_be_added!L148/10^5</f>
        <v>80</v>
      </c>
      <c r="M148" s="2">
        <f>cells_to_be_added!M148/10^5</f>
        <v>140</v>
      </c>
      <c r="N148" s="2">
        <f>cells_to_be_added!N148/10^5</f>
        <v>1.4E-2</v>
      </c>
      <c r="O148" s="2">
        <f>cells_to_be_added!O148/10^5</f>
        <v>0.6</v>
      </c>
      <c r="P148" s="2">
        <f>cells_to_be_added!P148/10^5</f>
        <v>0.126</v>
      </c>
      <c r="Q148" s="2">
        <f>cells_to_be_added!Q148/10^5</f>
        <v>1.4</v>
      </c>
      <c r="R148">
        <f t="shared" si="2"/>
        <v>460.464</v>
      </c>
    </row>
    <row r="149" spans="1:18">
      <c r="A149">
        <v>148</v>
      </c>
      <c r="B149" s="2">
        <f>cells_to_be_added!B149/10^5</f>
        <v>1.4E-2</v>
      </c>
      <c r="C149" s="2">
        <f>cells_to_be_added!C149/10^5</f>
        <v>0.14099999999999999</v>
      </c>
      <c r="D149" s="2">
        <f>cells_to_be_added!D149/10^5</f>
        <v>12.7</v>
      </c>
      <c r="E149" s="2">
        <f>cells_to_be_added!E149/10^5</f>
        <v>11.3</v>
      </c>
      <c r="F149" s="2">
        <f>cells_to_be_added!F149/10^5</f>
        <v>140</v>
      </c>
      <c r="G149" s="2">
        <f>cells_to_be_added!G149/10^5</f>
        <v>10</v>
      </c>
      <c r="H149" s="2">
        <f>cells_to_be_added!H149/10^5</f>
        <v>0.311</v>
      </c>
      <c r="I149" s="2">
        <f>cells_to_be_added!I149/10^5</f>
        <v>1.4E-2</v>
      </c>
      <c r="J149" s="2">
        <f>cells_to_be_added!J149/10^5</f>
        <v>22.6</v>
      </c>
      <c r="K149" s="2">
        <f>cells_to_be_added!K149/10^5</f>
        <v>10</v>
      </c>
      <c r="L149" s="2">
        <f>cells_to_be_added!L149/10^5</f>
        <v>1.4E-2</v>
      </c>
      <c r="M149" s="2">
        <f>cells_to_be_added!M149/10^5</f>
        <v>1.3</v>
      </c>
      <c r="N149" s="2">
        <f>cells_to_be_added!N149/10^5</f>
        <v>110</v>
      </c>
      <c r="O149" s="2">
        <f>cells_to_be_added!O149/10^5</f>
        <v>8.0000000000000002E-3</v>
      </c>
      <c r="P149" s="2">
        <f>cells_to_be_added!P149/10^5</f>
        <v>0.19800000000000001</v>
      </c>
      <c r="Q149" s="2">
        <f>cells_to_be_added!Q149/10^5</f>
        <v>1.4E-2</v>
      </c>
      <c r="R149">
        <f t="shared" si="2"/>
        <v>318.61399999999998</v>
      </c>
    </row>
    <row r="150" spans="1:18">
      <c r="A150">
        <v>149</v>
      </c>
      <c r="B150" s="2">
        <f>cells_to_be_added!B150/10^5</f>
        <v>10</v>
      </c>
      <c r="C150" s="2">
        <f>cells_to_be_added!C150/10^5</f>
        <v>0.1</v>
      </c>
      <c r="D150" s="2">
        <f>cells_to_be_added!D150/10^5</f>
        <v>1.4</v>
      </c>
      <c r="E150" s="2">
        <f>cells_to_be_added!E150/10^5</f>
        <v>1.4E-2</v>
      </c>
      <c r="F150" s="2">
        <f>cells_to_be_added!F150/10^5</f>
        <v>0.25700000000000001</v>
      </c>
      <c r="G150" s="2">
        <f>cells_to_be_added!G150/10^5</f>
        <v>1.4</v>
      </c>
      <c r="H150" s="2">
        <f>cells_to_be_added!H150/10^5</f>
        <v>1.4</v>
      </c>
      <c r="I150" s="2">
        <f>cells_to_be_added!I150/10^5</f>
        <v>1.4</v>
      </c>
      <c r="J150" s="2">
        <f>cells_to_be_added!J150/10^5</f>
        <v>1.3</v>
      </c>
      <c r="K150" s="2">
        <f>cells_to_be_added!K150/10^5</f>
        <v>140</v>
      </c>
      <c r="L150" s="2">
        <f>cells_to_be_added!L150/10^5</f>
        <v>140</v>
      </c>
      <c r="M150" s="2">
        <f>cells_to_be_added!M150/10^5</f>
        <v>32.1</v>
      </c>
      <c r="N150" s="2">
        <f>cells_to_be_added!N150/10^5</f>
        <v>0.01</v>
      </c>
      <c r="O150" s="2">
        <f>cells_to_be_added!O150/10^5</f>
        <v>1.4</v>
      </c>
      <c r="P150" s="2">
        <f>cells_to_be_added!P150/10^5</f>
        <v>1.4</v>
      </c>
      <c r="Q150" s="2">
        <f>cells_to_be_added!Q150/10^5</f>
        <v>1.4</v>
      </c>
      <c r="R150">
        <f t="shared" si="2"/>
        <v>333.58099999999996</v>
      </c>
    </row>
    <row r="151" spans="1:18">
      <c r="A151">
        <v>150</v>
      </c>
      <c r="B151" s="2">
        <f>cells_to_be_added!B151/10^5</f>
        <v>15.8</v>
      </c>
      <c r="C151" s="2">
        <f>cells_to_be_added!C151/10^5</f>
        <v>0.154</v>
      </c>
      <c r="D151" s="2">
        <f>cells_to_be_added!D151/10^5</f>
        <v>0.151</v>
      </c>
      <c r="E151" s="2">
        <f>cells_to_be_added!E151/10^5</f>
        <v>140</v>
      </c>
      <c r="F151" s="2">
        <f>cells_to_be_added!F151/10^5</f>
        <v>0.14399999999999999</v>
      </c>
      <c r="G151" s="2">
        <f>cells_to_be_added!G151/10^5</f>
        <v>1.4</v>
      </c>
      <c r="H151" s="2">
        <f>cells_to_be_added!H151/10^5</f>
        <v>1.4E-2</v>
      </c>
      <c r="I151" s="2">
        <f>cells_to_be_added!I151/10^5</f>
        <v>0.13700000000000001</v>
      </c>
      <c r="J151" s="2">
        <f>cells_to_be_added!J151/10^5</f>
        <v>140</v>
      </c>
      <c r="K151" s="2">
        <f>cells_to_be_added!K151/10^5</f>
        <v>140</v>
      </c>
      <c r="L151" s="2">
        <f>cells_to_be_added!L151/10^5</f>
        <v>0.7</v>
      </c>
      <c r="M151" s="2">
        <f>cells_to_be_added!M151/10^5</f>
        <v>0.126</v>
      </c>
      <c r="N151" s="2">
        <f>cells_to_be_added!N151/10^5</f>
        <v>10</v>
      </c>
      <c r="O151" s="2">
        <f>cells_to_be_added!O151/10^5</f>
        <v>0.124</v>
      </c>
      <c r="P151" s="2">
        <f>cells_to_be_added!P151/10^5</f>
        <v>0.5</v>
      </c>
      <c r="Q151" s="2">
        <f>cells_to_be_added!Q151/10^5</f>
        <v>4.0000000000000001E-3</v>
      </c>
      <c r="R151">
        <f t="shared" si="2"/>
        <v>449.25400000000002</v>
      </c>
    </row>
    <row r="152" spans="1:18">
      <c r="A152">
        <v>151</v>
      </c>
      <c r="B152" s="2">
        <f>cells_to_be_added!B152/10^5</f>
        <v>140</v>
      </c>
      <c r="C152" s="2">
        <f>cells_to_be_added!C152/10^5</f>
        <v>0.1</v>
      </c>
      <c r="D152" s="2">
        <f>cells_to_be_added!D152/10^5</f>
        <v>140</v>
      </c>
      <c r="E152" s="2">
        <f>cells_to_be_added!E152/10^5</f>
        <v>0.19500000000000001</v>
      </c>
      <c r="F152" s="2">
        <f>cells_to_be_added!F152/10^5</f>
        <v>140</v>
      </c>
      <c r="G152" s="2">
        <f>cells_to_be_added!G152/10^5</f>
        <v>19</v>
      </c>
      <c r="H152" s="2">
        <f>cells_to_be_added!H152/10^5</f>
        <v>18.600000000000001</v>
      </c>
      <c r="I152" s="2">
        <f>cells_to_be_added!I152/10^5</f>
        <v>0.16900000000000001</v>
      </c>
      <c r="J152" s="2">
        <f>cells_to_be_added!J152/10^5</f>
        <v>0.161</v>
      </c>
      <c r="K152" s="2">
        <f>cells_to_be_added!K152/10^5</f>
        <v>0.153</v>
      </c>
      <c r="L152" s="2">
        <f>cells_to_be_added!L152/10^5</f>
        <v>80</v>
      </c>
      <c r="M152" s="2">
        <f>cells_to_be_added!M152/10^5</f>
        <v>7.0000000000000001E-3</v>
      </c>
      <c r="N152" s="2">
        <f>cells_to_be_added!N152/10^5</f>
        <v>10</v>
      </c>
      <c r="O152" s="2">
        <f>cells_to_be_added!O152/10^5</f>
        <v>1.4E-2</v>
      </c>
      <c r="P152" s="2">
        <f>cells_to_be_added!P152/10^5</f>
        <v>140</v>
      </c>
      <c r="Q152" s="2">
        <f>cells_to_be_added!Q152/10^5</f>
        <v>13.6</v>
      </c>
      <c r="R152">
        <f t="shared" si="2"/>
        <v>701.99900000000002</v>
      </c>
    </row>
    <row r="153" spans="1:18">
      <c r="A153">
        <v>152</v>
      </c>
      <c r="B153" s="2">
        <f>cells_to_be_added!B153/10^5</f>
        <v>0.17</v>
      </c>
      <c r="C153" s="2">
        <f>cells_to_be_added!C153/10^5</f>
        <v>140</v>
      </c>
      <c r="D153" s="2">
        <f>cells_to_be_added!D153/10^5</f>
        <v>0.16300000000000001</v>
      </c>
      <c r="E153" s="2">
        <f>cells_to_be_added!E153/10^5</f>
        <v>10</v>
      </c>
      <c r="F153" s="2">
        <f>cells_to_be_added!F153/10^5</f>
        <v>140</v>
      </c>
      <c r="G153" s="2">
        <f>cells_to_be_added!G153/10^5</f>
        <v>0.7</v>
      </c>
      <c r="H153" s="2">
        <f>cells_to_be_added!H153/10^5</f>
        <v>1.4E-2</v>
      </c>
      <c r="I153" s="2">
        <f>cells_to_be_added!I153/10^5</f>
        <v>140</v>
      </c>
      <c r="J153" s="2">
        <f>cells_to_be_added!J153/10^5</f>
        <v>140</v>
      </c>
      <c r="K153" s="2">
        <f>cells_to_be_added!K153/10^5</f>
        <v>13.6</v>
      </c>
      <c r="L153" s="2">
        <f>cells_to_be_added!L153/10^5</f>
        <v>10</v>
      </c>
      <c r="M153" s="2">
        <f>cells_to_be_added!M153/10^5</f>
        <v>1.4E-2</v>
      </c>
      <c r="N153" s="2">
        <f>cells_to_be_added!N153/10^5</f>
        <v>0.13300000000000001</v>
      </c>
      <c r="O153" s="2">
        <f>cells_to_be_added!O153/10^5</f>
        <v>10</v>
      </c>
      <c r="P153" s="2">
        <f>cells_to_be_added!P153/10^5</f>
        <v>0.6</v>
      </c>
      <c r="Q153" s="2">
        <f>cells_to_be_added!Q153/10^5</f>
        <v>140</v>
      </c>
      <c r="R153">
        <f t="shared" si="2"/>
        <v>745.39400000000012</v>
      </c>
    </row>
    <row r="154" spans="1:18">
      <c r="A154">
        <v>153</v>
      </c>
      <c r="B154" s="2">
        <f>cells_to_be_added!B154/10^5</f>
        <v>140</v>
      </c>
      <c r="C154" s="2">
        <f>cells_to_be_added!C154/10^5</f>
        <v>140</v>
      </c>
      <c r="D154" s="2">
        <f>cells_to_be_added!D154/10^5</f>
        <v>0.109</v>
      </c>
      <c r="E154" s="2">
        <f>cells_to_be_added!E154/10^5</f>
        <v>0.217</v>
      </c>
      <c r="F154" s="2">
        <f>cells_to_be_added!F154/10^5</f>
        <v>1.4E-2</v>
      </c>
      <c r="G154" s="2">
        <f>cells_to_be_added!G154/10^5</f>
        <v>15.2</v>
      </c>
      <c r="H154" s="2">
        <f>cells_to_be_added!H154/10^5</f>
        <v>0.1</v>
      </c>
      <c r="I154" s="2">
        <f>cells_to_be_added!I154/10^5</f>
        <v>140</v>
      </c>
      <c r="J154" s="2">
        <f>cells_to_be_added!J154/10^5</f>
        <v>140</v>
      </c>
      <c r="K154" s="2">
        <f>cells_to_be_added!K154/10^5</f>
        <v>140</v>
      </c>
      <c r="L154" s="2">
        <f>cells_to_be_added!L154/10^5</f>
        <v>0.19600000000000001</v>
      </c>
      <c r="M154" s="2">
        <f>cells_to_be_added!M154/10^5</f>
        <v>140</v>
      </c>
      <c r="N154" s="2">
        <f>cells_to_be_added!N154/10^5</f>
        <v>0.1</v>
      </c>
      <c r="O154" s="2">
        <f>cells_to_be_added!O154/10^5</f>
        <v>1.4</v>
      </c>
      <c r="P154" s="2">
        <f>cells_to_be_added!P154/10^5</f>
        <v>1.1000000000000001</v>
      </c>
      <c r="Q154" s="2">
        <f>cells_to_be_added!Q154/10^5</f>
        <v>90</v>
      </c>
      <c r="R154">
        <f t="shared" si="2"/>
        <v>948.43600000000004</v>
      </c>
    </row>
    <row r="155" spans="1:18">
      <c r="A155">
        <v>154</v>
      </c>
      <c r="B155" s="2">
        <f>cells_to_be_added!B155/10^5</f>
        <v>140</v>
      </c>
      <c r="C155" s="2">
        <f>cells_to_be_added!C155/10^5</f>
        <v>140</v>
      </c>
      <c r="D155" s="2">
        <f>cells_to_be_added!D155/10^5</f>
        <v>100</v>
      </c>
      <c r="E155" s="2">
        <f>cells_to_be_added!E155/10^5</f>
        <v>8.9999999999999993E-3</v>
      </c>
      <c r="F155" s="2">
        <f>cells_to_be_added!F155/10^5</f>
        <v>0.21</v>
      </c>
      <c r="G155" s="2">
        <f>cells_to_be_added!G155/10^5</f>
        <v>80</v>
      </c>
      <c r="H155" s="2">
        <f>cells_to_be_added!H155/10^5</f>
        <v>140</v>
      </c>
      <c r="I155" s="2">
        <f>cells_to_be_added!I155/10^5</f>
        <v>0.191</v>
      </c>
      <c r="J155" s="2">
        <f>cells_to_be_added!J155/10^5</f>
        <v>140</v>
      </c>
      <c r="K155" s="2">
        <f>cells_to_be_added!K155/10^5</f>
        <v>140</v>
      </c>
      <c r="L155" s="2">
        <f>cells_to_be_added!L155/10^5</f>
        <v>0.17199999999999999</v>
      </c>
      <c r="M155" s="2">
        <f>cells_to_be_added!M155/10^5</f>
        <v>0.13400000000000001</v>
      </c>
      <c r="N155" s="2">
        <f>cells_to_be_added!N155/10^5</f>
        <v>0.6</v>
      </c>
      <c r="O155" s="2">
        <f>cells_to_be_added!O155/10^5</f>
        <v>140</v>
      </c>
      <c r="P155" s="2">
        <f>cells_to_be_added!P155/10^5</f>
        <v>0.114</v>
      </c>
      <c r="Q155" s="2">
        <f>cells_to_be_added!Q155/10^5</f>
        <v>0.1</v>
      </c>
      <c r="R155">
        <f t="shared" si="2"/>
        <v>1021.5300000000002</v>
      </c>
    </row>
    <row r="156" spans="1:18">
      <c r="A156">
        <v>155</v>
      </c>
      <c r="B156" s="2">
        <f>cells_to_be_added!B156/10^5</f>
        <v>19.899999999999999</v>
      </c>
      <c r="C156" s="2">
        <f>cells_to_be_added!C156/10^5</f>
        <v>14.5</v>
      </c>
      <c r="D156" s="2">
        <f>cells_to_be_added!D156/10^5</f>
        <v>140</v>
      </c>
      <c r="E156" s="2">
        <f>cells_to_be_added!E156/10^5</f>
        <v>140</v>
      </c>
      <c r="F156" s="2">
        <f>cells_to_be_added!F156/10^5</f>
        <v>0.13</v>
      </c>
      <c r="G156" s="2">
        <f>cells_to_be_added!G156/10^5</f>
        <v>140</v>
      </c>
      <c r="H156" s="2">
        <f>cells_to_be_added!H156/10^5</f>
        <v>0.9</v>
      </c>
      <c r="I156" s="2">
        <f>cells_to_be_added!I156/10^5</f>
        <v>70</v>
      </c>
      <c r="J156" s="2">
        <f>cells_to_be_added!J156/10^5</f>
        <v>0.5</v>
      </c>
      <c r="K156" s="2">
        <f>cells_to_be_added!K156/10^5</f>
        <v>10</v>
      </c>
      <c r="L156" s="2">
        <f>cells_to_be_added!L156/10^5</f>
        <v>140</v>
      </c>
      <c r="M156" s="2">
        <f>cells_to_be_added!M156/10^5</f>
        <v>140</v>
      </c>
      <c r="N156" s="2">
        <f>cells_to_be_added!N156/10^5</f>
        <v>140</v>
      </c>
      <c r="O156" s="2">
        <f>cells_to_be_added!O156/10^5</f>
        <v>10.9</v>
      </c>
      <c r="P156" s="2">
        <f>cells_to_be_added!P156/10^5</f>
        <v>140</v>
      </c>
      <c r="Q156" s="2">
        <f>cells_to_be_added!Q156/10^5</f>
        <v>1.4</v>
      </c>
      <c r="R156">
        <f t="shared" si="2"/>
        <v>1108.23</v>
      </c>
    </row>
    <row r="157" spans="1:18">
      <c r="A157">
        <v>156</v>
      </c>
      <c r="B157" s="2">
        <f>cells_to_be_added!B157/10^5</f>
        <v>0.01</v>
      </c>
      <c r="C157" s="2">
        <f>cells_to_be_added!C157/10^5</f>
        <v>140</v>
      </c>
      <c r="D157" s="2">
        <f>cells_to_be_added!D157/10^5</f>
        <v>0.14399999999999999</v>
      </c>
      <c r="E157" s="2">
        <f>cells_to_be_added!E157/10^5</f>
        <v>0.23699999999999999</v>
      </c>
      <c r="F157" s="2">
        <f>cells_to_be_added!F157/10^5</f>
        <v>8.9999999999999993E-3</v>
      </c>
      <c r="G157" s="2">
        <f>cells_to_be_added!G157/10^5</f>
        <v>0.123</v>
      </c>
      <c r="H157" s="2">
        <f>cells_to_be_added!H157/10^5</f>
        <v>90</v>
      </c>
      <c r="I157" s="2">
        <f>cells_to_be_added!I157/10^5</f>
        <v>1.4E-2</v>
      </c>
      <c r="J157" s="2">
        <f>cells_to_be_added!J157/10^5</f>
        <v>80</v>
      </c>
      <c r="K157" s="2">
        <f>cells_to_be_added!K157/10^5</f>
        <v>1.4</v>
      </c>
      <c r="L157" s="2">
        <f>cells_to_be_added!L157/10^5</f>
        <v>140</v>
      </c>
      <c r="M157" s="2">
        <f>cells_to_be_added!M157/10^5</f>
        <v>10.3</v>
      </c>
      <c r="N157" s="2">
        <f>cells_to_be_added!N157/10^5</f>
        <v>0.7</v>
      </c>
      <c r="O157" s="2">
        <f>cells_to_be_added!O157/10^5</f>
        <v>0.20599999999999999</v>
      </c>
      <c r="P157" s="2">
        <f>cells_to_be_added!P157/10^5</f>
        <v>60</v>
      </c>
      <c r="Q157" s="2">
        <f>cells_to_be_added!Q157/10^5</f>
        <v>0.185</v>
      </c>
      <c r="R157">
        <f t="shared" si="2"/>
        <v>523.32799999999997</v>
      </c>
    </row>
    <row r="158" spans="1:18">
      <c r="A158">
        <v>157</v>
      </c>
      <c r="B158" s="2">
        <f>cells_to_be_added!B158/10^5</f>
        <v>1.2999999999999999E-2</v>
      </c>
      <c r="C158" s="2">
        <f>cells_to_be_added!C158/10^5</f>
        <v>0.128</v>
      </c>
      <c r="D158" s="2">
        <f>cells_to_be_added!D158/10^5</f>
        <v>1.4E-2</v>
      </c>
      <c r="E158" s="2">
        <f>cells_to_be_added!E158/10^5</f>
        <v>28.1</v>
      </c>
      <c r="F158" s="2">
        <f>cells_to_be_added!F158/10^5</f>
        <v>140</v>
      </c>
      <c r="G158" s="2">
        <f>cells_to_be_added!G158/10^5</f>
        <v>0.115</v>
      </c>
      <c r="H158" s="2">
        <f>cells_to_be_added!H158/10^5</f>
        <v>1.4</v>
      </c>
      <c r="I158" s="2">
        <f>cells_to_be_added!I158/10^5</f>
        <v>140</v>
      </c>
      <c r="J158" s="2">
        <f>cells_to_be_added!J158/10^5</f>
        <v>1.4E-2</v>
      </c>
      <c r="K158" s="2">
        <f>cells_to_be_added!K158/10^5</f>
        <v>0.1</v>
      </c>
      <c r="L158" s="2">
        <f>cells_to_be_added!L158/10^5</f>
        <v>25.5</v>
      </c>
      <c r="M158" s="2">
        <f>cells_to_be_added!M158/10^5</f>
        <v>0.1</v>
      </c>
      <c r="N158" s="2">
        <f>cells_to_be_added!N158/10^5</f>
        <v>140</v>
      </c>
      <c r="O158" s="2">
        <f>cells_to_be_added!O158/10^5</f>
        <v>0.20399999999999999</v>
      </c>
      <c r="P158" s="2">
        <f>cells_to_be_added!P158/10^5</f>
        <v>140</v>
      </c>
      <c r="Q158" s="2">
        <f>cells_to_be_added!Q158/10^5</f>
        <v>1.4</v>
      </c>
      <c r="R158">
        <f t="shared" si="2"/>
        <v>617.08800000000008</v>
      </c>
    </row>
    <row r="159" spans="1:18">
      <c r="A159">
        <v>158</v>
      </c>
      <c r="B159" s="2">
        <f>cells_to_be_added!B159/10^5</f>
        <v>140</v>
      </c>
      <c r="C159" s="2">
        <f>cells_to_be_added!C159/10^5</f>
        <v>140</v>
      </c>
      <c r="D159" s="2">
        <f>cells_to_be_added!D159/10^5</f>
        <v>1.4</v>
      </c>
      <c r="E159" s="2">
        <f>cells_to_be_added!E159/10^5</f>
        <v>140</v>
      </c>
      <c r="F159" s="2">
        <f>cells_to_be_added!F159/10^5</f>
        <v>1.2</v>
      </c>
      <c r="G159" s="2">
        <f>cells_to_be_added!G159/10^5</f>
        <v>1.1000000000000001</v>
      </c>
      <c r="H159" s="2">
        <f>cells_to_be_added!H159/10^5</f>
        <v>24.4</v>
      </c>
      <c r="I159" s="2">
        <f>cells_to_be_added!I159/10^5</f>
        <v>0.22</v>
      </c>
      <c r="J159" s="2">
        <f>cells_to_be_added!J159/10^5</f>
        <v>100</v>
      </c>
      <c r="K159" s="2">
        <f>cells_to_be_added!K159/10^5</f>
        <v>1.4</v>
      </c>
      <c r="L159" s="2">
        <f>cells_to_be_added!L159/10^5</f>
        <v>140</v>
      </c>
      <c r="M159" s="2">
        <f>cells_to_be_added!M159/10^5</f>
        <v>0.122</v>
      </c>
      <c r="N159" s="2">
        <f>cells_to_be_added!N159/10^5</f>
        <v>140</v>
      </c>
      <c r="O159" s="2">
        <f>cells_to_be_added!O159/10^5</f>
        <v>140</v>
      </c>
      <c r="P159" s="2">
        <f>cells_to_be_added!P159/10^5</f>
        <v>8.9999999999999993E-3</v>
      </c>
      <c r="Q159" s="2">
        <f>cells_to_be_added!Q159/10^5</f>
        <v>7.0000000000000001E-3</v>
      </c>
      <c r="R159">
        <f t="shared" si="2"/>
        <v>969.85799999999983</v>
      </c>
    </row>
    <row r="160" spans="1:18">
      <c r="A160">
        <v>159</v>
      </c>
      <c r="B160" s="2">
        <f>cells_to_be_added!B160/10^5</f>
        <v>1.4</v>
      </c>
      <c r="C160" s="2">
        <f>cells_to_be_added!C160/10^5</f>
        <v>140</v>
      </c>
      <c r="D160" s="2">
        <f>cells_to_be_added!D160/10^5</f>
        <v>0.28799999999999998</v>
      </c>
      <c r="E160" s="2">
        <f>cells_to_be_added!E160/10^5</f>
        <v>140</v>
      </c>
      <c r="F160" s="2">
        <f>cells_to_be_added!F160/10^5</f>
        <v>140</v>
      </c>
      <c r="G160" s="2">
        <f>cells_to_be_added!G160/10^5</f>
        <v>130</v>
      </c>
      <c r="H160" s="2">
        <f>cells_to_be_added!H160/10^5</f>
        <v>140</v>
      </c>
      <c r="I160" s="2">
        <f>cells_to_be_added!I160/10^5</f>
        <v>140</v>
      </c>
      <c r="J160" s="2">
        <f>cells_to_be_added!J160/10^5</f>
        <v>0.21</v>
      </c>
      <c r="K160" s="2">
        <f>cells_to_be_added!K160/10^5</f>
        <v>19.7</v>
      </c>
      <c r="L160" s="2">
        <f>cells_to_be_added!L160/10^5</f>
        <v>100</v>
      </c>
      <c r="M160" s="2">
        <f>cells_to_be_added!M160/10^5</f>
        <v>18.3</v>
      </c>
      <c r="N160" s="2">
        <f>cells_to_be_added!N160/10^5</f>
        <v>140</v>
      </c>
      <c r="O160" s="2">
        <f>cells_to_be_added!O160/10^5</f>
        <v>140</v>
      </c>
      <c r="P160" s="2">
        <f>cells_to_be_added!P160/10^5</f>
        <v>15.7</v>
      </c>
      <c r="Q160" s="2">
        <f>cells_to_be_added!Q160/10^5</f>
        <v>0.8</v>
      </c>
      <c r="R160">
        <f t="shared" si="2"/>
        <v>1266.3980000000001</v>
      </c>
    </row>
    <row r="161" spans="1:18">
      <c r="A161">
        <v>160</v>
      </c>
      <c r="B161" s="2">
        <f>cells_to_be_added!B161/10^5</f>
        <v>110</v>
      </c>
      <c r="C161" s="2">
        <f>cells_to_be_added!C161/10^5</f>
        <v>16.899999999999999</v>
      </c>
      <c r="D161" s="2">
        <f>cells_to_be_added!D161/10^5</f>
        <v>23.3</v>
      </c>
      <c r="E161" s="2">
        <f>cells_to_be_added!E161/10^5</f>
        <v>21.2</v>
      </c>
      <c r="F161" s="2">
        <f>cells_to_be_added!F161/10^5</f>
        <v>0.19</v>
      </c>
      <c r="G161" s="2">
        <f>cells_to_be_added!G161/10^5</f>
        <v>0.01</v>
      </c>
      <c r="H161" s="2">
        <f>cells_to_be_added!H161/10^5</f>
        <v>15.9</v>
      </c>
      <c r="I161" s="2">
        <f>cells_to_be_added!I161/10^5</f>
        <v>0.14799999999999999</v>
      </c>
      <c r="J161" s="2">
        <f>cells_to_be_added!J161/10^5</f>
        <v>1.4</v>
      </c>
      <c r="K161" s="2">
        <f>cells_to_be_added!K161/10^5</f>
        <v>140</v>
      </c>
      <c r="L161" s="2">
        <f>cells_to_be_added!L161/10^5</f>
        <v>0.8</v>
      </c>
      <c r="M161" s="2">
        <f>cells_to_be_added!M161/10^5</f>
        <v>1.4</v>
      </c>
      <c r="N161" s="2">
        <f>cells_to_be_added!N161/10^5</f>
        <v>70</v>
      </c>
      <c r="O161" s="2">
        <f>cells_to_be_added!O161/10^5</f>
        <v>140</v>
      </c>
      <c r="P161" s="2">
        <f>cells_to_be_added!P161/10^5</f>
        <v>0.6</v>
      </c>
      <c r="Q161" s="2">
        <f>cells_to_be_added!Q161/10^5</f>
        <v>1.4E-2</v>
      </c>
      <c r="R161">
        <f t="shared" si="2"/>
        <v>541.86200000000008</v>
      </c>
    </row>
    <row r="162" spans="1:18">
      <c r="A162">
        <v>161</v>
      </c>
      <c r="B162" s="2">
        <f>cells_to_be_added!B162/10^5</f>
        <v>0.9</v>
      </c>
      <c r="C162" s="2">
        <f>cells_to_be_added!C162/10^5</f>
        <v>140</v>
      </c>
      <c r="D162" s="2">
        <f>cells_to_be_added!D162/10^5</f>
        <v>21.4</v>
      </c>
      <c r="E162" s="2">
        <f>cells_to_be_added!E162/10^5</f>
        <v>70</v>
      </c>
      <c r="F162" s="2">
        <f>cells_to_be_added!F162/10^5</f>
        <v>14.9</v>
      </c>
      <c r="G162" s="2">
        <f>cells_to_be_added!G162/10^5</f>
        <v>140</v>
      </c>
      <c r="H162" s="2">
        <f>cells_to_be_added!H162/10^5</f>
        <v>140</v>
      </c>
      <c r="I162" s="2">
        <f>cells_to_be_added!I162/10^5</f>
        <v>1.4E-2</v>
      </c>
      <c r="J162" s="2">
        <f>cells_to_be_added!J162/10^5</f>
        <v>0.186</v>
      </c>
      <c r="K162" s="2">
        <f>cells_to_be_added!K162/10^5</f>
        <v>6.0000000000000001E-3</v>
      </c>
      <c r="L162" s="2">
        <f>cells_to_be_added!L162/10^5</f>
        <v>0.1</v>
      </c>
      <c r="M162" s="2">
        <f>cells_to_be_added!M162/10^5</f>
        <v>1.4E-2</v>
      </c>
      <c r="N162" s="2">
        <f>cells_to_be_added!N162/10^5</f>
        <v>140</v>
      </c>
      <c r="O162" s="2">
        <f>cells_to_be_added!O162/10^5</f>
        <v>140</v>
      </c>
      <c r="P162" s="2">
        <f>cells_to_be_added!P162/10^5</f>
        <v>1.4E-2</v>
      </c>
      <c r="Q162" s="2">
        <f>cells_to_be_added!Q162/10^5</f>
        <v>0.16700000000000001</v>
      </c>
      <c r="R162">
        <f t="shared" si="2"/>
        <v>807.70100000000014</v>
      </c>
    </row>
    <row r="163" spans="1:18">
      <c r="A163">
        <v>162</v>
      </c>
      <c r="B163" s="2">
        <f>cells_to_be_added!B163/10^5</f>
        <v>16</v>
      </c>
      <c r="C163" s="2">
        <f>cells_to_be_added!C163/10^5</f>
        <v>15</v>
      </c>
      <c r="D163" s="2">
        <f>cells_to_be_added!D163/10^5</f>
        <v>140</v>
      </c>
      <c r="E163" s="2">
        <f>cells_to_be_added!E163/10^5</f>
        <v>140</v>
      </c>
      <c r="F163" s="2">
        <f>cells_to_be_added!F163/10^5</f>
        <v>100</v>
      </c>
      <c r="G163" s="2">
        <f>cells_to_be_added!G163/10^5</f>
        <v>0.22</v>
      </c>
      <c r="H163" s="2">
        <f>cells_to_be_added!H163/10^5</f>
        <v>10</v>
      </c>
      <c r="I163" s="2">
        <f>cells_to_be_added!I163/10^5</f>
        <v>0.9</v>
      </c>
      <c r="J163" s="2">
        <f>cells_to_be_added!J163/10^5</f>
        <v>0.8</v>
      </c>
      <c r="K163" s="2">
        <f>cells_to_be_added!K163/10^5</f>
        <v>0.1</v>
      </c>
      <c r="L163" s="2">
        <f>cells_to_be_added!L163/10^5</f>
        <v>140</v>
      </c>
      <c r="M163" s="2">
        <f>cells_to_be_added!M163/10^5</f>
        <v>0.2</v>
      </c>
      <c r="N163" s="2">
        <f>cells_to_be_added!N163/10^5</f>
        <v>0.14000000000000001</v>
      </c>
      <c r="O163" s="2">
        <f>cells_to_be_added!O163/10^5</f>
        <v>0.6</v>
      </c>
      <c r="P163" s="2">
        <f>cells_to_be_added!P163/10^5</f>
        <v>0.12</v>
      </c>
      <c r="Q163" s="2">
        <f>cells_to_be_added!Q163/10^5</f>
        <v>0.18</v>
      </c>
      <c r="R163">
        <f t="shared" si="2"/>
        <v>564.26</v>
      </c>
    </row>
    <row r="164" spans="1:18">
      <c r="A164">
        <v>163</v>
      </c>
      <c r="B164" s="2">
        <f>cells_to_be_added!B164/10^5</f>
        <v>140</v>
      </c>
      <c r="C164" s="2">
        <f>cells_to_be_added!C164/10^5</f>
        <v>140</v>
      </c>
      <c r="D164" s="2">
        <f>cells_to_be_added!D164/10^5</f>
        <v>0.1</v>
      </c>
      <c r="E164" s="2">
        <f>cells_to_be_added!E164/10^5</f>
        <v>140</v>
      </c>
      <c r="F164" s="2">
        <f>cells_to_be_added!F164/10^5</f>
        <v>1</v>
      </c>
      <c r="G164" s="2">
        <f>cells_to_be_added!G164/10^5</f>
        <v>0.16800000000000001</v>
      </c>
      <c r="H164" s="2">
        <f>cells_to_be_added!H164/10^5</f>
        <v>21</v>
      </c>
      <c r="I164" s="2">
        <f>cells_to_be_added!I164/10^5</f>
        <v>0.9</v>
      </c>
      <c r="J164" s="2">
        <f>cells_to_be_added!J164/10^5</f>
        <v>8.0000000000000002E-3</v>
      </c>
      <c r="K164" s="2">
        <f>cells_to_be_added!K164/10^5</f>
        <v>0.14699999999999999</v>
      </c>
      <c r="L164" s="2">
        <f>cells_to_be_added!L164/10^5</f>
        <v>0.189</v>
      </c>
      <c r="M164" s="2">
        <f>cells_to_be_added!M164/10^5</f>
        <v>140</v>
      </c>
      <c r="N164" s="2">
        <f>cells_to_be_added!N164/10^5</f>
        <v>0.7</v>
      </c>
      <c r="O164" s="2">
        <f>cells_to_be_added!O164/10^5</f>
        <v>1.4E-2</v>
      </c>
      <c r="P164" s="2">
        <f>cells_to_be_added!P164/10^5</f>
        <v>140</v>
      </c>
      <c r="Q164" s="2">
        <f>cells_to_be_added!Q164/10^5</f>
        <v>6.0000000000000001E-3</v>
      </c>
      <c r="R164">
        <f t="shared" si="2"/>
        <v>724.23199999999997</v>
      </c>
    </row>
    <row r="165" spans="1:18">
      <c r="A165">
        <v>164</v>
      </c>
      <c r="B165" s="2">
        <f>cells_to_be_added!B165/10^5</f>
        <v>22.4</v>
      </c>
      <c r="C165" s="2">
        <f>cells_to_be_added!C165/10^5</f>
        <v>140</v>
      </c>
      <c r="D165" s="2">
        <f>cells_to_be_added!D165/10^5</f>
        <v>140</v>
      </c>
      <c r="E165" s="2">
        <f>cells_to_be_added!E165/10^5</f>
        <v>0.1</v>
      </c>
      <c r="F165" s="2">
        <f>cells_to_be_added!F165/10^5</f>
        <v>1</v>
      </c>
      <c r="G165" s="2">
        <f>cells_to_be_added!G165/10^5</f>
        <v>21.4</v>
      </c>
      <c r="H165" s="2">
        <f>cells_to_be_added!H165/10^5</f>
        <v>140</v>
      </c>
      <c r="I165" s="2">
        <f>cells_to_be_added!I165/10^5</f>
        <v>20.399999999999999</v>
      </c>
      <c r="J165" s="2">
        <f>cells_to_be_added!J165/10^5</f>
        <v>140</v>
      </c>
      <c r="K165" s="2">
        <f>cells_to_be_added!K165/10^5</f>
        <v>19.5</v>
      </c>
      <c r="L165" s="2">
        <f>cells_to_be_added!L165/10^5</f>
        <v>80</v>
      </c>
      <c r="M165" s="2">
        <f>cells_to_be_added!M165/10^5</f>
        <v>1.4</v>
      </c>
      <c r="N165" s="2">
        <f>cells_to_be_added!N165/10^5</f>
        <v>0.1</v>
      </c>
      <c r="O165" s="2">
        <f>cells_to_be_added!O165/10^5</f>
        <v>0.17499999999999999</v>
      </c>
      <c r="P165" s="2">
        <f>cells_to_be_added!P165/10^5</f>
        <v>6.0000000000000001E-3</v>
      </c>
      <c r="Q165" s="2">
        <f>cells_to_be_added!Q165/10^5</f>
        <v>10</v>
      </c>
      <c r="R165">
        <f t="shared" si="2"/>
        <v>736.48099999999988</v>
      </c>
    </row>
    <row r="166" spans="1:18">
      <c r="A166">
        <v>165</v>
      </c>
      <c r="B166" s="2">
        <f>cells_to_be_added!B166/10^5</f>
        <v>15.1</v>
      </c>
      <c r="C166" s="2">
        <f>cells_to_be_added!C166/10^5</f>
        <v>140</v>
      </c>
      <c r="D166" s="2">
        <f>cells_to_be_added!D166/10^5</f>
        <v>90</v>
      </c>
      <c r="E166" s="2">
        <f>cells_to_be_added!E166/10^5</f>
        <v>21.7</v>
      </c>
      <c r="F166" s="2">
        <f>cells_to_be_added!F166/10^5</f>
        <v>1.4E-2</v>
      </c>
      <c r="G166" s="2">
        <f>cells_to_be_added!G166/10^5</f>
        <v>10</v>
      </c>
      <c r="H166" s="2">
        <f>cells_to_be_added!H166/10^5</f>
        <v>80</v>
      </c>
      <c r="I166" s="2">
        <f>cells_to_be_added!I166/10^5</f>
        <v>60</v>
      </c>
      <c r="J166" s="2">
        <f>cells_to_be_added!J166/10^5</f>
        <v>140</v>
      </c>
      <c r="K166" s="2">
        <f>cells_to_be_added!K166/10^5</f>
        <v>0.188</v>
      </c>
      <c r="L166" s="2">
        <f>cells_to_be_added!L166/10^5</f>
        <v>140</v>
      </c>
      <c r="M166" s="2">
        <f>cells_to_be_added!M166/10^5</f>
        <v>140</v>
      </c>
      <c r="N166" s="2">
        <f>cells_to_be_added!N166/10^5</f>
        <v>1.4</v>
      </c>
      <c r="O166" s="2">
        <f>cells_to_be_added!O166/10^5</f>
        <v>140</v>
      </c>
      <c r="P166" s="2">
        <f>cells_to_be_added!P166/10^5</f>
        <v>140</v>
      </c>
      <c r="Q166" s="2">
        <f>cells_to_be_added!Q166/10^5</f>
        <v>11.3</v>
      </c>
      <c r="R166">
        <f t="shared" si="2"/>
        <v>1129.702</v>
      </c>
    </row>
    <row r="167" spans="1:18">
      <c r="A167">
        <v>166</v>
      </c>
      <c r="B167" s="2">
        <f>cells_to_be_added!B167/10^5</f>
        <v>15.5</v>
      </c>
      <c r="C167" s="2">
        <f>cells_to_be_added!C167/10^5</f>
        <v>14.5</v>
      </c>
      <c r="D167" s="2">
        <f>cells_to_be_added!D167/10^5</f>
        <v>140</v>
      </c>
      <c r="E167" s="2">
        <f>cells_to_be_added!E167/10^5</f>
        <v>10</v>
      </c>
      <c r="F167" s="2">
        <f>cells_to_be_added!F167/10^5</f>
        <v>140</v>
      </c>
      <c r="G167" s="2">
        <f>cells_to_be_added!G167/10^5</f>
        <v>0.1</v>
      </c>
      <c r="H167" s="2">
        <f>cells_to_be_added!H167/10^5</f>
        <v>21.3</v>
      </c>
      <c r="I167" s="2">
        <f>cells_to_be_added!I167/10^5</f>
        <v>13.5</v>
      </c>
      <c r="J167" s="2">
        <f>cells_to_be_added!J167/10^5</f>
        <v>1</v>
      </c>
      <c r="K167" s="2">
        <f>cells_to_be_added!K167/10^5</f>
        <v>140</v>
      </c>
      <c r="L167" s="2">
        <f>cells_to_be_added!L167/10^5</f>
        <v>1.4E-2</v>
      </c>
      <c r="M167" s="2">
        <f>cells_to_be_added!M167/10^5</f>
        <v>140</v>
      </c>
      <c r="N167" s="2">
        <f>cells_to_be_added!N167/10^5</f>
        <v>11.6</v>
      </c>
      <c r="O167" s="2">
        <f>cells_to_be_added!O167/10^5</f>
        <v>140</v>
      </c>
      <c r="P167" s="2">
        <f>cells_to_be_added!P167/10^5</f>
        <v>140</v>
      </c>
      <c r="Q167" s="2">
        <f>cells_to_be_added!Q167/10^5</f>
        <v>140</v>
      </c>
      <c r="R167">
        <f t="shared" si="2"/>
        <v>1067.5140000000001</v>
      </c>
    </row>
    <row r="168" spans="1:18">
      <c r="A168">
        <v>167</v>
      </c>
      <c r="B168" s="2">
        <f>cells_to_be_added!B168/10^5</f>
        <v>0.17399999999999999</v>
      </c>
      <c r="C168" s="2">
        <f>cells_to_be_added!C168/10^5</f>
        <v>0.8</v>
      </c>
      <c r="D168" s="2">
        <f>cells_to_be_added!D168/10^5</f>
        <v>12.6</v>
      </c>
      <c r="E168" s="2">
        <f>cells_to_be_added!E168/10^5</f>
        <v>140</v>
      </c>
      <c r="F168" s="2">
        <f>cells_to_be_added!F168/10^5</f>
        <v>140</v>
      </c>
      <c r="G168" s="2">
        <f>cells_to_be_added!G168/10^5</f>
        <v>12.2</v>
      </c>
      <c r="H168" s="2">
        <f>cells_to_be_added!H168/10^5</f>
        <v>140</v>
      </c>
      <c r="I168" s="2">
        <f>cells_to_be_added!I168/10^5</f>
        <v>6.0000000000000001E-3</v>
      </c>
      <c r="J168" s="2">
        <f>cells_to_be_added!J168/10^5</f>
        <v>11.9</v>
      </c>
      <c r="K168" s="2">
        <f>cells_to_be_added!K168/10^5</f>
        <v>0.5</v>
      </c>
      <c r="L168" s="2">
        <f>cells_to_be_added!L168/10^5</f>
        <v>140</v>
      </c>
      <c r="M168" s="2">
        <f>cells_to_be_added!M168/10^5</f>
        <v>0.111</v>
      </c>
      <c r="N168" s="2">
        <f>cells_to_be_added!N168/10^5</f>
        <v>10.6</v>
      </c>
      <c r="O168" s="2">
        <f>cells_to_be_added!O168/10^5</f>
        <v>10.3</v>
      </c>
      <c r="P168" s="2">
        <f>cells_to_be_added!P168/10^5</f>
        <v>0.1</v>
      </c>
      <c r="Q168" s="2">
        <f>cells_to_be_added!Q168/10^5</f>
        <v>140</v>
      </c>
      <c r="R168">
        <f t="shared" si="2"/>
        <v>759.29099999999994</v>
      </c>
    </row>
    <row r="169" spans="1:18">
      <c r="A169">
        <v>168</v>
      </c>
      <c r="B169" s="2">
        <f>cells_to_be_added!B169/10^5</f>
        <v>0.17699999999999999</v>
      </c>
      <c r="C169" s="2">
        <f>cells_to_be_added!C169/10^5</f>
        <v>140</v>
      </c>
      <c r="D169" s="2">
        <f>cells_to_be_added!D169/10^5</f>
        <v>0.1</v>
      </c>
      <c r="E169" s="2">
        <f>cells_to_be_added!E169/10^5</f>
        <v>1.4</v>
      </c>
      <c r="F169" s="2">
        <f>cells_to_be_added!F169/10^5</f>
        <v>0.16200000000000001</v>
      </c>
      <c r="G169" s="2">
        <f>cells_to_be_added!G169/10^5</f>
        <v>140</v>
      </c>
      <c r="H169" s="2">
        <f>cells_to_be_added!H169/10^5</f>
        <v>8.0000000000000002E-3</v>
      </c>
      <c r="I169" s="2">
        <f>cells_to_be_added!I169/10^5</f>
        <v>0.154</v>
      </c>
      <c r="J169" s="2">
        <f>cells_to_be_added!J169/10^5</f>
        <v>140</v>
      </c>
      <c r="K169" s="2">
        <f>cells_to_be_added!K169/10^5</f>
        <v>1.4</v>
      </c>
      <c r="L169" s="2">
        <f>cells_to_be_added!L169/10^5</f>
        <v>140</v>
      </c>
      <c r="M169" s="2">
        <f>cells_to_be_added!M169/10^5</f>
        <v>10</v>
      </c>
      <c r="N169" s="2">
        <f>cells_to_be_added!N169/10^5</f>
        <v>140</v>
      </c>
      <c r="O169" s="2">
        <f>cells_to_be_added!O169/10^5</f>
        <v>10</v>
      </c>
      <c r="P169" s="2">
        <f>cells_to_be_added!P169/10^5</f>
        <v>140</v>
      </c>
      <c r="Q169" s="2">
        <f>cells_to_be_added!Q169/10^5</f>
        <v>140</v>
      </c>
      <c r="R169">
        <f t="shared" si="2"/>
        <v>1003.401</v>
      </c>
    </row>
    <row r="170" spans="1:18">
      <c r="A170">
        <v>169</v>
      </c>
      <c r="B170" s="2">
        <f>cells_to_be_added!B170/10^5</f>
        <v>1.4</v>
      </c>
      <c r="C170" s="2">
        <f>cells_to_be_added!C170/10^5</f>
        <v>140</v>
      </c>
      <c r="D170" s="2">
        <f>cells_to_be_added!D170/10^5</f>
        <v>1.0999999999999999E-2</v>
      </c>
      <c r="E170" s="2">
        <f>cells_to_be_added!E170/10^5</f>
        <v>0.17199999999999999</v>
      </c>
      <c r="F170" s="2">
        <f>cells_to_be_added!F170/10^5</f>
        <v>1.4E-2</v>
      </c>
      <c r="G170" s="2">
        <f>cells_to_be_added!G170/10^5</f>
        <v>21.6</v>
      </c>
      <c r="H170" s="2">
        <f>cells_to_be_added!H170/10^5</f>
        <v>1.4</v>
      </c>
      <c r="I170" s="2">
        <f>cells_to_be_added!I170/10^5</f>
        <v>140</v>
      </c>
      <c r="J170" s="2">
        <f>cells_to_be_added!J170/10^5</f>
        <v>140</v>
      </c>
      <c r="K170" s="2">
        <f>cells_to_be_added!K170/10^5</f>
        <v>140</v>
      </c>
      <c r="L170" s="2">
        <f>cells_to_be_added!L170/10^5</f>
        <v>1.4E-2</v>
      </c>
      <c r="M170" s="2">
        <f>cells_to_be_added!M170/10^5</f>
        <v>140</v>
      </c>
      <c r="N170" s="2">
        <f>cells_to_be_added!N170/10^5</f>
        <v>15.1</v>
      </c>
      <c r="O170" s="2">
        <f>cells_to_be_added!O170/10^5</f>
        <v>90</v>
      </c>
      <c r="P170" s="2">
        <f>cells_to_be_added!P170/10^5</f>
        <v>140</v>
      </c>
      <c r="Q170" s="2">
        <f>cells_to_be_added!Q170/10^5</f>
        <v>140</v>
      </c>
      <c r="R170">
        <f t="shared" si="2"/>
        <v>1109.711</v>
      </c>
    </row>
    <row r="171" spans="1:18">
      <c r="A171">
        <v>170</v>
      </c>
      <c r="B171" s="2">
        <f>cells_to_be_added!B171/10^5</f>
        <v>1.3</v>
      </c>
      <c r="C171" s="2">
        <f>cells_to_be_added!C171/10^5</f>
        <v>12.9</v>
      </c>
      <c r="D171" s="2">
        <f>cells_to_be_added!D171/10^5</f>
        <v>1.2E-2</v>
      </c>
      <c r="E171" s="2">
        <f>cells_to_be_added!E171/10^5</f>
        <v>0.121</v>
      </c>
      <c r="F171" s="2">
        <f>cells_to_be_added!F171/10^5</f>
        <v>1.2</v>
      </c>
      <c r="G171" s="2">
        <f>cells_to_be_added!G171/10^5</f>
        <v>1.4</v>
      </c>
      <c r="H171" s="2">
        <f>cells_to_be_added!H171/10^5</f>
        <v>20.6</v>
      </c>
      <c r="I171" s="2">
        <f>cells_to_be_added!I171/10^5</f>
        <v>0.01</v>
      </c>
      <c r="J171" s="2">
        <f>cells_to_be_added!J171/10^5</f>
        <v>0.28399999999999997</v>
      </c>
      <c r="K171" s="2">
        <f>cells_to_be_added!K171/10^5</f>
        <v>11.6</v>
      </c>
      <c r="L171" s="2">
        <f>cells_to_be_added!L171/10^5</f>
        <v>0.10299999999999999</v>
      </c>
      <c r="M171" s="2">
        <f>cells_to_be_added!M171/10^5</f>
        <v>0.25800000000000001</v>
      </c>
      <c r="N171" s="2">
        <f>cells_to_be_added!N171/10^5</f>
        <v>8.9999999999999993E-3</v>
      </c>
      <c r="O171" s="2">
        <f>cells_to_be_added!O171/10^5</f>
        <v>140</v>
      </c>
      <c r="P171" s="2">
        <f>cells_to_be_added!P171/10^5</f>
        <v>0.8</v>
      </c>
      <c r="Q171" s="2">
        <f>cells_to_be_added!Q171/10^5</f>
        <v>140</v>
      </c>
      <c r="R171">
        <f t="shared" si="2"/>
        <v>330.59699999999998</v>
      </c>
    </row>
    <row r="172" spans="1:18">
      <c r="A172">
        <v>171</v>
      </c>
      <c r="B172" s="2">
        <f>cells_to_be_added!B172/10^5</f>
        <v>8.9999999999999993E-3</v>
      </c>
      <c r="C172" s="2">
        <f>cells_to_be_added!C172/10^5</f>
        <v>140</v>
      </c>
      <c r="D172" s="2">
        <f>cells_to_be_added!D172/10^5</f>
        <v>140</v>
      </c>
      <c r="E172" s="2">
        <f>cells_to_be_added!E172/10^5</f>
        <v>80</v>
      </c>
      <c r="F172" s="2">
        <f>cells_to_be_added!F172/10^5</f>
        <v>10</v>
      </c>
      <c r="G172" s="2">
        <f>cells_to_be_added!G172/10^5</f>
        <v>7.0000000000000001E-3</v>
      </c>
      <c r="H172" s="2">
        <f>cells_to_be_added!H172/10^5</f>
        <v>140</v>
      </c>
      <c r="I172" s="2">
        <f>cells_to_be_added!I172/10^5</f>
        <v>140</v>
      </c>
      <c r="J172" s="2">
        <f>cells_to_be_added!J172/10^5</f>
        <v>0.18099999999999999</v>
      </c>
      <c r="K172" s="2">
        <f>cells_to_be_added!K172/10^5</f>
        <v>0.16300000000000001</v>
      </c>
      <c r="L172" s="2">
        <f>cells_to_be_added!L172/10^5</f>
        <v>140</v>
      </c>
      <c r="M172" s="2">
        <f>cells_to_be_added!M172/10^5</f>
        <v>0.13600000000000001</v>
      </c>
      <c r="N172" s="2">
        <f>cells_to_be_added!N172/10^5</f>
        <v>12.7</v>
      </c>
      <c r="O172" s="2">
        <f>cells_to_be_added!O172/10^5</f>
        <v>60</v>
      </c>
      <c r="P172" s="2">
        <f>cells_to_be_added!P172/10^5</f>
        <v>5.0000000000000001E-3</v>
      </c>
      <c r="Q172" s="2">
        <f>cells_to_be_added!Q172/10^5</f>
        <v>0.108</v>
      </c>
      <c r="R172">
        <f t="shared" si="2"/>
        <v>863.30900000000008</v>
      </c>
    </row>
    <row r="173" spans="1:18">
      <c r="A173">
        <v>172</v>
      </c>
      <c r="B173" s="2">
        <f>cells_to_be_added!B173/10^5</f>
        <v>140</v>
      </c>
      <c r="C173" s="2">
        <f>cells_to_be_added!C173/10^5</f>
        <v>140</v>
      </c>
      <c r="D173" s="2">
        <f>cells_to_be_added!D173/10^5</f>
        <v>1.1000000000000001</v>
      </c>
      <c r="E173" s="2">
        <f>cells_to_be_added!E173/10^5</f>
        <v>10.9</v>
      </c>
      <c r="F173" s="2">
        <f>cells_to_be_added!F173/10^5</f>
        <v>140</v>
      </c>
      <c r="G173" s="2">
        <f>cells_to_be_added!G173/10^5</f>
        <v>140</v>
      </c>
      <c r="H173" s="2">
        <f>cells_to_be_added!H173/10^5</f>
        <v>140</v>
      </c>
      <c r="I173" s="2">
        <f>cells_to_be_added!I173/10^5</f>
        <v>1</v>
      </c>
      <c r="J173" s="2">
        <f>cells_to_be_added!J173/10^5</f>
        <v>140</v>
      </c>
      <c r="K173" s="2">
        <f>cells_to_be_added!K173/10^5</f>
        <v>8.9999999999999993E-3</v>
      </c>
      <c r="L173" s="2">
        <f>cells_to_be_added!L173/10^5</f>
        <v>140</v>
      </c>
      <c r="M173" s="2">
        <f>cells_to_be_added!M173/10^5</f>
        <v>1.4E-2</v>
      </c>
      <c r="N173" s="2">
        <f>cells_to_be_added!N173/10^5</f>
        <v>70</v>
      </c>
      <c r="O173" s="2">
        <f>cells_to_be_added!O173/10^5</f>
        <v>17.5</v>
      </c>
      <c r="P173" s="2">
        <f>cells_to_be_added!P173/10^5</f>
        <v>140</v>
      </c>
      <c r="Q173" s="2">
        <f>cells_to_be_added!Q173/10^5</f>
        <v>1.4</v>
      </c>
      <c r="R173">
        <f t="shared" si="2"/>
        <v>1221.9230000000002</v>
      </c>
    </row>
    <row r="174" spans="1:18">
      <c r="A174">
        <v>173</v>
      </c>
      <c r="B174" s="2">
        <f>cells_to_be_added!B174/10^5</f>
        <v>1.4</v>
      </c>
      <c r="C174" s="2">
        <f>cells_to_be_added!C174/10^5</f>
        <v>1.4</v>
      </c>
      <c r="D174" s="2">
        <f>cells_to_be_added!D174/10^5</f>
        <v>0.2</v>
      </c>
      <c r="E174" s="2">
        <f>cells_to_be_added!E174/10^5</f>
        <v>13.9</v>
      </c>
      <c r="F174" s="2">
        <f>cells_to_be_added!F174/10^5</f>
        <v>8.9999999999999993E-3</v>
      </c>
      <c r="G174" s="2">
        <f>cells_to_be_added!G174/10^5</f>
        <v>10</v>
      </c>
      <c r="H174" s="2">
        <f>cells_to_be_added!H174/10^5</f>
        <v>140</v>
      </c>
      <c r="I174" s="2">
        <f>cells_to_be_added!I174/10^5</f>
        <v>13.1</v>
      </c>
      <c r="J174" s="2">
        <f>cells_to_be_added!J174/10^5</f>
        <v>140</v>
      </c>
      <c r="K174" s="2">
        <f>cells_to_be_added!K174/10^5</f>
        <v>0.192</v>
      </c>
      <c r="L174" s="2">
        <f>cells_to_be_added!L174/10^5</f>
        <v>17.399999999999999</v>
      </c>
      <c r="M174" s="2">
        <f>cells_to_be_added!M174/10^5</f>
        <v>140</v>
      </c>
      <c r="N174" s="2">
        <f>cells_to_be_added!N174/10^5</f>
        <v>15.7</v>
      </c>
      <c r="O174" s="2">
        <f>cells_to_be_added!O174/10^5</f>
        <v>140</v>
      </c>
      <c r="P174" s="2">
        <f>cells_to_be_added!P174/10^5</f>
        <v>0.1</v>
      </c>
      <c r="Q174" s="2">
        <f>cells_to_be_added!Q174/10^5</f>
        <v>10.5</v>
      </c>
      <c r="R174">
        <f t="shared" si="2"/>
        <v>643.90099999999995</v>
      </c>
    </row>
    <row r="175" spans="1:18">
      <c r="A175">
        <v>174</v>
      </c>
      <c r="B175" s="2">
        <f>cells_to_be_added!B175/10^5</f>
        <v>1.0999999999999999E-2</v>
      </c>
      <c r="C175" s="2">
        <f>cells_to_be_added!C175/10^5</f>
        <v>0.17399999999999999</v>
      </c>
      <c r="D175" s="2">
        <f>cells_to_be_added!D175/10^5</f>
        <v>140</v>
      </c>
      <c r="E175" s="2">
        <f>cells_to_be_added!E175/10^5</f>
        <v>1</v>
      </c>
      <c r="F175" s="2">
        <f>cells_to_be_added!F175/10^5</f>
        <v>0.23899999999999999</v>
      </c>
      <c r="G175" s="2">
        <f>cells_to_be_added!G175/10^5</f>
        <v>140</v>
      </c>
      <c r="H175" s="2">
        <f>cells_to_be_added!H175/10^5</f>
        <v>21.7</v>
      </c>
      <c r="I175" s="2">
        <f>cells_to_be_added!I175/10^5</f>
        <v>140</v>
      </c>
      <c r="J175" s="2">
        <f>cells_to_be_added!J175/10^5</f>
        <v>90</v>
      </c>
      <c r="K175" s="2">
        <f>cells_to_be_added!K175/10^5</f>
        <v>10</v>
      </c>
      <c r="L175" s="2">
        <f>cells_to_be_added!L175/10^5</f>
        <v>8.0000000000000002E-3</v>
      </c>
      <c r="M175" s="2">
        <f>cells_to_be_added!M175/10^5</f>
        <v>15.2</v>
      </c>
      <c r="N175" s="2">
        <f>cells_to_be_added!N175/10^5</f>
        <v>0.19600000000000001</v>
      </c>
      <c r="O175" s="2">
        <f>cells_to_be_added!O175/10^5</f>
        <v>140</v>
      </c>
      <c r="P175" s="2">
        <f>cells_to_be_added!P175/10^5</f>
        <v>1.4</v>
      </c>
      <c r="Q175" s="2">
        <f>cells_to_be_added!Q175/10^5</f>
        <v>70</v>
      </c>
      <c r="R175">
        <f t="shared" si="2"/>
        <v>769.92800000000011</v>
      </c>
    </row>
    <row r="176" spans="1:18">
      <c r="A176">
        <v>175</v>
      </c>
      <c r="B176" s="2">
        <f>cells_to_be_added!B176/10^5</f>
        <v>1.4E-2</v>
      </c>
      <c r="C176" s="2">
        <f>cells_to_be_added!C176/10^5</f>
        <v>0.19900000000000001</v>
      </c>
      <c r="D176" s="2">
        <f>cells_to_be_added!D176/10^5</f>
        <v>0.1</v>
      </c>
      <c r="E176" s="2">
        <f>cells_to_be_added!E176/10^5</f>
        <v>0.19</v>
      </c>
      <c r="F176" s="2">
        <f>cells_to_be_added!F176/10^5</f>
        <v>1.4E-2</v>
      </c>
      <c r="G176" s="2">
        <f>cells_to_be_added!G176/10^5</f>
        <v>10</v>
      </c>
      <c r="H176" s="2">
        <f>cells_to_be_added!H176/10^5</f>
        <v>140</v>
      </c>
      <c r="I176" s="2">
        <f>cells_to_be_added!I176/10^5</f>
        <v>8.9999999999999993E-3</v>
      </c>
      <c r="J176" s="2">
        <f>cells_to_be_added!J176/10^5</f>
        <v>0.156</v>
      </c>
      <c r="K176" s="2">
        <f>cells_to_be_added!K176/10^5</f>
        <v>70</v>
      </c>
      <c r="L176" s="2">
        <f>cells_to_be_added!L176/10^5</f>
        <v>1.4</v>
      </c>
      <c r="M176" s="2">
        <f>cells_to_be_added!M176/10^5</f>
        <v>140</v>
      </c>
      <c r="N176" s="2">
        <f>cells_to_be_added!N176/10^5</f>
        <v>0.13</v>
      </c>
      <c r="O176" s="2">
        <f>cells_to_be_added!O176/10^5</f>
        <v>1.4E-2</v>
      </c>
      <c r="P176" s="2">
        <f>cells_to_be_added!P176/10^5</f>
        <v>140</v>
      </c>
      <c r="Q176" s="2">
        <f>cells_to_be_added!Q176/10^5</f>
        <v>10.4</v>
      </c>
      <c r="R176">
        <f t="shared" si="2"/>
        <v>512.62599999999998</v>
      </c>
    </row>
    <row r="177" spans="1:18">
      <c r="A177">
        <v>176</v>
      </c>
      <c r="B177" s="2">
        <f>cells_to_be_added!B177/10^5</f>
        <v>130</v>
      </c>
      <c r="C177" s="2">
        <f>cells_to_be_added!C177/10^5</f>
        <v>140</v>
      </c>
      <c r="D177" s="2">
        <f>cells_to_be_added!D177/10^5</f>
        <v>140</v>
      </c>
      <c r="E177" s="2">
        <f>cells_to_be_added!E177/10^5</f>
        <v>1.2E-2</v>
      </c>
      <c r="F177" s="2">
        <f>cells_to_be_added!F177/10^5</f>
        <v>1.4E-2</v>
      </c>
      <c r="G177" s="2">
        <f>cells_to_be_added!G177/10^5</f>
        <v>140</v>
      </c>
      <c r="H177" s="2">
        <f>cells_to_be_added!H177/10^5</f>
        <v>29.4</v>
      </c>
      <c r="I177" s="2">
        <f>cells_to_be_added!I177/10^5</f>
        <v>18.7</v>
      </c>
      <c r="J177" s="2">
        <f>cells_to_be_added!J177/10^5</f>
        <v>1.1000000000000001</v>
      </c>
      <c r="K177" s="2">
        <f>cells_to_be_added!K177/10^5</f>
        <v>0.26700000000000002</v>
      </c>
      <c r="L177" s="2">
        <f>cells_to_be_added!L177/10^5</f>
        <v>1.4E-2</v>
      </c>
      <c r="M177" s="2">
        <f>cells_to_be_added!M177/10^5</f>
        <v>0.13400000000000001</v>
      </c>
      <c r="N177" s="2">
        <f>cells_to_be_added!N177/10^5</f>
        <v>140</v>
      </c>
      <c r="O177" s="2">
        <f>cells_to_be_added!O177/10^5</f>
        <v>1.4</v>
      </c>
      <c r="P177" s="2">
        <f>cells_to_be_added!P177/10^5</f>
        <v>80</v>
      </c>
      <c r="Q177" s="2">
        <f>cells_to_be_added!Q177/10^5</f>
        <v>1.4</v>
      </c>
      <c r="R177">
        <f t="shared" si="2"/>
        <v>822.44100000000014</v>
      </c>
    </row>
    <row r="178" spans="1:18">
      <c r="A178">
        <v>177</v>
      </c>
      <c r="B178" s="2">
        <f>cells_to_be_added!B178/10^5</f>
        <v>140</v>
      </c>
      <c r="C178" s="2">
        <f>cells_to_be_added!C178/10^5</f>
        <v>0.1</v>
      </c>
      <c r="D178" s="2">
        <f>cells_to_be_added!D178/10^5</f>
        <v>140</v>
      </c>
      <c r="E178" s="2">
        <f>cells_to_be_added!E178/10^5</f>
        <v>1.4</v>
      </c>
      <c r="F178" s="2">
        <f>cells_to_be_added!F178/10^5</f>
        <v>80</v>
      </c>
      <c r="G178" s="2">
        <f>cells_to_be_added!G178/10^5</f>
        <v>140</v>
      </c>
      <c r="H178" s="2">
        <f>cells_to_be_added!H178/10^5</f>
        <v>0.185</v>
      </c>
      <c r="I178" s="2">
        <f>cells_to_be_added!I178/10^5</f>
        <v>0.128</v>
      </c>
      <c r="J178" s="2">
        <f>cells_to_be_added!J178/10^5</f>
        <v>0.17699999999999999</v>
      </c>
      <c r="K178" s="2">
        <f>cells_to_be_added!K178/10^5</f>
        <v>1.4E-2</v>
      </c>
      <c r="L178" s="2">
        <f>cells_to_be_added!L178/10^5</f>
        <v>0.16900000000000001</v>
      </c>
      <c r="M178" s="2">
        <f>cells_to_be_added!M178/10^5</f>
        <v>0.6</v>
      </c>
      <c r="N178" s="2">
        <f>cells_to_be_added!N178/10^5</f>
        <v>16.100000000000001</v>
      </c>
      <c r="O178" s="2">
        <f>cells_to_be_added!O178/10^5</f>
        <v>0.153</v>
      </c>
      <c r="P178" s="2">
        <f>cells_to_be_added!P178/10^5</f>
        <v>14.5</v>
      </c>
      <c r="Q178" s="2">
        <f>cells_to_be_added!Q178/10^5</f>
        <v>1.4</v>
      </c>
      <c r="R178">
        <f t="shared" si="2"/>
        <v>534.92600000000004</v>
      </c>
    </row>
    <row r="179" spans="1:18">
      <c r="A179">
        <v>178</v>
      </c>
      <c r="B179" s="2">
        <f>cells_to_be_added!B179/10^5</f>
        <v>10</v>
      </c>
      <c r="C179" s="2">
        <f>cells_to_be_added!C179/10^5</f>
        <v>0.01</v>
      </c>
      <c r="D179" s="2">
        <f>cells_to_be_added!D179/10^5</f>
        <v>140</v>
      </c>
      <c r="E179" s="2">
        <f>cells_to_be_added!E179/10^5</f>
        <v>0.15</v>
      </c>
      <c r="F179" s="2">
        <f>cells_to_be_added!F179/10^5</f>
        <v>140</v>
      </c>
      <c r="G179" s="2">
        <f>cells_to_be_added!G179/10^5</f>
        <v>14.4</v>
      </c>
      <c r="H179" s="2">
        <f>cells_to_be_added!H179/10^5</f>
        <v>14</v>
      </c>
      <c r="I179" s="2">
        <f>cells_to_be_added!I179/10^5</f>
        <v>1.4E-2</v>
      </c>
      <c r="J179" s="2">
        <f>cells_to_be_added!J179/10^5</f>
        <v>13</v>
      </c>
      <c r="K179" s="2">
        <f>cells_to_be_added!K179/10^5</f>
        <v>1.4</v>
      </c>
      <c r="L179" s="2">
        <f>cells_to_be_added!L179/10^5</f>
        <v>0.221</v>
      </c>
      <c r="M179" s="2">
        <f>cells_to_be_added!M179/10^5</f>
        <v>80</v>
      </c>
      <c r="N179" s="2">
        <f>cells_to_be_added!N179/10^5</f>
        <v>60</v>
      </c>
      <c r="O179" s="2">
        <f>cells_to_be_added!O179/10^5</f>
        <v>20.100000000000001</v>
      </c>
      <c r="P179" s="2">
        <f>cells_to_be_added!P179/10^5</f>
        <v>0.12</v>
      </c>
      <c r="Q179" s="2">
        <f>cells_to_be_added!Q179/10^5</f>
        <v>140</v>
      </c>
      <c r="R179">
        <f t="shared" si="2"/>
        <v>633.41499999999996</v>
      </c>
    </row>
    <row r="180" spans="1:18">
      <c r="A180">
        <v>179</v>
      </c>
      <c r="B180" s="2">
        <f>cells_to_be_added!B180/10^5</f>
        <v>140</v>
      </c>
      <c r="C180" s="2">
        <f>cells_to_be_added!C180/10^5</f>
        <v>1.4E-2</v>
      </c>
      <c r="D180" s="2">
        <f>cells_to_be_added!D180/10^5</f>
        <v>1.4E-2</v>
      </c>
      <c r="E180" s="2">
        <f>cells_to_be_added!E180/10^5</f>
        <v>1.4</v>
      </c>
      <c r="F180" s="2">
        <f>cells_to_be_added!F180/10^5</f>
        <v>1.4</v>
      </c>
      <c r="G180" s="2">
        <f>cells_to_be_added!G180/10^5</f>
        <v>18.2</v>
      </c>
      <c r="H180" s="2">
        <f>cells_to_be_added!H180/10^5</f>
        <v>1.1000000000000001</v>
      </c>
      <c r="I180" s="2">
        <f>cells_to_be_added!I180/10^5</f>
        <v>0.114</v>
      </c>
      <c r="J180" s="2">
        <f>cells_to_be_added!J180/10^5</f>
        <v>8.9999999999999993E-3</v>
      </c>
      <c r="K180" s="2">
        <f>cells_to_be_added!K180/10^5</f>
        <v>10.199999999999999</v>
      </c>
      <c r="L180" s="2">
        <f>cells_to_be_added!L180/10^5</f>
        <v>1.4E-2</v>
      </c>
      <c r="M180" s="2">
        <f>cells_to_be_added!M180/10^5</f>
        <v>15.9</v>
      </c>
      <c r="N180" s="2">
        <f>cells_to_be_added!N180/10^5</f>
        <v>0.1</v>
      </c>
      <c r="O180" s="2">
        <f>cells_to_be_added!O180/10^5</f>
        <v>0.13600000000000001</v>
      </c>
      <c r="P180" s="2">
        <f>cells_to_be_added!P180/10^5</f>
        <v>0.1</v>
      </c>
      <c r="Q180" s="2">
        <f>cells_to_be_added!Q180/10^5</f>
        <v>22.7</v>
      </c>
      <c r="R180">
        <f t="shared" si="2"/>
        <v>211.40099999999998</v>
      </c>
    </row>
    <row r="181" spans="1:18">
      <c r="A181">
        <v>180</v>
      </c>
      <c r="B181" s="2">
        <f>cells_to_be_added!B181/10^5</f>
        <v>0.14099999999999999</v>
      </c>
      <c r="C181" s="2">
        <f>cells_to_be_added!C181/10^5</f>
        <v>1.4E-2</v>
      </c>
      <c r="D181" s="2">
        <f>cells_to_be_added!D181/10^5</f>
        <v>0.13200000000000001</v>
      </c>
      <c r="E181" s="2">
        <f>cells_to_be_added!E181/10^5</f>
        <v>0.9</v>
      </c>
      <c r="F181" s="2">
        <f>cells_to_be_added!F181/10^5</f>
        <v>0.126</v>
      </c>
      <c r="G181" s="2">
        <f>cells_to_be_added!G181/10^5</f>
        <v>140</v>
      </c>
      <c r="H181" s="2">
        <f>cells_to_be_added!H181/10^5</f>
        <v>11.4</v>
      </c>
      <c r="I181" s="2">
        <f>cells_to_be_added!I181/10^5</f>
        <v>0.1</v>
      </c>
      <c r="J181" s="2">
        <f>cells_to_be_added!J181/10^5</f>
        <v>0.193</v>
      </c>
      <c r="K181" s="2">
        <f>cells_to_be_added!K181/10^5</f>
        <v>10.5</v>
      </c>
      <c r="L181" s="2">
        <f>cells_to_be_added!L181/10^5</f>
        <v>0.7</v>
      </c>
      <c r="M181" s="2">
        <f>cells_to_be_added!M181/10^5</f>
        <v>10</v>
      </c>
      <c r="N181" s="2">
        <f>cells_to_be_added!N181/10^5</f>
        <v>1.4</v>
      </c>
      <c r="O181" s="2">
        <f>cells_to_be_added!O181/10^5</f>
        <v>140</v>
      </c>
      <c r="P181" s="2">
        <f>cells_to_be_added!P181/10^5</f>
        <v>15.8</v>
      </c>
      <c r="Q181" s="2">
        <f>cells_to_be_added!Q181/10^5</f>
        <v>0.5</v>
      </c>
      <c r="R181">
        <f t="shared" si="2"/>
        <v>331.90600000000001</v>
      </c>
    </row>
    <row r="182" spans="1:18">
      <c r="A182">
        <v>181</v>
      </c>
      <c r="B182" s="2">
        <f>cells_to_be_added!B182/10^5</f>
        <v>12.3</v>
      </c>
      <c r="C182" s="2">
        <f>cells_to_be_added!C182/10^5</f>
        <v>1.4E-2</v>
      </c>
      <c r="D182" s="2">
        <f>cells_to_be_added!D182/10^5</f>
        <v>11.1</v>
      </c>
      <c r="E182" s="2">
        <f>cells_to_be_added!E182/10^5</f>
        <v>1.2</v>
      </c>
      <c r="F182" s="2">
        <f>cells_to_be_added!F182/10^5</f>
        <v>1.1000000000000001</v>
      </c>
      <c r="G182" s="2">
        <f>cells_to_be_added!G182/10^5</f>
        <v>10</v>
      </c>
      <c r="H182" s="2">
        <f>cells_to_be_added!H182/10^5</f>
        <v>1</v>
      </c>
      <c r="I182" s="2">
        <f>cells_to_be_added!I182/10^5</f>
        <v>19.7</v>
      </c>
      <c r="J182" s="2">
        <f>cells_to_be_added!J182/10^5</f>
        <v>18.399999999999999</v>
      </c>
      <c r="K182" s="2">
        <f>cells_to_be_added!K182/10^5</f>
        <v>0.1</v>
      </c>
      <c r="L182" s="2">
        <f>cells_to_be_added!L182/10^5</f>
        <v>1.4</v>
      </c>
      <c r="M182" s="2">
        <f>cells_to_be_added!M182/10^5</f>
        <v>17.2</v>
      </c>
      <c r="N182" s="2">
        <f>cells_to_be_added!N182/10^5</f>
        <v>0.9</v>
      </c>
      <c r="O182" s="2">
        <f>cells_to_be_added!O182/10^5</f>
        <v>140</v>
      </c>
      <c r="P182" s="2">
        <f>cells_to_be_added!P182/10^5</f>
        <v>27</v>
      </c>
      <c r="Q182" s="2">
        <f>cells_to_be_added!Q182/10^5</f>
        <v>7.0000000000000001E-3</v>
      </c>
      <c r="R182">
        <f t="shared" si="2"/>
        <v>261.42099999999999</v>
      </c>
    </row>
    <row r="183" spans="1:18">
      <c r="A183">
        <v>182</v>
      </c>
      <c r="B183" s="2">
        <f>cells_to_be_added!B183/10^5</f>
        <v>100</v>
      </c>
      <c r="C183" s="2">
        <f>cells_to_be_added!C183/10^5</f>
        <v>140</v>
      </c>
      <c r="D183" s="2">
        <f>cells_to_be_added!D183/10^5</f>
        <v>140</v>
      </c>
      <c r="E183" s="2">
        <f>cells_to_be_added!E183/10^5</f>
        <v>140</v>
      </c>
      <c r="F183" s="2">
        <f>cells_to_be_added!F183/10^5</f>
        <v>80</v>
      </c>
      <c r="G183" s="2">
        <f>cells_to_be_added!G183/10^5</f>
        <v>60</v>
      </c>
      <c r="H183" s="2">
        <f>cells_to_be_added!H183/10^5</f>
        <v>0.1</v>
      </c>
      <c r="I183" s="2">
        <f>cells_to_be_added!I183/10^5</f>
        <v>19.899999999999999</v>
      </c>
      <c r="J183" s="2">
        <f>cells_to_be_added!J183/10^5</f>
        <v>10</v>
      </c>
      <c r="K183" s="2">
        <f>cells_to_be_added!K183/10^5</f>
        <v>140</v>
      </c>
      <c r="L183" s="2">
        <f>cells_to_be_added!L183/10^5</f>
        <v>14</v>
      </c>
      <c r="M183" s="2">
        <f>cells_to_be_added!M183/10^5</f>
        <v>0.18</v>
      </c>
      <c r="N183" s="2">
        <f>cells_to_be_added!N183/10^5</f>
        <v>0.1</v>
      </c>
      <c r="O183" s="2">
        <f>cells_to_be_added!O183/10^5</f>
        <v>0.12</v>
      </c>
      <c r="P183" s="2">
        <f>cells_to_be_added!P183/10^5</f>
        <v>140</v>
      </c>
      <c r="Q183" s="2">
        <f>cells_to_be_added!Q183/10^5</f>
        <v>1.4E-2</v>
      </c>
      <c r="R183">
        <f t="shared" si="2"/>
        <v>984.41399999999999</v>
      </c>
    </row>
    <row r="184" spans="1:18">
      <c r="A184">
        <v>183</v>
      </c>
      <c r="B184" s="2">
        <f>cells_to_be_added!B184/10^5</f>
        <v>90</v>
      </c>
      <c r="C184" s="2">
        <f>cells_to_be_added!C184/10^5</f>
        <v>0.9</v>
      </c>
      <c r="D184" s="2">
        <f>cells_to_be_added!D184/10^5</f>
        <v>140</v>
      </c>
      <c r="E184" s="2">
        <f>cells_to_be_added!E184/10^5</f>
        <v>0.152</v>
      </c>
      <c r="F184" s="2">
        <f>cells_to_be_added!F184/10^5</f>
        <v>0.218</v>
      </c>
      <c r="G184" s="2">
        <f>cells_to_be_added!G184/10^5</f>
        <v>140</v>
      </c>
      <c r="H184" s="2">
        <f>cells_to_be_added!H184/10^5</f>
        <v>1.4</v>
      </c>
      <c r="I184" s="2">
        <f>cells_to_be_added!I184/10^5</f>
        <v>140</v>
      </c>
      <c r="J184" s="2">
        <f>cells_to_be_added!J184/10^5</f>
        <v>20.8</v>
      </c>
      <c r="K184" s="2">
        <f>cells_to_be_added!K184/10^5</f>
        <v>0.114</v>
      </c>
      <c r="L184" s="2">
        <f>cells_to_be_added!L184/10^5</f>
        <v>0.8</v>
      </c>
      <c r="M184" s="2">
        <f>cells_to_be_added!M184/10^5</f>
        <v>19</v>
      </c>
      <c r="N184" s="2">
        <f>cells_to_be_added!N184/10^5</f>
        <v>140</v>
      </c>
      <c r="O184" s="2">
        <f>cells_to_be_added!O184/10^5</f>
        <v>140</v>
      </c>
      <c r="P184" s="2">
        <f>cells_to_be_added!P184/10^5</f>
        <v>0.6</v>
      </c>
      <c r="Q184" s="2">
        <f>cells_to_be_added!Q184/10^5</f>
        <v>10</v>
      </c>
      <c r="R184">
        <f t="shared" si="2"/>
        <v>843.98399999999992</v>
      </c>
    </row>
    <row r="185" spans="1:18">
      <c r="A185">
        <v>184</v>
      </c>
      <c r="B185" s="2">
        <f>cells_to_be_added!B185/10^5</f>
        <v>140</v>
      </c>
      <c r="C185" s="2">
        <f>cells_to_be_added!C185/10^5</f>
        <v>1</v>
      </c>
      <c r="D185" s="2">
        <f>cells_to_be_added!D185/10^5</f>
        <v>140</v>
      </c>
      <c r="E185" s="2">
        <f>cells_to_be_added!E185/10^5</f>
        <v>140</v>
      </c>
      <c r="F185" s="2">
        <f>cells_to_be_added!F185/10^5</f>
        <v>0.156</v>
      </c>
      <c r="G185" s="2">
        <f>cells_to_be_added!G185/10^5</f>
        <v>0.1</v>
      </c>
      <c r="H185" s="2">
        <f>cells_to_be_added!H185/10^5</f>
        <v>10</v>
      </c>
      <c r="I185" s="2">
        <f>cells_to_be_added!I185/10^5</f>
        <v>13.6</v>
      </c>
      <c r="J185" s="2">
        <f>cells_to_be_added!J185/10^5</f>
        <v>140</v>
      </c>
      <c r="K185" s="2">
        <f>cells_to_be_added!K185/10^5</f>
        <v>140</v>
      </c>
      <c r="L185" s="2">
        <f>cells_to_be_added!L185/10^5</f>
        <v>0.9</v>
      </c>
      <c r="M185" s="2">
        <f>cells_to_be_added!M185/10^5</f>
        <v>17.5</v>
      </c>
      <c r="N185" s="2">
        <f>cells_to_be_added!N185/10^5</f>
        <v>8.0000000000000002E-3</v>
      </c>
      <c r="O185" s="2">
        <f>cells_to_be_added!O185/10^5</f>
        <v>60</v>
      </c>
      <c r="P185" s="2">
        <f>cells_to_be_added!P185/10^5</f>
        <v>140</v>
      </c>
      <c r="Q185" s="2">
        <f>cells_to_be_added!Q185/10^5</f>
        <v>140</v>
      </c>
      <c r="R185">
        <f t="shared" si="2"/>
        <v>1083.2640000000001</v>
      </c>
    </row>
    <row r="186" spans="1:18">
      <c r="A186">
        <v>185</v>
      </c>
      <c r="B186" s="2">
        <f>cells_to_be_added!B186/10^5</f>
        <v>1.0999999999999999E-2</v>
      </c>
      <c r="C186" s="2">
        <f>cells_to_be_added!C186/10^5</f>
        <v>1.4E-2</v>
      </c>
      <c r="D186" s="2">
        <f>cells_to_be_added!D186/10^5</f>
        <v>18</v>
      </c>
      <c r="E186" s="2">
        <f>cells_to_be_added!E186/10^5</f>
        <v>0.01</v>
      </c>
      <c r="F186" s="2">
        <f>cells_to_be_added!F186/10^5</f>
        <v>140</v>
      </c>
      <c r="G186" s="2">
        <f>cells_to_be_added!G186/10^5</f>
        <v>8.9999999999999993E-3</v>
      </c>
      <c r="H186" s="2">
        <f>cells_to_be_added!H186/10^5</f>
        <v>8.0000000000000002E-3</v>
      </c>
      <c r="I186" s="2">
        <f>cells_to_be_added!I186/10^5</f>
        <v>7.0000000000000001E-3</v>
      </c>
      <c r="J186" s="2">
        <f>cells_to_be_added!J186/10^5</f>
        <v>24.8</v>
      </c>
      <c r="K186" s="2">
        <f>cells_to_be_added!K186/10^5</f>
        <v>140</v>
      </c>
      <c r="L186" s="2">
        <f>cells_to_be_added!L186/10^5</f>
        <v>140</v>
      </c>
      <c r="M186" s="2">
        <f>cells_to_be_added!M186/10^5</f>
        <v>140</v>
      </c>
      <c r="N186" s="2">
        <f>cells_to_be_added!N186/10^5</f>
        <v>1.4E-2</v>
      </c>
      <c r="O186" s="2">
        <f>cells_to_be_added!O186/10^5</f>
        <v>140</v>
      </c>
      <c r="P186" s="2">
        <f>cells_to_be_added!P186/10^5</f>
        <v>10</v>
      </c>
      <c r="Q186" s="2">
        <f>cells_to_be_added!Q186/10^5</f>
        <v>0.22600000000000001</v>
      </c>
      <c r="R186">
        <f t="shared" si="2"/>
        <v>753.09900000000005</v>
      </c>
    </row>
    <row r="187" spans="1:18">
      <c r="A187">
        <v>186</v>
      </c>
      <c r="B187" s="2">
        <f>cells_to_be_added!B187/10^5</f>
        <v>20.2</v>
      </c>
      <c r="C187" s="2">
        <f>cells_to_be_added!C187/10^5</f>
        <v>0.193</v>
      </c>
      <c r="D187" s="2">
        <f>cells_to_be_added!D187/10^5</f>
        <v>0.14000000000000001</v>
      </c>
      <c r="E187" s="2">
        <f>cells_to_be_added!E187/10^5</f>
        <v>140</v>
      </c>
      <c r="F187" s="2">
        <f>cells_to_be_added!F187/10^5</f>
        <v>0.9</v>
      </c>
      <c r="G187" s="2">
        <f>cells_to_be_added!G187/10^5</f>
        <v>8.0000000000000002E-3</v>
      </c>
      <c r="H187" s="2">
        <f>cells_to_be_added!H187/10^5</f>
        <v>7.0000000000000001E-3</v>
      </c>
      <c r="I187" s="2">
        <f>cells_to_be_added!I187/10^5</f>
        <v>140</v>
      </c>
      <c r="J187" s="2">
        <f>cells_to_be_added!J187/10^5</f>
        <v>1.4</v>
      </c>
      <c r="K187" s="2">
        <f>cells_to_be_added!K187/10^5</f>
        <v>60</v>
      </c>
      <c r="L187" s="2">
        <f>cells_to_be_added!L187/10^5</f>
        <v>140</v>
      </c>
      <c r="M187" s="2">
        <f>cells_to_be_added!M187/10^5</f>
        <v>12.3</v>
      </c>
      <c r="N187" s="2">
        <f>cells_to_be_added!N187/10^5</f>
        <v>0.114</v>
      </c>
      <c r="O187" s="2">
        <f>cells_to_be_added!O187/10^5</f>
        <v>0.5</v>
      </c>
      <c r="P187" s="2">
        <f>cells_to_be_added!P187/10^5</f>
        <v>0.105</v>
      </c>
      <c r="Q187" s="2">
        <f>cells_to_be_added!Q187/10^5</f>
        <v>140</v>
      </c>
      <c r="R187">
        <f t="shared" si="2"/>
        <v>655.86700000000008</v>
      </c>
    </row>
    <row r="188" spans="1:18">
      <c r="A188">
        <v>187</v>
      </c>
      <c r="B188" s="2">
        <f>cells_to_be_added!B188/10^5</f>
        <v>0.7</v>
      </c>
      <c r="C188" s="2">
        <f>cells_to_be_added!C188/10^5</f>
        <v>0.112</v>
      </c>
      <c r="D188" s="2">
        <f>cells_to_be_added!D188/10^5</f>
        <v>16</v>
      </c>
      <c r="E188" s="2">
        <f>cells_to_be_added!E188/10^5</f>
        <v>140</v>
      </c>
      <c r="F188" s="2">
        <f>cells_to_be_added!F188/10^5</f>
        <v>140</v>
      </c>
      <c r="G188" s="2">
        <f>cells_to_be_added!G188/10^5</f>
        <v>15.3</v>
      </c>
      <c r="H188" s="2">
        <f>cells_to_be_added!H188/10^5</f>
        <v>10</v>
      </c>
      <c r="I188" s="2">
        <f>cells_to_be_added!I188/10^5</f>
        <v>140</v>
      </c>
      <c r="J188" s="2">
        <f>cells_to_be_added!J188/10^5</f>
        <v>6.0000000000000001E-3</v>
      </c>
      <c r="K188" s="2">
        <f>cells_to_be_added!K188/10^5</f>
        <v>0.13900000000000001</v>
      </c>
      <c r="L188" s="2">
        <f>cells_to_be_added!L188/10^5</f>
        <v>140</v>
      </c>
      <c r="M188" s="2">
        <f>cells_to_be_added!M188/10^5</f>
        <v>1.4E-2</v>
      </c>
      <c r="N188" s="2">
        <f>cells_to_be_added!N188/10^5</f>
        <v>0.1</v>
      </c>
      <c r="O188" s="2">
        <f>cells_to_be_added!O188/10^5</f>
        <v>140</v>
      </c>
      <c r="P188" s="2">
        <f>cells_to_be_added!P188/10^5</f>
        <v>0.1</v>
      </c>
      <c r="Q188" s="2">
        <f>cells_to_be_added!Q188/10^5</f>
        <v>12.5</v>
      </c>
      <c r="R188">
        <f t="shared" si="2"/>
        <v>754.97100000000012</v>
      </c>
    </row>
    <row r="189" spans="1:18">
      <c r="A189">
        <v>188</v>
      </c>
      <c r="B189" s="2">
        <f>cells_to_be_added!B189/10^5</f>
        <v>140</v>
      </c>
      <c r="C189" s="2">
        <f>cells_to_be_added!C189/10^5</f>
        <v>140</v>
      </c>
      <c r="D189" s="2">
        <f>cells_to_be_added!D189/10^5</f>
        <v>0.184</v>
      </c>
      <c r="E189" s="2">
        <f>cells_to_be_added!E189/10^5</f>
        <v>80</v>
      </c>
      <c r="F189" s="2">
        <f>cells_to_be_added!F189/10^5</f>
        <v>0.1</v>
      </c>
      <c r="G189" s="2">
        <f>cells_to_be_added!G189/10^5</f>
        <v>17.600000000000001</v>
      </c>
      <c r="H189" s="2">
        <f>cells_to_be_added!H189/10^5</f>
        <v>8.0000000000000002E-3</v>
      </c>
      <c r="I189" s="2">
        <f>cells_to_be_added!I189/10^5</f>
        <v>1.4E-2</v>
      </c>
      <c r="J189" s="2">
        <f>cells_to_be_added!J189/10^5</f>
        <v>16.8</v>
      </c>
      <c r="K189" s="2">
        <f>cells_to_be_added!K189/10^5</f>
        <v>12.6</v>
      </c>
      <c r="L189" s="2">
        <f>cells_to_be_added!L189/10^5</f>
        <v>11.7</v>
      </c>
      <c r="M189" s="2">
        <f>cells_to_be_added!M189/10^5</f>
        <v>0.10100000000000001</v>
      </c>
      <c r="N189" s="2">
        <f>cells_to_be_added!N189/10^5</f>
        <v>7.0000000000000001E-3</v>
      </c>
      <c r="O189" s="2">
        <f>cells_to_be_added!O189/10^5</f>
        <v>6.0000000000000001E-3</v>
      </c>
      <c r="P189" s="2">
        <f>cells_to_be_added!P189/10^5</f>
        <v>5.0000000000000001E-3</v>
      </c>
      <c r="Q189" s="2">
        <f>cells_to_be_added!Q189/10^5</f>
        <v>0.151</v>
      </c>
      <c r="R189">
        <f t="shared" si="2"/>
        <v>419.27600000000007</v>
      </c>
    </row>
    <row r="190" spans="1:18">
      <c r="A190">
        <v>189</v>
      </c>
      <c r="B190" s="2">
        <f>cells_to_be_added!B190/10^5</f>
        <v>0.18</v>
      </c>
      <c r="C190" s="2">
        <f>cells_to_be_added!C190/10^5</f>
        <v>0.16900000000000001</v>
      </c>
      <c r="D190" s="2">
        <f>cells_to_be_added!D190/10^5</f>
        <v>140</v>
      </c>
      <c r="E190" s="2">
        <f>cells_to_be_added!E190/10^5</f>
        <v>1.4E-2</v>
      </c>
      <c r="F190" s="2">
        <f>cells_to_be_added!F190/10^5</f>
        <v>140</v>
      </c>
      <c r="G190" s="2">
        <f>cells_to_be_added!G190/10^5</f>
        <v>140</v>
      </c>
      <c r="H190" s="2">
        <f>cells_to_be_added!H190/10^5</f>
        <v>1.1000000000000001</v>
      </c>
      <c r="I190" s="2">
        <f>cells_to_be_added!I190/10^5</f>
        <v>0.14599999999999999</v>
      </c>
      <c r="J190" s="2">
        <f>cells_to_be_added!J190/10^5</f>
        <v>110</v>
      </c>
      <c r="K190" s="2">
        <f>cells_to_be_added!K190/10^5</f>
        <v>13.5</v>
      </c>
      <c r="L190" s="2">
        <f>cells_to_be_added!L190/10^5</f>
        <v>10</v>
      </c>
      <c r="M190" s="2">
        <f>cells_to_be_added!M190/10^5</f>
        <v>0.01</v>
      </c>
      <c r="N190" s="2">
        <f>cells_to_be_added!N190/10^5</f>
        <v>90</v>
      </c>
      <c r="O190" s="2">
        <f>cells_to_be_added!O190/10^5</f>
        <v>0.8</v>
      </c>
      <c r="P190" s="2">
        <f>cells_to_be_added!P190/10^5</f>
        <v>70</v>
      </c>
      <c r="Q190" s="2">
        <f>cells_to_be_added!Q190/10^5</f>
        <v>24.7</v>
      </c>
      <c r="R190">
        <f t="shared" si="2"/>
        <v>740.61900000000003</v>
      </c>
    </row>
    <row r="191" spans="1:18">
      <c r="A191">
        <v>190</v>
      </c>
      <c r="B191" s="2">
        <f>cells_to_be_added!B191/10^5</f>
        <v>10</v>
      </c>
      <c r="C191" s="2">
        <f>cells_to_be_added!C191/10^5</f>
        <v>1.4</v>
      </c>
      <c r="D191" s="2">
        <f>cells_to_be_added!D191/10^5</f>
        <v>14.9</v>
      </c>
      <c r="E191" s="2">
        <f>cells_to_be_added!E191/10^5</f>
        <v>140</v>
      </c>
      <c r="F191" s="2">
        <f>cells_to_be_added!F191/10^5</f>
        <v>0.13400000000000001</v>
      </c>
      <c r="G191" s="2">
        <f>cells_to_be_added!G191/10^5</f>
        <v>12.5</v>
      </c>
      <c r="H191" s="2">
        <f>cells_to_be_added!H191/10^5</f>
        <v>130</v>
      </c>
      <c r="I191" s="2">
        <f>cells_to_be_added!I191/10^5</f>
        <v>120</v>
      </c>
      <c r="J191" s="2">
        <f>cells_to_be_added!J191/10^5</f>
        <v>0.32800000000000001</v>
      </c>
      <c r="K191" s="2">
        <f>cells_to_be_added!K191/10^5</f>
        <v>11.9</v>
      </c>
      <c r="L191" s="2">
        <f>cells_to_be_added!L191/10^5</f>
        <v>1.4</v>
      </c>
      <c r="M191" s="2">
        <f>cells_to_be_added!M191/10^5</f>
        <v>0.23899999999999999</v>
      </c>
      <c r="N191" s="2">
        <f>cells_to_be_added!N191/10^5</f>
        <v>0.104</v>
      </c>
      <c r="O191" s="2">
        <f>cells_to_be_added!O191/10^5</f>
        <v>140</v>
      </c>
      <c r="P191" s="2">
        <f>cells_to_be_added!P191/10^5</f>
        <v>10</v>
      </c>
      <c r="Q191" s="2">
        <f>cells_to_be_added!Q191/10^5</f>
        <v>8.9999999999999993E-3</v>
      </c>
      <c r="R191">
        <f t="shared" si="2"/>
        <v>592.91399999999987</v>
      </c>
    </row>
    <row r="192" spans="1:18">
      <c r="A192">
        <v>191</v>
      </c>
      <c r="B192" s="2">
        <f>cells_to_be_added!B192/10^5</f>
        <v>0.9</v>
      </c>
      <c r="C192" s="2">
        <f>cells_to_be_added!C192/10^5</f>
        <v>10</v>
      </c>
      <c r="D192" s="2">
        <f>cells_to_be_added!D192/10^5</f>
        <v>140</v>
      </c>
      <c r="E192" s="2">
        <f>cells_to_be_added!E192/10^5</f>
        <v>7.0000000000000001E-3</v>
      </c>
      <c r="F192" s="2">
        <f>cells_to_be_added!F192/10^5</f>
        <v>140</v>
      </c>
      <c r="G192" s="2">
        <f>cells_to_be_added!G192/10^5</f>
        <v>140</v>
      </c>
      <c r="H192" s="2">
        <f>cells_to_be_added!H192/10^5</f>
        <v>0.1</v>
      </c>
      <c r="I192" s="2">
        <f>cells_to_be_added!I192/10^5</f>
        <v>0.6</v>
      </c>
      <c r="J192" s="2">
        <f>cells_to_be_added!J192/10^5</f>
        <v>0.129</v>
      </c>
      <c r="K192" s="2">
        <f>cells_to_be_added!K192/10^5</f>
        <v>0.21099999999999999</v>
      </c>
      <c r="L192" s="2">
        <f>cells_to_be_added!L192/10^5</f>
        <v>20.2</v>
      </c>
      <c r="M192" s="2">
        <f>cells_to_be_added!M192/10^5</f>
        <v>18.399999999999999</v>
      </c>
      <c r="N192" s="2">
        <f>cells_to_be_added!N192/10^5</f>
        <v>17.5</v>
      </c>
      <c r="O192" s="2">
        <f>cells_to_be_added!O192/10^5</f>
        <v>16.5</v>
      </c>
      <c r="P192" s="2">
        <f>cells_to_be_added!P192/10^5</f>
        <v>140</v>
      </c>
      <c r="Q192" s="2">
        <f>cells_to_be_added!Q192/10^5</f>
        <v>140</v>
      </c>
      <c r="R192">
        <f t="shared" si="2"/>
        <v>784.54700000000003</v>
      </c>
    </row>
    <row r="193" spans="1:18">
      <c r="A193">
        <v>192</v>
      </c>
      <c r="B193" s="2">
        <f>cells_to_be_added!B193/10^5</f>
        <v>0.19</v>
      </c>
      <c r="C193" s="2">
        <f>cells_to_be_added!C193/10^5</f>
        <v>140</v>
      </c>
      <c r="D193" s="2">
        <f>cells_to_be_added!D193/10^5</f>
        <v>18.2</v>
      </c>
      <c r="E193" s="2">
        <f>cells_to_be_added!E193/10^5</f>
        <v>140</v>
      </c>
      <c r="F193" s="2">
        <f>cells_to_be_added!F193/10^5</f>
        <v>0.16500000000000001</v>
      </c>
      <c r="G193" s="2">
        <f>cells_to_be_added!G193/10^5</f>
        <v>1.4E-2</v>
      </c>
      <c r="H193" s="2">
        <f>cells_to_be_added!H193/10^5</f>
        <v>10</v>
      </c>
      <c r="I193" s="2">
        <f>cells_to_be_added!I193/10^5</f>
        <v>140</v>
      </c>
      <c r="J193" s="2">
        <f>cells_to_be_added!J193/10^5</f>
        <v>140</v>
      </c>
      <c r="K193" s="2">
        <f>cells_to_be_added!K193/10^5</f>
        <v>0.124</v>
      </c>
      <c r="L193" s="2">
        <f>cells_to_be_added!L193/10^5</f>
        <v>8.0000000000000002E-3</v>
      </c>
      <c r="M193" s="2">
        <f>cells_to_be_added!M193/10^5</f>
        <v>140</v>
      </c>
      <c r="N193" s="2">
        <f>cells_to_be_added!N193/10^5</f>
        <v>1.4</v>
      </c>
      <c r="O193" s="2">
        <f>cells_to_be_added!O193/10^5</f>
        <v>140</v>
      </c>
      <c r="P193" s="2">
        <f>cells_to_be_added!P193/10^5</f>
        <v>1.4E-2</v>
      </c>
      <c r="Q193" s="2">
        <f>cells_to_be_added!Q193/10^5</f>
        <v>0.1</v>
      </c>
      <c r="R193">
        <f t="shared" si="2"/>
        <v>870.21500000000003</v>
      </c>
    </row>
    <row r="194" spans="1:18">
      <c r="A194">
        <v>193</v>
      </c>
      <c r="B194" s="2">
        <f>cells_to_be_added!B194/10^5</f>
        <v>0.28799999999999998</v>
      </c>
      <c r="C194" s="2">
        <f>cells_to_be_added!C194/10^5</f>
        <v>0.18</v>
      </c>
      <c r="D194" s="2">
        <f>cells_to_be_added!D194/10^5</f>
        <v>10</v>
      </c>
      <c r="E194" s="2">
        <f>cells_to_be_added!E194/10^5</f>
        <v>1.4</v>
      </c>
      <c r="F194" s="2">
        <f>cells_to_be_added!F194/10^5</f>
        <v>1.4E-2</v>
      </c>
      <c r="G194" s="2">
        <f>cells_to_be_added!G194/10^5</f>
        <v>1.4E-2</v>
      </c>
      <c r="H194" s="2">
        <f>cells_to_be_added!H194/10^5</f>
        <v>140</v>
      </c>
      <c r="I194" s="2">
        <f>cells_to_be_added!I194/10^5</f>
        <v>140</v>
      </c>
      <c r="J194" s="2">
        <f>cells_to_be_added!J194/10^5</f>
        <v>140</v>
      </c>
      <c r="K194" s="2">
        <f>cells_to_be_added!K194/10^5</f>
        <v>140</v>
      </c>
      <c r="L194" s="2">
        <f>cells_to_be_added!L194/10^5</f>
        <v>0.108</v>
      </c>
      <c r="M194" s="2">
        <f>cells_to_be_added!M194/10^5</f>
        <v>140</v>
      </c>
      <c r="N194" s="2">
        <f>cells_to_be_added!N194/10^5</f>
        <v>1.4E-2</v>
      </c>
      <c r="O194" s="2">
        <f>cells_to_be_added!O194/10^5</f>
        <v>21.6</v>
      </c>
      <c r="P194" s="2">
        <f>cells_to_be_added!P194/10^5</f>
        <v>130</v>
      </c>
      <c r="Q194" s="2">
        <f>cells_to_be_added!Q194/10^5</f>
        <v>110</v>
      </c>
      <c r="R194">
        <f t="shared" si="2"/>
        <v>973.61799999999994</v>
      </c>
    </row>
    <row r="195" spans="1:18">
      <c r="A195">
        <v>194</v>
      </c>
      <c r="B195" s="2">
        <f>cells_to_be_added!B195/10^5</f>
        <v>140</v>
      </c>
      <c r="C195" s="2">
        <f>cells_to_be_added!C195/10^5</f>
        <v>140</v>
      </c>
      <c r="D195" s="2">
        <f>cells_to_be_added!D195/10^5</f>
        <v>0.9</v>
      </c>
      <c r="E195" s="2">
        <f>cells_to_be_added!E195/10^5</f>
        <v>1.4E-2</v>
      </c>
      <c r="F195" s="2">
        <f>cells_to_be_added!F195/10^5</f>
        <v>140</v>
      </c>
      <c r="G195" s="2">
        <f>cells_to_be_added!G195/10^5</f>
        <v>0.8</v>
      </c>
      <c r="H195" s="2">
        <f>cells_to_be_added!H195/10^5</f>
        <v>20.5</v>
      </c>
      <c r="I195" s="2">
        <f>cells_to_be_added!I195/10^5</f>
        <v>70</v>
      </c>
      <c r="J195" s="2">
        <f>cells_to_be_added!J195/10^5</f>
        <v>7.0000000000000001E-3</v>
      </c>
      <c r="K195" s="2">
        <f>cells_to_be_added!K195/10^5</f>
        <v>1.4E-2</v>
      </c>
      <c r="L195" s="2">
        <f>cells_to_be_added!L195/10^5</f>
        <v>60</v>
      </c>
      <c r="M195" s="2">
        <f>cells_to_be_added!M195/10^5</f>
        <v>0.19600000000000001</v>
      </c>
      <c r="N195" s="2">
        <f>cells_to_be_added!N195/10^5</f>
        <v>0.187</v>
      </c>
      <c r="O195" s="2">
        <f>cells_to_be_added!O195/10^5</f>
        <v>17.7</v>
      </c>
      <c r="P195" s="2">
        <f>cells_to_be_added!P195/10^5</f>
        <v>140</v>
      </c>
      <c r="Q195" s="2">
        <f>cells_to_be_added!Q195/10^5</f>
        <v>16.8</v>
      </c>
      <c r="R195">
        <f t="shared" ref="R195:R216" si="3">SUM(B195:Q195)</f>
        <v>747.11799999999994</v>
      </c>
    </row>
    <row r="196" spans="1:18">
      <c r="A196">
        <v>195</v>
      </c>
      <c r="B196" s="2">
        <f>cells_to_be_added!B196/10^5</f>
        <v>130</v>
      </c>
      <c r="C196" s="2">
        <f>cells_to_be_added!C196/10^5</f>
        <v>1.1000000000000001</v>
      </c>
      <c r="D196" s="2">
        <f>cells_to_be_added!D196/10^5</f>
        <v>0.20399999999999999</v>
      </c>
      <c r="E196" s="2">
        <f>cells_to_be_added!E196/10^5</f>
        <v>110</v>
      </c>
      <c r="F196" s="2">
        <f>cells_to_be_added!F196/10^5</f>
        <v>140</v>
      </c>
      <c r="G196" s="2">
        <f>cells_to_be_added!G196/10^5</f>
        <v>1</v>
      </c>
      <c r="H196" s="2">
        <f>cells_to_be_added!H196/10^5</f>
        <v>8.9999999999999993E-3</v>
      </c>
      <c r="I196" s="2">
        <f>cells_to_be_added!I196/10^5</f>
        <v>140</v>
      </c>
      <c r="J196" s="2">
        <f>cells_to_be_added!J196/10^5</f>
        <v>28.1</v>
      </c>
      <c r="K196" s="2">
        <f>cells_to_be_added!K196/10^5</f>
        <v>1.4</v>
      </c>
      <c r="L196" s="2">
        <f>cells_to_be_added!L196/10^5</f>
        <v>25.5</v>
      </c>
      <c r="M196" s="2">
        <f>cells_to_be_added!M196/10^5</f>
        <v>140</v>
      </c>
      <c r="N196" s="2">
        <f>cells_to_be_added!N196/10^5</f>
        <v>1.4</v>
      </c>
      <c r="O196" s="2">
        <f>cells_to_be_added!O196/10^5</f>
        <v>80</v>
      </c>
      <c r="P196" s="2">
        <f>cells_to_be_added!P196/10^5</f>
        <v>0.153</v>
      </c>
      <c r="Q196" s="2">
        <f>cells_to_be_added!Q196/10^5</f>
        <v>0.23</v>
      </c>
      <c r="R196">
        <f t="shared" si="3"/>
        <v>799.096</v>
      </c>
    </row>
    <row r="197" spans="1:18">
      <c r="A197">
        <v>196</v>
      </c>
      <c r="B197" s="2">
        <f>cells_to_be_added!B197/10^5</f>
        <v>140</v>
      </c>
      <c r="C197" s="2">
        <f>cells_to_be_added!C197/10^5</f>
        <v>1.4</v>
      </c>
      <c r="D197" s="2">
        <f>cells_to_be_added!D197/10^5</f>
        <v>140</v>
      </c>
      <c r="E197" s="2">
        <f>cells_to_be_added!E197/10^5</f>
        <v>16.399999999999999</v>
      </c>
      <c r="F197" s="2">
        <f>cells_to_be_added!F197/10^5</f>
        <v>140</v>
      </c>
      <c r="G197" s="2">
        <f>cells_to_be_added!G197/10^5</f>
        <v>1.4E-2</v>
      </c>
      <c r="H197" s="2">
        <f>cells_to_be_added!H197/10^5</f>
        <v>140</v>
      </c>
      <c r="I197" s="2">
        <f>cells_to_be_added!I197/10^5</f>
        <v>0.13300000000000001</v>
      </c>
      <c r="J197" s="2">
        <f>cells_to_be_added!J197/10^5</f>
        <v>0.10299999999999999</v>
      </c>
      <c r="K197" s="2">
        <f>cells_to_be_added!K197/10^5</f>
        <v>100</v>
      </c>
      <c r="L197" s="2">
        <f>cells_to_be_added!L197/10^5</f>
        <v>12.3</v>
      </c>
      <c r="M197" s="2">
        <f>cells_to_be_added!M197/10^5</f>
        <v>8.0000000000000002E-3</v>
      </c>
      <c r="N197" s="2">
        <f>cells_to_be_added!N197/10^5</f>
        <v>10</v>
      </c>
      <c r="O197" s="2">
        <f>cells_to_be_added!O197/10^5</f>
        <v>10</v>
      </c>
      <c r="P197" s="2">
        <f>cells_to_be_added!P197/10^5</f>
        <v>0.20499999999999999</v>
      </c>
      <c r="Q197" s="2">
        <f>cells_to_be_added!Q197/10^5</f>
        <v>60</v>
      </c>
      <c r="R197">
        <f t="shared" si="3"/>
        <v>770.56299999999999</v>
      </c>
    </row>
    <row r="198" spans="1:18">
      <c r="A198">
        <v>197</v>
      </c>
      <c r="B198" s="2">
        <f>cells_to_be_added!B198/10^5</f>
        <v>21.8</v>
      </c>
      <c r="C198" s="2">
        <f>cells_to_be_added!C198/10^5</f>
        <v>140</v>
      </c>
      <c r="D198" s="2">
        <f>cells_to_be_added!D198/10^5</f>
        <v>140</v>
      </c>
      <c r="E198" s="2">
        <f>cells_to_be_added!E198/10^5</f>
        <v>90</v>
      </c>
      <c r="F198" s="2">
        <f>cells_to_be_added!F198/10^5</f>
        <v>19.899999999999999</v>
      </c>
      <c r="G198" s="2">
        <f>cells_to_be_added!G198/10^5</f>
        <v>90</v>
      </c>
      <c r="H198" s="2">
        <f>cells_to_be_added!H198/10^5</f>
        <v>140</v>
      </c>
      <c r="I198" s="2">
        <f>cells_to_be_added!I198/10^5</f>
        <v>10</v>
      </c>
      <c r="J198" s="2">
        <f>cells_to_be_added!J198/10^5</f>
        <v>0.8</v>
      </c>
      <c r="K198" s="2">
        <f>cells_to_be_added!K198/10^5</f>
        <v>0.6</v>
      </c>
      <c r="L198" s="2">
        <f>cells_to_be_added!L198/10^5</f>
        <v>0.19</v>
      </c>
      <c r="M198" s="2">
        <f>cells_to_be_added!M198/10^5</f>
        <v>140</v>
      </c>
      <c r="N198" s="2">
        <f>cells_to_be_added!N198/10^5</f>
        <v>140</v>
      </c>
      <c r="O198" s="2">
        <f>cells_to_be_added!O198/10^5</f>
        <v>140</v>
      </c>
      <c r="P198" s="2">
        <f>cells_to_be_added!P198/10^5</f>
        <v>140</v>
      </c>
      <c r="Q198" s="2">
        <f>cells_to_be_added!Q198/10^5</f>
        <v>1.4</v>
      </c>
      <c r="R198">
        <f t="shared" si="3"/>
        <v>1214.69</v>
      </c>
    </row>
    <row r="199" spans="1:18">
      <c r="A199">
        <v>198</v>
      </c>
      <c r="B199" s="2">
        <f>cells_to_be_added!B199/10^5</f>
        <v>0.25800000000000001</v>
      </c>
      <c r="C199" s="2">
        <f>cells_to_be_added!C199/10^5</f>
        <v>120</v>
      </c>
      <c r="D199" s="2">
        <f>cells_to_be_added!D199/10^5</f>
        <v>110</v>
      </c>
      <c r="E199" s="2">
        <f>cells_to_be_added!E199/10^5</f>
        <v>0.9</v>
      </c>
      <c r="F199" s="2">
        <f>cells_to_be_added!F199/10^5</f>
        <v>18.7</v>
      </c>
      <c r="G199" s="2">
        <f>cells_to_be_added!G199/10^5</f>
        <v>140</v>
      </c>
      <c r="H199" s="2">
        <f>cells_to_be_added!H199/10^5</f>
        <v>0.11700000000000001</v>
      </c>
      <c r="I199" s="2">
        <f>cells_to_be_added!I199/10^5</f>
        <v>140</v>
      </c>
      <c r="J199" s="2">
        <f>cells_to_be_added!J199/10^5</f>
        <v>16.399999999999999</v>
      </c>
      <c r="K199" s="2">
        <f>cells_to_be_added!K199/10^5</f>
        <v>0.1</v>
      </c>
      <c r="L199" s="2">
        <f>cells_to_be_added!L199/10^5</f>
        <v>0.1</v>
      </c>
      <c r="M199" s="2">
        <f>cells_to_be_added!M199/10^5</f>
        <v>0.23400000000000001</v>
      </c>
      <c r="N199" s="2">
        <f>cells_to_be_added!N199/10^5</f>
        <v>1.4</v>
      </c>
      <c r="O199" s="2">
        <f>cells_to_be_added!O199/10^5</f>
        <v>140</v>
      </c>
      <c r="P199" s="2">
        <f>cells_to_be_added!P199/10^5</f>
        <v>0.21099999999999999</v>
      </c>
      <c r="Q199" s="2">
        <f>cells_to_be_added!Q199/10^5</f>
        <v>0.7</v>
      </c>
      <c r="R199">
        <f t="shared" si="3"/>
        <v>689.12</v>
      </c>
    </row>
    <row r="200" spans="1:18">
      <c r="A200">
        <v>199</v>
      </c>
      <c r="B200" s="2">
        <f>cells_to_be_added!B200/10^5</f>
        <v>140</v>
      </c>
      <c r="C200" s="2">
        <f>cells_to_be_added!C200/10^5</f>
        <v>100</v>
      </c>
      <c r="D200" s="2">
        <f>cells_to_be_added!D200/10^5</f>
        <v>8.9999999999999993E-3</v>
      </c>
      <c r="E200" s="2">
        <f>cells_to_be_added!E200/10^5</f>
        <v>10.199999999999999</v>
      </c>
      <c r="F200" s="2">
        <f>cells_to_be_added!F200/10^5</f>
        <v>140</v>
      </c>
      <c r="G200" s="2">
        <f>cells_to_be_added!G200/10^5</f>
        <v>1.4</v>
      </c>
      <c r="H200" s="2">
        <f>cells_to_be_added!H200/10^5</f>
        <v>0.23499999999999999</v>
      </c>
      <c r="I200" s="2">
        <f>cells_to_be_added!I200/10^5</f>
        <v>0.224</v>
      </c>
      <c r="J200" s="2">
        <f>cells_to_be_added!J200/10^5</f>
        <v>0.8</v>
      </c>
      <c r="K200" s="2">
        <f>cells_to_be_added!K200/10^5</f>
        <v>14.3</v>
      </c>
      <c r="L200" s="2">
        <f>cells_to_be_added!L200/10^5</f>
        <v>0.20399999999999999</v>
      </c>
      <c r="M200" s="2">
        <f>cells_to_be_added!M200/10^5</f>
        <v>70</v>
      </c>
      <c r="N200" s="2">
        <f>cells_to_be_added!N200/10^5</f>
        <v>10</v>
      </c>
      <c r="O200" s="2">
        <f>cells_to_be_added!O200/10^5</f>
        <v>6.0000000000000001E-3</v>
      </c>
      <c r="P200" s="2">
        <f>cells_to_be_added!P200/10^5</f>
        <v>140</v>
      </c>
      <c r="Q200" s="2">
        <f>cells_to_be_added!Q200/10^5</f>
        <v>10</v>
      </c>
      <c r="R200">
        <f t="shared" si="3"/>
        <v>637.37799999999993</v>
      </c>
    </row>
    <row r="201" spans="1:18">
      <c r="A201">
        <v>200</v>
      </c>
      <c r="B201" s="2">
        <f>cells_to_be_added!B201/10^5</f>
        <v>110</v>
      </c>
      <c r="C201" s="2">
        <f>cells_to_be_added!C201/10^5</f>
        <v>0.252</v>
      </c>
      <c r="D201" s="2">
        <f>cells_to_be_added!D201/10^5</f>
        <v>0.109</v>
      </c>
      <c r="E201" s="2">
        <f>cells_to_be_added!E201/10^5</f>
        <v>24.1</v>
      </c>
      <c r="F201" s="2">
        <f>cells_to_be_added!F201/10^5</f>
        <v>100</v>
      </c>
      <c r="G201" s="2">
        <f>cells_to_be_added!G201/10^5</f>
        <v>140</v>
      </c>
      <c r="H201" s="2">
        <f>cells_to_be_added!H201/10^5</f>
        <v>8.9999999999999993E-3</v>
      </c>
      <c r="I201" s="2">
        <f>cells_to_be_added!I201/10^5</f>
        <v>140</v>
      </c>
      <c r="J201" s="2">
        <f>cells_to_be_added!J201/10^5</f>
        <v>19.7</v>
      </c>
      <c r="K201" s="2">
        <f>cells_to_be_added!K201/10^5</f>
        <v>7.0000000000000001E-3</v>
      </c>
      <c r="L201" s="2">
        <f>cells_to_be_added!L201/10^5</f>
        <v>1.4E-2</v>
      </c>
      <c r="M201" s="2">
        <f>cells_to_be_added!M201/10^5</f>
        <v>140</v>
      </c>
      <c r="N201" s="2">
        <f>cells_to_be_added!N201/10^5</f>
        <v>1.4E-2</v>
      </c>
      <c r="O201" s="2">
        <f>cells_to_be_added!O201/10^5</f>
        <v>10</v>
      </c>
      <c r="P201" s="2">
        <f>cells_to_be_added!P201/10^5</f>
        <v>0.17499999999999999</v>
      </c>
      <c r="Q201" s="2">
        <f>cells_to_be_added!Q201/10^5</f>
        <v>140</v>
      </c>
      <c r="R201">
        <f t="shared" si="3"/>
        <v>824.38</v>
      </c>
    </row>
    <row r="202" spans="1:18">
      <c r="A202">
        <v>201</v>
      </c>
      <c r="B202" s="2">
        <f>cells_to_be_added!B202/10^5</f>
        <v>1.4E-2</v>
      </c>
      <c r="C202" s="2">
        <f>cells_to_be_added!C202/10^5</f>
        <v>15.6</v>
      </c>
      <c r="D202" s="2">
        <f>cells_to_be_added!D202/10^5</f>
        <v>0.14599999999999999</v>
      </c>
      <c r="E202" s="2">
        <f>cells_to_be_added!E202/10^5</f>
        <v>1</v>
      </c>
      <c r="F202" s="2">
        <f>cells_to_be_added!F202/10^5</f>
        <v>140</v>
      </c>
      <c r="G202" s="2">
        <f>cells_to_be_added!G202/10^5</f>
        <v>14</v>
      </c>
      <c r="H202" s="2">
        <f>cells_to_be_added!H202/10^5</f>
        <v>0.13700000000000001</v>
      </c>
      <c r="I202" s="2">
        <f>cells_to_be_added!I202/10^5</f>
        <v>0.8</v>
      </c>
      <c r="J202" s="2">
        <f>cells_to_be_added!J202/10^5</f>
        <v>12.7</v>
      </c>
      <c r="K202" s="2">
        <f>cells_to_be_added!K202/10^5</f>
        <v>12.1</v>
      </c>
      <c r="L202" s="2">
        <f>cells_to_be_added!L202/10^5</f>
        <v>1.4E-2</v>
      </c>
      <c r="M202" s="2">
        <f>cells_to_be_added!M202/10^5</f>
        <v>0.11700000000000001</v>
      </c>
      <c r="N202" s="2">
        <f>cells_to_be_added!N202/10^5</f>
        <v>1.4</v>
      </c>
      <c r="O202" s="2">
        <f>cells_to_be_added!O202/10^5</f>
        <v>1.4</v>
      </c>
      <c r="P202" s="2">
        <f>cells_to_be_added!P202/10^5</f>
        <v>1.4E-2</v>
      </c>
      <c r="Q202" s="2">
        <f>cells_to_be_added!Q202/10^5</f>
        <v>0.215</v>
      </c>
      <c r="R202">
        <f t="shared" si="3"/>
        <v>199.65700000000001</v>
      </c>
    </row>
    <row r="203" spans="1:18">
      <c r="A203">
        <v>202</v>
      </c>
      <c r="B203" s="2">
        <f>cells_to_be_added!B203/10^5</f>
        <v>15.6</v>
      </c>
      <c r="C203" s="2">
        <f>cells_to_be_added!C203/10^5</f>
        <v>0.14599999999999999</v>
      </c>
      <c r="D203" s="2">
        <f>cells_to_be_added!D203/10^5</f>
        <v>1</v>
      </c>
      <c r="E203" s="2">
        <f>cells_to_be_added!E203/10^5</f>
        <v>140</v>
      </c>
      <c r="F203" s="2">
        <f>cells_to_be_added!F203/10^5</f>
        <v>14</v>
      </c>
      <c r="G203" s="2">
        <f>cells_to_be_added!G203/10^5</f>
        <v>0.13700000000000001</v>
      </c>
      <c r="H203" s="2">
        <f>cells_to_be_added!H203/10^5</f>
        <v>0.8</v>
      </c>
      <c r="I203" s="2">
        <f>cells_to_be_added!I203/10^5</f>
        <v>12.7</v>
      </c>
      <c r="J203" s="2">
        <f>cells_to_be_added!J203/10^5</f>
        <v>12.1</v>
      </c>
      <c r="K203" s="2">
        <f>cells_to_be_added!K203/10^5</f>
        <v>1.4E-2</v>
      </c>
      <c r="L203" s="2">
        <f>cells_to_be_added!L203/10^5</f>
        <v>0.11700000000000001</v>
      </c>
      <c r="M203" s="2">
        <f>cells_to_be_added!M203/10^5</f>
        <v>1.4</v>
      </c>
      <c r="N203" s="2">
        <f>cells_to_be_added!N203/10^5</f>
        <v>1.4</v>
      </c>
      <c r="O203" s="2">
        <f>cells_to_be_added!O203/10^5</f>
        <v>1.4E-2</v>
      </c>
      <c r="P203" s="2">
        <f>cells_to_be_added!P203/10^5</f>
        <v>0.215</v>
      </c>
      <c r="Q203" s="2">
        <f>cells_to_be_added!Q203/10^5</f>
        <v>1.4E-2</v>
      </c>
      <c r="R203">
        <f t="shared" si="3"/>
        <v>199.65700000000004</v>
      </c>
    </row>
    <row r="204" spans="1:18">
      <c r="A204">
        <v>203</v>
      </c>
      <c r="B204" s="2">
        <f>cells_to_be_added!B204/10^5</f>
        <v>0.14599999999999999</v>
      </c>
      <c r="C204" s="2">
        <f>cells_to_be_added!C204/10^5</f>
        <v>1</v>
      </c>
      <c r="D204" s="2">
        <f>cells_to_be_added!D204/10^5</f>
        <v>140</v>
      </c>
      <c r="E204" s="2">
        <f>cells_to_be_added!E204/10^5</f>
        <v>14</v>
      </c>
      <c r="F204" s="2">
        <f>cells_to_be_added!F204/10^5</f>
        <v>0.13700000000000001</v>
      </c>
      <c r="G204" s="2">
        <f>cells_to_be_added!G204/10^5</f>
        <v>0.8</v>
      </c>
      <c r="H204" s="2">
        <f>cells_to_be_added!H204/10^5</f>
        <v>12.7</v>
      </c>
      <c r="I204" s="2">
        <f>cells_to_be_added!I204/10^5</f>
        <v>12.1</v>
      </c>
      <c r="J204" s="2">
        <f>cells_to_be_added!J204/10^5</f>
        <v>1.4E-2</v>
      </c>
      <c r="K204" s="2">
        <f>cells_to_be_added!K204/10^5</f>
        <v>0.11700000000000001</v>
      </c>
      <c r="L204" s="2">
        <f>cells_to_be_added!L204/10^5</f>
        <v>1.4</v>
      </c>
      <c r="M204" s="2">
        <f>cells_to_be_added!M204/10^5</f>
        <v>1.4</v>
      </c>
      <c r="N204" s="2">
        <f>cells_to_be_added!N204/10^5</f>
        <v>1.4E-2</v>
      </c>
      <c r="O204" s="2">
        <f>cells_to_be_added!O204/10^5</f>
        <v>0.215</v>
      </c>
      <c r="P204" s="2">
        <f>cells_to_be_added!P204/10^5</f>
        <v>1.4E-2</v>
      </c>
      <c r="Q204" s="2">
        <f>cells_to_be_added!Q204/10^5</f>
        <v>15.6</v>
      </c>
      <c r="R204">
        <f t="shared" si="3"/>
        <v>199.65700000000001</v>
      </c>
    </row>
    <row r="205" spans="1:18">
      <c r="A205">
        <v>204</v>
      </c>
      <c r="B205" s="2">
        <f>cells_to_be_added!B205/10^5</f>
        <v>1</v>
      </c>
      <c r="C205" s="2">
        <f>cells_to_be_added!C205/10^5</f>
        <v>140</v>
      </c>
      <c r="D205" s="2">
        <f>cells_to_be_added!D205/10^5</f>
        <v>14</v>
      </c>
      <c r="E205" s="2">
        <f>cells_to_be_added!E205/10^5</f>
        <v>0.13700000000000001</v>
      </c>
      <c r="F205" s="2">
        <f>cells_to_be_added!F205/10^5</f>
        <v>0.8</v>
      </c>
      <c r="G205" s="2">
        <f>cells_to_be_added!G205/10^5</f>
        <v>12.7</v>
      </c>
      <c r="H205" s="2">
        <f>cells_to_be_added!H205/10^5</f>
        <v>12.1</v>
      </c>
      <c r="I205" s="2">
        <f>cells_to_be_added!I205/10^5</f>
        <v>1.4E-2</v>
      </c>
      <c r="J205" s="2">
        <f>cells_to_be_added!J205/10^5</f>
        <v>0.11700000000000001</v>
      </c>
      <c r="K205" s="2">
        <f>cells_to_be_added!K205/10^5</f>
        <v>1.4</v>
      </c>
      <c r="L205" s="2">
        <f>cells_to_be_added!L205/10^5</f>
        <v>1.4</v>
      </c>
      <c r="M205" s="2">
        <f>cells_to_be_added!M205/10^5</f>
        <v>1.4E-2</v>
      </c>
      <c r="N205" s="2">
        <f>cells_to_be_added!N205/10^5</f>
        <v>0.215</v>
      </c>
      <c r="O205" s="2">
        <f>cells_to_be_added!O205/10^5</f>
        <v>1.4E-2</v>
      </c>
      <c r="P205" s="2">
        <f>cells_to_be_added!P205/10^5</f>
        <v>15.6</v>
      </c>
      <c r="Q205" s="2">
        <f>cells_to_be_added!Q205/10^5</f>
        <v>0.14599999999999999</v>
      </c>
      <c r="R205">
        <f t="shared" si="3"/>
        <v>199.65700000000001</v>
      </c>
    </row>
    <row r="206" spans="1:18">
      <c r="A206">
        <v>205</v>
      </c>
      <c r="B206" s="2">
        <f>cells_to_be_added!B206/10^5</f>
        <v>140</v>
      </c>
      <c r="C206" s="2">
        <f>cells_to_be_added!C206/10^5</f>
        <v>14</v>
      </c>
      <c r="D206" s="2">
        <f>cells_to_be_added!D206/10^5</f>
        <v>0.13700000000000001</v>
      </c>
      <c r="E206" s="2">
        <f>cells_to_be_added!E206/10^5</f>
        <v>0.8</v>
      </c>
      <c r="F206" s="2">
        <f>cells_to_be_added!F206/10^5</f>
        <v>12.7</v>
      </c>
      <c r="G206" s="2">
        <f>cells_to_be_added!G206/10^5</f>
        <v>12.1</v>
      </c>
      <c r="H206" s="2">
        <f>cells_to_be_added!H206/10^5</f>
        <v>1.4E-2</v>
      </c>
      <c r="I206" s="2">
        <f>cells_to_be_added!I206/10^5</f>
        <v>0.11700000000000001</v>
      </c>
      <c r="J206" s="2">
        <f>cells_to_be_added!J206/10^5</f>
        <v>1.4</v>
      </c>
      <c r="K206" s="2">
        <f>cells_to_be_added!K206/10^5</f>
        <v>1.4</v>
      </c>
      <c r="L206" s="2">
        <f>cells_to_be_added!L206/10^5</f>
        <v>1.4E-2</v>
      </c>
      <c r="M206" s="2">
        <f>cells_to_be_added!M206/10^5</f>
        <v>0.215</v>
      </c>
      <c r="N206" s="2">
        <f>cells_to_be_added!N206/10^5</f>
        <v>1.4E-2</v>
      </c>
      <c r="O206" s="2">
        <f>cells_to_be_added!O206/10^5</f>
        <v>15.6</v>
      </c>
      <c r="P206" s="2">
        <f>cells_to_be_added!P206/10^5</f>
        <v>0.14599999999999999</v>
      </c>
      <c r="Q206" s="2">
        <f>cells_to_be_added!Q206/10^5</f>
        <v>1</v>
      </c>
      <c r="R206">
        <f t="shared" si="3"/>
        <v>199.65700000000001</v>
      </c>
    </row>
    <row r="207" spans="1:18">
      <c r="A207">
        <v>206</v>
      </c>
      <c r="B207" s="2">
        <f>cells_to_be_added!B207/10^5</f>
        <v>14</v>
      </c>
      <c r="C207" s="2">
        <f>cells_to_be_added!C207/10^5</f>
        <v>0.13700000000000001</v>
      </c>
      <c r="D207" s="2">
        <f>cells_to_be_added!D207/10^5</f>
        <v>0.8</v>
      </c>
      <c r="E207" s="2">
        <f>cells_to_be_added!E207/10^5</f>
        <v>12.7</v>
      </c>
      <c r="F207" s="2">
        <f>cells_to_be_added!F207/10^5</f>
        <v>12.1</v>
      </c>
      <c r="G207" s="2">
        <f>cells_to_be_added!G207/10^5</f>
        <v>1.4E-2</v>
      </c>
      <c r="H207" s="2">
        <f>cells_to_be_added!H207/10^5</f>
        <v>0.11700000000000001</v>
      </c>
      <c r="I207" s="2">
        <f>cells_to_be_added!I207/10^5</f>
        <v>1.4</v>
      </c>
      <c r="J207" s="2">
        <f>cells_to_be_added!J207/10^5</f>
        <v>1.4</v>
      </c>
      <c r="K207" s="2">
        <f>cells_to_be_added!K207/10^5</f>
        <v>1.4E-2</v>
      </c>
      <c r="L207" s="2">
        <f>cells_to_be_added!L207/10^5</f>
        <v>0.215</v>
      </c>
      <c r="M207" s="2">
        <f>cells_to_be_added!M207/10^5</f>
        <v>1.4E-2</v>
      </c>
      <c r="N207" s="2">
        <f>cells_to_be_added!N207/10^5</f>
        <v>15.6</v>
      </c>
      <c r="O207" s="2">
        <f>cells_to_be_added!O207/10^5</f>
        <v>0.14599999999999999</v>
      </c>
      <c r="P207" s="2">
        <f>cells_to_be_added!P207/10^5</f>
        <v>1</v>
      </c>
      <c r="Q207" s="2">
        <f>cells_to_be_added!Q207/10^5</f>
        <v>140</v>
      </c>
      <c r="R207">
        <f t="shared" si="3"/>
        <v>199.65700000000001</v>
      </c>
    </row>
    <row r="208" spans="1:18">
      <c r="A208">
        <v>207</v>
      </c>
      <c r="B208" s="2">
        <f>cells_to_be_added!B208/10^5</f>
        <v>0.13700000000000001</v>
      </c>
      <c r="C208" s="2">
        <f>cells_to_be_added!C208/10^5</f>
        <v>0.8</v>
      </c>
      <c r="D208" s="2">
        <f>cells_to_be_added!D208/10^5</f>
        <v>12.7</v>
      </c>
      <c r="E208" s="2">
        <f>cells_to_be_added!E208/10^5</f>
        <v>12.1</v>
      </c>
      <c r="F208" s="2">
        <f>cells_to_be_added!F208/10^5</f>
        <v>1.4E-2</v>
      </c>
      <c r="G208" s="2">
        <f>cells_to_be_added!G208/10^5</f>
        <v>0.11700000000000001</v>
      </c>
      <c r="H208" s="2">
        <f>cells_to_be_added!H208/10^5</f>
        <v>1.4</v>
      </c>
      <c r="I208" s="2">
        <f>cells_to_be_added!I208/10^5</f>
        <v>1.4</v>
      </c>
      <c r="J208" s="2">
        <f>cells_to_be_added!J208/10^5</f>
        <v>1.4E-2</v>
      </c>
      <c r="K208" s="2">
        <f>cells_to_be_added!K208/10^5</f>
        <v>0.215</v>
      </c>
      <c r="L208" s="2">
        <f>cells_to_be_added!L208/10^5</f>
        <v>1.4E-2</v>
      </c>
      <c r="M208" s="2">
        <f>cells_to_be_added!M208/10^5</f>
        <v>15.6</v>
      </c>
      <c r="N208" s="2">
        <f>cells_to_be_added!N208/10^5</f>
        <v>0.14599999999999999</v>
      </c>
      <c r="O208" s="2">
        <f>cells_to_be_added!O208/10^5</f>
        <v>1</v>
      </c>
      <c r="P208" s="2">
        <f>cells_to_be_added!P208/10^5</f>
        <v>140</v>
      </c>
      <c r="Q208" s="2">
        <f>cells_to_be_added!Q208/10^5</f>
        <v>14</v>
      </c>
      <c r="R208">
        <f t="shared" si="3"/>
        <v>199.65699999999998</v>
      </c>
    </row>
    <row r="209" spans="1:18">
      <c r="A209">
        <v>208</v>
      </c>
      <c r="B209" s="2">
        <f>cells_to_be_added!B209/10^5</f>
        <v>0.8</v>
      </c>
      <c r="C209" s="2">
        <f>cells_to_be_added!C209/10^5</f>
        <v>12.7</v>
      </c>
      <c r="D209" s="2">
        <f>cells_to_be_added!D209/10^5</f>
        <v>12.1</v>
      </c>
      <c r="E209" s="2">
        <f>cells_to_be_added!E209/10^5</f>
        <v>1.4E-2</v>
      </c>
      <c r="F209" s="2">
        <f>cells_to_be_added!F209/10^5</f>
        <v>0.11700000000000001</v>
      </c>
      <c r="G209" s="2">
        <f>cells_to_be_added!G209/10^5</f>
        <v>1.4</v>
      </c>
      <c r="H209" s="2">
        <f>cells_to_be_added!H209/10^5</f>
        <v>1.4</v>
      </c>
      <c r="I209" s="2">
        <f>cells_to_be_added!I209/10^5</f>
        <v>1.4E-2</v>
      </c>
      <c r="J209" s="2">
        <f>cells_to_be_added!J209/10^5</f>
        <v>0.215</v>
      </c>
      <c r="K209" s="2">
        <f>cells_to_be_added!K209/10^5</f>
        <v>1.4E-2</v>
      </c>
      <c r="L209" s="2">
        <f>cells_to_be_added!L209/10^5</f>
        <v>15.6</v>
      </c>
      <c r="M209" s="2">
        <f>cells_to_be_added!M209/10^5</f>
        <v>0.14599999999999999</v>
      </c>
      <c r="N209" s="2">
        <f>cells_to_be_added!N209/10^5</f>
        <v>1</v>
      </c>
      <c r="O209" s="2">
        <f>cells_to_be_added!O209/10^5</f>
        <v>140</v>
      </c>
      <c r="P209" s="2">
        <f>cells_to_be_added!P209/10^5</f>
        <v>14</v>
      </c>
      <c r="Q209" s="2">
        <f>cells_to_be_added!Q209/10^5</f>
        <v>0.13700000000000001</v>
      </c>
      <c r="R209">
        <f t="shared" si="3"/>
        <v>199.65699999999998</v>
      </c>
    </row>
    <row r="210" spans="1:18">
      <c r="A210">
        <v>209</v>
      </c>
      <c r="B210" s="2">
        <f>cells_to_be_added!B210/10^5</f>
        <v>12.7</v>
      </c>
      <c r="C210" s="2">
        <f>cells_to_be_added!C210/10^5</f>
        <v>12.1</v>
      </c>
      <c r="D210" s="2">
        <f>cells_to_be_added!D210/10^5</f>
        <v>1.4E-2</v>
      </c>
      <c r="E210" s="2">
        <f>cells_to_be_added!E210/10^5</f>
        <v>0.11700000000000001</v>
      </c>
      <c r="F210" s="2">
        <f>cells_to_be_added!F210/10^5</f>
        <v>1.4</v>
      </c>
      <c r="G210" s="2">
        <f>cells_to_be_added!G210/10^5</f>
        <v>1.4</v>
      </c>
      <c r="H210" s="2">
        <f>cells_to_be_added!H210/10^5</f>
        <v>1.4E-2</v>
      </c>
      <c r="I210" s="2">
        <f>cells_to_be_added!I210/10^5</f>
        <v>0.215</v>
      </c>
      <c r="J210" s="2">
        <f>cells_to_be_added!J210/10^5</f>
        <v>1.4E-2</v>
      </c>
      <c r="K210" s="2">
        <f>cells_to_be_added!K210/10^5</f>
        <v>15.6</v>
      </c>
      <c r="L210" s="2">
        <f>cells_to_be_added!L210/10^5</f>
        <v>0.14599999999999999</v>
      </c>
      <c r="M210" s="2">
        <f>cells_to_be_added!M210/10^5</f>
        <v>1</v>
      </c>
      <c r="N210" s="2">
        <f>cells_to_be_added!N210/10^5</f>
        <v>140</v>
      </c>
      <c r="O210" s="2">
        <f>cells_to_be_added!O210/10^5</f>
        <v>14</v>
      </c>
      <c r="P210" s="2">
        <f>cells_to_be_added!P210/10^5</f>
        <v>0.13700000000000001</v>
      </c>
      <c r="Q210" s="2">
        <f>cells_to_be_added!Q210/10^5</f>
        <v>0.8</v>
      </c>
      <c r="R210">
        <f t="shared" si="3"/>
        <v>199.65700000000001</v>
      </c>
    </row>
    <row r="211" spans="1:18">
      <c r="A211">
        <v>210</v>
      </c>
      <c r="B211" s="2">
        <f>cells_to_be_added!B211/10^5</f>
        <v>12.1</v>
      </c>
      <c r="C211" s="2">
        <f>cells_to_be_added!C211/10^5</f>
        <v>1.4E-2</v>
      </c>
      <c r="D211" s="2">
        <f>cells_to_be_added!D211/10^5</f>
        <v>0.11700000000000001</v>
      </c>
      <c r="E211" s="2">
        <f>cells_to_be_added!E211/10^5</f>
        <v>1.4</v>
      </c>
      <c r="F211" s="2">
        <f>cells_to_be_added!F211/10^5</f>
        <v>1.4</v>
      </c>
      <c r="G211" s="2">
        <f>cells_to_be_added!G211/10^5</f>
        <v>1.4E-2</v>
      </c>
      <c r="H211" s="2">
        <f>cells_to_be_added!H211/10^5</f>
        <v>0.215</v>
      </c>
      <c r="I211" s="2">
        <f>cells_to_be_added!I211/10^5</f>
        <v>1.4E-2</v>
      </c>
      <c r="J211" s="2">
        <f>cells_to_be_added!J211/10^5</f>
        <v>15.6</v>
      </c>
      <c r="K211" s="2">
        <f>cells_to_be_added!K211/10^5</f>
        <v>0.14599999999999999</v>
      </c>
      <c r="L211" s="2">
        <f>cells_to_be_added!L211/10^5</f>
        <v>1</v>
      </c>
      <c r="M211" s="2">
        <f>cells_to_be_added!M211/10^5</f>
        <v>140</v>
      </c>
      <c r="N211" s="2">
        <f>cells_to_be_added!N211/10^5</f>
        <v>14</v>
      </c>
      <c r="O211" s="2">
        <f>cells_to_be_added!O211/10^5</f>
        <v>0.13700000000000001</v>
      </c>
      <c r="P211" s="2">
        <f>cells_to_be_added!P211/10^5</f>
        <v>0.8</v>
      </c>
      <c r="Q211" s="2">
        <f>cells_to_be_added!Q211/10^5</f>
        <v>12.7</v>
      </c>
      <c r="R211">
        <f t="shared" si="3"/>
        <v>199.65699999999998</v>
      </c>
    </row>
    <row r="212" spans="1:18">
      <c r="A212">
        <v>211</v>
      </c>
      <c r="B212" s="2">
        <f>cells_to_be_added!B212/10^5</f>
        <v>1.4E-2</v>
      </c>
      <c r="C212" s="2">
        <f>cells_to_be_added!C212/10^5</f>
        <v>0.11700000000000001</v>
      </c>
      <c r="D212" s="2">
        <f>cells_to_be_added!D212/10^5</f>
        <v>1.4</v>
      </c>
      <c r="E212" s="2">
        <f>cells_to_be_added!E212/10^5</f>
        <v>1.4</v>
      </c>
      <c r="F212" s="2">
        <f>cells_to_be_added!F212/10^5</f>
        <v>1.4E-2</v>
      </c>
      <c r="G212" s="2">
        <f>cells_to_be_added!G212/10^5</f>
        <v>0.215</v>
      </c>
      <c r="H212" s="2">
        <f>cells_to_be_added!H212/10^5</f>
        <v>1.4E-2</v>
      </c>
      <c r="I212" s="2">
        <f>cells_to_be_added!I212/10^5</f>
        <v>15.6</v>
      </c>
      <c r="J212" s="2">
        <f>cells_to_be_added!J212/10^5</f>
        <v>0.14599999999999999</v>
      </c>
      <c r="K212" s="2">
        <f>cells_to_be_added!K212/10^5</f>
        <v>1</v>
      </c>
      <c r="L212" s="2">
        <f>cells_to_be_added!L212/10^5</f>
        <v>140</v>
      </c>
      <c r="M212" s="2">
        <f>cells_to_be_added!M212/10^5</f>
        <v>14</v>
      </c>
      <c r="N212" s="2">
        <f>cells_to_be_added!N212/10^5</f>
        <v>0.13700000000000001</v>
      </c>
      <c r="O212" s="2">
        <f>cells_to_be_added!O212/10^5</f>
        <v>0.8</v>
      </c>
      <c r="P212" s="2">
        <f>cells_to_be_added!P212/10^5</f>
        <v>12.7</v>
      </c>
      <c r="Q212" s="2">
        <f>cells_to_be_added!Q212/10^5</f>
        <v>12.1</v>
      </c>
      <c r="R212">
        <f t="shared" si="3"/>
        <v>199.65700000000001</v>
      </c>
    </row>
    <row r="213" spans="1:18">
      <c r="A213">
        <v>212</v>
      </c>
      <c r="B213" s="2">
        <f>cells_to_be_added!B213/10^5</f>
        <v>0.11700000000000001</v>
      </c>
      <c r="C213" s="2">
        <f>cells_to_be_added!C213/10^5</f>
        <v>1.4</v>
      </c>
      <c r="D213" s="2">
        <f>cells_to_be_added!D213/10^5</f>
        <v>1.4</v>
      </c>
      <c r="E213" s="2">
        <f>cells_to_be_added!E213/10^5</f>
        <v>1.4E-2</v>
      </c>
      <c r="F213" s="2">
        <f>cells_to_be_added!F213/10^5</f>
        <v>0.215</v>
      </c>
      <c r="G213" s="2">
        <f>cells_to_be_added!G213/10^5</f>
        <v>1.4E-2</v>
      </c>
      <c r="H213" s="2">
        <f>cells_to_be_added!H213/10^5</f>
        <v>15.6</v>
      </c>
      <c r="I213" s="2">
        <f>cells_to_be_added!I213/10^5</f>
        <v>0.14599999999999999</v>
      </c>
      <c r="J213" s="2">
        <f>cells_to_be_added!J213/10^5</f>
        <v>1</v>
      </c>
      <c r="K213" s="2">
        <f>cells_to_be_added!K213/10^5</f>
        <v>140</v>
      </c>
      <c r="L213" s="2">
        <f>cells_to_be_added!L213/10^5</f>
        <v>14</v>
      </c>
      <c r="M213" s="2">
        <f>cells_to_be_added!M213/10^5</f>
        <v>0.13700000000000001</v>
      </c>
      <c r="N213" s="2">
        <f>cells_to_be_added!N213/10^5</f>
        <v>0.8</v>
      </c>
      <c r="O213" s="2">
        <f>cells_to_be_added!O213/10^5</f>
        <v>12.7</v>
      </c>
      <c r="P213" s="2">
        <f>cells_to_be_added!P213/10^5</f>
        <v>12.1</v>
      </c>
      <c r="Q213" s="2">
        <f>cells_to_be_added!Q213/10^5</f>
        <v>1.4E-2</v>
      </c>
      <c r="R213">
        <f t="shared" si="3"/>
        <v>199.65700000000001</v>
      </c>
    </row>
    <row r="214" spans="1:18">
      <c r="A214">
        <v>213</v>
      </c>
      <c r="B214" s="2">
        <f>cells_to_be_added!B214/10^5</f>
        <v>1.4</v>
      </c>
      <c r="C214" s="2">
        <f>cells_to_be_added!C214/10^5</f>
        <v>1.4</v>
      </c>
      <c r="D214" s="2">
        <f>cells_to_be_added!D214/10^5</f>
        <v>1.4E-2</v>
      </c>
      <c r="E214" s="2">
        <f>cells_to_be_added!E214/10^5</f>
        <v>0.215</v>
      </c>
      <c r="F214" s="2">
        <f>cells_to_be_added!F214/10^5</f>
        <v>1.4E-2</v>
      </c>
      <c r="G214" s="2">
        <f>cells_to_be_added!G214/10^5</f>
        <v>15.6</v>
      </c>
      <c r="H214" s="2">
        <f>cells_to_be_added!H214/10^5</f>
        <v>0.14599999999999999</v>
      </c>
      <c r="I214" s="2">
        <f>cells_to_be_added!I214/10^5</f>
        <v>1</v>
      </c>
      <c r="J214" s="2">
        <f>cells_to_be_added!J214/10^5</f>
        <v>140</v>
      </c>
      <c r="K214" s="2">
        <f>cells_to_be_added!K214/10^5</f>
        <v>14</v>
      </c>
      <c r="L214" s="2">
        <f>cells_to_be_added!L214/10^5</f>
        <v>0.13700000000000001</v>
      </c>
      <c r="M214" s="2">
        <f>cells_to_be_added!M214/10^5</f>
        <v>0.8</v>
      </c>
      <c r="N214" s="2">
        <f>cells_to_be_added!N214/10^5</f>
        <v>12.7</v>
      </c>
      <c r="O214" s="2">
        <f>cells_to_be_added!O214/10^5</f>
        <v>12.1</v>
      </c>
      <c r="P214" s="2">
        <f>cells_to_be_added!P214/10^5</f>
        <v>1.4E-2</v>
      </c>
      <c r="Q214" s="2">
        <f>cells_to_be_added!Q214/10^5</f>
        <v>0.11700000000000001</v>
      </c>
      <c r="R214">
        <f t="shared" si="3"/>
        <v>199.65699999999998</v>
      </c>
    </row>
    <row r="215" spans="1:18">
      <c r="A215">
        <v>214</v>
      </c>
      <c r="B215" s="2">
        <f>cells_to_be_added!B215/10^5</f>
        <v>1.4</v>
      </c>
      <c r="C215" s="2">
        <f>cells_to_be_added!C215/10^5</f>
        <v>1.4E-2</v>
      </c>
      <c r="D215" s="2">
        <f>cells_to_be_added!D215/10^5</f>
        <v>0.215</v>
      </c>
      <c r="E215" s="2">
        <f>cells_to_be_added!E215/10^5</f>
        <v>1.4E-2</v>
      </c>
      <c r="F215" s="2">
        <f>cells_to_be_added!F215/10^5</f>
        <v>15.6</v>
      </c>
      <c r="G215" s="2">
        <f>cells_to_be_added!G215/10^5</f>
        <v>0.14599999999999999</v>
      </c>
      <c r="H215" s="2">
        <f>cells_to_be_added!H215/10^5</f>
        <v>1</v>
      </c>
      <c r="I215" s="2">
        <f>cells_to_be_added!I215/10^5</f>
        <v>140</v>
      </c>
      <c r="J215" s="2">
        <f>cells_to_be_added!J215/10^5</f>
        <v>14</v>
      </c>
      <c r="K215" s="2">
        <f>cells_to_be_added!K215/10^5</f>
        <v>0.13700000000000001</v>
      </c>
      <c r="L215" s="2">
        <f>cells_to_be_added!L215/10^5</f>
        <v>0.8</v>
      </c>
      <c r="M215" s="2">
        <f>cells_to_be_added!M215/10^5</f>
        <v>12.7</v>
      </c>
      <c r="N215" s="2">
        <f>cells_to_be_added!N215/10^5</f>
        <v>12.1</v>
      </c>
      <c r="O215" s="2">
        <f>cells_to_be_added!O215/10^5</f>
        <v>1.4E-2</v>
      </c>
      <c r="P215" s="2">
        <f>cells_to_be_added!P215/10^5</f>
        <v>0.11700000000000001</v>
      </c>
      <c r="Q215" s="2">
        <f>cells_to_be_added!Q215/10^5</f>
        <v>1.4</v>
      </c>
      <c r="R215">
        <f t="shared" si="3"/>
        <v>199.65700000000001</v>
      </c>
    </row>
    <row r="216" spans="1:18">
      <c r="A216">
        <v>215</v>
      </c>
      <c r="B216" s="2">
        <f>cells_to_be_added!B216/10^5</f>
        <v>1.4E-2</v>
      </c>
      <c r="C216" s="2">
        <f>cells_to_be_added!C216/10^5</f>
        <v>0.215</v>
      </c>
      <c r="D216" s="2">
        <f>cells_to_be_added!D216/10^5</f>
        <v>1.4E-2</v>
      </c>
      <c r="E216" s="2">
        <f>cells_to_be_added!E216/10^5</f>
        <v>15.6</v>
      </c>
      <c r="F216" s="2">
        <f>cells_to_be_added!F216/10^5</f>
        <v>0.14599999999999999</v>
      </c>
      <c r="G216" s="2">
        <f>cells_to_be_added!G216/10^5</f>
        <v>1</v>
      </c>
      <c r="H216" s="2">
        <f>cells_to_be_added!H216/10^5</f>
        <v>140</v>
      </c>
      <c r="I216" s="2">
        <f>cells_to_be_added!I216/10^5</f>
        <v>14</v>
      </c>
      <c r="J216" s="2">
        <f>cells_to_be_added!J216/10^5</f>
        <v>0.13700000000000001</v>
      </c>
      <c r="K216" s="2">
        <f>cells_to_be_added!K216/10^5</f>
        <v>0.8</v>
      </c>
      <c r="L216" s="2">
        <f>cells_to_be_added!L216/10^5</f>
        <v>12.7</v>
      </c>
      <c r="M216" s="2">
        <f>cells_to_be_added!M216/10^5</f>
        <v>12.1</v>
      </c>
      <c r="N216" s="2">
        <f>cells_to_be_added!N216/10^5</f>
        <v>1.4E-2</v>
      </c>
      <c r="O216" s="2">
        <f>cells_to_be_added!O216/10^5</f>
        <v>0.11700000000000001</v>
      </c>
      <c r="P216" s="2">
        <f>cells_to_be_added!P216/10^5</f>
        <v>1.4</v>
      </c>
      <c r="Q216" s="2">
        <f>cells_to_be_added!Q216/10^5</f>
        <v>1.4</v>
      </c>
      <c r="R216">
        <f t="shared" si="3"/>
        <v>199.65700000000001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R216"/>
  <sheetViews>
    <sheetView workbookViewId="0">
      <selection activeCell="O40" sqref="O40"/>
    </sheetView>
  </sheetViews>
  <sheetFormatPr defaultColWidth="8.85546875" defaultRowHeight="15"/>
  <sheetData>
    <row r="1" spans="1:18">
      <c r="A1" t="s">
        <v>22</v>
      </c>
      <c r="B1" t="s">
        <v>23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20</v>
      </c>
    </row>
    <row r="2" spans="1:18">
      <c r="A2">
        <v>1</v>
      </c>
      <c r="B2" s="2">
        <f>cells_to_be_added!B2/10^3</f>
        <v>14000</v>
      </c>
      <c r="C2" s="2">
        <f>cells_to_be_added!C2/10^3</f>
        <v>10</v>
      </c>
      <c r="D2" s="2">
        <f>cells_to_be_added!D2/10^3</f>
        <v>6000</v>
      </c>
      <c r="E2" s="2">
        <f>cells_to_be_added!E2/10^3</f>
        <v>14000</v>
      </c>
      <c r="F2" s="2">
        <f>cells_to_be_added!F2/10^3</f>
        <v>80</v>
      </c>
      <c r="G2" s="2">
        <f>cells_to_be_added!G2/10^3</f>
        <v>14000</v>
      </c>
      <c r="H2" s="2">
        <f>cells_to_be_added!H2/10^3</f>
        <v>14000</v>
      </c>
      <c r="I2" s="2">
        <f>cells_to_be_added!I2/10^3</f>
        <v>14000</v>
      </c>
      <c r="J2" s="2">
        <f>cells_to_be_added!J2/10^3</f>
        <v>1410</v>
      </c>
      <c r="K2" s="2">
        <f>cells_to_be_added!K2/10^3</f>
        <v>14000</v>
      </c>
      <c r="L2" s="2">
        <f>cells_to_be_added!L2/10^3</f>
        <v>14000</v>
      </c>
      <c r="M2" s="2">
        <f>cells_to_be_added!M2/10^3</f>
        <v>140</v>
      </c>
      <c r="N2" s="2">
        <f>cells_to_be_added!N2/10^3</f>
        <v>2010</v>
      </c>
      <c r="O2" s="2">
        <f>cells_to_be_added!O2/10^3</f>
        <v>100</v>
      </c>
      <c r="P2" s="2">
        <f>cells_to_be_added!P2/10^3</f>
        <v>16.100000000000001</v>
      </c>
      <c r="Q2" s="2">
        <f>cells_to_be_added!Q2/10^3</f>
        <v>22.1</v>
      </c>
      <c r="R2">
        <f>SUM(B2:Q2)</f>
        <v>107788.20000000001</v>
      </c>
    </row>
    <row r="3" spans="1:18">
      <c r="A3">
        <v>2</v>
      </c>
      <c r="B3" s="2">
        <f>cells_to_be_added!B3/10^3</f>
        <v>12.7</v>
      </c>
      <c r="C3" s="2">
        <f>cells_to_be_added!C3/10^3</f>
        <v>14000</v>
      </c>
      <c r="D3" s="2">
        <f>cells_to_be_added!D3/10^3</f>
        <v>14000</v>
      </c>
      <c r="E3" s="2">
        <f>cells_to_be_added!E3/10^3</f>
        <v>14000</v>
      </c>
      <c r="F3" s="2">
        <f>cells_to_be_added!F3/10^3</f>
        <v>1.4</v>
      </c>
      <c r="G3" s="2">
        <f>cells_to_be_added!G3/10^3</f>
        <v>6000</v>
      </c>
      <c r="H3" s="2">
        <f>cells_to_be_added!H3/10^3</f>
        <v>1000</v>
      </c>
      <c r="I3" s="2">
        <f>cells_to_be_added!I3/10^3</f>
        <v>10</v>
      </c>
      <c r="J3" s="2">
        <f>cells_to_be_added!J3/10^3</f>
        <v>0.8</v>
      </c>
      <c r="K3" s="2">
        <f>cells_to_be_added!K3/10^3</f>
        <v>11000</v>
      </c>
      <c r="L3" s="2">
        <f>cells_to_be_added!L3/10^3</f>
        <v>10</v>
      </c>
      <c r="M3" s="2">
        <f>cells_to_be_added!M3/10^3</f>
        <v>14000</v>
      </c>
      <c r="N3" s="2">
        <f>cells_to_be_added!N3/10^3</f>
        <v>14000</v>
      </c>
      <c r="O3" s="2">
        <f>cells_to_be_added!O3/10^3</f>
        <v>17</v>
      </c>
      <c r="P3" s="2">
        <f>cells_to_be_added!P3/10^3</f>
        <v>1060</v>
      </c>
      <c r="Q3" s="2">
        <f>cells_to_be_added!Q3/10^3</f>
        <v>1.4</v>
      </c>
      <c r="R3">
        <f t="shared" ref="R3:R66" si="0">SUM(B3:Q3)</f>
        <v>89113.299999999988</v>
      </c>
    </row>
    <row r="4" spans="1:18">
      <c r="A4">
        <v>3</v>
      </c>
      <c r="B4" s="2">
        <f>cells_to_be_added!B4/10^3</f>
        <v>1.4</v>
      </c>
      <c r="C4" s="2">
        <f>cells_to_be_added!C4/10^3</f>
        <v>1000</v>
      </c>
      <c r="D4" s="2">
        <f>cells_to_be_added!D4/10^3</f>
        <v>140</v>
      </c>
      <c r="E4" s="2">
        <f>cells_to_be_added!E4/10^3</f>
        <v>14000</v>
      </c>
      <c r="F4" s="2">
        <f>cells_to_be_added!F4/10^3</f>
        <v>10000</v>
      </c>
      <c r="G4" s="2">
        <f>cells_to_be_added!G4/10^3</f>
        <v>19.3</v>
      </c>
      <c r="H4" s="2">
        <f>cells_to_be_added!H4/10^3</f>
        <v>1.4</v>
      </c>
      <c r="I4" s="2">
        <f>cells_to_be_added!I4/10^3</f>
        <v>1</v>
      </c>
      <c r="J4" s="2">
        <f>cells_to_be_added!J4/10^3</f>
        <v>110</v>
      </c>
      <c r="K4" s="2">
        <f>cells_to_be_added!K4/10^3</f>
        <v>1000</v>
      </c>
      <c r="L4" s="2">
        <f>cells_to_be_added!L4/10^3</f>
        <v>1.3</v>
      </c>
      <c r="M4" s="2">
        <f>cells_to_be_added!M4/10^3</f>
        <v>1.4</v>
      </c>
      <c r="N4" s="2">
        <f>cells_to_be_added!N4/10^3</f>
        <v>14000</v>
      </c>
      <c r="O4" s="2">
        <f>cells_to_be_added!O4/10^3</f>
        <v>14000</v>
      </c>
      <c r="P4" s="2">
        <f>cells_to_be_added!P4/10^3</f>
        <v>1280</v>
      </c>
      <c r="Q4" s="2">
        <f>cells_to_be_added!Q4/10^3</f>
        <v>2250</v>
      </c>
      <c r="R4">
        <f t="shared" si="0"/>
        <v>57805.8</v>
      </c>
    </row>
    <row r="5" spans="1:18">
      <c r="A5">
        <v>4</v>
      </c>
      <c r="B5" s="2">
        <f>cells_to_be_added!B5/10^3</f>
        <v>14000</v>
      </c>
      <c r="C5" s="2">
        <f>cells_to_be_added!C5/10^3</f>
        <v>14.4</v>
      </c>
      <c r="D5" s="2">
        <f>cells_to_be_added!D5/10^3</f>
        <v>1490</v>
      </c>
      <c r="E5" s="2">
        <f>cells_to_be_added!E5/10^3</f>
        <v>140</v>
      </c>
      <c r="F5" s="2">
        <f>cells_to_be_added!F5/10^3</f>
        <v>140</v>
      </c>
      <c r="G5" s="2">
        <f>cells_to_be_added!G5/10^3</f>
        <v>140</v>
      </c>
      <c r="H5" s="2">
        <f>cells_to_be_added!H5/10^3</f>
        <v>15.6</v>
      </c>
      <c r="I5" s="2">
        <f>cells_to_be_added!I5/10^3</f>
        <v>14000</v>
      </c>
      <c r="J5" s="2">
        <f>cells_to_be_added!J5/10^3</f>
        <v>14000</v>
      </c>
      <c r="K5" s="2">
        <f>cells_to_be_added!K5/10^3</f>
        <v>18</v>
      </c>
      <c r="L5" s="2">
        <f>cells_to_be_added!L5/10^3</f>
        <v>140</v>
      </c>
      <c r="M5" s="2">
        <f>cells_to_be_added!M5/10^3</f>
        <v>1.4</v>
      </c>
      <c r="N5" s="2">
        <f>cells_to_be_added!N5/10^3</f>
        <v>14000</v>
      </c>
      <c r="O5" s="2">
        <f>cells_to_be_added!O5/10^3</f>
        <v>70</v>
      </c>
      <c r="P5" s="2">
        <f>cells_to_be_added!P5/10^3</f>
        <v>10</v>
      </c>
      <c r="Q5" s="2">
        <f>cells_to_be_added!Q5/10^3</f>
        <v>1</v>
      </c>
      <c r="R5">
        <f t="shared" si="0"/>
        <v>58180.4</v>
      </c>
    </row>
    <row r="6" spans="1:18">
      <c r="A6">
        <v>5</v>
      </c>
      <c r="B6" s="2">
        <f>cells_to_be_added!B6/10^3</f>
        <v>14000</v>
      </c>
      <c r="C6" s="2">
        <f>cells_to_be_added!C6/10^3</f>
        <v>18</v>
      </c>
      <c r="D6" s="2">
        <f>cells_to_be_added!D6/10^3</f>
        <v>11.4</v>
      </c>
      <c r="E6" s="2">
        <f>cells_to_be_added!E6/10^3</f>
        <v>6000</v>
      </c>
      <c r="F6" s="2">
        <f>cells_to_be_added!F6/10^3</f>
        <v>14000</v>
      </c>
      <c r="G6" s="2">
        <f>cells_to_be_added!G6/10^3</f>
        <v>70</v>
      </c>
      <c r="H6" s="2">
        <f>cells_to_be_added!H6/10^3</f>
        <v>1900</v>
      </c>
      <c r="I6" s="2">
        <f>cells_to_be_added!I6/10^3</f>
        <v>13.3</v>
      </c>
      <c r="J6" s="2">
        <f>cells_to_be_added!J6/10^3</f>
        <v>80</v>
      </c>
      <c r="K6" s="2">
        <f>cells_to_be_added!K6/10^3</f>
        <v>1.4</v>
      </c>
      <c r="L6" s="2">
        <f>cells_to_be_added!L6/10^3</f>
        <v>19.899999999999999</v>
      </c>
      <c r="M6" s="2">
        <f>cells_to_be_added!M6/10^3</f>
        <v>20.9</v>
      </c>
      <c r="N6" s="2">
        <f>cells_to_be_added!N6/10^3</f>
        <v>140</v>
      </c>
      <c r="O6" s="2">
        <f>cells_to_be_added!O6/10^3</f>
        <v>90</v>
      </c>
      <c r="P6" s="2">
        <f>cells_to_be_added!P6/10^3</f>
        <v>90</v>
      </c>
      <c r="Q6" s="2">
        <f>cells_to_be_added!Q6/10^3</f>
        <v>1520</v>
      </c>
      <c r="R6">
        <f t="shared" si="0"/>
        <v>37974.900000000009</v>
      </c>
    </row>
    <row r="7" spans="1:18">
      <c r="A7">
        <v>6</v>
      </c>
      <c r="B7" s="2">
        <f>cells_to_be_added!B7/10^3</f>
        <v>14000</v>
      </c>
      <c r="C7" s="2">
        <f>cells_to_be_added!C7/10^3</f>
        <v>2020</v>
      </c>
      <c r="D7" s="2">
        <f>cells_to_be_added!D7/10^3</f>
        <v>14000</v>
      </c>
      <c r="E7" s="2">
        <f>cells_to_be_added!E7/10^3</f>
        <v>14000</v>
      </c>
      <c r="F7" s="2">
        <f>cells_to_be_added!F7/10^3</f>
        <v>2230</v>
      </c>
      <c r="G7" s="2">
        <f>cells_to_be_added!G7/10^3</f>
        <v>140</v>
      </c>
      <c r="H7" s="2">
        <f>cells_to_be_added!H7/10^3</f>
        <v>60</v>
      </c>
      <c r="I7" s="2">
        <f>cells_to_be_added!I7/10^3</f>
        <v>1.4</v>
      </c>
      <c r="J7" s="2">
        <f>cells_to_be_added!J7/10^3</f>
        <v>23.4</v>
      </c>
      <c r="K7" s="2">
        <f>cells_to_be_added!K7/10^3</f>
        <v>10</v>
      </c>
      <c r="L7" s="2">
        <f>cells_to_be_added!L7/10^3</f>
        <v>14000</v>
      </c>
      <c r="M7" s="2">
        <f>cells_to_be_added!M7/10^3</f>
        <v>10</v>
      </c>
      <c r="N7" s="2">
        <f>cells_to_be_added!N7/10^3</f>
        <v>140</v>
      </c>
      <c r="O7" s="2">
        <f>cells_to_be_added!O7/10^3</f>
        <v>0.9</v>
      </c>
      <c r="P7" s="2">
        <f>cells_to_be_added!P7/10^3</f>
        <v>140</v>
      </c>
      <c r="Q7" s="2">
        <f>cells_to_be_added!Q7/10^3</f>
        <v>110</v>
      </c>
      <c r="R7">
        <f t="shared" si="0"/>
        <v>60885.700000000004</v>
      </c>
    </row>
    <row r="8" spans="1:18">
      <c r="A8">
        <v>7</v>
      </c>
      <c r="B8" s="2">
        <f>cells_to_be_added!B8/10^3</f>
        <v>8000</v>
      </c>
      <c r="C8" s="2">
        <f>cells_to_be_added!C8/10^3</f>
        <v>14000</v>
      </c>
      <c r="D8" s="2">
        <f>cells_to_be_added!D8/10^3</f>
        <v>14000</v>
      </c>
      <c r="E8" s="2">
        <f>cells_to_be_added!E8/10^3</f>
        <v>90</v>
      </c>
      <c r="F8" s="2">
        <f>cells_to_be_added!F8/10^3</f>
        <v>100</v>
      </c>
      <c r="G8" s="2">
        <f>cells_to_be_added!G8/10^3</f>
        <v>140</v>
      </c>
      <c r="H8" s="2">
        <f>cells_to_be_added!H8/10^3</f>
        <v>22.5</v>
      </c>
      <c r="I8" s="2">
        <f>cells_to_be_added!I8/10^3</f>
        <v>1.4</v>
      </c>
      <c r="J8" s="2">
        <f>cells_to_be_added!J8/10^3</f>
        <v>2380</v>
      </c>
      <c r="K8" s="2">
        <f>cells_to_be_added!K8/10^3</f>
        <v>2500</v>
      </c>
      <c r="L8" s="2">
        <f>cells_to_be_added!L8/10^3</f>
        <v>1.1000000000000001</v>
      </c>
      <c r="M8" s="2">
        <f>cells_to_be_added!M8/10^3</f>
        <v>1000</v>
      </c>
      <c r="N8" s="2">
        <f>cells_to_be_added!N8/10^3</f>
        <v>14000</v>
      </c>
      <c r="O8" s="2">
        <f>cells_to_be_added!O8/10^3</f>
        <v>14000</v>
      </c>
      <c r="P8" s="2">
        <f>cells_to_be_added!P8/10^3</f>
        <v>15</v>
      </c>
      <c r="Q8" s="2">
        <f>cells_to_be_added!Q8/10^3</f>
        <v>1.3</v>
      </c>
      <c r="R8">
        <f t="shared" si="0"/>
        <v>70251.3</v>
      </c>
    </row>
    <row r="9" spans="1:18">
      <c r="A9">
        <v>8</v>
      </c>
      <c r="B9" s="2">
        <f>cells_to_be_added!B9/10^3</f>
        <v>1000</v>
      </c>
      <c r="C9" s="2">
        <f>cells_to_be_added!C9/10^3</f>
        <v>14000</v>
      </c>
      <c r="D9" s="2">
        <f>cells_to_be_added!D9/10^3</f>
        <v>14000</v>
      </c>
      <c r="E9" s="2">
        <f>cells_to_be_added!E9/10^3</f>
        <v>14000</v>
      </c>
      <c r="F9" s="2">
        <f>cells_to_be_added!F9/10^3</f>
        <v>14000</v>
      </c>
      <c r="G9" s="2">
        <f>cells_to_be_added!G9/10^3</f>
        <v>0.9</v>
      </c>
      <c r="H9" s="2">
        <f>cells_to_be_added!H9/10^3</f>
        <v>1.4</v>
      </c>
      <c r="I9" s="2">
        <f>cells_to_be_added!I9/10^3</f>
        <v>1.2</v>
      </c>
      <c r="J9" s="2">
        <f>cells_to_be_added!J9/10^3</f>
        <v>14000</v>
      </c>
      <c r="K9" s="2">
        <f>cells_to_be_added!K9/10^3</f>
        <v>10.6</v>
      </c>
      <c r="L9" s="2">
        <f>cells_to_be_added!L9/10^3</f>
        <v>21.2</v>
      </c>
      <c r="M9" s="2">
        <f>cells_to_be_added!M9/10^3</f>
        <v>12.1</v>
      </c>
      <c r="N9" s="2">
        <f>cells_to_be_added!N9/10^3</f>
        <v>14000</v>
      </c>
      <c r="O9" s="2">
        <f>cells_to_be_added!O9/10^3</f>
        <v>14000</v>
      </c>
      <c r="P9" s="2">
        <f>cells_to_be_added!P9/10^3</f>
        <v>140</v>
      </c>
      <c r="Q9" s="2">
        <f>cells_to_be_added!Q9/10^3</f>
        <v>1510</v>
      </c>
      <c r="R9">
        <f t="shared" si="0"/>
        <v>100697.40000000001</v>
      </c>
    </row>
    <row r="10" spans="1:18">
      <c r="A10">
        <v>9</v>
      </c>
      <c r="B10" s="2">
        <f>cells_to_be_added!B10/10^3</f>
        <v>7000</v>
      </c>
      <c r="C10" s="2">
        <f>cells_to_be_added!C10/10^3</f>
        <v>140</v>
      </c>
      <c r="D10" s="2">
        <f>cells_to_be_added!D10/10^3</f>
        <v>14000</v>
      </c>
      <c r="E10" s="2">
        <f>cells_to_be_added!E10/10^3</f>
        <v>14.5</v>
      </c>
      <c r="F10" s="2">
        <f>cells_to_be_added!F10/10^3</f>
        <v>140</v>
      </c>
      <c r="G10" s="2">
        <f>cells_to_be_added!G10/10^3</f>
        <v>1490</v>
      </c>
      <c r="H10" s="2">
        <f>cells_to_be_added!H10/10^3</f>
        <v>14000</v>
      </c>
      <c r="I10" s="2">
        <f>cells_to_be_added!I10/10^3</f>
        <v>1</v>
      </c>
      <c r="J10" s="2">
        <f>cells_to_be_added!J10/10^3</f>
        <v>1000</v>
      </c>
      <c r="K10" s="2">
        <f>cells_to_be_added!K10/10^3</f>
        <v>16.899999999999999</v>
      </c>
      <c r="L10" s="2">
        <f>cells_to_be_added!L10/10^3</f>
        <v>10</v>
      </c>
      <c r="M10" s="2">
        <f>cells_to_be_added!M10/10^3</f>
        <v>1810</v>
      </c>
      <c r="N10" s="2">
        <f>cells_to_be_added!N10/10^3</f>
        <v>140</v>
      </c>
      <c r="O10" s="2">
        <f>cells_to_be_added!O10/10^3</f>
        <v>14000</v>
      </c>
      <c r="P10" s="2">
        <f>cells_to_be_added!P10/10^3</f>
        <v>10</v>
      </c>
      <c r="Q10" s="2">
        <f>cells_to_be_added!Q10/10^3</f>
        <v>14000</v>
      </c>
      <c r="R10">
        <f t="shared" si="0"/>
        <v>67772.399999999994</v>
      </c>
    </row>
    <row r="11" spans="1:18">
      <c r="A11">
        <v>10</v>
      </c>
      <c r="B11" s="2">
        <f>cells_to_be_added!B11/10^3</f>
        <v>14000</v>
      </c>
      <c r="C11" s="2">
        <f>cells_to_be_added!C11/10^3</f>
        <v>14000</v>
      </c>
      <c r="D11" s="2">
        <f>cells_to_be_added!D11/10^3</f>
        <v>1000</v>
      </c>
      <c r="E11" s="2">
        <f>cells_to_be_added!E11/10^3</f>
        <v>20.100000000000001</v>
      </c>
      <c r="F11" s="2">
        <f>cells_to_be_added!F11/10^3</f>
        <v>14000</v>
      </c>
      <c r="G11" s="2">
        <f>cells_to_be_added!G11/10^3</f>
        <v>7000</v>
      </c>
      <c r="H11" s="2">
        <f>cells_to_be_added!H11/10^3</f>
        <v>1.4</v>
      </c>
      <c r="I11" s="2">
        <f>cells_to_be_added!I11/10^3</f>
        <v>0.9</v>
      </c>
      <c r="J11" s="2">
        <f>cells_to_be_added!J11/10^3</f>
        <v>14000</v>
      </c>
      <c r="K11" s="2">
        <f>cells_to_be_added!K11/10^3</f>
        <v>2230</v>
      </c>
      <c r="L11" s="2">
        <f>cells_to_be_added!L11/10^3</f>
        <v>110</v>
      </c>
      <c r="M11" s="2">
        <f>cells_to_be_added!M11/10^3</f>
        <v>11.1</v>
      </c>
      <c r="N11" s="2">
        <f>cells_to_be_added!N11/10^3</f>
        <v>24.5</v>
      </c>
      <c r="O11" s="2">
        <f>cells_to_be_added!O11/10^3</f>
        <v>1.4</v>
      </c>
      <c r="P11" s="2">
        <f>cells_to_be_added!P11/10^3</f>
        <v>2560</v>
      </c>
      <c r="Q11" s="2">
        <f>cells_to_be_added!Q11/10^3</f>
        <v>14000</v>
      </c>
      <c r="R11">
        <f t="shared" si="0"/>
        <v>82959.399999999994</v>
      </c>
    </row>
    <row r="12" spans="1:18">
      <c r="A12">
        <v>11</v>
      </c>
      <c r="B12" s="2">
        <f>cells_to_be_added!B12/10^3</f>
        <v>1380</v>
      </c>
      <c r="C12" s="2">
        <f>cells_to_be_added!C12/10^3</f>
        <v>14.9</v>
      </c>
      <c r="D12" s="2">
        <f>cells_to_be_added!D12/10^3</f>
        <v>1.4</v>
      </c>
      <c r="E12" s="2">
        <f>cells_to_be_added!E12/10^3</f>
        <v>0.7</v>
      </c>
      <c r="F12" s="2">
        <f>cells_to_be_added!F12/10^3</f>
        <v>140</v>
      </c>
      <c r="G12" s="2">
        <f>cells_to_be_added!G12/10^3</f>
        <v>1000</v>
      </c>
      <c r="H12" s="2">
        <f>cells_to_be_added!H12/10^3</f>
        <v>1.4</v>
      </c>
      <c r="I12" s="2">
        <f>cells_to_be_added!I12/10^3</f>
        <v>1.4</v>
      </c>
      <c r="J12" s="2">
        <f>cells_to_be_added!J12/10^3</f>
        <v>14000</v>
      </c>
      <c r="K12" s="2">
        <f>cells_to_be_added!K12/10^3</f>
        <v>2300</v>
      </c>
      <c r="L12" s="2">
        <f>cells_to_be_added!L12/10^3</f>
        <v>14000</v>
      </c>
      <c r="M12" s="2">
        <f>cells_to_be_added!M12/10^3</f>
        <v>9000</v>
      </c>
      <c r="N12" s="2">
        <f>cells_to_be_added!N12/10^3</f>
        <v>140</v>
      </c>
      <c r="O12" s="2">
        <f>cells_to_be_added!O12/10^3</f>
        <v>1.4</v>
      </c>
      <c r="P12" s="2">
        <f>cells_to_be_added!P12/10^3</f>
        <v>14000</v>
      </c>
      <c r="Q12" s="2">
        <f>cells_to_be_added!Q12/10^3</f>
        <v>18.399999999999999</v>
      </c>
      <c r="R12">
        <f t="shared" si="0"/>
        <v>55999.600000000006</v>
      </c>
    </row>
    <row r="13" spans="1:18">
      <c r="A13">
        <v>12</v>
      </c>
      <c r="B13" s="2">
        <f>cells_to_be_added!B13/10^3</f>
        <v>0.7</v>
      </c>
      <c r="C13" s="2">
        <f>cells_to_be_added!C13/10^3</f>
        <v>14000</v>
      </c>
      <c r="D13" s="2">
        <f>cells_to_be_added!D13/10^3</f>
        <v>10</v>
      </c>
      <c r="E13" s="2">
        <f>cells_to_be_added!E13/10^3</f>
        <v>14000</v>
      </c>
      <c r="F13" s="2">
        <f>cells_to_be_added!F13/10^3</f>
        <v>14000</v>
      </c>
      <c r="G13" s="2">
        <f>cells_to_be_added!G13/10^3</f>
        <v>14.8</v>
      </c>
      <c r="H13" s="2">
        <f>cells_to_be_added!H13/10^3</f>
        <v>1550</v>
      </c>
      <c r="I13" s="2">
        <f>cells_to_be_added!I13/10^3</f>
        <v>14000</v>
      </c>
      <c r="J13" s="2">
        <f>cells_to_be_added!J13/10^3</f>
        <v>140</v>
      </c>
      <c r="K13" s="2">
        <f>cells_to_be_added!K13/10^3</f>
        <v>10</v>
      </c>
      <c r="L13" s="2">
        <f>cells_to_be_added!L13/10^3</f>
        <v>1.4</v>
      </c>
      <c r="M13" s="2">
        <f>cells_to_be_added!M13/10^3</f>
        <v>140</v>
      </c>
      <c r="N13" s="2">
        <f>cells_to_be_added!N13/10^3</f>
        <v>100</v>
      </c>
      <c r="O13" s="2">
        <f>cells_to_be_added!O13/10^3</f>
        <v>14000</v>
      </c>
      <c r="P13" s="2">
        <f>cells_to_be_added!P13/10^3</f>
        <v>14000</v>
      </c>
      <c r="Q13" s="2">
        <f>cells_to_be_added!Q13/10^3</f>
        <v>11.9</v>
      </c>
      <c r="R13">
        <f t="shared" si="0"/>
        <v>85978.799999999988</v>
      </c>
    </row>
    <row r="14" spans="1:18">
      <c r="A14">
        <v>13</v>
      </c>
      <c r="B14" s="2">
        <f>cells_to_be_added!B14/10^3</f>
        <v>90</v>
      </c>
      <c r="C14" s="2">
        <f>cells_to_be_added!C14/10^3</f>
        <v>100</v>
      </c>
      <c r="D14" s="2">
        <f>cells_to_be_added!D14/10^3</f>
        <v>120</v>
      </c>
      <c r="E14" s="2">
        <f>cells_to_be_added!E14/10^3</f>
        <v>1000</v>
      </c>
      <c r="F14" s="2">
        <f>cells_to_be_added!F14/10^3</f>
        <v>1730</v>
      </c>
      <c r="G14" s="2">
        <f>cells_to_be_added!G14/10^3</f>
        <v>14000</v>
      </c>
      <c r="H14" s="2">
        <f>cells_to_be_added!H14/10^3</f>
        <v>14000</v>
      </c>
      <c r="I14" s="2">
        <f>cells_to_be_added!I14/10^3</f>
        <v>26</v>
      </c>
      <c r="J14" s="2">
        <f>cells_to_be_added!J14/10^3</f>
        <v>14000</v>
      </c>
      <c r="K14" s="2">
        <f>cells_to_be_added!K14/10^3</f>
        <v>140</v>
      </c>
      <c r="L14" s="2">
        <f>cells_to_be_added!L14/10^3</f>
        <v>140</v>
      </c>
      <c r="M14" s="2">
        <f>cells_to_be_added!M14/10^3</f>
        <v>14000</v>
      </c>
      <c r="N14" s="2">
        <f>cells_to_be_added!N14/10^3</f>
        <v>14000</v>
      </c>
      <c r="O14" s="2">
        <f>cells_to_be_added!O14/10^3</f>
        <v>28.9</v>
      </c>
      <c r="P14" s="2">
        <f>cells_to_be_added!P14/10^3</f>
        <v>10</v>
      </c>
      <c r="Q14" s="2">
        <f>cells_to_be_added!Q14/10^3</f>
        <v>14000</v>
      </c>
      <c r="R14">
        <f t="shared" si="0"/>
        <v>87384.9</v>
      </c>
    </row>
    <row r="15" spans="1:18">
      <c r="A15">
        <v>14</v>
      </c>
      <c r="B15" s="2">
        <f>cells_to_be_added!B15/10^3</f>
        <v>1330</v>
      </c>
      <c r="C15" s="2">
        <f>cells_to_be_added!C15/10^3</f>
        <v>10</v>
      </c>
      <c r="D15" s="2">
        <f>cells_to_be_added!D15/10^3</f>
        <v>0.7</v>
      </c>
      <c r="E15" s="2">
        <f>cells_to_be_added!E15/10^3</f>
        <v>14.4</v>
      </c>
      <c r="F15" s="2">
        <f>cells_to_be_added!F15/10^3</f>
        <v>70</v>
      </c>
      <c r="G15" s="2">
        <f>cells_to_be_added!G15/10^3</f>
        <v>19.899999999999999</v>
      </c>
      <c r="H15" s="2">
        <f>cells_to_be_added!H15/10^3</f>
        <v>80</v>
      </c>
      <c r="I15" s="2">
        <f>cells_to_be_added!I15/10^3</f>
        <v>9000</v>
      </c>
      <c r="J15" s="2">
        <f>cells_to_be_added!J15/10^3</f>
        <v>100</v>
      </c>
      <c r="K15" s="2">
        <f>cells_to_be_added!K15/10^3</f>
        <v>110</v>
      </c>
      <c r="L15" s="2">
        <f>cells_to_be_added!L15/10^3</f>
        <v>14000</v>
      </c>
      <c r="M15" s="2">
        <f>cells_to_be_added!M15/10^3</f>
        <v>15.5</v>
      </c>
      <c r="N15" s="2">
        <f>cells_to_be_added!N15/10^3</f>
        <v>140</v>
      </c>
      <c r="O15" s="2">
        <f>cells_to_be_added!O15/10^3</f>
        <v>2210</v>
      </c>
      <c r="P15" s="2">
        <f>cells_to_be_added!P15/10^3</f>
        <v>24.3</v>
      </c>
      <c r="Q15" s="2">
        <f>cells_to_be_added!Q15/10^3</f>
        <v>17.7</v>
      </c>
      <c r="R15">
        <f t="shared" si="0"/>
        <v>27142.5</v>
      </c>
    </row>
    <row r="16" spans="1:18">
      <c r="A16">
        <v>15</v>
      </c>
      <c r="B16" s="2">
        <f>cells_to_be_added!B16/10^3</f>
        <v>14000</v>
      </c>
      <c r="C16" s="2">
        <f>cells_to_be_added!C16/10^3</f>
        <v>1000</v>
      </c>
      <c r="D16" s="2">
        <f>cells_to_be_added!D16/10^3</f>
        <v>14000</v>
      </c>
      <c r="E16" s="2">
        <f>cells_to_be_added!E16/10^3</f>
        <v>1.4</v>
      </c>
      <c r="F16" s="2">
        <f>cells_to_be_added!F16/10^3</f>
        <v>14000</v>
      </c>
      <c r="G16" s="2">
        <f>cells_to_be_added!G16/10^3</f>
        <v>140</v>
      </c>
      <c r="H16" s="2">
        <f>cells_to_be_added!H16/10^3</f>
        <v>2040</v>
      </c>
      <c r="I16" s="2">
        <f>cells_to_be_added!I16/10^3</f>
        <v>10</v>
      </c>
      <c r="J16" s="2">
        <f>cells_to_be_added!J16/10^3</f>
        <v>0.6</v>
      </c>
      <c r="K16" s="2">
        <f>cells_to_be_added!K16/10^3</f>
        <v>14000</v>
      </c>
      <c r="L16" s="2">
        <f>cells_to_be_added!L16/10^3</f>
        <v>8000</v>
      </c>
      <c r="M16" s="2">
        <f>cells_to_be_added!M16/10^3</f>
        <v>0.9</v>
      </c>
      <c r="N16" s="2">
        <f>cells_to_be_added!N16/10^3</f>
        <v>1070</v>
      </c>
      <c r="O16" s="2">
        <f>cells_to_be_added!O16/10^3</f>
        <v>110</v>
      </c>
      <c r="P16" s="2">
        <f>cells_to_be_added!P16/10^3</f>
        <v>15</v>
      </c>
      <c r="Q16" s="2">
        <f>cells_to_be_added!Q16/10^3</f>
        <v>2360</v>
      </c>
      <c r="R16">
        <f t="shared" si="0"/>
        <v>70747.899999999994</v>
      </c>
    </row>
    <row r="17" spans="1:18">
      <c r="A17">
        <v>16</v>
      </c>
      <c r="B17" s="2">
        <f>cells_to_be_added!B17/10^3</f>
        <v>2010</v>
      </c>
      <c r="C17" s="2">
        <f>cells_to_be_added!C17/10^3</f>
        <v>1.4</v>
      </c>
      <c r="D17" s="2">
        <f>cells_to_be_added!D17/10^3</f>
        <v>13.4</v>
      </c>
      <c r="E17" s="2">
        <f>cells_to_be_added!E17/10^3</f>
        <v>7000</v>
      </c>
      <c r="F17" s="2">
        <f>cells_to_be_added!F17/10^3</f>
        <v>21.3</v>
      </c>
      <c r="G17" s="2">
        <f>cells_to_be_added!G17/10^3</f>
        <v>140</v>
      </c>
      <c r="H17" s="2">
        <f>cells_to_be_added!H17/10^3</f>
        <v>90</v>
      </c>
      <c r="I17" s="2">
        <f>cells_to_be_added!I17/10^3</f>
        <v>1000</v>
      </c>
      <c r="J17" s="2">
        <f>cells_to_be_added!J17/10^3</f>
        <v>140</v>
      </c>
      <c r="K17" s="2">
        <f>cells_to_be_added!K17/10^3</f>
        <v>1.1000000000000001</v>
      </c>
      <c r="L17" s="2">
        <f>cells_to_be_added!L17/10^3</f>
        <v>1570</v>
      </c>
      <c r="M17" s="2">
        <f>cells_to_be_added!M17/10^3</f>
        <v>1000</v>
      </c>
      <c r="N17" s="2">
        <f>cells_to_be_added!N17/10^3</f>
        <v>14000</v>
      </c>
      <c r="O17" s="2">
        <f>cells_to_be_added!O17/10^3</f>
        <v>140</v>
      </c>
      <c r="P17" s="2">
        <f>cells_to_be_added!P17/10^3</f>
        <v>14000</v>
      </c>
      <c r="Q17" s="2">
        <f>cells_to_be_added!Q17/10^3</f>
        <v>140</v>
      </c>
      <c r="R17">
        <f t="shared" si="0"/>
        <v>41267.199999999997</v>
      </c>
    </row>
    <row r="18" spans="1:18">
      <c r="A18">
        <v>17</v>
      </c>
      <c r="B18" s="2">
        <f>cells_to_be_added!B18/10^3</f>
        <v>1000</v>
      </c>
      <c r="C18" s="2">
        <f>cells_to_be_added!C18/10^3</f>
        <v>14000</v>
      </c>
      <c r="D18" s="2">
        <f>cells_to_be_added!D18/10^3</f>
        <v>1.4</v>
      </c>
      <c r="E18" s="2">
        <f>cells_to_be_added!E18/10^3</f>
        <v>10.3</v>
      </c>
      <c r="F18" s="2">
        <f>cells_to_be_added!F18/10^3</f>
        <v>15.5</v>
      </c>
      <c r="G18" s="2">
        <f>cells_to_be_added!G18/10^3</f>
        <v>14000</v>
      </c>
      <c r="H18" s="2">
        <f>cells_to_be_added!H18/10^3</f>
        <v>8000</v>
      </c>
      <c r="I18" s="2">
        <f>cells_to_be_added!I18/10^3</f>
        <v>14000</v>
      </c>
      <c r="J18" s="2">
        <f>cells_to_be_added!J18/10^3</f>
        <v>100</v>
      </c>
      <c r="K18" s="2">
        <f>cells_to_be_added!K18/10^3</f>
        <v>23.3</v>
      </c>
      <c r="L18" s="2">
        <f>cells_to_be_added!L18/10^3</f>
        <v>16.8</v>
      </c>
      <c r="M18" s="2">
        <f>cells_to_be_added!M18/10^3</f>
        <v>18.100000000000001</v>
      </c>
      <c r="N18" s="2">
        <f>cells_to_be_added!N18/10^3</f>
        <v>140</v>
      </c>
      <c r="O18" s="2">
        <f>cells_to_be_added!O18/10^3</f>
        <v>13000</v>
      </c>
      <c r="P18" s="2">
        <f>cells_to_be_added!P18/10^3</f>
        <v>140</v>
      </c>
      <c r="Q18" s="2">
        <f>cells_to_be_added!Q18/10^3</f>
        <v>14000</v>
      </c>
      <c r="R18">
        <f t="shared" si="0"/>
        <v>78465.399999999994</v>
      </c>
    </row>
    <row r="19" spans="1:18">
      <c r="A19">
        <v>18</v>
      </c>
      <c r="B19" s="2">
        <f>cells_to_be_added!B19/10^3</f>
        <v>1210</v>
      </c>
      <c r="C19" s="2">
        <f>cells_to_be_added!C19/10^3</f>
        <v>1810</v>
      </c>
      <c r="D19" s="2">
        <f>cells_to_be_added!D19/10^3</f>
        <v>1000</v>
      </c>
      <c r="E19" s="2">
        <f>cells_to_be_added!E19/10^3</f>
        <v>1310</v>
      </c>
      <c r="F19" s="2">
        <f>cells_to_be_added!F19/10^3</f>
        <v>1410</v>
      </c>
      <c r="G19" s="2">
        <f>cells_to_be_added!G19/10^3</f>
        <v>14000</v>
      </c>
      <c r="H19" s="2">
        <f>cells_to_be_added!H19/10^3</f>
        <v>2010</v>
      </c>
      <c r="I19" s="2">
        <f>cells_to_be_added!I19/10^3</f>
        <v>14000</v>
      </c>
      <c r="J19" s="2">
        <f>cells_to_be_added!J19/10^3</f>
        <v>6000</v>
      </c>
      <c r="K19" s="2">
        <f>cells_to_be_added!K19/10^3</f>
        <v>8000</v>
      </c>
      <c r="L19" s="2">
        <f>cells_to_be_added!L19/10^3</f>
        <v>1000</v>
      </c>
      <c r="M19" s="2">
        <f>cells_to_be_added!M19/10^3</f>
        <v>1010</v>
      </c>
      <c r="N19" s="2">
        <f>cells_to_be_added!N19/10^3</f>
        <v>140</v>
      </c>
      <c r="O19" s="2">
        <f>cells_to_be_added!O19/10^3</f>
        <v>10000</v>
      </c>
      <c r="P19" s="2">
        <f>cells_to_be_added!P19/10^3</f>
        <v>140</v>
      </c>
      <c r="Q19" s="2">
        <f>cells_to_be_added!Q19/10^3</f>
        <v>1610</v>
      </c>
      <c r="R19">
        <f t="shared" si="0"/>
        <v>64650</v>
      </c>
    </row>
    <row r="20" spans="1:18">
      <c r="A20">
        <v>19</v>
      </c>
      <c r="B20" s="2">
        <f>cells_to_be_added!B20/10^3</f>
        <v>140</v>
      </c>
      <c r="C20" s="2">
        <f>cells_to_be_added!C20/10^3</f>
        <v>17.100000000000001</v>
      </c>
      <c r="D20" s="2">
        <f>cells_to_be_added!D20/10^3</f>
        <v>1140</v>
      </c>
      <c r="E20" s="2">
        <f>cells_to_be_added!E20/10^3</f>
        <v>60</v>
      </c>
      <c r="F20" s="2">
        <f>cells_to_be_added!F20/10^3</f>
        <v>18</v>
      </c>
      <c r="G20" s="2">
        <f>cells_to_be_added!G20/10^3</f>
        <v>14000</v>
      </c>
      <c r="H20" s="2">
        <f>cells_to_be_added!H20/10^3</f>
        <v>14000</v>
      </c>
      <c r="I20" s="2">
        <f>cells_to_be_added!I20/10^3</f>
        <v>10</v>
      </c>
      <c r="J20" s="2">
        <f>cells_to_be_added!J20/10^3</f>
        <v>80</v>
      </c>
      <c r="K20" s="2">
        <f>cells_to_be_added!K20/10^3</f>
        <v>9000</v>
      </c>
      <c r="L20" s="2">
        <f>cells_to_be_added!L20/10^3</f>
        <v>13.3</v>
      </c>
      <c r="M20" s="2">
        <f>cells_to_be_added!M20/10^3</f>
        <v>1520</v>
      </c>
      <c r="N20" s="2">
        <f>cells_to_be_added!N20/10^3</f>
        <v>14000</v>
      </c>
      <c r="O20" s="2">
        <f>cells_to_be_added!O20/10^3</f>
        <v>14000</v>
      </c>
      <c r="P20" s="2">
        <f>cells_to_be_added!P20/10^3</f>
        <v>20.9</v>
      </c>
      <c r="Q20" s="2">
        <f>cells_to_be_added!Q20/10^3</f>
        <v>14000</v>
      </c>
      <c r="R20">
        <f t="shared" si="0"/>
        <v>82019.299999999988</v>
      </c>
    </row>
    <row r="21" spans="1:18">
      <c r="A21">
        <v>20</v>
      </c>
      <c r="B21" s="2">
        <f>cells_to_be_added!B21/10^3</f>
        <v>14000</v>
      </c>
      <c r="C21" s="2">
        <f>cells_to_be_added!C21/10^3</f>
        <v>14000</v>
      </c>
      <c r="D21" s="2">
        <f>cells_to_be_added!D21/10^3</f>
        <v>1750</v>
      </c>
      <c r="E21" s="2">
        <f>cells_to_be_added!E21/10^3</f>
        <v>14000</v>
      </c>
      <c r="F21" s="2">
        <f>cells_to_be_added!F21/10^3</f>
        <v>1.4</v>
      </c>
      <c r="G21" s="2">
        <f>cells_to_be_added!G21/10^3</f>
        <v>12.6</v>
      </c>
      <c r="H21" s="2">
        <f>cells_to_be_added!H21/10^3</f>
        <v>14000</v>
      </c>
      <c r="I21" s="2">
        <f>cells_to_be_added!I21/10^3</f>
        <v>14000</v>
      </c>
      <c r="J21" s="2">
        <f>cells_to_be_added!J21/10^3</f>
        <v>14000</v>
      </c>
      <c r="K21" s="2">
        <f>cells_to_be_added!K21/10^3</f>
        <v>14000</v>
      </c>
      <c r="L21" s="2">
        <f>cells_to_be_added!L21/10^3</f>
        <v>19.399999999999999</v>
      </c>
      <c r="M21" s="2">
        <f>cells_to_be_added!M21/10^3</f>
        <v>0.6</v>
      </c>
      <c r="N21" s="2">
        <f>cells_to_be_added!N21/10^3</f>
        <v>15.5</v>
      </c>
      <c r="O21" s="2">
        <f>cells_to_be_added!O21/10^3</f>
        <v>10</v>
      </c>
      <c r="P21" s="2">
        <f>cells_to_be_added!P21/10^3</f>
        <v>1.4</v>
      </c>
      <c r="Q21" s="2">
        <f>cells_to_be_added!Q21/10^3</f>
        <v>14000</v>
      </c>
      <c r="R21">
        <f t="shared" si="0"/>
        <v>113810.9</v>
      </c>
    </row>
    <row r="22" spans="1:18">
      <c r="A22">
        <v>21</v>
      </c>
      <c r="B22" s="2">
        <f>cells_to_be_added!B22/10^3</f>
        <v>14000</v>
      </c>
      <c r="C22" s="2">
        <f>cells_to_be_added!C22/10^3</f>
        <v>1000</v>
      </c>
      <c r="D22" s="2">
        <f>cells_to_be_added!D22/10^3</f>
        <v>1000</v>
      </c>
      <c r="E22" s="2">
        <f>cells_to_be_added!E22/10^3</f>
        <v>70</v>
      </c>
      <c r="F22" s="2">
        <f>cells_to_be_added!F22/10^3</f>
        <v>1.4</v>
      </c>
      <c r="G22" s="2">
        <f>cells_to_be_added!G22/10^3</f>
        <v>1000</v>
      </c>
      <c r="H22" s="2">
        <f>cells_to_be_added!H22/10^3</f>
        <v>10000</v>
      </c>
      <c r="I22" s="2">
        <f>cells_to_be_added!I22/10^3</f>
        <v>14.5</v>
      </c>
      <c r="J22" s="2">
        <f>cells_to_be_added!J22/10^3</f>
        <v>1020</v>
      </c>
      <c r="K22" s="2">
        <f>cells_to_be_added!K22/10^3</f>
        <v>10.9</v>
      </c>
      <c r="L22" s="2">
        <f>cells_to_be_added!L22/10^3</f>
        <v>140</v>
      </c>
      <c r="M22" s="2">
        <f>cells_to_be_added!M22/10^3</f>
        <v>14000</v>
      </c>
      <c r="N22" s="2">
        <f>cells_to_be_added!N22/10^3</f>
        <v>1940</v>
      </c>
      <c r="O22" s="2">
        <f>cells_to_be_added!O22/10^3</f>
        <v>2180</v>
      </c>
      <c r="P22" s="2">
        <f>cells_to_be_added!P22/10^3</f>
        <v>1.4</v>
      </c>
      <c r="Q22" s="2">
        <f>cells_to_be_added!Q22/10^3</f>
        <v>14000</v>
      </c>
      <c r="R22">
        <f t="shared" si="0"/>
        <v>60378.200000000004</v>
      </c>
    </row>
    <row r="23" spans="1:18">
      <c r="A23">
        <v>22</v>
      </c>
      <c r="B23" s="2">
        <f>cells_to_be_added!B23/10^3</f>
        <v>0.7</v>
      </c>
      <c r="C23" s="2">
        <f>cells_to_be_added!C23/10^3</f>
        <v>14000</v>
      </c>
      <c r="D23" s="2">
        <f>cells_to_be_added!D23/10^3</f>
        <v>80</v>
      </c>
      <c r="E23" s="2">
        <f>cells_to_be_added!E23/10^3</f>
        <v>14000</v>
      </c>
      <c r="F23" s="2">
        <f>cells_to_be_added!F23/10^3</f>
        <v>1</v>
      </c>
      <c r="G23" s="2">
        <f>cells_to_be_added!G23/10^3</f>
        <v>15.7</v>
      </c>
      <c r="H23" s="2">
        <f>cells_to_be_added!H23/10^3</f>
        <v>14000</v>
      </c>
      <c r="I23" s="2">
        <f>cells_to_be_added!I23/10^3</f>
        <v>1.4</v>
      </c>
      <c r="J23" s="2">
        <f>cells_to_be_added!J23/10^3</f>
        <v>16.899999999999999</v>
      </c>
      <c r="K23" s="2">
        <f>cells_to_be_added!K23/10^3</f>
        <v>14000</v>
      </c>
      <c r="L23" s="2">
        <f>cells_to_be_added!L23/10^3</f>
        <v>10</v>
      </c>
      <c r="M23" s="2">
        <f>cells_to_be_added!M23/10^3</f>
        <v>14000</v>
      </c>
      <c r="N23" s="2">
        <f>cells_to_be_added!N23/10^3</f>
        <v>14000</v>
      </c>
      <c r="O23" s="2">
        <f>cells_to_be_added!O23/10^3</f>
        <v>1.4</v>
      </c>
      <c r="P23" s="2">
        <f>cells_to_be_added!P23/10^3</f>
        <v>1.1000000000000001</v>
      </c>
      <c r="Q23" s="2">
        <f>cells_to_be_added!Q23/10^3</f>
        <v>120</v>
      </c>
      <c r="R23">
        <f t="shared" si="0"/>
        <v>84248.200000000012</v>
      </c>
    </row>
    <row r="24" spans="1:18">
      <c r="A24">
        <v>23</v>
      </c>
      <c r="B24" s="2">
        <f>cells_to_be_added!B24/10^3</f>
        <v>14000</v>
      </c>
      <c r="C24" s="2">
        <f>cells_to_be_added!C24/10^3</f>
        <v>14000</v>
      </c>
      <c r="D24" s="2">
        <f>cells_to_be_added!D24/10^3</f>
        <v>140</v>
      </c>
      <c r="E24" s="2">
        <f>cells_to_be_added!E24/10^3</f>
        <v>1620</v>
      </c>
      <c r="F24" s="2">
        <f>cells_to_be_added!F24/10^3</f>
        <v>14000</v>
      </c>
      <c r="G24" s="2">
        <f>cells_to_be_added!G24/10^3</f>
        <v>14000</v>
      </c>
      <c r="H24" s="2">
        <f>cells_to_be_added!H24/10^3</f>
        <v>1000</v>
      </c>
      <c r="I24" s="2">
        <f>cells_to_be_added!I24/10^3</f>
        <v>10</v>
      </c>
      <c r="J24" s="2">
        <f>cells_to_be_added!J24/10^3</f>
        <v>10</v>
      </c>
      <c r="K24" s="2">
        <f>cells_to_be_added!K24/10^3</f>
        <v>1.4</v>
      </c>
      <c r="L24" s="2">
        <f>cells_to_be_added!L24/10^3</f>
        <v>140</v>
      </c>
      <c r="M24" s="2">
        <f>cells_to_be_added!M24/10^3</f>
        <v>1790</v>
      </c>
      <c r="N24" s="2">
        <f>cells_to_be_added!N24/10^3</f>
        <v>18.8</v>
      </c>
      <c r="O24" s="2">
        <f>cells_to_be_added!O24/10^3</f>
        <v>140</v>
      </c>
      <c r="P24" s="2">
        <f>cells_to_be_added!P24/10^3</f>
        <v>1000</v>
      </c>
      <c r="Q24" s="2">
        <f>cells_to_be_added!Q24/10^3</f>
        <v>14000</v>
      </c>
      <c r="R24">
        <f t="shared" si="0"/>
        <v>75870.200000000012</v>
      </c>
    </row>
    <row r="25" spans="1:18">
      <c r="A25">
        <v>24</v>
      </c>
      <c r="B25" s="2">
        <f>cells_to_be_added!B25/10^3</f>
        <v>1.4</v>
      </c>
      <c r="C25" s="2">
        <f>cells_to_be_added!C25/10^3</f>
        <v>1000</v>
      </c>
      <c r="D25" s="2">
        <f>cells_to_be_added!D25/10^3</f>
        <v>0.7</v>
      </c>
      <c r="E25" s="2">
        <f>cells_to_be_added!E25/10^3</f>
        <v>22</v>
      </c>
      <c r="F25" s="2">
        <f>cells_to_be_added!F25/10^3</f>
        <v>1000</v>
      </c>
      <c r="G25" s="2">
        <f>cells_to_be_added!G25/10^3</f>
        <v>140</v>
      </c>
      <c r="H25" s="2">
        <f>cells_to_be_added!H25/10^3</f>
        <v>14000</v>
      </c>
      <c r="I25" s="2">
        <f>cells_to_be_added!I25/10^3</f>
        <v>90</v>
      </c>
      <c r="J25" s="2">
        <f>cells_to_be_added!J25/10^3</f>
        <v>14000</v>
      </c>
      <c r="K25" s="2">
        <f>cells_to_be_added!K25/10^3</f>
        <v>100</v>
      </c>
      <c r="L25" s="2">
        <f>cells_to_be_added!L25/10^3</f>
        <v>120</v>
      </c>
      <c r="M25" s="2">
        <f>cells_to_be_added!M25/10^3</f>
        <v>17.100000000000001</v>
      </c>
      <c r="N25" s="2">
        <f>cells_to_be_added!N25/10^3</f>
        <v>14000</v>
      </c>
      <c r="O25" s="2">
        <f>cells_to_be_added!O25/10^3</f>
        <v>1830</v>
      </c>
      <c r="P25" s="2">
        <f>cells_to_be_added!P25/10^3</f>
        <v>14000</v>
      </c>
      <c r="Q25" s="2">
        <f>cells_to_be_added!Q25/10^3</f>
        <v>14000</v>
      </c>
      <c r="R25">
        <f t="shared" si="0"/>
        <v>74321.2</v>
      </c>
    </row>
    <row r="26" spans="1:18">
      <c r="A26">
        <v>25</v>
      </c>
      <c r="B26" s="2">
        <f>cells_to_be_added!B26/10^3</f>
        <v>8000</v>
      </c>
      <c r="C26" s="2">
        <f>cells_to_be_added!C26/10^3</f>
        <v>14000</v>
      </c>
      <c r="D26" s="2">
        <f>cells_to_be_added!D26/10^3</f>
        <v>140</v>
      </c>
      <c r="E26" s="2">
        <f>cells_to_be_added!E26/10^3</f>
        <v>1.4</v>
      </c>
      <c r="F26" s="2">
        <f>cells_to_be_added!F26/10^3</f>
        <v>22.5</v>
      </c>
      <c r="G26" s="2">
        <f>cells_to_be_added!G26/10^3</f>
        <v>2500</v>
      </c>
      <c r="H26" s="2">
        <f>cells_to_be_added!H26/10^3</f>
        <v>14000</v>
      </c>
      <c r="I26" s="2">
        <f>cells_to_be_added!I26/10^3</f>
        <v>1500</v>
      </c>
      <c r="J26" s="2">
        <f>cells_to_be_added!J26/10^3</f>
        <v>14000</v>
      </c>
      <c r="K26" s="2">
        <f>cells_to_be_added!K26/10^3</f>
        <v>2750</v>
      </c>
      <c r="L26" s="2">
        <f>cells_to_be_added!L26/10^3</f>
        <v>14000</v>
      </c>
      <c r="M26" s="2">
        <f>cells_to_be_added!M26/10^3</f>
        <v>10</v>
      </c>
      <c r="N26" s="2">
        <f>cells_to_be_added!N26/10^3</f>
        <v>1</v>
      </c>
      <c r="O26" s="2">
        <f>cells_to_be_added!O26/10^3</f>
        <v>10</v>
      </c>
      <c r="P26" s="2">
        <f>cells_to_be_added!P26/10^3</f>
        <v>1.4</v>
      </c>
      <c r="Q26" s="2">
        <f>cells_to_be_added!Q26/10^3</f>
        <v>1.4</v>
      </c>
      <c r="R26">
        <f t="shared" si="0"/>
        <v>70937.699999999983</v>
      </c>
    </row>
    <row r="27" spans="1:18">
      <c r="A27">
        <v>26</v>
      </c>
      <c r="B27" s="2">
        <f>cells_to_be_added!B27/10^3</f>
        <v>14000</v>
      </c>
      <c r="C27" s="2">
        <f>cells_to_be_added!C27/10^3</f>
        <v>14000</v>
      </c>
      <c r="D27" s="2">
        <f>cells_to_be_added!D27/10^3</f>
        <v>1.4</v>
      </c>
      <c r="E27" s="2">
        <f>cells_to_be_added!E27/10^3</f>
        <v>80</v>
      </c>
      <c r="F27" s="2">
        <f>cells_to_be_added!F27/10^3</f>
        <v>2450</v>
      </c>
      <c r="G27" s="2">
        <f>cells_to_be_added!G27/10^3</f>
        <v>11000</v>
      </c>
      <c r="H27" s="2">
        <f>cells_to_be_added!H27/10^3</f>
        <v>14000</v>
      </c>
      <c r="I27" s="2">
        <f>cells_to_be_added!I27/10^3</f>
        <v>14000</v>
      </c>
      <c r="J27" s="2">
        <f>cells_to_be_added!J27/10^3</f>
        <v>19.100000000000001</v>
      </c>
      <c r="K27" s="2">
        <f>cells_to_be_added!K27/10^3</f>
        <v>14000</v>
      </c>
      <c r="L27" s="2">
        <f>cells_to_be_added!L27/10^3</f>
        <v>140</v>
      </c>
      <c r="M27" s="2">
        <f>cells_to_be_added!M27/10^3</f>
        <v>1.4</v>
      </c>
      <c r="N27" s="2">
        <f>cells_to_be_added!N27/10^3</f>
        <v>14000</v>
      </c>
      <c r="O27" s="2">
        <f>cells_to_be_added!O27/10^3</f>
        <v>1090</v>
      </c>
      <c r="P27" s="2">
        <f>cells_to_be_added!P27/10^3</f>
        <v>1.4</v>
      </c>
      <c r="Q27" s="2">
        <f>cells_to_be_added!Q27/10^3</f>
        <v>1360</v>
      </c>
      <c r="R27">
        <f t="shared" si="0"/>
        <v>100143.29999999999</v>
      </c>
    </row>
    <row r="28" spans="1:18">
      <c r="A28">
        <v>27</v>
      </c>
      <c r="B28" s="2">
        <f>cells_to_be_added!B28/10^3</f>
        <v>1650</v>
      </c>
      <c r="C28" s="2">
        <f>cells_to_be_added!C28/10^3</f>
        <v>11</v>
      </c>
      <c r="D28" s="2">
        <f>cells_to_be_added!D28/10^3</f>
        <v>14000</v>
      </c>
      <c r="E28" s="2">
        <f>cells_to_be_added!E28/10^3</f>
        <v>0.5</v>
      </c>
      <c r="F28" s="2">
        <f>cells_to_be_added!F28/10^3</f>
        <v>7000</v>
      </c>
      <c r="G28" s="2">
        <f>cells_to_be_added!G28/10^3</f>
        <v>140</v>
      </c>
      <c r="H28" s="2">
        <f>cells_to_be_added!H28/10^3</f>
        <v>14000</v>
      </c>
      <c r="I28" s="2">
        <f>cells_to_be_added!I28/10^3</f>
        <v>10</v>
      </c>
      <c r="J28" s="2">
        <f>cells_to_be_added!J28/10^3</f>
        <v>11.9</v>
      </c>
      <c r="K28" s="2">
        <f>cells_to_be_added!K28/10^3</f>
        <v>10</v>
      </c>
      <c r="L28" s="2">
        <f>cells_to_be_added!L28/10^3</f>
        <v>0.9</v>
      </c>
      <c r="M28" s="2">
        <f>cells_to_be_added!M28/10^3</f>
        <v>14000</v>
      </c>
      <c r="N28" s="2">
        <f>cells_to_be_added!N28/10^3</f>
        <v>1000</v>
      </c>
      <c r="O28" s="2">
        <f>cells_to_be_added!O28/10^3</f>
        <v>14000</v>
      </c>
      <c r="P28" s="2">
        <f>cells_to_be_added!P28/10^3</f>
        <v>1470</v>
      </c>
      <c r="Q28" s="2">
        <f>cells_to_be_added!Q28/10^3</f>
        <v>1000</v>
      </c>
      <c r="R28">
        <f t="shared" si="0"/>
        <v>68304.3</v>
      </c>
    </row>
    <row r="29" spans="1:18">
      <c r="A29">
        <v>28</v>
      </c>
      <c r="B29" s="2">
        <f>cells_to_be_added!B29/10^3</f>
        <v>5000</v>
      </c>
      <c r="C29" s="2">
        <f>cells_to_be_added!C29/10^3</f>
        <v>1540</v>
      </c>
      <c r="D29" s="2">
        <f>cells_to_be_added!D29/10^3</f>
        <v>10.3</v>
      </c>
      <c r="E29" s="2">
        <f>cells_to_be_added!E29/10^3</f>
        <v>14000</v>
      </c>
      <c r="F29" s="2">
        <f>cells_to_be_added!F29/10^3</f>
        <v>70</v>
      </c>
      <c r="G29" s="2">
        <f>cells_to_be_added!G29/10^3</f>
        <v>1.4</v>
      </c>
      <c r="H29" s="2">
        <f>cells_to_be_added!H29/10^3</f>
        <v>1.4</v>
      </c>
      <c r="I29" s="2">
        <f>cells_to_be_added!I29/10^3</f>
        <v>1200</v>
      </c>
      <c r="J29" s="2">
        <f>cells_to_be_added!J29/10^3</f>
        <v>1000</v>
      </c>
      <c r="K29" s="2">
        <f>cells_to_be_added!K29/10^3</f>
        <v>1370</v>
      </c>
      <c r="L29" s="2">
        <f>cells_to_be_added!L29/10^3</f>
        <v>18.899999999999999</v>
      </c>
      <c r="M29" s="2">
        <f>cells_to_be_added!M29/10^3</f>
        <v>140</v>
      </c>
      <c r="N29" s="2">
        <f>cells_to_be_added!N29/10^3</f>
        <v>1970</v>
      </c>
      <c r="O29" s="2">
        <f>cells_to_be_added!O29/10^3</f>
        <v>1000</v>
      </c>
      <c r="P29" s="2">
        <f>cells_to_be_added!P29/10^3</f>
        <v>10</v>
      </c>
      <c r="Q29" s="2">
        <f>cells_to_be_added!Q29/10^3</f>
        <v>1000</v>
      </c>
      <c r="R29">
        <f t="shared" si="0"/>
        <v>28332.000000000004</v>
      </c>
    </row>
    <row r="30" spans="1:18">
      <c r="A30">
        <v>29</v>
      </c>
      <c r="B30" s="2">
        <f>cells_to_be_added!B30/10^3</f>
        <v>1110</v>
      </c>
      <c r="C30" s="2">
        <f>cells_to_be_added!C30/10^3</f>
        <v>14000</v>
      </c>
      <c r="D30" s="2">
        <f>cells_to_be_added!D30/10^3</f>
        <v>1200</v>
      </c>
      <c r="E30" s="2">
        <f>cells_to_be_added!E30/10^3</f>
        <v>14000</v>
      </c>
      <c r="F30" s="2">
        <f>cells_to_be_added!F30/10^3</f>
        <v>1.4</v>
      </c>
      <c r="G30" s="2">
        <f>cells_to_be_added!G30/10^3</f>
        <v>14000</v>
      </c>
      <c r="H30" s="2">
        <f>cells_to_be_added!H30/10^3</f>
        <v>16.600000000000001</v>
      </c>
      <c r="I30" s="2">
        <f>cells_to_be_added!I30/10^3</f>
        <v>14000</v>
      </c>
      <c r="J30" s="2">
        <f>cells_to_be_added!J30/10^3</f>
        <v>1000</v>
      </c>
      <c r="K30" s="2">
        <f>cells_to_be_added!K30/10^3</f>
        <v>1850</v>
      </c>
      <c r="L30" s="2">
        <f>cells_to_be_added!L30/10^3</f>
        <v>12.9</v>
      </c>
      <c r="M30" s="2">
        <f>cells_to_be_added!M30/10^3</f>
        <v>0.6</v>
      </c>
      <c r="N30" s="2">
        <f>cells_to_be_added!N30/10^3</f>
        <v>1480</v>
      </c>
      <c r="O30" s="2">
        <f>cells_to_be_added!O30/10^3</f>
        <v>7000</v>
      </c>
      <c r="P30" s="2">
        <f>cells_to_be_added!P30/10^3</f>
        <v>20.3</v>
      </c>
      <c r="Q30" s="2">
        <f>cells_to_be_added!Q30/10^3</f>
        <v>10</v>
      </c>
      <c r="R30">
        <f t="shared" si="0"/>
        <v>69701.8</v>
      </c>
    </row>
    <row r="31" spans="1:18">
      <c r="A31">
        <v>30</v>
      </c>
      <c r="B31" s="2">
        <f>cells_to_be_added!B31/10^3</f>
        <v>1.4</v>
      </c>
      <c r="C31" s="2">
        <f>cells_to_be_added!C31/10^3</f>
        <v>1430</v>
      </c>
      <c r="D31" s="2">
        <f>cells_to_be_added!D31/10^3</f>
        <v>10</v>
      </c>
      <c r="E31" s="2">
        <f>cells_to_be_added!E31/10^3</f>
        <v>0.5</v>
      </c>
      <c r="F31" s="2">
        <f>cells_to_be_added!F31/10^3</f>
        <v>14000</v>
      </c>
      <c r="G31" s="2">
        <f>cells_to_be_added!G31/10^3</f>
        <v>14000</v>
      </c>
      <c r="H31" s="2">
        <f>cells_to_be_added!H31/10^3</f>
        <v>14000</v>
      </c>
      <c r="I31" s="2">
        <f>cells_to_be_added!I31/10^3</f>
        <v>15.9</v>
      </c>
      <c r="J31" s="2">
        <f>cells_to_be_added!J31/10^3</f>
        <v>10</v>
      </c>
      <c r="K31" s="2">
        <f>cells_to_be_added!K31/10^3</f>
        <v>1110</v>
      </c>
      <c r="L31" s="2">
        <f>cells_to_be_added!L31/10^3</f>
        <v>14000</v>
      </c>
      <c r="M31" s="2">
        <f>cells_to_be_added!M31/10^3</f>
        <v>140</v>
      </c>
      <c r="N31" s="2">
        <f>cells_to_be_added!N31/10^3</f>
        <v>1.4</v>
      </c>
      <c r="O31" s="2">
        <f>cells_to_be_added!O31/10^3</f>
        <v>14000</v>
      </c>
      <c r="P31" s="2">
        <f>cells_to_be_added!P31/10^3</f>
        <v>1830</v>
      </c>
      <c r="Q31" s="2">
        <f>cells_to_be_added!Q31/10^3</f>
        <v>1000</v>
      </c>
      <c r="R31">
        <f t="shared" si="0"/>
        <v>75549.200000000012</v>
      </c>
    </row>
    <row r="32" spans="1:18">
      <c r="A32">
        <v>31</v>
      </c>
      <c r="B32" s="2">
        <f>cells_to_be_added!B32/10^3</f>
        <v>14000</v>
      </c>
      <c r="C32" s="2">
        <f>cells_to_be_added!C32/10^3</f>
        <v>14000</v>
      </c>
      <c r="D32" s="2">
        <f>cells_to_be_added!D32/10^3</f>
        <v>20.399999999999999</v>
      </c>
      <c r="E32" s="2">
        <f>cells_to_be_added!E32/10^3</f>
        <v>70</v>
      </c>
      <c r="F32" s="2">
        <f>cells_to_be_added!F32/10^3</f>
        <v>22.7</v>
      </c>
      <c r="G32" s="2">
        <f>cells_to_be_added!G32/10^3</f>
        <v>1.4</v>
      </c>
      <c r="H32" s="2">
        <f>cells_to_be_added!H32/10^3</f>
        <v>1.4</v>
      </c>
      <c r="I32" s="2">
        <f>cells_to_be_added!I32/10^3</f>
        <v>14000</v>
      </c>
      <c r="J32" s="2">
        <f>cells_to_be_added!J32/10^3</f>
        <v>1000</v>
      </c>
      <c r="K32" s="2">
        <f>cells_to_be_added!K32/10^3</f>
        <v>14000</v>
      </c>
      <c r="L32" s="2">
        <f>cells_to_be_added!L32/10^3</f>
        <v>15.9</v>
      </c>
      <c r="M32" s="2">
        <f>cells_to_be_added!M32/10^3</f>
        <v>14000</v>
      </c>
      <c r="N32" s="2">
        <f>cells_to_be_added!N32/10^3</f>
        <v>1.4</v>
      </c>
      <c r="O32" s="2">
        <f>cells_to_be_added!O32/10^3</f>
        <v>1.4</v>
      </c>
      <c r="P32" s="2">
        <f>cells_to_be_added!P32/10^3</f>
        <v>90</v>
      </c>
      <c r="Q32" s="2">
        <f>cells_to_be_added!Q32/10^3</f>
        <v>14000</v>
      </c>
      <c r="R32">
        <f t="shared" si="0"/>
        <v>85224.6</v>
      </c>
    </row>
    <row r="33" spans="1:18">
      <c r="A33">
        <v>32</v>
      </c>
      <c r="B33" s="2">
        <f>cells_to_be_added!B33/10^3</f>
        <v>18.2</v>
      </c>
      <c r="C33" s="2">
        <f>cells_to_be_added!C33/10^3</f>
        <v>14000</v>
      </c>
      <c r="D33" s="2">
        <f>cells_to_be_added!D33/10^3</f>
        <v>14000</v>
      </c>
      <c r="E33" s="2">
        <f>cells_to_be_added!E33/10^3</f>
        <v>140</v>
      </c>
      <c r="F33" s="2">
        <f>cells_to_be_added!F33/10^3</f>
        <v>1320</v>
      </c>
      <c r="G33" s="2">
        <f>cells_to_be_added!G33/10^3</f>
        <v>1000</v>
      </c>
      <c r="H33" s="2">
        <f>cells_to_be_added!H33/10^3</f>
        <v>60</v>
      </c>
      <c r="I33" s="2">
        <f>cells_to_be_added!I33/10^3</f>
        <v>14.2</v>
      </c>
      <c r="J33" s="2">
        <f>cells_to_be_added!J33/10^3</f>
        <v>1.4</v>
      </c>
      <c r="K33" s="2">
        <f>cells_to_be_added!K33/10^3</f>
        <v>1010</v>
      </c>
      <c r="L33" s="2">
        <f>cells_to_be_added!L33/10^3</f>
        <v>16.2</v>
      </c>
      <c r="M33" s="2">
        <f>cells_to_be_added!M33/10^3</f>
        <v>2030</v>
      </c>
      <c r="N33" s="2">
        <f>cells_to_be_added!N33/10^3</f>
        <v>7000</v>
      </c>
      <c r="O33" s="2">
        <f>cells_to_be_added!O33/10^3</f>
        <v>14000</v>
      </c>
      <c r="P33" s="2">
        <f>cells_to_be_added!P33/10^3</f>
        <v>80</v>
      </c>
      <c r="Q33" s="2">
        <f>cells_to_be_added!Q33/10^3</f>
        <v>100</v>
      </c>
      <c r="R33">
        <f t="shared" si="0"/>
        <v>54790</v>
      </c>
    </row>
    <row r="34" spans="1:18">
      <c r="A34">
        <v>33</v>
      </c>
      <c r="B34" s="2">
        <f>cells_to_be_added!B34/10^3</f>
        <v>0.6</v>
      </c>
      <c r="C34" s="2">
        <f>cells_to_be_added!C34/10^3</f>
        <v>1000</v>
      </c>
      <c r="D34" s="2">
        <f>cells_to_be_added!D34/10^3</f>
        <v>1930</v>
      </c>
      <c r="E34" s="2">
        <f>cells_to_be_added!E34/10^3</f>
        <v>7000</v>
      </c>
      <c r="F34" s="2">
        <f>cells_to_be_added!F34/10^3</f>
        <v>1280</v>
      </c>
      <c r="G34" s="2">
        <f>cells_to_be_added!G34/10^3</f>
        <v>14000</v>
      </c>
      <c r="H34" s="2">
        <f>cells_to_be_added!H34/10^3</f>
        <v>14000</v>
      </c>
      <c r="I34" s="2">
        <f>cells_to_be_added!I34/10^3</f>
        <v>0.9</v>
      </c>
      <c r="J34" s="2">
        <f>cells_to_be_added!J34/10^3</f>
        <v>14000</v>
      </c>
      <c r="K34" s="2">
        <f>cells_to_be_added!K34/10^3</f>
        <v>14000</v>
      </c>
      <c r="L34" s="2">
        <f>cells_to_be_added!L34/10^3</f>
        <v>110</v>
      </c>
      <c r="M34" s="2">
        <f>cells_to_be_added!M34/10^3</f>
        <v>1000</v>
      </c>
      <c r="N34" s="2">
        <f>cells_to_be_added!N34/10^3</f>
        <v>14000</v>
      </c>
      <c r="O34" s="2">
        <f>cells_to_be_added!O34/10^3</f>
        <v>14000</v>
      </c>
      <c r="P34" s="2">
        <f>cells_to_be_added!P34/10^3</f>
        <v>14000</v>
      </c>
      <c r="Q34" s="2">
        <f>cells_to_be_added!Q34/10^3</f>
        <v>1070</v>
      </c>
      <c r="R34">
        <f t="shared" si="0"/>
        <v>111391.5</v>
      </c>
    </row>
    <row r="35" spans="1:18">
      <c r="A35">
        <v>34</v>
      </c>
      <c r="B35" s="2">
        <f>cells_to_be_added!B35/10^3</f>
        <v>10.199999999999999</v>
      </c>
      <c r="C35" s="2">
        <f>cells_to_be_added!C35/10^3</f>
        <v>140</v>
      </c>
      <c r="D35" s="2">
        <f>cells_to_be_added!D35/10^3</f>
        <v>15.3</v>
      </c>
      <c r="E35" s="2">
        <f>cells_to_be_added!E35/10^3</f>
        <v>50</v>
      </c>
      <c r="F35" s="2">
        <f>cells_to_be_added!F35/10^3</f>
        <v>14000</v>
      </c>
      <c r="G35" s="2">
        <f>cells_to_be_added!G35/10^3</f>
        <v>1.4</v>
      </c>
      <c r="H35" s="2">
        <f>cells_to_be_added!H35/10^3</f>
        <v>1.4</v>
      </c>
      <c r="I35" s="2">
        <f>cells_to_be_added!I35/10^3</f>
        <v>1190</v>
      </c>
      <c r="J35" s="2">
        <f>cells_to_be_added!J35/10^3</f>
        <v>70</v>
      </c>
      <c r="K35" s="2">
        <f>cells_to_be_added!K35/10^3</f>
        <v>1700</v>
      </c>
      <c r="L35" s="2">
        <f>cells_to_be_added!L35/10^3</f>
        <v>1.4</v>
      </c>
      <c r="M35" s="2">
        <f>cells_to_be_added!M35/10^3</f>
        <v>1870</v>
      </c>
      <c r="N35" s="2">
        <f>cells_to_be_added!N35/10^3</f>
        <v>14000</v>
      </c>
      <c r="O35" s="2">
        <f>cells_to_be_added!O35/10^3</f>
        <v>1280</v>
      </c>
      <c r="P35" s="2">
        <f>cells_to_be_added!P35/10^3</f>
        <v>1360</v>
      </c>
      <c r="Q35" s="2">
        <f>cells_to_be_added!Q35/10^3</f>
        <v>10</v>
      </c>
      <c r="R35">
        <f t="shared" si="0"/>
        <v>35699.699999999997</v>
      </c>
    </row>
    <row r="36" spans="1:18">
      <c r="A36">
        <v>35</v>
      </c>
      <c r="B36" s="2">
        <f>cells_to_be_added!B36/10^3</f>
        <v>2200</v>
      </c>
      <c r="C36" s="2">
        <f>cells_to_be_added!C36/10^3</f>
        <v>140</v>
      </c>
      <c r="D36" s="2">
        <f>cells_to_be_added!D36/10^3</f>
        <v>1.4</v>
      </c>
      <c r="E36" s="2">
        <f>cells_to_be_added!E36/10^3</f>
        <v>140</v>
      </c>
      <c r="F36" s="2">
        <f>cells_to_be_added!F36/10^3</f>
        <v>70</v>
      </c>
      <c r="G36" s="2">
        <f>cells_to_be_added!G36/10^3</f>
        <v>2440</v>
      </c>
      <c r="H36" s="2">
        <f>cells_to_be_added!H36/10^3</f>
        <v>1000</v>
      </c>
      <c r="I36" s="2">
        <f>cells_to_be_added!I36/10^3</f>
        <v>26.9</v>
      </c>
      <c r="J36" s="2">
        <f>cells_to_be_added!J36/10^3</f>
        <v>90</v>
      </c>
      <c r="K36" s="2">
        <f>cells_to_be_added!K36/10^3</f>
        <v>100</v>
      </c>
      <c r="L36" s="2">
        <f>cells_to_be_added!L36/10^3</f>
        <v>1000</v>
      </c>
      <c r="M36" s="2">
        <f>cells_to_be_added!M36/10^3</f>
        <v>14000</v>
      </c>
      <c r="N36" s="2">
        <f>cells_to_be_added!N36/10^3</f>
        <v>12000</v>
      </c>
      <c r="O36" s="2">
        <f>cells_to_be_added!O36/10^3</f>
        <v>14000</v>
      </c>
      <c r="P36" s="2">
        <f>cells_to_be_added!P36/10^3</f>
        <v>12.2</v>
      </c>
      <c r="Q36" s="2">
        <f>cells_to_be_added!Q36/10^3</f>
        <v>2810</v>
      </c>
      <c r="R36">
        <f t="shared" si="0"/>
        <v>50030.5</v>
      </c>
    </row>
    <row r="37" spans="1:18">
      <c r="A37">
        <v>36</v>
      </c>
      <c r="B37" s="2">
        <f>cells_to_be_added!B37/10^3</f>
        <v>23.1</v>
      </c>
      <c r="C37" s="2">
        <f>cells_to_be_added!C37/10^3</f>
        <v>14000</v>
      </c>
      <c r="D37" s="2">
        <f>cells_to_be_added!D37/10^3</f>
        <v>140</v>
      </c>
      <c r="E37" s="2">
        <f>cells_to_be_added!E37/10^3</f>
        <v>11.5</v>
      </c>
      <c r="F37" s="2">
        <f>cells_to_be_added!F37/10^3</f>
        <v>14000</v>
      </c>
      <c r="G37" s="2">
        <f>cells_to_be_added!G37/10^3</f>
        <v>14000</v>
      </c>
      <c r="H37" s="2">
        <f>cells_to_be_added!H37/10^3</f>
        <v>14000</v>
      </c>
      <c r="I37" s="2">
        <f>cells_to_be_added!I37/10^3</f>
        <v>120</v>
      </c>
      <c r="J37" s="2">
        <f>cells_to_be_added!J37/10^3</f>
        <v>14000</v>
      </c>
      <c r="K37" s="2">
        <f>cells_to_be_added!K37/10^3</f>
        <v>14000</v>
      </c>
      <c r="L37" s="2">
        <f>cells_to_be_added!L37/10^3</f>
        <v>1.3</v>
      </c>
      <c r="M37" s="2">
        <f>cells_to_be_added!M37/10^3</f>
        <v>1.4</v>
      </c>
      <c r="N37" s="2">
        <f>cells_to_be_added!N37/10^3</f>
        <v>14000</v>
      </c>
      <c r="O37" s="2">
        <f>cells_to_be_added!O37/10^3</f>
        <v>14000</v>
      </c>
      <c r="P37" s="2">
        <f>cells_to_be_added!P37/10^3</f>
        <v>1000</v>
      </c>
      <c r="Q37" s="2">
        <f>cells_to_be_added!Q37/10^3</f>
        <v>1.4</v>
      </c>
      <c r="R37">
        <f t="shared" si="0"/>
        <v>113298.7</v>
      </c>
    </row>
    <row r="38" spans="1:18">
      <c r="A38">
        <v>37</v>
      </c>
      <c r="B38" s="2">
        <f>cells_to_be_added!B38/10^3</f>
        <v>1.4</v>
      </c>
      <c r="C38" s="2">
        <f>cells_to_be_added!C38/10^3</f>
        <v>90</v>
      </c>
      <c r="D38" s="2">
        <f>cells_to_be_added!D38/10^3</f>
        <v>14000</v>
      </c>
      <c r="E38" s="2">
        <f>cells_to_be_added!E38/10^3</f>
        <v>13000</v>
      </c>
      <c r="F38" s="2">
        <f>cells_to_be_added!F38/10^3</f>
        <v>1.4</v>
      </c>
      <c r="G38" s="2">
        <f>cells_to_be_added!G38/10^3</f>
        <v>140</v>
      </c>
      <c r="H38" s="2">
        <f>cells_to_be_added!H38/10^3</f>
        <v>140</v>
      </c>
      <c r="I38" s="2">
        <f>cells_to_be_added!I38/10^3</f>
        <v>14000</v>
      </c>
      <c r="J38" s="2">
        <f>cells_to_be_added!J38/10^3</f>
        <v>14000</v>
      </c>
      <c r="K38" s="2">
        <f>cells_to_be_added!K38/10^3</f>
        <v>12.6</v>
      </c>
      <c r="L38" s="2">
        <f>cells_to_be_added!L38/10^3</f>
        <v>14000</v>
      </c>
      <c r="M38" s="2">
        <f>cells_to_be_added!M38/10^3</f>
        <v>1000</v>
      </c>
      <c r="N38" s="2">
        <f>cells_to_be_added!N38/10^3</f>
        <v>14.1</v>
      </c>
      <c r="O38" s="2">
        <f>cells_to_be_added!O38/10^3</f>
        <v>15.7</v>
      </c>
      <c r="P38" s="2">
        <f>cells_to_be_added!P38/10^3</f>
        <v>28.3</v>
      </c>
      <c r="Q38" s="2">
        <f>cells_to_be_added!Q38/10^3</f>
        <v>3140</v>
      </c>
      <c r="R38">
        <f t="shared" si="0"/>
        <v>73583.5</v>
      </c>
    </row>
    <row r="39" spans="1:18">
      <c r="A39">
        <v>38</v>
      </c>
      <c r="B39" s="2">
        <f>cells_to_be_added!B39/10^3</f>
        <v>1.4</v>
      </c>
      <c r="C39" s="2">
        <f>cells_to_be_added!C39/10^3</f>
        <v>1130</v>
      </c>
      <c r="D39" s="2">
        <f>cells_to_be_added!D39/10^3</f>
        <v>6000</v>
      </c>
      <c r="E39" s="2">
        <f>cells_to_be_added!E39/10^3</f>
        <v>140</v>
      </c>
      <c r="F39" s="2">
        <f>cells_to_be_added!F39/10^3</f>
        <v>70</v>
      </c>
      <c r="G39" s="2">
        <f>cells_to_be_added!G39/10^3</f>
        <v>80</v>
      </c>
      <c r="H39" s="2">
        <f>cells_to_be_added!H39/10^3</f>
        <v>14000</v>
      </c>
      <c r="I39" s="2">
        <f>cells_to_be_added!I39/10^3</f>
        <v>80</v>
      </c>
      <c r="J39" s="2">
        <f>cells_to_be_added!J39/10^3</f>
        <v>14000</v>
      </c>
      <c r="K39" s="2">
        <f>cells_to_be_added!K39/10^3</f>
        <v>14000</v>
      </c>
      <c r="L39" s="2">
        <f>cells_to_be_added!L39/10^3</f>
        <v>19.8</v>
      </c>
      <c r="M39" s="2">
        <f>cells_to_be_added!M39/10^3</f>
        <v>2080</v>
      </c>
      <c r="N39" s="2">
        <f>cells_to_be_added!N39/10^3</f>
        <v>21.7</v>
      </c>
      <c r="O39" s="2">
        <f>cells_to_be_added!O39/10^3</f>
        <v>1000</v>
      </c>
      <c r="P39" s="2">
        <f>cells_to_be_added!P39/10^3</f>
        <v>9000</v>
      </c>
      <c r="Q39" s="2">
        <f>cells_to_be_added!Q39/10^3</f>
        <v>140</v>
      </c>
      <c r="R39">
        <f t="shared" si="0"/>
        <v>61762.9</v>
      </c>
    </row>
    <row r="40" spans="1:18">
      <c r="A40">
        <v>39</v>
      </c>
      <c r="B40" s="2">
        <f>cells_to_be_added!B40/10^3</f>
        <v>1810</v>
      </c>
      <c r="C40" s="2">
        <f>cells_to_be_added!C40/10^3</f>
        <v>1.4</v>
      </c>
      <c r="D40" s="2">
        <f>cells_to_be_added!D40/10^3</f>
        <v>14000</v>
      </c>
      <c r="E40" s="2">
        <f>cells_to_be_added!E40/10^3</f>
        <v>14000</v>
      </c>
      <c r="F40" s="2">
        <f>cells_to_be_added!F40/10^3</f>
        <v>60</v>
      </c>
      <c r="G40" s="2">
        <f>cells_to_be_added!G40/10^3</f>
        <v>2010</v>
      </c>
      <c r="H40" s="2">
        <f>cells_to_be_added!H40/10^3</f>
        <v>1310</v>
      </c>
      <c r="I40" s="2">
        <f>cells_to_be_added!I40/10^3</f>
        <v>14.1</v>
      </c>
      <c r="J40" s="2">
        <f>cells_to_be_added!J40/10^3</f>
        <v>0.8</v>
      </c>
      <c r="K40" s="2">
        <f>cells_to_be_added!K40/10^3</f>
        <v>14000</v>
      </c>
      <c r="L40" s="2">
        <f>cells_to_be_added!L40/10^3</f>
        <v>15.1</v>
      </c>
      <c r="M40" s="2">
        <f>cells_to_be_added!M40/10^3</f>
        <v>1.4</v>
      </c>
      <c r="N40" s="2">
        <f>cells_to_be_added!N40/10^3</f>
        <v>14000</v>
      </c>
      <c r="O40" s="2">
        <f>cells_to_be_added!O40/10^3</f>
        <v>140</v>
      </c>
      <c r="P40" s="2">
        <f>cells_to_be_added!P40/10^3</f>
        <v>14000</v>
      </c>
      <c r="Q40" s="2">
        <f>cells_to_be_added!Q40/10^3</f>
        <v>1.4</v>
      </c>
      <c r="R40">
        <f t="shared" si="0"/>
        <v>75364.2</v>
      </c>
    </row>
    <row r="41" spans="1:18">
      <c r="A41">
        <v>40</v>
      </c>
      <c r="B41" s="2">
        <f>cells_to_be_added!B41/10^3</f>
        <v>1740</v>
      </c>
      <c r="C41" s="2">
        <f>cells_to_be_added!C41/10^3</f>
        <v>1.4</v>
      </c>
      <c r="D41" s="2">
        <f>cells_to_be_added!D41/10^3</f>
        <v>10</v>
      </c>
      <c r="E41" s="2">
        <f>cells_to_be_added!E41/10^3</f>
        <v>14000</v>
      </c>
      <c r="F41" s="2">
        <f>cells_to_be_added!F41/10^3</f>
        <v>1.4</v>
      </c>
      <c r="G41" s="2">
        <f>cells_to_be_added!G41/10^3</f>
        <v>1840</v>
      </c>
      <c r="H41" s="2">
        <f>cells_to_be_added!H41/10^3</f>
        <v>6000</v>
      </c>
      <c r="I41" s="2">
        <f>cells_to_be_added!I41/10^3</f>
        <v>70</v>
      </c>
      <c r="J41" s="2">
        <f>cells_to_be_added!J41/10^3</f>
        <v>0.8</v>
      </c>
      <c r="K41" s="2">
        <f>cells_to_be_added!K41/10^3</f>
        <v>1940</v>
      </c>
      <c r="L41" s="2">
        <f>cells_to_be_added!L41/10^3</f>
        <v>10000</v>
      </c>
      <c r="M41" s="2">
        <f>cells_to_be_added!M41/10^3</f>
        <v>2030</v>
      </c>
      <c r="N41" s="2">
        <f>cells_to_be_added!N41/10^3</f>
        <v>11.6</v>
      </c>
      <c r="O41" s="2">
        <f>cells_to_be_added!O41/10^3</f>
        <v>14000</v>
      </c>
      <c r="P41" s="2">
        <f>cells_to_be_added!P41/10^3</f>
        <v>14000</v>
      </c>
      <c r="Q41" s="2">
        <f>cells_to_be_added!Q41/10^3</f>
        <v>14000</v>
      </c>
      <c r="R41">
        <f t="shared" si="0"/>
        <v>79645.2</v>
      </c>
    </row>
    <row r="42" spans="1:18">
      <c r="A42">
        <v>41</v>
      </c>
      <c r="B42" s="2">
        <f>cells_to_be_added!B42/10^3</f>
        <v>140</v>
      </c>
      <c r="C42" s="2">
        <f>cells_to_be_added!C42/10^3</f>
        <v>1000</v>
      </c>
      <c r="D42" s="2">
        <f>cells_to_be_added!D42/10^3</f>
        <v>0.6</v>
      </c>
      <c r="E42" s="2">
        <f>cells_to_be_added!E42/10^3</f>
        <v>19.399999999999999</v>
      </c>
      <c r="F42" s="2">
        <f>cells_to_be_added!F42/10^3</f>
        <v>21.6</v>
      </c>
      <c r="G42" s="2">
        <f>cells_to_be_added!G42/10^3</f>
        <v>14000</v>
      </c>
      <c r="H42" s="2">
        <f>cells_to_be_added!H42/10^3</f>
        <v>8000</v>
      </c>
      <c r="I42" s="2">
        <f>cells_to_be_added!I42/10^3</f>
        <v>0.9</v>
      </c>
      <c r="J42" s="2">
        <f>cells_to_be_added!J42/10^3</f>
        <v>14</v>
      </c>
      <c r="K42" s="2">
        <f>cells_to_be_added!K42/10^3</f>
        <v>140</v>
      </c>
      <c r="L42" s="2">
        <f>cells_to_be_added!L42/10^3</f>
        <v>10000</v>
      </c>
      <c r="M42" s="2">
        <f>cells_to_be_added!M42/10^3</f>
        <v>110</v>
      </c>
      <c r="N42" s="2">
        <f>cells_to_be_added!N42/10^3</f>
        <v>1000</v>
      </c>
      <c r="O42" s="2">
        <f>cells_to_be_added!O42/10^3</f>
        <v>1510</v>
      </c>
      <c r="P42" s="2">
        <f>cells_to_be_added!P42/10^3</f>
        <v>14000</v>
      </c>
      <c r="Q42" s="2">
        <f>cells_to_be_added!Q42/10^3</f>
        <v>23.7</v>
      </c>
      <c r="R42">
        <f t="shared" si="0"/>
        <v>49980.2</v>
      </c>
    </row>
    <row r="43" spans="1:18">
      <c r="A43">
        <v>42</v>
      </c>
      <c r="B43" s="2">
        <f>cells_to_be_added!B43/10^3</f>
        <v>60</v>
      </c>
      <c r="C43" s="2">
        <f>cells_to_be_added!C43/10^3</f>
        <v>7000</v>
      </c>
      <c r="D43" s="2">
        <f>cells_to_be_added!D43/10^3</f>
        <v>1270</v>
      </c>
      <c r="E43" s="2">
        <f>cells_to_be_added!E43/10^3</f>
        <v>19</v>
      </c>
      <c r="F43" s="2">
        <f>cells_to_be_added!F43/10^3</f>
        <v>14000</v>
      </c>
      <c r="G43" s="2">
        <f>cells_to_be_added!G43/10^3</f>
        <v>1480</v>
      </c>
      <c r="H43" s="2">
        <f>cells_to_be_added!H43/10^3</f>
        <v>0.8</v>
      </c>
      <c r="I43" s="2">
        <f>cells_to_be_added!I43/10^3</f>
        <v>14000</v>
      </c>
      <c r="J43" s="2">
        <f>cells_to_be_added!J43/10^3</f>
        <v>2330</v>
      </c>
      <c r="K43" s="2">
        <f>cells_to_be_added!K43/10^3</f>
        <v>14000</v>
      </c>
      <c r="L43" s="2">
        <f>cells_to_be_added!L43/10^3</f>
        <v>1590</v>
      </c>
      <c r="M43" s="2">
        <f>cells_to_be_added!M43/10^3</f>
        <v>1</v>
      </c>
      <c r="N43" s="2">
        <f>cells_to_be_added!N43/10^3</f>
        <v>140</v>
      </c>
      <c r="O43" s="2">
        <f>cells_to_be_added!O43/10^3</f>
        <v>110</v>
      </c>
      <c r="P43" s="2">
        <f>cells_to_be_added!P43/10^3</f>
        <v>1.4</v>
      </c>
      <c r="Q43" s="2">
        <f>cells_to_be_added!Q43/10^3</f>
        <v>1690</v>
      </c>
      <c r="R43">
        <f t="shared" si="0"/>
        <v>57692.200000000004</v>
      </c>
    </row>
    <row r="44" spans="1:18">
      <c r="A44">
        <v>43</v>
      </c>
      <c r="B44" s="2">
        <f>cells_to_be_added!B44/10^3</f>
        <v>0.7</v>
      </c>
      <c r="C44" s="2">
        <f>cells_to_be_added!C44/10^3</f>
        <v>13.5</v>
      </c>
      <c r="D44" s="2">
        <f>cells_to_be_added!D44/10^3</f>
        <v>14000</v>
      </c>
      <c r="E44" s="2">
        <f>cells_to_be_added!E44/10^3</f>
        <v>1000</v>
      </c>
      <c r="F44" s="2">
        <f>cells_to_be_added!F44/10^3</f>
        <v>14000</v>
      </c>
      <c r="G44" s="2">
        <f>cells_to_be_added!G44/10^3</f>
        <v>140</v>
      </c>
      <c r="H44" s="2">
        <f>cells_to_be_added!H44/10^3</f>
        <v>10</v>
      </c>
      <c r="I44" s="2">
        <f>cells_to_be_added!I44/10^3</f>
        <v>1000</v>
      </c>
      <c r="J44" s="2">
        <f>cells_to_be_added!J44/10^3</f>
        <v>1.4</v>
      </c>
      <c r="K44" s="2">
        <f>cells_to_be_added!K44/10^3</f>
        <v>8000</v>
      </c>
      <c r="L44" s="2">
        <f>cells_to_be_added!L44/10^3</f>
        <v>90</v>
      </c>
      <c r="M44" s="2">
        <f>cells_to_be_added!M44/10^3</f>
        <v>14000</v>
      </c>
      <c r="N44" s="2">
        <f>cells_to_be_added!N44/10^3</f>
        <v>1130</v>
      </c>
      <c r="O44" s="2">
        <f>cells_to_be_added!O44/10^3</f>
        <v>15.8</v>
      </c>
      <c r="P44" s="2">
        <f>cells_to_be_added!P44/10^3</f>
        <v>110</v>
      </c>
      <c r="Q44" s="2">
        <f>cells_to_be_added!Q44/10^3</f>
        <v>18</v>
      </c>
      <c r="R44">
        <f t="shared" si="0"/>
        <v>53529.400000000009</v>
      </c>
    </row>
    <row r="45" spans="1:18">
      <c r="A45">
        <v>44</v>
      </c>
      <c r="B45" s="2">
        <f>cells_to_be_added!B45/10^3</f>
        <v>14000</v>
      </c>
      <c r="C45" s="2">
        <f>cells_to_be_added!C45/10^3</f>
        <v>80</v>
      </c>
      <c r="D45" s="2">
        <f>cells_to_be_added!D45/10^3</f>
        <v>14000</v>
      </c>
      <c r="E45" s="2">
        <f>cells_to_be_added!E45/10^3</f>
        <v>9000</v>
      </c>
      <c r="F45" s="2">
        <f>cells_to_be_added!F45/10^3</f>
        <v>100</v>
      </c>
      <c r="G45" s="2">
        <f>cells_to_be_added!G45/10^3</f>
        <v>1.4</v>
      </c>
      <c r="H45" s="2">
        <f>cells_to_be_added!H45/10^3</f>
        <v>14000</v>
      </c>
      <c r="I45" s="2">
        <f>cells_to_be_added!I45/10^3</f>
        <v>14000</v>
      </c>
      <c r="J45" s="2">
        <f>cells_to_be_added!J45/10^3</f>
        <v>14000</v>
      </c>
      <c r="K45" s="2">
        <f>cells_to_be_added!K45/10^3</f>
        <v>13000</v>
      </c>
      <c r="L45" s="2">
        <f>cells_to_be_added!L45/10^3</f>
        <v>15.7</v>
      </c>
      <c r="M45" s="2">
        <f>cells_to_be_added!M45/10^3</f>
        <v>1.4</v>
      </c>
      <c r="N45" s="2">
        <f>cells_to_be_added!N45/10^3</f>
        <v>17</v>
      </c>
      <c r="O45" s="2">
        <f>cells_to_be_added!O45/10^3</f>
        <v>14000</v>
      </c>
      <c r="P45" s="2">
        <f>cells_to_be_added!P45/10^3</f>
        <v>14000</v>
      </c>
      <c r="Q45" s="2">
        <f>cells_to_be_added!Q45/10^3</f>
        <v>140</v>
      </c>
      <c r="R45">
        <f t="shared" si="0"/>
        <v>120355.49999999999</v>
      </c>
    </row>
    <row r="46" spans="1:18">
      <c r="A46">
        <v>45</v>
      </c>
      <c r="B46" s="2">
        <f>cells_to_be_added!B46/10^3</f>
        <v>10.8</v>
      </c>
      <c r="C46" s="2">
        <f>cells_to_be_added!C46/10^3</f>
        <v>140</v>
      </c>
      <c r="D46" s="2">
        <f>cells_to_be_added!D46/10^3</f>
        <v>0.5</v>
      </c>
      <c r="E46" s="2">
        <f>cells_to_be_added!E46/10^3</f>
        <v>14000</v>
      </c>
      <c r="F46" s="2">
        <f>cells_to_be_added!F46/10^3</f>
        <v>14000</v>
      </c>
      <c r="G46" s="2">
        <f>cells_to_be_added!G46/10^3</f>
        <v>14000</v>
      </c>
      <c r="H46" s="2">
        <f>cells_to_be_added!H46/10^3</f>
        <v>10</v>
      </c>
      <c r="I46" s="2">
        <f>cells_to_be_added!I46/10^3</f>
        <v>17</v>
      </c>
      <c r="J46" s="2">
        <f>cells_to_be_added!J46/10^3</f>
        <v>1170</v>
      </c>
      <c r="K46" s="2">
        <f>cells_to_be_added!K46/10^3</f>
        <v>1790</v>
      </c>
      <c r="L46" s="2">
        <f>cells_to_be_added!L46/10^3</f>
        <v>10</v>
      </c>
      <c r="M46" s="2">
        <f>cells_to_be_added!M46/10^3</f>
        <v>14000</v>
      </c>
      <c r="N46" s="2">
        <f>cells_to_be_added!N46/10^3</f>
        <v>14000</v>
      </c>
      <c r="O46" s="2">
        <f>cells_to_be_added!O46/10^3</f>
        <v>70</v>
      </c>
      <c r="P46" s="2">
        <f>cells_to_be_added!P46/10^3</f>
        <v>140</v>
      </c>
      <c r="Q46" s="2">
        <f>cells_to_be_added!Q46/10^3</f>
        <v>14.4</v>
      </c>
      <c r="R46">
        <f t="shared" si="0"/>
        <v>73372.7</v>
      </c>
    </row>
    <row r="47" spans="1:18">
      <c r="A47">
        <v>46</v>
      </c>
      <c r="B47" s="2">
        <f>cells_to_be_added!B47/10^3</f>
        <v>14000</v>
      </c>
      <c r="C47" s="2">
        <f>cells_to_be_added!C47/10^3</f>
        <v>13.7</v>
      </c>
      <c r="D47" s="2">
        <f>cells_to_be_added!D47/10^3</f>
        <v>14000</v>
      </c>
      <c r="E47" s="2">
        <f>cells_to_be_added!E47/10^3</f>
        <v>1000</v>
      </c>
      <c r="F47" s="2">
        <f>cells_to_be_added!F47/10^3</f>
        <v>60</v>
      </c>
      <c r="G47" s="2">
        <f>cells_to_be_added!G47/10^3</f>
        <v>10</v>
      </c>
      <c r="H47" s="2">
        <f>cells_to_be_added!H47/10^3</f>
        <v>14000</v>
      </c>
      <c r="I47" s="2">
        <f>cells_to_be_added!I47/10^3</f>
        <v>15.8</v>
      </c>
      <c r="J47" s="2">
        <f>cells_to_be_added!J47/10^3</f>
        <v>0.8</v>
      </c>
      <c r="K47" s="2">
        <f>cells_to_be_added!K47/10^3</f>
        <v>14000</v>
      </c>
      <c r="L47" s="2">
        <f>cells_to_be_added!L47/10^3</f>
        <v>14000</v>
      </c>
      <c r="M47" s="2">
        <f>cells_to_be_added!M47/10^3</f>
        <v>1.1000000000000001</v>
      </c>
      <c r="N47" s="2">
        <f>cells_to_be_added!N47/10^3</f>
        <v>1.4</v>
      </c>
      <c r="O47" s="2">
        <f>cells_to_be_added!O47/10^3</f>
        <v>1.4</v>
      </c>
      <c r="P47" s="2">
        <f>cells_to_be_added!P47/10^3</f>
        <v>14000</v>
      </c>
      <c r="Q47" s="2">
        <f>cells_to_be_added!Q47/10^3</f>
        <v>1690</v>
      </c>
      <c r="R47">
        <f t="shared" si="0"/>
        <v>86794.2</v>
      </c>
    </row>
    <row r="48" spans="1:18">
      <c r="A48">
        <v>47</v>
      </c>
      <c r="B48" s="2">
        <f>cells_to_be_added!B48/10^3</f>
        <v>1000</v>
      </c>
      <c r="C48" s="2">
        <f>cells_to_be_added!C48/10^3</f>
        <v>14000</v>
      </c>
      <c r="D48" s="2">
        <f>cells_to_be_added!D48/10^3</f>
        <v>14000</v>
      </c>
      <c r="E48" s="2">
        <f>cells_to_be_added!E48/10^3</f>
        <v>140</v>
      </c>
      <c r="F48" s="2">
        <f>cells_to_be_added!F48/10^3</f>
        <v>1440</v>
      </c>
      <c r="G48" s="2">
        <f>cells_to_be_added!G48/10^3</f>
        <v>14000</v>
      </c>
      <c r="H48" s="2">
        <f>cells_to_be_added!H48/10^3</f>
        <v>1550</v>
      </c>
      <c r="I48" s="2">
        <f>cells_to_be_added!I48/10^3</f>
        <v>1.4</v>
      </c>
      <c r="J48" s="2">
        <f>cells_to_be_added!J48/10^3</f>
        <v>2220</v>
      </c>
      <c r="K48" s="2">
        <f>cells_to_be_added!K48/10^3</f>
        <v>70</v>
      </c>
      <c r="L48" s="2">
        <f>cells_to_be_added!L48/10^3</f>
        <v>90</v>
      </c>
      <c r="M48" s="2">
        <f>cells_to_be_added!M48/10^3</f>
        <v>1660</v>
      </c>
      <c r="N48" s="2">
        <f>cells_to_be_added!N48/10^3</f>
        <v>1.4</v>
      </c>
      <c r="O48" s="2">
        <f>cells_to_be_added!O48/10^3</f>
        <v>1.1000000000000001</v>
      </c>
      <c r="P48" s="2">
        <f>cells_to_be_added!P48/10^3</f>
        <v>1780</v>
      </c>
      <c r="Q48" s="2">
        <f>cells_to_be_added!Q48/10^3</f>
        <v>14000</v>
      </c>
      <c r="R48">
        <f t="shared" si="0"/>
        <v>65953.899999999994</v>
      </c>
    </row>
    <row r="49" spans="1:18">
      <c r="A49">
        <v>48</v>
      </c>
      <c r="B49" s="2">
        <f>cells_to_be_added!B49/10^3</f>
        <v>9000</v>
      </c>
      <c r="C49" s="2">
        <f>cells_to_be_added!C49/10^3</f>
        <v>10</v>
      </c>
      <c r="D49" s="2">
        <f>cells_to_be_added!D49/10^3</f>
        <v>10.7</v>
      </c>
      <c r="E49" s="2">
        <f>cells_to_be_added!E49/10^3</f>
        <v>12.3</v>
      </c>
      <c r="F49" s="2">
        <f>cells_to_be_added!F49/10^3</f>
        <v>140</v>
      </c>
      <c r="G49" s="2">
        <f>cells_to_be_added!G49/10^3</f>
        <v>1380</v>
      </c>
      <c r="H49" s="2">
        <f>cells_to_be_added!H49/10^3</f>
        <v>27.6</v>
      </c>
      <c r="I49" s="2">
        <f>cells_to_be_added!I49/10^3</f>
        <v>14000</v>
      </c>
      <c r="J49" s="2">
        <f>cells_to_be_added!J49/10^3</f>
        <v>14000</v>
      </c>
      <c r="K49" s="2">
        <f>cells_to_be_added!K49/10^3</f>
        <v>14000</v>
      </c>
      <c r="L49" s="2">
        <f>cells_to_be_added!L49/10^3</f>
        <v>1.4</v>
      </c>
      <c r="M49" s="2">
        <f>cells_to_be_added!M49/10^3</f>
        <v>11000</v>
      </c>
      <c r="N49" s="2">
        <f>cells_to_be_added!N49/10^3</f>
        <v>120</v>
      </c>
      <c r="O49" s="2">
        <f>cells_to_be_added!O49/10^3</f>
        <v>140</v>
      </c>
      <c r="P49" s="2">
        <f>cells_to_be_added!P49/10^3</f>
        <v>21.5</v>
      </c>
      <c r="Q49" s="2">
        <f>cells_to_be_added!Q49/10^3</f>
        <v>14000</v>
      </c>
      <c r="R49">
        <f t="shared" si="0"/>
        <v>77863.5</v>
      </c>
    </row>
    <row r="50" spans="1:18">
      <c r="A50">
        <v>49</v>
      </c>
      <c r="B50" s="2">
        <f>cells_to_be_added!B50/10^3</f>
        <v>14000</v>
      </c>
      <c r="C50" s="2">
        <f>cells_to_be_added!C50/10^3</f>
        <v>14000</v>
      </c>
      <c r="D50" s="2">
        <f>cells_to_be_added!D50/10^3</f>
        <v>140</v>
      </c>
      <c r="E50" s="2">
        <f>cells_to_be_added!E50/10^3</f>
        <v>14000</v>
      </c>
      <c r="F50" s="2">
        <f>cells_to_be_added!F50/10^3</f>
        <v>2270</v>
      </c>
      <c r="G50" s="2">
        <f>cells_to_be_added!G50/10^3</f>
        <v>1.1000000000000001</v>
      </c>
      <c r="H50" s="2">
        <f>cells_to_be_added!H50/10^3</f>
        <v>130</v>
      </c>
      <c r="I50" s="2">
        <f>cells_to_be_added!I50/10^3</f>
        <v>14000</v>
      </c>
      <c r="J50" s="2">
        <f>cells_to_be_added!J50/10^3</f>
        <v>140</v>
      </c>
      <c r="K50" s="2">
        <f>cells_to_be_added!K50/10^3</f>
        <v>14000</v>
      </c>
      <c r="L50" s="2">
        <f>cells_to_be_added!L50/10^3</f>
        <v>3400</v>
      </c>
      <c r="M50" s="2">
        <f>cells_to_be_added!M50/10^3</f>
        <v>37.799999999999997</v>
      </c>
      <c r="N50" s="2">
        <f>cells_to_be_added!N50/10^3</f>
        <v>14000</v>
      </c>
      <c r="O50" s="2">
        <f>cells_to_be_added!O50/10^3</f>
        <v>1.4</v>
      </c>
      <c r="P50" s="2">
        <f>cells_to_be_added!P50/10^3</f>
        <v>10</v>
      </c>
      <c r="Q50" s="2">
        <f>cells_to_be_added!Q50/10^3</f>
        <v>14000</v>
      </c>
      <c r="R50">
        <f t="shared" si="0"/>
        <v>104130.3</v>
      </c>
    </row>
    <row r="51" spans="1:18">
      <c r="A51">
        <v>50</v>
      </c>
      <c r="B51" s="2">
        <f>cells_to_be_added!B51/10^3</f>
        <v>13.1</v>
      </c>
      <c r="C51" s="2">
        <f>cells_to_be_added!C51/10^3</f>
        <v>1340</v>
      </c>
      <c r="D51" s="2">
        <f>cells_to_be_added!D51/10^3</f>
        <v>13.8</v>
      </c>
      <c r="E51" s="2">
        <f>cells_to_be_added!E51/10^3</f>
        <v>140</v>
      </c>
      <c r="F51" s="2">
        <f>cells_to_be_added!F51/10^3</f>
        <v>14000</v>
      </c>
      <c r="G51" s="2">
        <f>cells_to_be_added!G51/10^3</f>
        <v>14000</v>
      </c>
      <c r="H51" s="2">
        <f>cells_to_be_added!H51/10^3</f>
        <v>1.4</v>
      </c>
      <c r="I51" s="2">
        <f>cells_to_be_added!I51/10^3</f>
        <v>1480</v>
      </c>
      <c r="J51" s="2">
        <f>cells_to_be_added!J51/10^3</f>
        <v>1530</v>
      </c>
      <c r="K51" s="2">
        <f>cells_to_be_added!K51/10^3</f>
        <v>14000</v>
      </c>
      <c r="L51" s="2">
        <f>cells_to_be_added!L51/10^3</f>
        <v>40</v>
      </c>
      <c r="M51" s="2">
        <f>cells_to_be_added!M51/10^3</f>
        <v>16</v>
      </c>
      <c r="N51" s="2">
        <f>cells_to_be_added!N51/10^3</f>
        <v>14000</v>
      </c>
      <c r="O51" s="2">
        <f>cells_to_be_added!O51/10^3</f>
        <v>1670</v>
      </c>
      <c r="P51" s="2">
        <f>cells_to_be_added!P51/10^3</f>
        <v>60</v>
      </c>
      <c r="Q51" s="2">
        <f>cells_to_be_added!Q51/10^3</f>
        <v>0.7</v>
      </c>
      <c r="R51">
        <f t="shared" si="0"/>
        <v>62305</v>
      </c>
    </row>
    <row r="52" spans="1:18">
      <c r="A52">
        <v>51</v>
      </c>
      <c r="B52" s="2">
        <f>cells_to_be_added!B52/10^3</f>
        <v>140</v>
      </c>
      <c r="C52" s="2">
        <f>cells_to_be_added!C52/10^3</f>
        <v>1.4</v>
      </c>
      <c r="D52" s="2">
        <f>cells_to_be_added!D52/10^3</f>
        <v>140</v>
      </c>
      <c r="E52" s="2">
        <f>cells_to_be_added!E52/10^3</f>
        <v>15.8</v>
      </c>
      <c r="F52" s="2">
        <f>cells_to_be_added!F52/10^3</f>
        <v>140</v>
      </c>
      <c r="G52" s="2">
        <f>cells_to_be_added!G52/10^3</f>
        <v>16.600000000000001</v>
      </c>
      <c r="H52" s="2">
        <f>cells_to_be_added!H52/10^3</f>
        <v>14000</v>
      </c>
      <c r="I52" s="2">
        <f>cells_to_be_added!I52/10^3</f>
        <v>1840</v>
      </c>
      <c r="J52" s="2">
        <f>cells_to_be_added!J52/10^3</f>
        <v>1930</v>
      </c>
      <c r="K52" s="2">
        <f>cells_to_be_added!K52/10^3</f>
        <v>14000</v>
      </c>
      <c r="L52" s="2">
        <f>cells_to_be_added!L52/10^3</f>
        <v>0.5</v>
      </c>
      <c r="M52" s="2">
        <f>cells_to_be_added!M52/10^3</f>
        <v>70</v>
      </c>
      <c r="N52" s="2">
        <f>cells_to_be_added!N52/10^3</f>
        <v>1000</v>
      </c>
      <c r="O52" s="2">
        <f>cells_to_be_added!O52/10^3</f>
        <v>10</v>
      </c>
      <c r="P52" s="2">
        <f>cells_to_be_added!P52/10^3</f>
        <v>1.4</v>
      </c>
      <c r="Q52" s="2">
        <f>cells_to_be_added!Q52/10^3</f>
        <v>14000</v>
      </c>
      <c r="R52">
        <f t="shared" si="0"/>
        <v>47305.700000000004</v>
      </c>
    </row>
    <row r="53" spans="1:18">
      <c r="A53">
        <v>52</v>
      </c>
      <c r="B53" s="2">
        <f>cells_to_be_added!B53/10^3</f>
        <v>1350</v>
      </c>
      <c r="C53" s="2">
        <f>cells_to_be_added!C53/10^3</f>
        <v>14000</v>
      </c>
      <c r="D53" s="2">
        <f>cells_to_be_added!D53/10^3</f>
        <v>14000</v>
      </c>
      <c r="E53" s="2">
        <f>cells_to_be_added!E53/10^3</f>
        <v>1.4</v>
      </c>
      <c r="F53" s="2">
        <f>cells_to_be_added!F53/10^3</f>
        <v>1500</v>
      </c>
      <c r="G53" s="2">
        <f>cells_to_be_added!G53/10^3</f>
        <v>40</v>
      </c>
      <c r="H53" s="2">
        <f>cells_to_be_added!H53/10^3</f>
        <v>1.4</v>
      </c>
      <c r="I53" s="2">
        <f>cells_to_be_added!I53/10^3</f>
        <v>14000</v>
      </c>
      <c r="J53" s="2">
        <f>cells_to_be_added!J53/10^3</f>
        <v>1570</v>
      </c>
      <c r="K53" s="2">
        <f>cells_to_be_added!K53/10^3</f>
        <v>16.5</v>
      </c>
      <c r="L53" s="2">
        <f>cells_to_be_added!L53/10^3</f>
        <v>14000</v>
      </c>
      <c r="M53" s="2">
        <f>cells_to_be_added!M53/10^3</f>
        <v>1.4</v>
      </c>
      <c r="N53" s="2">
        <f>cells_to_be_added!N53/10^3</f>
        <v>1720</v>
      </c>
      <c r="O53" s="2">
        <f>cells_to_be_added!O53/10^3</f>
        <v>10</v>
      </c>
      <c r="P53" s="2">
        <f>cells_to_be_added!P53/10^3</f>
        <v>6000</v>
      </c>
      <c r="Q53" s="2">
        <f>cells_to_be_added!Q53/10^3</f>
        <v>10</v>
      </c>
      <c r="R53">
        <f t="shared" si="0"/>
        <v>68220.700000000012</v>
      </c>
    </row>
    <row r="54" spans="1:18">
      <c r="A54">
        <v>53</v>
      </c>
      <c r="B54" s="2">
        <f>cells_to_be_added!B54/10^3</f>
        <v>2050</v>
      </c>
      <c r="C54" s="2">
        <f>cells_to_be_added!C54/10^3</f>
        <v>1370</v>
      </c>
      <c r="D54" s="2">
        <f>cells_to_be_added!D54/10^3</f>
        <v>1000</v>
      </c>
      <c r="E54" s="2">
        <f>cells_to_be_added!E54/10^3</f>
        <v>2280</v>
      </c>
      <c r="F54" s="2">
        <f>cells_to_be_added!F54/10^3</f>
        <v>14000</v>
      </c>
      <c r="G54" s="2">
        <f>cells_to_be_added!G54/10^3</f>
        <v>16</v>
      </c>
      <c r="H54" s="2">
        <f>cells_to_be_added!H54/10^3</f>
        <v>1000</v>
      </c>
      <c r="I54" s="2">
        <f>cells_to_be_added!I54/10^3</f>
        <v>1000</v>
      </c>
      <c r="J54" s="2">
        <f>cells_to_be_added!J54/10^3</f>
        <v>14000</v>
      </c>
      <c r="K54" s="2">
        <f>cells_to_be_added!K54/10^3</f>
        <v>1.4</v>
      </c>
      <c r="L54" s="2">
        <f>cells_to_be_added!L54/10^3</f>
        <v>25.1</v>
      </c>
      <c r="M54" s="2">
        <f>cells_to_be_added!M54/10^3</f>
        <v>1.4</v>
      </c>
      <c r="N54" s="2">
        <f>cells_to_be_added!N54/10^3</f>
        <v>1140</v>
      </c>
      <c r="O54" s="2">
        <f>cells_to_be_added!O54/10^3</f>
        <v>1.4</v>
      </c>
      <c r="P54" s="2">
        <f>cells_to_be_added!P54/10^3</f>
        <v>0.7</v>
      </c>
      <c r="Q54" s="2">
        <f>cells_to_be_added!Q54/10^3</f>
        <v>90</v>
      </c>
      <c r="R54">
        <f t="shared" si="0"/>
        <v>37976</v>
      </c>
    </row>
    <row r="55" spans="1:18">
      <c r="A55">
        <v>54</v>
      </c>
      <c r="B55" s="2">
        <f>cells_to_be_added!B55/10^3</f>
        <v>14000</v>
      </c>
      <c r="C55" s="2">
        <f>cells_to_be_added!C55/10^3</f>
        <v>14000</v>
      </c>
      <c r="D55" s="2">
        <f>cells_to_be_added!D55/10^3</f>
        <v>6000</v>
      </c>
      <c r="E55" s="2">
        <f>cells_to_be_added!E55/10^3</f>
        <v>70</v>
      </c>
      <c r="F55" s="2">
        <f>cells_to_be_added!F55/10^3</f>
        <v>14000</v>
      </c>
      <c r="G55" s="2">
        <f>cells_to_be_added!G55/10^3</f>
        <v>0.8</v>
      </c>
      <c r="H55" s="2">
        <f>cells_to_be_added!H55/10^3</f>
        <v>11.8</v>
      </c>
      <c r="I55" s="2">
        <f>cells_to_be_added!I55/10^3</f>
        <v>1960</v>
      </c>
      <c r="J55" s="2">
        <f>cells_to_be_added!J55/10^3</f>
        <v>140</v>
      </c>
      <c r="K55" s="2">
        <f>cells_to_be_added!K55/10^3</f>
        <v>1270</v>
      </c>
      <c r="L55" s="2">
        <f>cells_to_be_added!L55/10^3</f>
        <v>2160</v>
      </c>
      <c r="M55" s="2">
        <f>cells_to_be_added!M55/10^3</f>
        <v>14000</v>
      </c>
      <c r="N55" s="2">
        <f>cells_to_be_added!N55/10^3</f>
        <v>1</v>
      </c>
      <c r="O55" s="2">
        <f>cells_to_be_added!O55/10^3</f>
        <v>1470</v>
      </c>
      <c r="P55" s="2">
        <f>cells_to_be_added!P55/10^3</f>
        <v>1570</v>
      </c>
      <c r="Q55" s="2">
        <f>cells_to_be_added!Q55/10^3</f>
        <v>14000</v>
      </c>
      <c r="R55">
        <f t="shared" si="0"/>
        <v>84653.6</v>
      </c>
    </row>
    <row r="56" spans="1:18">
      <c r="A56">
        <v>55</v>
      </c>
      <c r="B56" s="2">
        <f>cells_to_be_added!B56/10^3</f>
        <v>1730</v>
      </c>
      <c r="C56" s="2">
        <f>cells_to_be_added!C56/10^3</f>
        <v>11.6</v>
      </c>
      <c r="D56" s="2">
        <f>cells_to_be_added!D56/10^3</f>
        <v>1190</v>
      </c>
      <c r="E56" s="2">
        <f>cells_to_be_added!E56/10^3</f>
        <v>10</v>
      </c>
      <c r="F56" s="2">
        <f>cells_to_be_added!F56/10^3</f>
        <v>1250</v>
      </c>
      <c r="G56" s="2">
        <f>cells_to_be_added!G56/10^3</f>
        <v>1930</v>
      </c>
      <c r="H56" s="2">
        <f>cells_to_be_added!H56/10^3</f>
        <v>0.6</v>
      </c>
      <c r="I56" s="2">
        <f>cells_to_be_added!I56/10^3</f>
        <v>8000</v>
      </c>
      <c r="J56" s="2">
        <f>cells_to_be_added!J56/10^3</f>
        <v>1</v>
      </c>
      <c r="K56" s="2">
        <f>cells_to_be_added!K56/10^3</f>
        <v>1000</v>
      </c>
      <c r="L56" s="2">
        <f>cells_to_be_added!L56/10^3</f>
        <v>13.5</v>
      </c>
      <c r="M56" s="2">
        <f>cells_to_be_added!M56/10^3</f>
        <v>14.4</v>
      </c>
      <c r="N56" s="2">
        <f>cells_to_be_added!N56/10^3</f>
        <v>10</v>
      </c>
      <c r="O56" s="2">
        <f>cells_to_be_added!O56/10^3</f>
        <v>14000</v>
      </c>
      <c r="P56" s="2">
        <f>cells_to_be_added!P56/10^3</f>
        <v>10</v>
      </c>
      <c r="Q56" s="2">
        <f>cells_to_be_added!Q56/10^3</f>
        <v>140</v>
      </c>
      <c r="R56">
        <f t="shared" si="0"/>
        <v>29311.1</v>
      </c>
    </row>
    <row r="57" spans="1:18">
      <c r="A57">
        <v>56</v>
      </c>
      <c r="B57" s="2">
        <f>cells_to_be_added!B57/10^3</f>
        <v>0.7</v>
      </c>
      <c r="C57" s="2">
        <f>cells_to_be_added!C57/10^3</f>
        <v>13.1</v>
      </c>
      <c r="D57" s="2">
        <f>cells_to_be_added!D57/10^3</f>
        <v>1530</v>
      </c>
      <c r="E57" s="2">
        <f>cells_to_be_added!E57/10^3</f>
        <v>19.600000000000001</v>
      </c>
      <c r="F57" s="2">
        <f>cells_to_be_added!F57/10^3</f>
        <v>7000</v>
      </c>
      <c r="G57" s="2">
        <f>cells_to_be_added!G57/10^3</f>
        <v>14000</v>
      </c>
      <c r="H57" s="2">
        <f>cells_to_be_added!H57/10^3</f>
        <v>0.8</v>
      </c>
      <c r="I57" s="2">
        <f>cells_to_be_added!I57/10^3</f>
        <v>14000</v>
      </c>
      <c r="J57" s="2">
        <f>cells_to_be_added!J57/10^3</f>
        <v>90</v>
      </c>
      <c r="K57" s="2">
        <f>cells_to_be_added!K57/10^3</f>
        <v>1.4</v>
      </c>
      <c r="L57" s="2">
        <f>cells_to_be_added!L57/10^3</f>
        <v>14000</v>
      </c>
      <c r="M57" s="2">
        <f>cells_to_be_added!M57/10^3</f>
        <v>10</v>
      </c>
      <c r="N57" s="2">
        <f>cells_to_be_added!N57/10^3</f>
        <v>100</v>
      </c>
      <c r="O57" s="2">
        <f>cells_to_be_added!O57/10^3</f>
        <v>2180</v>
      </c>
      <c r="P57" s="2">
        <f>cells_to_be_added!P57/10^3</f>
        <v>1.1000000000000001</v>
      </c>
      <c r="Q57" s="2">
        <f>cells_to_be_added!Q57/10^3</f>
        <v>24</v>
      </c>
      <c r="R57">
        <f t="shared" si="0"/>
        <v>52970.7</v>
      </c>
    </row>
    <row r="58" spans="1:18">
      <c r="A58">
        <v>57</v>
      </c>
      <c r="B58" s="2">
        <f>cells_to_be_added!B58/10^3</f>
        <v>80</v>
      </c>
      <c r="C58" s="2">
        <f>cells_to_be_added!C58/10^3</f>
        <v>14000</v>
      </c>
      <c r="D58" s="2">
        <f>cells_to_be_added!D58/10^3</f>
        <v>1.4</v>
      </c>
      <c r="E58" s="2">
        <f>cells_to_be_added!E58/10^3</f>
        <v>24.7</v>
      </c>
      <c r="F58" s="2">
        <f>cells_to_be_added!F58/10^3</f>
        <v>14000</v>
      </c>
      <c r="G58" s="2">
        <f>cells_to_be_added!G58/10^3</f>
        <v>1000</v>
      </c>
      <c r="H58" s="2">
        <f>cells_to_be_added!H58/10^3</f>
        <v>140</v>
      </c>
      <c r="I58" s="2">
        <f>cells_to_be_added!I58/10^3</f>
        <v>1100</v>
      </c>
      <c r="J58" s="2">
        <f>cells_to_be_added!J58/10^3</f>
        <v>1.4</v>
      </c>
      <c r="K58" s="2">
        <f>cells_to_be_added!K58/10^3</f>
        <v>14000</v>
      </c>
      <c r="L58" s="2">
        <f>cells_to_be_added!L58/10^3</f>
        <v>27.5</v>
      </c>
      <c r="M58" s="2">
        <f>cells_to_be_added!M58/10^3</f>
        <v>13.7</v>
      </c>
      <c r="N58" s="2">
        <f>cells_to_be_added!N58/10^3</f>
        <v>14000</v>
      </c>
      <c r="O58" s="2">
        <f>cells_to_be_added!O58/10^3</f>
        <v>1650</v>
      </c>
      <c r="P58" s="2">
        <f>cells_to_be_added!P58/10^3</f>
        <v>1.4</v>
      </c>
      <c r="Q58" s="2">
        <f>cells_to_be_added!Q58/10^3</f>
        <v>1.4</v>
      </c>
      <c r="R58">
        <f t="shared" si="0"/>
        <v>60041.5</v>
      </c>
    </row>
    <row r="59" spans="1:18">
      <c r="A59">
        <v>58</v>
      </c>
      <c r="B59" s="2">
        <f>cells_to_be_added!B59/10^3</f>
        <v>2350</v>
      </c>
      <c r="C59" s="2">
        <f>cells_to_be_added!C59/10^3</f>
        <v>1.4</v>
      </c>
      <c r="D59" s="2">
        <f>cells_to_be_added!D59/10^3</f>
        <v>14000</v>
      </c>
      <c r="E59" s="2">
        <f>cells_to_be_added!E59/10^3</f>
        <v>15.7</v>
      </c>
      <c r="F59" s="2">
        <f>cells_to_be_added!F59/10^3</f>
        <v>80</v>
      </c>
      <c r="G59" s="2">
        <f>cells_to_be_added!G59/10^3</f>
        <v>9000</v>
      </c>
      <c r="H59" s="2">
        <f>cells_to_be_added!H59/10^3</f>
        <v>14000</v>
      </c>
      <c r="I59" s="2">
        <f>cells_to_be_added!I59/10^3</f>
        <v>14000</v>
      </c>
      <c r="J59" s="2">
        <f>cells_to_be_added!J59/10^3</f>
        <v>100</v>
      </c>
      <c r="K59" s="2">
        <f>cells_to_be_added!K59/10^3</f>
        <v>14000</v>
      </c>
      <c r="L59" s="2">
        <f>cells_to_be_added!L59/10^3</f>
        <v>140</v>
      </c>
      <c r="M59" s="2">
        <f>cells_to_be_added!M59/10^3</f>
        <v>14000</v>
      </c>
      <c r="N59" s="2">
        <f>cells_to_be_added!N59/10^3</f>
        <v>1830</v>
      </c>
      <c r="O59" s="2">
        <f>cells_to_be_added!O59/10^3</f>
        <v>10.5</v>
      </c>
      <c r="P59" s="2">
        <f>cells_to_be_added!P59/10^3</f>
        <v>1.2</v>
      </c>
      <c r="Q59" s="2">
        <f>cells_to_be_added!Q59/10^3</f>
        <v>130</v>
      </c>
      <c r="R59">
        <f t="shared" si="0"/>
        <v>83658.8</v>
      </c>
    </row>
    <row r="60" spans="1:18">
      <c r="A60">
        <v>59</v>
      </c>
      <c r="B60" s="2">
        <f>cells_to_be_added!B60/10^3</f>
        <v>140</v>
      </c>
      <c r="C60" s="2">
        <f>cells_to_be_added!C60/10^3</f>
        <v>140</v>
      </c>
      <c r="D60" s="2">
        <f>cells_to_be_added!D60/10^3</f>
        <v>14000</v>
      </c>
      <c r="E60" s="2">
        <f>cells_to_be_added!E60/10^3</f>
        <v>1.4</v>
      </c>
      <c r="F60" s="2">
        <f>cells_to_be_added!F60/10^3</f>
        <v>14000</v>
      </c>
      <c r="G60" s="2">
        <f>cells_to_be_added!G60/10^3</f>
        <v>9000</v>
      </c>
      <c r="H60" s="2">
        <f>cells_to_be_added!H60/10^3</f>
        <v>1.4</v>
      </c>
      <c r="I60" s="2">
        <f>cells_to_be_added!I60/10^3</f>
        <v>140</v>
      </c>
      <c r="J60" s="2">
        <f>cells_to_be_added!J60/10^3</f>
        <v>14000</v>
      </c>
      <c r="K60" s="2">
        <f>cells_to_be_added!K60/10^3</f>
        <v>18.7</v>
      </c>
      <c r="L60" s="2">
        <f>cells_to_be_added!L60/10^3</f>
        <v>1.1000000000000001</v>
      </c>
      <c r="M60" s="2">
        <f>cells_to_be_added!M60/10^3</f>
        <v>20.100000000000001</v>
      </c>
      <c r="N60" s="2">
        <f>cells_to_be_added!N60/10^3</f>
        <v>1150</v>
      </c>
      <c r="O60" s="2">
        <f>cells_to_be_added!O60/10^3</f>
        <v>1000</v>
      </c>
      <c r="P60" s="2">
        <f>cells_to_be_added!P60/10^3</f>
        <v>23</v>
      </c>
      <c r="Q60" s="2">
        <f>cells_to_be_added!Q60/10^3</f>
        <v>1.4</v>
      </c>
      <c r="R60">
        <f t="shared" si="0"/>
        <v>53637.1</v>
      </c>
    </row>
    <row r="61" spans="1:18">
      <c r="A61">
        <v>60</v>
      </c>
      <c r="B61" s="2">
        <f>cells_to_be_added!B61/10^3</f>
        <v>0.6</v>
      </c>
      <c r="C61" s="2">
        <f>cells_to_be_added!C61/10^3</f>
        <v>14000</v>
      </c>
      <c r="D61" s="2">
        <f>cells_to_be_added!D61/10^3</f>
        <v>19</v>
      </c>
      <c r="E61" s="2">
        <f>cells_to_be_added!E61/10^3</f>
        <v>14000</v>
      </c>
      <c r="F61" s="2">
        <f>cells_to_be_added!F61/10^3</f>
        <v>2330</v>
      </c>
      <c r="G61" s="2">
        <f>cells_to_be_added!G61/10^3</f>
        <v>70</v>
      </c>
      <c r="H61" s="2">
        <f>cells_to_be_added!H61/10^3</f>
        <v>13.8</v>
      </c>
      <c r="I61" s="2">
        <f>cells_to_be_added!I61/10^3</f>
        <v>1480</v>
      </c>
      <c r="J61" s="2">
        <f>cells_to_be_added!J61/10^3</f>
        <v>1.4</v>
      </c>
      <c r="K61" s="2">
        <f>cells_to_be_added!K61/10^3</f>
        <v>15.9</v>
      </c>
      <c r="L61" s="2">
        <f>cells_to_be_added!L61/10^3</f>
        <v>0.8</v>
      </c>
      <c r="M61" s="2">
        <f>cells_to_be_added!M61/10^3</f>
        <v>140</v>
      </c>
      <c r="N61" s="2">
        <f>cells_to_be_added!N61/10^3</f>
        <v>100</v>
      </c>
      <c r="O61" s="2">
        <f>cells_to_be_added!O61/10^3</f>
        <v>1690</v>
      </c>
      <c r="P61" s="2">
        <f>cells_to_be_added!P61/10^3</f>
        <v>110</v>
      </c>
      <c r="Q61" s="2">
        <f>cells_to_be_added!Q61/10^3</f>
        <v>1.4</v>
      </c>
      <c r="R61">
        <f t="shared" si="0"/>
        <v>33972.9</v>
      </c>
    </row>
    <row r="62" spans="1:18">
      <c r="A62">
        <v>61</v>
      </c>
      <c r="B62" s="2">
        <f>cells_to_be_added!B62/10^3</f>
        <v>0.6</v>
      </c>
      <c r="C62" s="2">
        <f>cells_to_be_added!C62/10^3</f>
        <v>1.4</v>
      </c>
      <c r="D62" s="2">
        <f>cells_to_be_added!D62/10^3</f>
        <v>1740</v>
      </c>
      <c r="E62" s="2">
        <f>cells_to_be_added!E62/10^3</f>
        <v>0.8</v>
      </c>
      <c r="F62" s="2">
        <f>cells_to_be_added!F62/10^3</f>
        <v>11.6</v>
      </c>
      <c r="G62" s="2">
        <f>cells_to_be_added!G62/10^3</f>
        <v>18.399999999999999</v>
      </c>
      <c r="H62" s="2">
        <f>cells_to_be_added!H62/10^3</f>
        <v>10</v>
      </c>
      <c r="I62" s="2">
        <f>cells_to_be_added!I62/10^3</f>
        <v>14000</v>
      </c>
      <c r="J62" s="2">
        <f>cells_to_be_added!J62/10^3</f>
        <v>14000</v>
      </c>
      <c r="K62" s="2">
        <f>cells_to_be_added!K62/10^3</f>
        <v>1</v>
      </c>
      <c r="L62" s="2">
        <f>cells_to_be_added!L62/10^3</f>
        <v>1000</v>
      </c>
      <c r="M62" s="2">
        <f>cells_to_be_added!M62/10^3</f>
        <v>140</v>
      </c>
      <c r="N62" s="2">
        <f>cells_to_be_added!N62/10^3</f>
        <v>1000</v>
      </c>
      <c r="O62" s="2">
        <f>cells_to_be_added!O62/10^3</f>
        <v>21.3</v>
      </c>
      <c r="P62" s="2">
        <f>cells_to_be_added!P62/10^3</f>
        <v>14000</v>
      </c>
      <c r="Q62" s="2">
        <f>cells_to_be_added!Q62/10^3</f>
        <v>14000</v>
      </c>
      <c r="R62">
        <f t="shared" si="0"/>
        <v>59945.1</v>
      </c>
    </row>
    <row r="63" spans="1:18">
      <c r="A63">
        <v>62</v>
      </c>
      <c r="B63" s="2">
        <f>cells_to_be_added!B63/10^3</f>
        <v>1220</v>
      </c>
      <c r="C63" s="2">
        <f>cells_to_be_added!C63/10^3</f>
        <v>14000</v>
      </c>
      <c r="D63" s="2">
        <f>cells_to_be_added!D63/10^3</f>
        <v>1000</v>
      </c>
      <c r="E63" s="2">
        <f>cells_to_be_added!E63/10^3</f>
        <v>1.4</v>
      </c>
      <c r="F63" s="2">
        <f>cells_to_be_added!F63/10^3</f>
        <v>0.6</v>
      </c>
      <c r="G63" s="2">
        <f>cells_to_be_added!G63/10^3</f>
        <v>18.2</v>
      </c>
      <c r="H63" s="2">
        <f>cells_to_be_added!H63/10^3</f>
        <v>14000</v>
      </c>
      <c r="I63" s="2">
        <f>cells_to_be_added!I63/10^3</f>
        <v>70</v>
      </c>
      <c r="J63" s="2">
        <f>cells_to_be_added!J63/10^3</f>
        <v>0.8</v>
      </c>
      <c r="K63" s="2">
        <f>cells_to_be_added!K63/10^3</f>
        <v>1010</v>
      </c>
      <c r="L63" s="2">
        <f>cells_to_be_added!L63/10^3</f>
        <v>140</v>
      </c>
      <c r="M63" s="2">
        <f>cells_to_be_added!M63/10^3</f>
        <v>2030</v>
      </c>
      <c r="N63" s="2">
        <f>cells_to_be_added!N63/10^3</f>
        <v>14.2</v>
      </c>
      <c r="O63" s="2">
        <f>cells_to_be_added!O63/10^3</f>
        <v>100</v>
      </c>
      <c r="P63" s="2">
        <f>cells_to_be_added!P63/10^3</f>
        <v>1620</v>
      </c>
      <c r="Q63" s="2">
        <f>cells_to_be_added!Q63/10^3</f>
        <v>22.3</v>
      </c>
      <c r="R63">
        <f t="shared" si="0"/>
        <v>35247.5</v>
      </c>
    </row>
    <row r="64" spans="1:18">
      <c r="A64">
        <v>63</v>
      </c>
      <c r="B64" s="2">
        <f>cells_to_be_added!B64/10^3</f>
        <v>10</v>
      </c>
      <c r="C64" s="2">
        <f>cells_to_be_added!C64/10^3</f>
        <v>1940</v>
      </c>
      <c r="D64" s="2">
        <f>cells_to_be_added!D64/10^3</f>
        <v>1000</v>
      </c>
      <c r="E64" s="2">
        <f>cells_to_be_added!E64/10^3</f>
        <v>14000</v>
      </c>
      <c r="F64" s="2">
        <f>cells_to_be_added!F64/10^3</f>
        <v>60</v>
      </c>
      <c r="G64" s="2">
        <f>cells_to_be_added!G64/10^3</f>
        <v>14000</v>
      </c>
      <c r="H64" s="2">
        <f>cells_to_be_added!H64/10^3</f>
        <v>2160</v>
      </c>
      <c r="I64" s="2">
        <f>cells_to_be_added!I64/10^3</f>
        <v>80</v>
      </c>
      <c r="J64" s="2">
        <f>cells_to_be_added!J64/10^3</f>
        <v>9000</v>
      </c>
      <c r="K64" s="2">
        <f>cells_to_be_added!K64/10^3</f>
        <v>1510</v>
      </c>
      <c r="L64" s="2">
        <f>cells_to_be_added!L64/10^3</f>
        <v>2370</v>
      </c>
      <c r="M64" s="2">
        <f>cells_to_be_added!M64/10^3</f>
        <v>14000</v>
      </c>
      <c r="N64" s="2">
        <f>cells_to_be_added!N64/10^3</f>
        <v>10000</v>
      </c>
      <c r="O64" s="2">
        <f>cells_to_be_added!O64/10^3</f>
        <v>1.4</v>
      </c>
      <c r="P64" s="2">
        <f>cells_to_be_added!P64/10^3</f>
        <v>10.8</v>
      </c>
      <c r="Q64" s="2">
        <f>cells_to_be_added!Q64/10^3</f>
        <v>110</v>
      </c>
      <c r="R64">
        <f t="shared" si="0"/>
        <v>70252.2</v>
      </c>
    </row>
    <row r="65" spans="1:18">
      <c r="A65">
        <v>64</v>
      </c>
      <c r="B65" s="2">
        <f>cells_to_be_added!B65/10^3</f>
        <v>1770</v>
      </c>
      <c r="C65" s="2">
        <f>cells_to_be_added!C65/10^3</f>
        <v>14000</v>
      </c>
      <c r="D65" s="2">
        <f>cells_to_be_added!D65/10^3</f>
        <v>14000</v>
      </c>
      <c r="E65" s="2">
        <f>cells_to_be_added!E65/10^3</f>
        <v>10</v>
      </c>
      <c r="F65" s="2">
        <f>cells_to_be_added!F65/10^3</f>
        <v>60</v>
      </c>
      <c r="G65" s="2">
        <f>cells_to_be_added!G65/10^3</f>
        <v>1870</v>
      </c>
      <c r="H65" s="2">
        <f>cells_to_be_added!H65/10^3</f>
        <v>140</v>
      </c>
      <c r="I65" s="2">
        <f>cells_to_be_added!I65/10^3</f>
        <v>14000</v>
      </c>
      <c r="J65" s="2">
        <f>cells_to_be_added!J65/10^3</f>
        <v>10</v>
      </c>
      <c r="K65" s="2">
        <f>cells_to_be_added!K65/10^3</f>
        <v>21.7</v>
      </c>
      <c r="L65" s="2">
        <f>cells_to_be_added!L65/10^3</f>
        <v>8000</v>
      </c>
      <c r="M65" s="2">
        <f>cells_to_be_added!M65/10^3</f>
        <v>140</v>
      </c>
      <c r="N65" s="2">
        <f>cells_to_be_added!N65/10^3</f>
        <v>10</v>
      </c>
      <c r="O65" s="2">
        <f>cells_to_be_added!O65/10^3</f>
        <v>2270</v>
      </c>
      <c r="P65" s="2">
        <f>cells_to_be_added!P65/10^3</f>
        <v>10000</v>
      </c>
      <c r="Q65" s="2">
        <f>cells_to_be_added!Q65/10^3</f>
        <v>14000</v>
      </c>
      <c r="R65">
        <f t="shared" si="0"/>
        <v>80301.7</v>
      </c>
    </row>
    <row r="66" spans="1:18">
      <c r="A66">
        <v>65</v>
      </c>
      <c r="B66" s="2">
        <f>cells_to_be_added!B66/10^3</f>
        <v>14000</v>
      </c>
      <c r="C66" s="2">
        <f>cells_to_be_added!C66/10^3</f>
        <v>14000</v>
      </c>
      <c r="D66" s="2">
        <f>cells_to_be_added!D66/10^3</f>
        <v>0.6</v>
      </c>
      <c r="E66" s="2">
        <f>cells_to_be_added!E66/10^3</f>
        <v>14000</v>
      </c>
      <c r="F66" s="2">
        <f>cells_to_be_added!F66/10^3</f>
        <v>140</v>
      </c>
      <c r="G66" s="2">
        <f>cells_to_be_added!G66/10^3</f>
        <v>14000</v>
      </c>
      <c r="H66" s="2">
        <f>cells_to_be_added!H66/10^3</f>
        <v>8000</v>
      </c>
      <c r="I66" s="2">
        <f>cells_to_be_added!I66/10^3</f>
        <v>10000</v>
      </c>
      <c r="J66" s="2">
        <f>cells_to_be_added!J66/10^3</f>
        <v>18.399999999999999</v>
      </c>
      <c r="K66" s="2">
        <f>cells_to_be_added!K66/10^3</f>
        <v>14000</v>
      </c>
      <c r="L66" s="2">
        <f>cells_to_be_added!L66/10^3</f>
        <v>1000</v>
      </c>
      <c r="M66" s="2">
        <f>cells_to_be_added!M66/10^3</f>
        <v>14000</v>
      </c>
      <c r="N66" s="2">
        <f>cells_to_be_added!N66/10^3</f>
        <v>14000</v>
      </c>
      <c r="O66" s="2">
        <f>cells_to_be_added!O66/10^3</f>
        <v>2130</v>
      </c>
      <c r="P66" s="2">
        <f>cells_to_be_added!P66/10^3</f>
        <v>1000</v>
      </c>
      <c r="Q66" s="2">
        <f>cells_to_be_added!Q66/10^3</f>
        <v>14000</v>
      </c>
      <c r="R66">
        <f t="shared" si="0"/>
        <v>134289</v>
      </c>
    </row>
    <row r="67" spans="1:18">
      <c r="A67">
        <v>66</v>
      </c>
      <c r="B67" s="2">
        <f>cells_to_be_added!B67/10^3</f>
        <v>14000</v>
      </c>
      <c r="C67" s="2">
        <f>cells_to_be_added!C67/10^3</f>
        <v>14000</v>
      </c>
      <c r="D67" s="2">
        <f>cells_to_be_added!D67/10^3</f>
        <v>140</v>
      </c>
      <c r="E67" s="2">
        <f>cells_to_be_added!E67/10^3</f>
        <v>14000</v>
      </c>
      <c r="F67" s="2">
        <f>cells_to_be_added!F67/10^3</f>
        <v>14000</v>
      </c>
      <c r="G67" s="2">
        <f>cells_to_be_added!G67/10^3</f>
        <v>14000</v>
      </c>
      <c r="H67" s="2">
        <f>cells_to_be_added!H67/10^3</f>
        <v>18.100000000000001</v>
      </c>
      <c r="I67" s="2">
        <f>cells_to_be_added!I67/10^3</f>
        <v>14.1</v>
      </c>
      <c r="J67" s="2">
        <f>cells_to_be_added!J67/10^3</f>
        <v>0.6</v>
      </c>
      <c r="K67" s="2">
        <f>cells_to_be_added!K67/10^3</f>
        <v>14000</v>
      </c>
      <c r="L67" s="2">
        <f>cells_to_be_added!L67/10^3</f>
        <v>140</v>
      </c>
      <c r="M67" s="2">
        <f>cells_to_be_added!M67/10^3</f>
        <v>10</v>
      </c>
      <c r="N67" s="2">
        <f>cells_to_be_added!N67/10^3</f>
        <v>16.100000000000001</v>
      </c>
      <c r="O67" s="2">
        <f>cells_to_be_added!O67/10^3</f>
        <v>14000</v>
      </c>
      <c r="P67" s="2">
        <f>cells_to_be_added!P67/10^3</f>
        <v>14000</v>
      </c>
      <c r="Q67" s="2">
        <f>cells_to_be_added!Q67/10^3</f>
        <v>140</v>
      </c>
      <c r="R67">
        <f t="shared" ref="R67:R130" si="1">SUM(B67:Q67)</f>
        <v>112478.90000000002</v>
      </c>
    </row>
    <row r="68" spans="1:18">
      <c r="A68">
        <v>67</v>
      </c>
      <c r="B68" s="2">
        <f>cells_to_be_added!B68/10^3</f>
        <v>14000</v>
      </c>
      <c r="C68" s="2">
        <f>cells_to_be_added!C68/10^3</f>
        <v>0.5</v>
      </c>
      <c r="D68" s="2">
        <f>cells_to_be_added!D68/10^3</f>
        <v>14000</v>
      </c>
      <c r="E68" s="2">
        <f>cells_to_be_added!E68/10^3</f>
        <v>1010</v>
      </c>
      <c r="F68" s="2">
        <f>cells_to_be_added!F68/10^3</f>
        <v>1630</v>
      </c>
      <c r="G68" s="2">
        <f>cells_to_be_added!G68/10^3</f>
        <v>1060</v>
      </c>
      <c r="H68" s="2">
        <f>cells_to_be_added!H68/10^3</f>
        <v>140</v>
      </c>
      <c r="I68" s="2">
        <f>cells_to_be_added!I68/10^3</f>
        <v>7000</v>
      </c>
      <c r="J68" s="2">
        <f>cells_to_be_added!J68/10^3</f>
        <v>14000</v>
      </c>
      <c r="K68" s="2">
        <f>cells_to_be_added!K68/10^3</f>
        <v>80</v>
      </c>
      <c r="L68" s="2">
        <f>cells_to_be_added!L68/10^3</f>
        <v>11.4</v>
      </c>
      <c r="M68" s="2">
        <f>cells_to_be_added!M68/10^3</f>
        <v>11.8</v>
      </c>
      <c r="N68" s="2">
        <f>cells_to_be_added!N68/10^3</f>
        <v>1220</v>
      </c>
      <c r="O68" s="2">
        <f>cells_to_be_added!O68/10^3</f>
        <v>14000</v>
      </c>
      <c r="P68" s="2">
        <f>cells_to_be_added!P68/10^3</f>
        <v>12.9</v>
      </c>
      <c r="Q68" s="2">
        <f>cells_to_be_added!Q68/10^3</f>
        <v>14000</v>
      </c>
      <c r="R68">
        <f t="shared" si="1"/>
        <v>82176.600000000006</v>
      </c>
    </row>
    <row r="69" spans="1:18">
      <c r="A69">
        <v>68</v>
      </c>
      <c r="B69" s="2">
        <f>cells_to_be_added!B69/10^3</f>
        <v>14.2</v>
      </c>
      <c r="C69" s="2">
        <f>cells_to_be_added!C69/10^3</f>
        <v>15</v>
      </c>
      <c r="D69" s="2">
        <f>cells_to_be_added!D69/10^3</f>
        <v>1.4</v>
      </c>
      <c r="E69" s="2">
        <f>cells_to_be_added!E69/10^3</f>
        <v>1.4</v>
      </c>
      <c r="F69" s="2">
        <f>cells_to_be_added!F69/10^3</f>
        <v>15.8</v>
      </c>
      <c r="G69" s="2">
        <f>cells_to_be_added!G69/10^3</f>
        <v>14000</v>
      </c>
      <c r="H69" s="2">
        <f>cells_to_be_added!H69/10^3</f>
        <v>50</v>
      </c>
      <c r="I69" s="2">
        <f>cells_to_be_added!I69/10^3</f>
        <v>14000</v>
      </c>
      <c r="J69" s="2">
        <f>cells_to_be_added!J69/10^3</f>
        <v>11</v>
      </c>
      <c r="K69" s="2">
        <f>cells_to_be_added!K69/10^3</f>
        <v>1.4</v>
      </c>
      <c r="L69" s="2">
        <f>cells_to_be_added!L69/10^3</f>
        <v>17.3</v>
      </c>
      <c r="M69" s="2">
        <f>cells_to_be_added!M69/10^3</f>
        <v>1260</v>
      </c>
      <c r="N69" s="2">
        <f>cells_to_be_added!N69/10^3</f>
        <v>140</v>
      </c>
      <c r="O69" s="2">
        <f>cells_to_be_added!O69/10^3</f>
        <v>10</v>
      </c>
      <c r="P69" s="2">
        <f>cells_to_be_added!P69/10^3</f>
        <v>1810</v>
      </c>
      <c r="Q69" s="2">
        <f>cells_to_be_added!Q69/10^3</f>
        <v>14000</v>
      </c>
      <c r="R69">
        <f t="shared" si="1"/>
        <v>45347.5</v>
      </c>
    </row>
    <row r="70" spans="1:18">
      <c r="A70">
        <v>69</v>
      </c>
      <c r="B70" s="2">
        <f>cells_to_be_added!B70/10^3</f>
        <v>140</v>
      </c>
      <c r="C70" s="2">
        <f>cells_to_be_added!C70/10^3</f>
        <v>2000</v>
      </c>
      <c r="D70" s="2">
        <f>cells_to_be_added!D70/10^3</f>
        <v>7000</v>
      </c>
      <c r="E70" s="2">
        <f>cells_to_be_added!E70/10^3</f>
        <v>1330</v>
      </c>
      <c r="F70" s="2">
        <f>cells_to_be_added!F70/10^3</f>
        <v>140</v>
      </c>
      <c r="G70" s="2">
        <f>cells_to_be_added!G70/10^3</f>
        <v>2220</v>
      </c>
      <c r="H70" s="2">
        <f>cells_to_be_added!H70/10^3</f>
        <v>140</v>
      </c>
      <c r="I70" s="2">
        <f>cells_to_be_added!I70/10^3</f>
        <v>140</v>
      </c>
      <c r="J70" s="2">
        <f>cells_to_be_added!J70/10^3</f>
        <v>24.5</v>
      </c>
      <c r="K70" s="2">
        <f>cells_to_be_added!K70/10^3</f>
        <v>14000</v>
      </c>
      <c r="L70" s="2">
        <f>cells_to_be_added!L70/10^3</f>
        <v>14000</v>
      </c>
      <c r="M70" s="2">
        <f>cells_to_be_added!M70/10^3</f>
        <v>1450</v>
      </c>
      <c r="N70" s="2">
        <f>cells_to_be_added!N70/10^3</f>
        <v>14000</v>
      </c>
      <c r="O70" s="2">
        <f>cells_to_be_added!O70/10^3</f>
        <v>0.9</v>
      </c>
      <c r="P70" s="2">
        <f>cells_to_be_added!P70/10^3</f>
        <v>1780</v>
      </c>
      <c r="Q70" s="2">
        <f>cells_to_be_added!Q70/10^3</f>
        <v>1.4</v>
      </c>
      <c r="R70">
        <f t="shared" si="1"/>
        <v>58366.8</v>
      </c>
    </row>
    <row r="71" spans="1:18">
      <c r="A71">
        <v>70</v>
      </c>
      <c r="B71" s="2">
        <f>cells_to_be_added!B71/10^3</f>
        <v>0.9</v>
      </c>
      <c r="C71" s="2">
        <f>cells_to_be_added!C71/10^3</f>
        <v>10</v>
      </c>
      <c r="D71" s="2">
        <f>cells_to_be_added!D71/10^3</f>
        <v>9000</v>
      </c>
      <c r="E71" s="2">
        <f>cells_to_be_added!E71/10^3</f>
        <v>10</v>
      </c>
      <c r="F71" s="2">
        <f>cells_to_be_added!F71/10^3</f>
        <v>10000</v>
      </c>
      <c r="G71" s="2">
        <f>cells_to_be_added!G71/10^3</f>
        <v>140</v>
      </c>
      <c r="H71" s="2">
        <f>cells_to_be_added!H71/10^3</f>
        <v>17.5</v>
      </c>
      <c r="I71" s="2">
        <f>cells_to_be_added!I71/10^3</f>
        <v>12000</v>
      </c>
      <c r="J71" s="2">
        <f>cells_to_be_added!J71/10^3</f>
        <v>14000</v>
      </c>
      <c r="K71" s="2">
        <f>cells_to_be_added!K71/10^3</f>
        <v>1020</v>
      </c>
      <c r="L71" s="2">
        <f>cells_to_be_added!L71/10^3</f>
        <v>11.6</v>
      </c>
      <c r="M71" s="2">
        <f>cells_to_be_added!M71/10^3</f>
        <v>29.1</v>
      </c>
      <c r="N71" s="2">
        <f>cells_to_be_added!N71/10^3</f>
        <v>1.3</v>
      </c>
      <c r="O71" s="2">
        <f>cells_to_be_added!O71/10^3</f>
        <v>1310</v>
      </c>
      <c r="P71" s="2">
        <f>cells_to_be_added!P71/10^3</f>
        <v>140</v>
      </c>
      <c r="Q71" s="2">
        <f>cells_to_be_added!Q71/10^3</f>
        <v>14.6</v>
      </c>
      <c r="R71">
        <f t="shared" si="1"/>
        <v>47705</v>
      </c>
    </row>
    <row r="72" spans="1:18">
      <c r="A72">
        <v>71</v>
      </c>
      <c r="B72" s="2">
        <f>cells_to_be_added!B72/10^3</f>
        <v>6000</v>
      </c>
      <c r="C72" s="2">
        <f>cells_to_be_added!C72/10^3</f>
        <v>17.5</v>
      </c>
      <c r="D72" s="2">
        <f>cells_to_be_added!D72/10^3</f>
        <v>14000</v>
      </c>
      <c r="E72" s="2">
        <f>cells_to_be_added!E72/10^3</f>
        <v>7000</v>
      </c>
      <c r="F72" s="2">
        <f>cells_to_be_added!F72/10^3</f>
        <v>14000</v>
      </c>
      <c r="G72" s="2">
        <f>cells_to_be_added!G72/10^3</f>
        <v>80</v>
      </c>
      <c r="H72" s="2">
        <f>cells_to_be_added!H72/10^3</f>
        <v>14000</v>
      </c>
      <c r="I72" s="2">
        <f>cells_to_be_added!I72/10^3</f>
        <v>14000</v>
      </c>
      <c r="J72" s="2">
        <f>cells_to_be_added!J72/10^3</f>
        <v>19.5</v>
      </c>
      <c r="K72" s="2">
        <f>cells_to_be_added!K72/10^3</f>
        <v>21.4</v>
      </c>
      <c r="L72" s="2">
        <f>cells_to_be_added!L72/10^3</f>
        <v>14000</v>
      </c>
      <c r="M72" s="2">
        <f>cells_to_be_added!M72/10^3</f>
        <v>12.7</v>
      </c>
      <c r="N72" s="2">
        <f>cells_to_be_added!N72/10^3</f>
        <v>1360</v>
      </c>
      <c r="O72" s="2">
        <f>cells_to_be_added!O72/10^3</f>
        <v>0.9</v>
      </c>
      <c r="P72" s="2">
        <f>cells_to_be_added!P72/10^3</f>
        <v>10000</v>
      </c>
      <c r="Q72" s="2">
        <f>cells_to_be_added!Q72/10^3</f>
        <v>1560</v>
      </c>
      <c r="R72">
        <f t="shared" si="1"/>
        <v>96071.999999999985</v>
      </c>
    </row>
    <row r="73" spans="1:18">
      <c r="A73">
        <v>72</v>
      </c>
      <c r="B73" s="2">
        <f>cells_to_be_added!B73/10^3</f>
        <v>20.9</v>
      </c>
      <c r="C73" s="2">
        <f>cells_to_be_added!C73/10^3</f>
        <v>14000</v>
      </c>
      <c r="D73" s="2">
        <f>cells_to_be_added!D73/10^3</f>
        <v>70</v>
      </c>
      <c r="E73" s="2">
        <f>cells_to_be_added!E73/10^3</f>
        <v>10</v>
      </c>
      <c r="F73" s="2">
        <f>cells_to_be_added!F73/10^3</f>
        <v>14000</v>
      </c>
      <c r="G73" s="2">
        <f>cells_to_be_added!G73/10^3</f>
        <v>23.3</v>
      </c>
      <c r="H73" s="2">
        <f>cells_to_be_added!H73/10^3</f>
        <v>1000</v>
      </c>
      <c r="I73" s="2">
        <f>cells_to_be_added!I73/10^3</f>
        <v>8000</v>
      </c>
      <c r="J73" s="2">
        <f>cells_to_be_added!J73/10^3</f>
        <v>140</v>
      </c>
      <c r="K73" s="2">
        <f>cells_to_be_added!K73/10^3</f>
        <v>90</v>
      </c>
      <c r="L73" s="2">
        <f>cells_to_be_added!L73/10^3</f>
        <v>11.6</v>
      </c>
      <c r="M73" s="2">
        <f>cells_to_be_added!M73/10^3</f>
        <v>14000</v>
      </c>
      <c r="N73" s="2">
        <f>cells_to_be_added!N73/10^3</f>
        <v>120</v>
      </c>
      <c r="O73" s="2">
        <f>cells_to_be_added!O73/10^3</f>
        <v>1400</v>
      </c>
      <c r="P73" s="2">
        <f>cells_to_be_added!P73/10^3</f>
        <v>25.6</v>
      </c>
      <c r="Q73" s="2">
        <f>cells_to_be_added!Q73/10^3</f>
        <v>14000</v>
      </c>
      <c r="R73">
        <f t="shared" si="1"/>
        <v>66911.399999999994</v>
      </c>
    </row>
    <row r="74" spans="1:18">
      <c r="A74">
        <v>73</v>
      </c>
      <c r="B74" s="2">
        <f>cells_to_be_added!B74/10^3</f>
        <v>140</v>
      </c>
      <c r="C74" s="2">
        <f>cells_to_be_added!C74/10^3</f>
        <v>140</v>
      </c>
      <c r="D74" s="2">
        <f>cells_to_be_added!D74/10^3</f>
        <v>1630</v>
      </c>
      <c r="E74" s="2">
        <f>cells_to_be_added!E74/10^3</f>
        <v>1090</v>
      </c>
      <c r="F74" s="2">
        <f>cells_to_be_added!F74/10^3</f>
        <v>5000</v>
      </c>
      <c r="G74" s="2">
        <f>cells_to_be_added!G74/10^3</f>
        <v>14000</v>
      </c>
      <c r="H74" s="2">
        <f>cells_to_be_added!H74/10^3</f>
        <v>14000</v>
      </c>
      <c r="I74" s="2">
        <f>cells_to_be_added!I74/10^3</f>
        <v>11.8</v>
      </c>
      <c r="J74" s="2">
        <f>cells_to_be_added!J74/10^3</f>
        <v>14000</v>
      </c>
      <c r="K74" s="2">
        <f>cells_to_be_added!K74/10^3</f>
        <v>1810</v>
      </c>
      <c r="L74" s="2">
        <f>cells_to_be_added!L74/10^3</f>
        <v>19.899999999999999</v>
      </c>
      <c r="M74" s="2">
        <f>cells_to_be_added!M74/10^3</f>
        <v>14000</v>
      </c>
      <c r="N74" s="2">
        <f>cells_to_be_added!N74/10^3</f>
        <v>14000</v>
      </c>
      <c r="O74" s="2">
        <f>cells_to_be_added!O74/10^3</f>
        <v>12.7</v>
      </c>
      <c r="P74" s="2">
        <f>cells_to_be_added!P74/10^3</f>
        <v>14000</v>
      </c>
      <c r="Q74" s="2">
        <f>cells_to_be_added!Q74/10^3</f>
        <v>14.5</v>
      </c>
      <c r="R74">
        <f t="shared" si="1"/>
        <v>93868.900000000009</v>
      </c>
    </row>
    <row r="75" spans="1:18">
      <c r="A75">
        <v>74</v>
      </c>
      <c r="B75" s="2">
        <f>cells_to_be_added!B75/10^3</f>
        <v>70</v>
      </c>
      <c r="C75" s="2">
        <f>cells_to_be_added!C75/10^3</f>
        <v>1360</v>
      </c>
      <c r="D75" s="2">
        <f>cells_to_be_added!D75/10^3</f>
        <v>10</v>
      </c>
      <c r="E75" s="2">
        <f>cells_to_be_added!E75/10^3</f>
        <v>80</v>
      </c>
      <c r="F75" s="2">
        <f>cells_to_be_added!F75/10^3</f>
        <v>14000</v>
      </c>
      <c r="G75" s="2">
        <f>cells_to_be_added!G75/10^3</f>
        <v>10</v>
      </c>
      <c r="H75" s="2">
        <f>cells_to_be_added!H75/10^3</f>
        <v>2270</v>
      </c>
      <c r="I75" s="2">
        <f>cells_to_be_added!I75/10^3</f>
        <v>10</v>
      </c>
      <c r="J75" s="2">
        <f>cells_to_be_added!J75/10^3</f>
        <v>90</v>
      </c>
      <c r="K75" s="2">
        <f>cells_to_be_added!K75/10^3</f>
        <v>14000</v>
      </c>
      <c r="L75" s="2">
        <f>cells_to_be_added!L75/10^3</f>
        <v>1</v>
      </c>
      <c r="M75" s="2">
        <f>cells_to_be_added!M75/10^3</f>
        <v>14000</v>
      </c>
      <c r="N75" s="2">
        <f>cells_to_be_added!N75/10^3</f>
        <v>14000</v>
      </c>
      <c r="O75" s="2">
        <f>cells_to_be_added!O75/10^3</f>
        <v>1140</v>
      </c>
      <c r="P75" s="2">
        <f>cells_to_be_added!P75/10^3</f>
        <v>140</v>
      </c>
      <c r="Q75" s="2">
        <f>cells_to_be_added!Q75/10^3</f>
        <v>1.1000000000000001</v>
      </c>
      <c r="R75">
        <f t="shared" si="1"/>
        <v>61182.1</v>
      </c>
    </row>
    <row r="76" spans="1:18">
      <c r="A76">
        <v>75</v>
      </c>
      <c r="B76" s="2">
        <f>cells_to_be_added!B76/10^3</f>
        <v>14000</v>
      </c>
      <c r="C76" s="2">
        <f>cells_to_be_added!C76/10^3</f>
        <v>15.8</v>
      </c>
      <c r="D76" s="2">
        <f>cells_to_be_added!D76/10^3</f>
        <v>1.4</v>
      </c>
      <c r="E76" s="2">
        <f>cells_to_be_added!E76/10^3</f>
        <v>1750</v>
      </c>
      <c r="F76" s="2">
        <f>cells_to_be_added!F76/10^3</f>
        <v>14000</v>
      </c>
      <c r="G76" s="2">
        <f>cells_to_be_added!G76/10^3</f>
        <v>1000</v>
      </c>
      <c r="H76" s="2">
        <f>cells_to_be_added!H76/10^3</f>
        <v>1930</v>
      </c>
      <c r="I76" s="2">
        <f>cells_to_be_added!I76/10^3</f>
        <v>50</v>
      </c>
      <c r="J76" s="2">
        <f>cells_to_be_added!J76/10^3</f>
        <v>2020</v>
      </c>
      <c r="K76" s="2">
        <f>cells_to_be_added!K76/10^3</f>
        <v>0.7</v>
      </c>
      <c r="L76" s="2">
        <f>cells_to_be_added!L76/10^3</f>
        <v>140</v>
      </c>
      <c r="M76" s="2">
        <f>cells_to_be_added!M76/10^3</f>
        <v>1050</v>
      </c>
      <c r="N76" s="2">
        <f>cells_to_be_added!N76/10^3</f>
        <v>14000</v>
      </c>
      <c r="O76" s="2">
        <f>cells_to_be_added!O76/10^3</f>
        <v>1000</v>
      </c>
      <c r="P76" s="2">
        <f>cells_to_be_added!P76/10^3</f>
        <v>14000</v>
      </c>
      <c r="Q76" s="2">
        <f>cells_to_be_added!Q76/10^3</f>
        <v>14000</v>
      </c>
      <c r="R76">
        <f t="shared" si="1"/>
        <v>78957.899999999994</v>
      </c>
    </row>
    <row r="77" spans="1:18">
      <c r="A77">
        <v>76</v>
      </c>
      <c r="B77" s="2">
        <f>cells_to_be_added!B77/10^3</f>
        <v>0.7</v>
      </c>
      <c r="C77" s="2">
        <f>cells_to_be_added!C77/10^3</f>
        <v>1450</v>
      </c>
      <c r="D77" s="2">
        <f>cells_to_be_added!D77/10^3</f>
        <v>140</v>
      </c>
      <c r="E77" s="2">
        <f>cells_to_be_added!E77/10^3</f>
        <v>0.8</v>
      </c>
      <c r="F77" s="2">
        <f>cells_to_be_added!F77/10^3</f>
        <v>14000</v>
      </c>
      <c r="G77" s="2">
        <f>cells_to_be_added!G77/10^3</f>
        <v>140</v>
      </c>
      <c r="H77" s="2">
        <f>cells_to_be_added!H77/10^3</f>
        <v>2170</v>
      </c>
      <c r="I77" s="2">
        <f>cells_to_be_added!I77/10^3</f>
        <v>14000</v>
      </c>
      <c r="J77" s="2">
        <f>cells_to_be_added!J77/10^3</f>
        <v>10000</v>
      </c>
      <c r="K77" s="2">
        <f>cells_to_be_added!K77/10^3</f>
        <v>2410</v>
      </c>
      <c r="L77" s="2">
        <f>cells_to_be_added!L77/10^3</f>
        <v>140</v>
      </c>
      <c r="M77" s="2">
        <f>cells_to_be_added!M77/10^3</f>
        <v>1000</v>
      </c>
      <c r="N77" s="2">
        <f>cells_to_be_added!N77/10^3</f>
        <v>1930</v>
      </c>
      <c r="O77" s="2">
        <f>cells_to_be_added!O77/10^3</f>
        <v>2650</v>
      </c>
      <c r="P77" s="2">
        <f>cells_to_be_added!P77/10^3</f>
        <v>120</v>
      </c>
      <c r="Q77" s="2">
        <f>cells_to_be_added!Q77/10^3</f>
        <v>1.4</v>
      </c>
      <c r="R77">
        <f t="shared" si="1"/>
        <v>50152.9</v>
      </c>
    </row>
    <row r="78" spans="1:18">
      <c r="A78">
        <v>77</v>
      </c>
      <c r="B78" s="2">
        <f>cells_to_be_added!B78/10^3</f>
        <v>1.4</v>
      </c>
      <c r="C78" s="2">
        <f>cells_to_be_added!C78/10^3</f>
        <v>14000</v>
      </c>
      <c r="D78" s="2">
        <f>cells_to_be_added!D78/10^3</f>
        <v>14000</v>
      </c>
      <c r="E78" s="2">
        <f>cells_to_be_added!E78/10^3</f>
        <v>1000</v>
      </c>
      <c r="F78" s="2">
        <f>cells_to_be_added!F78/10^3</f>
        <v>50</v>
      </c>
      <c r="G78" s="2">
        <f>cells_to_be_added!G78/10^3</f>
        <v>1000</v>
      </c>
      <c r="H78" s="2">
        <f>cells_to_be_added!H78/10^3</f>
        <v>14000</v>
      </c>
      <c r="I78" s="2">
        <f>cells_to_be_added!I78/10^3</f>
        <v>1000</v>
      </c>
      <c r="J78" s="2">
        <f>cells_to_be_added!J78/10^3</f>
        <v>1560</v>
      </c>
      <c r="K78" s="2">
        <f>cells_to_be_added!K78/10^3</f>
        <v>1.4</v>
      </c>
      <c r="L78" s="2">
        <f>cells_to_be_added!L78/10^3</f>
        <v>16.399999999999999</v>
      </c>
      <c r="M78" s="2">
        <f>cells_to_be_added!M78/10^3</f>
        <v>7000</v>
      </c>
      <c r="N78" s="2">
        <f>cells_to_be_added!N78/10^3</f>
        <v>14000</v>
      </c>
      <c r="O78" s="2">
        <f>cells_to_be_added!O78/10^3</f>
        <v>18.100000000000001</v>
      </c>
      <c r="P78" s="2">
        <f>cells_to_be_added!P78/10^3</f>
        <v>1890</v>
      </c>
      <c r="Q78" s="2">
        <f>cells_to_be_added!Q78/10^3</f>
        <v>140</v>
      </c>
      <c r="R78">
        <f t="shared" si="1"/>
        <v>69677.300000000017</v>
      </c>
    </row>
    <row r="79" spans="1:18">
      <c r="A79">
        <v>78</v>
      </c>
      <c r="B79" s="2">
        <f>cells_to_be_added!B79/10^3</f>
        <v>10</v>
      </c>
      <c r="C79" s="2">
        <f>cells_to_be_added!C79/10^3</f>
        <v>60</v>
      </c>
      <c r="D79" s="2">
        <f>cells_to_be_added!D79/10^3</f>
        <v>12.9</v>
      </c>
      <c r="E79" s="2">
        <f>cells_to_be_added!E79/10^3</f>
        <v>1330</v>
      </c>
      <c r="F79" s="2">
        <f>cells_to_be_added!F79/10^3</f>
        <v>1.4</v>
      </c>
      <c r="G79" s="2">
        <f>cells_to_be_added!G79/10^3</f>
        <v>14</v>
      </c>
      <c r="H79" s="2">
        <f>cells_to_be_added!H79/10^3</f>
        <v>14000</v>
      </c>
      <c r="I79" s="2">
        <f>cells_to_be_added!I79/10^3</f>
        <v>14000</v>
      </c>
      <c r="J79" s="2">
        <f>cells_to_be_added!J79/10^3</f>
        <v>14000</v>
      </c>
      <c r="K79" s="2">
        <f>cells_to_be_added!K79/10^3</f>
        <v>1.4</v>
      </c>
      <c r="L79" s="2">
        <f>cells_to_be_added!L79/10^3</f>
        <v>1930</v>
      </c>
      <c r="M79" s="2">
        <f>cells_to_be_added!M79/10^3</f>
        <v>9000</v>
      </c>
      <c r="N79" s="2">
        <f>cells_to_be_added!N79/10^3</f>
        <v>11000</v>
      </c>
      <c r="O79" s="2">
        <f>cells_to_be_added!O79/10^3</f>
        <v>14000</v>
      </c>
      <c r="P79" s="2">
        <f>cells_to_be_added!P79/10^3</f>
        <v>14000</v>
      </c>
      <c r="Q79" s="2">
        <f>cells_to_be_added!Q79/10^3</f>
        <v>1.4</v>
      </c>
      <c r="R79">
        <f t="shared" si="1"/>
        <v>93361.1</v>
      </c>
    </row>
    <row r="80" spans="1:18">
      <c r="A80">
        <v>79</v>
      </c>
      <c r="B80" s="2">
        <f>cells_to_be_added!B80/10^3</f>
        <v>14000</v>
      </c>
      <c r="C80" s="2">
        <f>cells_to_be_added!C80/10^3</f>
        <v>1.4</v>
      </c>
      <c r="D80" s="2">
        <f>cells_to_be_added!D80/10^3</f>
        <v>14000</v>
      </c>
      <c r="E80" s="2">
        <f>cells_to_be_added!E80/10^3</f>
        <v>1.4</v>
      </c>
      <c r="F80" s="2">
        <f>cells_to_be_added!F80/10^3</f>
        <v>140</v>
      </c>
      <c r="G80" s="2">
        <f>cells_to_be_added!G80/10^3</f>
        <v>1430</v>
      </c>
      <c r="H80" s="2">
        <f>cells_to_be_added!H80/10^3</f>
        <v>70</v>
      </c>
      <c r="I80" s="2">
        <f>cells_to_be_added!I80/10^3</f>
        <v>14000</v>
      </c>
      <c r="J80" s="2">
        <f>cells_to_be_added!J80/10^3</f>
        <v>100</v>
      </c>
      <c r="K80" s="2">
        <f>cells_to_be_added!K80/10^3</f>
        <v>1000</v>
      </c>
      <c r="L80" s="2">
        <f>cells_to_be_added!L80/10^3</f>
        <v>14000</v>
      </c>
      <c r="M80" s="2">
        <f>cells_to_be_added!M80/10^3</f>
        <v>1670</v>
      </c>
      <c r="N80" s="2">
        <f>cells_to_be_added!N80/10^3</f>
        <v>14000</v>
      </c>
      <c r="O80" s="2">
        <f>cells_to_be_added!O80/10^3</f>
        <v>19.100000000000001</v>
      </c>
      <c r="P80" s="2">
        <f>cells_to_be_added!P80/10^3</f>
        <v>11.9</v>
      </c>
      <c r="Q80" s="2">
        <f>cells_to_be_added!Q80/10^3</f>
        <v>2390</v>
      </c>
      <c r="R80">
        <f t="shared" si="1"/>
        <v>76833.8</v>
      </c>
    </row>
    <row r="81" spans="1:18">
      <c r="A81">
        <v>80</v>
      </c>
      <c r="B81" s="2">
        <f>cells_to_be_added!B81/10^3</f>
        <v>10.9</v>
      </c>
      <c r="C81" s="2">
        <f>cells_to_be_added!C81/10^3</f>
        <v>14000</v>
      </c>
      <c r="D81" s="2">
        <f>cells_to_be_added!D81/10^3</f>
        <v>11.3</v>
      </c>
      <c r="E81" s="2">
        <f>cells_to_be_added!E81/10^3</f>
        <v>5000</v>
      </c>
      <c r="F81" s="2">
        <f>cells_to_be_added!F81/10^3</f>
        <v>1180</v>
      </c>
      <c r="G81" s="2">
        <f>cells_to_be_added!G81/10^3</f>
        <v>12.7</v>
      </c>
      <c r="H81" s="2">
        <f>cells_to_be_added!H81/10^3</f>
        <v>14000</v>
      </c>
      <c r="I81" s="2">
        <f>cells_to_be_added!I81/10^3</f>
        <v>1.4</v>
      </c>
      <c r="J81" s="2">
        <f>cells_to_be_added!J81/10^3</f>
        <v>16.399999999999999</v>
      </c>
      <c r="K81" s="2">
        <f>cells_to_be_added!K81/10^3</f>
        <v>14000</v>
      </c>
      <c r="L81" s="2">
        <f>cells_to_be_added!L81/10^3</f>
        <v>7000</v>
      </c>
      <c r="M81" s="2">
        <f>cells_to_be_added!M81/10^3</f>
        <v>1000</v>
      </c>
      <c r="N81" s="2">
        <f>cells_to_be_added!N81/10^3</f>
        <v>140</v>
      </c>
      <c r="O81" s="2">
        <f>cells_to_be_added!O81/10^3</f>
        <v>14000</v>
      </c>
      <c r="P81" s="2">
        <f>cells_to_be_added!P81/10^3</f>
        <v>20</v>
      </c>
      <c r="Q81" s="2">
        <f>cells_to_be_added!Q81/10^3</f>
        <v>9000</v>
      </c>
      <c r="R81">
        <f t="shared" si="1"/>
        <v>79392.7</v>
      </c>
    </row>
    <row r="82" spans="1:18">
      <c r="A82">
        <v>81</v>
      </c>
      <c r="B82" s="2">
        <f>cells_to_be_added!B82/10^3</f>
        <v>1000</v>
      </c>
      <c r="C82" s="2">
        <f>cells_to_be_added!C82/10^3</f>
        <v>1.4</v>
      </c>
      <c r="D82" s="2">
        <f>cells_to_be_added!D82/10^3</f>
        <v>1000</v>
      </c>
      <c r="E82" s="2">
        <f>cells_to_be_added!E82/10^3</f>
        <v>80</v>
      </c>
      <c r="F82" s="2">
        <f>cells_to_be_added!F82/10^3</f>
        <v>9000</v>
      </c>
      <c r="G82" s="2">
        <f>cells_to_be_added!G82/10^3</f>
        <v>1050</v>
      </c>
      <c r="H82" s="2">
        <f>cells_to_be_added!H82/10^3</f>
        <v>11000</v>
      </c>
      <c r="I82" s="2">
        <f>cells_to_be_added!I82/10^3</f>
        <v>14000</v>
      </c>
      <c r="J82" s="2">
        <f>cells_to_be_added!J82/10^3</f>
        <v>1710</v>
      </c>
      <c r="K82" s="2">
        <f>cells_to_be_added!K82/10^3</f>
        <v>14000</v>
      </c>
      <c r="L82" s="2">
        <f>cells_to_be_added!L82/10^3</f>
        <v>140</v>
      </c>
      <c r="M82" s="2">
        <f>cells_to_be_added!M82/10^3</f>
        <v>18.399999999999999</v>
      </c>
      <c r="N82" s="2">
        <f>cells_to_be_added!N82/10^3</f>
        <v>120</v>
      </c>
      <c r="O82" s="2">
        <f>cells_to_be_added!O82/10^3</f>
        <v>14000</v>
      </c>
      <c r="P82" s="2">
        <f>cells_to_be_added!P82/10^3</f>
        <v>23.7</v>
      </c>
      <c r="Q82" s="2">
        <f>cells_to_be_added!Q82/10^3</f>
        <v>1.3</v>
      </c>
      <c r="R82">
        <f t="shared" si="1"/>
        <v>67144.800000000003</v>
      </c>
    </row>
    <row r="83" spans="1:18">
      <c r="A83">
        <v>82</v>
      </c>
      <c r="B83" s="2">
        <f>cells_to_be_added!B83/10^3</f>
        <v>0.6</v>
      </c>
      <c r="C83" s="2">
        <f>cells_to_be_added!C83/10^3</f>
        <v>14000</v>
      </c>
      <c r="D83" s="2">
        <f>cells_to_be_added!D83/10^3</f>
        <v>1200</v>
      </c>
      <c r="E83" s="2">
        <f>cells_to_be_added!E83/10^3</f>
        <v>1000</v>
      </c>
      <c r="F83" s="2">
        <f>cells_to_be_added!F83/10^3</f>
        <v>80</v>
      </c>
      <c r="G83" s="2">
        <f>cells_to_be_added!G83/10^3</f>
        <v>1</v>
      </c>
      <c r="H83" s="2">
        <f>cells_to_be_added!H83/10^3</f>
        <v>10</v>
      </c>
      <c r="I83" s="2">
        <f>cells_to_be_added!I83/10^3</f>
        <v>1990</v>
      </c>
      <c r="J83" s="2">
        <f>cells_to_be_added!J83/10^3</f>
        <v>1000</v>
      </c>
      <c r="K83" s="2">
        <f>cells_to_be_added!K83/10^3</f>
        <v>1.4</v>
      </c>
      <c r="L83" s="2">
        <f>cells_to_be_added!L83/10^3</f>
        <v>14000</v>
      </c>
      <c r="M83" s="2">
        <f>cells_to_be_added!M83/10^3</f>
        <v>2190</v>
      </c>
      <c r="N83" s="2">
        <f>cells_to_be_added!N83/10^3</f>
        <v>14000</v>
      </c>
      <c r="O83" s="2">
        <f>cells_to_be_added!O83/10^3</f>
        <v>1600</v>
      </c>
      <c r="P83" s="2">
        <f>cells_to_be_added!P83/10^3</f>
        <v>1000</v>
      </c>
      <c r="Q83" s="2">
        <f>cells_to_be_added!Q83/10^3</f>
        <v>140</v>
      </c>
      <c r="R83">
        <f t="shared" si="1"/>
        <v>52213</v>
      </c>
    </row>
    <row r="84" spans="1:18">
      <c r="A84">
        <v>83</v>
      </c>
      <c r="B84" s="2">
        <f>cells_to_be_added!B84/10^3</f>
        <v>6000</v>
      </c>
      <c r="C84" s="2">
        <f>cells_to_be_added!C84/10^3</f>
        <v>7000</v>
      </c>
      <c r="D84" s="2">
        <f>cells_to_be_added!D84/10^3</f>
        <v>140</v>
      </c>
      <c r="E84" s="2">
        <f>cells_to_be_added!E84/10^3</f>
        <v>14000</v>
      </c>
      <c r="F84" s="2">
        <f>cells_to_be_added!F84/10^3</f>
        <v>17.100000000000001</v>
      </c>
      <c r="G84" s="2">
        <f>cells_to_be_added!G84/10^3</f>
        <v>1330</v>
      </c>
      <c r="H84" s="2">
        <f>cells_to_be_added!H84/10^3</f>
        <v>1.4</v>
      </c>
      <c r="I84" s="2">
        <f>cells_to_be_added!I84/10^3</f>
        <v>14000</v>
      </c>
      <c r="J84" s="2">
        <f>cells_to_be_added!J84/10^3</f>
        <v>19</v>
      </c>
      <c r="K84" s="2">
        <f>cells_to_be_added!K84/10^3</f>
        <v>14000</v>
      </c>
      <c r="L84" s="2">
        <f>cells_to_be_added!L84/10^3</f>
        <v>8000</v>
      </c>
      <c r="M84" s="2">
        <f>cells_to_be_added!M84/10^3</f>
        <v>14000</v>
      </c>
      <c r="N84" s="2">
        <f>cells_to_be_added!N84/10^3</f>
        <v>1000</v>
      </c>
      <c r="O84" s="2">
        <f>cells_to_be_added!O84/10^3</f>
        <v>21.8</v>
      </c>
      <c r="P84" s="2">
        <f>cells_to_be_added!P84/10^3</f>
        <v>9000</v>
      </c>
      <c r="Q84" s="2">
        <f>cells_to_be_added!Q84/10^3</f>
        <v>14000</v>
      </c>
      <c r="R84">
        <f t="shared" si="1"/>
        <v>102529.3</v>
      </c>
    </row>
    <row r="85" spans="1:18">
      <c r="A85">
        <v>84</v>
      </c>
      <c r="B85" s="2">
        <f>cells_to_be_added!B85/10^3</f>
        <v>14000</v>
      </c>
      <c r="C85" s="2">
        <f>cells_to_be_added!C85/10^3</f>
        <v>60</v>
      </c>
      <c r="D85" s="2">
        <f>cells_to_be_added!D85/10^3</f>
        <v>2000</v>
      </c>
      <c r="E85" s="2">
        <f>cells_to_be_added!E85/10^3</f>
        <v>14000</v>
      </c>
      <c r="F85" s="2">
        <f>cells_to_be_added!F85/10^3</f>
        <v>1200</v>
      </c>
      <c r="G85" s="2">
        <f>cells_to_be_added!G85/10^3</f>
        <v>14000</v>
      </c>
      <c r="H85" s="2">
        <f>cells_to_be_added!H85/10^3</f>
        <v>10</v>
      </c>
      <c r="I85" s="2">
        <f>cells_to_be_added!I85/10^3</f>
        <v>14</v>
      </c>
      <c r="J85" s="2">
        <f>cells_to_be_added!J85/10^3</f>
        <v>1600</v>
      </c>
      <c r="K85" s="2">
        <f>cells_to_be_added!K85/10^3</f>
        <v>2200</v>
      </c>
      <c r="L85" s="2">
        <f>cells_to_be_added!L85/10^3</f>
        <v>7000</v>
      </c>
      <c r="M85" s="2">
        <f>cells_to_be_added!M85/10^3</f>
        <v>2300</v>
      </c>
      <c r="N85" s="2">
        <f>cells_to_be_added!N85/10^3</f>
        <v>0.8</v>
      </c>
      <c r="O85" s="2">
        <f>cells_to_be_added!O85/10^3</f>
        <v>1</v>
      </c>
      <c r="P85" s="2">
        <f>cells_to_be_added!P85/10^3</f>
        <v>140</v>
      </c>
      <c r="Q85" s="2">
        <f>cells_to_be_added!Q85/10^3</f>
        <v>14000</v>
      </c>
      <c r="R85">
        <f t="shared" si="1"/>
        <v>72525.8</v>
      </c>
    </row>
    <row r="86" spans="1:18">
      <c r="A86">
        <v>85</v>
      </c>
      <c r="B86" s="2">
        <f>cells_to_be_added!B86/10^3</f>
        <v>0.7</v>
      </c>
      <c r="C86" s="2">
        <f>cells_to_be_added!C86/10^3</f>
        <v>1.4</v>
      </c>
      <c r="D86" s="2">
        <f>cells_to_be_added!D86/10^3</f>
        <v>14.2</v>
      </c>
      <c r="E86" s="2">
        <f>cells_to_be_added!E86/10^3</f>
        <v>80</v>
      </c>
      <c r="F86" s="2">
        <f>cells_to_be_added!F86/10^3</f>
        <v>14000</v>
      </c>
      <c r="G86" s="2">
        <f>cells_to_be_added!G86/10^3</f>
        <v>0.9</v>
      </c>
      <c r="H86" s="2">
        <f>cells_to_be_added!H86/10^3</f>
        <v>1.1000000000000001</v>
      </c>
      <c r="I86" s="2">
        <f>cells_to_be_added!I86/10^3</f>
        <v>1.2</v>
      </c>
      <c r="J86" s="2">
        <f>cells_to_be_added!J86/10^3</f>
        <v>2130</v>
      </c>
      <c r="K86" s="2">
        <f>cells_to_be_added!K86/10^3</f>
        <v>16.5</v>
      </c>
      <c r="L86" s="2">
        <f>cells_to_be_added!L86/10^3</f>
        <v>14000</v>
      </c>
      <c r="M86" s="2">
        <f>cells_to_be_added!M86/10^3</f>
        <v>14000</v>
      </c>
      <c r="N86" s="2">
        <f>cells_to_be_added!N86/10^3</f>
        <v>14000</v>
      </c>
      <c r="O86" s="2">
        <f>cells_to_be_added!O86/10^3</f>
        <v>1000</v>
      </c>
      <c r="P86" s="2">
        <f>cells_to_be_added!P86/10^3</f>
        <v>14000</v>
      </c>
      <c r="Q86" s="2">
        <f>cells_to_be_added!Q86/10^3</f>
        <v>14000</v>
      </c>
      <c r="R86">
        <f t="shared" si="1"/>
        <v>87246</v>
      </c>
    </row>
    <row r="87" spans="1:18">
      <c r="A87">
        <v>86</v>
      </c>
      <c r="B87" s="2">
        <f>cells_to_be_added!B87/10^3</f>
        <v>14000</v>
      </c>
      <c r="C87" s="2">
        <f>cells_to_be_added!C87/10^3</f>
        <v>14000</v>
      </c>
      <c r="D87" s="2">
        <f>cells_to_be_added!D87/10^3</f>
        <v>1090</v>
      </c>
      <c r="E87" s="2">
        <f>cells_to_be_added!E87/10^3</f>
        <v>20</v>
      </c>
      <c r="F87" s="2">
        <f>cells_to_be_added!F87/10^3</f>
        <v>5000</v>
      </c>
      <c r="G87" s="2">
        <f>cells_to_be_added!G87/10^3</f>
        <v>60</v>
      </c>
      <c r="H87" s="2">
        <f>cells_to_be_added!H87/10^3</f>
        <v>7000</v>
      </c>
      <c r="I87" s="2">
        <f>cells_to_be_added!I87/10^3</f>
        <v>2090</v>
      </c>
      <c r="J87" s="2">
        <f>cells_to_be_added!J87/10^3</f>
        <v>140</v>
      </c>
      <c r="K87" s="2">
        <f>cells_to_be_added!K87/10^3</f>
        <v>8000</v>
      </c>
      <c r="L87" s="2">
        <f>cells_to_be_added!L87/10^3</f>
        <v>1180</v>
      </c>
      <c r="M87" s="2">
        <f>cells_to_be_added!M87/10^3</f>
        <v>12.7</v>
      </c>
      <c r="N87" s="2">
        <f>cells_to_be_added!N87/10^3</f>
        <v>13.6</v>
      </c>
      <c r="O87" s="2">
        <f>cells_to_be_added!O87/10^3</f>
        <v>0.9</v>
      </c>
      <c r="P87" s="2">
        <f>cells_to_be_added!P87/10^3</f>
        <v>14.5</v>
      </c>
      <c r="Q87" s="2">
        <f>cells_to_be_added!Q87/10^3</f>
        <v>140</v>
      </c>
      <c r="R87">
        <f t="shared" si="1"/>
        <v>52761.7</v>
      </c>
    </row>
    <row r="88" spans="1:18">
      <c r="A88">
        <v>87</v>
      </c>
      <c r="B88" s="2">
        <f>cells_to_be_added!B88/10^3</f>
        <v>4000</v>
      </c>
      <c r="C88" s="2">
        <f>cells_to_be_added!C88/10^3</f>
        <v>10</v>
      </c>
      <c r="D88" s="2">
        <f>cells_to_be_added!D88/10^3</f>
        <v>12.7</v>
      </c>
      <c r="E88" s="2">
        <f>cells_to_be_added!E88/10^3</f>
        <v>1000</v>
      </c>
      <c r="F88" s="2">
        <f>cells_to_be_added!F88/10^3</f>
        <v>1.4</v>
      </c>
      <c r="G88" s="2">
        <f>cells_to_be_added!G88/10^3</f>
        <v>1340</v>
      </c>
      <c r="H88" s="2">
        <f>cells_to_be_added!H88/10^3</f>
        <v>10</v>
      </c>
      <c r="I88" s="2">
        <f>cells_to_be_added!I88/10^3</f>
        <v>14.1</v>
      </c>
      <c r="J88" s="2">
        <f>cells_to_be_added!J88/10^3</f>
        <v>60</v>
      </c>
      <c r="K88" s="2">
        <f>cells_to_be_added!K88/10^3</f>
        <v>14000</v>
      </c>
      <c r="L88" s="2">
        <f>cells_to_be_added!L88/10^3</f>
        <v>1550</v>
      </c>
      <c r="M88" s="2">
        <f>cells_to_be_added!M88/10^3</f>
        <v>14000</v>
      </c>
      <c r="N88" s="2">
        <f>cells_to_be_added!N88/10^3</f>
        <v>14000</v>
      </c>
      <c r="O88" s="2">
        <f>cells_to_be_added!O88/10^3</f>
        <v>1060</v>
      </c>
      <c r="P88" s="2">
        <f>cells_to_be_added!P88/10^3</f>
        <v>1130</v>
      </c>
      <c r="Q88" s="2">
        <f>cells_to_be_added!Q88/10^3</f>
        <v>1620</v>
      </c>
      <c r="R88">
        <f t="shared" si="1"/>
        <v>53808.2</v>
      </c>
    </row>
    <row r="89" spans="1:18">
      <c r="A89">
        <v>88</v>
      </c>
      <c r="B89" s="2">
        <f>cells_to_be_added!B89/10^3</f>
        <v>10.7</v>
      </c>
      <c r="C89" s="2">
        <f>cells_to_be_added!C89/10^3</f>
        <v>14000</v>
      </c>
      <c r="D89" s="2">
        <f>cells_to_be_added!D89/10^3</f>
        <v>1690</v>
      </c>
      <c r="E89" s="2">
        <f>cells_to_be_added!E89/10^3</f>
        <v>0.5</v>
      </c>
      <c r="F89" s="2">
        <f>cells_to_be_added!F89/10^3</f>
        <v>1.4</v>
      </c>
      <c r="G89" s="2">
        <f>cells_to_be_added!G89/10^3</f>
        <v>17.8</v>
      </c>
      <c r="H89" s="2">
        <f>cells_to_be_added!H89/10^3</f>
        <v>60</v>
      </c>
      <c r="I89" s="2">
        <f>cells_to_be_added!I89/10^3</f>
        <v>140</v>
      </c>
      <c r="J89" s="2">
        <f>cells_to_be_added!J89/10^3</f>
        <v>19.5</v>
      </c>
      <c r="K89" s="2">
        <f>cells_to_be_added!K89/10^3</f>
        <v>14000</v>
      </c>
      <c r="L89" s="2">
        <f>cells_to_be_added!L89/10^3</f>
        <v>1240</v>
      </c>
      <c r="M89" s="2">
        <f>cells_to_be_added!M89/10^3</f>
        <v>14000</v>
      </c>
      <c r="N89" s="2">
        <f>cells_to_be_added!N89/10^3</f>
        <v>70</v>
      </c>
      <c r="O89" s="2">
        <f>cells_to_be_added!O89/10^3</f>
        <v>0.8</v>
      </c>
      <c r="P89" s="2">
        <f>cells_to_be_added!P89/10^3</f>
        <v>0.9</v>
      </c>
      <c r="Q89" s="2">
        <f>cells_to_be_added!Q89/10^3</f>
        <v>14000</v>
      </c>
      <c r="R89">
        <f t="shared" si="1"/>
        <v>59251.600000000006</v>
      </c>
    </row>
    <row r="90" spans="1:18">
      <c r="A90">
        <v>89</v>
      </c>
      <c r="B90" s="2">
        <f>cells_to_be_added!B90/10^3</f>
        <v>1490</v>
      </c>
      <c r="C90" s="2">
        <f>cells_to_be_added!C90/10^3</f>
        <v>14000</v>
      </c>
      <c r="D90" s="2">
        <f>cells_to_be_added!D90/10^3</f>
        <v>1000</v>
      </c>
      <c r="E90" s="2">
        <f>cells_to_be_added!E90/10^3</f>
        <v>1.4</v>
      </c>
      <c r="F90" s="2">
        <f>cells_to_be_added!F90/10^3</f>
        <v>1610</v>
      </c>
      <c r="G90" s="2">
        <f>cells_to_be_added!G90/10^3</f>
        <v>14000</v>
      </c>
      <c r="H90" s="2">
        <f>cells_to_be_added!H90/10^3</f>
        <v>7000</v>
      </c>
      <c r="I90" s="2">
        <f>cells_to_be_added!I90/10^3</f>
        <v>14000</v>
      </c>
      <c r="J90" s="2">
        <f>cells_to_be_added!J90/10^3</f>
        <v>80</v>
      </c>
      <c r="K90" s="2">
        <f>cells_to_be_added!K90/10^3</f>
        <v>14000</v>
      </c>
      <c r="L90" s="2">
        <f>cells_to_be_added!L90/10^3</f>
        <v>10</v>
      </c>
      <c r="M90" s="2">
        <f>cells_to_be_added!M90/10^3</f>
        <v>0.9</v>
      </c>
      <c r="N90" s="2">
        <f>cells_to_be_added!N90/10^3</f>
        <v>100</v>
      </c>
      <c r="O90" s="2">
        <f>cells_to_be_added!O90/10^3</f>
        <v>11000</v>
      </c>
      <c r="P90" s="2">
        <f>cells_to_be_added!P90/10^3</f>
        <v>1.2</v>
      </c>
      <c r="Q90" s="2">
        <f>cells_to_be_added!Q90/10^3</f>
        <v>2230</v>
      </c>
      <c r="R90">
        <f t="shared" si="1"/>
        <v>80523.499999999985</v>
      </c>
    </row>
    <row r="91" spans="1:18">
      <c r="A91">
        <v>90</v>
      </c>
      <c r="B91" s="2">
        <f>cells_to_be_added!B91/10^3</f>
        <v>14000</v>
      </c>
      <c r="C91" s="2">
        <f>cells_to_be_added!C91/10^3</f>
        <v>1</v>
      </c>
      <c r="D91" s="2">
        <f>cells_to_be_added!D91/10^3</f>
        <v>14000</v>
      </c>
      <c r="E91" s="2">
        <f>cells_to_be_added!E91/10^3</f>
        <v>1.4</v>
      </c>
      <c r="F91" s="2">
        <f>cells_to_be_added!F91/10^3</f>
        <v>10.6</v>
      </c>
      <c r="G91" s="2">
        <f>cells_to_be_added!G91/10^3</f>
        <v>14000</v>
      </c>
      <c r="H91" s="2">
        <f>cells_to_be_added!H91/10^3</f>
        <v>12000</v>
      </c>
      <c r="I91" s="2">
        <f>cells_to_be_added!I91/10^3</f>
        <v>130</v>
      </c>
      <c r="J91" s="2">
        <f>cells_to_be_added!J91/10^3</f>
        <v>14000</v>
      </c>
      <c r="K91" s="2">
        <f>cells_to_be_added!K91/10^3</f>
        <v>14000</v>
      </c>
      <c r="L91" s="2">
        <f>cells_to_be_added!L91/10^3</f>
        <v>140</v>
      </c>
      <c r="M91" s="2">
        <f>cells_to_be_added!M91/10^3</f>
        <v>19.899999999999999</v>
      </c>
      <c r="N91" s="2">
        <f>cells_to_be_added!N91/10^3</f>
        <v>15</v>
      </c>
      <c r="O91" s="2">
        <f>cells_to_be_added!O91/10^3</f>
        <v>14000</v>
      </c>
      <c r="P91" s="2">
        <f>cells_to_be_added!P91/10^3</f>
        <v>14000</v>
      </c>
      <c r="Q91" s="2">
        <f>cells_to_be_added!Q91/10^3</f>
        <v>14000</v>
      </c>
      <c r="R91">
        <f t="shared" si="1"/>
        <v>124317.9</v>
      </c>
    </row>
    <row r="92" spans="1:18">
      <c r="A92">
        <v>91</v>
      </c>
      <c r="B92" s="2">
        <f>cells_to_be_added!B92/10^3</f>
        <v>0.6</v>
      </c>
      <c r="C92" s="2">
        <f>cells_to_be_added!C92/10^3</f>
        <v>14000</v>
      </c>
      <c r="D92" s="2">
        <f>cells_to_be_added!D92/10^3</f>
        <v>11.6</v>
      </c>
      <c r="E92" s="2">
        <f>cells_to_be_added!E92/10^3</f>
        <v>80</v>
      </c>
      <c r="F92" s="2">
        <f>cells_to_be_added!F92/10^3</f>
        <v>1.4</v>
      </c>
      <c r="G92" s="2">
        <f>cells_to_be_added!G92/10^3</f>
        <v>140</v>
      </c>
      <c r="H92" s="2">
        <f>cells_to_be_added!H92/10^3</f>
        <v>10</v>
      </c>
      <c r="I92" s="2">
        <f>cells_to_be_added!I92/10^3</f>
        <v>10000</v>
      </c>
      <c r="J92" s="2">
        <f>cells_to_be_added!J92/10^3</f>
        <v>13.5</v>
      </c>
      <c r="K92" s="2">
        <f>cells_to_be_added!K92/10^3</f>
        <v>1740</v>
      </c>
      <c r="L92" s="2">
        <f>cells_to_be_added!L92/10^3</f>
        <v>1840</v>
      </c>
      <c r="M92" s="2">
        <f>cells_to_be_added!M92/10^3</f>
        <v>14000</v>
      </c>
      <c r="N92" s="2">
        <f>cells_to_be_added!N92/10^3</f>
        <v>2130</v>
      </c>
      <c r="O92" s="2">
        <f>cells_to_be_added!O92/10^3</f>
        <v>2220</v>
      </c>
      <c r="P92" s="2">
        <f>cells_to_be_added!P92/10^3</f>
        <v>14000</v>
      </c>
      <c r="Q92" s="2">
        <f>cells_to_be_added!Q92/10^3</f>
        <v>14000</v>
      </c>
      <c r="R92">
        <f t="shared" si="1"/>
        <v>74187.100000000006</v>
      </c>
    </row>
    <row r="93" spans="1:18">
      <c r="A93">
        <v>92</v>
      </c>
      <c r="B93" s="2">
        <f>cells_to_be_added!B93/10^3</f>
        <v>14000</v>
      </c>
      <c r="C93" s="2">
        <f>cells_to_be_added!C93/10^3</f>
        <v>10.4</v>
      </c>
      <c r="D93" s="2">
        <f>cells_to_be_added!D93/10^3</f>
        <v>16.399999999999999</v>
      </c>
      <c r="E93" s="2">
        <f>cells_to_be_added!E93/10^3</f>
        <v>140</v>
      </c>
      <c r="F93" s="2">
        <f>cells_to_be_added!F93/10^3</f>
        <v>17.3</v>
      </c>
      <c r="G93" s="2">
        <f>cells_to_be_added!G93/10^3</f>
        <v>140</v>
      </c>
      <c r="H93" s="2">
        <f>cells_to_be_added!H93/10^3</f>
        <v>140</v>
      </c>
      <c r="I93" s="2">
        <f>cells_to_be_added!I93/10^3</f>
        <v>10</v>
      </c>
      <c r="J93" s="2">
        <f>cells_to_be_added!J93/10^3</f>
        <v>1900</v>
      </c>
      <c r="K93" s="2">
        <f>cells_to_be_added!K93/10^3</f>
        <v>1120</v>
      </c>
      <c r="L93" s="2">
        <f>cells_to_be_added!L93/10^3</f>
        <v>50</v>
      </c>
      <c r="M93" s="2">
        <f>cells_to_be_added!M93/10^3</f>
        <v>10</v>
      </c>
      <c r="N93" s="2">
        <f>cells_to_be_added!N93/10^3</f>
        <v>14000</v>
      </c>
      <c r="O93" s="2">
        <f>cells_to_be_added!O93/10^3</f>
        <v>14000</v>
      </c>
      <c r="P93" s="2">
        <f>cells_to_be_added!P93/10^3</f>
        <v>10</v>
      </c>
      <c r="Q93" s="2">
        <f>cells_to_be_added!Q93/10^3</f>
        <v>13.8</v>
      </c>
      <c r="R93">
        <f t="shared" si="1"/>
        <v>45577.9</v>
      </c>
    </row>
    <row r="94" spans="1:18">
      <c r="A94">
        <v>93</v>
      </c>
      <c r="B94" s="2">
        <f>cells_to_be_added!B94/10^3</f>
        <v>14000</v>
      </c>
      <c r="C94" s="2">
        <f>cells_to_be_added!C94/10^3</f>
        <v>14000</v>
      </c>
      <c r="D94" s="2">
        <f>cells_to_be_added!D94/10^3</f>
        <v>14000</v>
      </c>
      <c r="E94" s="2">
        <f>cells_to_be_added!E94/10^3</f>
        <v>11000</v>
      </c>
      <c r="F94" s="2">
        <f>cells_to_be_added!F94/10^3</f>
        <v>1.4</v>
      </c>
      <c r="G94" s="2">
        <f>cells_to_be_added!G94/10^3</f>
        <v>14000</v>
      </c>
      <c r="H94" s="2">
        <f>cells_to_be_added!H94/10^3</f>
        <v>130</v>
      </c>
      <c r="I94" s="2">
        <f>cells_to_be_added!I94/10^3</f>
        <v>14000</v>
      </c>
      <c r="J94" s="2">
        <f>cells_to_be_added!J94/10^3</f>
        <v>1.4</v>
      </c>
      <c r="K94" s="2">
        <f>cells_to_be_added!K94/10^3</f>
        <v>14000</v>
      </c>
      <c r="L94" s="2">
        <f>cells_to_be_added!L94/10^3</f>
        <v>1800</v>
      </c>
      <c r="M94" s="2">
        <f>cells_to_be_added!M94/10^3</f>
        <v>2520</v>
      </c>
      <c r="N94" s="2">
        <f>cells_to_be_added!N94/10^3</f>
        <v>10</v>
      </c>
      <c r="O94" s="2">
        <f>cells_to_be_added!O94/10^3</f>
        <v>28.8</v>
      </c>
      <c r="P94" s="2">
        <f>cells_to_be_added!P94/10^3</f>
        <v>140</v>
      </c>
      <c r="Q94" s="2">
        <f>cells_to_be_added!Q94/10^3</f>
        <v>140</v>
      </c>
      <c r="R94">
        <f t="shared" si="1"/>
        <v>99771.599999999991</v>
      </c>
    </row>
    <row r="95" spans="1:18">
      <c r="A95">
        <v>94</v>
      </c>
      <c r="B95" s="2">
        <f>cells_to_be_added!B95/10^3</f>
        <v>1180</v>
      </c>
      <c r="C95" s="2">
        <f>cells_to_be_added!C95/10^3</f>
        <v>17.7</v>
      </c>
      <c r="D95" s="2">
        <f>cells_to_be_added!D95/10^3</f>
        <v>60</v>
      </c>
      <c r="E95" s="2">
        <f>cells_to_be_added!E95/10^3</f>
        <v>14000</v>
      </c>
      <c r="F95" s="2">
        <f>cells_to_be_added!F95/10^3</f>
        <v>140</v>
      </c>
      <c r="G95" s="2">
        <f>cells_to_be_added!G95/10^3</f>
        <v>7000</v>
      </c>
      <c r="H95" s="2">
        <f>cells_to_be_added!H95/10^3</f>
        <v>1870</v>
      </c>
      <c r="I95" s="2">
        <f>cells_to_be_added!I95/10^3</f>
        <v>8000</v>
      </c>
      <c r="J95" s="2">
        <f>cells_to_be_added!J95/10^3</f>
        <v>90</v>
      </c>
      <c r="K95" s="2">
        <f>cells_to_be_added!K95/10^3</f>
        <v>1.4</v>
      </c>
      <c r="L95" s="2">
        <f>cells_to_be_added!L95/10^3</f>
        <v>10000</v>
      </c>
      <c r="M95" s="2">
        <f>cells_to_be_added!M95/10^3</f>
        <v>1960</v>
      </c>
      <c r="N95" s="2">
        <f>cells_to_be_added!N95/10^3</f>
        <v>20.6</v>
      </c>
      <c r="O95" s="2">
        <f>cells_to_be_added!O95/10^3</f>
        <v>2160</v>
      </c>
      <c r="P95" s="2">
        <f>cells_to_be_added!P95/10^3</f>
        <v>1000</v>
      </c>
      <c r="Q95" s="2">
        <f>cells_to_be_added!Q95/10^3</f>
        <v>22.6</v>
      </c>
      <c r="R95">
        <f t="shared" si="1"/>
        <v>47522.3</v>
      </c>
    </row>
    <row r="96" spans="1:18">
      <c r="A96">
        <v>95</v>
      </c>
      <c r="B96" s="2">
        <f>cells_to_be_added!B96/10^3</f>
        <v>80</v>
      </c>
      <c r="C96" s="2">
        <f>cells_to_be_added!C96/10^3</f>
        <v>80</v>
      </c>
      <c r="D96" s="2">
        <f>cells_to_be_added!D96/10^3</f>
        <v>15.3</v>
      </c>
      <c r="E96" s="2">
        <f>cells_to_be_added!E96/10^3</f>
        <v>90</v>
      </c>
      <c r="F96" s="2">
        <f>cells_to_be_added!F96/10^3</f>
        <v>17.899999999999999</v>
      </c>
      <c r="G96" s="2">
        <f>cells_to_be_added!G96/10^3</f>
        <v>1</v>
      </c>
      <c r="H96" s="2">
        <f>cells_to_be_added!H96/10^3</f>
        <v>1.1000000000000001</v>
      </c>
      <c r="I96" s="2">
        <f>cells_to_be_added!I96/10^3</f>
        <v>14000</v>
      </c>
      <c r="J96" s="2">
        <f>cells_to_be_added!J96/10^3</f>
        <v>23</v>
      </c>
      <c r="K96" s="2">
        <f>cells_to_be_added!K96/10^3</f>
        <v>14000</v>
      </c>
      <c r="L96" s="2">
        <f>cells_to_be_added!L96/10^3</f>
        <v>14000</v>
      </c>
      <c r="M96" s="2">
        <f>cells_to_be_added!M96/10^3</f>
        <v>140</v>
      </c>
      <c r="N96" s="2">
        <f>cells_to_be_added!N96/10^3</f>
        <v>14000</v>
      </c>
      <c r="O96" s="2">
        <f>cells_to_be_added!O96/10^3</f>
        <v>1.3</v>
      </c>
      <c r="P96" s="2">
        <f>cells_to_be_added!P96/10^3</f>
        <v>14000</v>
      </c>
      <c r="Q96" s="2">
        <f>cells_to_be_added!Q96/10^3</f>
        <v>14000</v>
      </c>
      <c r="R96">
        <f t="shared" si="1"/>
        <v>84449.600000000006</v>
      </c>
    </row>
    <row r="97" spans="1:18">
      <c r="A97">
        <v>96</v>
      </c>
      <c r="B97" s="2">
        <f>cells_to_be_added!B97/10^3</f>
        <v>140</v>
      </c>
      <c r="C97" s="2">
        <f>cells_to_be_added!C97/10^3</f>
        <v>14000</v>
      </c>
      <c r="D97" s="2">
        <f>cells_to_be_added!D97/10^3</f>
        <v>1900</v>
      </c>
      <c r="E97" s="2">
        <f>cells_to_be_added!E97/10^3</f>
        <v>1270</v>
      </c>
      <c r="F97" s="2">
        <f>cells_to_be_added!F97/10^3</f>
        <v>13.7</v>
      </c>
      <c r="G97" s="2">
        <f>cells_to_be_added!G97/10^3</f>
        <v>1.4</v>
      </c>
      <c r="H97" s="2">
        <f>cells_to_be_added!H97/10^3</f>
        <v>14.8</v>
      </c>
      <c r="I97" s="2">
        <f>cells_to_be_added!I97/10^3</f>
        <v>15.8</v>
      </c>
      <c r="J97" s="2">
        <f>cells_to_be_added!J97/10^3</f>
        <v>1000</v>
      </c>
      <c r="K97" s="2">
        <f>cells_to_be_added!K97/10^3</f>
        <v>6000</v>
      </c>
      <c r="L97" s="2">
        <f>cells_to_be_added!L97/10^3</f>
        <v>14000</v>
      </c>
      <c r="M97" s="2">
        <f>cells_to_be_added!M97/10^3</f>
        <v>8000</v>
      </c>
      <c r="N97" s="2">
        <f>cells_to_be_added!N97/10^3</f>
        <v>1000</v>
      </c>
      <c r="O97" s="2">
        <f>cells_to_be_added!O97/10^3</f>
        <v>1050</v>
      </c>
      <c r="P97" s="2">
        <f>cells_to_be_added!P97/10^3</f>
        <v>2110</v>
      </c>
      <c r="Q97" s="2">
        <f>cells_to_be_added!Q97/10^3</f>
        <v>1.1000000000000001</v>
      </c>
      <c r="R97">
        <f t="shared" si="1"/>
        <v>50516.799999999996</v>
      </c>
    </row>
    <row r="98" spans="1:18">
      <c r="A98">
        <v>97</v>
      </c>
      <c r="B98" s="2">
        <f>cells_to_be_added!B98/10^3</f>
        <v>17.100000000000001</v>
      </c>
      <c r="C98" s="2">
        <f>cells_to_be_added!C98/10^3</f>
        <v>14000</v>
      </c>
      <c r="D98" s="2">
        <f>cells_to_be_added!D98/10^3</f>
        <v>18</v>
      </c>
      <c r="E98" s="2">
        <f>cells_to_be_added!E98/10^3</f>
        <v>6000</v>
      </c>
      <c r="F98" s="2">
        <f>cells_to_be_added!F98/10^3</f>
        <v>1900</v>
      </c>
      <c r="G98" s="2">
        <f>cells_to_be_added!G98/10^3</f>
        <v>7000</v>
      </c>
      <c r="H98" s="2">
        <f>cells_to_be_added!H98/10^3</f>
        <v>14000</v>
      </c>
      <c r="I98" s="2">
        <f>cells_to_be_added!I98/10^3</f>
        <v>10</v>
      </c>
      <c r="J98" s="2">
        <f>cells_to_be_added!J98/10^3</f>
        <v>80</v>
      </c>
      <c r="K98" s="2">
        <f>cells_to_be_added!K98/10^3</f>
        <v>90</v>
      </c>
      <c r="L98" s="2">
        <f>cells_to_be_added!L98/10^3</f>
        <v>19.899999999999999</v>
      </c>
      <c r="M98" s="2">
        <f>cells_to_be_added!M98/10^3</f>
        <v>14000</v>
      </c>
      <c r="N98" s="2">
        <f>cells_to_be_added!N98/10^3</f>
        <v>20.9</v>
      </c>
      <c r="O98" s="2">
        <f>cells_to_be_added!O98/10^3</f>
        <v>14000</v>
      </c>
      <c r="P98" s="2">
        <f>cells_to_be_added!P98/10^3</f>
        <v>1.4</v>
      </c>
      <c r="Q98" s="2">
        <f>cells_to_be_added!Q98/10^3</f>
        <v>140</v>
      </c>
      <c r="R98">
        <f t="shared" si="1"/>
        <v>71297.299999999988</v>
      </c>
    </row>
    <row r="99" spans="1:18">
      <c r="A99">
        <v>98</v>
      </c>
      <c r="B99" s="2">
        <f>cells_to_be_added!B99/10^3</f>
        <v>2180</v>
      </c>
      <c r="C99" s="2">
        <f>cells_to_be_added!C99/10^3</f>
        <v>0.7</v>
      </c>
      <c r="D99" s="2">
        <f>cells_to_be_added!D99/10^3</f>
        <v>80</v>
      </c>
      <c r="E99" s="2">
        <f>cells_to_be_added!E99/10^3</f>
        <v>10000</v>
      </c>
      <c r="F99" s="2">
        <f>cells_to_be_added!F99/10^3</f>
        <v>1450</v>
      </c>
      <c r="G99" s="2">
        <f>cells_to_be_added!G99/10^3</f>
        <v>140</v>
      </c>
      <c r="H99" s="2">
        <f>cells_to_be_added!H99/10^3</f>
        <v>10</v>
      </c>
      <c r="I99" s="2">
        <f>cells_to_be_added!I99/10^3</f>
        <v>1.4</v>
      </c>
      <c r="J99" s="2">
        <f>cells_to_be_added!J99/10^3</f>
        <v>14000</v>
      </c>
      <c r="K99" s="2">
        <f>cells_to_be_added!K99/10^3</f>
        <v>14000</v>
      </c>
      <c r="L99" s="2">
        <f>cells_to_be_added!L99/10^3</f>
        <v>14000</v>
      </c>
      <c r="M99" s="2">
        <f>cells_to_be_added!M99/10^3</f>
        <v>24.2</v>
      </c>
      <c r="N99" s="2">
        <f>cells_to_be_added!N99/10^3</f>
        <v>1.4</v>
      </c>
      <c r="O99" s="2">
        <f>cells_to_be_added!O99/10^3</f>
        <v>1.4</v>
      </c>
      <c r="P99" s="2">
        <f>cells_to_be_added!P99/10^3</f>
        <v>2660</v>
      </c>
      <c r="Q99" s="2">
        <f>cells_to_be_added!Q99/10^3</f>
        <v>1.2</v>
      </c>
      <c r="R99">
        <f t="shared" si="1"/>
        <v>58550.299999999996</v>
      </c>
    </row>
    <row r="100" spans="1:18">
      <c r="A100">
        <v>99</v>
      </c>
      <c r="B100" s="2">
        <f>cells_to_be_added!B100/10^3</f>
        <v>14000</v>
      </c>
      <c r="C100" s="2">
        <f>cells_to_be_added!C100/10^3</f>
        <v>6000</v>
      </c>
      <c r="D100" s="2">
        <f>cells_to_be_added!D100/10^3</f>
        <v>0.7</v>
      </c>
      <c r="E100" s="2">
        <f>cells_to_be_added!E100/10^3</f>
        <v>10</v>
      </c>
      <c r="F100" s="2">
        <f>cells_to_be_added!F100/10^3</f>
        <v>12.6</v>
      </c>
      <c r="G100" s="2">
        <f>cells_to_be_added!G100/10^3</f>
        <v>14000</v>
      </c>
      <c r="H100" s="2">
        <f>cells_to_be_added!H100/10^3</f>
        <v>1890</v>
      </c>
      <c r="I100" s="2">
        <f>cells_to_be_added!I100/10^3</f>
        <v>2100</v>
      </c>
      <c r="J100" s="2">
        <f>cells_to_be_added!J100/10^3</f>
        <v>8000</v>
      </c>
      <c r="K100" s="2">
        <f>cells_to_be_added!K100/10^3</f>
        <v>1470</v>
      </c>
      <c r="L100" s="2">
        <f>cells_to_be_added!L100/10^3</f>
        <v>2310</v>
      </c>
      <c r="M100" s="2">
        <f>cells_to_be_added!M100/10^3</f>
        <v>9000</v>
      </c>
      <c r="N100" s="2">
        <f>cells_to_be_added!N100/10^3</f>
        <v>1000</v>
      </c>
      <c r="O100" s="2">
        <f>cells_to_be_added!O100/10^3</f>
        <v>100</v>
      </c>
      <c r="P100" s="2">
        <f>cells_to_be_added!P100/10^3</f>
        <v>24.1</v>
      </c>
      <c r="Q100" s="2">
        <f>cells_to_be_added!Q100/10^3</f>
        <v>1050</v>
      </c>
      <c r="R100">
        <f t="shared" si="1"/>
        <v>60967.4</v>
      </c>
    </row>
    <row r="101" spans="1:18">
      <c r="A101">
        <v>100</v>
      </c>
      <c r="B101" s="2">
        <f>cells_to_be_added!B101/10^3</f>
        <v>70</v>
      </c>
      <c r="C101" s="2">
        <f>cells_to_be_added!C101/10^3</f>
        <v>20.3</v>
      </c>
      <c r="D101" s="2">
        <f>cells_to_be_added!D101/10^3</f>
        <v>10</v>
      </c>
      <c r="E101" s="2">
        <f>cells_to_be_added!E101/10^3</f>
        <v>2260</v>
      </c>
      <c r="F101" s="2">
        <f>cells_to_be_added!F101/10^3</f>
        <v>0.8</v>
      </c>
      <c r="G101" s="2">
        <f>cells_to_be_added!G101/10^3</f>
        <v>2480</v>
      </c>
      <c r="H101" s="2">
        <f>cells_to_be_added!H101/10^3</f>
        <v>90</v>
      </c>
      <c r="I101" s="2">
        <f>cells_to_be_added!I101/10^3</f>
        <v>140</v>
      </c>
      <c r="J101" s="2">
        <f>cells_to_be_added!J101/10^3</f>
        <v>14000</v>
      </c>
      <c r="K101" s="2">
        <f>cells_to_be_added!K101/10^3</f>
        <v>1.1000000000000001</v>
      </c>
      <c r="L101" s="2">
        <f>cells_to_be_added!L101/10^3</f>
        <v>14000</v>
      </c>
      <c r="M101" s="2">
        <f>cells_to_be_added!M101/10^3</f>
        <v>14000</v>
      </c>
      <c r="N101" s="2">
        <f>cells_to_be_added!N101/10^3</f>
        <v>140</v>
      </c>
      <c r="O101" s="2">
        <f>cells_to_be_added!O101/10^3</f>
        <v>10</v>
      </c>
      <c r="P101" s="2">
        <f>cells_to_be_added!P101/10^3</f>
        <v>13.5</v>
      </c>
      <c r="Q101" s="2">
        <f>cells_to_be_added!Q101/10^3</f>
        <v>14000</v>
      </c>
      <c r="R101">
        <f t="shared" si="1"/>
        <v>61235.7</v>
      </c>
    </row>
    <row r="102" spans="1:18">
      <c r="A102">
        <v>101</v>
      </c>
      <c r="B102" s="2">
        <f>cells_to_be_added!B102/10^3</f>
        <v>1540</v>
      </c>
      <c r="C102" s="2">
        <f>cells_to_be_added!C102/10^3</f>
        <v>1000</v>
      </c>
      <c r="D102" s="2">
        <f>cells_to_be_added!D102/10^3</f>
        <v>10000</v>
      </c>
      <c r="E102" s="2">
        <f>cells_to_be_added!E102/10^3</f>
        <v>1440</v>
      </c>
      <c r="F102" s="2">
        <f>cells_to_be_added!F102/10^3</f>
        <v>0.8</v>
      </c>
      <c r="G102" s="2">
        <f>cells_to_be_added!G102/10^3</f>
        <v>2210</v>
      </c>
      <c r="H102" s="2">
        <f>cells_to_be_added!H102/10^3</f>
        <v>140</v>
      </c>
      <c r="I102" s="2">
        <f>cells_to_be_added!I102/10^3</f>
        <v>1000</v>
      </c>
      <c r="J102" s="2">
        <f>cells_to_be_added!J102/10^3</f>
        <v>14000</v>
      </c>
      <c r="K102" s="2">
        <f>cells_to_be_added!K102/10^3</f>
        <v>140</v>
      </c>
      <c r="L102" s="2">
        <f>cells_to_be_added!L102/10^3</f>
        <v>1000</v>
      </c>
      <c r="M102" s="2">
        <f>cells_to_be_added!M102/10^3</f>
        <v>140</v>
      </c>
      <c r="N102" s="2">
        <f>cells_to_be_added!N102/10^3</f>
        <v>21.1</v>
      </c>
      <c r="O102" s="2">
        <f>cells_to_be_added!O102/10^3</f>
        <v>60</v>
      </c>
      <c r="P102" s="2">
        <f>cells_to_be_added!P102/10^3</f>
        <v>14000</v>
      </c>
      <c r="Q102" s="2">
        <f>cells_to_be_added!Q102/10^3</f>
        <v>1920</v>
      </c>
      <c r="R102">
        <f t="shared" si="1"/>
        <v>48611.899999999994</v>
      </c>
    </row>
    <row r="103" spans="1:18">
      <c r="A103">
        <v>102</v>
      </c>
      <c r="B103" s="2">
        <f>cells_to_be_added!B103/10^3</f>
        <v>16.3</v>
      </c>
      <c r="C103" s="2">
        <f>cells_to_be_added!C103/10^3</f>
        <v>15.3</v>
      </c>
      <c r="D103" s="2">
        <f>cells_to_be_added!D103/10^3</f>
        <v>1020</v>
      </c>
      <c r="E103" s="2">
        <f>cells_to_be_added!E103/10^3</f>
        <v>2240</v>
      </c>
      <c r="F103" s="2">
        <f>cells_to_be_added!F103/10^3</f>
        <v>14000</v>
      </c>
      <c r="G103" s="2">
        <f>cells_to_be_added!G103/10^3</f>
        <v>1</v>
      </c>
      <c r="H103" s="2">
        <f>cells_to_be_added!H103/10^3</f>
        <v>10</v>
      </c>
      <c r="I103" s="2">
        <f>cells_to_be_added!I103/10^3</f>
        <v>10</v>
      </c>
      <c r="J103" s="2">
        <f>cells_to_be_added!J103/10^3</f>
        <v>8000</v>
      </c>
      <c r="K103" s="2">
        <f>cells_to_be_added!K103/10^3</f>
        <v>60</v>
      </c>
      <c r="L103" s="2">
        <f>cells_to_be_added!L103/10^3</f>
        <v>10</v>
      </c>
      <c r="M103" s="2">
        <f>cells_to_be_added!M103/10^3</f>
        <v>14.2</v>
      </c>
      <c r="N103" s="2">
        <f>cells_to_be_added!N103/10^3</f>
        <v>14000</v>
      </c>
      <c r="O103" s="2">
        <f>cells_to_be_added!O103/10^3</f>
        <v>1220</v>
      </c>
      <c r="P103" s="2">
        <f>cells_to_be_added!P103/10^3</f>
        <v>14000</v>
      </c>
      <c r="Q103" s="2">
        <f>cells_to_be_added!Q103/10^3</f>
        <v>1.4</v>
      </c>
      <c r="R103">
        <f t="shared" si="1"/>
        <v>54618.200000000004</v>
      </c>
    </row>
    <row r="104" spans="1:18">
      <c r="A104">
        <v>103</v>
      </c>
      <c r="B104" s="2">
        <f>cells_to_be_added!B104/10^3</f>
        <v>1000</v>
      </c>
      <c r="C104" s="2">
        <f>cells_to_be_added!C104/10^3</f>
        <v>14.2</v>
      </c>
      <c r="D104" s="2">
        <f>cells_to_be_added!D104/10^3</f>
        <v>140</v>
      </c>
      <c r="E104" s="2">
        <f>cells_to_be_added!E104/10^3</f>
        <v>14000</v>
      </c>
      <c r="F104" s="2">
        <f>cells_to_be_added!F104/10^3</f>
        <v>14000</v>
      </c>
      <c r="G104" s="2">
        <f>cells_to_be_added!G104/10^3</f>
        <v>2270</v>
      </c>
      <c r="H104" s="2">
        <f>cells_to_be_added!H104/10^3</f>
        <v>14000</v>
      </c>
      <c r="I104" s="2">
        <f>cells_to_be_added!I104/10^3</f>
        <v>13000</v>
      </c>
      <c r="J104" s="2">
        <f>cells_to_be_added!J104/10^3</f>
        <v>120</v>
      </c>
      <c r="K104" s="2">
        <f>cells_to_be_added!K104/10^3</f>
        <v>140</v>
      </c>
      <c r="L104" s="2">
        <f>cells_to_be_added!L104/10^3</f>
        <v>11000</v>
      </c>
      <c r="M104" s="2">
        <f>cells_to_be_added!M104/10^3</f>
        <v>1</v>
      </c>
      <c r="N104" s="2">
        <f>cells_to_be_added!N104/10^3</f>
        <v>14000</v>
      </c>
      <c r="O104" s="2">
        <f>cells_to_be_added!O104/10^3</f>
        <v>9000</v>
      </c>
      <c r="P104" s="2">
        <f>cells_to_be_added!P104/10^3</f>
        <v>1140</v>
      </c>
      <c r="Q104" s="2">
        <f>cells_to_be_added!Q104/10^3</f>
        <v>14000</v>
      </c>
      <c r="R104">
        <f t="shared" si="1"/>
        <v>107825.2</v>
      </c>
    </row>
    <row r="105" spans="1:18">
      <c r="A105">
        <v>104</v>
      </c>
      <c r="B105" s="2">
        <f>cells_to_be_added!B105/10^3</f>
        <v>11.6</v>
      </c>
      <c r="C105" s="2">
        <f>cells_to_be_added!C105/10^3</f>
        <v>1850</v>
      </c>
      <c r="D105" s="2">
        <f>cells_to_be_added!D105/10^3</f>
        <v>14000</v>
      </c>
      <c r="E105" s="2">
        <f>cells_to_be_added!E105/10^3</f>
        <v>1.4</v>
      </c>
      <c r="F105" s="2">
        <f>cells_to_be_added!F105/10^3</f>
        <v>14000</v>
      </c>
      <c r="G105" s="2">
        <f>cells_to_be_added!G105/10^3</f>
        <v>14000</v>
      </c>
      <c r="H105" s="2">
        <f>cells_to_be_added!H105/10^3</f>
        <v>16.600000000000001</v>
      </c>
      <c r="I105" s="2">
        <f>cells_to_be_added!I105/10^3</f>
        <v>14000</v>
      </c>
      <c r="J105" s="2">
        <f>cells_to_be_added!J105/10^3</f>
        <v>1500</v>
      </c>
      <c r="K105" s="2">
        <f>cells_to_be_added!K105/10^3</f>
        <v>14.3</v>
      </c>
      <c r="L105" s="2">
        <f>cells_to_be_added!L105/10^3</f>
        <v>14000</v>
      </c>
      <c r="M105" s="2">
        <f>cells_to_be_added!M105/10^3</f>
        <v>1.4</v>
      </c>
      <c r="N105" s="2">
        <f>cells_to_be_added!N105/10^3</f>
        <v>1390</v>
      </c>
      <c r="O105" s="2">
        <f>cells_to_be_added!O105/10^3</f>
        <v>120</v>
      </c>
      <c r="P105" s="2">
        <f>cells_to_be_added!P105/10^3</f>
        <v>14000</v>
      </c>
      <c r="Q105" s="2">
        <f>cells_to_be_added!Q105/10^3</f>
        <v>9000</v>
      </c>
      <c r="R105">
        <f t="shared" si="1"/>
        <v>97905.299999999988</v>
      </c>
    </row>
    <row r="106" spans="1:18">
      <c r="A106">
        <v>105</v>
      </c>
      <c r="B106" s="2">
        <f>cells_to_be_added!B106/10^3</f>
        <v>20.8</v>
      </c>
      <c r="C106" s="2">
        <f>cells_to_be_added!C106/10^3</f>
        <v>1990</v>
      </c>
      <c r="D106" s="2">
        <f>cells_to_be_added!D106/10^3</f>
        <v>1450</v>
      </c>
      <c r="E106" s="2">
        <f>cells_to_be_added!E106/10^3</f>
        <v>90</v>
      </c>
      <c r="F106" s="2">
        <f>cells_to_be_added!F106/10^3</f>
        <v>14000</v>
      </c>
      <c r="G106" s="2">
        <f>cells_to_be_added!G106/10^3</f>
        <v>0.8</v>
      </c>
      <c r="H106" s="2">
        <f>cells_to_be_added!H106/10^3</f>
        <v>19</v>
      </c>
      <c r="I106" s="2">
        <f>cells_to_be_added!I106/10^3</f>
        <v>1270</v>
      </c>
      <c r="J106" s="2">
        <f>cells_to_be_added!J106/10^3</f>
        <v>7000</v>
      </c>
      <c r="K106" s="2">
        <f>cells_to_be_added!K106/10^3</f>
        <v>14000</v>
      </c>
      <c r="L106" s="2">
        <f>cells_to_be_added!L106/10^3</f>
        <v>14000</v>
      </c>
      <c r="M106" s="2">
        <f>cells_to_be_added!M106/10^3</f>
        <v>16.3</v>
      </c>
      <c r="N106" s="2">
        <f>cells_to_be_added!N106/10^3</f>
        <v>1.4</v>
      </c>
      <c r="O106" s="2">
        <f>cells_to_be_added!O106/10^3</f>
        <v>0.6</v>
      </c>
      <c r="P106" s="2">
        <f>cells_to_be_added!P106/10^3</f>
        <v>50</v>
      </c>
      <c r="Q106" s="2">
        <f>cells_to_be_added!Q106/10^3</f>
        <v>10.8</v>
      </c>
      <c r="R106">
        <f t="shared" si="1"/>
        <v>53919.700000000004</v>
      </c>
    </row>
    <row r="107" spans="1:18">
      <c r="A107">
        <v>106</v>
      </c>
      <c r="B107" s="2">
        <f>cells_to_be_added!B107/10^3</f>
        <v>22.5</v>
      </c>
      <c r="C107" s="2">
        <f>cells_to_be_added!C107/10^3</f>
        <v>21.5</v>
      </c>
      <c r="D107" s="2">
        <f>cells_to_be_added!D107/10^3</f>
        <v>1.4</v>
      </c>
      <c r="E107" s="2">
        <f>cells_to_be_added!E107/10^3</f>
        <v>2050</v>
      </c>
      <c r="F107" s="2">
        <f>cells_to_be_added!F107/10^3</f>
        <v>14000</v>
      </c>
      <c r="G107" s="2">
        <f>cells_to_be_added!G107/10^3</f>
        <v>140</v>
      </c>
      <c r="H107" s="2">
        <f>cells_to_be_added!H107/10^3</f>
        <v>1</v>
      </c>
      <c r="I107" s="2">
        <f>cells_to_be_added!I107/10^3</f>
        <v>14000</v>
      </c>
      <c r="J107" s="2">
        <f>cells_to_be_added!J107/10^3</f>
        <v>17.600000000000001</v>
      </c>
      <c r="K107" s="2">
        <f>cells_to_be_added!K107/10^3</f>
        <v>14000</v>
      </c>
      <c r="L107" s="2">
        <f>cells_to_be_added!L107/10^3</f>
        <v>15.6</v>
      </c>
      <c r="M107" s="2">
        <f>cells_to_be_added!M107/10^3</f>
        <v>10</v>
      </c>
      <c r="N107" s="2">
        <f>cells_to_be_added!N107/10^3</f>
        <v>140</v>
      </c>
      <c r="O107" s="2">
        <f>cells_to_be_added!O107/10^3</f>
        <v>0.8</v>
      </c>
      <c r="P107" s="2">
        <f>cells_to_be_added!P107/10^3</f>
        <v>14000</v>
      </c>
      <c r="Q107" s="2">
        <f>cells_to_be_added!Q107/10^3</f>
        <v>0.6</v>
      </c>
      <c r="R107">
        <f t="shared" si="1"/>
        <v>58421</v>
      </c>
    </row>
    <row r="108" spans="1:18">
      <c r="A108">
        <v>107</v>
      </c>
      <c r="B108" s="2">
        <f>cells_to_be_added!B108/10^3</f>
        <v>1.1000000000000001</v>
      </c>
      <c r="C108" s="2">
        <f>cells_to_be_added!C108/10^3</f>
        <v>14000</v>
      </c>
      <c r="D108" s="2">
        <f>cells_to_be_added!D108/10^3</f>
        <v>1.4</v>
      </c>
      <c r="E108" s="2">
        <f>cells_to_be_added!E108/10^3</f>
        <v>1</v>
      </c>
      <c r="F108" s="2">
        <f>cells_to_be_added!F108/10^3</f>
        <v>90</v>
      </c>
      <c r="G108" s="2">
        <f>cells_to_be_added!G108/10^3</f>
        <v>14000</v>
      </c>
      <c r="H108" s="2">
        <f>cells_to_be_added!H108/10^3</f>
        <v>14000</v>
      </c>
      <c r="I108" s="2">
        <f>cells_to_be_added!I108/10^3</f>
        <v>14000</v>
      </c>
      <c r="J108" s="2">
        <f>cells_to_be_added!J108/10^3</f>
        <v>14000</v>
      </c>
      <c r="K108" s="2">
        <f>cells_to_be_added!K108/10^3</f>
        <v>14000</v>
      </c>
      <c r="L108" s="2">
        <f>cells_to_be_added!L108/10^3</f>
        <v>80</v>
      </c>
      <c r="M108" s="2">
        <f>cells_to_be_added!M108/10^3</f>
        <v>10</v>
      </c>
      <c r="N108" s="2">
        <f>cells_to_be_added!N108/10^3</f>
        <v>20.5</v>
      </c>
      <c r="O108" s="2">
        <f>cells_to_be_added!O108/10^3</f>
        <v>14000</v>
      </c>
      <c r="P108" s="2">
        <f>cells_to_be_added!P108/10^3</f>
        <v>14000</v>
      </c>
      <c r="Q108" s="2">
        <f>cells_to_be_added!Q108/10^3</f>
        <v>0.7</v>
      </c>
      <c r="R108">
        <f t="shared" si="1"/>
        <v>112204.7</v>
      </c>
    </row>
    <row r="109" spans="1:18">
      <c r="A109">
        <v>108</v>
      </c>
      <c r="B109" s="2">
        <f>cells_to_be_added!B109/10^3</f>
        <v>14000</v>
      </c>
      <c r="C109" s="2">
        <f>cells_to_be_added!C109/10^3</f>
        <v>1.4</v>
      </c>
      <c r="D109" s="2">
        <f>cells_to_be_added!D109/10^3</f>
        <v>14000</v>
      </c>
      <c r="E109" s="2">
        <f>cells_to_be_added!E109/10^3</f>
        <v>3070</v>
      </c>
      <c r="F109" s="2">
        <f>cells_to_be_added!F109/10^3</f>
        <v>22.3</v>
      </c>
      <c r="G109" s="2">
        <f>cells_to_be_added!G109/10^3</f>
        <v>140</v>
      </c>
      <c r="H109" s="2">
        <f>cells_to_be_added!H109/10^3</f>
        <v>140</v>
      </c>
      <c r="I109" s="2">
        <f>cells_to_be_added!I109/10^3</f>
        <v>11000</v>
      </c>
      <c r="J109" s="2">
        <f>cells_to_be_added!J109/10^3</f>
        <v>14000</v>
      </c>
      <c r="K109" s="2">
        <f>cells_to_be_added!K109/10^3</f>
        <v>14000</v>
      </c>
      <c r="L109" s="2">
        <f>cells_to_be_added!L109/10^3</f>
        <v>14000</v>
      </c>
      <c r="M109" s="2">
        <f>cells_to_be_added!M109/10^3</f>
        <v>1120</v>
      </c>
      <c r="N109" s="2">
        <f>cells_to_be_added!N109/10^3</f>
        <v>1000</v>
      </c>
      <c r="O109" s="2">
        <f>cells_to_be_added!O109/10^3</f>
        <v>14000</v>
      </c>
      <c r="P109" s="2">
        <f>cells_to_be_added!P109/10^3</f>
        <v>80</v>
      </c>
      <c r="Q109" s="2">
        <f>cells_to_be_added!Q109/10^3</f>
        <v>14000</v>
      </c>
      <c r="R109">
        <f t="shared" si="1"/>
        <v>114573.7</v>
      </c>
    </row>
    <row r="110" spans="1:18">
      <c r="A110">
        <v>109</v>
      </c>
      <c r="B110" s="2">
        <f>cells_to_be_added!B110/10^3</f>
        <v>12000</v>
      </c>
      <c r="C110" s="2">
        <f>cells_to_be_added!C110/10^3</f>
        <v>140</v>
      </c>
      <c r="D110" s="2">
        <f>cells_to_be_added!D110/10^3</f>
        <v>140</v>
      </c>
      <c r="E110" s="2">
        <f>cells_to_be_added!E110/10^3</f>
        <v>1850</v>
      </c>
      <c r="F110" s="2">
        <f>cells_to_be_added!F110/10^3</f>
        <v>1.4</v>
      </c>
      <c r="G110" s="2">
        <f>cells_to_be_added!G110/10^3</f>
        <v>17.3</v>
      </c>
      <c r="H110" s="2">
        <f>cells_to_be_added!H110/10^3</f>
        <v>16.600000000000001</v>
      </c>
      <c r="I110" s="2">
        <f>cells_to_be_added!I110/10^3</f>
        <v>90</v>
      </c>
      <c r="J110" s="2">
        <f>cells_to_be_added!J110/10^3</f>
        <v>14000</v>
      </c>
      <c r="K110" s="2">
        <f>cells_to_be_added!K110/10^3</f>
        <v>1620</v>
      </c>
      <c r="L110" s="2">
        <f>cells_to_be_added!L110/10^3</f>
        <v>14000</v>
      </c>
      <c r="M110" s="2">
        <f>cells_to_be_added!M110/10^3</f>
        <v>14000</v>
      </c>
      <c r="N110" s="2">
        <f>cells_to_be_added!N110/10^3</f>
        <v>14000</v>
      </c>
      <c r="O110" s="2">
        <f>cells_to_be_added!O110/10^3</f>
        <v>13.8</v>
      </c>
      <c r="P110" s="2">
        <f>cells_to_be_added!P110/10^3</f>
        <v>14000</v>
      </c>
      <c r="Q110" s="2">
        <f>cells_to_be_added!Q110/10^3</f>
        <v>10</v>
      </c>
      <c r="R110">
        <f t="shared" si="1"/>
        <v>85899.1</v>
      </c>
    </row>
    <row r="111" spans="1:18">
      <c r="A111">
        <v>110</v>
      </c>
      <c r="B111" s="2">
        <f>cells_to_be_added!B111/10^3</f>
        <v>140</v>
      </c>
      <c r="C111" s="2">
        <f>cells_to_be_added!C111/10^3</f>
        <v>10.8</v>
      </c>
      <c r="D111" s="2">
        <f>cells_to_be_added!D111/10^3</f>
        <v>1000</v>
      </c>
      <c r="E111" s="2">
        <f>cells_to_be_added!E111/10^3</f>
        <v>2490</v>
      </c>
      <c r="F111" s="2">
        <f>cells_to_be_added!F111/10^3</f>
        <v>1.4</v>
      </c>
      <c r="G111" s="2">
        <f>cells_to_be_added!G111/10^3</f>
        <v>1.1000000000000001</v>
      </c>
      <c r="H111" s="2">
        <f>cells_to_be_added!H111/10^3</f>
        <v>14000</v>
      </c>
      <c r="I111" s="2">
        <f>cells_to_be_added!I111/10^3</f>
        <v>0.9</v>
      </c>
      <c r="J111" s="2">
        <f>cells_to_be_added!J111/10^3</f>
        <v>1730</v>
      </c>
      <c r="K111" s="2">
        <f>cells_to_be_added!K111/10^3</f>
        <v>23.8</v>
      </c>
      <c r="L111" s="2">
        <f>cells_to_be_added!L111/10^3</f>
        <v>60</v>
      </c>
      <c r="M111" s="2">
        <f>cells_to_be_added!M111/10^3</f>
        <v>1000</v>
      </c>
      <c r="N111" s="2">
        <f>cells_to_be_added!N111/10^3</f>
        <v>14000</v>
      </c>
      <c r="O111" s="2">
        <f>cells_to_be_added!O111/10^3</f>
        <v>140</v>
      </c>
      <c r="P111" s="2">
        <f>cells_to_be_added!P111/10^3</f>
        <v>1950</v>
      </c>
      <c r="Q111" s="2">
        <f>cells_to_be_added!Q111/10^3</f>
        <v>14000</v>
      </c>
      <c r="R111">
        <f t="shared" si="1"/>
        <v>50548</v>
      </c>
    </row>
    <row r="112" spans="1:18">
      <c r="A112">
        <v>111</v>
      </c>
      <c r="B112" s="2">
        <f>cells_to_be_added!B112/10^3</f>
        <v>17.3</v>
      </c>
      <c r="C112" s="2">
        <f>cells_to_be_added!C112/10^3</f>
        <v>16.2</v>
      </c>
      <c r="D112" s="2">
        <f>cells_to_be_added!D112/10^3</f>
        <v>140</v>
      </c>
      <c r="E112" s="2">
        <f>cells_to_be_added!E112/10^3</f>
        <v>1.1000000000000001</v>
      </c>
      <c r="F112" s="2">
        <f>cells_to_be_added!F112/10^3</f>
        <v>140</v>
      </c>
      <c r="G112" s="2">
        <f>cells_to_be_added!G112/10^3</f>
        <v>10.8</v>
      </c>
      <c r="H112" s="2">
        <f>cells_to_be_added!H112/10^3</f>
        <v>1.4</v>
      </c>
      <c r="I112" s="2">
        <f>cells_to_be_added!I112/10^3</f>
        <v>140</v>
      </c>
      <c r="J112" s="2">
        <f>cells_to_be_added!J112/10^3</f>
        <v>23.8</v>
      </c>
      <c r="K112" s="2">
        <f>cells_to_be_added!K112/10^3</f>
        <v>21.6</v>
      </c>
      <c r="L112" s="2">
        <f>cells_to_be_added!L112/10^3</f>
        <v>1510</v>
      </c>
      <c r="M112" s="2">
        <f>cells_to_be_added!M112/10^3</f>
        <v>9000</v>
      </c>
      <c r="N112" s="2">
        <f>cells_to_be_added!N112/10^3</f>
        <v>1.4</v>
      </c>
      <c r="O112" s="2">
        <f>cells_to_be_added!O112/10^3</f>
        <v>14000</v>
      </c>
      <c r="P112" s="2">
        <f>cells_to_be_added!P112/10^3</f>
        <v>14000</v>
      </c>
      <c r="Q112" s="2">
        <f>cells_to_be_added!Q112/10^3</f>
        <v>13</v>
      </c>
      <c r="R112">
        <f t="shared" si="1"/>
        <v>39036.6</v>
      </c>
    </row>
    <row r="113" spans="1:18">
      <c r="A113">
        <v>112</v>
      </c>
      <c r="B113" s="2">
        <f>cells_to_be_added!B113/10^3</f>
        <v>12000</v>
      </c>
      <c r="C113" s="2">
        <f>cells_to_be_added!C113/10^3</f>
        <v>1150</v>
      </c>
      <c r="D113" s="2">
        <f>cells_to_be_added!D113/10^3</f>
        <v>14000</v>
      </c>
      <c r="E113" s="2">
        <f>cells_to_be_added!E113/10^3</f>
        <v>140</v>
      </c>
      <c r="F113" s="2">
        <f>cells_to_be_added!F113/10^3</f>
        <v>14000</v>
      </c>
      <c r="G113" s="2">
        <f>cells_to_be_added!G113/10^3</f>
        <v>14000</v>
      </c>
      <c r="H113" s="2">
        <f>cells_to_be_added!H113/10^3</f>
        <v>1660</v>
      </c>
      <c r="I113" s="2">
        <f>cells_to_be_added!I113/10^3</f>
        <v>16.2</v>
      </c>
      <c r="J113" s="2">
        <f>cells_to_be_added!J113/10^3</f>
        <v>140</v>
      </c>
      <c r="K113" s="2">
        <f>cells_to_be_added!K113/10^3</f>
        <v>14000</v>
      </c>
      <c r="L113" s="2">
        <f>cells_to_be_added!L113/10^3</f>
        <v>140</v>
      </c>
      <c r="M113" s="2">
        <f>cells_to_be_added!M113/10^3</f>
        <v>140</v>
      </c>
      <c r="N113" s="2">
        <f>cells_to_be_added!N113/10^3</f>
        <v>9000</v>
      </c>
      <c r="O113" s="2">
        <f>cells_to_be_added!O113/10^3</f>
        <v>14000</v>
      </c>
      <c r="P113" s="2">
        <f>cells_to_be_added!P113/10^3</f>
        <v>13.8</v>
      </c>
      <c r="Q113" s="2">
        <f>cells_to_be_added!Q113/10^3</f>
        <v>1000</v>
      </c>
      <c r="R113">
        <f t="shared" si="1"/>
        <v>95400</v>
      </c>
    </row>
    <row r="114" spans="1:18">
      <c r="A114">
        <v>113</v>
      </c>
      <c r="B114" s="2">
        <f>cells_to_be_added!B114/10^3</f>
        <v>1.3</v>
      </c>
      <c r="C114" s="2">
        <f>cells_to_be_added!C114/10^3</f>
        <v>120</v>
      </c>
      <c r="D114" s="2">
        <f>cells_to_be_added!D114/10^3</f>
        <v>110</v>
      </c>
      <c r="E114" s="2">
        <f>cells_to_be_added!E114/10^3</f>
        <v>14000</v>
      </c>
      <c r="F114" s="2">
        <f>cells_to_be_added!F114/10^3</f>
        <v>21.3</v>
      </c>
      <c r="G114" s="2">
        <f>cells_to_be_added!G114/10^3</f>
        <v>1070</v>
      </c>
      <c r="H114" s="2">
        <f>cells_to_be_added!H114/10^3</f>
        <v>14000</v>
      </c>
      <c r="I114" s="2">
        <f>cells_to_be_added!I114/10^3</f>
        <v>14000</v>
      </c>
      <c r="J114" s="2">
        <f>cells_to_be_added!J114/10^3</f>
        <v>1870</v>
      </c>
      <c r="K114" s="2">
        <f>cells_to_be_added!K114/10^3</f>
        <v>140</v>
      </c>
      <c r="L114" s="2">
        <f>cells_to_be_added!L114/10^3</f>
        <v>14000</v>
      </c>
      <c r="M114" s="2">
        <f>cells_to_be_added!M114/10^3</f>
        <v>140</v>
      </c>
      <c r="N114" s="2">
        <f>cells_to_be_added!N114/10^3</f>
        <v>8000</v>
      </c>
      <c r="O114" s="2">
        <f>cells_to_be_added!O114/10^3</f>
        <v>26.7</v>
      </c>
      <c r="P114" s="2">
        <f>cells_to_be_added!P114/10^3</f>
        <v>14000</v>
      </c>
      <c r="Q114" s="2">
        <f>cells_to_be_added!Q114/10^3</f>
        <v>14000</v>
      </c>
      <c r="R114">
        <f t="shared" si="1"/>
        <v>95499.3</v>
      </c>
    </row>
    <row r="115" spans="1:18">
      <c r="A115">
        <v>114</v>
      </c>
      <c r="B115" s="2">
        <f>cells_to_be_added!B115/10^3</f>
        <v>14000</v>
      </c>
      <c r="C115" s="2">
        <f>cells_to_be_added!C115/10^3</f>
        <v>14000</v>
      </c>
      <c r="D115" s="2">
        <f>cells_to_be_added!D115/10^3</f>
        <v>1</v>
      </c>
      <c r="E115" s="2">
        <f>cells_to_be_added!E115/10^3</f>
        <v>14000</v>
      </c>
      <c r="F115" s="2">
        <f>cells_to_be_added!F115/10^3</f>
        <v>0.9</v>
      </c>
      <c r="G115" s="2">
        <f>cells_to_be_added!G115/10^3</f>
        <v>2290</v>
      </c>
      <c r="H115" s="2">
        <f>cells_to_be_added!H115/10^3</f>
        <v>9000</v>
      </c>
      <c r="I115" s="2">
        <f>cells_to_be_added!I115/10^3</f>
        <v>0.8</v>
      </c>
      <c r="J115" s="2">
        <f>cells_to_be_added!J115/10^3</f>
        <v>70</v>
      </c>
      <c r="K115" s="2">
        <f>cells_to_be_added!K115/10^3</f>
        <v>0.6</v>
      </c>
      <c r="L115" s="2">
        <f>cells_to_be_added!L115/10^3</f>
        <v>14000</v>
      </c>
      <c r="M115" s="2">
        <f>cells_to_be_added!M115/10^3</f>
        <v>1460</v>
      </c>
      <c r="N115" s="2">
        <f>cells_to_be_added!N115/10^3</f>
        <v>140</v>
      </c>
      <c r="O115" s="2">
        <f>cells_to_be_added!O115/10^3</f>
        <v>14000</v>
      </c>
      <c r="P115" s="2">
        <f>cells_to_be_added!P115/10^3</f>
        <v>1880</v>
      </c>
      <c r="Q115" s="2">
        <f>cells_to_be_added!Q115/10^3</f>
        <v>12.5</v>
      </c>
      <c r="R115">
        <f t="shared" si="1"/>
        <v>84855.8</v>
      </c>
    </row>
    <row r="116" spans="1:18">
      <c r="A116">
        <v>115</v>
      </c>
      <c r="B116" s="2">
        <f>cells_to_be_added!B116/10^3</f>
        <v>14000</v>
      </c>
      <c r="C116" s="2">
        <f>cells_to_be_added!C116/10^3</f>
        <v>14000</v>
      </c>
      <c r="D116" s="2">
        <f>cells_to_be_added!D116/10^3</f>
        <v>140</v>
      </c>
      <c r="E116" s="2">
        <f>cells_to_be_added!E116/10^3</f>
        <v>14000</v>
      </c>
      <c r="F116" s="2">
        <f>cells_to_be_added!F116/10^3</f>
        <v>14000</v>
      </c>
      <c r="G116" s="2">
        <f>cells_to_be_added!G116/10^3</f>
        <v>14000</v>
      </c>
      <c r="H116" s="2">
        <f>cells_to_be_added!H116/10^3</f>
        <v>22.3</v>
      </c>
      <c r="I116" s="2">
        <f>cells_to_be_added!I116/10^3</f>
        <v>1000</v>
      </c>
      <c r="J116" s="2">
        <f>cells_to_be_added!J116/10^3</f>
        <v>100</v>
      </c>
      <c r="K116" s="2">
        <f>cells_to_be_added!K116/10^3</f>
        <v>2030</v>
      </c>
      <c r="L116" s="2">
        <f>cells_to_be_added!L116/10^3</f>
        <v>0.9</v>
      </c>
      <c r="M116" s="2">
        <f>cells_to_be_added!M116/10^3</f>
        <v>0.8</v>
      </c>
      <c r="N116" s="2">
        <f>cells_to_be_added!N116/10^3</f>
        <v>10</v>
      </c>
      <c r="O116" s="2">
        <f>cells_to_be_added!O116/10^3</f>
        <v>0.6</v>
      </c>
      <c r="P116" s="2">
        <f>cells_to_be_added!P116/10^3</f>
        <v>14000</v>
      </c>
      <c r="Q116" s="2">
        <f>cells_to_be_added!Q116/10^3</f>
        <v>18.2</v>
      </c>
      <c r="R116">
        <f t="shared" si="1"/>
        <v>87322.8</v>
      </c>
    </row>
    <row r="117" spans="1:18">
      <c r="A117">
        <v>116</v>
      </c>
      <c r="B117" s="2">
        <f>cells_to_be_added!B117/10^3</f>
        <v>2350</v>
      </c>
      <c r="C117" s="2">
        <f>cells_to_be_added!C117/10^3</f>
        <v>14000</v>
      </c>
      <c r="D117" s="2">
        <f>cells_to_be_added!D117/10^3</f>
        <v>1640</v>
      </c>
      <c r="E117" s="2">
        <f>cells_to_be_added!E117/10^3</f>
        <v>100</v>
      </c>
      <c r="F117" s="2">
        <f>cells_to_be_added!F117/10^3</f>
        <v>2250</v>
      </c>
      <c r="G117" s="2">
        <f>cells_to_be_added!G117/10^3</f>
        <v>140</v>
      </c>
      <c r="H117" s="2">
        <f>cells_to_be_added!H117/10^3</f>
        <v>8000</v>
      </c>
      <c r="I117" s="2">
        <f>cells_to_be_added!I117/10^3</f>
        <v>14000</v>
      </c>
      <c r="J117" s="2">
        <f>cells_to_be_added!J117/10^3</f>
        <v>14000</v>
      </c>
      <c r="K117" s="2">
        <f>cells_to_be_added!K117/10^3</f>
        <v>6000</v>
      </c>
      <c r="L117" s="2">
        <f>cells_to_be_added!L117/10^3</f>
        <v>14000</v>
      </c>
      <c r="M117" s="2">
        <f>cells_to_be_added!M117/10^3</f>
        <v>1000</v>
      </c>
      <c r="N117" s="2">
        <f>cells_to_be_added!N117/10^3</f>
        <v>14000</v>
      </c>
      <c r="O117" s="2">
        <f>cells_to_be_added!O117/10^3</f>
        <v>14000</v>
      </c>
      <c r="P117" s="2">
        <f>cells_to_be_added!P117/10^3</f>
        <v>1840</v>
      </c>
      <c r="Q117" s="2">
        <f>cells_to_be_added!Q117/10^3</f>
        <v>140</v>
      </c>
      <c r="R117">
        <f t="shared" si="1"/>
        <v>107460</v>
      </c>
    </row>
    <row r="118" spans="1:18">
      <c r="A118">
        <v>117</v>
      </c>
      <c r="B118" s="2">
        <f>cells_to_be_added!B118/10^3</f>
        <v>1200</v>
      </c>
      <c r="C118" s="2">
        <f>cells_to_be_added!C118/10^3</f>
        <v>1080</v>
      </c>
      <c r="D118" s="2">
        <f>cells_to_be_added!D118/10^3</f>
        <v>14000</v>
      </c>
      <c r="E118" s="2">
        <f>cells_to_be_added!E118/10^3</f>
        <v>14000</v>
      </c>
      <c r="F118" s="2">
        <f>cells_to_be_added!F118/10^3</f>
        <v>1920</v>
      </c>
      <c r="G118" s="2">
        <f>cells_to_be_added!G118/10^3</f>
        <v>1.4</v>
      </c>
      <c r="H118" s="2">
        <f>cells_to_be_added!H118/10^3</f>
        <v>12000</v>
      </c>
      <c r="I118" s="2">
        <f>cells_to_be_added!I118/10^3</f>
        <v>1000</v>
      </c>
      <c r="J118" s="2">
        <f>cells_to_be_added!J118/10^3</f>
        <v>10000</v>
      </c>
      <c r="K118" s="2">
        <f>cells_to_be_added!K118/10^3</f>
        <v>26.4</v>
      </c>
      <c r="L118" s="2">
        <f>cells_to_be_added!L118/10^3</f>
        <v>18</v>
      </c>
      <c r="M118" s="2">
        <f>cells_to_be_added!M118/10^3</f>
        <v>14000</v>
      </c>
      <c r="N118" s="2">
        <f>cells_to_be_added!N118/10^3</f>
        <v>14000</v>
      </c>
      <c r="O118" s="2">
        <f>cells_to_be_added!O118/10^3</f>
        <v>7000</v>
      </c>
      <c r="P118" s="2">
        <f>cells_to_be_added!P118/10^3</f>
        <v>14000</v>
      </c>
      <c r="Q118" s="2">
        <f>cells_to_be_added!Q118/10^3</f>
        <v>1440</v>
      </c>
      <c r="R118">
        <f t="shared" si="1"/>
        <v>105685.8</v>
      </c>
    </row>
    <row r="119" spans="1:18">
      <c r="A119">
        <v>118</v>
      </c>
      <c r="B119" s="2">
        <f>cells_to_be_added!B119/10^3</f>
        <v>1590</v>
      </c>
      <c r="C119" s="2">
        <f>cells_to_be_added!C119/10^3</f>
        <v>2180</v>
      </c>
      <c r="D119" s="2">
        <f>cells_to_be_added!D119/10^3</f>
        <v>10</v>
      </c>
      <c r="E119" s="2">
        <f>cells_to_be_added!E119/10^3</f>
        <v>14000</v>
      </c>
      <c r="F119" s="2">
        <f>cells_to_be_added!F119/10^3</f>
        <v>13.9</v>
      </c>
      <c r="G119" s="2">
        <f>cells_to_be_added!G119/10^3</f>
        <v>140</v>
      </c>
      <c r="H119" s="2">
        <f>cells_to_be_added!H119/10^3</f>
        <v>14000</v>
      </c>
      <c r="I119" s="2">
        <f>cells_to_be_added!I119/10^3</f>
        <v>17.899999999999999</v>
      </c>
      <c r="J119" s="2">
        <f>cells_to_be_added!J119/10^3</f>
        <v>10000</v>
      </c>
      <c r="K119" s="2">
        <f>cells_to_be_added!K119/10^3</f>
        <v>0.8</v>
      </c>
      <c r="L119" s="2">
        <f>cells_to_be_added!L119/10^3</f>
        <v>1000</v>
      </c>
      <c r="M119" s="2">
        <f>cells_to_be_added!M119/10^3</f>
        <v>10</v>
      </c>
      <c r="N119" s="2">
        <f>cells_to_be_added!N119/10^3</f>
        <v>14000</v>
      </c>
      <c r="O119" s="2">
        <f>cells_to_be_added!O119/10^3</f>
        <v>60</v>
      </c>
      <c r="P119" s="2">
        <f>cells_to_be_added!P119/10^3</f>
        <v>1.4</v>
      </c>
      <c r="Q119" s="2">
        <f>cells_to_be_added!Q119/10^3</f>
        <v>14000</v>
      </c>
      <c r="R119">
        <f t="shared" si="1"/>
        <v>71024</v>
      </c>
    </row>
    <row r="120" spans="1:18">
      <c r="A120">
        <v>119</v>
      </c>
      <c r="B120" s="2">
        <f>cells_to_be_added!B120/10^3</f>
        <v>140</v>
      </c>
      <c r="C120" s="2">
        <f>cells_to_be_added!C120/10^3</f>
        <v>2050</v>
      </c>
      <c r="D120" s="2">
        <f>cells_to_be_added!D120/10^3</f>
        <v>14000</v>
      </c>
      <c r="E120" s="2">
        <f>cells_to_be_added!E120/10^3</f>
        <v>0.9</v>
      </c>
      <c r="F120" s="2">
        <f>cells_to_be_added!F120/10^3</f>
        <v>1960</v>
      </c>
      <c r="G120" s="2">
        <f>cells_to_be_added!G120/10^3</f>
        <v>1340</v>
      </c>
      <c r="H120" s="2">
        <f>cells_to_be_added!H120/10^3</f>
        <v>14000</v>
      </c>
      <c r="I120" s="2">
        <f>cells_to_be_added!I120/10^3</f>
        <v>10</v>
      </c>
      <c r="J120" s="2">
        <f>cells_to_be_added!J120/10^3</f>
        <v>7000</v>
      </c>
      <c r="K120" s="2">
        <f>cells_to_be_added!K120/10^3</f>
        <v>50</v>
      </c>
      <c r="L120" s="2">
        <f>cells_to_be_added!L120/10^3</f>
        <v>14000</v>
      </c>
      <c r="M120" s="2">
        <f>cells_to_be_added!M120/10^3</f>
        <v>1070</v>
      </c>
      <c r="N120" s="2">
        <f>cells_to_be_added!N120/10^3</f>
        <v>14000</v>
      </c>
      <c r="O120" s="2">
        <f>cells_to_be_added!O120/10^3</f>
        <v>1780</v>
      </c>
      <c r="P120" s="2">
        <f>cells_to_be_added!P120/10^3</f>
        <v>14000</v>
      </c>
      <c r="Q120" s="2">
        <f>cells_to_be_added!Q120/10^3</f>
        <v>14000</v>
      </c>
      <c r="R120">
        <f t="shared" si="1"/>
        <v>99400.9</v>
      </c>
    </row>
    <row r="121" spans="1:18">
      <c r="A121">
        <v>120</v>
      </c>
      <c r="B121" s="2">
        <f>cells_to_be_added!B121/10^3</f>
        <v>14.8</v>
      </c>
      <c r="C121" s="2">
        <f>cells_to_be_added!C121/10^3</f>
        <v>13.9</v>
      </c>
      <c r="D121" s="2">
        <f>cells_to_be_added!D121/10^3</f>
        <v>20.3</v>
      </c>
      <c r="E121" s="2">
        <f>cells_to_be_added!E121/10^3</f>
        <v>10</v>
      </c>
      <c r="F121" s="2">
        <f>cells_to_be_added!F121/10^3</f>
        <v>140</v>
      </c>
      <c r="G121" s="2">
        <f>cells_to_be_added!G121/10^3</f>
        <v>14000</v>
      </c>
      <c r="H121" s="2">
        <f>cells_to_be_added!H121/10^3</f>
        <v>1000</v>
      </c>
      <c r="I121" s="2">
        <f>cells_to_be_added!I121/10^3</f>
        <v>1290</v>
      </c>
      <c r="J121" s="2">
        <f>cells_to_be_added!J121/10^3</f>
        <v>12</v>
      </c>
      <c r="K121" s="2">
        <f>cells_to_be_added!K121/10^3</f>
        <v>14000</v>
      </c>
      <c r="L121" s="2">
        <f>cells_to_be_added!L121/10^3</f>
        <v>1850</v>
      </c>
      <c r="M121" s="2">
        <f>cells_to_be_added!M121/10^3</f>
        <v>0.9</v>
      </c>
      <c r="N121" s="2">
        <f>cells_to_be_added!N121/10^3</f>
        <v>11.1</v>
      </c>
      <c r="O121" s="2">
        <f>cells_to_be_added!O121/10^3</f>
        <v>140</v>
      </c>
      <c r="P121" s="2">
        <f>cells_to_be_added!P121/10^3</f>
        <v>140</v>
      </c>
      <c r="Q121" s="2">
        <f>cells_to_be_added!Q121/10^3</f>
        <v>14000</v>
      </c>
      <c r="R121">
        <f t="shared" si="1"/>
        <v>46643</v>
      </c>
    </row>
    <row r="122" spans="1:18">
      <c r="A122">
        <v>121</v>
      </c>
      <c r="B122" s="2">
        <f>cells_to_be_added!B122/10^3</f>
        <v>1170</v>
      </c>
      <c r="C122" s="2">
        <f>cells_to_be_added!C122/10^3</f>
        <v>14000</v>
      </c>
      <c r="D122" s="2">
        <f>cells_to_be_added!D122/10^3</f>
        <v>1000</v>
      </c>
      <c r="E122" s="2">
        <f>cells_to_be_added!E122/10^3</f>
        <v>12000</v>
      </c>
      <c r="F122" s="2">
        <f>cells_to_be_added!F122/10^3</f>
        <v>14000</v>
      </c>
      <c r="G122" s="2">
        <f>cells_to_be_added!G122/10^3</f>
        <v>14000</v>
      </c>
      <c r="H122" s="2">
        <f>cells_to_be_added!H122/10^3</f>
        <v>9000</v>
      </c>
      <c r="I122" s="2">
        <f>cells_to_be_added!I122/10^3</f>
        <v>1870</v>
      </c>
      <c r="J122" s="2">
        <f>cells_to_be_added!J122/10^3</f>
        <v>10</v>
      </c>
      <c r="K122" s="2">
        <f>cells_to_be_added!K122/10^3</f>
        <v>1000</v>
      </c>
      <c r="L122" s="2">
        <f>cells_to_be_added!L122/10^3</f>
        <v>14000</v>
      </c>
      <c r="M122" s="2">
        <f>cells_to_be_added!M122/10^3</f>
        <v>16.399999999999999</v>
      </c>
      <c r="N122" s="2">
        <f>cells_to_be_added!N122/10^3</f>
        <v>14</v>
      </c>
      <c r="O122" s="2">
        <f>cells_to_be_added!O122/10^3</f>
        <v>25.7</v>
      </c>
      <c r="P122" s="2">
        <f>cells_to_be_added!P122/10^3</f>
        <v>1.4</v>
      </c>
      <c r="Q122" s="2">
        <f>cells_to_be_added!Q122/10^3</f>
        <v>1000</v>
      </c>
      <c r="R122">
        <f t="shared" si="1"/>
        <v>83107.499999999985</v>
      </c>
    </row>
    <row r="123" spans="1:18">
      <c r="A123">
        <v>122</v>
      </c>
      <c r="B123" s="2">
        <f>cells_to_be_added!B123/10^3</f>
        <v>1.1000000000000001</v>
      </c>
      <c r="C123" s="2">
        <f>cells_to_be_added!C123/10^3</f>
        <v>1790</v>
      </c>
      <c r="D123" s="2">
        <f>cells_to_be_added!D123/10^3</f>
        <v>1</v>
      </c>
      <c r="E123" s="2">
        <f>cells_to_be_added!E123/10^3</f>
        <v>14000</v>
      </c>
      <c r="F123" s="2">
        <f>cells_to_be_added!F123/10^3</f>
        <v>9000</v>
      </c>
      <c r="G123" s="2">
        <f>cells_to_be_added!G123/10^3</f>
        <v>1610</v>
      </c>
      <c r="H123" s="2">
        <f>cells_to_be_added!H123/10^3</f>
        <v>11.2</v>
      </c>
      <c r="I123" s="2">
        <f>cells_to_be_added!I123/10^3</f>
        <v>1.4</v>
      </c>
      <c r="J123" s="2">
        <f>cells_to_be_added!J123/10^3</f>
        <v>15.6</v>
      </c>
      <c r="K123" s="2">
        <f>cells_to_be_added!K123/10^3</f>
        <v>14000</v>
      </c>
      <c r="L123" s="2">
        <f>cells_to_be_added!L123/10^3</f>
        <v>1000</v>
      </c>
      <c r="M123" s="2">
        <f>cells_to_be_added!M123/10^3</f>
        <v>1340</v>
      </c>
      <c r="N123" s="2">
        <f>cells_to_be_added!N123/10^3</f>
        <v>2460</v>
      </c>
      <c r="O123" s="2">
        <f>cells_to_be_added!O123/10^3</f>
        <v>1.4</v>
      </c>
      <c r="P123" s="2">
        <f>cells_to_be_added!P123/10^3</f>
        <v>80</v>
      </c>
      <c r="Q123" s="2">
        <f>cells_to_be_added!Q123/10^3</f>
        <v>7000</v>
      </c>
      <c r="R123">
        <f t="shared" si="1"/>
        <v>52311.700000000004</v>
      </c>
    </row>
    <row r="124" spans="1:18">
      <c r="A124">
        <v>123</v>
      </c>
      <c r="B124" s="2">
        <f>cells_to_be_added!B124/10^3</f>
        <v>1.4</v>
      </c>
      <c r="C124" s="2">
        <f>cells_to_be_added!C124/10^3</f>
        <v>19.600000000000001</v>
      </c>
      <c r="D124" s="2">
        <f>cells_to_be_added!D124/10^3</f>
        <v>1.4</v>
      </c>
      <c r="E124" s="2">
        <f>cells_to_be_added!E124/10^3</f>
        <v>14000</v>
      </c>
      <c r="F124" s="2">
        <f>cells_to_be_added!F124/10^3</f>
        <v>17.899999999999999</v>
      </c>
      <c r="G124" s="2">
        <f>cells_to_be_added!G124/10^3</f>
        <v>1000</v>
      </c>
      <c r="H124" s="2">
        <f>cells_to_be_added!H124/10^3</f>
        <v>10</v>
      </c>
      <c r="I124" s="2">
        <f>cells_to_be_added!I124/10^3</f>
        <v>1000</v>
      </c>
      <c r="J124" s="2">
        <f>cells_to_be_added!J124/10^3</f>
        <v>10</v>
      </c>
      <c r="K124" s="2">
        <f>cells_to_be_added!K124/10^3</f>
        <v>14000</v>
      </c>
      <c r="L124" s="2">
        <f>cells_to_be_added!L124/10^3</f>
        <v>140</v>
      </c>
      <c r="M124" s="2">
        <f>cells_to_be_added!M124/10^3</f>
        <v>1700</v>
      </c>
      <c r="N124" s="2">
        <f>cells_to_be_added!N124/10^3</f>
        <v>14000</v>
      </c>
      <c r="O124" s="2">
        <f>cells_to_be_added!O124/10^3</f>
        <v>14000</v>
      </c>
      <c r="P124" s="2">
        <f>cells_to_be_added!P124/10^3</f>
        <v>1.4</v>
      </c>
      <c r="Q124" s="2">
        <f>cells_to_be_added!Q124/10^3</f>
        <v>15.3</v>
      </c>
      <c r="R124">
        <f t="shared" si="1"/>
        <v>59917.000000000007</v>
      </c>
    </row>
    <row r="125" spans="1:18">
      <c r="A125">
        <v>124</v>
      </c>
      <c r="B125" s="2">
        <f>cells_to_be_added!B125/10^3</f>
        <v>1.4</v>
      </c>
      <c r="C125" s="2">
        <f>cells_to_be_added!C125/10^3</f>
        <v>14000</v>
      </c>
      <c r="D125" s="2">
        <f>cells_to_be_added!D125/10^3</f>
        <v>12000</v>
      </c>
      <c r="E125" s="2">
        <f>cells_to_be_added!E125/10^3</f>
        <v>2600</v>
      </c>
      <c r="F125" s="2">
        <f>cells_to_be_added!F125/10^3</f>
        <v>10</v>
      </c>
      <c r="G125" s="2">
        <f>cells_to_be_added!G125/10^3</f>
        <v>14000</v>
      </c>
      <c r="H125" s="2">
        <f>cells_to_be_added!H125/10^3</f>
        <v>18.899999999999999</v>
      </c>
      <c r="I125" s="2">
        <f>cells_to_be_added!I125/10^3</f>
        <v>11000</v>
      </c>
      <c r="J125" s="2">
        <f>cells_to_be_added!J125/10^3</f>
        <v>17.7</v>
      </c>
      <c r="K125" s="2">
        <f>cells_to_be_added!K125/10^3</f>
        <v>9000</v>
      </c>
      <c r="L125" s="2">
        <f>cells_to_be_added!L125/10^3</f>
        <v>0.7</v>
      </c>
      <c r="M125" s="2">
        <f>cells_to_be_added!M125/10^3</f>
        <v>16.5</v>
      </c>
      <c r="N125" s="2">
        <f>cells_to_be_added!N125/10^3</f>
        <v>14000</v>
      </c>
      <c r="O125" s="2">
        <f>cells_to_be_added!O125/10^3</f>
        <v>1530</v>
      </c>
      <c r="P125" s="2">
        <f>cells_to_be_added!P125/10^3</f>
        <v>14000</v>
      </c>
      <c r="Q125" s="2">
        <f>cells_to_be_added!Q125/10^3</f>
        <v>14000</v>
      </c>
      <c r="R125">
        <f t="shared" si="1"/>
        <v>106195.2</v>
      </c>
    </row>
    <row r="126" spans="1:18">
      <c r="A126">
        <v>125</v>
      </c>
      <c r="B126" s="2">
        <f>cells_to_be_added!B126/10^3</f>
        <v>1.2</v>
      </c>
      <c r="C126" s="2">
        <f>cells_to_be_added!C126/10^3</f>
        <v>14000</v>
      </c>
      <c r="D126" s="2">
        <f>cells_to_be_added!D126/10^3</f>
        <v>14000</v>
      </c>
      <c r="E126" s="2">
        <f>cells_to_be_added!E126/10^3</f>
        <v>1.4</v>
      </c>
      <c r="F126" s="2">
        <f>cells_to_be_added!F126/10^3</f>
        <v>2570</v>
      </c>
      <c r="G126" s="2">
        <f>cells_to_be_added!G126/10^3</f>
        <v>14000</v>
      </c>
      <c r="H126" s="2">
        <f>cells_to_be_added!H126/10^3</f>
        <v>1.4</v>
      </c>
      <c r="I126" s="2">
        <f>cells_to_be_added!I126/10^3</f>
        <v>14000</v>
      </c>
      <c r="J126" s="2">
        <f>cells_to_be_added!J126/10^3</f>
        <v>1640</v>
      </c>
      <c r="K126" s="2">
        <f>cells_to_be_added!K126/10^3</f>
        <v>2100</v>
      </c>
      <c r="L126" s="2">
        <f>cells_to_be_added!L126/10^3</f>
        <v>140</v>
      </c>
      <c r="M126" s="2">
        <f>cells_to_be_added!M126/10^3</f>
        <v>11.7</v>
      </c>
      <c r="N126" s="2">
        <f>cells_to_be_added!N126/10^3</f>
        <v>9000</v>
      </c>
      <c r="O126" s="2">
        <f>cells_to_be_added!O126/10^3</f>
        <v>10</v>
      </c>
      <c r="P126" s="2">
        <f>cells_to_be_added!P126/10^3</f>
        <v>1.4</v>
      </c>
      <c r="Q126" s="2">
        <f>cells_to_be_added!Q126/10^3</f>
        <v>1.4</v>
      </c>
      <c r="R126">
        <f t="shared" si="1"/>
        <v>71478.5</v>
      </c>
    </row>
    <row r="127" spans="1:18">
      <c r="A127">
        <v>126</v>
      </c>
      <c r="B127" s="2">
        <f>cells_to_be_added!B127/10^3</f>
        <v>1240</v>
      </c>
      <c r="C127" s="2">
        <f>cells_to_be_added!C127/10^3</f>
        <v>14000</v>
      </c>
      <c r="D127" s="2">
        <f>cells_to_be_added!D127/10^3</f>
        <v>1.4</v>
      </c>
      <c r="E127" s="2">
        <f>cells_to_be_added!E127/10^3</f>
        <v>1.2</v>
      </c>
      <c r="F127" s="2">
        <f>cells_to_be_added!F127/10^3</f>
        <v>27.4</v>
      </c>
      <c r="G127" s="2">
        <f>cells_to_be_added!G127/10^3</f>
        <v>10000</v>
      </c>
      <c r="H127" s="2">
        <f>cells_to_be_added!H127/10^3</f>
        <v>140</v>
      </c>
      <c r="I127" s="2">
        <f>cells_to_be_added!I127/10^3</f>
        <v>1.4</v>
      </c>
      <c r="J127" s="2">
        <f>cells_to_be_added!J127/10^3</f>
        <v>1740</v>
      </c>
      <c r="K127" s="2">
        <f>cells_to_be_added!K127/10^3</f>
        <v>14000</v>
      </c>
      <c r="L127" s="2">
        <f>cells_to_be_added!L127/10^3</f>
        <v>7000</v>
      </c>
      <c r="M127" s="2">
        <f>cells_to_be_added!M127/10^3</f>
        <v>14000</v>
      </c>
      <c r="N127" s="2">
        <f>cells_to_be_added!N127/10^3</f>
        <v>14000</v>
      </c>
      <c r="O127" s="2">
        <f>cells_to_be_added!O127/10^3</f>
        <v>1000</v>
      </c>
      <c r="P127" s="2">
        <f>cells_to_be_added!P127/10^3</f>
        <v>140</v>
      </c>
      <c r="Q127" s="2">
        <f>cells_to_be_added!Q127/10^3</f>
        <v>1000</v>
      </c>
      <c r="R127">
        <f t="shared" si="1"/>
        <v>78291.399999999994</v>
      </c>
    </row>
    <row r="128" spans="1:18">
      <c r="A128">
        <v>127</v>
      </c>
      <c r="B128" s="2">
        <f>cells_to_be_added!B128/10^3</f>
        <v>1970</v>
      </c>
      <c r="C128" s="2">
        <f>cells_to_be_added!C128/10^3</f>
        <v>1430</v>
      </c>
      <c r="D128" s="2">
        <f>cells_to_be_added!D128/10^3</f>
        <v>14000</v>
      </c>
      <c r="E128" s="2">
        <f>cells_to_be_added!E128/10^3</f>
        <v>90</v>
      </c>
      <c r="F128" s="2">
        <f>cells_to_be_added!F128/10^3</f>
        <v>70</v>
      </c>
      <c r="G128" s="2">
        <f>cells_to_be_added!G128/10^3</f>
        <v>1000</v>
      </c>
      <c r="H128" s="2">
        <f>cells_to_be_added!H128/10^3</f>
        <v>1000</v>
      </c>
      <c r="I128" s="2">
        <f>cells_to_be_added!I128/10^3</f>
        <v>14000</v>
      </c>
      <c r="J128" s="2">
        <f>cells_to_be_added!J128/10^3</f>
        <v>1340</v>
      </c>
      <c r="K128" s="2">
        <f>cells_to_be_added!K128/10^3</f>
        <v>10</v>
      </c>
      <c r="L128" s="2">
        <f>cells_to_be_added!L128/10^3</f>
        <v>50</v>
      </c>
      <c r="M128" s="2">
        <f>cells_to_be_added!M128/10^3</f>
        <v>1250</v>
      </c>
      <c r="N128" s="2">
        <f>cells_to_be_added!N128/10^3</f>
        <v>1000</v>
      </c>
      <c r="O128" s="2">
        <f>cells_to_be_added!O128/10^3</f>
        <v>16.100000000000001</v>
      </c>
      <c r="P128" s="2">
        <f>cells_to_be_added!P128/10^3</f>
        <v>10.7</v>
      </c>
      <c r="Q128" s="2">
        <f>cells_to_be_added!Q128/10^3</f>
        <v>14000</v>
      </c>
      <c r="R128">
        <f t="shared" si="1"/>
        <v>51236.799999999996</v>
      </c>
    </row>
    <row r="129" spans="1:18">
      <c r="A129">
        <v>128</v>
      </c>
      <c r="B129" s="2">
        <f>cells_to_be_added!B129/10^3</f>
        <v>80</v>
      </c>
      <c r="C129" s="2">
        <f>cells_to_be_added!C129/10^3</f>
        <v>19.3</v>
      </c>
      <c r="D129" s="2">
        <f>cells_to_be_added!D129/10^3</f>
        <v>1340</v>
      </c>
      <c r="E129" s="2">
        <f>cells_to_be_added!E129/10^3</f>
        <v>18.399999999999999</v>
      </c>
      <c r="F129" s="2">
        <f>cells_to_be_added!F129/10^3</f>
        <v>0.7</v>
      </c>
      <c r="G129" s="2">
        <f>cells_to_be_added!G129/10^3</f>
        <v>1000</v>
      </c>
      <c r="H129" s="2">
        <f>cells_to_be_added!H129/10^3</f>
        <v>14000</v>
      </c>
      <c r="I129" s="2">
        <f>cells_to_be_added!I129/10^3</f>
        <v>1170</v>
      </c>
      <c r="J129" s="2">
        <f>cells_to_be_added!J129/10^3</f>
        <v>14000</v>
      </c>
      <c r="K129" s="2">
        <f>cells_to_be_added!K129/10^3</f>
        <v>1000</v>
      </c>
      <c r="L129" s="2">
        <f>cells_to_be_added!L129/10^3</f>
        <v>14000</v>
      </c>
      <c r="M129" s="2">
        <f>cells_to_be_added!M129/10^3</f>
        <v>14000</v>
      </c>
      <c r="N129" s="2">
        <f>cells_to_be_added!N129/10^3</f>
        <v>15.1</v>
      </c>
      <c r="O129" s="2">
        <f>cells_to_be_added!O129/10^3</f>
        <v>10</v>
      </c>
      <c r="P129" s="2">
        <f>cells_to_be_added!P129/10^3</f>
        <v>1000</v>
      </c>
      <c r="Q129" s="2">
        <f>cells_to_be_added!Q129/10^3</f>
        <v>14000</v>
      </c>
      <c r="R129">
        <f t="shared" si="1"/>
        <v>75653.5</v>
      </c>
    </row>
    <row r="130" spans="1:18">
      <c r="A130">
        <v>129</v>
      </c>
      <c r="B130" s="2">
        <f>cells_to_be_added!B130/10^3</f>
        <v>14.6</v>
      </c>
      <c r="C130" s="2">
        <f>cells_to_be_added!C130/10^3</f>
        <v>14000</v>
      </c>
      <c r="D130" s="2">
        <f>cells_to_be_added!D130/10^3</f>
        <v>1370</v>
      </c>
      <c r="E130" s="2">
        <f>cells_to_be_added!E130/10^3</f>
        <v>10</v>
      </c>
      <c r="F130" s="2">
        <f>cells_to_be_added!F130/10^3</f>
        <v>1.4</v>
      </c>
      <c r="G130" s="2">
        <f>cells_to_be_added!G130/10^3</f>
        <v>14000</v>
      </c>
      <c r="H130" s="2">
        <f>cells_to_be_added!H130/10^3</f>
        <v>2000</v>
      </c>
      <c r="I130" s="2">
        <f>cells_to_be_added!I130/10^3</f>
        <v>1000</v>
      </c>
      <c r="J130" s="2">
        <f>cells_to_be_added!J130/10^3</f>
        <v>1000</v>
      </c>
      <c r="K130" s="2">
        <f>cells_to_be_added!K130/10^3</f>
        <v>1820</v>
      </c>
      <c r="L130" s="2">
        <f>cells_to_be_added!L130/10^3</f>
        <v>14000</v>
      </c>
      <c r="M130" s="2">
        <f>cells_to_be_added!M130/10^3</f>
        <v>9000</v>
      </c>
      <c r="N130" s="2">
        <f>cells_to_be_added!N130/10^3</f>
        <v>10.9</v>
      </c>
      <c r="O130" s="2">
        <f>cells_to_be_added!O130/10^3</f>
        <v>7000</v>
      </c>
      <c r="P130" s="2">
        <f>cells_to_be_added!P130/10^3</f>
        <v>16.399999999999999</v>
      </c>
      <c r="Q130" s="2">
        <f>cells_to_be_added!Q130/10^3</f>
        <v>140</v>
      </c>
      <c r="R130">
        <f t="shared" si="1"/>
        <v>65383.3</v>
      </c>
    </row>
    <row r="131" spans="1:18">
      <c r="A131">
        <v>130</v>
      </c>
      <c r="B131" s="2">
        <f>cells_to_be_added!B131/10^3</f>
        <v>1000</v>
      </c>
      <c r="C131" s="2">
        <f>cells_to_be_added!C131/10^3</f>
        <v>14000</v>
      </c>
      <c r="D131" s="2">
        <f>cells_to_be_added!D131/10^3</f>
        <v>1240</v>
      </c>
      <c r="E131" s="2">
        <f>cells_to_be_added!E131/10^3</f>
        <v>8000</v>
      </c>
      <c r="F131" s="2">
        <f>cells_to_be_added!F131/10^3</f>
        <v>14000</v>
      </c>
      <c r="G131" s="2">
        <f>cells_to_be_added!G131/10^3</f>
        <v>17</v>
      </c>
      <c r="H131" s="2">
        <f>cells_to_be_added!H131/10^3</f>
        <v>1000</v>
      </c>
      <c r="I131" s="2">
        <f>cells_to_be_added!I131/10^3</f>
        <v>14000</v>
      </c>
      <c r="J131" s="2">
        <f>cells_to_be_added!J131/10^3</f>
        <v>1000</v>
      </c>
      <c r="K131" s="2">
        <f>cells_to_be_added!K131/10^3</f>
        <v>14000</v>
      </c>
      <c r="L131" s="2">
        <f>cells_to_be_added!L131/10^3</f>
        <v>1540</v>
      </c>
      <c r="M131" s="2">
        <f>cells_to_be_added!M131/10^3</f>
        <v>140</v>
      </c>
      <c r="N131" s="2">
        <f>cells_to_be_added!N131/10^3</f>
        <v>14000</v>
      </c>
      <c r="O131" s="2">
        <f>cells_to_be_added!O131/10^3</f>
        <v>14.7</v>
      </c>
      <c r="P131" s="2">
        <f>cells_to_be_added!P131/10^3</f>
        <v>14000</v>
      </c>
      <c r="Q131" s="2">
        <f>cells_to_be_added!Q131/10^3</f>
        <v>1.4</v>
      </c>
      <c r="R131">
        <f t="shared" ref="R131:R194" si="2">SUM(B131:Q131)</f>
        <v>97953.099999999991</v>
      </c>
    </row>
    <row r="132" spans="1:18">
      <c r="A132">
        <v>131</v>
      </c>
      <c r="B132" s="2">
        <f>cells_to_be_added!B132/10^3</f>
        <v>11</v>
      </c>
      <c r="C132" s="2">
        <f>cells_to_be_added!C132/10^3</f>
        <v>14000</v>
      </c>
      <c r="D132" s="2">
        <f>cells_to_be_added!D132/10^3</f>
        <v>2420</v>
      </c>
      <c r="E132" s="2">
        <f>cells_to_be_added!E132/10^3</f>
        <v>11000</v>
      </c>
      <c r="F132" s="2">
        <f>cells_to_be_added!F132/10^3</f>
        <v>2200</v>
      </c>
      <c r="G132" s="2">
        <f>cells_to_be_added!G132/10^3</f>
        <v>1.4</v>
      </c>
      <c r="H132" s="2">
        <f>cells_to_be_added!H132/10^3</f>
        <v>14000</v>
      </c>
      <c r="I132" s="2">
        <f>cells_to_be_added!I132/10^3</f>
        <v>14000</v>
      </c>
      <c r="J132" s="2">
        <f>cells_to_be_added!J132/10^3</f>
        <v>14000</v>
      </c>
      <c r="K132" s="2">
        <f>cells_to_be_added!K132/10^3</f>
        <v>14000</v>
      </c>
      <c r="L132" s="2">
        <f>cells_to_be_added!L132/10^3</f>
        <v>15.4</v>
      </c>
      <c r="M132" s="2">
        <f>cells_to_be_added!M132/10^3</f>
        <v>10</v>
      </c>
      <c r="N132" s="2">
        <f>cells_to_be_added!N132/10^3</f>
        <v>1.4</v>
      </c>
      <c r="O132" s="2">
        <f>cells_to_be_added!O132/10^3</f>
        <v>140</v>
      </c>
      <c r="P132" s="2">
        <f>cells_to_be_added!P132/10^3</f>
        <v>9000</v>
      </c>
      <c r="Q132" s="2">
        <f>cells_to_be_added!Q132/10^3</f>
        <v>13.2</v>
      </c>
      <c r="R132">
        <f t="shared" si="2"/>
        <v>94812.39999999998</v>
      </c>
    </row>
    <row r="133" spans="1:18">
      <c r="A133">
        <v>132</v>
      </c>
      <c r="B133" s="2">
        <f>cells_to_be_added!B133/10^3</f>
        <v>14000</v>
      </c>
      <c r="C133" s="2">
        <f>cells_to_be_added!C133/10^3</f>
        <v>10</v>
      </c>
      <c r="D133" s="2">
        <f>cells_to_be_added!D133/10^3</f>
        <v>14000</v>
      </c>
      <c r="E133" s="2">
        <f>cells_to_be_added!E133/10^3</f>
        <v>140</v>
      </c>
      <c r="F133" s="2">
        <f>cells_to_be_added!F133/10^3</f>
        <v>1500</v>
      </c>
      <c r="G133" s="2">
        <f>cells_to_be_added!G133/10^3</f>
        <v>10</v>
      </c>
      <c r="H133" s="2">
        <f>cells_to_be_added!H133/10^3</f>
        <v>10000</v>
      </c>
      <c r="I133" s="2">
        <f>cells_to_be_added!I133/10^3</f>
        <v>14</v>
      </c>
      <c r="J133" s="2">
        <f>cells_to_be_added!J133/10^3</f>
        <v>14000</v>
      </c>
      <c r="K133" s="2">
        <f>cells_to_be_added!K133/10^3</f>
        <v>10</v>
      </c>
      <c r="L133" s="2">
        <f>cells_to_be_added!L133/10^3</f>
        <v>1200</v>
      </c>
      <c r="M133" s="2">
        <f>cells_to_be_added!M133/10^3</f>
        <v>14000</v>
      </c>
      <c r="N133" s="2">
        <f>cells_to_be_added!N133/10^3</f>
        <v>90</v>
      </c>
      <c r="O133" s="2">
        <f>cells_to_be_added!O133/10^3</f>
        <v>18</v>
      </c>
      <c r="P133" s="2">
        <f>cells_to_be_added!P133/10^3</f>
        <v>0.8</v>
      </c>
      <c r="Q133" s="2">
        <f>cells_to_be_added!Q133/10^3</f>
        <v>60</v>
      </c>
      <c r="R133">
        <f t="shared" si="2"/>
        <v>69052.800000000003</v>
      </c>
    </row>
    <row r="134" spans="1:18">
      <c r="A134">
        <v>133</v>
      </c>
      <c r="B134" s="2">
        <f>cells_to_be_added!B134/10^3</f>
        <v>1</v>
      </c>
      <c r="C134" s="2">
        <f>cells_to_be_added!C134/10^3</f>
        <v>14000</v>
      </c>
      <c r="D134" s="2">
        <f>cells_to_be_added!D134/10^3</f>
        <v>2330</v>
      </c>
      <c r="E134" s="2">
        <f>cells_to_be_added!E134/10^3</f>
        <v>90</v>
      </c>
      <c r="F134" s="2">
        <f>cells_to_be_added!F134/10^3</f>
        <v>1620</v>
      </c>
      <c r="G134" s="2">
        <f>cells_to_be_added!G134/10^3</f>
        <v>2230</v>
      </c>
      <c r="H134" s="2">
        <f>cells_to_be_added!H134/10^3</f>
        <v>14000</v>
      </c>
      <c r="I134" s="2">
        <f>cells_to_be_added!I134/10^3</f>
        <v>0.8</v>
      </c>
      <c r="J134" s="2">
        <f>cells_to_be_added!J134/10^3</f>
        <v>2020</v>
      </c>
      <c r="K134" s="2">
        <f>cells_to_be_added!K134/10^3</f>
        <v>18.2</v>
      </c>
      <c r="L134" s="2">
        <f>cells_to_be_added!L134/10^3</f>
        <v>6000</v>
      </c>
      <c r="M134" s="2">
        <f>cells_to_be_added!M134/10^3</f>
        <v>10</v>
      </c>
      <c r="N134" s="2">
        <f>cells_to_be_added!N134/10^3</f>
        <v>140</v>
      </c>
      <c r="O134" s="2">
        <f>cells_to_be_added!O134/10^3</f>
        <v>14000</v>
      </c>
      <c r="P134" s="2">
        <f>cells_to_be_added!P134/10^3</f>
        <v>10</v>
      </c>
      <c r="Q134" s="2">
        <f>cells_to_be_added!Q134/10^3</f>
        <v>1000</v>
      </c>
      <c r="R134">
        <f t="shared" si="2"/>
        <v>57470</v>
      </c>
    </row>
    <row r="135" spans="1:18">
      <c r="A135">
        <v>134</v>
      </c>
      <c r="B135" s="2">
        <f>cells_to_be_added!B135/10^3</f>
        <v>14000</v>
      </c>
      <c r="C135" s="2">
        <f>cells_to_be_added!C135/10^3</f>
        <v>1.4</v>
      </c>
      <c r="D135" s="2">
        <f>cells_to_be_added!D135/10^3</f>
        <v>19.100000000000001</v>
      </c>
      <c r="E135" s="2">
        <f>cells_to_be_added!E135/10^3</f>
        <v>80</v>
      </c>
      <c r="F135" s="2">
        <f>cells_to_be_added!F135/10^3</f>
        <v>1250</v>
      </c>
      <c r="G135" s="2">
        <f>cells_to_be_added!G135/10^3</f>
        <v>14000</v>
      </c>
      <c r="H135" s="2">
        <f>cells_to_be_added!H135/10^3</f>
        <v>1000</v>
      </c>
      <c r="I135" s="2">
        <f>cells_to_be_added!I135/10^3</f>
        <v>11.6</v>
      </c>
      <c r="J135" s="2">
        <f>cells_to_be_added!J135/10^3</f>
        <v>70</v>
      </c>
      <c r="K135" s="2">
        <f>cells_to_be_added!K135/10^3</f>
        <v>1830</v>
      </c>
      <c r="L135" s="2">
        <f>cells_to_be_added!L135/10^3</f>
        <v>1.4</v>
      </c>
      <c r="M135" s="2">
        <f>cells_to_be_added!M135/10^3</f>
        <v>16.600000000000001</v>
      </c>
      <c r="N135" s="2">
        <f>cells_to_be_added!N135/10^3</f>
        <v>14000</v>
      </c>
      <c r="O135" s="2">
        <f>cells_to_be_added!O135/10^3</f>
        <v>10.8</v>
      </c>
      <c r="P135" s="2">
        <f>cells_to_be_added!P135/10^3</f>
        <v>10</v>
      </c>
      <c r="Q135" s="2">
        <f>cells_to_be_added!Q135/10^3</f>
        <v>1000</v>
      </c>
      <c r="R135">
        <f t="shared" si="2"/>
        <v>47300.9</v>
      </c>
    </row>
    <row r="136" spans="1:18">
      <c r="A136">
        <v>135</v>
      </c>
      <c r="B136" s="2">
        <f>cells_to_be_added!B136/10^3</f>
        <v>14000</v>
      </c>
      <c r="C136" s="2">
        <f>cells_to_be_added!C136/10^3</f>
        <v>1.4</v>
      </c>
      <c r="D136" s="2">
        <f>cells_to_be_added!D136/10^3</f>
        <v>140</v>
      </c>
      <c r="E136" s="2">
        <f>cells_to_be_added!E136/10^3</f>
        <v>140</v>
      </c>
      <c r="F136" s="2">
        <f>cells_to_be_added!F136/10^3</f>
        <v>120</v>
      </c>
      <c r="G136" s="2">
        <f>cells_to_be_added!G136/10^3</f>
        <v>14000</v>
      </c>
      <c r="H136" s="2">
        <f>cells_to_be_added!H136/10^3</f>
        <v>14000</v>
      </c>
      <c r="I136" s="2">
        <f>cells_to_be_added!I136/10^3</f>
        <v>2430</v>
      </c>
      <c r="J136" s="2">
        <f>cells_to_be_added!J136/10^3</f>
        <v>1.1000000000000001</v>
      </c>
      <c r="K136" s="2">
        <f>cells_to_be_added!K136/10^3</f>
        <v>100</v>
      </c>
      <c r="L136" s="2">
        <f>cells_to_be_added!L136/10^3</f>
        <v>14000</v>
      </c>
      <c r="M136" s="2">
        <f>cells_to_be_added!M136/10^3</f>
        <v>140</v>
      </c>
      <c r="N136" s="2">
        <f>cells_to_be_added!N136/10^3</f>
        <v>70</v>
      </c>
      <c r="O136" s="2">
        <f>cells_to_be_added!O136/10^3</f>
        <v>1.4</v>
      </c>
      <c r="P136" s="2">
        <f>cells_to_be_added!P136/10^3</f>
        <v>1000</v>
      </c>
      <c r="Q136" s="2">
        <f>cells_to_be_added!Q136/10^3</f>
        <v>14000</v>
      </c>
      <c r="R136">
        <f t="shared" si="2"/>
        <v>74143.899999999994</v>
      </c>
    </row>
    <row r="137" spans="1:18">
      <c r="A137">
        <v>136</v>
      </c>
      <c r="B137" s="2">
        <f>cells_to_be_added!B137/10^3</f>
        <v>26.1</v>
      </c>
      <c r="C137" s="2">
        <f>cells_to_be_added!C137/10^3</f>
        <v>14000</v>
      </c>
      <c r="D137" s="2">
        <f>cells_to_be_added!D137/10^3</f>
        <v>14000</v>
      </c>
      <c r="E137" s="2">
        <f>cells_to_be_added!E137/10^3</f>
        <v>16.3</v>
      </c>
      <c r="F137" s="2">
        <f>cells_to_be_added!F137/10^3</f>
        <v>1.4</v>
      </c>
      <c r="G137" s="2">
        <f>cells_to_be_added!G137/10^3</f>
        <v>35.9</v>
      </c>
      <c r="H137" s="2">
        <f>cells_to_be_added!H137/10^3</f>
        <v>14000</v>
      </c>
      <c r="I137" s="2">
        <f>cells_to_be_added!I137/10^3</f>
        <v>14000</v>
      </c>
      <c r="J137" s="2">
        <f>cells_to_be_added!J137/10^3</f>
        <v>14000</v>
      </c>
      <c r="K137" s="2">
        <f>cells_to_be_added!K137/10^3</f>
        <v>13.1</v>
      </c>
      <c r="L137" s="2">
        <f>cells_to_be_added!L137/10^3</f>
        <v>1.4</v>
      </c>
      <c r="M137" s="2">
        <f>cells_to_be_added!M137/10^3</f>
        <v>1.4</v>
      </c>
      <c r="N137" s="2">
        <f>cells_to_be_added!N137/10^3</f>
        <v>130</v>
      </c>
      <c r="O137" s="2">
        <f>cells_to_be_added!O137/10^3</f>
        <v>14000</v>
      </c>
      <c r="P137" s="2">
        <f>cells_to_be_added!P137/10^3</f>
        <v>14000</v>
      </c>
      <c r="Q137" s="2">
        <f>cells_to_be_added!Q137/10^3</f>
        <v>10000</v>
      </c>
      <c r="R137">
        <f t="shared" si="2"/>
        <v>108225.59999999999</v>
      </c>
    </row>
    <row r="138" spans="1:18">
      <c r="A138">
        <v>137</v>
      </c>
      <c r="B138" s="2">
        <f>cells_to_be_added!B138/10^3</f>
        <v>10</v>
      </c>
      <c r="C138" s="2">
        <f>cells_to_be_added!C138/10^3</f>
        <v>14000</v>
      </c>
      <c r="D138" s="2">
        <f>cells_to_be_added!D138/10^3</f>
        <v>1.4</v>
      </c>
      <c r="E138" s="2">
        <f>cells_to_be_added!E138/10^3</f>
        <v>120</v>
      </c>
      <c r="F138" s="2">
        <f>cells_to_be_added!F138/10^3</f>
        <v>14000</v>
      </c>
      <c r="G138" s="2">
        <f>cells_to_be_added!G138/10^3</f>
        <v>9000</v>
      </c>
      <c r="H138" s="2">
        <f>cells_to_be_added!H138/10^3</f>
        <v>140</v>
      </c>
      <c r="I138" s="2">
        <f>cells_to_be_added!I138/10^3</f>
        <v>14.9</v>
      </c>
      <c r="J138" s="2">
        <f>cells_to_be_added!J138/10^3</f>
        <v>13.4</v>
      </c>
      <c r="K138" s="2">
        <f>cells_to_be_added!K138/10^3</f>
        <v>11.9</v>
      </c>
      <c r="L138" s="2">
        <f>cells_to_be_added!L138/10^3</f>
        <v>14000</v>
      </c>
      <c r="M138" s="2">
        <f>cells_to_be_added!M138/10^3</f>
        <v>1.4</v>
      </c>
      <c r="N138" s="2">
        <f>cells_to_be_added!N138/10^3</f>
        <v>14000</v>
      </c>
      <c r="O138" s="2">
        <f>cells_to_be_added!O138/10^3</f>
        <v>14000</v>
      </c>
      <c r="P138" s="2">
        <f>cells_to_be_added!P138/10^3</f>
        <v>14000</v>
      </c>
      <c r="Q138" s="2">
        <f>cells_to_be_added!Q138/10^3</f>
        <v>14000</v>
      </c>
      <c r="R138">
        <f t="shared" si="2"/>
        <v>107313</v>
      </c>
    </row>
    <row r="139" spans="1:18">
      <c r="A139">
        <v>138</v>
      </c>
      <c r="B139" s="2">
        <f>cells_to_be_added!B139/10^3</f>
        <v>1000</v>
      </c>
      <c r="C139" s="2">
        <f>cells_to_be_added!C139/10^3</f>
        <v>14.3</v>
      </c>
      <c r="D139" s="2">
        <f>cells_to_be_added!D139/10^3</f>
        <v>0.9</v>
      </c>
      <c r="E139" s="2">
        <f>cells_to_be_added!E139/10^3</f>
        <v>1.4</v>
      </c>
      <c r="F139" s="2">
        <f>cells_to_be_added!F139/10^3</f>
        <v>80</v>
      </c>
      <c r="G139" s="2">
        <f>cells_to_be_added!G139/10^3</f>
        <v>70</v>
      </c>
      <c r="H139" s="2">
        <f>cells_to_be_added!H139/10^3</f>
        <v>20.5</v>
      </c>
      <c r="I139" s="2">
        <f>cells_to_be_added!I139/10^3</f>
        <v>6000</v>
      </c>
      <c r="J139" s="2">
        <f>cells_to_be_added!J139/10^3</f>
        <v>2000</v>
      </c>
      <c r="K139" s="2">
        <f>cells_to_be_added!K139/10^3</f>
        <v>19.600000000000001</v>
      </c>
      <c r="L139" s="2">
        <f>cells_to_be_added!L139/10^3</f>
        <v>17.8</v>
      </c>
      <c r="M139" s="2">
        <f>cells_to_be_added!M139/10^3</f>
        <v>16.899999999999999</v>
      </c>
      <c r="N139" s="2">
        <f>cells_to_be_added!N139/10^3</f>
        <v>16</v>
      </c>
      <c r="O139" s="2">
        <f>cells_to_be_added!O139/10^3</f>
        <v>10</v>
      </c>
      <c r="P139" s="2">
        <f>cells_to_be_added!P139/10^3</f>
        <v>0.5</v>
      </c>
      <c r="Q139" s="2">
        <f>cells_to_be_added!Q139/10^3</f>
        <v>1.4</v>
      </c>
      <c r="R139">
        <f t="shared" si="2"/>
        <v>9269.2999999999993</v>
      </c>
    </row>
    <row r="140" spans="1:18">
      <c r="A140">
        <v>139</v>
      </c>
      <c r="B140" s="2">
        <f>cells_to_be_added!B140/10^3</f>
        <v>21.5</v>
      </c>
      <c r="C140" s="2">
        <f>cells_to_be_added!C140/10^3</f>
        <v>1.4</v>
      </c>
      <c r="D140" s="2">
        <f>cells_to_be_added!D140/10^3</f>
        <v>1560</v>
      </c>
      <c r="E140" s="2">
        <f>cells_to_be_added!E140/10^3</f>
        <v>14.6</v>
      </c>
      <c r="F140" s="2">
        <f>cells_to_be_added!F140/10^3</f>
        <v>100</v>
      </c>
      <c r="G140" s="2">
        <f>cells_to_be_added!G140/10^3</f>
        <v>14000</v>
      </c>
      <c r="H140" s="2">
        <f>cells_to_be_added!H140/10^3</f>
        <v>1400</v>
      </c>
      <c r="I140" s="2">
        <f>cells_to_be_added!I140/10^3</f>
        <v>13.7</v>
      </c>
      <c r="J140" s="2">
        <f>cells_to_be_added!J140/10^3</f>
        <v>80</v>
      </c>
      <c r="K140" s="2">
        <f>cells_to_be_added!K140/10^3</f>
        <v>1270</v>
      </c>
      <c r="L140" s="2">
        <f>cells_to_be_added!L140/10^3</f>
        <v>1210</v>
      </c>
      <c r="M140" s="2">
        <f>cells_to_be_added!M140/10^3</f>
        <v>1.4</v>
      </c>
      <c r="N140" s="2">
        <f>cells_to_be_added!N140/10^3</f>
        <v>11.7</v>
      </c>
      <c r="O140" s="2">
        <f>cells_to_be_added!O140/10^3</f>
        <v>140</v>
      </c>
      <c r="P140" s="2">
        <f>cells_to_be_added!P140/10^3</f>
        <v>140</v>
      </c>
      <c r="Q140" s="2">
        <f>cells_to_be_added!Q140/10^3</f>
        <v>1.4</v>
      </c>
      <c r="R140">
        <f t="shared" si="2"/>
        <v>19965.700000000004</v>
      </c>
    </row>
    <row r="141" spans="1:18">
      <c r="A141">
        <v>140</v>
      </c>
      <c r="B141" s="2">
        <f>cells_to_be_added!B141/10^3</f>
        <v>2100</v>
      </c>
      <c r="C141" s="2">
        <f>cells_to_be_added!C141/10^3</f>
        <v>140</v>
      </c>
      <c r="D141" s="2">
        <f>cells_to_be_added!D141/10^3</f>
        <v>1000</v>
      </c>
      <c r="E141" s="2">
        <f>cells_to_be_added!E141/10^3</f>
        <v>1.4</v>
      </c>
      <c r="F141" s="2">
        <f>cells_to_be_added!F141/10^3</f>
        <v>14000</v>
      </c>
      <c r="G141" s="2">
        <f>cells_to_be_added!G141/10^3</f>
        <v>2040</v>
      </c>
      <c r="H141" s="2">
        <f>cells_to_be_added!H141/10^3</f>
        <v>9000</v>
      </c>
      <c r="I141" s="2">
        <f>cells_to_be_added!I141/10^3</f>
        <v>80</v>
      </c>
      <c r="J141" s="2">
        <f>cells_to_be_added!J141/10^3</f>
        <v>0.7</v>
      </c>
      <c r="K141" s="2">
        <f>cells_to_be_added!K141/10^3</f>
        <v>2010</v>
      </c>
      <c r="L141" s="2">
        <f>cells_to_be_added!L141/10^3</f>
        <v>50</v>
      </c>
      <c r="M141" s="2">
        <f>cells_to_be_added!M141/10^3</f>
        <v>18.2</v>
      </c>
      <c r="N141" s="2">
        <f>cells_to_be_added!N141/10^3</f>
        <v>14.6</v>
      </c>
      <c r="O141" s="2">
        <f>cells_to_be_added!O141/10^3</f>
        <v>17.3</v>
      </c>
      <c r="P141" s="2">
        <f>cells_to_be_added!P141/10^3</f>
        <v>14000</v>
      </c>
      <c r="Q141" s="2">
        <f>cells_to_be_added!Q141/10^3</f>
        <v>14000</v>
      </c>
      <c r="R141">
        <f t="shared" si="2"/>
        <v>58472.2</v>
      </c>
    </row>
    <row r="142" spans="1:18">
      <c r="A142">
        <v>141</v>
      </c>
      <c r="B142" s="2">
        <f>cells_to_be_added!B142/10^3</f>
        <v>14000</v>
      </c>
      <c r="C142" s="2">
        <f>cells_to_be_added!C142/10^3</f>
        <v>14000</v>
      </c>
      <c r="D142" s="2">
        <f>cells_to_be_added!D142/10^3</f>
        <v>10000</v>
      </c>
      <c r="E142" s="2">
        <f>cells_to_be_added!E142/10^3</f>
        <v>2280</v>
      </c>
      <c r="F142" s="2">
        <f>cells_to_be_added!F142/10^3</f>
        <v>2070</v>
      </c>
      <c r="G142" s="2">
        <f>cells_to_be_added!G142/10^3</f>
        <v>1660</v>
      </c>
      <c r="H142" s="2">
        <f>cells_to_be_added!H142/10^3</f>
        <v>90</v>
      </c>
      <c r="I142" s="2">
        <f>cells_to_be_added!I142/10^3</f>
        <v>8000</v>
      </c>
      <c r="J142" s="2">
        <f>cells_to_be_added!J142/10^3</f>
        <v>1550</v>
      </c>
      <c r="K142" s="2">
        <f>cells_to_be_added!K142/10^3</f>
        <v>14000</v>
      </c>
      <c r="L142" s="2">
        <f>cells_to_be_added!L142/10^3</f>
        <v>70</v>
      </c>
      <c r="M142" s="2">
        <f>cells_to_be_added!M142/10^3</f>
        <v>0.6</v>
      </c>
      <c r="N142" s="2">
        <f>cells_to_be_added!N142/10^3</f>
        <v>1000</v>
      </c>
      <c r="O142" s="2">
        <f>cells_to_be_added!O142/10^3</f>
        <v>14.5</v>
      </c>
      <c r="P142" s="2">
        <f>cells_to_be_added!P142/10^3</f>
        <v>12.4</v>
      </c>
      <c r="Q142" s="2">
        <f>cells_to_be_added!Q142/10^3</f>
        <v>1860</v>
      </c>
      <c r="R142">
        <f t="shared" si="2"/>
        <v>70607.5</v>
      </c>
    </row>
    <row r="143" spans="1:18">
      <c r="A143">
        <v>142</v>
      </c>
      <c r="B143" s="2">
        <f>cells_to_be_added!B143/10^3</f>
        <v>1.1000000000000001</v>
      </c>
      <c r="C143" s="2">
        <f>cells_to_be_added!C143/10^3</f>
        <v>100</v>
      </c>
      <c r="D143" s="2">
        <f>cells_to_be_added!D143/10^3</f>
        <v>14000</v>
      </c>
      <c r="E143" s="2">
        <f>cells_to_be_added!E143/10^3</f>
        <v>14000</v>
      </c>
      <c r="F143" s="2">
        <f>cells_to_be_added!F143/10^3</f>
        <v>14000</v>
      </c>
      <c r="G143" s="2">
        <f>cells_to_be_added!G143/10^3</f>
        <v>14.8</v>
      </c>
      <c r="H143" s="2">
        <f>cells_to_be_added!H143/10^3</f>
        <v>80</v>
      </c>
      <c r="I143" s="2">
        <f>cells_to_be_added!I143/10^3</f>
        <v>14000</v>
      </c>
      <c r="J143" s="2">
        <f>cells_to_be_added!J143/10^3</f>
        <v>1900</v>
      </c>
      <c r="K143" s="2">
        <f>cells_to_be_added!K143/10^3</f>
        <v>140</v>
      </c>
      <c r="L143" s="2">
        <f>cells_to_be_added!L143/10^3</f>
        <v>14000</v>
      </c>
      <c r="M143" s="2">
        <f>cells_to_be_added!M143/10^3</f>
        <v>7000</v>
      </c>
      <c r="N143" s="2">
        <f>cells_to_be_added!N143/10^3</f>
        <v>140</v>
      </c>
      <c r="O143" s="2">
        <f>cells_to_be_added!O143/10^3</f>
        <v>60</v>
      </c>
      <c r="P143" s="2">
        <f>cells_to_be_added!P143/10^3</f>
        <v>14000</v>
      </c>
      <c r="Q143" s="2">
        <f>cells_to_be_added!Q143/10^3</f>
        <v>1270</v>
      </c>
      <c r="R143">
        <f t="shared" si="2"/>
        <v>94705.9</v>
      </c>
    </row>
    <row r="144" spans="1:18">
      <c r="A144">
        <v>143</v>
      </c>
      <c r="B144" s="2">
        <f>cells_to_be_added!B144/10^3</f>
        <v>110</v>
      </c>
      <c r="C144" s="2">
        <f>cells_to_be_added!C144/10^3</f>
        <v>1700</v>
      </c>
      <c r="D144" s="2">
        <f>cells_to_be_added!D144/10^3</f>
        <v>1590</v>
      </c>
      <c r="E144" s="2">
        <f>cells_to_be_added!E144/10^3</f>
        <v>1060</v>
      </c>
      <c r="F144" s="2">
        <f>cells_to_be_added!F144/10^3</f>
        <v>2340</v>
      </c>
      <c r="G144" s="2">
        <f>cells_to_be_added!G144/10^3</f>
        <v>1.4</v>
      </c>
      <c r="H144" s="2">
        <f>cells_to_be_added!H144/10^3</f>
        <v>14000</v>
      </c>
      <c r="I144" s="2">
        <f>cells_to_be_added!I144/10^3</f>
        <v>14000</v>
      </c>
      <c r="J144" s="2">
        <f>cells_to_be_added!J144/10^3</f>
        <v>140</v>
      </c>
      <c r="K144" s="2">
        <f>cells_to_be_added!K144/10^3</f>
        <v>100</v>
      </c>
      <c r="L144" s="2">
        <f>cells_to_be_added!L144/10^3</f>
        <v>0.8</v>
      </c>
      <c r="M144" s="2">
        <f>cells_to_be_added!M144/10^3</f>
        <v>21.2</v>
      </c>
      <c r="N144" s="2">
        <f>cells_to_be_added!N144/10^3</f>
        <v>10</v>
      </c>
      <c r="O144" s="2">
        <f>cells_to_be_added!O144/10^3</f>
        <v>14.9</v>
      </c>
      <c r="P144" s="2">
        <f>cells_to_be_added!P144/10^3</f>
        <v>0.6</v>
      </c>
      <c r="Q144" s="2">
        <f>cells_to_be_added!Q144/10^3</f>
        <v>14000</v>
      </c>
      <c r="R144">
        <f t="shared" si="2"/>
        <v>49088.9</v>
      </c>
    </row>
    <row r="145" spans="1:18">
      <c r="A145">
        <v>144</v>
      </c>
      <c r="B145" s="2">
        <f>cells_to_be_added!B145/10^3</f>
        <v>26.3</v>
      </c>
      <c r="C145" s="2">
        <f>cells_to_be_added!C145/10^3</f>
        <v>12000</v>
      </c>
      <c r="D145" s="2">
        <f>cells_to_be_added!D145/10^3</f>
        <v>14000</v>
      </c>
      <c r="E145" s="2">
        <f>cells_to_be_added!E145/10^3</f>
        <v>1.1000000000000001</v>
      </c>
      <c r="F145" s="2">
        <f>cells_to_be_added!F145/10^3</f>
        <v>100</v>
      </c>
      <c r="G145" s="2">
        <f>cells_to_be_added!G145/10^3</f>
        <v>140</v>
      </c>
      <c r="H145" s="2">
        <f>cells_to_be_added!H145/10^3</f>
        <v>140</v>
      </c>
      <c r="I145" s="2">
        <f>cells_to_be_added!I145/10^3</f>
        <v>14000</v>
      </c>
      <c r="J145" s="2">
        <f>cells_to_be_added!J145/10^3</f>
        <v>1200</v>
      </c>
      <c r="K145" s="2">
        <f>cells_to_be_added!K145/10^3</f>
        <v>7000</v>
      </c>
      <c r="L145" s="2">
        <f>cells_to_be_added!L145/10^3</f>
        <v>1910</v>
      </c>
      <c r="M145" s="2">
        <f>cells_to_be_added!M145/10^3</f>
        <v>14000</v>
      </c>
      <c r="N145" s="2">
        <f>cells_to_be_added!N145/10^3</f>
        <v>17.899999999999999</v>
      </c>
      <c r="O145" s="2">
        <f>cells_to_be_added!O145/10^3</f>
        <v>16.7</v>
      </c>
      <c r="P145" s="2">
        <f>cells_to_be_added!P145/10^3</f>
        <v>14.3</v>
      </c>
      <c r="Q145" s="2">
        <f>cells_to_be_added!Q145/10^3</f>
        <v>1.4</v>
      </c>
      <c r="R145">
        <f t="shared" si="2"/>
        <v>64567.7</v>
      </c>
    </row>
    <row r="146" spans="1:18">
      <c r="A146">
        <v>145</v>
      </c>
      <c r="B146" s="2">
        <f>cells_to_be_added!B146/10^3</f>
        <v>1380</v>
      </c>
      <c r="C146" s="2">
        <f>cells_to_be_added!C146/10^3</f>
        <v>14000</v>
      </c>
      <c r="D146" s="2">
        <f>cells_to_be_added!D146/10^3</f>
        <v>0.9</v>
      </c>
      <c r="E146" s="2">
        <f>cells_to_be_added!E146/10^3</f>
        <v>1.4</v>
      </c>
      <c r="F146" s="2">
        <f>cells_to_be_added!F146/10^3</f>
        <v>1990</v>
      </c>
      <c r="G146" s="2">
        <f>cells_to_be_added!G146/10^3</f>
        <v>10</v>
      </c>
      <c r="H146" s="2">
        <f>cells_to_be_added!H146/10^3</f>
        <v>10</v>
      </c>
      <c r="I146" s="2">
        <f>cells_to_be_added!I146/10^3</f>
        <v>14000</v>
      </c>
      <c r="J146" s="2">
        <f>cells_to_be_added!J146/10^3</f>
        <v>13</v>
      </c>
      <c r="K146" s="2">
        <f>cells_to_be_added!K146/10^3</f>
        <v>1730</v>
      </c>
      <c r="L146" s="2">
        <f>cells_to_be_added!L146/10^3</f>
        <v>140</v>
      </c>
      <c r="M146" s="2">
        <f>cells_to_be_added!M146/10^3</f>
        <v>1210</v>
      </c>
      <c r="N146" s="2">
        <f>cells_to_be_added!N146/10^3</f>
        <v>14000</v>
      </c>
      <c r="O146" s="2">
        <f>cells_to_be_added!O146/10^3</f>
        <v>0.7</v>
      </c>
      <c r="P146" s="2">
        <f>cells_to_be_added!P146/10^3</f>
        <v>140</v>
      </c>
      <c r="Q146" s="2">
        <f>cells_to_be_added!Q146/10^3</f>
        <v>14000</v>
      </c>
      <c r="R146">
        <f t="shared" si="2"/>
        <v>62626</v>
      </c>
    </row>
    <row r="147" spans="1:18">
      <c r="A147">
        <v>146</v>
      </c>
      <c r="B147" s="2">
        <f>cells_to_be_added!B147/10^3</f>
        <v>1640</v>
      </c>
      <c r="C147" s="2">
        <f>cells_to_be_added!C147/10^3</f>
        <v>14000</v>
      </c>
      <c r="D147" s="2">
        <f>cells_to_be_added!D147/10^3</f>
        <v>14000</v>
      </c>
      <c r="E147" s="2">
        <f>cells_to_be_added!E147/10^3</f>
        <v>10.3</v>
      </c>
      <c r="F147" s="2">
        <f>cells_to_be_added!F147/10^3</f>
        <v>1</v>
      </c>
      <c r="G147" s="2">
        <f>cells_to_be_added!G147/10^3</f>
        <v>10</v>
      </c>
      <c r="H147" s="2">
        <f>cells_to_be_added!H147/10^3</f>
        <v>14000</v>
      </c>
      <c r="I147" s="2">
        <f>cells_to_be_added!I147/10^3</f>
        <v>1330</v>
      </c>
      <c r="J147" s="2">
        <f>cells_to_be_added!J147/10^3</f>
        <v>0.8</v>
      </c>
      <c r="K147" s="2">
        <f>cells_to_be_added!K147/10^3</f>
        <v>14000</v>
      </c>
      <c r="L147" s="2">
        <f>cells_to_be_added!L147/10^3</f>
        <v>1000</v>
      </c>
      <c r="M147" s="2">
        <f>cells_to_be_added!M147/10^3</f>
        <v>60</v>
      </c>
      <c r="N147" s="2">
        <f>cells_to_be_added!N147/10^3</f>
        <v>140</v>
      </c>
      <c r="O147" s="2">
        <f>cells_to_be_added!O147/10^3</f>
        <v>1.4</v>
      </c>
      <c r="P147" s="2">
        <f>cells_to_be_added!P147/10^3</f>
        <v>14000</v>
      </c>
      <c r="Q147" s="2">
        <f>cells_to_be_added!Q147/10^3</f>
        <v>12.3</v>
      </c>
      <c r="R147">
        <f t="shared" si="2"/>
        <v>74205.8</v>
      </c>
    </row>
    <row r="148" spans="1:18">
      <c r="A148">
        <v>147</v>
      </c>
      <c r="B148" s="2">
        <f>cells_to_be_added!B148/10^3</f>
        <v>1050</v>
      </c>
      <c r="C148" s="2">
        <f>cells_to_be_added!C148/10^3</f>
        <v>2300</v>
      </c>
      <c r="D148" s="2">
        <f>cells_to_be_added!D148/10^3</f>
        <v>1680</v>
      </c>
      <c r="E148" s="2">
        <f>cells_to_be_added!E148/10^3</f>
        <v>1.4</v>
      </c>
      <c r="F148" s="2">
        <f>cells_to_be_added!F148/10^3</f>
        <v>1570</v>
      </c>
      <c r="G148" s="2">
        <f>cells_to_be_added!G148/10^3</f>
        <v>1000</v>
      </c>
      <c r="H148" s="2">
        <f>cells_to_be_added!H148/10^3</f>
        <v>14000</v>
      </c>
      <c r="I148" s="2">
        <f>cells_to_be_added!I148/10^3</f>
        <v>140</v>
      </c>
      <c r="J148" s="2">
        <f>cells_to_be_added!J148/10^3</f>
        <v>2090</v>
      </c>
      <c r="K148" s="2">
        <f>cells_to_be_added!K148/10^3</f>
        <v>1</v>
      </c>
      <c r="L148" s="2">
        <f>cells_to_be_added!L148/10^3</f>
        <v>8000</v>
      </c>
      <c r="M148" s="2">
        <f>cells_to_be_added!M148/10^3</f>
        <v>14000</v>
      </c>
      <c r="N148" s="2">
        <f>cells_to_be_added!N148/10^3</f>
        <v>1.4</v>
      </c>
      <c r="O148" s="2">
        <f>cells_to_be_added!O148/10^3</f>
        <v>60</v>
      </c>
      <c r="P148" s="2">
        <f>cells_to_be_added!P148/10^3</f>
        <v>12.6</v>
      </c>
      <c r="Q148" s="2">
        <f>cells_to_be_added!Q148/10^3</f>
        <v>140</v>
      </c>
      <c r="R148">
        <f t="shared" si="2"/>
        <v>46046.400000000001</v>
      </c>
    </row>
    <row r="149" spans="1:18">
      <c r="A149">
        <v>148</v>
      </c>
      <c r="B149" s="2">
        <f>cells_to_be_added!B149/10^3</f>
        <v>1.4</v>
      </c>
      <c r="C149" s="2">
        <f>cells_to_be_added!C149/10^3</f>
        <v>14.1</v>
      </c>
      <c r="D149" s="2">
        <f>cells_to_be_added!D149/10^3</f>
        <v>1270</v>
      </c>
      <c r="E149" s="2">
        <f>cells_to_be_added!E149/10^3</f>
        <v>1130</v>
      </c>
      <c r="F149" s="2">
        <f>cells_to_be_added!F149/10^3</f>
        <v>14000</v>
      </c>
      <c r="G149" s="2">
        <f>cells_to_be_added!G149/10^3</f>
        <v>1000</v>
      </c>
      <c r="H149" s="2">
        <f>cells_to_be_added!H149/10^3</f>
        <v>31.1</v>
      </c>
      <c r="I149" s="2">
        <f>cells_to_be_added!I149/10^3</f>
        <v>1.4</v>
      </c>
      <c r="J149" s="2">
        <f>cells_to_be_added!J149/10^3</f>
        <v>2260</v>
      </c>
      <c r="K149" s="2">
        <f>cells_to_be_added!K149/10^3</f>
        <v>1000</v>
      </c>
      <c r="L149" s="2">
        <f>cells_to_be_added!L149/10^3</f>
        <v>1.4</v>
      </c>
      <c r="M149" s="2">
        <f>cells_to_be_added!M149/10^3</f>
        <v>130</v>
      </c>
      <c r="N149" s="2">
        <f>cells_to_be_added!N149/10^3</f>
        <v>11000</v>
      </c>
      <c r="O149" s="2">
        <f>cells_to_be_added!O149/10^3</f>
        <v>0.8</v>
      </c>
      <c r="P149" s="2">
        <f>cells_to_be_added!P149/10^3</f>
        <v>19.8</v>
      </c>
      <c r="Q149" s="2">
        <f>cells_to_be_added!Q149/10^3</f>
        <v>1.4</v>
      </c>
      <c r="R149">
        <f t="shared" si="2"/>
        <v>31861.4</v>
      </c>
    </row>
    <row r="150" spans="1:18">
      <c r="A150">
        <v>149</v>
      </c>
      <c r="B150" s="2">
        <f>cells_to_be_added!B150/10^3</f>
        <v>1000</v>
      </c>
      <c r="C150" s="2">
        <f>cells_to_be_added!C150/10^3</f>
        <v>10</v>
      </c>
      <c r="D150" s="2">
        <f>cells_to_be_added!D150/10^3</f>
        <v>140</v>
      </c>
      <c r="E150" s="2">
        <f>cells_to_be_added!E150/10^3</f>
        <v>1.4</v>
      </c>
      <c r="F150" s="2">
        <f>cells_to_be_added!F150/10^3</f>
        <v>25.7</v>
      </c>
      <c r="G150" s="2">
        <f>cells_to_be_added!G150/10^3</f>
        <v>140</v>
      </c>
      <c r="H150" s="2">
        <f>cells_to_be_added!H150/10^3</f>
        <v>140</v>
      </c>
      <c r="I150" s="2">
        <f>cells_to_be_added!I150/10^3</f>
        <v>140</v>
      </c>
      <c r="J150" s="2">
        <f>cells_to_be_added!J150/10^3</f>
        <v>130</v>
      </c>
      <c r="K150" s="2">
        <f>cells_to_be_added!K150/10^3</f>
        <v>14000</v>
      </c>
      <c r="L150" s="2">
        <f>cells_to_be_added!L150/10^3</f>
        <v>14000</v>
      </c>
      <c r="M150" s="2">
        <f>cells_to_be_added!M150/10^3</f>
        <v>3210</v>
      </c>
      <c r="N150" s="2">
        <f>cells_to_be_added!N150/10^3</f>
        <v>1</v>
      </c>
      <c r="O150" s="2">
        <f>cells_to_be_added!O150/10^3</f>
        <v>140</v>
      </c>
      <c r="P150" s="2">
        <f>cells_to_be_added!P150/10^3</f>
        <v>140</v>
      </c>
      <c r="Q150" s="2">
        <f>cells_to_be_added!Q150/10^3</f>
        <v>140</v>
      </c>
      <c r="R150">
        <f t="shared" si="2"/>
        <v>33358.1</v>
      </c>
    </row>
    <row r="151" spans="1:18">
      <c r="A151">
        <v>150</v>
      </c>
      <c r="B151" s="2">
        <f>cells_to_be_added!B151/10^3</f>
        <v>1580</v>
      </c>
      <c r="C151" s="2">
        <f>cells_to_be_added!C151/10^3</f>
        <v>15.4</v>
      </c>
      <c r="D151" s="2">
        <f>cells_to_be_added!D151/10^3</f>
        <v>15.1</v>
      </c>
      <c r="E151" s="2">
        <f>cells_to_be_added!E151/10^3</f>
        <v>14000</v>
      </c>
      <c r="F151" s="2">
        <f>cells_to_be_added!F151/10^3</f>
        <v>14.4</v>
      </c>
      <c r="G151" s="2">
        <f>cells_to_be_added!G151/10^3</f>
        <v>140</v>
      </c>
      <c r="H151" s="2">
        <f>cells_to_be_added!H151/10^3</f>
        <v>1.4</v>
      </c>
      <c r="I151" s="2">
        <f>cells_to_be_added!I151/10^3</f>
        <v>13.7</v>
      </c>
      <c r="J151" s="2">
        <f>cells_to_be_added!J151/10^3</f>
        <v>14000</v>
      </c>
      <c r="K151" s="2">
        <f>cells_to_be_added!K151/10^3</f>
        <v>14000</v>
      </c>
      <c r="L151" s="2">
        <f>cells_to_be_added!L151/10^3</f>
        <v>70</v>
      </c>
      <c r="M151" s="2">
        <f>cells_to_be_added!M151/10^3</f>
        <v>12.6</v>
      </c>
      <c r="N151" s="2">
        <f>cells_to_be_added!N151/10^3</f>
        <v>1000</v>
      </c>
      <c r="O151" s="2">
        <f>cells_to_be_added!O151/10^3</f>
        <v>12.4</v>
      </c>
      <c r="P151" s="2">
        <f>cells_to_be_added!P151/10^3</f>
        <v>50</v>
      </c>
      <c r="Q151" s="2">
        <f>cells_to_be_added!Q151/10^3</f>
        <v>0.4</v>
      </c>
      <c r="R151">
        <f t="shared" si="2"/>
        <v>44925.4</v>
      </c>
    </row>
    <row r="152" spans="1:18">
      <c r="A152">
        <v>151</v>
      </c>
      <c r="B152" s="2">
        <f>cells_to_be_added!B152/10^3</f>
        <v>14000</v>
      </c>
      <c r="C152" s="2">
        <f>cells_to_be_added!C152/10^3</f>
        <v>10</v>
      </c>
      <c r="D152" s="2">
        <f>cells_to_be_added!D152/10^3</f>
        <v>14000</v>
      </c>
      <c r="E152" s="2">
        <f>cells_to_be_added!E152/10^3</f>
        <v>19.5</v>
      </c>
      <c r="F152" s="2">
        <f>cells_to_be_added!F152/10^3</f>
        <v>14000</v>
      </c>
      <c r="G152" s="2">
        <f>cells_to_be_added!G152/10^3</f>
        <v>1900</v>
      </c>
      <c r="H152" s="2">
        <f>cells_to_be_added!H152/10^3</f>
        <v>1860</v>
      </c>
      <c r="I152" s="2">
        <f>cells_to_be_added!I152/10^3</f>
        <v>16.899999999999999</v>
      </c>
      <c r="J152" s="2">
        <f>cells_to_be_added!J152/10^3</f>
        <v>16.100000000000001</v>
      </c>
      <c r="K152" s="2">
        <f>cells_to_be_added!K152/10^3</f>
        <v>15.3</v>
      </c>
      <c r="L152" s="2">
        <f>cells_to_be_added!L152/10^3</f>
        <v>8000</v>
      </c>
      <c r="M152" s="2">
        <f>cells_to_be_added!M152/10^3</f>
        <v>0.7</v>
      </c>
      <c r="N152" s="2">
        <f>cells_to_be_added!N152/10^3</f>
        <v>1000</v>
      </c>
      <c r="O152" s="2">
        <f>cells_to_be_added!O152/10^3</f>
        <v>1.4</v>
      </c>
      <c r="P152" s="2">
        <f>cells_to_be_added!P152/10^3</f>
        <v>14000</v>
      </c>
      <c r="Q152" s="2">
        <f>cells_to_be_added!Q152/10^3</f>
        <v>1360</v>
      </c>
      <c r="R152">
        <f t="shared" si="2"/>
        <v>70199.899999999994</v>
      </c>
    </row>
    <row r="153" spans="1:18">
      <c r="A153">
        <v>152</v>
      </c>
      <c r="B153" s="2">
        <f>cells_to_be_added!B153/10^3</f>
        <v>17</v>
      </c>
      <c r="C153" s="2">
        <f>cells_to_be_added!C153/10^3</f>
        <v>14000</v>
      </c>
      <c r="D153" s="2">
        <f>cells_to_be_added!D153/10^3</f>
        <v>16.3</v>
      </c>
      <c r="E153" s="2">
        <f>cells_to_be_added!E153/10^3</f>
        <v>1000</v>
      </c>
      <c r="F153" s="2">
        <f>cells_to_be_added!F153/10^3</f>
        <v>14000</v>
      </c>
      <c r="G153" s="2">
        <f>cells_to_be_added!G153/10^3</f>
        <v>70</v>
      </c>
      <c r="H153" s="2">
        <f>cells_to_be_added!H153/10^3</f>
        <v>1.4</v>
      </c>
      <c r="I153" s="2">
        <f>cells_to_be_added!I153/10^3</f>
        <v>14000</v>
      </c>
      <c r="J153" s="2">
        <f>cells_to_be_added!J153/10^3</f>
        <v>14000</v>
      </c>
      <c r="K153" s="2">
        <f>cells_to_be_added!K153/10^3</f>
        <v>1360</v>
      </c>
      <c r="L153" s="2">
        <f>cells_to_be_added!L153/10^3</f>
        <v>1000</v>
      </c>
      <c r="M153" s="2">
        <f>cells_to_be_added!M153/10^3</f>
        <v>1.4</v>
      </c>
      <c r="N153" s="2">
        <f>cells_to_be_added!N153/10^3</f>
        <v>13.3</v>
      </c>
      <c r="O153" s="2">
        <f>cells_to_be_added!O153/10^3</f>
        <v>1000</v>
      </c>
      <c r="P153" s="2">
        <f>cells_to_be_added!P153/10^3</f>
        <v>60</v>
      </c>
      <c r="Q153" s="2">
        <f>cells_to_be_added!Q153/10^3</f>
        <v>14000</v>
      </c>
      <c r="R153">
        <f t="shared" si="2"/>
        <v>74539.399999999994</v>
      </c>
    </row>
    <row r="154" spans="1:18">
      <c r="A154">
        <v>153</v>
      </c>
      <c r="B154" s="2">
        <f>cells_to_be_added!B154/10^3</f>
        <v>14000</v>
      </c>
      <c r="C154" s="2">
        <f>cells_to_be_added!C154/10^3</f>
        <v>14000</v>
      </c>
      <c r="D154" s="2">
        <f>cells_to_be_added!D154/10^3</f>
        <v>10.9</v>
      </c>
      <c r="E154" s="2">
        <f>cells_to_be_added!E154/10^3</f>
        <v>21.7</v>
      </c>
      <c r="F154" s="2">
        <f>cells_to_be_added!F154/10^3</f>
        <v>1.4</v>
      </c>
      <c r="G154" s="2">
        <f>cells_to_be_added!G154/10^3</f>
        <v>1520</v>
      </c>
      <c r="H154" s="2">
        <f>cells_to_be_added!H154/10^3</f>
        <v>10</v>
      </c>
      <c r="I154" s="2">
        <f>cells_to_be_added!I154/10^3</f>
        <v>14000</v>
      </c>
      <c r="J154" s="2">
        <f>cells_to_be_added!J154/10^3</f>
        <v>14000</v>
      </c>
      <c r="K154" s="2">
        <f>cells_to_be_added!K154/10^3</f>
        <v>14000</v>
      </c>
      <c r="L154" s="2">
        <f>cells_to_be_added!L154/10^3</f>
        <v>19.600000000000001</v>
      </c>
      <c r="M154" s="2">
        <f>cells_to_be_added!M154/10^3</f>
        <v>14000</v>
      </c>
      <c r="N154" s="2">
        <f>cells_to_be_added!N154/10^3</f>
        <v>10</v>
      </c>
      <c r="O154" s="2">
        <f>cells_to_be_added!O154/10^3</f>
        <v>140</v>
      </c>
      <c r="P154" s="2">
        <f>cells_to_be_added!P154/10^3</f>
        <v>110</v>
      </c>
      <c r="Q154" s="2">
        <f>cells_to_be_added!Q154/10^3</f>
        <v>9000</v>
      </c>
      <c r="R154">
        <f t="shared" si="2"/>
        <v>94843.6</v>
      </c>
    </row>
    <row r="155" spans="1:18">
      <c r="A155">
        <v>154</v>
      </c>
      <c r="B155" s="2">
        <f>cells_to_be_added!B155/10^3</f>
        <v>14000</v>
      </c>
      <c r="C155" s="2">
        <f>cells_to_be_added!C155/10^3</f>
        <v>14000</v>
      </c>
      <c r="D155" s="2">
        <f>cells_to_be_added!D155/10^3</f>
        <v>10000</v>
      </c>
      <c r="E155" s="2">
        <f>cells_to_be_added!E155/10^3</f>
        <v>0.9</v>
      </c>
      <c r="F155" s="2">
        <f>cells_to_be_added!F155/10^3</f>
        <v>21</v>
      </c>
      <c r="G155" s="2">
        <f>cells_to_be_added!G155/10^3</f>
        <v>8000</v>
      </c>
      <c r="H155" s="2">
        <f>cells_to_be_added!H155/10^3</f>
        <v>14000</v>
      </c>
      <c r="I155" s="2">
        <f>cells_to_be_added!I155/10^3</f>
        <v>19.100000000000001</v>
      </c>
      <c r="J155" s="2">
        <f>cells_to_be_added!J155/10^3</f>
        <v>14000</v>
      </c>
      <c r="K155" s="2">
        <f>cells_to_be_added!K155/10^3</f>
        <v>14000</v>
      </c>
      <c r="L155" s="2">
        <f>cells_to_be_added!L155/10^3</f>
        <v>17.2</v>
      </c>
      <c r="M155" s="2">
        <f>cells_to_be_added!M155/10^3</f>
        <v>13.4</v>
      </c>
      <c r="N155" s="2">
        <f>cells_to_be_added!N155/10^3</f>
        <v>60</v>
      </c>
      <c r="O155" s="2">
        <f>cells_to_be_added!O155/10^3</f>
        <v>14000</v>
      </c>
      <c r="P155" s="2">
        <f>cells_to_be_added!P155/10^3</f>
        <v>11.4</v>
      </c>
      <c r="Q155" s="2">
        <f>cells_to_be_added!Q155/10^3</f>
        <v>10</v>
      </c>
      <c r="R155">
        <f t="shared" si="2"/>
        <v>102152.99999999999</v>
      </c>
    </row>
    <row r="156" spans="1:18">
      <c r="A156">
        <v>155</v>
      </c>
      <c r="B156" s="2">
        <f>cells_to_be_added!B156/10^3</f>
        <v>1990</v>
      </c>
      <c r="C156" s="2">
        <f>cells_to_be_added!C156/10^3</f>
        <v>1450</v>
      </c>
      <c r="D156" s="2">
        <f>cells_to_be_added!D156/10^3</f>
        <v>14000</v>
      </c>
      <c r="E156" s="2">
        <f>cells_to_be_added!E156/10^3</f>
        <v>14000</v>
      </c>
      <c r="F156" s="2">
        <f>cells_to_be_added!F156/10^3</f>
        <v>13</v>
      </c>
      <c r="G156" s="2">
        <f>cells_to_be_added!G156/10^3</f>
        <v>14000</v>
      </c>
      <c r="H156" s="2">
        <f>cells_to_be_added!H156/10^3</f>
        <v>90</v>
      </c>
      <c r="I156" s="2">
        <f>cells_to_be_added!I156/10^3</f>
        <v>7000</v>
      </c>
      <c r="J156" s="2">
        <f>cells_to_be_added!J156/10^3</f>
        <v>50</v>
      </c>
      <c r="K156" s="2">
        <f>cells_to_be_added!K156/10^3</f>
        <v>1000</v>
      </c>
      <c r="L156" s="2">
        <f>cells_to_be_added!L156/10^3</f>
        <v>14000</v>
      </c>
      <c r="M156" s="2">
        <f>cells_to_be_added!M156/10^3</f>
        <v>14000</v>
      </c>
      <c r="N156" s="2">
        <f>cells_to_be_added!N156/10^3</f>
        <v>14000</v>
      </c>
      <c r="O156" s="2">
        <f>cells_to_be_added!O156/10^3</f>
        <v>1090</v>
      </c>
      <c r="P156" s="2">
        <f>cells_to_be_added!P156/10^3</f>
        <v>14000</v>
      </c>
      <c r="Q156" s="2">
        <f>cells_to_be_added!Q156/10^3</f>
        <v>140</v>
      </c>
      <c r="R156">
        <f t="shared" si="2"/>
        <v>110823</v>
      </c>
    </row>
    <row r="157" spans="1:18">
      <c r="A157">
        <v>156</v>
      </c>
      <c r="B157" s="2">
        <f>cells_to_be_added!B157/10^3</f>
        <v>1</v>
      </c>
      <c r="C157" s="2">
        <f>cells_to_be_added!C157/10^3</f>
        <v>14000</v>
      </c>
      <c r="D157" s="2">
        <f>cells_to_be_added!D157/10^3</f>
        <v>14.4</v>
      </c>
      <c r="E157" s="2">
        <f>cells_to_be_added!E157/10^3</f>
        <v>23.7</v>
      </c>
      <c r="F157" s="2">
        <f>cells_to_be_added!F157/10^3</f>
        <v>0.9</v>
      </c>
      <c r="G157" s="2">
        <f>cells_to_be_added!G157/10^3</f>
        <v>12.3</v>
      </c>
      <c r="H157" s="2">
        <f>cells_to_be_added!H157/10^3</f>
        <v>9000</v>
      </c>
      <c r="I157" s="2">
        <f>cells_to_be_added!I157/10^3</f>
        <v>1.4</v>
      </c>
      <c r="J157" s="2">
        <f>cells_to_be_added!J157/10^3</f>
        <v>8000</v>
      </c>
      <c r="K157" s="2">
        <f>cells_to_be_added!K157/10^3</f>
        <v>140</v>
      </c>
      <c r="L157" s="2">
        <f>cells_to_be_added!L157/10^3</f>
        <v>14000</v>
      </c>
      <c r="M157" s="2">
        <f>cells_to_be_added!M157/10^3</f>
        <v>1030</v>
      </c>
      <c r="N157" s="2">
        <f>cells_to_be_added!N157/10^3</f>
        <v>70</v>
      </c>
      <c r="O157" s="2">
        <f>cells_to_be_added!O157/10^3</f>
        <v>20.6</v>
      </c>
      <c r="P157" s="2">
        <f>cells_to_be_added!P157/10^3</f>
        <v>6000</v>
      </c>
      <c r="Q157" s="2">
        <f>cells_to_be_added!Q157/10^3</f>
        <v>18.5</v>
      </c>
      <c r="R157">
        <f t="shared" si="2"/>
        <v>52332.799999999996</v>
      </c>
    </row>
    <row r="158" spans="1:18">
      <c r="A158">
        <v>157</v>
      </c>
      <c r="B158" s="2">
        <f>cells_to_be_added!B158/10^3</f>
        <v>1.3</v>
      </c>
      <c r="C158" s="2">
        <f>cells_to_be_added!C158/10^3</f>
        <v>12.8</v>
      </c>
      <c r="D158" s="2">
        <f>cells_to_be_added!D158/10^3</f>
        <v>1.4</v>
      </c>
      <c r="E158" s="2">
        <f>cells_to_be_added!E158/10^3</f>
        <v>2810</v>
      </c>
      <c r="F158" s="2">
        <f>cells_to_be_added!F158/10^3</f>
        <v>14000</v>
      </c>
      <c r="G158" s="2">
        <f>cells_to_be_added!G158/10^3</f>
        <v>11.5</v>
      </c>
      <c r="H158" s="2">
        <f>cells_to_be_added!H158/10^3</f>
        <v>140</v>
      </c>
      <c r="I158" s="2">
        <f>cells_to_be_added!I158/10^3</f>
        <v>14000</v>
      </c>
      <c r="J158" s="2">
        <f>cells_to_be_added!J158/10^3</f>
        <v>1.4</v>
      </c>
      <c r="K158" s="2">
        <f>cells_to_be_added!K158/10^3</f>
        <v>10</v>
      </c>
      <c r="L158" s="2">
        <f>cells_to_be_added!L158/10^3</f>
        <v>2550</v>
      </c>
      <c r="M158" s="2">
        <f>cells_to_be_added!M158/10^3</f>
        <v>10</v>
      </c>
      <c r="N158" s="2">
        <f>cells_to_be_added!N158/10^3</f>
        <v>14000</v>
      </c>
      <c r="O158" s="2">
        <f>cells_to_be_added!O158/10^3</f>
        <v>20.399999999999999</v>
      </c>
      <c r="P158" s="2">
        <f>cells_to_be_added!P158/10^3</f>
        <v>14000</v>
      </c>
      <c r="Q158" s="2">
        <f>cells_to_be_added!Q158/10^3</f>
        <v>140</v>
      </c>
      <c r="R158">
        <f t="shared" si="2"/>
        <v>61708.800000000003</v>
      </c>
    </row>
    <row r="159" spans="1:18">
      <c r="A159">
        <v>158</v>
      </c>
      <c r="B159" s="2">
        <f>cells_to_be_added!B159/10^3</f>
        <v>14000</v>
      </c>
      <c r="C159" s="2">
        <f>cells_to_be_added!C159/10^3</f>
        <v>14000</v>
      </c>
      <c r="D159" s="2">
        <f>cells_to_be_added!D159/10^3</f>
        <v>140</v>
      </c>
      <c r="E159" s="2">
        <f>cells_to_be_added!E159/10^3</f>
        <v>14000</v>
      </c>
      <c r="F159" s="2">
        <f>cells_to_be_added!F159/10^3</f>
        <v>120</v>
      </c>
      <c r="G159" s="2">
        <f>cells_to_be_added!G159/10^3</f>
        <v>110</v>
      </c>
      <c r="H159" s="2">
        <f>cells_to_be_added!H159/10^3</f>
        <v>2440</v>
      </c>
      <c r="I159" s="2">
        <f>cells_to_be_added!I159/10^3</f>
        <v>22</v>
      </c>
      <c r="J159" s="2">
        <f>cells_to_be_added!J159/10^3</f>
        <v>10000</v>
      </c>
      <c r="K159" s="2">
        <f>cells_to_be_added!K159/10^3</f>
        <v>140</v>
      </c>
      <c r="L159" s="2">
        <f>cells_to_be_added!L159/10^3</f>
        <v>14000</v>
      </c>
      <c r="M159" s="2">
        <f>cells_to_be_added!M159/10^3</f>
        <v>12.2</v>
      </c>
      <c r="N159" s="2">
        <f>cells_to_be_added!N159/10^3</f>
        <v>14000</v>
      </c>
      <c r="O159" s="2">
        <f>cells_to_be_added!O159/10^3</f>
        <v>14000</v>
      </c>
      <c r="P159" s="2">
        <f>cells_to_be_added!P159/10^3</f>
        <v>0.9</v>
      </c>
      <c r="Q159" s="2">
        <f>cells_to_be_added!Q159/10^3</f>
        <v>0.7</v>
      </c>
      <c r="R159">
        <f t="shared" si="2"/>
        <v>96985.799999999988</v>
      </c>
    </row>
    <row r="160" spans="1:18">
      <c r="A160">
        <v>159</v>
      </c>
      <c r="B160" s="2">
        <f>cells_to_be_added!B160/10^3</f>
        <v>140</v>
      </c>
      <c r="C160" s="2">
        <f>cells_to_be_added!C160/10^3</f>
        <v>14000</v>
      </c>
      <c r="D160" s="2">
        <f>cells_to_be_added!D160/10^3</f>
        <v>28.8</v>
      </c>
      <c r="E160" s="2">
        <f>cells_to_be_added!E160/10^3</f>
        <v>14000</v>
      </c>
      <c r="F160" s="2">
        <f>cells_to_be_added!F160/10^3</f>
        <v>14000</v>
      </c>
      <c r="G160" s="2">
        <f>cells_to_be_added!G160/10^3</f>
        <v>13000</v>
      </c>
      <c r="H160" s="2">
        <f>cells_to_be_added!H160/10^3</f>
        <v>14000</v>
      </c>
      <c r="I160" s="2">
        <f>cells_to_be_added!I160/10^3</f>
        <v>14000</v>
      </c>
      <c r="J160" s="2">
        <f>cells_to_be_added!J160/10^3</f>
        <v>21</v>
      </c>
      <c r="K160" s="2">
        <f>cells_to_be_added!K160/10^3</f>
        <v>1970</v>
      </c>
      <c r="L160" s="2">
        <f>cells_to_be_added!L160/10^3</f>
        <v>10000</v>
      </c>
      <c r="M160" s="2">
        <f>cells_to_be_added!M160/10^3</f>
        <v>1830</v>
      </c>
      <c r="N160" s="2">
        <f>cells_to_be_added!N160/10^3</f>
        <v>14000</v>
      </c>
      <c r="O160" s="2">
        <f>cells_to_be_added!O160/10^3</f>
        <v>14000</v>
      </c>
      <c r="P160" s="2">
        <f>cells_to_be_added!P160/10^3</f>
        <v>1570</v>
      </c>
      <c r="Q160" s="2">
        <f>cells_to_be_added!Q160/10^3</f>
        <v>80</v>
      </c>
      <c r="R160">
        <f t="shared" si="2"/>
        <v>126639.8</v>
      </c>
    </row>
    <row r="161" spans="1:18">
      <c r="A161">
        <v>160</v>
      </c>
      <c r="B161" s="2">
        <f>cells_to_be_added!B161/10^3</f>
        <v>11000</v>
      </c>
      <c r="C161" s="2">
        <f>cells_to_be_added!C161/10^3</f>
        <v>1690</v>
      </c>
      <c r="D161" s="2">
        <f>cells_to_be_added!D161/10^3</f>
        <v>2330</v>
      </c>
      <c r="E161" s="2">
        <f>cells_to_be_added!E161/10^3</f>
        <v>2120</v>
      </c>
      <c r="F161" s="2">
        <f>cells_to_be_added!F161/10^3</f>
        <v>19</v>
      </c>
      <c r="G161" s="2">
        <f>cells_to_be_added!G161/10^3</f>
        <v>1</v>
      </c>
      <c r="H161" s="2">
        <f>cells_to_be_added!H161/10^3</f>
        <v>1590</v>
      </c>
      <c r="I161" s="2">
        <f>cells_to_be_added!I161/10^3</f>
        <v>14.8</v>
      </c>
      <c r="J161" s="2">
        <f>cells_to_be_added!J161/10^3</f>
        <v>140</v>
      </c>
      <c r="K161" s="2">
        <f>cells_to_be_added!K161/10^3</f>
        <v>14000</v>
      </c>
      <c r="L161" s="2">
        <f>cells_to_be_added!L161/10^3</f>
        <v>80</v>
      </c>
      <c r="M161" s="2">
        <f>cells_to_be_added!M161/10^3</f>
        <v>140</v>
      </c>
      <c r="N161" s="2">
        <f>cells_to_be_added!N161/10^3</f>
        <v>7000</v>
      </c>
      <c r="O161" s="2">
        <f>cells_to_be_added!O161/10^3</f>
        <v>14000</v>
      </c>
      <c r="P161" s="2">
        <f>cells_to_be_added!P161/10^3</f>
        <v>60</v>
      </c>
      <c r="Q161" s="2">
        <f>cells_to_be_added!Q161/10^3</f>
        <v>1.4</v>
      </c>
      <c r="R161">
        <f t="shared" si="2"/>
        <v>54186.200000000004</v>
      </c>
    </row>
    <row r="162" spans="1:18">
      <c r="A162">
        <v>161</v>
      </c>
      <c r="B162" s="2">
        <f>cells_to_be_added!B162/10^3</f>
        <v>90</v>
      </c>
      <c r="C162" s="2">
        <f>cells_to_be_added!C162/10^3</f>
        <v>14000</v>
      </c>
      <c r="D162" s="2">
        <f>cells_to_be_added!D162/10^3</f>
        <v>2140</v>
      </c>
      <c r="E162" s="2">
        <f>cells_to_be_added!E162/10^3</f>
        <v>7000</v>
      </c>
      <c r="F162" s="2">
        <f>cells_to_be_added!F162/10^3</f>
        <v>1490</v>
      </c>
      <c r="G162" s="2">
        <f>cells_to_be_added!G162/10^3</f>
        <v>14000</v>
      </c>
      <c r="H162" s="2">
        <f>cells_to_be_added!H162/10^3</f>
        <v>14000</v>
      </c>
      <c r="I162" s="2">
        <f>cells_to_be_added!I162/10^3</f>
        <v>1.4</v>
      </c>
      <c r="J162" s="2">
        <f>cells_to_be_added!J162/10^3</f>
        <v>18.600000000000001</v>
      </c>
      <c r="K162" s="2">
        <f>cells_to_be_added!K162/10^3</f>
        <v>0.6</v>
      </c>
      <c r="L162" s="2">
        <f>cells_to_be_added!L162/10^3</f>
        <v>10</v>
      </c>
      <c r="M162" s="2">
        <f>cells_to_be_added!M162/10^3</f>
        <v>1.4</v>
      </c>
      <c r="N162" s="2">
        <f>cells_to_be_added!N162/10^3</f>
        <v>14000</v>
      </c>
      <c r="O162" s="2">
        <f>cells_to_be_added!O162/10^3</f>
        <v>14000</v>
      </c>
      <c r="P162" s="2">
        <f>cells_to_be_added!P162/10^3</f>
        <v>1.4</v>
      </c>
      <c r="Q162" s="2">
        <f>cells_to_be_added!Q162/10^3</f>
        <v>16.7</v>
      </c>
      <c r="R162">
        <f t="shared" si="2"/>
        <v>80770.099999999991</v>
      </c>
    </row>
    <row r="163" spans="1:18">
      <c r="A163">
        <v>162</v>
      </c>
      <c r="B163" s="2">
        <f>cells_to_be_added!B163/10^3</f>
        <v>1600</v>
      </c>
      <c r="C163" s="2">
        <f>cells_to_be_added!C163/10^3</f>
        <v>1500</v>
      </c>
      <c r="D163" s="2">
        <f>cells_to_be_added!D163/10^3</f>
        <v>14000</v>
      </c>
      <c r="E163" s="2">
        <f>cells_to_be_added!E163/10^3</f>
        <v>14000</v>
      </c>
      <c r="F163" s="2">
        <f>cells_to_be_added!F163/10^3</f>
        <v>10000</v>
      </c>
      <c r="G163" s="2">
        <f>cells_to_be_added!G163/10^3</f>
        <v>22</v>
      </c>
      <c r="H163" s="2">
        <f>cells_to_be_added!H163/10^3</f>
        <v>1000</v>
      </c>
      <c r="I163" s="2">
        <f>cells_to_be_added!I163/10^3</f>
        <v>90</v>
      </c>
      <c r="J163" s="2">
        <f>cells_to_be_added!J163/10^3</f>
        <v>80</v>
      </c>
      <c r="K163" s="2">
        <f>cells_to_be_added!K163/10^3</f>
        <v>10</v>
      </c>
      <c r="L163" s="2">
        <f>cells_to_be_added!L163/10^3</f>
        <v>14000</v>
      </c>
      <c r="M163" s="2">
        <f>cells_to_be_added!M163/10^3</f>
        <v>20</v>
      </c>
      <c r="N163" s="2">
        <f>cells_to_be_added!N163/10^3</f>
        <v>14</v>
      </c>
      <c r="O163" s="2">
        <f>cells_to_be_added!O163/10^3</f>
        <v>60</v>
      </c>
      <c r="P163" s="2">
        <f>cells_to_be_added!P163/10^3</f>
        <v>12</v>
      </c>
      <c r="Q163" s="2">
        <f>cells_to_be_added!Q163/10^3</f>
        <v>18</v>
      </c>
      <c r="R163">
        <f t="shared" si="2"/>
        <v>56426</v>
      </c>
    </row>
    <row r="164" spans="1:18">
      <c r="A164">
        <v>163</v>
      </c>
      <c r="B164" s="2">
        <f>cells_to_be_added!B164/10^3</f>
        <v>14000</v>
      </c>
      <c r="C164" s="2">
        <f>cells_to_be_added!C164/10^3</f>
        <v>14000</v>
      </c>
      <c r="D164" s="2">
        <f>cells_to_be_added!D164/10^3</f>
        <v>10</v>
      </c>
      <c r="E164" s="2">
        <f>cells_to_be_added!E164/10^3</f>
        <v>14000</v>
      </c>
      <c r="F164" s="2">
        <f>cells_to_be_added!F164/10^3</f>
        <v>100</v>
      </c>
      <c r="G164" s="2">
        <f>cells_to_be_added!G164/10^3</f>
        <v>16.8</v>
      </c>
      <c r="H164" s="2">
        <f>cells_to_be_added!H164/10^3</f>
        <v>2100</v>
      </c>
      <c r="I164" s="2">
        <f>cells_to_be_added!I164/10^3</f>
        <v>90</v>
      </c>
      <c r="J164" s="2">
        <f>cells_to_be_added!J164/10^3</f>
        <v>0.8</v>
      </c>
      <c r="K164" s="2">
        <f>cells_to_be_added!K164/10^3</f>
        <v>14.7</v>
      </c>
      <c r="L164" s="2">
        <f>cells_to_be_added!L164/10^3</f>
        <v>18.899999999999999</v>
      </c>
      <c r="M164" s="2">
        <f>cells_to_be_added!M164/10^3</f>
        <v>14000</v>
      </c>
      <c r="N164" s="2">
        <f>cells_to_be_added!N164/10^3</f>
        <v>70</v>
      </c>
      <c r="O164" s="2">
        <f>cells_to_be_added!O164/10^3</f>
        <v>1.4</v>
      </c>
      <c r="P164" s="2">
        <f>cells_to_be_added!P164/10^3</f>
        <v>14000</v>
      </c>
      <c r="Q164" s="2">
        <f>cells_to_be_added!Q164/10^3</f>
        <v>0.6</v>
      </c>
      <c r="R164">
        <f t="shared" si="2"/>
        <v>72423.200000000012</v>
      </c>
    </row>
    <row r="165" spans="1:18">
      <c r="A165">
        <v>164</v>
      </c>
      <c r="B165" s="2">
        <f>cells_to_be_added!B165/10^3</f>
        <v>2240</v>
      </c>
      <c r="C165" s="2">
        <f>cells_to_be_added!C165/10^3</f>
        <v>14000</v>
      </c>
      <c r="D165" s="2">
        <f>cells_to_be_added!D165/10^3</f>
        <v>14000</v>
      </c>
      <c r="E165" s="2">
        <f>cells_to_be_added!E165/10^3</f>
        <v>10</v>
      </c>
      <c r="F165" s="2">
        <f>cells_to_be_added!F165/10^3</f>
        <v>100</v>
      </c>
      <c r="G165" s="2">
        <f>cells_to_be_added!G165/10^3</f>
        <v>2140</v>
      </c>
      <c r="H165" s="2">
        <f>cells_to_be_added!H165/10^3</f>
        <v>14000</v>
      </c>
      <c r="I165" s="2">
        <f>cells_to_be_added!I165/10^3</f>
        <v>2040</v>
      </c>
      <c r="J165" s="2">
        <f>cells_to_be_added!J165/10^3</f>
        <v>14000</v>
      </c>
      <c r="K165" s="2">
        <f>cells_to_be_added!K165/10^3</f>
        <v>1950</v>
      </c>
      <c r="L165" s="2">
        <f>cells_to_be_added!L165/10^3</f>
        <v>8000</v>
      </c>
      <c r="M165" s="2">
        <f>cells_to_be_added!M165/10^3</f>
        <v>140</v>
      </c>
      <c r="N165" s="2">
        <f>cells_to_be_added!N165/10^3</f>
        <v>10</v>
      </c>
      <c r="O165" s="2">
        <f>cells_to_be_added!O165/10^3</f>
        <v>17.5</v>
      </c>
      <c r="P165" s="2">
        <f>cells_to_be_added!P165/10^3</f>
        <v>0.6</v>
      </c>
      <c r="Q165" s="2">
        <f>cells_to_be_added!Q165/10^3</f>
        <v>1000</v>
      </c>
      <c r="R165">
        <f t="shared" si="2"/>
        <v>73648.100000000006</v>
      </c>
    </row>
    <row r="166" spans="1:18">
      <c r="A166">
        <v>165</v>
      </c>
      <c r="B166" s="2">
        <f>cells_to_be_added!B166/10^3</f>
        <v>1510</v>
      </c>
      <c r="C166" s="2">
        <f>cells_to_be_added!C166/10^3</f>
        <v>14000</v>
      </c>
      <c r="D166" s="2">
        <f>cells_to_be_added!D166/10^3</f>
        <v>9000</v>
      </c>
      <c r="E166" s="2">
        <f>cells_to_be_added!E166/10^3</f>
        <v>2170</v>
      </c>
      <c r="F166" s="2">
        <f>cells_to_be_added!F166/10^3</f>
        <v>1.4</v>
      </c>
      <c r="G166" s="2">
        <f>cells_to_be_added!G166/10^3</f>
        <v>1000</v>
      </c>
      <c r="H166" s="2">
        <f>cells_to_be_added!H166/10^3</f>
        <v>8000</v>
      </c>
      <c r="I166" s="2">
        <f>cells_to_be_added!I166/10^3</f>
        <v>6000</v>
      </c>
      <c r="J166" s="2">
        <f>cells_to_be_added!J166/10^3</f>
        <v>14000</v>
      </c>
      <c r="K166" s="2">
        <f>cells_to_be_added!K166/10^3</f>
        <v>18.8</v>
      </c>
      <c r="L166" s="2">
        <f>cells_to_be_added!L166/10^3</f>
        <v>14000</v>
      </c>
      <c r="M166" s="2">
        <f>cells_to_be_added!M166/10^3</f>
        <v>14000</v>
      </c>
      <c r="N166" s="2">
        <f>cells_to_be_added!N166/10^3</f>
        <v>140</v>
      </c>
      <c r="O166" s="2">
        <f>cells_to_be_added!O166/10^3</f>
        <v>14000</v>
      </c>
      <c r="P166" s="2">
        <f>cells_to_be_added!P166/10^3</f>
        <v>14000</v>
      </c>
      <c r="Q166" s="2">
        <f>cells_to_be_added!Q166/10^3</f>
        <v>1130</v>
      </c>
      <c r="R166">
        <f t="shared" si="2"/>
        <v>112970.20000000001</v>
      </c>
    </row>
    <row r="167" spans="1:18">
      <c r="A167">
        <v>166</v>
      </c>
      <c r="B167" s="2">
        <f>cells_to_be_added!B167/10^3</f>
        <v>1550</v>
      </c>
      <c r="C167" s="2">
        <f>cells_to_be_added!C167/10^3</f>
        <v>1450</v>
      </c>
      <c r="D167" s="2">
        <f>cells_to_be_added!D167/10^3</f>
        <v>14000</v>
      </c>
      <c r="E167" s="2">
        <f>cells_to_be_added!E167/10^3</f>
        <v>1000</v>
      </c>
      <c r="F167" s="2">
        <f>cells_to_be_added!F167/10^3</f>
        <v>14000</v>
      </c>
      <c r="G167" s="2">
        <f>cells_to_be_added!G167/10^3</f>
        <v>10</v>
      </c>
      <c r="H167" s="2">
        <f>cells_to_be_added!H167/10^3</f>
        <v>2130</v>
      </c>
      <c r="I167" s="2">
        <f>cells_to_be_added!I167/10^3</f>
        <v>1350</v>
      </c>
      <c r="J167" s="2">
        <f>cells_to_be_added!J167/10^3</f>
        <v>100</v>
      </c>
      <c r="K167" s="2">
        <f>cells_to_be_added!K167/10^3</f>
        <v>14000</v>
      </c>
      <c r="L167" s="2">
        <f>cells_to_be_added!L167/10^3</f>
        <v>1.4</v>
      </c>
      <c r="M167" s="2">
        <f>cells_to_be_added!M167/10^3</f>
        <v>14000</v>
      </c>
      <c r="N167" s="2">
        <f>cells_to_be_added!N167/10^3</f>
        <v>1160</v>
      </c>
      <c r="O167" s="2">
        <f>cells_to_be_added!O167/10^3</f>
        <v>14000</v>
      </c>
      <c r="P167" s="2">
        <f>cells_to_be_added!P167/10^3</f>
        <v>14000</v>
      </c>
      <c r="Q167" s="2">
        <f>cells_to_be_added!Q167/10^3</f>
        <v>14000</v>
      </c>
      <c r="R167">
        <f t="shared" si="2"/>
        <v>106751.4</v>
      </c>
    </row>
    <row r="168" spans="1:18">
      <c r="A168">
        <v>167</v>
      </c>
      <c r="B168" s="2">
        <f>cells_to_be_added!B168/10^3</f>
        <v>17.399999999999999</v>
      </c>
      <c r="C168" s="2">
        <f>cells_to_be_added!C168/10^3</f>
        <v>80</v>
      </c>
      <c r="D168" s="2">
        <f>cells_to_be_added!D168/10^3</f>
        <v>1260</v>
      </c>
      <c r="E168" s="2">
        <f>cells_to_be_added!E168/10^3</f>
        <v>14000</v>
      </c>
      <c r="F168" s="2">
        <f>cells_to_be_added!F168/10^3</f>
        <v>14000</v>
      </c>
      <c r="G168" s="2">
        <f>cells_to_be_added!G168/10^3</f>
        <v>1220</v>
      </c>
      <c r="H168" s="2">
        <f>cells_to_be_added!H168/10^3</f>
        <v>14000</v>
      </c>
      <c r="I168" s="2">
        <f>cells_to_be_added!I168/10^3</f>
        <v>0.6</v>
      </c>
      <c r="J168" s="2">
        <f>cells_to_be_added!J168/10^3</f>
        <v>1190</v>
      </c>
      <c r="K168" s="2">
        <f>cells_to_be_added!K168/10^3</f>
        <v>50</v>
      </c>
      <c r="L168" s="2">
        <f>cells_to_be_added!L168/10^3</f>
        <v>14000</v>
      </c>
      <c r="M168" s="2">
        <f>cells_to_be_added!M168/10^3</f>
        <v>11.1</v>
      </c>
      <c r="N168" s="2">
        <f>cells_to_be_added!N168/10^3</f>
        <v>1060</v>
      </c>
      <c r="O168" s="2">
        <f>cells_to_be_added!O168/10^3</f>
        <v>1030</v>
      </c>
      <c r="P168" s="2">
        <f>cells_to_be_added!P168/10^3</f>
        <v>10</v>
      </c>
      <c r="Q168" s="2">
        <f>cells_to_be_added!Q168/10^3</f>
        <v>14000</v>
      </c>
      <c r="R168">
        <f t="shared" si="2"/>
        <v>75929.100000000006</v>
      </c>
    </row>
    <row r="169" spans="1:18">
      <c r="A169">
        <v>168</v>
      </c>
      <c r="B169" s="2">
        <f>cells_to_be_added!B169/10^3</f>
        <v>17.7</v>
      </c>
      <c r="C169" s="2">
        <f>cells_to_be_added!C169/10^3</f>
        <v>14000</v>
      </c>
      <c r="D169" s="2">
        <f>cells_to_be_added!D169/10^3</f>
        <v>10</v>
      </c>
      <c r="E169" s="2">
        <f>cells_to_be_added!E169/10^3</f>
        <v>140</v>
      </c>
      <c r="F169" s="2">
        <f>cells_to_be_added!F169/10^3</f>
        <v>16.2</v>
      </c>
      <c r="G169" s="2">
        <f>cells_to_be_added!G169/10^3</f>
        <v>14000</v>
      </c>
      <c r="H169" s="2">
        <f>cells_to_be_added!H169/10^3</f>
        <v>0.8</v>
      </c>
      <c r="I169" s="2">
        <f>cells_to_be_added!I169/10^3</f>
        <v>15.4</v>
      </c>
      <c r="J169" s="2">
        <f>cells_to_be_added!J169/10^3</f>
        <v>14000</v>
      </c>
      <c r="K169" s="2">
        <f>cells_to_be_added!K169/10^3</f>
        <v>140</v>
      </c>
      <c r="L169" s="2">
        <f>cells_to_be_added!L169/10^3</f>
        <v>14000</v>
      </c>
      <c r="M169" s="2">
        <f>cells_to_be_added!M169/10^3</f>
        <v>1000</v>
      </c>
      <c r="N169" s="2">
        <f>cells_to_be_added!N169/10^3</f>
        <v>14000</v>
      </c>
      <c r="O169" s="2">
        <f>cells_to_be_added!O169/10^3</f>
        <v>1000</v>
      </c>
      <c r="P169" s="2">
        <f>cells_to_be_added!P169/10^3</f>
        <v>14000</v>
      </c>
      <c r="Q169" s="2">
        <f>cells_to_be_added!Q169/10^3</f>
        <v>14000</v>
      </c>
      <c r="R169">
        <f t="shared" si="2"/>
        <v>100340.1</v>
      </c>
    </row>
    <row r="170" spans="1:18">
      <c r="A170">
        <v>169</v>
      </c>
      <c r="B170" s="2">
        <f>cells_to_be_added!B170/10^3</f>
        <v>140</v>
      </c>
      <c r="C170" s="2">
        <f>cells_to_be_added!C170/10^3</f>
        <v>14000</v>
      </c>
      <c r="D170" s="2">
        <f>cells_to_be_added!D170/10^3</f>
        <v>1.1000000000000001</v>
      </c>
      <c r="E170" s="2">
        <f>cells_to_be_added!E170/10^3</f>
        <v>17.2</v>
      </c>
      <c r="F170" s="2">
        <f>cells_to_be_added!F170/10^3</f>
        <v>1.4</v>
      </c>
      <c r="G170" s="2">
        <f>cells_to_be_added!G170/10^3</f>
        <v>2160</v>
      </c>
      <c r="H170" s="2">
        <f>cells_to_be_added!H170/10^3</f>
        <v>140</v>
      </c>
      <c r="I170" s="2">
        <f>cells_to_be_added!I170/10^3</f>
        <v>14000</v>
      </c>
      <c r="J170" s="2">
        <f>cells_to_be_added!J170/10^3</f>
        <v>14000</v>
      </c>
      <c r="K170" s="2">
        <f>cells_to_be_added!K170/10^3</f>
        <v>14000</v>
      </c>
      <c r="L170" s="2">
        <f>cells_to_be_added!L170/10^3</f>
        <v>1.4</v>
      </c>
      <c r="M170" s="2">
        <f>cells_to_be_added!M170/10^3</f>
        <v>14000</v>
      </c>
      <c r="N170" s="2">
        <f>cells_to_be_added!N170/10^3</f>
        <v>1510</v>
      </c>
      <c r="O170" s="2">
        <f>cells_to_be_added!O170/10^3</f>
        <v>9000</v>
      </c>
      <c r="P170" s="2">
        <f>cells_to_be_added!P170/10^3</f>
        <v>14000</v>
      </c>
      <c r="Q170" s="2">
        <f>cells_to_be_added!Q170/10^3</f>
        <v>14000</v>
      </c>
      <c r="R170">
        <f t="shared" si="2"/>
        <v>110971.1</v>
      </c>
    </row>
    <row r="171" spans="1:18">
      <c r="A171">
        <v>170</v>
      </c>
      <c r="B171" s="2">
        <f>cells_to_be_added!B171/10^3</f>
        <v>130</v>
      </c>
      <c r="C171" s="2">
        <f>cells_to_be_added!C171/10^3</f>
        <v>1290</v>
      </c>
      <c r="D171" s="2">
        <f>cells_to_be_added!D171/10^3</f>
        <v>1.2</v>
      </c>
      <c r="E171" s="2">
        <f>cells_to_be_added!E171/10^3</f>
        <v>12.1</v>
      </c>
      <c r="F171" s="2">
        <f>cells_to_be_added!F171/10^3</f>
        <v>120</v>
      </c>
      <c r="G171" s="2">
        <f>cells_to_be_added!G171/10^3</f>
        <v>140</v>
      </c>
      <c r="H171" s="2">
        <f>cells_to_be_added!H171/10^3</f>
        <v>2060</v>
      </c>
      <c r="I171" s="2">
        <f>cells_to_be_added!I171/10^3</f>
        <v>1</v>
      </c>
      <c r="J171" s="2">
        <f>cells_to_be_added!J171/10^3</f>
        <v>28.4</v>
      </c>
      <c r="K171" s="2">
        <f>cells_to_be_added!K171/10^3</f>
        <v>1160</v>
      </c>
      <c r="L171" s="2">
        <f>cells_to_be_added!L171/10^3</f>
        <v>10.3</v>
      </c>
      <c r="M171" s="2">
        <f>cells_to_be_added!M171/10^3</f>
        <v>25.8</v>
      </c>
      <c r="N171" s="2">
        <f>cells_to_be_added!N171/10^3</f>
        <v>0.9</v>
      </c>
      <c r="O171" s="2">
        <f>cells_to_be_added!O171/10^3</f>
        <v>14000</v>
      </c>
      <c r="P171" s="2">
        <f>cells_to_be_added!P171/10^3</f>
        <v>80</v>
      </c>
      <c r="Q171" s="2">
        <f>cells_to_be_added!Q171/10^3</f>
        <v>14000</v>
      </c>
      <c r="R171">
        <f t="shared" si="2"/>
        <v>33059.699999999997</v>
      </c>
    </row>
    <row r="172" spans="1:18">
      <c r="A172">
        <v>171</v>
      </c>
      <c r="B172" s="2">
        <f>cells_to_be_added!B172/10^3</f>
        <v>0.9</v>
      </c>
      <c r="C172" s="2">
        <f>cells_to_be_added!C172/10^3</f>
        <v>14000</v>
      </c>
      <c r="D172" s="2">
        <f>cells_to_be_added!D172/10^3</f>
        <v>14000</v>
      </c>
      <c r="E172" s="2">
        <f>cells_to_be_added!E172/10^3</f>
        <v>8000</v>
      </c>
      <c r="F172" s="2">
        <f>cells_to_be_added!F172/10^3</f>
        <v>1000</v>
      </c>
      <c r="G172" s="2">
        <f>cells_to_be_added!G172/10^3</f>
        <v>0.7</v>
      </c>
      <c r="H172" s="2">
        <f>cells_to_be_added!H172/10^3</f>
        <v>14000</v>
      </c>
      <c r="I172" s="2">
        <f>cells_to_be_added!I172/10^3</f>
        <v>14000</v>
      </c>
      <c r="J172" s="2">
        <f>cells_to_be_added!J172/10^3</f>
        <v>18.100000000000001</v>
      </c>
      <c r="K172" s="2">
        <f>cells_to_be_added!K172/10^3</f>
        <v>16.3</v>
      </c>
      <c r="L172" s="2">
        <f>cells_to_be_added!L172/10^3</f>
        <v>14000</v>
      </c>
      <c r="M172" s="2">
        <f>cells_to_be_added!M172/10^3</f>
        <v>13.6</v>
      </c>
      <c r="N172" s="2">
        <f>cells_to_be_added!N172/10^3</f>
        <v>1270</v>
      </c>
      <c r="O172" s="2">
        <f>cells_to_be_added!O172/10^3</f>
        <v>6000</v>
      </c>
      <c r="P172" s="2">
        <f>cells_to_be_added!P172/10^3</f>
        <v>0.5</v>
      </c>
      <c r="Q172" s="2">
        <f>cells_to_be_added!Q172/10^3</f>
        <v>10.8</v>
      </c>
      <c r="R172">
        <f t="shared" si="2"/>
        <v>86330.900000000009</v>
      </c>
    </row>
    <row r="173" spans="1:18">
      <c r="A173">
        <v>172</v>
      </c>
      <c r="B173" s="2">
        <f>cells_to_be_added!B173/10^3</f>
        <v>14000</v>
      </c>
      <c r="C173" s="2">
        <f>cells_to_be_added!C173/10^3</f>
        <v>14000</v>
      </c>
      <c r="D173" s="2">
        <f>cells_to_be_added!D173/10^3</f>
        <v>110</v>
      </c>
      <c r="E173" s="2">
        <f>cells_to_be_added!E173/10^3</f>
        <v>1090</v>
      </c>
      <c r="F173" s="2">
        <f>cells_to_be_added!F173/10^3</f>
        <v>14000</v>
      </c>
      <c r="G173" s="2">
        <f>cells_to_be_added!G173/10^3</f>
        <v>14000</v>
      </c>
      <c r="H173" s="2">
        <f>cells_to_be_added!H173/10^3</f>
        <v>14000</v>
      </c>
      <c r="I173" s="2">
        <f>cells_to_be_added!I173/10^3</f>
        <v>100</v>
      </c>
      <c r="J173" s="2">
        <f>cells_to_be_added!J173/10^3</f>
        <v>14000</v>
      </c>
      <c r="K173" s="2">
        <f>cells_to_be_added!K173/10^3</f>
        <v>0.9</v>
      </c>
      <c r="L173" s="2">
        <f>cells_to_be_added!L173/10^3</f>
        <v>14000</v>
      </c>
      <c r="M173" s="2">
        <f>cells_to_be_added!M173/10^3</f>
        <v>1.4</v>
      </c>
      <c r="N173" s="2">
        <f>cells_to_be_added!N173/10^3</f>
        <v>7000</v>
      </c>
      <c r="O173" s="2">
        <f>cells_to_be_added!O173/10^3</f>
        <v>1750</v>
      </c>
      <c r="P173" s="2">
        <f>cells_to_be_added!P173/10^3</f>
        <v>14000</v>
      </c>
      <c r="Q173" s="2">
        <f>cells_to_be_added!Q173/10^3</f>
        <v>140</v>
      </c>
      <c r="R173">
        <f t="shared" si="2"/>
        <v>122192.29999999999</v>
      </c>
    </row>
    <row r="174" spans="1:18">
      <c r="A174">
        <v>173</v>
      </c>
      <c r="B174" s="2">
        <f>cells_to_be_added!B174/10^3</f>
        <v>140</v>
      </c>
      <c r="C174" s="2">
        <f>cells_to_be_added!C174/10^3</f>
        <v>140</v>
      </c>
      <c r="D174" s="2">
        <f>cells_to_be_added!D174/10^3</f>
        <v>20</v>
      </c>
      <c r="E174" s="2">
        <f>cells_to_be_added!E174/10^3</f>
        <v>1390</v>
      </c>
      <c r="F174" s="2">
        <f>cells_to_be_added!F174/10^3</f>
        <v>0.9</v>
      </c>
      <c r="G174" s="2">
        <f>cells_to_be_added!G174/10^3</f>
        <v>1000</v>
      </c>
      <c r="H174" s="2">
        <f>cells_to_be_added!H174/10^3</f>
        <v>14000</v>
      </c>
      <c r="I174" s="2">
        <f>cells_to_be_added!I174/10^3</f>
        <v>1310</v>
      </c>
      <c r="J174" s="2">
        <f>cells_to_be_added!J174/10^3</f>
        <v>14000</v>
      </c>
      <c r="K174" s="2">
        <f>cells_to_be_added!K174/10^3</f>
        <v>19.2</v>
      </c>
      <c r="L174" s="2">
        <f>cells_to_be_added!L174/10^3</f>
        <v>1740</v>
      </c>
      <c r="M174" s="2">
        <f>cells_to_be_added!M174/10^3</f>
        <v>14000</v>
      </c>
      <c r="N174" s="2">
        <f>cells_to_be_added!N174/10^3</f>
        <v>1570</v>
      </c>
      <c r="O174" s="2">
        <f>cells_to_be_added!O174/10^3</f>
        <v>14000</v>
      </c>
      <c r="P174" s="2">
        <f>cells_to_be_added!P174/10^3</f>
        <v>10</v>
      </c>
      <c r="Q174" s="2">
        <f>cells_to_be_added!Q174/10^3</f>
        <v>1050</v>
      </c>
      <c r="R174">
        <f t="shared" si="2"/>
        <v>64390.100000000006</v>
      </c>
    </row>
    <row r="175" spans="1:18">
      <c r="A175">
        <v>174</v>
      </c>
      <c r="B175" s="2">
        <f>cells_to_be_added!B175/10^3</f>
        <v>1.1000000000000001</v>
      </c>
      <c r="C175" s="2">
        <f>cells_to_be_added!C175/10^3</f>
        <v>17.399999999999999</v>
      </c>
      <c r="D175" s="2">
        <f>cells_to_be_added!D175/10^3</f>
        <v>14000</v>
      </c>
      <c r="E175" s="2">
        <f>cells_to_be_added!E175/10^3</f>
        <v>100</v>
      </c>
      <c r="F175" s="2">
        <f>cells_to_be_added!F175/10^3</f>
        <v>23.9</v>
      </c>
      <c r="G175" s="2">
        <f>cells_to_be_added!G175/10^3</f>
        <v>14000</v>
      </c>
      <c r="H175" s="2">
        <f>cells_to_be_added!H175/10^3</f>
        <v>2170</v>
      </c>
      <c r="I175" s="2">
        <f>cells_to_be_added!I175/10^3</f>
        <v>14000</v>
      </c>
      <c r="J175" s="2">
        <f>cells_to_be_added!J175/10^3</f>
        <v>9000</v>
      </c>
      <c r="K175" s="2">
        <f>cells_to_be_added!K175/10^3</f>
        <v>1000</v>
      </c>
      <c r="L175" s="2">
        <f>cells_to_be_added!L175/10^3</f>
        <v>0.8</v>
      </c>
      <c r="M175" s="2">
        <f>cells_to_be_added!M175/10^3</f>
        <v>1520</v>
      </c>
      <c r="N175" s="2">
        <f>cells_to_be_added!N175/10^3</f>
        <v>19.600000000000001</v>
      </c>
      <c r="O175" s="2">
        <f>cells_to_be_added!O175/10^3</f>
        <v>14000</v>
      </c>
      <c r="P175" s="2">
        <f>cells_to_be_added!P175/10^3</f>
        <v>140</v>
      </c>
      <c r="Q175" s="2">
        <f>cells_to_be_added!Q175/10^3</f>
        <v>7000</v>
      </c>
      <c r="R175">
        <f t="shared" si="2"/>
        <v>76992.800000000003</v>
      </c>
    </row>
    <row r="176" spans="1:18">
      <c r="A176">
        <v>175</v>
      </c>
      <c r="B176" s="2">
        <f>cells_to_be_added!B176/10^3</f>
        <v>1.4</v>
      </c>
      <c r="C176" s="2">
        <f>cells_to_be_added!C176/10^3</f>
        <v>19.899999999999999</v>
      </c>
      <c r="D176" s="2">
        <f>cells_to_be_added!D176/10^3</f>
        <v>10</v>
      </c>
      <c r="E176" s="2">
        <f>cells_to_be_added!E176/10^3</f>
        <v>19</v>
      </c>
      <c r="F176" s="2">
        <f>cells_to_be_added!F176/10^3</f>
        <v>1.4</v>
      </c>
      <c r="G176" s="2">
        <f>cells_to_be_added!G176/10^3</f>
        <v>1000</v>
      </c>
      <c r="H176" s="2">
        <f>cells_to_be_added!H176/10^3</f>
        <v>14000</v>
      </c>
      <c r="I176" s="2">
        <f>cells_to_be_added!I176/10^3</f>
        <v>0.9</v>
      </c>
      <c r="J176" s="2">
        <f>cells_to_be_added!J176/10^3</f>
        <v>15.6</v>
      </c>
      <c r="K176" s="2">
        <f>cells_to_be_added!K176/10^3</f>
        <v>7000</v>
      </c>
      <c r="L176" s="2">
        <f>cells_to_be_added!L176/10^3</f>
        <v>140</v>
      </c>
      <c r="M176" s="2">
        <f>cells_to_be_added!M176/10^3</f>
        <v>14000</v>
      </c>
      <c r="N176" s="2">
        <f>cells_to_be_added!N176/10^3</f>
        <v>13</v>
      </c>
      <c r="O176" s="2">
        <f>cells_to_be_added!O176/10^3</f>
        <v>1.4</v>
      </c>
      <c r="P176" s="2">
        <f>cells_to_be_added!P176/10^3</f>
        <v>14000</v>
      </c>
      <c r="Q176" s="2">
        <f>cells_to_be_added!Q176/10^3</f>
        <v>1040</v>
      </c>
      <c r="R176">
        <f t="shared" si="2"/>
        <v>51262.6</v>
      </c>
    </row>
    <row r="177" spans="1:18">
      <c r="A177">
        <v>176</v>
      </c>
      <c r="B177" s="2">
        <f>cells_to_be_added!B177/10^3</f>
        <v>13000</v>
      </c>
      <c r="C177" s="2">
        <f>cells_to_be_added!C177/10^3</f>
        <v>14000</v>
      </c>
      <c r="D177" s="2">
        <f>cells_to_be_added!D177/10^3</f>
        <v>14000</v>
      </c>
      <c r="E177" s="2">
        <f>cells_to_be_added!E177/10^3</f>
        <v>1.2</v>
      </c>
      <c r="F177" s="2">
        <f>cells_to_be_added!F177/10^3</f>
        <v>1.4</v>
      </c>
      <c r="G177" s="2">
        <f>cells_to_be_added!G177/10^3</f>
        <v>14000</v>
      </c>
      <c r="H177" s="2">
        <f>cells_to_be_added!H177/10^3</f>
        <v>2940</v>
      </c>
      <c r="I177" s="2">
        <f>cells_to_be_added!I177/10^3</f>
        <v>1870</v>
      </c>
      <c r="J177" s="2">
        <f>cells_to_be_added!J177/10^3</f>
        <v>110</v>
      </c>
      <c r="K177" s="2">
        <f>cells_to_be_added!K177/10^3</f>
        <v>26.7</v>
      </c>
      <c r="L177" s="2">
        <f>cells_to_be_added!L177/10^3</f>
        <v>1.4</v>
      </c>
      <c r="M177" s="2">
        <f>cells_to_be_added!M177/10^3</f>
        <v>13.4</v>
      </c>
      <c r="N177" s="2">
        <f>cells_to_be_added!N177/10^3</f>
        <v>14000</v>
      </c>
      <c r="O177" s="2">
        <f>cells_to_be_added!O177/10^3</f>
        <v>140</v>
      </c>
      <c r="P177" s="2">
        <f>cells_to_be_added!P177/10^3</f>
        <v>8000</v>
      </c>
      <c r="Q177" s="2">
        <f>cells_to_be_added!Q177/10^3</f>
        <v>140</v>
      </c>
      <c r="R177">
        <f t="shared" si="2"/>
        <v>82244.100000000006</v>
      </c>
    </row>
    <row r="178" spans="1:18">
      <c r="A178">
        <v>177</v>
      </c>
      <c r="B178" s="2">
        <f>cells_to_be_added!B178/10^3</f>
        <v>14000</v>
      </c>
      <c r="C178" s="2">
        <f>cells_to_be_added!C178/10^3</f>
        <v>10</v>
      </c>
      <c r="D178" s="2">
        <f>cells_to_be_added!D178/10^3</f>
        <v>14000</v>
      </c>
      <c r="E178" s="2">
        <f>cells_to_be_added!E178/10^3</f>
        <v>140</v>
      </c>
      <c r="F178" s="2">
        <f>cells_to_be_added!F178/10^3</f>
        <v>8000</v>
      </c>
      <c r="G178" s="2">
        <f>cells_to_be_added!G178/10^3</f>
        <v>14000</v>
      </c>
      <c r="H178" s="2">
        <f>cells_to_be_added!H178/10^3</f>
        <v>18.5</v>
      </c>
      <c r="I178" s="2">
        <f>cells_to_be_added!I178/10^3</f>
        <v>12.8</v>
      </c>
      <c r="J178" s="2">
        <f>cells_to_be_added!J178/10^3</f>
        <v>17.7</v>
      </c>
      <c r="K178" s="2">
        <f>cells_to_be_added!K178/10^3</f>
        <v>1.4</v>
      </c>
      <c r="L178" s="2">
        <f>cells_to_be_added!L178/10^3</f>
        <v>16.899999999999999</v>
      </c>
      <c r="M178" s="2">
        <f>cells_to_be_added!M178/10^3</f>
        <v>60</v>
      </c>
      <c r="N178" s="2">
        <f>cells_to_be_added!N178/10^3</f>
        <v>1610</v>
      </c>
      <c r="O178" s="2">
        <f>cells_to_be_added!O178/10^3</f>
        <v>15.3</v>
      </c>
      <c r="P178" s="2">
        <f>cells_to_be_added!P178/10^3</f>
        <v>1450</v>
      </c>
      <c r="Q178" s="2">
        <f>cells_to_be_added!Q178/10^3</f>
        <v>140</v>
      </c>
      <c r="R178">
        <f t="shared" si="2"/>
        <v>53492.600000000006</v>
      </c>
    </row>
    <row r="179" spans="1:18">
      <c r="A179">
        <v>178</v>
      </c>
      <c r="B179" s="2">
        <f>cells_to_be_added!B179/10^3</f>
        <v>1000</v>
      </c>
      <c r="C179" s="2">
        <f>cells_to_be_added!C179/10^3</f>
        <v>1</v>
      </c>
      <c r="D179" s="2">
        <f>cells_to_be_added!D179/10^3</f>
        <v>14000</v>
      </c>
      <c r="E179" s="2">
        <f>cells_to_be_added!E179/10^3</f>
        <v>15</v>
      </c>
      <c r="F179" s="2">
        <f>cells_to_be_added!F179/10^3</f>
        <v>14000</v>
      </c>
      <c r="G179" s="2">
        <f>cells_to_be_added!G179/10^3</f>
        <v>1440</v>
      </c>
      <c r="H179" s="2">
        <f>cells_to_be_added!H179/10^3</f>
        <v>1400</v>
      </c>
      <c r="I179" s="2">
        <f>cells_to_be_added!I179/10^3</f>
        <v>1.4</v>
      </c>
      <c r="J179" s="2">
        <f>cells_to_be_added!J179/10^3</f>
        <v>1300</v>
      </c>
      <c r="K179" s="2">
        <f>cells_to_be_added!K179/10^3</f>
        <v>140</v>
      </c>
      <c r="L179" s="2">
        <f>cells_to_be_added!L179/10^3</f>
        <v>22.1</v>
      </c>
      <c r="M179" s="2">
        <f>cells_to_be_added!M179/10^3</f>
        <v>8000</v>
      </c>
      <c r="N179" s="2">
        <f>cells_to_be_added!N179/10^3</f>
        <v>6000</v>
      </c>
      <c r="O179" s="2">
        <f>cells_to_be_added!O179/10^3</f>
        <v>2010</v>
      </c>
      <c r="P179" s="2">
        <f>cells_to_be_added!P179/10^3</f>
        <v>12</v>
      </c>
      <c r="Q179" s="2">
        <f>cells_to_be_added!Q179/10^3</f>
        <v>14000</v>
      </c>
      <c r="R179">
        <f t="shared" si="2"/>
        <v>63341.5</v>
      </c>
    </row>
    <row r="180" spans="1:18">
      <c r="A180">
        <v>179</v>
      </c>
      <c r="B180" s="2">
        <f>cells_to_be_added!B180/10^3</f>
        <v>14000</v>
      </c>
      <c r="C180" s="2">
        <f>cells_to_be_added!C180/10^3</f>
        <v>1.4</v>
      </c>
      <c r="D180" s="2">
        <f>cells_to_be_added!D180/10^3</f>
        <v>1.4</v>
      </c>
      <c r="E180" s="2">
        <f>cells_to_be_added!E180/10^3</f>
        <v>140</v>
      </c>
      <c r="F180" s="2">
        <f>cells_to_be_added!F180/10^3</f>
        <v>140</v>
      </c>
      <c r="G180" s="2">
        <f>cells_to_be_added!G180/10^3</f>
        <v>1820</v>
      </c>
      <c r="H180" s="2">
        <f>cells_to_be_added!H180/10^3</f>
        <v>110</v>
      </c>
      <c r="I180" s="2">
        <f>cells_to_be_added!I180/10^3</f>
        <v>11.4</v>
      </c>
      <c r="J180" s="2">
        <f>cells_to_be_added!J180/10^3</f>
        <v>0.9</v>
      </c>
      <c r="K180" s="2">
        <f>cells_to_be_added!K180/10^3</f>
        <v>1020</v>
      </c>
      <c r="L180" s="2">
        <f>cells_to_be_added!L180/10^3</f>
        <v>1.4</v>
      </c>
      <c r="M180" s="2">
        <f>cells_to_be_added!M180/10^3</f>
        <v>1590</v>
      </c>
      <c r="N180" s="2">
        <f>cells_to_be_added!N180/10^3</f>
        <v>10</v>
      </c>
      <c r="O180" s="2">
        <f>cells_to_be_added!O180/10^3</f>
        <v>13.6</v>
      </c>
      <c r="P180" s="2">
        <f>cells_to_be_added!P180/10^3</f>
        <v>10</v>
      </c>
      <c r="Q180" s="2">
        <f>cells_to_be_added!Q180/10^3</f>
        <v>2270</v>
      </c>
      <c r="R180">
        <f t="shared" si="2"/>
        <v>21140.1</v>
      </c>
    </row>
    <row r="181" spans="1:18">
      <c r="A181">
        <v>180</v>
      </c>
      <c r="B181" s="2">
        <f>cells_to_be_added!B181/10^3</f>
        <v>14.1</v>
      </c>
      <c r="C181" s="2">
        <f>cells_to_be_added!C181/10^3</f>
        <v>1.4</v>
      </c>
      <c r="D181" s="2">
        <f>cells_to_be_added!D181/10^3</f>
        <v>13.2</v>
      </c>
      <c r="E181" s="2">
        <f>cells_to_be_added!E181/10^3</f>
        <v>90</v>
      </c>
      <c r="F181" s="2">
        <f>cells_to_be_added!F181/10^3</f>
        <v>12.6</v>
      </c>
      <c r="G181" s="2">
        <f>cells_to_be_added!G181/10^3</f>
        <v>14000</v>
      </c>
      <c r="H181" s="2">
        <f>cells_to_be_added!H181/10^3</f>
        <v>1140</v>
      </c>
      <c r="I181" s="2">
        <f>cells_to_be_added!I181/10^3</f>
        <v>10</v>
      </c>
      <c r="J181" s="2">
        <f>cells_to_be_added!J181/10^3</f>
        <v>19.3</v>
      </c>
      <c r="K181" s="2">
        <f>cells_to_be_added!K181/10^3</f>
        <v>1050</v>
      </c>
      <c r="L181" s="2">
        <f>cells_to_be_added!L181/10^3</f>
        <v>70</v>
      </c>
      <c r="M181" s="2">
        <f>cells_to_be_added!M181/10^3</f>
        <v>1000</v>
      </c>
      <c r="N181" s="2">
        <f>cells_to_be_added!N181/10^3</f>
        <v>140</v>
      </c>
      <c r="O181" s="2">
        <f>cells_to_be_added!O181/10^3</f>
        <v>14000</v>
      </c>
      <c r="P181" s="2">
        <f>cells_to_be_added!P181/10^3</f>
        <v>1580</v>
      </c>
      <c r="Q181" s="2">
        <f>cells_to_be_added!Q181/10^3</f>
        <v>50</v>
      </c>
      <c r="R181">
        <f t="shared" si="2"/>
        <v>33190.6</v>
      </c>
    </row>
    <row r="182" spans="1:18">
      <c r="A182">
        <v>181</v>
      </c>
      <c r="B182" s="2">
        <f>cells_to_be_added!B182/10^3</f>
        <v>1230</v>
      </c>
      <c r="C182" s="2">
        <f>cells_to_be_added!C182/10^3</f>
        <v>1.4</v>
      </c>
      <c r="D182" s="2">
        <f>cells_to_be_added!D182/10^3</f>
        <v>1110</v>
      </c>
      <c r="E182" s="2">
        <f>cells_to_be_added!E182/10^3</f>
        <v>120</v>
      </c>
      <c r="F182" s="2">
        <f>cells_to_be_added!F182/10^3</f>
        <v>110</v>
      </c>
      <c r="G182" s="2">
        <f>cells_to_be_added!G182/10^3</f>
        <v>1000</v>
      </c>
      <c r="H182" s="2">
        <f>cells_to_be_added!H182/10^3</f>
        <v>100</v>
      </c>
      <c r="I182" s="2">
        <f>cells_to_be_added!I182/10^3</f>
        <v>1970</v>
      </c>
      <c r="J182" s="2">
        <f>cells_to_be_added!J182/10^3</f>
        <v>1840</v>
      </c>
      <c r="K182" s="2">
        <f>cells_to_be_added!K182/10^3</f>
        <v>10</v>
      </c>
      <c r="L182" s="2">
        <f>cells_to_be_added!L182/10^3</f>
        <v>140</v>
      </c>
      <c r="M182" s="2">
        <f>cells_to_be_added!M182/10^3</f>
        <v>1720</v>
      </c>
      <c r="N182" s="2">
        <f>cells_to_be_added!N182/10^3</f>
        <v>90</v>
      </c>
      <c r="O182" s="2">
        <f>cells_to_be_added!O182/10^3</f>
        <v>14000</v>
      </c>
      <c r="P182" s="2">
        <f>cells_to_be_added!P182/10^3</f>
        <v>2700</v>
      </c>
      <c r="Q182" s="2">
        <f>cells_to_be_added!Q182/10^3</f>
        <v>0.7</v>
      </c>
      <c r="R182">
        <f t="shared" si="2"/>
        <v>26142.100000000002</v>
      </c>
    </row>
    <row r="183" spans="1:18">
      <c r="A183">
        <v>182</v>
      </c>
      <c r="B183" s="2">
        <f>cells_to_be_added!B183/10^3</f>
        <v>10000</v>
      </c>
      <c r="C183" s="2">
        <f>cells_to_be_added!C183/10^3</f>
        <v>14000</v>
      </c>
      <c r="D183" s="2">
        <f>cells_to_be_added!D183/10^3</f>
        <v>14000</v>
      </c>
      <c r="E183" s="2">
        <f>cells_to_be_added!E183/10^3</f>
        <v>14000</v>
      </c>
      <c r="F183" s="2">
        <f>cells_to_be_added!F183/10^3</f>
        <v>8000</v>
      </c>
      <c r="G183" s="2">
        <f>cells_to_be_added!G183/10^3</f>
        <v>6000</v>
      </c>
      <c r="H183" s="2">
        <f>cells_to_be_added!H183/10^3</f>
        <v>10</v>
      </c>
      <c r="I183" s="2">
        <f>cells_to_be_added!I183/10^3</f>
        <v>1990</v>
      </c>
      <c r="J183" s="2">
        <f>cells_to_be_added!J183/10^3</f>
        <v>1000</v>
      </c>
      <c r="K183" s="2">
        <f>cells_to_be_added!K183/10^3</f>
        <v>14000</v>
      </c>
      <c r="L183" s="2">
        <f>cells_to_be_added!L183/10^3</f>
        <v>1400</v>
      </c>
      <c r="M183" s="2">
        <f>cells_to_be_added!M183/10^3</f>
        <v>18</v>
      </c>
      <c r="N183" s="2">
        <f>cells_to_be_added!N183/10^3</f>
        <v>10</v>
      </c>
      <c r="O183" s="2">
        <f>cells_to_be_added!O183/10^3</f>
        <v>12</v>
      </c>
      <c r="P183" s="2">
        <f>cells_to_be_added!P183/10^3</f>
        <v>14000</v>
      </c>
      <c r="Q183" s="2">
        <f>cells_to_be_added!Q183/10^3</f>
        <v>1.4</v>
      </c>
      <c r="R183">
        <f t="shared" si="2"/>
        <v>98441.4</v>
      </c>
    </row>
    <row r="184" spans="1:18">
      <c r="A184">
        <v>183</v>
      </c>
      <c r="B184" s="2">
        <f>cells_to_be_added!B184/10^3</f>
        <v>9000</v>
      </c>
      <c r="C184" s="2">
        <f>cells_to_be_added!C184/10^3</f>
        <v>90</v>
      </c>
      <c r="D184" s="2">
        <f>cells_to_be_added!D184/10^3</f>
        <v>14000</v>
      </c>
      <c r="E184" s="2">
        <f>cells_to_be_added!E184/10^3</f>
        <v>15.2</v>
      </c>
      <c r="F184" s="2">
        <f>cells_to_be_added!F184/10^3</f>
        <v>21.8</v>
      </c>
      <c r="G184" s="2">
        <f>cells_to_be_added!G184/10^3</f>
        <v>14000</v>
      </c>
      <c r="H184" s="2">
        <f>cells_to_be_added!H184/10^3</f>
        <v>140</v>
      </c>
      <c r="I184" s="2">
        <f>cells_to_be_added!I184/10^3</f>
        <v>14000</v>
      </c>
      <c r="J184" s="2">
        <f>cells_to_be_added!J184/10^3</f>
        <v>2080</v>
      </c>
      <c r="K184" s="2">
        <f>cells_to_be_added!K184/10^3</f>
        <v>11.4</v>
      </c>
      <c r="L184" s="2">
        <f>cells_to_be_added!L184/10^3</f>
        <v>80</v>
      </c>
      <c r="M184" s="2">
        <f>cells_to_be_added!M184/10^3</f>
        <v>1900</v>
      </c>
      <c r="N184" s="2">
        <f>cells_to_be_added!N184/10^3</f>
        <v>14000</v>
      </c>
      <c r="O184" s="2">
        <f>cells_to_be_added!O184/10^3</f>
        <v>14000</v>
      </c>
      <c r="P184" s="2">
        <f>cells_to_be_added!P184/10^3</f>
        <v>60</v>
      </c>
      <c r="Q184" s="2">
        <f>cells_to_be_added!Q184/10^3</f>
        <v>1000</v>
      </c>
      <c r="R184">
        <f t="shared" si="2"/>
        <v>84398.399999999994</v>
      </c>
    </row>
    <row r="185" spans="1:18">
      <c r="A185">
        <v>184</v>
      </c>
      <c r="B185" s="2">
        <f>cells_to_be_added!B185/10^3</f>
        <v>14000</v>
      </c>
      <c r="C185" s="2">
        <f>cells_to_be_added!C185/10^3</f>
        <v>100</v>
      </c>
      <c r="D185" s="2">
        <f>cells_to_be_added!D185/10^3</f>
        <v>14000</v>
      </c>
      <c r="E185" s="2">
        <f>cells_to_be_added!E185/10^3</f>
        <v>14000</v>
      </c>
      <c r="F185" s="2">
        <f>cells_to_be_added!F185/10^3</f>
        <v>15.6</v>
      </c>
      <c r="G185" s="2">
        <f>cells_to_be_added!G185/10^3</f>
        <v>10</v>
      </c>
      <c r="H185" s="2">
        <f>cells_to_be_added!H185/10^3</f>
        <v>1000</v>
      </c>
      <c r="I185" s="2">
        <f>cells_to_be_added!I185/10^3</f>
        <v>1360</v>
      </c>
      <c r="J185" s="2">
        <f>cells_to_be_added!J185/10^3</f>
        <v>14000</v>
      </c>
      <c r="K185" s="2">
        <f>cells_to_be_added!K185/10^3</f>
        <v>14000</v>
      </c>
      <c r="L185" s="2">
        <f>cells_to_be_added!L185/10^3</f>
        <v>90</v>
      </c>
      <c r="M185" s="2">
        <f>cells_to_be_added!M185/10^3</f>
        <v>1750</v>
      </c>
      <c r="N185" s="2">
        <f>cells_to_be_added!N185/10^3</f>
        <v>0.8</v>
      </c>
      <c r="O185" s="2">
        <f>cells_to_be_added!O185/10^3</f>
        <v>6000</v>
      </c>
      <c r="P185" s="2">
        <f>cells_to_be_added!P185/10^3</f>
        <v>14000</v>
      </c>
      <c r="Q185" s="2">
        <f>cells_to_be_added!Q185/10^3</f>
        <v>14000</v>
      </c>
      <c r="R185">
        <f t="shared" si="2"/>
        <v>108326.40000000001</v>
      </c>
    </row>
    <row r="186" spans="1:18">
      <c r="A186">
        <v>185</v>
      </c>
      <c r="B186" s="2">
        <f>cells_to_be_added!B186/10^3</f>
        <v>1.1000000000000001</v>
      </c>
      <c r="C186" s="2">
        <f>cells_to_be_added!C186/10^3</f>
        <v>1.4</v>
      </c>
      <c r="D186" s="2">
        <f>cells_to_be_added!D186/10^3</f>
        <v>1800</v>
      </c>
      <c r="E186" s="2">
        <f>cells_to_be_added!E186/10^3</f>
        <v>1</v>
      </c>
      <c r="F186" s="2">
        <f>cells_to_be_added!F186/10^3</f>
        <v>14000</v>
      </c>
      <c r="G186" s="2">
        <f>cells_to_be_added!G186/10^3</f>
        <v>0.9</v>
      </c>
      <c r="H186" s="2">
        <f>cells_to_be_added!H186/10^3</f>
        <v>0.8</v>
      </c>
      <c r="I186" s="2">
        <f>cells_to_be_added!I186/10^3</f>
        <v>0.7</v>
      </c>
      <c r="J186" s="2">
        <f>cells_to_be_added!J186/10^3</f>
        <v>2480</v>
      </c>
      <c r="K186" s="2">
        <f>cells_to_be_added!K186/10^3</f>
        <v>14000</v>
      </c>
      <c r="L186" s="2">
        <f>cells_to_be_added!L186/10^3</f>
        <v>14000</v>
      </c>
      <c r="M186" s="2">
        <f>cells_to_be_added!M186/10^3</f>
        <v>14000</v>
      </c>
      <c r="N186" s="2">
        <f>cells_to_be_added!N186/10^3</f>
        <v>1.4</v>
      </c>
      <c r="O186" s="2">
        <f>cells_to_be_added!O186/10^3</f>
        <v>14000</v>
      </c>
      <c r="P186" s="2">
        <f>cells_to_be_added!P186/10^3</f>
        <v>1000</v>
      </c>
      <c r="Q186" s="2">
        <f>cells_to_be_added!Q186/10^3</f>
        <v>22.6</v>
      </c>
      <c r="R186">
        <f t="shared" si="2"/>
        <v>75309.900000000009</v>
      </c>
    </row>
    <row r="187" spans="1:18">
      <c r="A187">
        <v>186</v>
      </c>
      <c r="B187" s="2">
        <f>cells_to_be_added!B187/10^3</f>
        <v>2020</v>
      </c>
      <c r="C187" s="2">
        <f>cells_to_be_added!C187/10^3</f>
        <v>19.3</v>
      </c>
      <c r="D187" s="2">
        <f>cells_to_be_added!D187/10^3</f>
        <v>14</v>
      </c>
      <c r="E187" s="2">
        <f>cells_to_be_added!E187/10^3</f>
        <v>14000</v>
      </c>
      <c r="F187" s="2">
        <f>cells_to_be_added!F187/10^3</f>
        <v>90</v>
      </c>
      <c r="G187" s="2">
        <f>cells_to_be_added!G187/10^3</f>
        <v>0.8</v>
      </c>
      <c r="H187" s="2">
        <f>cells_to_be_added!H187/10^3</f>
        <v>0.7</v>
      </c>
      <c r="I187" s="2">
        <f>cells_to_be_added!I187/10^3</f>
        <v>14000</v>
      </c>
      <c r="J187" s="2">
        <f>cells_to_be_added!J187/10^3</f>
        <v>140</v>
      </c>
      <c r="K187" s="2">
        <f>cells_to_be_added!K187/10^3</f>
        <v>6000</v>
      </c>
      <c r="L187" s="2">
        <f>cells_to_be_added!L187/10^3</f>
        <v>14000</v>
      </c>
      <c r="M187" s="2">
        <f>cells_to_be_added!M187/10^3</f>
        <v>1230</v>
      </c>
      <c r="N187" s="2">
        <f>cells_to_be_added!N187/10^3</f>
        <v>11.4</v>
      </c>
      <c r="O187" s="2">
        <f>cells_to_be_added!O187/10^3</f>
        <v>50</v>
      </c>
      <c r="P187" s="2">
        <f>cells_to_be_added!P187/10^3</f>
        <v>10.5</v>
      </c>
      <c r="Q187" s="2">
        <f>cells_to_be_added!Q187/10^3</f>
        <v>14000</v>
      </c>
      <c r="R187">
        <f t="shared" si="2"/>
        <v>65586.700000000012</v>
      </c>
    </row>
    <row r="188" spans="1:18">
      <c r="A188">
        <v>187</v>
      </c>
      <c r="B188" s="2">
        <f>cells_to_be_added!B188/10^3</f>
        <v>70</v>
      </c>
      <c r="C188" s="2">
        <f>cells_to_be_added!C188/10^3</f>
        <v>11.2</v>
      </c>
      <c r="D188" s="2">
        <f>cells_to_be_added!D188/10^3</f>
        <v>1600</v>
      </c>
      <c r="E188" s="2">
        <f>cells_to_be_added!E188/10^3</f>
        <v>14000</v>
      </c>
      <c r="F188" s="2">
        <f>cells_to_be_added!F188/10^3</f>
        <v>14000</v>
      </c>
      <c r="G188" s="2">
        <f>cells_to_be_added!G188/10^3</f>
        <v>1530</v>
      </c>
      <c r="H188" s="2">
        <f>cells_to_be_added!H188/10^3</f>
        <v>1000</v>
      </c>
      <c r="I188" s="2">
        <f>cells_to_be_added!I188/10^3</f>
        <v>14000</v>
      </c>
      <c r="J188" s="2">
        <f>cells_to_be_added!J188/10^3</f>
        <v>0.6</v>
      </c>
      <c r="K188" s="2">
        <f>cells_to_be_added!K188/10^3</f>
        <v>13.9</v>
      </c>
      <c r="L188" s="2">
        <f>cells_to_be_added!L188/10^3</f>
        <v>14000</v>
      </c>
      <c r="M188" s="2">
        <f>cells_to_be_added!M188/10^3</f>
        <v>1.4</v>
      </c>
      <c r="N188" s="2">
        <f>cells_to_be_added!N188/10^3</f>
        <v>10</v>
      </c>
      <c r="O188" s="2">
        <f>cells_to_be_added!O188/10^3</f>
        <v>14000</v>
      </c>
      <c r="P188" s="2">
        <f>cells_to_be_added!P188/10^3</f>
        <v>10</v>
      </c>
      <c r="Q188" s="2">
        <f>cells_to_be_added!Q188/10^3</f>
        <v>1250</v>
      </c>
      <c r="R188">
        <f t="shared" si="2"/>
        <v>75497.100000000006</v>
      </c>
    </row>
    <row r="189" spans="1:18">
      <c r="A189">
        <v>188</v>
      </c>
      <c r="B189" s="2">
        <f>cells_to_be_added!B189/10^3</f>
        <v>14000</v>
      </c>
      <c r="C189" s="2">
        <f>cells_to_be_added!C189/10^3</f>
        <v>14000</v>
      </c>
      <c r="D189" s="2">
        <f>cells_to_be_added!D189/10^3</f>
        <v>18.399999999999999</v>
      </c>
      <c r="E189" s="2">
        <f>cells_to_be_added!E189/10^3</f>
        <v>8000</v>
      </c>
      <c r="F189" s="2">
        <f>cells_to_be_added!F189/10^3</f>
        <v>10</v>
      </c>
      <c r="G189" s="2">
        <f>cells_to_be_added!G189/10^3</f>
        <v>1760</v>
      </c>
      <c r="H189" s="2">
        <f>cells_to_be_added!H189/10^3</f>
        <v>0.8</v>
      </c>
      <c r="I189" s="2">
        <f>cells_to_be_added!I189/10^3</f>
        <v>1.4</v>
      </c>
      <c r="J189" s="2">
        <f>cells_to_be_added!J189/10^3</f>
        <v>1680</v>
      </c>
      <c r="K189" s="2">
        <f>cells_to_be_added!K189/10^3</f>
        <v>1260</v>
      </c>
      <c r="L189" s="2">
        <f>cells_to_be_added!L189/10^3</f>
        <v>1170</v>
      </c>
      <c r="M189" s="2">
        <f>cells_to_be_added!M189/10^3</f>
        <v>10.1</v>
      </c>
      <c r="N189" s="2">
        <f>cells_to_be_added!N189/10^3</f>
        <v>0.7</v>
      </c>
      <c r="O189" s="2">
        <f>cells_to_be_added!O189/10^3</f>
        <v>0.6</v>
      </c>
      <c r="P189" s="2">
        <f>cells_to_be_added!P189/10^3</f>
        <v>0.5</v>
      </c>
      <c r="Q189" s="2">
        <f>cells_to_be_added!Q189/10^3</f>
        <v>15.1</v>
      </c>
      <c r="R189">
        <f t="shared" si="2"/>
        <v>41927.599999999999</v>
      </c>
    </row>
    <row r="190" spans="1:18">
      <c r="A190">
        <v>189</v>
      </c>
      <c r="B190" s="2">
        <f>cells_to_be_added!B190/10^3</f>
        <v>18</v>
      </c>
      <c r="C190" s="2">
        <f>cells_to_be_added!C190/10^3</f>
        <v>16.899999999999999</v>
      </c>
      <c r="D190" s="2">
        <f>cells_to_be_added!D190/10^3</f>
        <v>14000</v>
      </c>
      <c r="E190" s="2">
        <f>cells_to_be_added!E190/10^3</f>
        <v>1.4</v>
      </c>
      <c r="F190" s="2">
        <f>cells_to_be_added!F190/10^3</f>
        <v>14000</v>
      </c>
      <c r="G190" s="2">
        <f>cells_to_be_added!G190/10^3</f>
        <v>14000</v>
      </c>
      <c r="H190" s="2">
        <f>cells_to_be_added!H190/10^3</f>
        <v>110</v>
      </c>
      <c r="I190" s="2">
        <f>cells_to_be_added!I190/10^3</f>
        <v>14.6</v>
      </c>
      <c r="J190" s="2">
        <f>cells_to_be_added!J190/10^3</f>
        <v>11000</v>
      </c>
      <c r="K190" s="2">
        <f>cells_to_be_added!K190/10^3</f>
        <v>1350</v>
      </c>
      <c r="L190" s="2">
        <f>cells_to_be_added!L190/10^3</f>
        <v>1000</v>
      </c>
      <c r="M190" s="2">
        <f>cells_to_be_added!M190/10^3</f>
        <v>1</v>
      </c>
      <c r="N190" s="2">
        <f>cells_to_be_added!N190/10^3</f>
        <v>9000</v>
      </c>
      <c r="O190" s="2">
        <f>cells_to_be_added!O190/10^3</f>
        <v>80</v>
      </c>
      <c r="P190" s="2">
        <f>cells_to_be_added!P190/10^3</f>
        <v>7000</v>
      </c>
      <c r="Q190" s="2">
        <f>cells_to_be_added!Q190/10^3</f>
        <v>2470</v>
      </c>
      <c r="R190">
        <f t="shared" si="2"/>
        <v>74061.899999999994</v>
      </c>
    </row>
    <row r="191" spans="1:18">
      <c r="A191">
        <v>190</v>
      </c>
      <c r="B191" s="2">
        <f>cells_to_be_added!B191/10^3</f>
        <v>1000</v>
      </c>
      <c r="C191" s="2">
        <f>cells_to_be_added!C191/10^3</f>
        <v>140</v>
      </c>
      <c r="D191" s="2">
        <f>cells_to_be_added!D191/10^3</f>
        <v>1490</v>
      </c>
      <c r="E191" s="2">
        <f>cells_to_be_added!E191/10^3</f>
        <v>14000</v>
      </c>
      <c r="F191" s="2">
        <f>cells_to_be_added!F191/10^3</f>
        <v>13.4</v>
      </c>
      <c r="G191" s="2">
        <f>cells_to_be_added!G191/10^3</f>
        <v>1250</v>
      </c>
      <c r="H191" s="2">
        <f>cells_to_be_added!H191/10^3</f>
        <v>13000</v>
      </c>
      <c r="I191" s="2">
        <f>cells_to_be_added!I191/10^3</f>
        <v>12000</v>
      </c>
      <c r="J191" s="2">
        <f>cells_to_be_added!J191/10^3</f>
        <v>32.799999999999997</v>
      </c>
      <c r="K191" s="2">
        <f>cells_to_be_added!K191/10^3</f>
        <v>1190</v>
      </c>
      <c r="L191" s="2">
        <f>cells_to_be_added!L191/10^3</f>
        <v>140</v>
      </c>
      <c r="M191" s="2">
        <f>cells_to_be_added!M191/10^3</f>
        <v>23.9</v>
      </c>
      <c r="N191" s="2">
        <f>cells_to_be_added!N191/10^3</f>
        <v>10.4</v>
      </c>
      <c r="O191" s="2">
        <f>cells_to_be_added!O191/10^3</f>
        <v>14000</v>
      </c>
      <c r="P191" s="2">
        <f>cells_to_be_added!P191/10^3</f>
        <v>1000</v>
      </c>
      <c r="Q191" s="2">
        <f>cells_to_be_added!Q191/10^3</f>
        <v>0.9</v>
      </c>
      <c r="R191">
        <f t="shared" si="2"/>
        <v>59291.400000000009</v>
      </c>
    </row>
    <row r="192" spans="1:18">
      <c r="A192">
        <v>191</v>
      </c>
      <c r="B192" s="2">
        <f>cells_to_be_added!B192/10^3</f>
        <v>90</v>
      </c>
      <c r="C192" s="2">
        <f>cells_to_be_added!C192/10^3</f>
        <v>1000</v>
      </c>
      <c r="D192" s="2">
        <f>cells_to_be_added!D192/10^3</f>
        <v>14000</v>
      </c>
      <c r="E192" s="2">
        <f>cells_to_be_added!E192/10^3</f>
        <v>0.7</v>
      </c>
      <c r="F192" s="2">
        <f>cells_to_be_added!F192/10^3</f>
        <v>14000</v>
      </c>
      <c r="G192" s="2">
        <f>cells_to_be_added!G192/10^3</f>
        <v>14000</v>
      </c>
      <c r="H192" s="2">
        <f>cells_to_be_added!H192/10^3</f>
        <v>10</v>
      </c>
      <c r="I192" s="2">
        <f>cells_to_be_added!I192/10^3</f>
        <v>60</v>
      </c>
      <c r="J192" s="2">
        <f>cells_to_be_added!J192/10^3</f>
        <v>12.9</v>
      </c>
      <c r="K192" s="2">
        <f>cells_to_be_added!K192/10^3</f>
        <v>21.1</v>
      </c>
      <c r="L192" s="2">
        <f>cells_to_be_added!L192/10^3</f>
        <v>2020</v>
      </c>
      <c r="M192" s="2">
        <f>cells_to_be_added!M192/10^3</f>
        <v>1840</v>
      </c>
      <c r="N192" s="2">
        <f>cells_to_be_added!N192/10^3</f>
        <v>1750</v>
      </c>
      <c r="O192" s="2">
        <f>cells_to_be_added!O192/10^3</f>
        <v>1650</v>
      </c>
      <c r="P192" s="2">
        <f>cells_to_be_added!P192/10^3</f>
        <v>14000</v>
      </c>
      <c r="Q192" s="2">
        <f>cells_to_be_added!Q192/10^3</f>
        <v>14000</v>
      </c>
      <c r="R192">
        <f t="shared" si="2"/>
        <v>78454.7</v>
      </c>
    </row>
    <row r="193" spans="1:18">
      <c r="A193">
        <v>192</v>
      </c>
      <c r="B193" s="2">
        <f>cells_to_be_added!B193/10^3</f>
        <v>19</v>
      </c>
      <c r="C193" s="2">
        <f>cells_to_be_added!C193/10^3</f>
        <v>14000</v>
      </c>
      <c r="D193" s="2">
        <f>cells_to_be_added!D193/10^3</f>
        <v>1820</v>
      </c>
      <c r="E193" s="2">
        <f>cells_to_be_added!E193/10^3</f>
        <v>14000</v>
      </c>
      <c r="F193" s="2">
        <f>cells_to_be_added!F193/10^3</f>
        <v>16.5</v>
      </c>
      <c r="G193" s="2">
        <f>cells_to_be_added!G193/10^3</f>
        <v>1.4</v>
      </c>
      <c r="H193" s="2">
        <f>cells_to_be_added!H193/10^3</f>
        <v>1000</v>
      </c>
      <c r="I193" s="2">
        <f>cells_to_be_added!I193/10^3</f>
        <v>14000</v>
      </c>
      <c r="J193" s="2">
        <f>cells_to_be_added!J193/10^3</f>
        <v>14000</v>
      </c>
      <c r="K193" s="2">
        <f>cells_to_be_added!K193/10^3</f>
        <v>12.4</v>
      </c>
      <c r="L193" s="2">
        <f>cells_to_be_added!L193/10^3</f>
        <v>0.8</v>
      </c>
      <c r="M193" s="2">
        <f>cells_to_be_added!M193/10^3</f>
        <v>14000</v>
      </c>
      <c r="N193" s="2">
        <f>cells_to_be_added!N193/10^3</f>
        <v>140</v>
      </c>
      <c r="O193" s="2">
        <f>cells_to_be_added!O193/10^3</f>
        <v>14000</v>
      </c>
      <c r="P193" s="2">
        <f>cells_to_be_added!P193/10^3</f>
        <v>1.4</v>
      </c>
      <c r="Q193" s="2">
        <f>cells_to_be_added!Q193/10^3</f>
        <v>10</v>
      </c>
      <c r="R193">
        <f t="shared" si="2"/>
        <v>87021.5</v>
      </c>
    </row>
    <row r="194" spans="1:18">
      <c r="A194">
        <v>193</v>
      </c>
      <c r="B194" s="2">
        <f>cells_to_be_added!B194/10^3</f>
        <v>28.8</v>
      </c>
      <c r="C194" s="2">
        <f>cells_to_be_added!C194/10^3</f>
        <v>18</v>
      </c>
      <c r="D194" s="2">
        <f>cells_to_be_added!D194/10^3</f>
        <v>1000</v>
      </c>
      <c r="E194" s="2">
        <f>cells_to_be_added!E194/10^3</f>
        <v>140</v>
      </c>
      <c r="F194" s="2">
        <f>cells_to_be_added!F194/10^3</f>
        <v>1.4</v>
      </c>
      <c r="G194" s="2">
        <f>cells_to_be_added!G194/10^3</f>
        <v>1.4</v>
      </c>
      <c r="H194" s="2">
        <f>cells_to_be_added!H194/10^3</f>
        <v>14000</v>
      </c>
      <c r="I194" s="2">
        <f>cells_to_be_added!I194/10^3</f>
        <v>14000</v>
      </c>
      <c r="J194" s="2">
        <f>cells_to_be_added!J194/10^3</f>
        <v>14000</v>
      </c>
      <c r="K194" s="2">
        <f>cells_to_be_added!K194/10^3</f>
        <v>14000</v>
      </c>
      <c r="L194" s="2">
        <f>cells_to_be_added!L194/10^3</f>
        <v>10.8</v>
      </c>
      <c r="M194" s="2">
        <f>cells_to_be_added!M194/10^3</f>
        <v>14000</v>
      </c>
      <c r="N194" s="2">
        <f>cells_to_be_added!N194/10^3</f>
        <v>1.4</v>
      </c>
      <c r="O194" s="2">
        <f>cells_to_be_added!O194/10^3</f>
        <v>2160</v>
      </c>
      <c r="P194" s="2">
        <f>cells_to_be_added!P194/10^3</f>
        <v>13000</v>
      </c>
      <c r="Q194" s="2">
        <f>cells_to_be_added!Q194/10^3</f>
        <v>11000</v>
      </c>
      <c r="R194">
        <f t="shared" si="2"/>
        <v>97361.799999999988</v>
      </c>
    </row>
    <row r="195" spans="1:18">
      <c r="A195">
        <v>194</v>
      </c>
      <c r="B195" s="2">
        <f>cells_to_be_added!B195/10^3</f>
        <v>14000</v>
      </c>
      <c r="C195" s="2">
        <f>cells_to_be_added!C195/10^3</f>
        <v>14000</v>
      </c>
      <c r="D195" s="2">
        <f>cells_to_be_added!D195/10^3</f>
        <v>90</v>
      </c>
      <c r="E195" s="2">
        <f>cells_to_be_added!E195/10^3</f>
        <v>1.4</v>
      </c>
      <c r="F195" s="2">
        <f>cells_to_be_added!F195/10^3</f>
        <v>14000</v>
      </c>
      <c r="G195" s="2">
        <f>cells_to_be_added!G195/10^3</f>
        <v>80</v>
      </c>
      <c r="H195" s="2">
        <f>cells_to_be_added!H195/10^3</f>
        <v>2050</v>
      </c>
      <c r="I195" s="2">
        <f>cells_to_be_added!I195/10^3</f>
        <v>7000</v>
      </c>
      <c r="J195" s="2">
        <f>cells_to_be_added!J195/10^3</f>
        <v>0.7</v>
      </c>
      <c r="K195" s="2">
        <f>cells_to_be_added!K195/10^3</f>
        <v>1.4</v>
      </c>
      <c r="L195" s="2">
        <f>cells_to_be_added!L195/10^3</f>
        <v>6000</v>
      </c>
      <c r="M195" s="2">
        <f>cells_to_be_added!M195/10^3</f>
        <v>19.600000000000001</v>
      </c>
      <c r="N195" s="2">
        <f>cells_to_be_added!N195/10^3</f>
        <v>18.7</v>
      </c>
      <c r="O195" s="2">
        <f>cells_to_be_added!O195/10^3</f>
        <v>1770</v>
      </c>
      <c r="P195" s="2">
        <f>cells_to_be_added!P195/10^3</f>
        <v>14000</v>
      </c>
      <c r="Q195" s="2">
        <f>cells_to_be_added!Q195/10^3</f>
        <v>1680</v>
      </c>
      <c r="R195">
        <f t="shared" ref="R195:R216" si="3">SUM(B195:Q195)</f>
        <v>74711.799999999988</v>
      </c>
    </row>
    <row r="196" spans="1:18">
      <c r="A196">
        <v>195</v>
      </c>
      <c r="B196" s="2">
        <f>cells_to_be_added!B196/10^3</f>
        <v>13000</v>
      </c>
      <c r="C196" s="2">
        <f>cells_to_be_added!C196/10^3</f>
        <v>110</v>
      </c>
      <c r="D196" s="2">
        <f>cells_to_be_added!D196/10^3</f>
        <v>20.399999999999999</v>
      </c>
      <c r="E196" s="2">
        <f>cells_to_be_added!E196/10^3</f>
        <v>11000</v>
      </c>
      <c r="F196" s="2">
        <f>cells_to_be_added!F196/10^3</f>
        <v>14000</v>
      </c>
      <c r="G196" s="2">
        <f>cells_to_be_added!G196/10^3</f>
        <v>100</v>
      </c>
      <c r="H196" s="2">
        <f>cells_to_be_added!H196/10^3</f>
        <v>0.9</v>
      </c>
      <c r="I196" s="2">
        <f>cells_to_be_added!I196/10^3</f>
        <v>14000</v>
      </c>
      <c r="J196" s="2">
        <f>cells_to_be_added!J196/10^3</f>
        <v>2810</v>
      </c>
      <c r="K196" s="2">
        <f>cells_to_be_added!K196/10^3</f>
        <v>140</v>
      </c>
      <c r="L196" s="2">
        <f>cells_to_be_added!L196/10^3</f>
        <v>2550</v>
      </c>
      <c r="M196" s="2">
        <f>cells_to_be_added!M196/10^3</f>
        <v>14000</v>
      </c>
      <c r="N196" s="2">
        <f>cells_to_be_added!N196/10^3</f>
        <v>140</v>
      </c>
      <c r="O196" s="2">
        <f>cells_to_be_added!O196/10^3</f>
        <v>8000</v>
      </c>
      <c r="P196" s="2">
        <f>cells_to_be_added!P196/10^3</f>
        <v>15.3</v>
      </c>
      <c r="Q196" s="2">
        <f>cells_to_be_added!Q196/10^3</f>
        <v>23</v>
      </c>
      <c r="R196">
        <f t="shared" si="3"/>
        <v>79909.600000000006</v>
      </c>
    </row>
    <row r="197" spans="1:18">
      <c r="A197">
        <v>196</v>
      </c>
      <c r="B197" s="2">
        <f>cells_to_be_added!B197/10^3</f>
        <v>14000</v>
      </c>
      <c r="C197" s="2">
        <f>cells_to_be_added!C197/10^3</f>
        <v>140</v>
      </c>
      <c r="D197" s="2">
        <f>cells_to_be_added!D197/10^3</f>
        <v>14000</v>
      </c>
      <c r="E197" s="2">
        <f>cells_to_be_added!E197/10^3</f>
        <v>1640</v>
      </c>
      <c r="F197" s="2">
        <f>cells_to_be_added!F197/10^3</f>
        <v>14000</v>
      </c>
      <c r="G197" s="2">
        <f>cells_to_be_added!G197/10^3</f>
        <v>1.4</v>
      </c>
      <c r="H197" s="2">
        <f>cells_to_be_added!H197/10^3</f>
        <v>14000</v>
      </c>
      <c r="I197" s="2">
        <f>cells_to_be_added!I197/10^3</f>
        <v>13.3</v>
      </c>
      <c r="J197" s="2">
        <f>cells_to_be_added!J197/10^3</f>
        <v>10.3</v>
      </c>
      <c r="K197" s="2">
        <f>cells_to_be_added!K197/10^3</f>
        <v>10000</v>
      </c>
      <c r="L197" s="2">
        <f>cells_to_be_added!L197/10^3</f>
        <v>1230</v>
      </c>
      <c r="M197" s="2">
        <f>cells_to_be_added!M197/10^3</f>
        <v>0.8</v>
      </c>
      <c r="N197" s="2">
        <f>cells_to_be_added!N197/10^3</f>
        <v>1000</v>
      </c>
      <c r="O197" s="2">
        <f>cells_to_be_added!O197/10^3</f>
        <v>1000</v>
      </c>
      <c r="P197" s="2">
        <f>cells_to_be_added!P197/10^3</f>
        <v>20.5</v>
      </c>
      <c r="Q197" s="2">
        <f>cells_to_be_added!Q197/10^3</f>
        <v>6000</v>
      </c>
      <c r="R197">
        <f t="shared" si="3"/>
        <v>77056.3</v>
      </c>
    </row>
    <row r="198" spans="1:18">
      <c r="A198">
        <v>197</v>
      </c>
      <c r="B198" s="2">
        <f>cells_to_be_added!B198/10^3</f>
        <v>2180</v>
      </c>
      <c r="C198" s="2">
        <f>cells_to_be_added!C198/10^3</f>
        <v>14000</v>
      </c>
      <c r="D198" s="2">
        <f>cells_to_be_added!D198/10^3</f>
        <v>14000</v>
      </c>
      <c r="E198" s="2">
        <f>cells_to_be_added!E198/10^3</f>
        <v>9000</v>
      </c>
      <c r="F198" s="2">
        <f>cells_to_be_added!F198/10^3</f>
        <v>1990</v>
      </c>
      <c r="G198" s="2">
        <f>cells_to_be_added!G198/10^3</f>
        <v>9000</v>
      </c>
      <c r="H198" s="2">
        <f>cells_to_be_added!H198/10^3</f>
        <v>14000</v>
      </c>
      <c r="I198" s="2">
        <f>cells_to_be_added!I198/10^3</f>
        <v>1000</v>
      </c>
      <c r="J198" s="2">
        <f>cells_to_be_added!J198/10^3</f>
        <v>80</v>
      </c>
      <c r="K198" s="2">
        <f>cells_to_be_added!K198/10^3</f>
        <v>60</v>
      </c>
      <c r="L198" s="2">
        <f>cells_to_be_added!L198/10^3</f>
        <v>19</v>
      </c>
      <c r="M198" s="2">
        <f>cells_to_be_added!M198/10^3</f>
        <v>14000</v>
      </c>
      <c r="N198" s="2">
        <f>cells_to_be_added!N198/10^3</f>
        <v>14000</v>
      </c>
      <c r="O198" s="2">
        <f>cells_to_be_added!O198/10^3</f>
        <v>14000</v>
      </c>
      <c r="P198" s="2">
        <f>cells_to_be_added!P198/10^3</f>
        <v>14000</v>
      </c>
      <c r="Q198" s="2">
        <f>cells_to_be_added!Q198/10^3</f>
        <v>140</v>
      </c>
      <c r="R198">
        <f t="shared" si="3"/>
        <v>121469</v>
      </c>
    </row>
    <row r="199" spans="1:18">
      <c r="A199">
        <v>198</v>
      </c>
      <c r="B199" s="2">
        <f>cells_to_be_added!B199/10^3</f>
        <v>25.8</v>
      </c>
      <c r="C199" s="2">
        <f>cells_to_be_added!C199/10^3</f>
        <v>12000</v>
      </c>
      <c r="D199" s="2">
        <f>cells_to_be_added!D199/10^3</f>
        <v>11000</v>
      </c>
      <c r="E199" s="2">
        <f>cells_to_be_added!E199/10^3</f>
        <v>90</v>
      </c>
      <c r="F199" s="2">
        <f>cells_to_be_added!F199/10^3</f>
        <v>1870</v>
      </c>
      <c r="G199" s="2">
        <f>cells_to_be_added!G199/10^3</f>
        <v>14000</v>
      </c>
      <c r="H199" s="2">
        <f>cells_to_be_added!H199/10^3</f>
        <v>11.7</v>
      </c>
      <c r="I199" s="2">
        <f>cells_to_be_added!I199/10^3</f>
        <v>14000</v>
      </c>
      <c r="J199" s="2">
        <f>cells_to_be_added!J199/10^3</f>
        <v>1640</v>
      </c>
      <c r="K199" s="2">
        <f>cells_to_be_added!K199/10^3</f>
        <v>10</v>
      </c>
      <c r="L199" s="2">
        <f>cells_to_be_added!L199/10^3</f>
        <v>10</v>
      </c>
      <c r="M199" s="2">
        <f>cells_to_be_added!M199/10^3</f>
        <v>23.4</v>
      </c>
      <c r="N199" s="2">
        <f>cells_to_be_added!N199/10^3</f>
        <v>140</v>
      </c>
      <c r="O199" s="2">
        <f>cells_to_be_added!O199/10^3</f>
        <v>14000</v>
      </c>
      <c r="P199" s="2">
        <f>cells_to_be_added!P199/10^3</f>
        <v>21.1</v>
      </c>
      <c r="Q199" s="2">
        <f>cells_to_be_added!Q199/10^3</f>
        <v>70</v>
      </c>
      <c r="R199">
        <f t="shared" si="3"/>
        <v>68912</v>
      </c>
    </row>
    <row r="200" spans="1:18">
      <c r="A200">
        <v>199</v>
      </c>
      <c r="B200" s="2">
        <f>cells_to_be_added!B200/10^3</f>
        <v>14000</v>
      </c>
      <c r="C200" s="2">
        <f>cells_to_be_added!C200/10^3</f>
        <v>10000</v>
      </c>
      <c r="D200" s="2">
        <f>cells_to_be_added!D200/10^3</f>
        <v>0.9</v>
      </c>
      <c r="E200" s="2">
        <f>cells_to_be_added!E200/10^3</f>
        <v>1020</v>
      </c>
      <c r="F200" s="2">
        <f>cells_to_be_added!F200/10^3</f>
        <v>14000</v>
      </c>
      <c r="G200" s="2">
        <f>cells_to_be_added!G200/10^3</f>
        <v>140</v>
      </c>
      <c r="H200" s="2">
        <f>cells_to_be_added!H200/10^3</f>
        <v>23.5</v>
      </c>
      <c r="I200" s="2">
        <f>cells_to_be_added!I200/10^3</f>
        <v>22.4</v>
      </c>
      <c r="J200" s="2">
        <f>cells_to_be_added!J200/10^3</f>
        <v>80</v>
      </c>
      <c r="K200" s="2">
        <f>cells_to_be_added!K200/10^3</f>
        <v>1430</v>
      </c>
      <c r="L200" s="2">
        <f>cells_to_be_added!L200/10^3</f>
        <v>20.399999999999999</v>
      </c>
      <c r="M200" s="2">
        <f>cells_to_be_added!M200/10^3</f>
        <v>7000</v>
      </c>
      <c r="N200" s="2">
        <f>cells_to_be_added!N200/10^3</f>
        <v>1000</v>
      </c>
      <c r="O200" s="2">
        <f>cells_to_be_added!O200/10^3</f>
        <v>0.6</v>
      </c>
      <c r="P200" s="2">
        <f>cells_to_be_added!P200/10^3</f>
        <v>14000</v>
      </c>
      <c r="Q200" s="2">
        <f>cells_to_be_added!Q200/10^3</f>
        <v>1000</v>
      </c>
      <c r="R200">
        <f t="shared" si="3"/>
        <v>63737.8</v>
      </c>
    </row>
    <row r="201" spans="1:18">
      <c r="A201">
        <v>200</v>
      </c>
      <c r="B201" s="2">
        <f>cells_to_be_added!B201/10^3</f>
        <v>11000</v>
      </c>
      <c r="C201" s="2">
        <f>cells_to_be_added!C201/10^3</f>
        <v>25.2</v>
      </c>
      <c r="D201" s="2">
        <f>cells_to_be_added!D201/10^3</f>
        <v>10.9</v>
      </c>
      <c r="E201" s="2">
        <f>cells_to_be_added!E201/10^3</f>
        <v>2410</v>
      </c>
      <c r="F201" s="2">
        <f>cells_to_be_added!F201/10^3</f>
        <v>10000</v>
      </c>
      <c r="G201" s="2">
        <f>cells_to_be_added!G201/10^3</f>
        <v>14000</v>
      </c>
      <c r="H201" s="2">
        <f>cells_to_be_added!H201/10^3</f>
        <v>0.9</v>
      </c>
      <c r="I201" s="2">
        <f>cells_to_be_added!I201/10^3</f>
        <v>14000</v>
      </c>
      <c r="J201" s="2">
        <f>cells_to_be_added!J201/10^3</f>
        <v>1970</v>
      </c>
      <c r="K201" s="2">
        <f>cells_to_be_added!K201/10^3</f>
        <v>0.7</v>
      </c>
      <c r="L201" s="2">
        <f>cells_to_be_added!L201/10^3</f>
        <v>1.4</v>
      </c>
      <c r="M201" s="2">
        <f>cells_to_be_added!M201/10^3</f>
        <v>14000</v>
      </c>
      <c r="N201" s="2">
        <f>cells_to_be_added!N201/10^3</f>
        <v>1.4</v>
      </c>
      <c r="O201" s="2">
        <f>cells_to_be_added!O201/10^3</f>
        <v>1000</v>
      </c>
      <c r="P201" s="2">
        <f>cells_to_be_added!P201/10^3</f>
        <v>17.5</v>
      </c>
      <c r="Q201" s="2">
        <f>cells_to_be_added!Q201/10^3</f>
        <v>14000</v>
      </c>
      <c r="R201">
        <f t="shared" si="3"/>
        <v>82438</v>
      </c>
    </row>
    <row r="202" spans="1:18">
      <c r="A202">
        <v>201</v>
      </c>
      <c r="B202" s="2">
        <f>cells_to_be_added!B202/10^3</f>
        <v>1.4</v>
      </c>
      <c r="C202" s="2">
        <f>cells_to_be_added!C202/10^3</f>
        <v>1560</v>
      </c>
      <c r="D202" s="2">
        <f>cells_to_be_added!D202/10^3</f>
        <v>14.6</v>
      </c>
      <c r="E202" s="2">
        <f>cells_to_be_added!E202/10^3</f>
        <v>100</v>
      </c>
      <c r="F202" s="2">
        <f>cells_to_be_added!F202/10^3</f>
        <v>14000</v>
      </c>
      <c r="G202" s="2">
        <f>cells_to_be_added!G202/10^3</f>
        <v>1400</v>
      </c>
      <c r="H202" s="2">
        <f>cells_to_be_added!H202/10^3</f>
        <v>13.7</v>
      </c>
      <c r="I202" s="2">
        <f>cells_to_be_added!I202/10^3</f>
        <v>80</v>
      </c>
      <c r="J202" s="2">
        <f>cells_to_be_added!J202/10^3</f>
        <v>1270</v>
      </c>
      <c r="K202" s="2">
        <f>cells_to_be_added!K202/10^3</f>
        <v>1210</v>
      </c>
      <c r="L202" s="2">
        <f>cells_to_be_added!L202/10^3</f>
        <v>1.4</v>
      </c>
      <c r="M202" s="2">
        <f>cells_to_be_added!M202/10^3</f>
        <v>11.7</v>
      </c>
      <c r="N202" s="2">
        <f>cells_to_be_added!N202/10^3</f>
        <v>140</v>
      </c>
      <c r="O202" s="2">
        <f>cells_to_be_added!O202/10^3</f>
        <v>140</v>
      </c>
      <c r="P202" s="2">
        <f>cells_to_be_added!P202/10^3</f>
        <v>1.4</v>
      </c>
      <c r="Q202" s="2">
        <f>cells_to_be_added!Q202/10^3</f>
        <v>21.5</v>
      </c>
      <c r="R202">
        <f t="shared" si="3"/>
        <v>19965.700000000004</v>
      </c>
    </row>
    <row r="203" spans="1:18">
      <c r="A203">
        <v>202</v>
      </c>
      <c r="B203" s="2">
        <f>cells_to_be_added!B203/10^3</f>
        <v>1560</v>
      </c>
      <c r="C203" s="2">
        <f>cells_to_be_added!C203/10^3</f>
        <v>14.6</v>
      </c>
      <c r="D203" s="2">
        <f>cells_to_be_added!D203/10^3</f>
        <v>100</v>
      </c>
      <c r="E203" s="2">
        <f>cells_to_be_added!E203/10^3</f>
        <v>14000</v>
      </c>
      <c r="F203" s="2">
        <f>cells_to_be_added!F203/10^3</f>
        <v>1400</v>
      </c>
      <c r="G203" s="2">
        <f>cells_to_be_added!G203/10^3</f>
        <v>13.7</v>
      </c>
      <c r="H203" s="2">
        <f>cells_to_be_added!H203/10^3</f>
        <v>80</v>
      </c>
      <c r="I203" s="2">
        <f>cells_to_be_added!I203/10^3</f>
        <v>1270</v>
      </c>
      <c r="J203" s="2">
        <f>cells_to_be_added!J203/10^3</f>
        <v>1210</v>
      </c>
      <c r="K203" s="2">
        <f>cells_to_be_added!K203/10^3</f>
        <v>1.4</v>
      </c>
      <c r="L203" s="2">
        <f>cells_to_be_added!L203/10^3</f>
        <v>11.7</v>
      </c>
      <c r="M203" s="2">
        <f>cells_to_be_added!M203/10^3</f>
        <v>140</v>
      </c>
      <c r="N203" s="2">
        <f>cells_to_be_added!N203/10^3</f>
        <v>140</v>
      </c>
      <c r="O203" s="2">
        <f>cells_to_be_added!O203/10^3</f>
        <v>1.4</v>
      </c>
      <c r="P203" s="2">
        <f>cells_to_be_added!P203/10^3</f>
        <v>21.5</v>
      </c>
      <c r="Q203" s="2">
        <f>cells_to_be_added!Q203/10^3</f>
        <v>1.4</v>
      </c>
      <c r="R203">
        <f t="shared" si="3"/>
        <v>19965.700000000004</v>
      </c>
    </row>
    <row r="204" spans="1:18">
      <c r="A204">
        <v>203</v>
      </c>
      <c r="B204" s="2">
        <f>cells_to_be_added!B204/10^3</f>
        <v>14.6</v>
      </c>
      <c r="C204" s="2">
        <f>cells_to_be_added!C204/10^3</f>
        <v>100</v>
      </c>
      <c r="D204" s="2">
        <f>cells_to_be_added!D204/10^3</f>
        <v>14000</v>
      </c>
      <c r="E204" s="2">
        <f>cells_to_be_added!E204/10^3</f>
        <v>1400</v>
      </c>
      <c r="F204" s="2">
        <f>cells_to_be_added!F204/10^3</f>
        <v>13.7</v>
      </c>
      <c r="G204" s="2">
        <f>cells_to_be_added!G204/10^3</f>
        <v>80</v>
      </c>
      <c r="H204" s="2">
        <f>cells_to_be_added!H204/10^3</f>
        <v>1270</v>
      </c>
      <c r="I204" s="2">
        <f>cells_to_be_added!I204/10^3</f>
        <v>1210</v>
      </c>
      <c r="J204" s="2">
        <f>cells_to_be_added!J204/10^3</f>
        <v>1.4</v>
      </c>
      <c r="K204" s="2">
        <f>cells_to_be_added!K204/10^3</f>
        <v>11.7</v>
      </c>
      <c r="L204" s="2">
        <f>cells_to_be_added!L204/10^3</f>
        <v>140</v>
      </c>
      <c r="M204" s="2">
        <f>cells_to_be_added!M204/10^3</f>
        <v>140</v>
      </c>
      <c r="N204" s="2">
        <f>cells_to_be_added!N204/10^3</f>
        <v>1.4</v>
      </c>
      <c r="O204" s="2">
        <f>cells_to_be_added!O204/10^3</f>
        <v>21.5</v>
      </c>
      <c r="P204" s="2">
        <f>cells_to_be_added!P204/10^3</f>
        <v>1.4</v>
      </c>
      <c r="Q204" s="2">
        <f>cells_to_be_added!Q204/10^3</f>
        <v>1560</v>
      </c>
      <c r="R204">
        <f t="shared" si="3"/>
        <v>19965.700000000008</v>
      </c>
    </row>
    <row r="205" spans="1:18">
      <c r="A205">
        <v>204</v>
      </c>
      <c r="B205" s="2">
        <f>cells_to_be_added!B205/10^3</f>
        <v>100</v>
      </c>
      <c r="C205" s="2">
        <f>cells_to_be_added!C205/10^3</f>
        <v>14000</v>
      </c>
      <c r="D205" s="2">
        <f>cells_to_be_added!D205/10^3</f>
        <v>1400</v>
      </c>
      <c r="E205" s="2">
        <f>cells_to_be_added!E205/10^3</f>
        <v>13.7</v>
      </c>
      <c r="F205" s="2">
        <f>cells_to_be_added!F205/10^3</f>
        <v>80</v>
      </c>
      <c r="G205" s="2">
        <f>cells_to_be_added!G205/10^3</f>
        <v>1270</v>
      </c>
      <c r="H205" s="2">
        <f>cells_to_be_added!H205/10^3</f>
        <v>1210</v>
      </c>
      <c r="I205" s="2">
        <f>cells_to_be_added!I205/10^3</f>
        <v>1.4</v>
      </c>
      <c r="J205" s="2">
        <f>cells_to_be_added!J205/10^3</f>
        <v>11.7</v>
      </c>
      <c r="K205" s="2">
        <f>cells_to_be_added!K205/10^3</f>
        <v>140</v>
      </c>
      <c r="L205" s="2">
        <f>cells_to_be_added!L205/10^3</f>
        <v>140</v>
      </c>
      <c r="M205" s="2">
        <f>cells_to_be_added!M205/10^3</f>
        <v>1.4</v>
      </c>
      <c r="N205" s="2">
        <f>cells_to_be_added!N205/10^3</f>
        <v>21.5</v>
      </c>
      <c r="O205" s="2">
        <f>cells_to_be_added!O205/10^3</f>
        <v>1.4</v>
      </c>
      <c r="P205" s="2">
        <f>cells_to_be_added!P205/10^3</f>
        <v>1560</v>
      </c>
      <c r="Q205" s="2">
        <f>cells_to_be_added!Q205/10^3</f>
        <v>14.6</v>
      </c>
      <c r="R205">
        <f t="shared" si="3"/>
        <v>19965.700000000004</v>
      </c>
    </row>
    <row r="206" spans="1:18">
      <c r="A206">
        <v>205</v>
      </c>
      <c r="B206" s="2">
        <f>cells_to_be_added!B206/10^3</f>
        <v>14000</v>
      </c>
      <c r="C206" s="2">
        <f>cells_to_be_added!C206/10^3</f>
        <v>1400</v>
      </c>
      <c r="D206" s="2">
        <f>cells_to_be_added!D206/10^3</f>
        <v>13.7</v>
      </c>
      <c r="E206" s="2">
        <f>cells_to_be_added!E206/10^3</f>
        <v>80</v>
      </c>
      <c r="F206" s="2">
        <f>cells_to_be_added!F206/10^3</f>
        <v>1270</v>
      </c>
      <c r="G206" s="2">
        <f>cells_to_be_added!G206/10^3</f>
        <v>1210</v>
      </c>
      <c r="H206" s="2">
        <f>cells_to_be_added!H206/10^3</f>
        <v>1.4</v>
      </c>
      <c r="I206" s="2">
        <f>cells_to_be_added!I206/10^3</f>
        <v>11.7</v>
      </c>
      <c r="J206" s="2">
        <f>cells_to_be_added!J206/10^3</f>
        <v>140</v>
      </c>
      <c r="K206" s="2">
        <f>cells_to_be_added!K206/10^3</f>
        <v>140</v>
      </c>
      <c r="L206" s="2">
        <f>cells_to_be_added!L206/10^3</f>
        <v>1.4</v>
      </c>
      <c r="M206" s="2">
        <f>cells_to_be_added!M206/10^3</f>
        <v>21.5</v>
      </c>
      <c r="N206" s="2">
        <f>cells_to_be_added!N206/10^3</f>
        <v>1.4</v>
      </c>
      <c r="O206" s="2">
        <f>cells_to_be_added!O206/10^3</f>
        <v>1560</v>
      </c>
      <c r="P206" s="2">
        <f>cells_to_be_added!P206/10^3</f>
        <v>14.6</v>
      </c>
      <c r="Q206" s="2">
        <f>cells_to_be_added!Q206/10^3</f>
        <v>100</v>
      </c>
      <c r="R206">
        <f t="shared" si="3"/>
        <v>19965.700000000004</v>
      </c>
    </row>
    <row r="207" spans="1:18">
      <c r="A207">
        <v>206</v>
      </c>
      <c r="B207" s="2">
        <f>cells_to_be_added!B207/10^3</f>
        <v>1400</v>
      </c>
      <c r="C207" s="2">
        <f>cells_to_be_added!C207/10^3</f>
        <v>13.7</v>
      </c>
      <c r="D207" s="2">
        <f>cells_to_be_added!D207/10^3</f>
        <v>80</v>
      </c>
      <c r="E207" s="2">
        <f>cells_to_be_added!E207/10^3</f>
        <v>1270</v>
      </c>
      <c r="F207" s="2">
        <f>cells_to_be_added!F207/10^3</f>
        <v>1210</v>
      </c>
      <c r="G207" s="2">
        <f>cells_to_be_added!G207/10^3</f>
        <v>1.4</v>
      </c>
      <c r="H207" s="2">
        <f>cells_to_be_added!H207/10^3</f>
        <v>11.7</v>
      </c>
      <c r="I207" s="2">
        <f>cells_to_be_added!I207/10^3</f>
        <v>140</v>
      </c>
      <c r="J207" s="2">
        <f>cells_to_be_added!J207/10^3</f>
        <v>140</v>
      </c>
      <c r="K207" s="2">
        <f>cells_to_be_added!K207/10^3</f>
        <v>1.4</v>
      </c>
      <c r="L207" s="2">
        <f>cells_to_be_added!L207/10^3</f>
        <v>21.5</v>
      </c>
      <c r="M207" s="2">
        <f>cells_to_be_added!M207/10^3</f>
        <v>1.4</v>
      </c>
      <c r="N207" s="2">
        <f>cells_to_be_added!N207/10^3</f>
        <v>1560</v>
      </c>
      <c r="O207" s="2">
        <f>cells_to_be_added!O207/10^3</f>
        <v>14.6</v>
      </c>
      <c r="P207" s="2">
        <f>cells_to_be_added!P207/10^3</f>
        <v>100</v>
      </c>
      <c r="Q207" s="2">
        <f>cells_to_be_added!Q207/10^3</f>
        <v>14000</v>
      </c>
      <c r="R207">
        <f t="shared" si="3"/>
        <v>19965.699999999997</v>
      </c>
    </row>
    <row r="208" spans="1:18">
      <c r="A208">
        <v>207</v>
      </c>
      <c r="B208" s="2">
        <f>cells_to_be_added!B208/10^3</f>
        <v>13.7</v>
      </c>
      <c r="C208" s="2">
        <f>cells_to_be_added!C208/10^3</f>
        <v>80</v>
      </c>
      <c r="D208" s="2">
        <f>cells_to_be_added!D208/10^3</f>
        <v>1270</v>
      </c>
      <c r="E208" s="2">
        <f>cells_to_be_added!E208/10^3</f>
        <v>1210</v>
      </c>
      <c r="F208" s="2">
        <f>cells_to_be_added!F208/10^3</f>
        <v>1.4</v>
      </c>
      <c r="G208" s="2">
        <f>cells_to_be_added!G208/10^3</f>
        <v>11.7</v>
      </c>
      <c r="H208" s="2">
        <f>cells_to_be_added!H208/10^3</f>
        <v>140</v>
      </c>
      <c r="I208" s="2">
        <f>cells_to_be_added!I208/10^3</f>
        <v>140</v>
      </c>
      <c r="J208" s="2">
        <f>cells_to_be_added!J208/10^3</f>
        <v>1.4</v>
      </c>
      <c r="K208" s="2">
        <f>cells_to_be_added!K208/10^3</f>
        <v>21.5</v>
      </c>
      <c r="L208" s="2">
        <f>cells_to_be_added!L208/10^3</f>
        <v>1.4</v>
      </c>
      <c r="M208" s="2">
        <f>cells_to_be_added!M208/10^3</f>
        <v>1560</v>
      </c>
      <c r="N208" s="2">
        <f>cells_to_be_added!N208/10^3</f>
        <v>14.6</v>
      </c>
      <c r="O208" s="2">
        <f>cells_to_be_added!O208/10^3</f>
        <v>100</v>
      </c>
      <c r="P208" s="2">
        <f>cells_to_be_added!P208/10^3</f>
        <v>14000</v>
      </c>
      <c r="Q208" s="2">
        <f>cells_to_be_added!Q208/10^3</f>
        <v>1400</v>
      </c>
      <c r="R208">
        <f t="shared" si="3"/>
        <v>19965.7</v>
      </c>
    </row>
    <row r="209" spans="1:18">
      <c r="A209">
        <v>208</v>
      </c>
      <c r="B209" s="2">
        <f>cells_to_be_added!B209/10^3</f>
        <v>80</v>
      </c>
      <c r="C209" s="2">
        <f>cells_to_be_added!C209/10^3</f>
        <v>1270</v>
      </c>
      <c r="D209" s="2">
        <f>cells_to_be_added!D209/10^3</f>
        <v>1210</v>
      </c>
      <c r="E209" s="2">
        <f>cells_to_be_added!E209/10^3</f>
        <v>1.4</v>
      </c>
      <c r="F209" s="2">
        <f>cells_to_be_added!F209/10^3</f>
        <v>11.7</v>
      </c>
      <c r="G209" s="2">
        <f>cells_to_be_added!G209/10^3</f>
        <v>140</v>
      </c>
      <c r="H209" s="2">
        <f>cells_to_be_added!H209/10^3</f>
        <v>140</v>
      </c>
      <c r="I209" s="2">
        <f>cells_to_be_added!I209/10^3</f>
        <v>1.4</v>
      </c>
      <c r="J209" s="2">
        <f>cells_to_be_added!J209/10^3</f>
        <v>21.5</v>
      </c>
      <c r="K209" s="2">
        <f>cells_to_be_added!K209/10^3</f>
        <v>1.4</v>
      </c>
      <c r="L209" s="2">
        <f>cells_to_be_added!L209/10^3</f>
        <v>1560</v>
      </c>
      <c r="M209" s="2">
        <f>cells_to_be_added!M209/10^3</f>
        <v>14.6</v>
      </c>
      <c r="N209" s="2">
        <f>cells_to_be_added!N209/10^3</f>
        <v>100</v>
      </c>
      <c r="O209" s="2">
        <f>cells_to_be_added!O209/10^3</f>
        <v>14000</v>
      </c>
      <c r="P209" s="2">
        <f>cells_to_be_added!P209/10^3</f>
        <v>1400</v>
      </c>
      <c r="Q209" s="2">
        <f>cells_to_be_added!Q209/10^3</f>
        <v>13.7</v>
      </c>
      <c r="R209">
        <f t="shared" si="3"/>
        <v>19965.7</v>
      </c>
    </row>
    <row r="210" spans="1:18">
      <c r="A210">
        <v>209</v>
      </c>
      <c r="B210" s="2">
        <f>cells_to_be_added!B210/10^3</f>
        <v>1270</v>
      </c>
      <c r="C210" s="2">
        <f>cells_to_be_added!C210/10^3</f>
        <v>1210</v>
      </c>
      <c r="D210" s="2">
        <f>cells_to_be_added!D210/10^3</f>
        <v>1.4</v>
      </c>
      <c r="E210" s="2">
        <f>cells_to_be_added!E210/10^3</f>
        <v>11.7</v>
      </c>
      <c r="F210" s="2">
        <f>cells_to_be_added!F210/10^3</f>
        <v>140</v>
      </c>
      <c r="G210" s="2">
        <f>cells_to_be_added!G210/10^3</f>
        <v>140</v>
      </c>
      <c r="H210" s="2">
        <f>cells_to_be_added!H210/10^3</f>
        <v>1.4</v>
      </c>
      <c r="I210" s="2">
        <f>cells_to_be_added!I210/10^3</f>
        <v>21.5</v>
      </c>
      <c r="J210" s="2">
        <f>cells_to_be_added!J210/10^3</f>
        <v>1.4</v>
      </c>
      <c r="K210" s="2">
        <f>cells_to_be_added!K210/10^3</f>
        <v>1560</v>
      </c>
      <c r="L210" s="2">
        <f>cells_to_be_added!L210/10^3</f>
        <v>14.6</v>
      </c>
      <c r="M210" s="2">
        <f>cells_to_be_added!M210/10^3</f>
        <v>100</v>
      </c>
      <c r="N210" s="2">
        <f>cells_to_be_added!N210/10^3</f>
        <v>14000</v>
      </c>
      <c r="O210" s="2">
        <f>cells_to_be_added!O210/10^3</f>
        <v>1400</v>
      </c>
      <c r="P210" s="2">
        <f>cells_to_be_added!P210/10^3</f>
        <v>13.7</v>
      </c>
      <c r="Q210" s="2">
        <f>cells_to_be_added!Q210/10^3</f>
        <v>80</v>
      </c>
      <c r="R210">
        <f t="shared" si="3"/>
        <v>19965.7</v>
      </c>
    </row>
    <row r="211" spans="1:18">
      <c r="A211">
        <v>210</v>
      </c>
      <c r="B211" s="2">
        <f>cells_to_be_added!B211/10^3</f>
        <v>1210</v>
      </c>
      <c r="C211" s="2">
        <f>cells_to_be_added!C211/10^3</f>
        <v>1.4</v>
      </c>
      <c r="D211" s="2">
        <f>cells_to_be_added!D211/10^3</f>
        <v>11.7</v>
      </c>
      <c r="E211" s="2">
        <f>cells_to_be_added!E211/10^3</f>
        <v>140</v>
      </c>
      <c r="F211" s="2">
        <f>cells_to_be_added!F211/10^3</f>
        <v>140</v>
      </c>
      <c r="G211" s="2">
        <f>cells_to_be_added!G211/10^3</f>
        <v>1.4</v>
      </c>
      <c r="H211" s="2">
        <f>cells_to_be_added!H211/10^3</f>
        <v>21.5</v>
      </c>
      <c r="I211" s="2">
        <f>cells_to_be_added!I211/10^3</f>
        <v>1.4</v>
      </c>
      <c r="J211" s="2">
        <f>cells_to_be_added!J211/10^3</f>
        <v>1560</v>
      </c>
      <c r="K211" s="2">
        <f>cells_to_be_added!K211/10^3</f>
        <v>14.6</v>
      </c>
      <c r="L211" s="2">
        <f>cells_to_be_added!L211/10^3</f>
        <v>100</v>
      </c>
      <c r="M211" s="2">
        <f>cells_to_be_added!M211/10^3</f>
        <v>14000</v>
      </c>
      <c r="N211" s="2">
        <f>cells_to_be_added!N211/10^3</f>
        <v>1400</v>
      </c>
      <c r="O211" s="2">
        <f>cells_to_be_added!O211/10^3</f>
        <v>13.7</v>
      </c>
      <c r="P211" s="2">
        <f>cells_to_be_added!P211/10^3</f>
        <v>80</v>
      </c>
      <c r="Q211" s="2">
        <f>cells_to_be_added!Q211/10^3</f>
        <v>1270</v>
      </c>
      <c r="R211">
        <f t="shared" si="3"/>
        <v>19965.7</v>
      </c>
    </row>
    <row r="212" spans="1:18">
      <c r="A212">
        <v>211</v>
      </c>
      <c r="B212" s="2">
        <f>cells_to_be_added!B212/10^3</f>
        <v>1.4</v>
      </c>
      <c r="C212" s="2">
        <f>cells_to_be_added!C212/10^3</f>
        <v>11.7</v>
      </c>
      <c r="D212" s="2">
        <f>cells_to_be_added!D212/10^3</f>
        <v>140</v>
      </c>
      <c r="E212" s="2">
        <f>cells_to_be_added!E212/10^3</f>
        <v>140</v>
      </c>
      <c r="F212" s="2">
        <f>cells_to_be_added!F212/10^3</f>
        <v>1.4</v>
      </c>
      <c r="G212" s="2">
        <f>cells_to_be_added!G212/10^3</f>
        <v>21.5</v>
      </c>
      <c r="H212" s="2">
        <f>cells_to_be_added!H212/10^3</f>
        <v>1.4</v>
      </c>
      <c r="I212" s="2">
        <f>cells_to_be_added!I212/10^3</f>
        <v>1560</v>
      </c>
      <c r="J212" s="2">
        <f>cells_to_be_added!J212/10^3</f>
        <v>14.6</v>
      </c>
      <c r="K212" s="2">
        <f>cells_to_be_added!K212/10^3</f>
        <v>100</v>
      </c>
      <c r="L212" s="2">
        <f>cells_to_be_added!L212/10^3</f>
        <v>14000</v>
      </c>
      <c r="M212" s="2">
        <f>cells_to_be_added!M212/10^3</f>
        <v>1400</v>
      </c>
      <c r="N212" s="2">
        <f>cells_to_be_added!N212/10^3</f>
        <v>13.7</v>
      </c>
      <c r="O212" s="2">
        <f>cells_to_be_added!O212/10^3</f>
        <v>80</v>
      </c>
      <c r="P212" s="2">
        <f>cells_to_be_added!P212/10^3</f>
        <v>1270</v>
      </c>
      <c r="Q212" s="2">
        <f>cells_to_be_added!Q212/10^3</f>
        <v>1210</v>
      </c>
      <c r="R212">
        <f t="shared" si="3"/>
        <v>19965.7</v>
      </c>
    </row>
    <row r="213" spans="1:18">
      <c r="A213">
        <v>212</v>
      </c>
      <c r="B213" s="2">
        <f>cells_to_be_added!B213/10^3</f>
        <v>11.7</v>
      </c>
      <c r="C213" s="2">
        <f>cells_to_be_added!C213/10^3</f>
        <v>140</v>
      </c>
      <c r="D213" s="2">
        <f>cells_to_be_added!D213/10^3</f>
        <v>140</v>
      </c>
      <c r="E213" s="2">
        <f>cells_to_be_added!E213/10^3</f>
        <v>1.4</v>
      </c>
      <c r="F213" s="2">
        <f>cells_to_be_added!F213/10^3</f>
        <v>21.5</v>
      </c>
      <c r="G213" s="2">
        <f>cells_to_be_added!G213/10^3</f>
        <v>1.4</v>
      </c>
      <c r="H213" s="2">
        <f>cells_to_be_added!H213/10^3</f>
        <v>1560</v>
      </c>
      <c r="I213" s="2">
        <f>cells_to_be_added!I213/10^3</f>
        <v>14.6</v>
      </c>
      <c r="J213" s="2">
        <f>cells_to_be_added!J213/10^3</f>
        <v>100</v>
      </c>
      <c r="K213" s="2">
        <f>cells_to_be_added!K213/10^3</f>
        <v>14000</v>
      </c>
      <c r="L213" s="2">
        <f>cells_to_be_added!L213/10^3</f>
        <v>1400</v>
      </c>
      <c r="M213" s="2">
        <f>cells_to_be_added!M213/10^3</f>
        <v>13.7</v>
      </c>
      <c r="N213" s="2">
        <f>cells_to_be_added!N213/10^3</f>
        <v>80</v>
      </c>
      <c r="O213" s="2">
        <f>cells_to_be_added!O213/10^3</f>
        <v>1270</v>
      </c>
      <c r="P213" s="2">
        <f>cells_to_be_added!P213/10^3</f>
        <v>1210</v>
      </c>
      <c r="Q213" s="2">
        <f>cells_to_be_added!Q213/10^3</f>
        <v>1.4</v>
      </c>
      <c r="R213">
        <f t="shared" si="3"/>
        <v>19965.7</v>
      </c>
    </row>
    <row r="214" spans="1:18">
      <c r="A214">
        <v>213</v>
      </c>
      <c r="B214" s="2">
        <f>cells_to_be_added!B214/10^3</f>
        <v>140</v>
      </c>
      <c r="C214" s="2">
        <f>cells_to_be_added!C214/10^3</f>
        <v>140</v>
      </c>
      <c r="D214" s="2">
        <f>cells_to_be_added!D214/10^3</f>
        <v>1.4</v>
      </c>
      <c r="E214" s="2">
        <f>cells_to_be_added!E214/10^3</f>
        <v>21.5</v>
      </c>
      <c r="F214" s="2">
        <f>cells_to_be_added!F214/10^3</f>
        <v>1.4</v>
      </c>
      <c r="G214" s="2">
        <f>cells_to_be_added!G214/10^3</f>
        <v>1560</v>
      </c>
      <c r="H214" s="2">
        <f>cells_to_be_added!H214/10^3</f>
        <v>14.6</v>
      </c>
      <c r="I214" s="2">
        <f>cells_to_be_added!I214/10^3</f>
        <v>100</v>
      </c>
      <c r="J214" s="2">
        <f>cells_to_be_added!J214/10^3</f>
        <v>14000</v>
      </c>
      <c r="K214" s="2">
        <f>cells_to_be_added!K214/10^3</f>
        <v>1400</v>
      </c>
      <c r="L214" s="2">
        <f>cells_to_be_added!L214/10^3</f>
        <v>13.7</v>
      </c>
      <c r="M214" s="2">
        <f>cells_to_be_added!M214/10^3</f>
        <v>80</v>
      </c>
      <c r="N214" s="2">
        <f>cells_to_be_added!N214/10^3</f>
        <v>1270</v>
      </c>
      <c r="O214" s="2">
        <f>cells_to_be_added!O214/10^3</f>
        <v>1210</v>
      </c>
      <c r="P214" s="2">
        <f>cells_to_be_added!P214/10^3</f>
        <v>1.4</v>
      </c>
      <c r="Q214" s="2">
        <f>cells_to_be_added!Q214/10^3</f>
        <v>11.7</v>
      </c>
      <c r="R214">
        <f t="shared" si="3"/>
        <v>19965.700000000004</v>
      </c>
    </row>
    <row r="215" spans="1:18">
      <c r="A215">
        <v>214</v>
      </c>
      <c r="B215" s="2">
        <f>cells_to_be_added!B215/10^3</f>
        <v>140</v>
      </c>
      <c r="C215" s="2">
        <f>cells_to_be_added!C215/10^3</f>
        <v>1.4</v>
      </c>
      <c r="D215" s="2">
        <f>cells_to_be_added!D215/10^3</f>
        <v>21.5</v>
      </c>
      <c r="E215" s="2">
        <f>cells_to_be_added!E215/10^3</f>
        <v>1.4</v>
      </c>
      <c r="F215" s="2">
        <f>cells_to_be_added!F215/10^3</f>
        <v>1560</v>
      </c>
      <c r="G215" s="2">
        <f>cells_to_be_added!G215/10^3</f>
        <v>14.6</v>
      </c>
      <c r="H215" s="2">
        <f>cells_to_be_added!H215/10^3</f>
        <v>100</v>
      </c>
      <c r="I215" s="2">
        <f>cells_to_be_added!I215/10^3</f>
        <v>14000</v>
      </c>
      <c r="J215" s="2">
        <f>cells_to_be_added!J215/10^3</f>
        <v>1400</v>
      </c>
      <c r="K215" s="2">
        <f>cells_to_be_added!K215/10^3</f>
        <v>13.7</v>
      </c>
      <c r="L215" s="2">
        <f>cells_to_be_added!L215/10^3</f>
        <v>80</v>
      </c>
      <c r="M215" s="2">
        <f>cells_to_be_added!M215/10^3</f>
        <v>1270</v>
      </c>
      <c r="N215" s="2">
        <f>cells_to_be_added!N215/10^3</f>
        <v>1210</v>
      </c>
      <c r="O215" s="2">
        <f>cells_to_be_added!O215/10^3</f>
        <v>1.4</v>
      </c>
      <c r="P215" s="2">
        <f>cells_to_be_added!P215/10^3</f>
        <v>11.7</v>
      </c>
      <c r="Q215" s="2">
        <f>cells_to_be_added!Q215/10^3</f>
        <v>140</v>
      </c>
      <c r="R215">
        <f t="shared" si="3"/>
        <v>19965.700000000004</v>
      </c>
    </row>
    <row r="216" spans="1:18">
      <c r="A216">
        <v>215</v>
      </c>
      <c r="B216" s="2">
        <f>cells_to_be_added!B216/10^3</f>
        <v>1.4</v>
      </c>
      <c r="C216" s="2">
        <f>cells_to_be_added!C216/10^3</f>
        <v>21.5</v>
      </c>
      <c r="D216" s="2">
        <f>cells_to_be_added!D216/10^3</f>
        <v>1.4</v>
      </c>
      <c r="E216" s="2">
        <f>cells_to_be_added!E216/10^3</f>
        <v>1560</v>
      </c>
      <c r="F216" s="2">
        <f>cells_to_be_added!F216/10^3</f>
        <v>14.6</v>
      </c>
      <c r="G216" s="2">
        <f>cells_to_be_added!G216/10^3</f>
        <v>100</v>
      </c>
      <c r="H216" s="2">
        <f>cells_to_be_added!H216/10^3</f>
        <v>14000</v>
      </c>
      <c r="I216" s="2">
        <f>cells_to_be_added!I216/10^3</f>
        <v>1400</v>
      </c>
      <c r="J216" s="2">
        <f>cells_to_be_added!J216/10^3</f>
        <v>13.7</v>
      </c>
      <c r="K216" s="2">
        <f>cells_to_be_added!K216/10^3</f>
        <v>80</v>
      </c>
      <c r="L216" s="2">
        <f>cells_to_be_added!L216/10^3</f>
        <v>1270</v>
      </c>
      <c r="M216" s="2">
        <f>cells_to_be_added!M216/10^3</f>
        <v>1210</v>
      </c>
      <c r="N216" s="2">
        <f>cells_to_be_added!N216/10^3</f>
        <v>1.4</v>
      </c>
      <c r="O216" s="2">
        <f>cells_to_be_added!O216/10^3</f>
        <v>11.7</v>
      </c>
      <c r="P216" s="2">
        <f>cells_to_be_added!P216/10^3</f>
        <v>140</v>
      </c>
      <c r="Q216" s="2">
        <f>cells_to_be_added!Q216/10^3</f>
        <v>140</v>
      </c>
      <c r="R216">
        <f t="shared" si="3"/>
        <v>19965.700000000004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R216"/>
  <sheetViews>
    <sheetView workbookViewId="0">
      <selection activeCell="F19" sqref="F19"/>
    </sheetView>
  </sheetViews>
  <sheetFormatPr defaultColWidth="8.85546875" defaultRowHeight="15"/>
  <cols>
    <col min="2" max="2" width="16.42578125" customWidth="1"/>
  </cols>
  <sheetData>
    <row r="1" spans="1:18">
      <c r="A1" t="s">
        <v>22</v>
      </c>
      <c r="B1" t="s">
        <v>23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20</v>
      </c>
    </row>
    <row r="2" spans="1:18">
      <c r="A2">
        <v>1</v>
      </c>
      <c r="B2" s="2">
        <f>cells_to_be_added!B2/10</f>
        <v>1400000</v>
      </c>
      <c r="C2" s="2">
        <f>cells_to_be_added!C2/10</f>
        <v>1000</v>
      </c>
      <c r="D2" s="2">
        <f>cells_to_be_added!D2/10</f>
        <v>600000</v>
      </c>
      <c r="E2" s="2">
        <f>cells_to_be_added!E2/10</f>
        <v>1400000</v>
      </c>
      <c r="F2" s="2">
        <f>cells_to_be_added!F2/10</f>
        <v>8000</v>
      </c>
      <c r="G2" s="2">
        <f>cells_to_be_added!G2/10</f>
        <v>1400000</v>
      </c>
      <c r="H2" s="2">
        <f>cells_to_be_added!H2/10</f>
        <v>1400000</v>
      </c>
      <c r="I2" s="2">
        <f>cells_to_be_added!I2/10</f>
        <v>1400000</v>
      </c>
      <c r="J2" s="2">
        <f>cells_to_be_added!J2/10</f>
        <v>141000</v>
      </c>
      <c r="K2" s="2">
        <f>cells_to_be_added!K2/10</f>
        <v>1400000</v>
      </c>
      <c r="L2" s="2">
        <f>cells_to_be_added!L2/10</f>
        <v>1400000</v>
      </c>
      <c r="M2" s="2">
        <f>cells_to_be_added!M2/10</f>
        <v>14000</v>
      </c>
      <c r="N2" s="2">
        <f>cells_to_be_added!N2/10</f>
        <v>201000</v>
      </c>
      <c r="O2" s="2">
        <f>cells_to_be_added!O2/10</f>
        <v>10000</v>
      </c>
      <c r="P2" s="2">
        <f>cells_to_be_added!P2/10</f>
        <v>1610</v>
      </c>
      <c r="Q2" s="2">
        <f>cells_to_be_added!Q2/10</f>
        <v>2210</v>
      </c>
      <c r="R2">
        <f>SUM(B2:Q2)</f>
        <v>10778820</v>
      </c>
    </row>
    <row r="3" spans="1:18">
      <c r="A3">
        <v>2</v>
      </c>
      <c r="B3" s="2">
        <f>cells_to_be_added!B3/10</f>
        <v>1270</v>
      </c>
      <c r="C3" s="2">
        <f>cells_to_be_added!C3/10</f>
        <v>1400000</v>
      </c>
      <c r="D3" s="2">
        <f>cells_to_be_added!D3/10</f>
        <v>1400000</v>
      </c>
      <c r="E3" s="2">
        <f>cells_to_be_added!E3/10</f>
        <v>1400000</v>
      </c>
      <c r="F3" s="2">
        <f>cells_to_be_added!F3/10</f>
        <v>140</v>
      </c>
      <c r="G3" s="2">
        <f>cells_to_be_added!G3/10</f>
        <v>600000</v>
      </c>
      <c r="H3" s="2">
        <f>cells_to_be_added!H3/10</f>
        <v>100000</v>
      </c>
      <c r="I3" s="2">
        <f>cells_to_be_added!I3/10</f>
        <v>1000</v>
      </c>
      <c r="J3" s="2">
        <f>cells_to_be_added!J3/10</f>
        <v>80</v>
      </c>
      <c r="K3" s="2">
        <f>cells_to_be_added!K3/10</f>
        <v>1100000</v>
      </c>
      <c r="L3" s="2">
        <f>cells_to_be_added!L3/10</f>
        <v>1000</v>
      </c>
      <c r="M3" s="2">
        <f>cells_to_be_added!M3/10</f>
        <v>1400000</v>
      </c>
      <c r="N3" s="2">
        <f>cells_to_be_added!N3/10</f>
        <v>1400000</v>
      </c>
      <c r="O3" s="2">
        <f>cells_to_be_added!O3/10</f>
        <v>1700</v>
      </c>
      <c r="P3" s="2">
        <f>cells_to_be_added!P3/10</f>
        <v>106000</v>
      </c>
      <c r="Q3" s="2">
        <f>cells_to_be_added!Q3/10</f>
        <v>140</v>
      </c>
      <c r="R3">
        <f t="shared" ref="R3:R66" si="0">SUM(B3:Q3)</f>
        <v>8911330</v>
      </c>
    </row>
    <row r="4" spans="1:18">
      <c r="A4">
        <v>3</v>
      </c>
      <c r="B4" s="2">
        <f>cells_to_be_added!B4/10</f>
        <v>140</v>
      </c>
      <c r="C4" s="2">
        <f>cells_to_be_added!C4/10</f>
        <v>100000</v>
      </c>
      <c r="D4" s="2">
        <f>cells_to_be_added!D4/10</f>
        <v>14000</v>
      </c>
      <c r="E4" s="2">
        <f>cells_to_be_added!E4/10</f>
        <v>1400000</v>
      </c>
      <c r="F4" s="2">
        <f>cells_to_be_added!F4/10</f>
        <v>1000000</v>
      </c>
      <c r="G4" s="2">
        <f>cells_to_be_added!G4/10</f>
        <v>1930</v>
      </c>
      <c r="H4" s="2">
        <f>cells_to_be_added!H4/10</f>
        <v>140</v>
      </c>
      <c r="I4" s="2">
        <f>cells_to_be_added!I4/10</f>
        <v>100</v>
      </c>
      <c r="J4" s="2">
        <f>cells_to_be_added!J4/10</f>
        <v>11000</v>
      </c>
      <c r="K4" s="2">
        <f>cells_to_be_added!K4/10</f>
        <v>100000</v>
      </c>
      <c r="L4" s="2">
        <f>cells_to_be_added!L4/10</f>
        <v>130</v>
      </c>
      <c r="M4" s="2">
        <f>cells_to_be_added!M4/10</f>
        <v>140</v>
      </c>
      <c r="N4" s="2">
        <f>cells_to_be_added!N4/10</f>
        <v>1400000</v>
      </c>
      <c r="O4" s="2">
        <f>cells_to_be_added!O4/10</f>
        <v>1400000</v>
      </c>
      <c r="P4" s="2">
        <f>cells_to_be_added!P4/10</f>
        <v>128000</v>
      </c>
      <c r="Q4" s="2">
        <f>cells_to_be_added!Q4/10</f>
        <v>225000</v>
      </c>
      <c r="R4">
        <f t="shared" si="0"/>
        <v>5780580</v>
      </c>
    </row>
    <row r="5" spans="1:18">
      <c r="A5">
        <v>4</v>
      </c>
      <c r="B5" s="2">
        <f>cells_to_be_added!B5/10</f>
        <v>1400000</v>
      </c>
      <c r="C5" s="2">
        <f>cells_to_be_added!C5/10</f>
        <v>1440</v>
      </c>
      <c r="D5" s="2">
        <f>cells_to_be_added!D5/10</f>
        <v>149000</v>
      </c>
      <c r="E5" s="2">
        <f>cells_to_be_added!E5/10</f>
        <v>14000</v>
      </c>
      <c r="F5" s="2">
        <f>cells_to_be_added!F5/10</f>
        <v>14000</v>
      </c>
      <c r="G5" s="2">
        <f>cells_to_be_added!G5/10</f>
        <v>14000</v>
      </c>
      <c r="H5" s="2">
        <f>cells_to_be_added!H5/10</f>
        <v>1560</v>
      </c>
      <c r="I5" s="2">
        <f>cells_to_be_added!I5/10</f>
        <v>1400000</v>
      </c>
      <c r="J5" s="2">
        <f>cells_to_be_added!J5/10</f>
        <v>1400000</v>
      </c>
      <c r="K5" s="2">
        <f>cells_to_be_added!K5/10</f>
        <v>1800</v>
      </c>
      <c r="L5" s="2">
        <f>cells_to_be_added!L5/10</f>
        <v>14000</v>
      </c>
      <c r="M5" s="2">
        <f>cells_to_be_added!M5/10</f>
        <v>140</v>
      </c>
      <c r="N5" s="2">
        <f>cells_to_be_added!N5/10</f>
        <v>1400000</v>
      </c>
      <c r="O5" s="2">
        <f>cells_to_be_added!O5/10</f>
        <v>7000</v>
      </c>
      <c r="P5" s="2">
        <f>cells_to_be_added!P5/10</f>
        <v>1000</v>
      </c>
      <c r="Q5" s="2">
        <f>cells_to_be_added!Q5/10</f>
        <v>100</v>
      </c>
      <c r="R5">
        <f t="shared" si="0"/>
        <v>5818040</v>
      </c>
    </row>
    <row r="6" spans="1:18">
      <c r="A6">
        <v>5</v>
      </c>
      <c r="B6" s="2">
        <f>cells_to_be_added!B6/10</f>
        <v>1400000</v>
      </c>
      <c r="C6" s="2">
        <f>cells_to_be_added!C6/10</f>
        <v>1800</v>
      </c>
      <c r="D6" s="2">
        <f>cells_to_be_added!D6/10</f>
        <v>1140</v>
      </c>
      <c r="E6" s="2">
        <f>cells_to_be_added!E6/10</f>
        <v>600000</v>
      </c>
      <c r="F6" s="2">
        <f>cells_to_be_added!F6/10</f>
        <v>1400000</v>
      </c>
      <c r="G6" s="2">
        <f>cells_to_be_added!G6/10</f>
        <v>7000</v>
      </c>
      <c r="H6" s="2">
        <f>cells_to_be_added!H6/10</f>
        <v>190000</v>
      </c>
      <c r="I6" s="2">
        <f>cells_to_be_added!I6/10</f>
        <v>1330</v>
      </c>
      <c r="J6" s="2">
        <f>cells_to_be_added!J6/10</f>
        <v>8000</v>
      </c>
      <c r="K6" s="2">
        <f>cells_to_be_added!K6/10</f>
        <v>140</v>
      </c>
      <c r="L6" s="2">
        <f>cells_to_be_added!L6/10</f>
        <v>1990</v>
      </c>
      <c r="M6" s="2">
        <f>cells_to_be_added!M6/10</f>
        <v>2090</v>
      </c>
      <c r="N6" s="2">
        <f>cells_to_be_added!N6/10</f>
        <v>14000</v>
      </c>
      <c r="O6" s="2">
        <f>cells_to_be_added!O6/10</f>
        <v>9000</v>
      </c>
      <c r="P6" s="2">
        <f>cells_to_be_added!P6/10</f>
        <v>9000</v>
      </c>
      <c r="Q6" s="2">
        <f>cells_to_be_added!Q6/10</f>
        <v>152000</v>
      </c>
      <c r="R6">
        <f t="shared" si="0"/>
        <v>3797490</v>
      </c>
    </row>
    <row r="7" spans="1:18">
      <c r="A7">
        <v>6</v>
      </c>
      <c r="B7" s="2">
        <f>cells_to_be_added!B7/10</f>
        <v>1400000</v>
      </c>
      <c r="C7" s="2">
        <f>cells_to_be_added!C7/10</f>
        <v>202000</v>
      </c>
      <c r="D7" s="2">
        <f>cells_to_be_added!D7/10</f>
        <v>1400000</v>
      </c>
      <c r="E7" s="2">
        <f>cells_to_be_added!E7/10</f>
        <v>1400000</v>
      </c>
      <c r="F7" s="2">
        <f>cells_to_be_added!F7/10</f>
        <v>223000</v>
      </c>
      <c r="G7" s="2">
        <f>cells_to_be_added!G7/10</f>
        <v>14000</v>
      </c>
      <c r="H7" s="2">
        <f>cells_to_be_added!H7/10</f>
        <v>6000</v>
      </c>
      <c r="I7" s="2">
        <f>cells_to_be_added!I7/10</f>
        <v>140</v>
      </c>
      <c r="J7" s="2">
        <f>cells_to_be_added!J7/10</f>
        <v>2340</v>
      </c>
      <c r="K7" s="2">
        <f>cells_to_be_added!K7/10</f>
        <v>1000</v>
      </c>
      <c r="L7" s="2">
        <f>cells_to_be_added!L7/10</f>
        <v>1400000</v>
      </c>
      <c r="M7" s="2">
        <f>cells_to_be_added!M7/10</f>
        <v>1000</v>
      </c>
      <c r="N7" s="2">
        <f>cells_to_be_added!N7/10</f>
        <v>14000</v>
      </c>
      <c r="O7" s="2">
        <f>cells_to_be_added!O7/10</f>
        <v>90</v>
      </c>
      <c r="P7" s="2">
        <f>cells_to_be_added!P7/10</f>
        <v>14000</v>
      </c>
      <c r="Q7" s="2">
        <f>cells_to_be_added!Q7/10</f>
        <v>11000</v>
      </c>
      <c r="R7">
        <f t="shared" si="0"/>
        <v>6088570</v>
      </c>
    </row>
    <row r="8" spans="1:18">
      <c r="A8">
        <v>7</v>
      </c>
      <c r="B8" s="2">
        <f>cells_to_be_added!B8/10</f>
        <v>800000</v>
      </c>
      <c r="C8" s="2">
        <f>cells_to_be_added!C8/10</f>
        <v>1400000</v>
      </c>
      <c r="D8" s="2">
        <f>cells_to_be_added!D8/10</f>
        <v>1400000</v>
      </c>
      <c r="E8" s="2">
        <f>cells_to_be_added!E8/10</f>
        <v>9000</v>
      </c>
      <c r="F8" s="2">
        <f>cells_to_be_added!F8/10</f>
        <v>10000</v>
      </c>
      <c r="G8" s="2">
        <f>cells_to_be_added!G8/10</f>
        <v>14000</v>
      </c>
      <c r="H8" s="2">
        <f>cells_to_be_added!H8/10</f>
        <v>2250</v>
      </c>
      <c r="I8" s="2">
        <f>cells_to_be_added!I8/10</f>
        <v>140</v>
      </c>
      <c r="J8" s="2">
        <f>cells_to_be_added!J8/10</f>
        <v>238000</v>
      </c>
      <c r="K8" s="2">
        <f>cells_to_be_added!K8/10</f>
        <v>250000</v>
      </c>
      <c r="L8" s="2">
        <f>cells_to_be_added!L8/10</f>
        <v>110</v>
      </c>
      <c r="M8" s="2">
        <f>cells_to_be_added!M8/10</f>
        <v>100000</v>
      </c>
      <c r="N8" s="2">
        <f>cells_to_be_added!N8/10</f>
        <v>1400000</v>
      </c>
      <c r="O8" s="2">
        <f>cells_to_be_added!O8/10</f>
        <v>1400000</v>
      </c>
      <c r="P8" s="2">
        <f>cells_to_be_added!P8/10</f>
        <v>1500</v>
      </c>
      <c r="Q8" s="2">
        <f>cells_to_be_added!Q8/10</f>
        <v>130</v>
      </c>
      <c r="R8">
        <f t="shared" si="0"/>
        <v>7025130</v>
      </c>
    </row>
    <row r="9" spans="1:18">
      <c r="A9">
        <v>8</v>
      </c>
      <c r="B9" s="2">
        <f>cells_to_be_added!B9/10</f>
        <v>100000</v>
      </c>
      <c r="C9" s="2">
        <f>cells_to_be_added!C9/10</f>
        <v>1400000</v>
      </c>
      <c r="D9" s="2">
        <f>cells_to_be_added!D9/10</f>
        <v>1400000</v>
      </c>
      <c r="E9" s="2">
        <f>cells_to_be_added!E9/10</f>
        <v>1400000</v>
      </c>
      <c r="F9" s="2">
        <f>cells_to_be_added!F9/10</f>
        <v>1400000</v>
      </c>
      <c r="G9" s="2">
        <f>cells_to_be_added!G9/10</f>
        <v>90</v>
      </c>
      <c r="H9" s="2">
        <f>cells_to_be_added!H9/10</f>
        <v>140</v>
      </c>
      <c r="I9" s="2">
        <f>cells_to_be_added!I9/10</f>
        <v>120</v>
      </c>
      <c r="J9" s="2">
        <f>cells_to_be_added!J9/10</f>
        <v>1400000</v>
      </c>
      <c r="K9" s="2">
        <f>cells_to_be_added!K9/10</f>
        <v>1060</v>
      </c>
      <c r="L9" s="2">
        <f>cells_to_be_added!L9/10</f>
        <v>2120</v>
      </c>
      <c r="M9" s="2">
        <f>cells_to_be_added!M9/10</f>
        <v>1210</v>
      </c>
      <c r="N9" s="2">
        <f>cells_to_be_added!N9/10</f>
        <v>1400000</v>
      </c>
      <c r="O9" s="2">
        <f>cells_to_be_added!O9/10</f>
        <v>1400000</v>
      </c>
      <c r="P9" s="2">
        <f>cells_to_be_added!P9/10</f>
        <v>14000</v>
      </c>
      <c r="Q9" s="2">
        <f>cells_to_be_added!Q9/10</f>
        <v>151000</v>
      </c>
      <c r="R9">
        <f t="shared" si="0"/>
        <v>10069740</v>
      </c>
    </row>
    <row r="10" spans="1:18">
      <c r="A10">
        <v>9</v>
      </c>
      <c r="B10" s="2">
        <f>cells_to_be_added!B10/10</f>
        <v>700000</v>
      </c>
      <c r="C10" s="2">
        <f>cells_to_be_added!C10/10</f>
        <v>14000</v>
      </c>
      <c r="D10" s="2">
        <f>cells_to_be_added!D10/10</f>
        <v>1400000</v>
      </c>
      <c r="E10" s="2">
        <f>cells_to_be_added!E10/10</f>
        <v>1450</v>
      </c>
      <c r="F10" s="2">
        <f>cells_to_be_added!F10/10</f>
        <v>14000</v>
      </c>
      <c r="G10" s="2">
        <f>cells_to_be_added!G10/10</f>
        <v>149000</v>
      </c>
      <c r="H10" s="2">
        <f>cells_to_be_added!H10/10</f>
        <v>1400000</v>
      </c>
      <c r="I10" s="2">
        <f>cells_to_be_added!I10/10</f>
        <v>100</v>
      </c>
      <c r="J10" s="2">
        <f>cells_to_be_added!J10/10</f>
        <v>100000</v>
      </c>
      <c r="K10" s="2">
        <f>cells_to_be_added!K10/10</f>
        <v>1690</v>
      </c>
      <c r="L10" s="2">
        <f>cells_to_be_added!L10/10</f>
        <v>1000</v>
      </c>
      <c r="M10" s="2">
        <f>cells_to_be_added!M10/10</f>
        <v>181000</v>
      </c>
      <c r="N10" s="2">
        <f>cells_to_be_added!N10/10</f>
        <v>14000</v>
      </c>
      <c r="O10" s="2">
        <f>cells_to_be_added!O10/10</f>
        <v>1400000</v>
      </c>
      <c r="P10" s="2">
        <f>cells_to_be_added!P10/10</f>
        <v>1000</v>
      </c>
      <c r="Q10" s="2">
        <f>cells_to_be_added!Q10/10</f>
        <v>1400000</v>
      </c>
      <c r="R10">
        <f t="shared" si="0"/>
        <v>6777240</v>
      </c>
    </row>
    <row r="11" spans="1:18">
      <c r="A11">
        <v>10</v>
      </c>
      <c r="B11" s="2">
        <f>cells_to_be_added!B11/10</f>
        <v>1400000</v>
      </c>
      <c r="C11" s="2">
        <f>cells_to_be_added!C11/10</f>
        <v>1400000</v>
      </c>
      <c r="D11" s="2">
        <f>cells_to_be_added!D11/10</f>
        <v>100000</v>
      </c>
      <c r="E11" s="2">
        <f>cells_to_be_added!E11/10</f>
        <v>2010</v>
      </c>
      <c r="F11" s="2">
        <f>cells_to_be_added!F11/10</f>
        <v>1400000</v>
      </c>
      <c r="G11" s="2">
        <f>cells_to_be_added!G11/10</f>
        <v>700000</v>
      </c>
      <c r="H11" s="2">
        <f>cells_to_be_added!H11/10</f>
        <v>140</v>
      </c>
      <c r="I11" s="2">
        <f>cells_to_be_added!I11/10</f>
        <v>90</v>
      </c>
      <c r="J11" s="2">
        <f>cells_to_be_added!J11/10</f>
        <v>1400000</v>
      </c>
      <c r="K11" s="2">
        <f>cells_to_be_added!K11/10</f>
        <v>223000</v>
      </c>
      <c r="L11" s="2">
        <f>cells_to_be_added!L11/10</f>
        <v>11000</v>
      </c>
      <c r="M11" s="2">
        <f>cells_to_be_added!M11/10</f>
        <v>1110</v>
      </c>
      <c r="N11" s="2">
        <f>cells_to_be_added!N11/10</f>
        <v>2450</v>
      </c>
      <c r="O11" s="2">
        <f>cells_to_be_added!O11/10</f>
        <v>140</v>
      </c>
      <c r="P11" s="2">
        <f>cells_to_be_added!P11/10</f>
        <v>256000</v>
      </c>
      <c r="Q11" s="2">
        <f>cells_to_be_added!Q11/10</f>
        <v>1400000</v>
      </c>
      <c r="R11">
        <f t="shared" si="0"/>
        <v>8295940</v>
      </c>
    </row>
    <row r="12" spans="1:18">
      <c r="A12">
        <v>11</v>
      </c>
      <c r="B12" s="2">
        <f>cells_to_be_added!B12/10</f>
        <v>138000</v>
      </c>
      <c r="C12" s="2">
        <f>cells_to_be_added!C12/10</f>
        <v>1490</v>
      </c>
      <c r="D12" s="2">
        <f>cells_to_be_added!D12/10</f>
        <v>140</v>
      </c>
      <c r="E12" s="2">
        <f>cells_to_be_added!E12/10</f>
        <v>70</v>
      </c>
      <c r="F12" s="2">
        <f>cells_to_be_added!F12/10</f>
        <v>14000</v>
      </c>
      <c r="G12" s="2">
        <f>cells_to_be_added!G12/10</f>
        <v>100000</v>
      </c>
      <c r="H12" s="2">
        <f>cells_to_be_added!H12/10</f>
        <v>140</v>
      </c>
      <c r="I12" s="2">
        <f>cells_to_be_added!I12/10</f>
        <v>140</v>
      </c>
      <c r="J12" s="2">
        <f>cells_to_be_added!J12/10</f>
        <v>1400000</v>
      </c>
      <c r="K12" s="2">
        <f>cells_to_be_added!K12/10</f>
        <v>230000</v>
      </c>
      <c r="L12" s="2">
        <f>cells_to_be_added!L12/10</f>
        <v>1400000</v>
      </c>
      <c r="M12" s="2">
        <f>cells_to_be_added!M12/10</f>
        <v>900000</v>
      </c>
      <c r="N12" s="2">
        <f>cells_to_be_added!N12/10</f>
        <v>14000</v>
      </c>
      <c r="O12" s="2">
        <f>cells_to_be_added!O12/10</f>
        <v>140</v>
      </c>
      <c r="P12" s="2">
        <f>cells_to_be_added!P12/10</f>
        <v>1400000</v>
      </c>
      <c r="Q12" s="2">
        <f>cells_to_be_added!Q12/10</f>
        <v>1840</v>
      </c>
      <c r="R12">
        <f t="shared" si="0"/>
        <v>5599960</v>
      </c>
    </row>
    <row r="13" spans="1:18">
      <c r="A13">
        <v>12</v>
      </c>
      <c r="B13" s="2">
        <f>cells_to_be_added!B13/10</f>
        <v>70</v>
      </c>
      <c r="C13" s="2">
        <f>cells_to_be_added!C13/10</f>
        <v>1400000</v>
      </c>
      <c r="D13" s="2">
        <f>cells_to_be_added!D13/10</f>
        <v>1000</v>
      </c>
      <c r="E13" s="2">
        <f>cells_to_be_added!E13/10</f>
        <v>1400000</v>
      </c>
      <c r="F13" s="2">
        <f>cells_to_be_added!F13/10</f>
        <v>1400000</v>
      </c>
      <c r="G13" s="2">
        <f>cells_to_be_added!G13/10</f>
        <v>1480</v>
      </c>
      <c r="H13" s="2">
        <f>cells_to_be_added!H13/10</f>
        <v>155000</v>
      </c>
      <c r="I13" s="2">
        <f>cells_to_be_added!I13/10</f>
        <v>1400000</v>
      </c>
      <c r="J13" s="2">
        <f>cells_to_be_added!J13/10</f>
        <v>14000</v>
      </c>
      <c r="K13" s="2">
        <f>cells_to_be_added!K13/10</f>
        <v>1000</v>
      </c>
      <c r="L13" s="2">
        <f>cells_to_be_added!L13/10</f>
        <v>140</v>
      </c>
      <c r="M13" s="2">
        <f>cells_to_be_added!M13/10</f>
        <v>14000</v>
      </c>
      <c r="N13" s="2">
        <f>cells_to_be_added!N13/10</f>
        <v>10000</v>
      </c>
      <c r="O13" s="2">
        <f>cells_to_be_added!O13/10</f>
        <v>1400000</v>
      </c>
      <c r="P13" s="2">
        <f>cells_to_be_added!P13/10</f>
        <v>1400000</v>
      </c>
      <c r="Q13" s="2">
        <f>cells_to_be_added!Q13/10</f>
        <v>1190</v>
      </c>
      <c r="R13">
        <f t="shared" si="0"/>
        <v>8597880</v>
      </c>
    </row>
    <row r="14" spans="1:18">
      <c r="A14">
        <v>13</v>
      </c>
      <c r="B14" s="2">
        <f>cells_to_be_added!B14/10</f>
        <v>9000</v>
      </c>
      <c r="C14" s="2">
        <f>cells_to_be_added!C14/10</f>
        <v>10000</v>
      </c>
      <c r="D14" s="2">
        <f>cells_to_be_added!D14/10</f>
        <v>12000</v>
      </c>
      <c r="E14" s="2">
        <f>cells_to_be_added!E14/10</f>
        <v>100000</v>
      </c>
      <c r="F14" s="2">
        <f>cells_to_be_added!F14/10</f>
        <v>173000</v>
      </c>
      <c r="G14" s="2">
        <f>cells_to_be_added!G14/10</f>
        <v>1400000</v>
      </c>
      <c r="H14" s="2">
        <f>cells_to_be_added!H14/10</f>
        <v>1400000</v>
      </c>
      <c r="I14" s="2">
        <f>cells_to_be_added!I14/10</f>
        <v>2600</v>
      </c>
      <c r="J14" s="2">
        <f>cells_to_be_added!J14/10</f>
        <v>1400000</v>
      </c>
      <c r="K14" s="2">
        <f>cells_to_be_added!K14/10</f>
        <v>14000</v>
      </c>
      <c r="L14" s="2">
        <f>cells_to_be_added!L14/10</f>
        <v>14000</v>
      </c>
      <c r="M14" s="2">
        <f>cells_to_be_added!M14/10</f>
        <v>1400000</v>
      </c>
      <c r="N14" s="2">
        <f>cells_to_be_added!N14/10</f>
        <v>1400000</v>
      </c>
      <c r="O14" s="2">
        <f>cells_to_be_added!O14/10</f>
        <v>2890</v>
      </c>
      <c r="P14" s="2">
        <f>cells_to_be_added!P14/10</f>
        <v>1000</v>
      </c>
      <c r="Q14" s="2">
        <f>cells_to_be_added!Q14/10</f>
        <v>1400000</v>
      </c>
      <c r="R14">
        <f t="shared" si="0"/>
        <v>8738490</v>
      </c>
    </row>
    <row r="15" spans="1:18">
      <c r="A15">
        <v>14</v>
      </c>
      <c r="B15" s="2">
        <f>cells_to_be_added!B15/10</f>
        <v>133000</v>
      </c>
      <c r="C15" s="2">
        <f>cells_to_be_added!C15/10</f>
        <v>1000</v>
      </c>
      <c r="D15" s="2">
        <f>cells_to_be_added!D15/10</f>
        <v>70</v>
      </c>
      <c r="E15" s="2">
        <f>cells_to_be_added!E15/10</f>
        <v>1440</v>
      </c>
      <c r="F15" s="2">
        <f>cells_to_be_added!F15/10</f>
        <v>7000</v>
      </c>
      <c r="G15" s="2">
        <f>cells_to_be_added!G15/10</f>
        <v>1990</v>
      </c>
      <c r="H15" s="2">
        <f>cells_to_be_added!H15/10</f>
        <v>8000</v>
      </c>
      <c r="I15" s="2">
        <f>cells_to_be_added!I15/10</f>
        <v>900000</v>
      </c>
      <c r="J15" s="2">
        <f>cells_to_be_added!J15/10</f>
        <v>10000</v>
      </c>
      <c r="K15" s="2">
        <f>cells_to_be_added!K15/10</f>
        <v>11000</v>
      </c>
      <c r="L15" s="2">
        <f>cells_to_be_added!L15/10</f>
        <v>1400000</v>
      </c>
      <c r="M15" s="2">
        <f>cells_to_be_added!M15/10</f>
        <v>1550</v>
      </c>
      <c r="N15" s="2">
        <f>cells_to_be_added!N15/10</f>
        <v>14000</v>
      </c>
      <c r="O15" s="2">
        <f>cells_to_be_added!O15/10</f>
        <v>221000</v>
      </c>
      <c r="P15" s="2">
        <f>cells_to_be_added!P15/10</f>
        <v>2430</v>
      </c>
      <c r="Q15" s="2">
        <f>cells_to_be_added!Q15/10</f>
        <v>1770</v>
      </c>
      <c r="R15">
        <f t="shared" si="0"/>
        <v>2714250</v>
      </c>
    </row>
    <row r="16" spans="1:18">
      <c r="A16">
        <v>15</v>
      </c>
      <c r="B16" s="2">
        <f>cells_to_be_added!B16/10</f>
        <v>1400000</v>
      </c>
      <c r="C16" s="2">
        <f>cells_to_be_added!C16/10</f>
        <v>100000</v>
      </c>
      <c r="D16" s="2">
        <f>cells_to_be_added!D16/10</f>
        <v>1400000</v>
      </c>
      <c r="E16" s="2">
        <f>cells_to_be_added!E16/10</f>
        <v>140</v>
      </c>
      <c r="F16" s="2">
        <f>cells_to_be_added!F16/10</f>
        <v>1400000</v>
      </c>
      <c r="G16" s="2">
        <f>cells_to_be_added!G16/10</f>
        <v>14000</v>
      </c>
      <c r="H16" s="2">
        <f>cells_to_be_added!H16/10</f>
        <v>204000</v>
      </c>
      <c r="I16" s="2">
        <f>cells_to_be_added!I16/10</f>
        <v>1000</v>
      </c>
      <c r="J16" s="2">
        <f>cells_to_be_added!J16/10</f>
        <v>60</v>
      </c>
      <c r="K16" s="2">
        <f>cells_to_be_added!K16/10</f>
        <v>1400000</v>
      </c>
      <c r="L16" s="2">
        <f>cells_to_be_added!L16/10</f>
        <v>800000</v>
      </c>
      <c r="M16" s="2">
        <f>cells_to_be_added!M16/10</f>
        <v>90</v>
      </c>
      <c r="N16" s="2">
        <f>cells_to_be_added!N16/10</f>
        <v>107000</v>
      </c>
      <c r="O16" s="2">
        <f>cells_to_be_added!O16/10</f>
        <v>11000</v>
      </c>
      <c r="P16" s="2">
        <f>cells_to_be_added!P16/10</f>
        <v>1500</v>
      </c>
      <c r="Q16" s="2">
        <f>cells_to_be_added!Q16/10</f>
        <v>236000</v>
      </c>
      <c r="R16">
        <f t="shared" si="0"/>
        <v>7074790</v>
      </c>
    </row>
    <row r="17" spans="1:18">
      <c r="A17">
        <v>16</v>
      </c>
      <c r="B17" s="2">
        <f>cells_to_be_added!B17/10</f>
        <v>201000</v>
      </c>
      <c r="C17" s="2">
        <f>cells_to_be_added!C17/10</f>
        <v>140</v>
      </c>
      <c r="D17" s="2">
        <f>cells_to_be_added!D17/10</f>
        <v>1340</v>
      </c>
      <c r="E17" s="2">
        <f>cells_to_be_added!E17/10</f>
        <v>700000</v>
      </c>
      <c r="F17" s="2">
        <f>cells_to_be_added!F17/10</f>
        <v>2130</v>
      </c>
      <c r="G17" s="2">
        <f>cells_to_be_added!G17/10</f>
        <v>14000</v>
      </c>
      <c r="H17" s="2">
        <f>cells_to_be_added!H17/10</f>
        <v>9000</v>
      </c>
      <c r="I17" s="2">
        <f>cells_to_be_added!I17/10</f>
        <v>100000</v>
      </c>
      <c r="J17" s="2">
        <f>cells_to_be_added!J17/10</f>
        <v>14000</v>
      </c>
      <c r="K17" s="2">
        <f>cells_to_be_added!K17/10</f>
        <v>110</v>
      </c>
      <c r="L17" s="2">
        <f>cells_to_be_added!L17/10</f>
        <v>157000</v>
      </c>
      <c r="M17" s="2">
        <f>cells_to_be_added!M17/10</f>
        <v>100000</v>
      </c>
      <c r="N17" s="2">
        <f>cells_to_be_added!N17/10</f>
        <v>1400000</v>
      </c>
      <c r="O17" s="2">
        <f>cells_to_be_added!O17/10</f>
        <v>14000</v>
      </c>
      <c r="P17" s="2">
        <f>cells_to_be_added!P17/10</f>
        <v>1400000</v>
      </c>
      <c r="Q17" s="2">
        <f>cells_to_be_added!Q17/10</f>
        <v>14000</v>
      </c>
      <c r="R17">
        <f t="shared" si="0"/>
        <v>4126720</v>
      </c>
    </row>
    <row r="18" spans="1:18">
      <c r="A18">
        <v>17</v>
      </c>
      <c r="B18" s="2">
        <f>cells_to_be_added!B18/10</f>
        <v>100000</v>
      </c>
      <c r="C18" s="2">
        <f>cells_to_be_added!C18/10</f>
        <v>1400000</v>
      </c>
      <c r="D18" s="2">
        <f>cells_to_be_added!D18/10</f>
        <v>140</v>
      </c>
      <c r="E18" s="2">
        <f>cells_to_be_added!E18/10</f>
        <v>1030</v>
      </c>
      <c r="F18" s="2">
        <f>cells_to_be_added!F18/10</f>
        <v>1550</v>
      </c>
      <c r="G18" s="2">
        <f>cells_to_be_added!G18/10</f>
        <v>1400000</v>
      </c>
      <c r="H18" s="2">
        <f>cells_to_be_added!H18/10</f>
        <v>800000</v>
      </c>
      <c r="I18" s="2">
        <f>cells_to_be_added!I18/10</f>
        <v>1400000</v>
      </c>
      <c r="J18" s="2">
        <f>cells_to_be_added!J18/10</f>
        <v>10000</v>
      </c>
      <c r="K18" s="2">
        <f>cells_to_be_added!K18/10</f>
        <v>2330</v>
      </c>
      <c r="L18" s="2">
        <f>cells_to_be_added!L18/10</f>
        <v>1680</v>
      </c>
      <c r="M18" s="2">
        <f>cells_to_be_added!M18/10</f>
        <v>1810</v>
      </c>
      <c r="N18" s="2">
        <f>cells_to_be_added!N18/10</f>
        <v>14000</v>
      </c>
      <c r="O18" s="2">
        <f>cells_to_be_added!O18/10</f>
        <v>1300000</v>
      </c>
      <c r="P18" s="2">
        <f>cells_to_be_added!P18/10</f>
        <v>14000</v>
      </c>
      <c r="Q18" s="2">
        <f>cells_to_be_added!Q18/10</f>
        <v>1400000</v>
      </c>
      <c r="R18">
        <f t="shared" si="0"/>
        <v>7846540</v>
      </c>
    </row>
    <row r="19" spans="1:18">
      <c r="A19">
        <v>18</v>
      </c>
      <c r="B19" s="2">
        <f>cells_to_be_added!B19/10</f>
        <v>121000</v>
      </c>
      <c r="C19" s="2">
        <f>cells_to_be_added!C19/10</f>
        <v>181000</v>
      </c>
      <c r="D19" s="2">
        <f>cells_to_be_added!D19/10</f>
        <v>100000</v>
      </c>
      <c r="E19" s="2">
        <f>cells_to_be_added!E19/10</f>
        <v>131000</v>
      </c>
      <c r="F19" s="2">
        <f>cells_to_be_added!F19/10</f>
        <v>141000</v>
      </c>
      <c r="G19" s="2">
        <f>cells_to_be_added!G19/10</f>
        <v>1400000</v>
      </c>
      <c r="H19" s="2">
        <f>cells_to_be_added!H19/10</f>
        <v>201000</v>
      </c>
      <c r="I19" s="2">
        <f>cells_to_be_added!I19/10</f>
        <v>1400000</v>
      </c>
      <c r="J19" s="2">
        <f>cells_to_be_added!J19/10</f>
        <v>600000</v>
      </c>
      <c r="K19" s="2">
        <f>cells_to_be_added!K19/10</f>
        <v>800000</v>
      </c>
      <c r="L19" s="2">
        <f>cells_to_be_added!L19/10</f>
        <v>100000</v>
      </c>
      <c r="M19" s="2">
        <f>cells_to_be_added!M19/10</f>
        <v>101000</v>
      </c>
      <c r="N19" s="2">
        <f>cells_to_be_added!N19/10</f>
        <v>14000</v>
      </c>
      <c r="O19" s="2">
        <f>cells_to_be_added!O19/10</f>
        <v>1000000</v>
      </c>
      <c r="P19" s="2">
        <f>cells_to_be_added!P19/10</f>
        <v>14000</v>
      </c>
      <c r="Q19" s="2">
        <f>cells_to_be_added!Q19/10</f>
        <v>161000</v>
      </c>
      <c r="R19">
        <f t="shared" si="0"/>
        <v>6465000</v>
      </c>
    </row>
    <row r="20" spans="1:18">
      <c r="A20">
        <v>19</v>
      </c>
      <c r="B20" s="2">
        <f>cells_to_be_added!B20/10</f>
        <v>14000</v>
      </c>
      <c r="C20" s="2">
        <f>cells_to_be_added!C20/10</f>
        <v>1710</v>
      </c>
      <c r="D20" s="2">
        <f>cells_to_be_added!D20/10</f>
        <v>114000</v>
      </c>
      <c r="E20" s="2">
        <f>cells_to_be_added!E20/10</f>
        <v>6000</v>
      </c>
      <c r="F20" s="2">
        <f>cells_to_be_added!F20/10</f>
        <v>1800</v>
      </c>
      <c r="G20" s="2">
        <f>cells_to_be_added!G20/10</f>
        <v>1400000</v>
      </c>
      <c r="H20" s="2">
        <f>cells_to_be_added!H20/10</f>
        <v>1400000</v>
      </c>
      <c r="I20" s="2">
        <f>cells_to_be_added!I20/10</f>
        <v>1000</v>
      </c>
      <c r="J20" s="2">
        <f>cells_to_be_added!J20/10</f>
        <v>8000</v>
      </c>
      <c r="K20" s="2">
        <f>cells_to_be_added!K20/10</f>
        <v>900000</v>
      </c>
      <c r="L20" s="2">
        <f>cells_to_be_added!L20/10</f>
        <v>1330</v>
      </c>
      <c r="M20" s="2">
        <f>cells_to_be_added!M20/10</f>
        <v>152000</v>
      </c>
      <c r="N20" s="2">
        <f>cells_to_be_added!N20/10</f>
        <v>1400000</v>
      </c>
      <c r="O20" s="2">
        <f>cells_to_be_added!O20/10</f>
        <v>1400000</v>
      </c>
      <c r="P20" s="2">
        <f>cells_to_be_added!P20/10</f>
        <v>2090</v>
      </c>
      <c r="Q20" s="2">
        <f>cells_to_be_added!Q20/10</f>
        <v>1400000</v>
      </c>
      <c r="R20">
        <f t="shared" si="0"/>
        <v>8201930</v>
      </c>
    </row>
    <row r="21" spans="1:18">
      <c r="A21">
        <v>20</v>
      </c>
      <c r="B21" s="2">
        <f>cells_to_be_added!B21/10</f>
        <v>1400000</v>
      </c>
      <c r="C21" s="2">
        <f>cells_to_be_added!C21/10</f>
        <v>1400000</v>
      </c>
      <c r="D21" s="2">
        <f>cells_to_be_added!D21/10</f>
        <v>175000</v>
      </c>
      <c r="E21" s="2">
        <f>cells_to_be_added!E21/10</f>
        <v>1400000</v>
      </c>
      <c r="F21" s="2">
        <f>cells_to_be_added!F21/10</f>
        <v>140</v>
      </c>
      <c r="G21" s="2">
        <f>cells_to_be_added!G21/10</f>
        <v>1260</v>
      </c>
      <c r="H21" s="2">
        <f>cells_to_be_added!H21/10</f>
        <v>1400000</v>
      </c>
      <c r="I21" s="2">
        <f>cells_to_be_added!I21/10</f>
        <v>1400000</v>
      </c>
      <c r="J21" s="2">
        <f>cells_to_be_added!J21/10</f>
        <v>1400000</v>
      </c>
      <c r="K21" s="2">
        <f>cells_to_be_added!K21/10</f>
        <v>1400000</v>
      </c>
      <c r="L21" s="2">
        <f>cells_to_be_added!L21/10</f>
        <v>1940</v>
      </c>
      <c r="M21" s="2">
        <f>cells_to_be_added!M21/10</f>
        <v>60</v>
      </c>
      <c r="N21" s="2">
        <f>cells_to_be_added!N21/10</f>
        <v>1550</v>
      </c>
      <c r="O21" s="2">
        <f>cells_to_be_added!O21/10</f>
        <v>1000</v>
      </c>
      <c r="P21" s="2">
        <f>cells_to_be_added!P21/10</f>
        <v>140</v>
      </c>
      <c r="Q21" s="2">
        <f>cells_to_be_added!Q21/10</f>
        <v>1400000</v>
      </c>
      <c r="R21">
        <f t="shared" si="0"/>
        <v>11381090</v>
      </c>
    </row>
    <row r="22" spans="1:18">
      <c r="A22">
        <v>21</v>
      </c>
      <c r="B22" s="2">
        <f>cells_to_be_added!B22/10</f>
        <v>1400000</v>
      </c>
      <c r="C22" s="2">
        <f>cells_to_be_added!C22/10</f>
        <v>100000</v>
      </c>
      <c r="D22" s="2">
        <f>cells_to_be_added!D22/10</f>
        <v>100000</v>
      </c>
      <c r="E22" s="2">
        <f>cells_to_be_added!E22/10</f>
        <v>7000</v>
      </c>
      <c r="F22" s="2">
        <f>cells_to_be_added!F22/10</f>
        <v>140</v>
      </c>
      <c r="G22" s="2">
        <f>cells_to_be_added!G22/10</f>
        <v>100000</v>
      </c>
      <c r="H22" s="2">
        <f>cells_to_be_added!H22/10</f>
        <v>1000000</v>
      </c>
      <c r="I22" s="2">
        <f>cells_to_be_added!I22/10</f>
        <v>1450</v>
      </c>
      <c r="J22" s="2">
        <f>cells_to_be_added!J22/10</f>
        <v>102000</v>
      </c>
      <c r="K22" s="2">
        <f>cells_to_be_added!K22/10</f>
        <v>1090</v>
      </c>
      <c r="L22" s="2">
        <f>cells_to_be_added!L22/10</f>
        <v>14000</v>
      </c>
      <c r="M22" s="2">
        <f>cells_to_be_added!M22/10</f>
        <v>1400000</v>
      </c>
      <c r="N22" s="2">
        <f>cells_to_be_added!N22/10</f>
        <v>194000</v>
      </c>
      <c r="O22" s="2">
        <f>cells_to_be_added!O22/10</f>
        <v>218000</v>
      </c>
      <c r="P22" s="2">
        <f>cells_to_be_added!P22/10</f>
        <v>140</v>
      </c>
      <c r="Q22" s="2">
        <f>cells_to_be_added!Q22/10</f>
        <v>1400000</v>
      </c>
      <c r="R22">
        <f t="shared" si="0"/>
        <v>6037820</v>
      </c>
    </row>
    <row r="23" spans="1:18">
      <c r="A23">
        <v>22</v>
      </c>
      <c r="B23" s="2">
        <f>cells_to_be_added!B23/10</f>
        <v>70</v>
      </c>
      <c r="C23" s="2">
        <f>cells_to_be_added!C23/10</f>
        <v>1400000</v>
      </c>
      <c r="D23" s="2">
        <f>cells_to_be_added!D23/10</f>
        <v>8000</v>
      </c>
      <c r="E23" s="2">
        <f>cells_to_be_added!E23/10</f>
        <v>1400000</v>
      </c>
      <c r="F23" s="2">
        <f>cells_to_be_added!F23/10</f>
        <v>100</v>
      </c>
      <c r="G23" s="2">
        <f>cells_to_be_added!G23/10</f>
        <v>1570</v>
      </c>
      <c r="H23" s="2">
        <f>cells_to_be_added!H23/10</f>
        <v>1400000</v>
      </c>
      <c r="I23" s="2">
        <f>cells_to_be_added!I23/10</f>
        <v>140</v>
      </c>
      <c r="J23" s="2">
        <f>cells_to_be_added!J23/10</f>
        <v>1690</v>
      </c>
      <c r="K23" s="2">
        <f>cells_to_be_added!K23/10</f>
        <v>1400000</v>
      </c>
      <c r="L23" s="2">
        <f>cells_to_be_added!L23/10</f>
        <v>1000</v>
      </c>
      <c r="M23" s="2">
        <f>cells_to_be_added!M23/10</f>
        <v>1400000</v>
      </c>
      <c r="N23" s="2">
        <f>cells_to_be_added!N23/10</f>
        <v>1400000</v>
      </c>
      <c r="O23" s="2">
        <f>cells_to_be_added!O23/10</f>
        <v>140</v>
      </c>
      <c r="P23" s="2">
        <f>cells_to_be_added!P23/10</f>
        <v>110</v>
      </c>
      <c r="Q23" s="2">
        <f>cells_to_be_added!Q23/10</f>
        <v>12000</v>
      </c>
      <c r="R23">
        <f t="shared" si="0"/>
        <v>8424820</v>
      </c>
    </row>
    <row r="24" spans="1:18">
      <c r="A24">
        <v>23</v>
      </c>
      <c r="B24" s="2">
        <f>cells_to_be_added!B24/10</f>
        <v>1400000</v>
      </c>
      <c r="C24" s="2">
        <f>cells_to_be_added!C24/10</f>
        <v>1400000</v>
      </c>
      <c r="D24" s="2">
        <f>cells_to_be_added!D24/10</f>
        <v>14000</v>
      </c>
      <c r="E24" s="2">
        <f>cells_to_be_added!E24/10</f>
        <v>162000</v>
      </c>
      <c r="F24" s="2">
        <f>cells_to_be_added!F24/10</f>
        <v>1400000</v>
      </c>
      <c r="G24" s="2">
        <f>cells_to_be_added!G24/10</f>
        <v>1400000</v>
      </c>
      <c r="H24" s="2">
        <f>cells_to_be_added!H24/10</f>
        <v>100000</v>
      </c>
      <c r="I24" s="2">
        <f>cells_to_be_added!I24/10</f>
        <v>1000</v>
      </c>
      <c r="J24" s="2">
        <f>cells_to_be_added!J24/10</f>
        <v>1000</v>
      </c>
      <c r="K24" s="2">
        <f>cells_to_be_added!K24/10</f>
        <v>140</v>
      </c>
      <c r="L24" s="2">
        <f>cells_to_be_added!L24/10</f>
        <v>14000</v>
      </c>
      <c r="M24" s="2">
        <f>cells_to_be_added!M24/10</f>
        <v>179000</v>
      </c>
      <c r="N24" s="2">
        <f>cells_to_be_added!N24/10</f>
        <v>1880</v>
      </c>
      <c r="O24" s="2">
        <f>cells_to_be_added!O24/10</f>
        <v>14000</v>
      </c>
      <c r="P24" s="2">
        <f>cells_to_be_added!P24/10</f>
        <v>100000</v>
      </c>
      <c r="Q24" s="2">
        <f>cells_to_be_added!Q24/10</f>
        <v>1400000</v>
      </c>
      <c r="R24">
        <f t="shared" si="0"/>
        <v>7587020</v>
      </c>
    </row>
    <row r="25" spans="1:18">
      <c r="A25">
        <v>24</v>
      </c>
      <c r="B25" s="2">
        <f>cells_to_be_added!B25/10</f>
        <v>140</v>
      </c>
      <c r="C25" s="2">
        <f>cells_to_be_added!C25/10</f>
        <v>100000</v>
      </c>
      <c r="D25" s="2">
        <f>cells_to_be_added!D25/10</f>
        <v>70</v>
      </c>
      <c r="E25" s="2">
        <f>cells_to_be_added!E25/10</f>
        <v>2200</v>
      </c>
      <c r="F25" s="2">
        <f>cells_to_be_added!F25/10</f>
        <v>100000</v>
      </c>
      <c r="G25" s="2">
        <f>cells_to_be_added!G25/10</f>
        <v>14000</v>
      </c>
      <c r="H25" s="2">
        <f>cells_to_be_added!H25/10</f>
        <v>1400000</v>
      </c>
      <c r="I25" s="2">
        <f>cells_to_be_added!I25/10</f>
        <v>9000</v>
      </c>
      <c r="J25" s="2">
        <f>cells_to_be_added!J25/10</f>
        <v>1400000</v>
      </c>
      <c r="K25" s="2">
        <f>cells_to_be_added!K25/10</f>
        <v>10000</v>
      </c>
      <c r="L25" s="2">
        <f>cells_to_be_added!L25/10</f>
        <v>12000</v>
      </c>
      <c r="M25" s="2">
        <f>cells_to_be_added!M25/10</f>
        <v>1710</v>
      </c>
      <c r="N25" s="2">
        <f>cells_to_be_added!N25/10</f>
        <v>1400000</v>
      </c>
      <c r="O25" s="2">
        <f>cells_to_be_added!O25/10</f>
        <v>183000</v>
      </c>
      <c r="P25" s="2">
        <f>cells_to_be_added!P25/10</f>
        <v>1400000</v>
      </c>
      <c r="Q25" s="2">
        <f>cells_to_be_added!Q25/10</f>
        <v>1400000</v>
      </c>
      <c r="R25">
        <f t="shared" si="0"/>
        <v>7432120</v>
      </c>
    </row>
    <row r="26" spans="1:18">
      <c r="A26">
        <v>25</v>
      </c>
      <c r="B26" s="2">
        <f>cells_to_be_added!B26/10</f>
        <v>800000</v>
      </c>
      <c r="C26" s="2">
        <f>cells_to_be_added!C26/10</f>
        <v>1400000</v>
      </c>
      <c r="D26" s="2">
        <f>cells_to_be_added!D26/10</f>
        <v>14000</v>
      </c>
      <c r="E26" s="2">
        <f>cells_to_be_added!E26/10</f>
        <v>140</v>
      </c>
      <c r="F26" s="2">
        <f>cells_to_be_added!F26/10</f>
        <v>2250</v>
      </c>
      <c r="G26" s="2">
        <f>cells_to_be_added!G26/10</f>
        <v>250000</v>
      </c>
      <c r="H26" s="2">
        <f>cells_to_be_added!H26/10</f>
        <v>1400000</v>
      </c>
      <c r="I26" s="2">
        <f>cells_to_be_added!I26/10</f>
        <v>150000</v>
      </c>
      <c r="J26" s="2">
        <f>cells_to_be_added!J26/10</f>
        <v>1400000</v>
      </c>
      <c r="K26" s="2">
        <f>cells_to_be_added!K26/10</f>
        <v>275000</v>
      </c>
      <c r="L26" s="2">
        <f>cells_to_be_added!L26/10</f>
        <v>1400000</v>
      </c>
      <c r="M26" s="2">
        <f>cells_to_be_added!M26/10</f>
        <v>1000</v>
      </c>
      <c r="N26" s="2">
        <f>cells_to_be_added!N26/10</f>
        <v>100</v>
      </c>
      <c r="O26" s="2">
        <f>cells_to_be_added!O26/10</f>
        <v>1000</v>
      </c>
      <c r="P26" s="2">
        <f>cells_to_be_added!P26/10</f>
        <v>140</v>
      </c>
      <c r="Q26" s="2">
        <f>cells_to_be_added!Q26/10</f>
        <v>140</v>
      </c>
      <c r="R26">
        <f t="shared" si="0"/>
        <v>7093770</v>
      </c>
    </row>
    <row r="27" spans="1:18">
      <c r="A27">
        <v>26</v>
      </c>
      <c r="B27" s="2">
        <f>cells_to_be_added!B27/10</f>
        <v>1400000</v>
      </c>
      <c r="C27" s="2">
        <f>cells_to_be_added!C27/10</f>
        <v>1400000</v>
      </c>
      <c r="D27" s="2">
        <f>cells_to_be_added!D27/10</f>
        <v>140</v>
      </c>
      <c r="E27" s="2">
        <f>cells_to_be_added!E27/10</f>
        <v>8000</v>
      </c>
      <c r="F27" s="2">
        <f>cells_to_be_added!F27/10</f>
        <v>245000</v>
      </c>
      <c r="G27" s="2">
        <f>cells_to_be_added!G27/10</f>
        <v>1100000</v>
      </c>
      <c r="H27" s="2">
        <f>cells_to_be_added!H27/10</f>
        <v>1400000</v>
      </c>
      <c r="I27" s="2">
        <f>cells_to_be_added!I27/10</f>
        <v>1400000</v>
      </c>
      <c r="J27" s="2">
        <f>cells_to_be_added!J27/10</f>
        <v>1910</v>
      </c>
      <c r="K27" s="2">
        <f>cells_to_be_added!K27/10</f>
        <v>1400000</v>
      </c>
      <c r="L27" s="2">
        <f>cells_to_be_added!L27/10</f>
        <v>14000</v>
      </c>
      <c r="M27" s="2">
        <f>cells_to_be_added!M27/10</f>
        <v>140</v>
      </c>
      <c r="N27" s="2">
        <f>cells_to_be_added!N27/10</f>
        <v>1400000</v>
      </c>
      <c r="O27" s="2">
        <f>cells_to_be_added!O27/10</f>
        <v>109000</v>
      </c>
      <c r="P27" s="2">
        <f>cells_to_be_added!P27/10</f>
        <v>140</v>
      </c>
      <c r="Q27" s="2">
        <f>cells_to_be_added!Q27/10</f>
        <v>136000</v>
      </c>
      <c r="R27">
        <f t="shared" si="0"/>
        <v>10014330</v>
      </c>
    </row>
    <row r="28" spans="1:18">
      <c r="A28">
        <v>27</v>
      </c>
      <c r="B28" s="2">
        <f>cells_to_be_added!B28/10</f>
        <v>165000</v>
      </c>
      <c r="C28" s="2">
        <f>cells_to_be_added!C28/10</f>
        <v>1100</v>
      </c>
      <c r="D28" s="2">
        <f>cells_to_be_added!D28/10</f>
        <v>1400000</v>
      </c>
      <c r="E28" s="2">
        <f>cells_to_be_added!E28/10</f>
        <v>50</v>
      </c>
      <c r="F28" s="2">
        <f>cells_to_be_added!F28/10</f>
        <v>700000</v>
      </c>
      <c r="G28" s="2">
        <f>cells_to_be_added!G28/10</f>
        <v>14000</v>
      </c>
      <c r="H28" s="2">
        <f>cells_to_be_added!H28/10</f>
        <v>1400000</v>
      </c>
      <c r="I28" s="2">
        <f>cells_to_be_added!I28/10</f>
        <v>1000</v>
      </c>
      <c r="J28" s="2">
        <f>cells_to_be_added!J28/10</f>
        <v>1190</v>
      </c>
      <c r="K28" s="2">
        <f>cells_to_be_added!K28/10</f>
        <v>1000</v>
      </c>
      <c r="L28" s="2">
        <f>cells_to_be_added!L28/10</f>
        <v>90</v>
      </c>
      <c r="M28" s="2">
        <f>cells_to_be_added!M28/10</f>
        <v>1400000</v>
      </c>
      <c r="N28" s="2">
        <f>cells_to_be_added!N28/10</f>
        <v>100000</v>
      </c>
      <c r="O28" s="2">
        <f>cells_to_be_added!O28/10</f>
        <v>1400000</v>
      </c>
      <c r="P28" s="2">
        <f>cells_to_be_added!P28/10</f>
        <v>147000</v>
      </c>
      <c r="Q28" s="2">
        <f>cells_to_be_added!Q28/10</f>
        <v>100000</v>
      </c>
      <c r="R28">
        <f t="shared" si="0"/>
        <v>6830430</v>
      </c>
    </row>
    <row r="29" spans="1:18">
      <c r="A29">
        <v>28</v>
      </c>
      <c r="B29" s="2">
        <f>cells_to_be_added!B29/10</f>
        <v>500000</v>
      </c>
      <c r="C29" s="2">
        <f>cells_to_be_added!C29/10</f>
        <v>154000</v>
      </c>
      <c r="D29" s="2">
        <f>cells_to_be_added!D29/10</f>
        <v>1030</v>
      </c>
      <c r="E29" s="2">
        <f>cells_to_be_added!E29/10</f>
        <v>1400000</v>
      </c>
      <c r="F29" s="2">
        <f>cells_to_be_added!F29/10</f>
        <v>7000</v>
      </c>
      <c r="G29" s="2">
        <f>cells_to_be_added!G29/10</f>
        <v>140</v>
      </c>
      <c r="H29" s="2">
        <f>cells_to_be_added!H29/10</f>
        <v>140</v>
      </c>
      <c r="I29" s="2">
        <f>cells_to_be_added!I29/10</f>
        <v>120000</v>
      </c>
      <c r="J29" s="2">
        <f>cells_to_be_added!J29/10</f>
        <v>100000</v>
      </c>
      <c r="K29" s="2">
        <f>cells_to_be_added!K29/10</f>
        <v>137000</v>
      </c>
      <c r="L29" s="2">
        <f>cells_to_be_added!L29/10</f>
        <v>1890</v>
      </c>
      <c r="M29" s="2">
        <f>cells_to_be_added!M29/10</f>
        <v>14000</v>
      </c>
      <c r="N29" s="2">
        <f>cells_to_be_added!N29/10</f>
        <v>197000</v>
      </c>
      <c r="O29" s="2">
        <f>cells_to_be_added!O29/10</f>
        <v>100000</v>
      </c>
      <c r="P29" s="2">
        <f>cells_to_be_added!P29/10</f>
        <v>1000</v>
      </c>
      <c r="Q29" s="2">
        <f>cells_to_be_added!Q29/10</f>
        <v>100000</v>
      </c>
      <c r="R29">
        <f t="shared" si="0"/>
        <v>2833200</v>
      </c>
    </row>
    <row r="30" spans="1:18">
      <c r="A30">
        <v>29</v>
      </c>
      <c r="B30" s="2">
        <f>cells_to_be_added!B30/10</f>
        <v>111000</v>
      </c>
      <c r="C30" s="2">
        <f>cells_to_be_added!C30/10</f>
        <v>1400000</v>
      </c>
      <c r="D30" s="2">
        <f>cells_to_be_added!D30/10</f>
        <v>120000</v>
      </c>
      <c r="E30" s="2">
        <f>cells_to_be_added!E30/10</f>
        <v>1400000</v>
      </c>
      <c r="F30" s="2">
        <f>cells_to_be_added!F30/10</f>
        <v>140</v>
      </c>
      <c r="G30" s="2">
        <f>cells_to_be_added!G30/10</f>
        <v>1400000</v>
      </c>
      <c r="H30" s="2">
        <f>cells_to_be_added!H30/10</f>
        <v>1660</v>
      </c>
      <c r="I30" s="2">
        <f>cells_to_be_added!I30/10</f>
        <v>1400000</v>
      </c>
      <c r="J30" s="2">
        <f>cells_to_be_added!J30/10</f>
        <v>100000</v>
      </c>
      <c r="K30" s="2">
        <f>cells_to_be_added!K30/10</f>
        <v>185000</v>
      </c>
      <c r="L30" s="2">
        <f>cells_to_be_added!L30/10</f>
        <v>1290</v>
      </c>
      <c r="M30" s="2">
        <f>cells_to_be_added!M30/10</f>
        <v>60</v>
      </c>
      <c r="N30" s="2">
        <f>cells_to_be_added!N30/10</f>
        <v>148000</v>
      </c>
      <c r="O30" s="2">
        <f>cells_to_be_added!O30/10</f>
        <v>700000</v>
      </c>
      <c r="P30" s="2">
        <f>cells_to_be_added!P30/10</f>
        <v>2030</v>
      </c>
      <c r="Q30" s="2">
        <f>cells_to_be_added!Q30/10</f>
        <v>1000</v>
      </c>
      <c r="R30">
        <f t="shared" si="0"/>
        <v>6970180</v>
      </c>
    </row>
    <row r="31" spans="1:18">
      <c r="A31">
        <v>30</v>
      </c>
      <c r="B31" s="2">
        <f>cells_to_be_added!B31/10</f>
        <v>140</v>
      </c>
      <c r="C31" s="2">
        <f>cells_to_be_added!C31/10</f>
        <v>143000</v>
      </c>
      <c r="D31" s="2">
        <f>cells_to_be_added!D31/10</f>
        <v>1000</v>
      </c>
      <c r="E31" s="2">
        <f>cells_to_be_added!E31/10</f>
        <v>50</v>
      </c>
      <c r="F31" s="2">
        <f>cells_to_be_added!F31/10</f>
        <v>1400000</v>
      </c>
      <c r="G31" s="2">
        <f>cells_to_be_added!G31/10</f>
        <v>1400000</v>
      </c>
      <c r="H31" s="2">
        <f>cells_to_be_added!H31/10</f>
        <v>1400000</v>
      </c>
      <c r="I31" s="2">
        <f>cells_to_be_added!I31/10</f>
        <v>1590</v>
      </c>
      <c r="J31" s="2">
        <f>cells_to_be_added!J31/10</f>
        <v>1000</v>
      </c>
      <c r="K31" s="2">
        <f>cells_to_be_added!K31/10</f>
        <v>111000</v>
      </c>
      <c r="L31" s="2">
        <f>cells_to_be_added!L31/10</f>
        <v>1400000</v>
      </c>
      <c r="M31" s="2">
        <f>cells_to_be_added!M31/10</f>
        <v>14000</v>
      </c>
      <c r="N31" s="2">
        <f>cells_to_be_added!N31/10</f>
        <v>140</v>
      </c>
      <c r="O31" s="2">
        <f>cells_to_be_added!O31/10</f>
        <v>1400000</v>
      </c>
      <c r="P31" s="2">
        <f>cells_to_be_added!P31/10</f>
        <v>183000</v>
      </c>
      <c r="Q31" s="2">
        <f>cells_to_be_added!Q31/10</f>
        <v>100000</v>
      </c>
      <c r="R31">
        <f t="shared" si="0"/>
        <v>7554920</v>
      </c>
    </row>
    <row r="32" spans="1:18">
      <c r="A32">
        <v>31</v>
      </c>
      <c r="B32" s="2">
        <f>cells_to_be_added!B32/10</f>
        <v>1400000</v>
      </c>
      <c r="C32" s="2">
        <f>cells_to_be_added!C32/10</f>
        <v>1400000</v>
      </c>
      <c r="D32" s="2">
        <f>cells_to_be_added!D32/10</f>
        <v>2040</v>
      </c>
      <c r="E32" s="2">
        <f>cells_to_be_added!E32/10</f>
        <v>7000</v>
      </c>
      <c r="F32" s="2">
        <f>cells_to_be_added!F32/10</f>
        <v>2270</v>
      </c>
      <c r="G32" s="2">
        <f>cells_to_be_added!G32/10</f>
        <v>140</v>
      </c>
      <c r="H32" s="2">
        <f>cells_to_be_added!H32/10</f>
        <v>140</v>
      </c>
      <c r="I32" s="2">
        <f>cells_to_be_added!I32/10</f>
        <v>1400000</v>
      </c>
      <c r="J32" s="2">
        <f>cells_to_be_added!J32/10</f>
        <v>100000</v>
      </c>
      <c r="K32" s="2">
        <f>cells_to_be_added!K32/10</f>
        <v>1400000</v>
      </c>
      <c r="L32" s="2">
        <f>cells_to_be_added!L32/10</f>
        <v>1590</v>
      </c>
      <c r="M32" s="2">
        <f>cells_to_be_added!M32/10</f>
        <v>1400000</v>
      </c>
      <c r="N32" s="2">
        <f>cells_to_be_added!N32/10</f>
        <v>140</v>
      </c>
      <c r="O32" s="2">
        <f>cells_to_be_added!O32/10</f>
        <v>140</v>
      </c>
      <c r="P32" s="2">
        <f>cells_to_be_added!P32/10</f>
        <v>9000</v>
      </c>
      <c r="Q32" s="2">
        <f>cells_to_be_added!Q32/10</f>
        <v>1400000</v>
      </c>
      <c r="R32">
        <f t="shared" si="0"/>
        <v>8522460</v>
      </c>
    </row>
    <row r="33" spans="1:18">
      <c r="A33">
        <v>32</v>
      </c>
      <c r="B33" s="2">
        <f>cells_to_be_added!B33/10</f>
        <v>1820</v>
      </c>
      <c r="C33" s="2">
        <f>cells_to_be_added!C33/10</f>
        <v>1400000</v>
      </c>
      <c r="D33" s="2">
        <f>cells_to_be_added!D33/10</f>
        <v>1400000</v>
      </c>
      <c r="E33" s="2">
        <f>cells_to_be_added!E33/10</f>
        <v>14000</v>
      </c>
      <c r="F33" s="2">
        <f>cells_to_be_added!F33/10</f>
        <v>132000</v>
      </c>
      <c r="G33" s="2">
        <f>cells_to_be_added!G33/10</f>
        <v>100000</v>
      </c>
      <c r="H33" s="2">
        <f>cells_to_be_added!H33/10</f>
        <v>6000</v>
      </c>
      <c r="I33" s="2">
        <f>cells_to_be_added!I33/10</f>
        <v>1420</v>
      </c>
      <c r="J33" s="2">
        <f>cells_to_be_added!J33/10</f>
        <v>140</v>
      </c>
      <c r="K33" s="2">
        <f>cells_to_be_added!K33/10</f>
        <v>101000</v>
      </c>
      <c r="L33" s="2">
        <f>cells_to_be_added!L33/10</f>
        <v>1620</v>
      </c>
      <c r="M33" s="2">
        <f>cells_to_be_added!M33/10</f>
        <v>203000</v>
      </c>
      <c r="N33" s="2">
        <f>cells_to_be_added!N33/10</f>
        <v>700000</v>
      </c>
      <c r="O33" s="2">
        <f>cells_to_be_added!O33/10</f>
        <v>1400000</v>
      </c>
      <c r="P33" s="2">
        <f>cells_to_be_added!P33/10</f>
        <v>8000</v>
      </c>
      <c r="Q33" s="2">
        <f>cells_to_be_added!Q33/10</f>
        <v>10000</v>
      </c>
      <c r="R33">
        <f t="shared" si="0"/>
        <v>5479000</v>
      </c>
    </row>
    <row r="34" spans="1:18">
      <c r="A34">
        <v>33</v>
      </c>
      <c r="B34" s="2">
        <f>cells_to_be_added!B34/10</f>
        <v>60</v>
      </c>
      <c r="C34" s="2">
        <f>cells_to_be_added!C34/10</f>
        <v>100000</v>
      </c>
      <c r="D34" s="2">
        <f>cells_to_be_added!D34/10</f>
        <v>193000</v>
      </c>
      <c r="E34" s="2">
        <f>cells_to_be_added!E34/10</f>
        <v>700000</v>
      </c>
      <c r="F34" s="2">
        <f>cells_to_be_added!F34/10</f>
        <v>128000</v>
      </c>
      <c r="G34" s="2">
        <f>cells_to_be_added!G34/10</f>
        <v>1400000</v>
      </c>
      <c r="H34" s="2">
        <f>cells_to_be_added!H34/10</f>
        <v>1400000</v>
      </c>
      <c r="I34" s="2">
        <f>cells_to_be_added!I34/10</f>
        <v>90</v>
      </c>
      <c r="J34" s="2">
        <f>cells_to_be_added!J34/10</f>
        <v>1400000</v>
      </c>
      <c r="K34" s="2">
        <f>cells_to_be_added!K34/10</f>
        <v>1400000</v>
      </c>
      <c r="L34" s="2">
        <f>cells_to_be_added!L34/10</f>
        <v>11000</v>
      </c>
      <c r="M34" s="2">
        <f>cells_to_be_added!M34/10</f>
        <v>100000</v>
      </c>
      <c r="N34" s="2">
        <f>cells_to_be_added!N34/10</f>
        <v>1400000</v>
      </c>
      <c r="O34" s="2">
        <f>cells_to_be_added!O34/10</f>
        <v>1400000</v>
      </c>
      <c r="P34" s="2">
        <f>cells_to_be_added!P34/10</f>
        <v>1400000</v>
      </c>
      <c r="Q34" s="2">
        <f>cells_to_be_added!Q34/10</f>
        <v>107000</v>
      </c>
      <c r="R34">
        <f t="shared" si="0"/>
        <v>11139150</v>
      </c>
    </row>
    <row r="35" spans="1:18">
      <c r="A35">
        <v>34</v>
      </c>
      <c r="B35" s="2">
        <f>cells_to_be_added!B35/10</f>
        <v>1020</v>
      </c>
      <c r="C35" s="2">
        <f>cells_to_be_added!C35/10</f>
        <v>14000</v>
      </c>
      <c r="D35" s="2">
        <f>cells_to_be_added!D35/10</f>
        <v>1530</v>
      </c>
      <c r="E35" s="2">
        <f>cells_to_be_added!E35/10</f>
        <v>5000</v>
      </c>
      <c r="F35" s="2">
        <f>cells_to_be_added!F35/10</f>
        <v>1400000</v>
      </c>
      <c r="G35" s="2">
        <f>cells_to_be_added!G35/10</f>
        <v>140</v>
      </c>
      <c r="H35" s="2">
        <f>cells_to_be_added!H35/10</f>
        <v>140</v>
      </c>
      <c r="I35" s="2">
        <f>cells_to_be_added!I35/10</f>
        <v>119000</v>
      </c>
      <c r="J35" s="2">
        <f>cells_to_be_added!J35/10</f>
        <v>7000</v>
      </c>
      <c r="K35" s="2">
        <f>cells_to_be_added!K35/10</f>
        <v>170000</v>
      </c>
      <c r="L35" s="2">
        <f>cells_to_be_added!L35/10</f>
        <v>140</v>
      </c>
      <c r="M35" s="2">
        <f>cells_to_be_added!M35/10</f>
        <v>187000</v>
      </c>
      <c r="N35" s="2">
        <f>cells_to_be_added!N35/10</f>
        <v>1400000</v>
      </c>
      <c r="O35" s="2">
        <f>cells_to_be_added!O35/10</f>
        <v>128000</v>
      </c>
      <c r="P35" s="2">
        <f>cells_to_be_added!P35/10</f>
        <v>136000</v>
      </c>
      <c r="Q35" s="2">
        <f>cells_to_be_added!Q35/10</f>
        <v>1000</v>
      </c>
      <c r="R35">
        <f t="shared" si="0"/>
        <v>3569970</v>
      </c>
    </row>
    <row r="36" spans="1:18">
      <c r="A36">
        <v>35</v>
      </c>
      <c r="B36" s="2">
        <f>cells_to_be_added!B36/10</f>
        <v>220000</v>
      </c>
      <c r="C36" s="2">
        <f>cells_to_be_added!C36/10</f>
        <v>14000</v>
      </c>
      <c r="D36" s="2">
        <f>cells_to_be_added!D36/10</f>
        <v>140</v>
      </c>
      <c r="E36" s="2">
        <f>cells_to_be_added!E36/10</f>
        <v>14000</v>
      </c>
      <c r="F36" s="2">
        <f>cells_to_be_added!F36/10</f>
        <v>7000</v>
      </c>
      <c r="G36" s="2">
        <f>cells_to_be_added!G36/10</f>
        <v>244000</v>
      </c>
      <c r="H36" s="2">
        <f>cells_to_be_added!H36/10</f>
        <v>100000</v>
      </c>
      <c r="I36" s="2">
        <f>cells_to_be_added!I36/10</f>
        <v>2690</v>
      </c>
      <c r="J36" s="2">
        <f>cells_to_be_added!J36/10</f>
        <v>9000</v>
      </c>
      <c r="K36" s="2">
        <f>cells_to_be_added!K36/10</f>
        <v>10000</v>
      </c>
      <c r="L36" s="2">
        <f>cells_to_be_added!L36/10</f>
        <v>100000</v>
      </c>
      <c r="M36" s="2">
        <f>cells_to_be_added!M36/10</f>
        <v>1400000</v>
      </c>
      <c r="N36" s="2">
        <f>cells_to_be_added!N36/10</f>
        <v>1200000</v>
      </c>
      <c r="O36" s="2">
        <f>cells_to_be_added!O36/10</f>
        <v>1400000</v>
      </c>
      <c r="P36" s="2">
        <f>cells_to_be_added!P36/10</f>
        <v>1220</v>
      </c>
      <c r="Q36" s="2">
        <f>cells_to_be_added!Q36/10</f>
        <v>281000</v>
      </c>
      <c r="R36">
        <f t="shared" si="0"/>
        <v>5003050</v>
      </c>
    </row>
    <row r="37" spans="1:18">
      <c r="A37">
        <v>36</v>
      </c>
      <c r="B37" s="2">
        <f>cells_to_be_added!B37/10</f>
        <v>2310</v>
      </c>
      <c r="C37" s="2">
        <f>cells_to_be_added!C37/10</f>
        <v>1400000</v>
      </c>
      <c r="D37" s="2">
        <f>cells_to_be_added!D37/10</f>
        <v>14000</v>
      </c>
      <c r="E37" s="2">
        <f>cells_to_be_added!E37/10</f>
        <v>1150</v>
      </c>
      <c r="F37" s="2">
        <f>cells_to_be_added!F37/10</f>
        <v>1400000</v>
      </c>
      <c r="G37" s="2">
        <f>cells_to_be_added!G37/10</f>
        <v>1400000</v>
      </c>
      <c r="H37" s="2">
        <f>cells_to_be_added!H37/10</f>
        <v>1400000</v>
      </c>
      <c r="I37" s="2">
        <f>cells_to_be_added!I37/10</f>
        <v>12000</v>
      </c>
      <c r="J37" s="2">
        <f>cells_to_be_added!J37/10</f>
        <v>1400000</v>
      </c>
      <c r="K37" s="2">
        <f>cells_to_be_added!K37/10</f>
        <v>1400000</v>
      </c>
      <c r="L37" s="2">
        <f>cells_to_be_added!L37/10</f>
        <v>130</v>
      </c>
      <c r="M37" s="2">
        <f>cells_to_be_added!M37/10</f>
        <v>140</v>
      </c>
      <c r="N37" s="2">
        <f>cells_to_be_added!N37/10</f>
        <v>1400000</v>
      </c>
      <c r="O37" s="2">
        <f>cells_to_be_added!O37/10</f>
        <v>1400000</v>
      </c>
      <c r="P37" s="2">
        <f>cells_to_be_added!P37/10</f>
        <v>100000</v>
      </c>
      <c r="Q37" s="2">
        <f>cells_to_be_added!Q37/10</f>
        <v>140</v>
      </c>
      <c r="R37">
        <f t="shared" si="0"/>
        <v>11329870</v>
      </c>
    </row>
    <row r="38" spans="1:18">
      <c r="A38">
        <v>37</v>
      </c>
      <c r="B38" s="2">
        <f>cells_to_be_added!B38/10</f>
        <v>140</v>
      </c>
      <c r="C38" s="2">
        <f>cells_to_be_added!C38/10</f>
        <v>9000</v>
      </c>
      <c r="D38" s="2">
        <f>cells_to_be_added!D38/10</f>
        <v>1400000</v>
      </c>
      <c r="E38" s="2">
        <f>cells_to_be_added!E38/10</f>
        <v>1300000</v>
      </c>
      <c r="F38" s="2">
        <f>cells_to_be_added!F38/10</f>
        <v>140</v>
      </c>
      <c r="G38" s="2">
        <f>cells_to_be_added!G38/10</f>
        <v>14000</v>
      </c>
      <c r="H38" s="2">
        <f>cells_to_be_added!H38/10</f>
        <v>14000</v>
      </c>
      <c r="I38" s="2">
        <f>cells_to_be_added!I38/10</f>
        <v>1400000</v>
      </c>
      <c r="J38" s="2">
        <f>cells_to_be_added!J38/10</f>
        <v>1400000</v>
      </c>
      <c r="K38" s="2">
        <f>cells_to_be_added!K38/10</f>
        <v>1260</v>
      </c>
      <c r="L38" s="2">
        <f>cells_to_be_added!L38/10</f>
        <v>1400000</v>
      </c>
      <c r="M38" s="2">
        <f>cells_to_be_added!M38/10</f>
        <v>100000</v>
      </c>
      <c r="N38" s="2">
        <f>cells_to_be_added!N38/10</f>
        <v>1410</v>
      </c>
      <c r="O38" s="2">
        <f>cells_to_be_added!O38/10</f>
        <v>1570</v>
      </c>
      <c r="P38" s="2">
        <f>cells_to_be_added!P38/10</f>
        <v>2830</v>
      </c>
      <c r="Q38" s="2">
        <f>cells_to_be_added!Q38/10</f>
        <v>314000</v>
      </c>
      <c r="R38">
        <f t="shared" si="0"/>
        <v>7358350</v>
      </c>
    </row>
    <row r="39" spans="1:18">
      <c r="A39">
        <v>38</v>
      </c>
      <c r="B39" s="2">
        <f>cells_to_be_added!B39/10</f>
        <v>140</v>
      </c>
      <c r="C39" s="2">
        <f>cells_to_be_added!C39/10</f>
        <v>113000</v>
      </c>
      <c r="D39" s="2">
        <f>cells_to_be_added!D39/10</f>
        <v>600000</v>
      </c>
      <c r="E39" s="2">
        <f>cells_to_be_added!E39/10</f>
        <v>14000</v>
      </c>
      <c r="F39" s="2">
        <f>cells_to_be_added!F39/10</f>
        <v>7000</v>
      </c>
      <c r="G39" s="2">
        <f>cells_to_be_added!G39/10</f>
        <v>8000</v>
      </c>
      <c r="H39" s="2">
        <f>cells_to_be_added!H39/10</f>
        <v>1400000</v>
      </c>
      <c r="I39" s="2">
        <f>cells_to_be_added!I39/10</f>
        <v>8000</v>
      </c>
      <c r="J39" s="2">
        <f>cells_to_be_added!J39/10</f>
        <v>1400000</v>
      </c>
      <c r="K39" s="2">
        <f>cells_to_be_added!K39/10</f>
        <v>1400000</v>
      </c>
      <c r="L39" s="2">
        <f>cells_to_be_added!L39/10</f>
        <v>1980</v>
      </c>
      <c r="M39" s="2">
        <f>cells_to_be_added!M39/10</f>
        <v>208000</v>
      </c>
      <c r="N39" s="2">
        <f>cells_to_be_added!N39/10</f>
        <v>2170</v>
      </c>
      <c r="O39" s="2">
        <f>cells_to_be_added!O39/10</f>
        <v>100000</v>
      </c>
      <c r="P39" s="2">
        <f>cells_to_be_added!P39/10</f>
        <v>900000</v>
      </c>
      <c r="Q39" s="2">
        <f>cells_to_be_added!Q39/10</f>
        <v>14000</v>
      </c>
      <c r="R39">
        <f t="shared" si="0"/>
        <v>6176290</v>
      </c>
    </row>
    <row r="40" spans="1:18">
      <c r="A40">
        <v>39</v>
      </c>
      <c r="B40" s="2">
        <f>cells_to_be_added!B40/10</f>
        <v>181000</v>
      </c>
      <c r="C40" s="2">
        <f>cells_to_be_added!C40/10</f>
        <v>140</v>
      </c>
      <c r="D40" s="2">
        <f>cells_to_be_added!D40/10</f>
        <v>1400000</v>
      </c>
      <c r="E40" s="2">
        <f>cells_to_be_added!E40/10</f>
        <v>1400000</v>
      </c>
      <c r="F40" s="2">
        <f>cells_to_be_added!F40/10</f>
        <v>6000</v>
      </c>
      <c r="G40" s="2">
        <f>cells_to_be_added!G40/10</f>
        <v>201000</v>
      </c>
      <c r="H40" s="2">
        <f>cells_to_be_added!H40/10</f>
        <v>131000</v>
      </c>
      <c r="I40" s="2">
        <f>cells_to_be_added!I40/10</f>
        <v>1410</v>
      </c>
      <c r="J40" s="2">
        <f>cells_to_be_added!J40/10</f>
        <v>80</v>
      </c>
      <c r="K40" s="2">
        <f>cells_to_be_added!K40/10</f>
        <v>1400000</v>
      </c>
      <c r="L40" s="2">
        <f>cells_to_be_added!L40/10</f>
        <v>1510</v>
      </c>
      <c r="M40" s="2">
        <f>cells_to_be_added!M40/10</f>
        <v>140</v>
      </c>
      <c r="N40" s="2">
        <f>cells_to_be_added!N40/10</f>
        <v>1400000</v>
      </c>
      <c r="O40" s="2">
        <f>cells_to_be_added!O40/10</f>
        <v>14000</v>
      </c>
      <c r="P40" s="2">
        <f>cells_to_be_added!P40/10</f>
        <v>1400000</v>
      </c>
      <c r="Q40" s="2">
        <f>cells_to_be_added!Q40/10</f>
        <v>140</v>
      </c>
      <c r="R40">
        <f t="shared" si="0"/>
        <v>7536420</v>
      </c>
    </row>
    <row r="41" spans="1:18">
      <c r="A41">
        <v>40</v>
      </c>
      <c r="B41" s="2">
        <f>cells_to_be_added!B41/10</f>
        <v>174000</v>
      </c>
      <c r="C41" s="2">
        <f>cells_to_be_added!C41/10</f>
        <v>140</v>
      </c>
      <c r="D41" s="2">
        <f>cells_to_be_added!D41/10</f>
        <v>1000</v>
      </c>
      <c r="E41" s="2">
        <f>cells_to_be_added!E41/10</f>
        <v>1400000</v>
      </c>
      <c r="F41" s="2">
        <f>cells_to_be_added!F41/10</f>
        <v>140</v>
      </c>
      <c r="G41" s="2">
        <f>cells_to_be_added!G41/10</f>
        <v>184000</v>
      </c>
      <c r="H41" s="2">
        <f>cells_to_be_added!H41/10</f>
        <v>600000</v>
      </c>
      <c r="I41" s="2">
        <f>cells_to_be_added!I41/10</f>
        <v>7000</v>
      </c>
      <c r="J41" s="2">
        <f>cells_to_be_added!J41/10</f>
        <v>80</v>
      </c>
      <c r="K41" s="2">
        <f>cells_to_be_added!K41/10</f>
        <v>194000</v>
      </c>
      <c r="L41" s="2">
        <f>cells_to_be_added!L41/10</f>
        <v>1000000</v>
      </c>
      <c r="M41" s="2">
        <f>cells_to_be_added!M41/10</f>
        <v>203000</v>
      </c>
      <c r="N41" s="2">
        <f>cells_to_be_added!N41/10</f>
        <v>1160</v>
      </c>
      <c r="O41" s="2">
        <f>cells_to_be_added!O41/10</f>
        <v>1400000</v>
      </c>
      <c r="P41" s="2">
        <f>cells_to_be_added!P41/10</f>
        <v>1400000</v>
      </c>
      <c r="Q41" s="2">
        <f>cells_to_be_added!Q41/10</f>
        <v>1400000</v>
      </c>
      <c r="R41">
        <f t="shared" si="0"/>
        <v>7964520</v>
      </c>
    </row>
    <row r="42" spans="1:18">
      <c r="A42">
        <v>41</v>
      </c>
      <c r="B42" s="2">
        <f>cells_to_be_added!B42/10</f>
        <v>14000</v>
      </c>
      <c r="C42" s="2">
        <f>cells_to_be_added!C42/10</f>
        <v>100000</v>
      </c>
      <c r="D42" s="2">
        <f>cells_to_be_added!D42/10</f>
        <v>60</v>
      </c>
      <c r="E42" s="2">
        <f>cells_to_be_added!E42/10</f>
        <v>1940</v>
      </c>
      <c r="F42" s="2">
        <f>cells_to_be_added!F42/10</f>
        <v>2160</v>
      </c>
      <c r="G42" s="2">
        <f>cells_to_be_added!G42/10</f>
        <v>1400000</v>
      </c>
      <c r="H42" s="2">
        <f>cells_to_be_added!H42/10</f>
        <v>800000</v>
      </c>
      <c r="I42" s="2">
        <f>cells_to_be_added!I42/10</f>
        <v>90</v>
      </c>
      <c r="J42" s="2">
        <f>cells_to_be_added!J42/10</f>
        <v>1400</v>
      </c>
      <c r="K42" s="2">
        <f>cells_to_be_added!K42/10</f>
        <v>14000</v>
      </c>
      <c r="L42" s="2">
        <f>cells_to_be_added!L42/10</f>
        <v>1000000</v>
      </c>
      <c r="M42" s="2">
        <f>cells_to_be_added!M42/10</f>
        <v>11000</v>
      </c>
      <c r="N42" s="2">
        <f>cells_to_be_added!N42/10</f>
        <v>100000</v>
      </c>
      <c r="O42" s="2">
        <f>cells_to_be_added!O42/10</f>
        <v>151000</v>
      </c>
      <c r="P42" s="2">
        <f>cells_to_be_added!P42/10</f>
        <v>1400000</v>
      </c>
      <c r="Q42" s="2">
        <f>cells_to_be_added!Q42/10</f>
        <v>2370</v>
      </c>
      <c r="R42">
        <f t="shared" si="0"/>
        <v>4998020</v>
      </c>
    </row>
    <row r="43" spans="1:18">
      <c r="A43">
        <v>42</v>
      </c>
      <c r="B43" s="2">
        <f>cells_to_be_added!B43/10</f>
        <v>6000</v>
      </c>
      <c r="C43" s="2">
        <f>cells_to_be_added!C43/10</f>
        <v>700000</v>
      </c>
      <c r="D43" s="2">
        <f>cells_to_be_added!D43/10</f>
        <v>127000</v>
      </c>
      <c r="E43" s="2">
        <f>cells_to_be_added!E43/10</f>
        <v>1900</v>
      </c>
      <c r="F43" s="2">
        <f>cells_to_be_added!F43/10</f>
        <v>1400000</v>
      </c>
      <c r="G43" s="2">
        <f>cells_to_be_added!G43/10</f>
        <v>148000</v>
      </c>
      <c r="H43" s="2">
        <f>cells_to_be_added!H43/10</f>
        <v>80</v>
      </c>
      <c r="I43" s="2">
        <f>cells_to_be_added!I43/10</f>
        <v>1400000</v>
      </c>
      <c r="J43" s="2">
        <f>cells_to_be_added!J43/10</f>
        <v>233000</v>
      </c>
      <c r="K43" s="2">
        <f>cells_to_be_added!K43/10</f>
        <v>1400000</v>
      </c>
      <c r="L43" s="2">
        <f>cells_to_be_added!L43/10</f>
        <v>159000</v>
      </c>
      <c r="M43" s="2">
        <f>cells_to_be_added!M43/10</f>
        <v>100</v>
      </c>
      <c r="N43" s="2">
        <f>cells_to_be_added!N43/10</f>
        <v>14000</v>
      </c>
      <c r="O43" s="2">
        <f>cells_to_be_added!O43/10</f>
        <v>11000</v>
      </c>
      <c r="P43" s="2">
        <f>cells_to_be_added!P43/10</f>
        <v>140</v>
      </c>
      <c r="Q43" s="2">
        <f>cells_to_be_added!Q43/10</f>
        <v>169000</v>
      </c>
      <c r="R43">
        <f t="shared" si="0"/>
        <v>5769220</v>
      </c>
    </row>
    <row r="44" spans="1:18">
      <c r="A44">
        <v>43</v>
      </c>
      <c r="B44" s="2">
        <f>cells_to_be_added!B44/10</f>
        <v>70</v>
      </c>
      <c r="C44" s="2">
        <f>cells_to_be_added!C44/10</f>
        <v>1350</v>
      </c>
      <c r="D44" s="2">
        <f>cells_to_be_added!D44/10</f>
        <v>1400000</v>
      </c>
      <c r="E44" s="2">
        <f>cells_to_be_added!E44/10</f>
        <v>100000</v>
      </c>
      <c r="F44" s="2">
        <f>cells_to_be_added!F44/10</f>
        <v>1400000</v>
      </c>
      <c r="G44" s="2">
        <f>cells_to_be_added!G44/10</f>
        <v>14000</v>
      </c>
      <c r="H44" s="2">
        <f>cells_to_be_added!H44/10</f>
        <v>1000</v>
      </c>
      <c r="I44" s="2">
        <f>cells_to_be_added!I44/10</f>
        <v>100000</v>
      </c>
      <c r="J44" s="2">
        <f>cells_to_be_added!J44/10</f>
        <v>140</v>
      </c>
      <c r="K44" s="2">
        <f>cells_to_be_added!K44/10</f>
        <v>800000</v>
      </c>
      <c r="L44" s="2">
        <f>cells_to_be_added!L44/10</f>
        <v>9000</v>
      </c>
      <c r="M44" s="2">
        <f>cells_to_be_added!M44/10</f>
        <v>1400000</v>
      </c>
      <c r="N44" s="2">
        <f>cells_to_be_added!N44/10</f>
        <v>113000</v>
      </c>
      <c r="O44" s="2">
        <f>cells_to_be_added!O44/10</f>
        <v>1580</v>
      </c>
      <c r="P44" s="2">
        <f>cells_to_be_added!P44/10</f>
        <v>11000</v>
      </c>
      <c r="Q44" s="2">
        <f>cells_to_be_added!Q44/10</f>
        <v>1800</v>
      </c>
      <c r="R44">
        <f t="shared" si="0"/>
        <v>5352940</v>
      </c>
    </row>
    <row r="45" spans="1:18">
      <c r="A45">
        <v>44</v>
      </c>
      <c r="B45" s="2">
        <f>cells_to_be_added!B45/10</f>
        <v>1400000</v>
      </c>
      <c r="C45" s="2">
        <f>cells_to_be_added!C45/10</f>
        <v>8000</v>
      </c>
      <c r="D45" s="2">
        <f>cells_to_be_added!D45/10</f>
        <v>1400000</v>
      </c>
      <c r="E45" s="2">
        <f>cells_to_be_added!E45/10</f>
        <v>900000</v>
      </c>
      <c r="F45" s="2">
        <f>cells_to_be_added!F45/10</f>
        <v>10000</v>
      </c>
      <c r="G45" s="2">
        <f>cells_to_be_added!G45/10</f>
        <v>140</v>
      </c>
      <c r="H45" s="2">
        <f>cells_to_be_added!H45/10</f>
        <v>1400000</v>
      </c>
      <c r="I45" s="2">
        <f>cells_to_be_added!I45/10</f>
        <v>1400000</v>
      </c>
      <c r="J45" s="2">
        <f>cells_to_be_added!J45/10</f>
        <v>1400000</v>
      </c>
      <c r="K45" s="2">
        <f>cells_to_be_added!K45/10</f>
        <v>1300000</v>
      </c>
      <c r="L45" s="2">
        <f>cells_to_be_added!L45/10</f>
        <v>1570</v>
      </c>
      <c r="M45" s="2">
        <f>cells_to_be_added!M45/10</f>
        <v>140</v>
      </c>
      <c r="N45" s="2">
        <f>cells_to_be_added!N45/10</f>
        <v>1700</v>
      </c>
      <c r="O45" s="2">
        <f>cells_to_be_added!O45/10</f>
        <v>1400000</v>
      </c>
      <c r="P45" s="2">
        <f>cells_to_be_added!P45/10</f>
        <v>1400000</v>
      </c>
      <c r="Q45" s="2">
        <f>cells_to_be_added!Q45/10</f>
        <v>14000</v>
      </c>
      <c r="R45">
        <f t="shared" si="0"/>
        <v>12035550</v>
      </c>
    </row>
    <row r="46" spans="1:18">
      <c r="A46">
        <v>45</v>
      </c>
      <c r="B46" s="2">
        <f>cells_to_be_added!B46/10</f>
        <v>1080</v>
      </c>
      <c r="C46" s="2">
        <f>cells_to_be_added!C46/10</f>
        <v>14000</v>
      </c>
      <c r="D46" s="2">
        <f>cells_to_be_added!D46/10</f>
        <v>50</v>
      </c>
      <c r="E46" s="2">
        <f>cells_to_be_added!E46/10</f>
        <v>1400000</v>
      </c>
      <c r="F46" s="2">
        <f>cells_to_be_added!F46/10</f>
        <v>1400000</v>
      </c>
      <c r="G46" s="2">
        <f>cells_to_be_added!G46/10</f>
        <v>1400000</v>
      </c>
      <c r="H46" s="2">
        <f>cells_to_be_added!H46/10</f>
        <v>1000</v>
      </c>
      <c r="I46" s="2">
        <f>cells_to_be_added!I46/10</f>
        <v>1700</v>
      </c>
      <c r="J46" s="2">
        <f>cells_to_be_added!J46/10</f>
        <v>117000</v>
      </c>
      <c r="K46" s="2">
        <f>cells_to_be_added!K46/10</f>
        <v>179000</v>
      </c>
      <c r="L46" s="2">
        <f>cells_to_be_added!L46/10</f>
        <v>1000</v>
      </c>
      <c r="M46" s="2">
        <f>cells_to_be_added!M46/10</f>
        <v>1400000</v>
      </c>
      <c r="N46" s="2">
        <f>cells_to_be_added!N46/10</f>
        <v>1400000</v>
      </c>
      <c r="O46" s="2">
        <f>cells_to_be_added!O46/10</f>
        <v>7000</v>
      </c>
      <c r="P46" s="2">
        <f>cells_to_be_added!P46/10</f>
        <v>14000</v>
      </c>
      <c r="Q46" s="2">
        <f>cells_to_be_added!Q46/10</f>
        <v>1440</v>
      </c>
      <c r="R46">
        <f t="shared" si="0"/>
        <v>7337270</v>
      </c>
    </row>
    <row r="47" spans="1:18">
      <c r="A47">
        <v>46</v>
      </c>
      <c r="B47" s="2">
        <f>cells_to_be_added!B47/10</f>
        <v>1400000</v>
      </c>
      <c r="C47" s="2">
        <f>cells_to_be_added!C47/10</f>
        <v>1370</v>
      </c>
      <c r="D47" s="2">
        <f>cells_to_be_added!D47/10</f>
        <v>1400000</v>
      </c>
      <c r="E47" s="2">
        <f>cells_to_be_added!E47/10</f>
        <v>100000</v>
      </c>
      <c r="F47" s="2">
        <f>cells_to_be_added!F47/10</f>
        <v>6000</v>
      </c>
      <c r="G47" s="2">
        <f>cells_to_be_added!G47/10</f>
        <v>1000</v>
      </c>
      <c r="H47" s="2">
        <f>cells_to_be_added!H47/10</f>
        <v>1400000</v>
      </c>
      <c r="I47" s="2">
        <f>cells_to_be_added!I47/10</f>
        <v>1580</v>
      </c>
      <c r="J47" s="2">
        <f>cells_to_be_added!J47/10</f>
        <v>80</v>
      </c>
      <c r="K47" s="2">
        <f>cells_to_be_added!K47/10</f>
        <v>1400000</v>
      </c>
      <c r="L47" s="2">
        <f>cells_to_be_added!L47/10</f>
        <v>1400000</v>
      </c>
      <c r="M47" s="2">
        <f>cells_to_be_added!M47/10</f>
        <v>110</v>
      </c>
      <c r="N47" s="2">
        <f>cells_to_be_added!N47/10</f>
        <v>140</v>
      </c>
      <c r="O47" s="2">
        <f>cells_to_be_added!O47/10</f>
        <v>140</v>
      </c>
      <c r="P47" s="2">
        <f>cells_to_be_added!P47/10</f>
        <v>1400000</v>
      </c>
      <c r="Q47" s="2">
        <f>cells_to_be_added!Q47/10</f>
        <v>169000</v>
      </c>
      <c r="R47">
        <f t="shared" si="0"/>
        <v>8679420</v>
      </c>
    </row>
    <row r="48" spans="1:18">
      <c r="A48">
        <v>47</v>
      </c>
      <c r="B48" s="2">
        <f>cells_to_be_added!B48/10</f>
        <v>100000</v>
      </c>
      <c r="C48" s="2">
        <f>cells_to_be_added!C48/10</f>
        <v>1400000</v>
      </c>
      <c r="D48" s="2">
        <f>cells_to_be_added!D48/10</f>
        <v>1400000</v>
      </c>
      <c r="E48" s="2">
        <f>cells_to_be_added!E48/10</f>
        <v>14000</v>
      </c>
      <c r="F48" s="2">
        <f>cells_to_be_added!F48/10</f>
        <v>144000</v>
      </c>
      <c r="G48" s="2">
        <f>cells_to_be_added!G48/10</f>
        <v>1400000</v>
      </c>
      <c r="H48" s="2">
        <f>cells_to_be_added!H48/10</f>
        <v>155000</v>
      </c>
      <c r="I48" s="2">
        <f>cells_to_be_added!I48/10</f>
        <v>140</v>
      </c>
      <c r="J48" s="2">
        <f>cells_to_be_added!J48/10</f>
        <v>222000</v>
      </c>
      <c r="K48" s="2">
        <f>cells_to_be_added!K48/10</f>
        <v>7000</v>
      </c>
      <c r="L48" s="2">
        <f>cells_to_be_added!L48/10</f>
        <v>9000</v>
      </c>
      <c r="M48" s="2">
        <f>cells_to_be_added!M48/10</f>
        <v>166000</v>
      </c>
      <c r="N48" s="2">
        <f>cells_to_be_added!N48/10</f>
        <v>140</v>
      </c>
      <c r="O48" s="2">
        <f>cells_to_be_added!O48/10</f>
        <v>110</v>
      </c>
      <c r="P48" s="2">
        <f>cells_to_be_added!P48/10</f>
        <v>178000</v>
      </c>
      <c r="Q48" s="2">
        <f>cells_to_be_added!Q48/10</f>
        <v>1400000</v>
      </c>
      <c r="R48">
        <f t="shared" si="0"/>
        <v>6595390</v>
      </c>
    </row>
    <row r="49" spans="1:18">
      <c r="A49">
        <v>48</v>
      </c>
      <c r="B49" s="2">
        <f>cells_to_be_added!B49/10</f>
        <v>900000</v>
      </c>
      <c r="C49" s="2">
        <f>cells_to_be_added!C49/10</f>
        <v>1000</v>
      </c>
      <c r="D49" s="2">
        <f>cells_to_be_added!D49/10</f>
        <v>1070</v>
      </c>
      <c r="E49" s="2">
        <f>cells_to_be_added!E49/10</f>
        <v>1230</v>
      </c>
      <c r="F49" s="2">
        <f>cells_to_be_added!F49/10</f>
        <v>14000</v>
      </c>
      <c r="G49" s="2">
        <f>cells_to_be_added!G49/10</f>
        <v>138000</v>
      </c>
      <c r="H49" s="2">
        <f>cells_to_be_added!H49/10</f>
        <v>2760</v>
      </c>
      <c r="I49" s="2">
        <f>cells_to_be_added!I49/10</f>
        <v>1400000</v>
      </c>
      <c r="J49" s="2">
        <f>cells_to_be_added!J49/10</f>
        <v>1400000</v>
      </c>
      <c r="K49" s="2">
        <f>cells_to_be_added!K49/10</f>
        <v>1400000</v>
      </c>
      <c r="L49" s="2">
        <f>cells_to_be_added!L49/10</f>
        <v>140</v>
      </c>
      <c r="M49" s="2">
        <f>cells_to_be_added!M49/10</f>
        <v>1100000</v>
      </c>
      <c r="N49" s="2">
        <f>cells_to_be_added!N49/10</f>
        <v>12000</v>
      </c>
      <c r="O49" s="2">
        <f>cells_to_be_added!O49/10</f>
        <v>14000</v>
      </c>
      <c r="P49" s="2">
        <f>cells_to_be_added!P49/10</f>
        <v>2150</v>
      </c>
      <c r="Q49" s="2">
        <f>cells_to_be_added!Q49/10</f>
        <v>1400000</v>
      </c>
      <c r="R49">
        <f t="shared" si="0"/>
        <v>7786350</v>
      </c>
    </row>
    <row r="50" spans="1:18">
      <c r="A50">
        <v>49</v>
      </c>
      <c r="B50" s="2">
        <f>cells_to_be_added!B50/10</f>
        <v>1400000</v>
      </c>
      <c r="C50" s="2">
        <f>cells_to_be_added!C50/10</f>
        <v>1400000</v>
      </c>
      <c r="D50" s="2">
        <f>cells_to_be_added!D50/10</f>
        <v>14000</v>
      </c>
      <c r="E50" s="2">
        <f>cells_to_be_added!E50/10</f>
        <v>1400000</v>
      </c>
      <c r="F50" s="2">
        <f>cells_to_be_added!F50/10</f>
        <v>227000</v>
      </c>
      <c r="G50" s="2">
        <f>cells_to_be_added!G50/10</f>
        <v>110</v>
      </c>
      <c r="H50" s="2">
        <f>cells_to_be_added!H50/10</f>
        <v>13000</v>
      </c>
      <c r="I50" s="2">
        <f>cells_to_be_added!I50/10</f>
        <v>1400000</v>
      </c>
      <c r="J50" s="2">
        <f>cells_to_be_added!J50/10</f>
        <v>14000</v>
      </c>
      <c r="K50" s="2">
        <f>cells_to_be_added!K50/10</f>
        <v>1400000</v>
      </c>
      <c r="L50" s="2">
        <f>cells_to_be_added!L50/10</f>
        <v>340000</v>
      </c>
      <c r="M50" s="2">
        <f>cells_to_be_added!M50/10</f>
        <v>3780</v>
      </c>
      <c r="N50" s="2">
        <f>cells_to_be_added!N50/10</f>
        <v>1400000</v>
      </c>
      <c r="O50" s="2">
        <f>cells_to_be_added!O50/10</f>
        <v>140</v>
      </c>
      <c r="P50" s="2">
        <f>cells_to_be_added!P50/10</f>
        <v>1000</v>
      </c>
      <c r="Q50" s="2">
        <f>cells_to_be_added!Q50/10</f>
        <v>1400000</v>
      </c>
      <c r="R50">
        <f t="shared" si="0"/>
        <v>10413030</v>
      </c>
    </row>
    <row r="51" spans="1:18">
      <c r="A51">
        <v>50</v>
      </c>
      <c r="B51" s="2">
        <f>cells_to_be_added!B51/10</f>
        <v>1310</v>
      </c>
      <c r="C51" s="2">
        <f>cells_to_be_added!C51/10</f>
        <v>134000</v>
      </c>
      <c r="D51" s="2">
        <f>cells_to_be_added!D51/10</f>
        <v>1380</v>
      </c>
      <c r="E51" s="2">
        <f>cells_to_be_added!E51/10</f>
        <v>14000</v>
      </c>
      <c r="F51" s="2">
        <f>cells_to_be_added!F51/10</f>
        <v>1400000</v>
      </c>
      <c r="G51" s="2">
        <f>cells_to_be_added!G51/10</f>
        <v>1400000</v>
      </c>
      <c r="H51" s="2">
        <f>cells_to_be_added!H51/10</f>
        <v>140</v>
      </c>
      <c r="I51" s="2">
        <f>cells_to_be_added!I51/10</f>
        <v>148000</v>
      </c>
      <c r="J51" s="2">
        <f>cells_to_be_added!J51/10</f>
        <v>153000</v>
      </c>
      <c r="K51" s="2">
        <f>cells_to_be_added!K51/10</f>
        <v>1400000</v>
      </c>
      <c r="L51" s="2">
        <f>cells_to_be_added!L51/10</f>
        <v>4000</v>
      </c>
      <c r="M51" s="2">
        <f>cells_to_be_added!M51/10</f>
        <v>1600</v>
      </c>
      <c r="N51" s="2">
        <f>cells_to_be_added!N51/10</f>
        <v>1400000</v>
      </c>
      <c r="O51" s="2">
        <f>cells_to_be_added!O51/10</f>
        <v>167000</v>
      </c>
      <c r="P51" s="2">
        <f>cells_to_be_added!P51/10</f>
        <v>6000</v>
      </c>
      <c r="Q51" s="2">
        <f>cells_to_be_added!Q51/10</f>
        <v>70</v>
      </c>
      <c r="R51">
        <f t="shared" si="0"/>
        <v>6230500</v>
      </c>
    </row>
    <row r="52" spans="1:18">
      <c r="A52">
        <v>51</v>
      </c>
      <c r="B52" s="2">
        <f>cells_to_be_added!B52/10</f>
        <v>14000</v>
      </c>
      <c r="C52" s="2">
        <f>cells_to_be_added!C52/10</f>
        <v>140</v>
      </c>
      <c r="D52" s="2">
        <f>cells_to_be_added!D52/10</f>
        <v>14000</v>
      </c>
      <c r="E52" s="2">
        <f>cells_to_be_added!E52/10</f>
        <v>1580</v>
      </c>
      <c r="F52" s="2">
        <f>cells_to_be_added!F52/10</f>
        <v>14000</v>
      </c>
      <c r="G52" s="2">
        <f>cells_to_be_added!G52/10</f>
        <v>1660</v>
      </c>
      <c r="H52" s="2">
        <f>cells_to_be_added!H52/10</f>
        <v>1400000</v>
      </c>
      <c r="I52" s="2">
        <f>cells_to_be_added!I52/10</f>
        <v>184000</v>
      </c>
      <c r="J52" s="2">
        <f>cells_to_be_added!J52/10</f>
        <v>193000</v>
      </c>
      <c r="K52" s="2">
        <f>cells_to_be_added!K52/10</f>
        <v>1400000</v>
      </c>
      <c r="L52" s="2">
        <f>cells_to_be_added!L52/10</f>
        <v>50</v>
      </c>
      <c r="M52" s="2">
        <f>cells_to_be_added!M52/10</f>
        <v>7000</v>
      </c>
      <c r="N52" s="2">
        <f>cells_to_be_added!N52/10</f>
        <v>100000</v>
      </c>
      <c r="O52" s="2">
        <f>cells_to_be_added!O52/10</f>
        <v>1000</v>
      </c>
      <c r="P52" s="2">
        <f>cells_to_be_added!P52/10</f>
        <v>140</v>
      </c>
      <c r="Q52" s="2">
        <f>cells_to_be_added!Q52/10</f>
        <v>1400000</v>
      </c>
      <c r="R52">
        <f t="shared" si="0"/>
        <v>4730570</v>
      </c>
    </row>
    <row r="53" spans="1:18">
      <c r="A53">
        <v>52</v>
      </c>
      <c r="B53" s="2">
        <f>cells_to_be_added!B53/10</f>
        <v>135000</v>
      </c>
      <c r="C53" s="2">
        <f>cells_to_be_added!C53/10</f>
        <v>1400000</v>
      </c>
      <c r="D53" s="2">
        <f>cells_to_be_added!D53/10</f>
        <v>1400000</v>
      </c>
      <c r="E53" s="2">
        <f>cells_to_be_added!E53/10</f>
        <v>140</v>
      </c>
      <c r="F53" s="2">
        <f>cells_to_be_added!F53/10</f>
        <v>150000</v>
      </c>
      <c r="G53" s="2">
        <f>cells_to_be_added!G53/10</f>
        <v>4000</v>
      </c>
      <c r="H53" s="2">
        <f>cells_to_be_added!H53/10</f>
        <v>140</v>
      </c>
      <c r="I53" s="2">
        <f>cells_to_be_added!I53/10</f>
        <v>1400000</v>
      </c>
      <c r="J53" s="2">
        <f>cells_to_be_added!J53/10</f>
        <v>157000</v>
      </c>
      <c r="K53" s="2">
        <f>cells_to_be_added!K53/10</f>
        <v>1650</v>
      </c>
      <c r="L53" s="2">
        <f>cells_to_be_added!L53/10</f>
        <v>1400000</v>
      </c>
      <c r="M53" s="2">
        <f>cells_to_be_added!M53/10</f>
        <v>140</v>
      </c>
      <c r="N53" s="2">
        <f>cells_to_be_added!N53/10</f>
        <v>172000</v>
      </c>
      <c r="O53" s="2">
        <f>cells_to_be_added!O53/10</f>
        <v>1000</v>
      </c>
      <c r="P53" s="2">
        <f>cells_to_be_added!P53/10</f>
        <v>600000</v>
      </c>
      <c r="Q53" s="2">
        <f>cells_to_be_added!Q53/10</f>
        <v>1000</v>
      </c>
      <c r="R53">
        <f t="shared" si="0"/>
        <v>6822070</v>
      </c>
    </row>
    <row r="54" spans="1:18">
      <c r="A54">
        <v>53</v>
      </c>
      <c r="B54" s="2">
        <f>cells_to_be_added!B54/10</f>
        <v>205000</v>
      </c>
      <c r="C54" s="2">
        <f>cells_to_be_added!C54/10</f>
        <v>137000</v>
      </c>
      <c r="D54" s="2">
        <f>cells_to_be_added!D54/10</f>
        <v>100000</v>
      </c>
      <c r="E54" s="2">
        <f>cells_to_be_added!E54/10</f>
        <v>228000</v>
      </c>
      <c r="F54" s="2">
        <f>cells_to_be_added!F54/10</f>
        <v>1400000</v>
      </c>
      <c r="G54" s="2">
        <f>cells_to_be_added!G54/10</f>
        <v>1600</v>
      </c>
      <c r="H54" s="2">
        <f>cells_to_be_added!H54/10</f>
        <v>100000</v>
      </c>
      <c r="I54" s="2">
        <f>cells_to_be_added!I54/10</f>
        <v>100000</v>
      </c>
      <c r="J54" s="2">
        <f>cells_to_be_added!J54/10</f>
        <v>1400000</v>
      </c>
      <c r="K54" s="2">
        <f>cells_to_be_added!K54/10</f>
        <v>140</v>
      </c>
      <c r="L54" s="2">
        <f>cells_to_be_added!L54/10</f>
        <v>2510</v>
      </c>
      <c r="M54" s="2">
        <f>cells_to_be_added!M54/10</f>
        <v>140</v>
      </c>
      <c r="N54" s="2">
        <f>cells_to_be_added!N54/10</f>
        <v>114000</v>
      </c>
      <c r="O54" s="2">
        <f>cells_to_be_added!O54/10</f>
        <v>140</v>
      </c>
      <c r="P54" s="2">
        <f>cells_to_be_added!P54/10</f>
        <v>70</v>
      </c>
      <c r="Q54" s="2">
        <f>cells_to_be_added!Q54/10</f>
        <v>9000</v>
      </c>
      <c r="R54">
        <f t="shared" si="0"/>
        <v>3797600</v>
      </c>
    </row>
    <row r="55" spans="1:18">
      <c r="A55">
        <v>54</v>
      </c>
      <c r="B55" s="2">
        <f>cells_to_be_added!B55/10</f>
        <v>1400000</v>
      </c>
      <c r="C55" s="2">
        <f>cells_to_be_added!C55/10</f>
        <v>1400000</v>
      </c>
      <c r="D55" s="2">
        <f>cells_to_be_added!D55/10</f>
        <v>600000</v>
      </c>
      <c r="E55" s="2">
        <f>cells_to_be_added!E55/10</f>
        <v>7000</v>
      </c>
      <c r="F55" s="2">
        <f>cells_to_be_added!F55/10</f>
        <v>1400000</v>
      </c>
      <c r="G55" s="2">
        <f>cells_to_be_added!G55/10</f>
        <v>80</v>
      </c>
      <c r="H55" s="2">
        <f>cells_to_be_added!H55/10</f>
        <v>1180</v>
      </c>
      <c r="I55" s="2">
        <f>cells_to_be_added!I55/10</f>
        <v>196000</v>
      </c>
      <c r="J55" s="2">
        <f>cells_to_be_added!J55/10</f>
        <v>14000</v>
      </c>
      <c r="K55" s="2">
        <f>cells_to_be_added!K55/10</f>
        <v>127000</v>
      </c>
      <c r="L55" s="2">
        <f>cells_to_be_added!L55/10</f>
        <v>216000</v>
      </c>
      <c r="M55" s="2">
        <f>cells_to_be_added!M55/10</f>
        <v>1400000</v>
      </c>
      <c r="N55" s="2">
        <f>cells_to_be_added!N55/10</f>
        <v>100</v>
      </c>
      <c r="O55" s="2">
        <f>cells_to_be_added!O55/10</f>
        <v>147000</v>
      </c>
      <c r="P55" s="2">
        <f>cells_to_be_added!P55/10</f>
        <v>157000</v>
      </c>
      <c r="Q55" s="2">
        <f>cells_to_be_added!Q55/10</f>
        <v>1400000</v>
      </c>
      <c r="R55">
        <f t="shared" si="0"/>
        <v>8465360</v>
      </c>
    </row>
    <row r="56" spans="1:18">
      <c r="A56">
        <v>55</v>
      </c>
      <c r="B56" s="2">
        <f>cells_to_be_added!B56/10</f>
        <v>173000</v>
      </c>
      <c r="C56" s="2">
        <f>cells_to_be_added!C56/10</f>
        <v>1160</v>
      </c>
      <c r="D56" s="2">
        <f>cells_to_be_added!D56/10</f>
        <v>119000</v>
      </c>
      <c r="E56" s="2">
        <f>cells_to_be_added!E56/10</f>
        <v>1000</v>
      </c>
      <c r="F56" s="2">
        <f>cells_to_be_added!F56/10</f>
        <v>125000</v>
      </c>
      <c r="G56" s="2">
        <f>cells_to_be_added!G56/10</f>
        <v>193000</v>
      </c>
      <c r="H56" s="2">
        <f>cells_to_be_added!H56/10</f>
        <v>60</v>
      </c>
      <c r="I56" s="2">
        <f>cells_to_be_added!I56/10</f>
        <v>800000</v>
      </c>
      <c r="J56" s="2">
        <f>cells_to_be_added!J56/10</f>
        <v>100</v>
      </c>
      <c r="K56" s="2">
        <f>cells_to_be_added!K56/10</f>
        <v>100000</v>
      </c>
      <c r="L56" s="2">
        <f>cells_to_be_added!L56/10</f>
        <v>1350</v>
      </c>
      <c r="M56" s="2">
        <f>cells_to_be_added!M56/10</f>
        <v>1440</v>
      </c>
      <c r="N56" s="2">
        <f>cells_to_be_added!N56/10</f>
        <v>1000</v>
      </c>
      <c r="O56" s="2">
        <f>cells_to_be_added!O56/10</f>
        <v>1400000</v>
      </c>
      <c r="P56" s="2">
        <f>cells_to_be_added!P56/10</f>
        <v>1000</v>
      </c>
      <c r="Q56" s="2">
        <f>cells_to_be_added!Q56/10</f>
        <v>14000</v>
      </c>
      <c r="R56">
        <f t="shared" si="0"/>
        <v>2931110</v>
      </c>
    </row>
    <row r="57" spans="1:18">
      <c r="A57">
        <v>56</v>
      </c>
      <c r="B57" s="2">
        <f>cells_to_be_added!B57/10</f>
        <v>70</v>
      </c>
      <c r="C57" s="2">
        <f>cells_to_be_added!C57/10</f>
        <v>1310</v>
      </c>
      <c r="D57" s="2">
        <f>cells_to_be_added!D57/10</f>
        <v>153000</v>
      </c>
      <c r="E57" s="2">
        <f>cells_to_be_added!E57/10</f>
        <v>1960</v>
      </c>
      <c r="F57" s="2">
        <f>cells_to_be_added!F57/10</f>
        <v>700000</v>
      </c>
      <c r="G57" s="2">
        <f>cells_to_be_added!G57/10</f>
        <v>1400000</v>
      </c>
      <c r="H57" s="2">
        <f>cells_to_be_added!H57/10</f>
        <v>80</v>
      </c>
      <c r="I57" s="2">
        <f>cells_to_be_added!I57/10</f>
        <v>1400000</v>
      </c>
      <c r="J57" s="2">
        <f>cells_to_be_added!J57/10</f>
        <v>9000</v>
      </c>
      <c r="K57" s="2">
        <f>cells_to_be_added!K57/10</f>
        <v>140</v>
      </c>
      <c r="L57" s="2">
        <f>cells_to_be_added!L57/10</f>
        <v>1400000</v>
      </c>
      <c r="M57" s="2">
        <f>cells_to_be_added!M57/10</f>
        <v>1000</v>
      </c>
      <c r="N57" s="2">
        <f>cells_to_be_added!N57/10</f>
        <v>10000</v>
      </c>
      <c r="O57" s="2">
        <f>cells_to_be_added!O57/10</f>
        <v>218000</v>
      </c>
      <c r="P57" s="2">
        <f>cells_to_be_added!P57/10</f>
        <v>110</v>
      </c>
      <c r="Q57" s="2">
        <f>cells_to_be_added!Q57/10</f>
        <v>2400</v>
      </c>
      <c r="R57">
        <f t="shared" si="0"/>
        <v>5297070</v>
      </c>
    </row>
    <row r="58" spans="1:18">
      <c r="A58">
        <v>57</v>
      </c>
      <c r="B58" s="2">
        <f>cells_to_be_added!B58/10</f>
        <v>8000</v>
      </c>
      <c r="C58" s="2">
        <f>cells_to_be_added!C58/10</f>
        <v>1400000</v>
      </c>
      <c r="D58" s="2">
        <f>cells_to_be_added!D58/10</f>
        <v>140</v>
      </c>
      <c r="E58" s="2">
        <f>cells_to_be_added!E58/10</f>
        <v>2470</v>
      </c>
      <c r="F58" s="2">
        <f>cells_to_be_added!F58/10</f>
        <v>1400000</v>
      </c>
      <c r="G58" s="2">
        <f>cells_to_be_added!G58/10</f>
        <v>100000</v>
      </c>
      <c r="H58" s="2">
        <f>cells_to_be_added!H58/10</f>
        <v>14000</v>
      </c>
      <c r="I58" s="2">
        <f>cells_to_be_added!I58/10</f>
        <v>110000</v>
      </c>
      <c r="J58" s="2">
        <f>cells_to_be_added!J58/10</f>
        <v>140</v>
      </c>
      <c r="K58" s="2">
        <f>cells_to_be_added!K58/10</f>
        <v>1400000</v>
      </c>
      <c r="L58" s="2">
        <f>cells_to_be_added!L58/10</f>
        <v>2750</v>
      </c>
      <c r="M58" s="2">
        <f>cells_to_be_added!M58/10</f>
        <v>1370</v>
      </c>
      <c r="N58" s="2">
        <f>cells_to_be_added!N58/10</f>
        <v>1400000</v>
      </c>
      <c r="O58" s="2">
        <f>cells_to_be_added!O58/10</f>
        <v>165000</v>
      </c>
      <c r="P58" s="2">
        <f>cells_to_be_added!P58/10</f>
        <v>140</v>
      </c>
      <c r="Q58" s="2">
        <f>cells_to_be_added!Q58/10</f>
        <v>140</v>
      </c>
      <c r="R58">
        <f t="shared" si="0"/>
        <v>6004150</v>
      </c>
    </row>
    <row r="59" spans="1:18">
      <c r="A59">
        <v>58</v>
      </c>
      <c r="B59" s="2">
        <f>cells_to_be_added!B59/10</f>
        <v>235000</v>
      </c>
      <c r="C59" s="2">
        <f>cells_to_be_added!C59/10</f>
        <v>140</v>
      </c>
      <c r="D59" s="2">
        <f>cells_to_be_added!D59/10</f>
        <v>1400000</v>
      </c>
      <c r="E59" s="2">
        <f>cells_to_be_added!E59/10</f>
        <v>1570</v>
      </c>
      <c r="F59" s="2">
        <f>cells_to_be_added!F59/10</f>
        <v>8000</v>
      </c>
      <c r="G59" s="2">
        <f>cells_to_be_added!G59/10</f>
        <v>900000</v>
      </c>
      <c r="H59" s="2">
        <f>cells_to_be_added!H59/10</f>
        <v>1400000</v>
      </c>
      <c r="I59" s="2">
        <f>cells_to_be_added!I59/10</f>
        <v>1400000</v>
      </c>
      <c r="J59" s="2">
        <f>cells_to_be_added!J59/10</f>
        <v>10000</v>
      </c>
      <c r="K59" s="2">
        <f>cells_to_be_added!K59/10</f>
        <v>1400000</v>
      </c>
      <c r="L59" s="2">
        <f>cells_to_be_added!L59/10</f>
        <v>14000</v>
      </c>
      <c r="M59" s="2">
        <f>cells_to_be_added!M59/10</f>
        <v>1400000</v>
      </c>
      <c r="N59" s="2">
        <f>cells_to_be_added!N59/10</f>
        <v>183000</v>
      </c>
      <c r="O59" s="2">
        <f>cells_to_be_added!O59/10</f>
        <v>1050</v>
      </c>
      <c r="P59" s="2">
        <f>cells_to_be_added!P59/10</f>
        <v>120</v>
      </c>
      <c r="Q59" s="2">
        <f>cells_to_be_added!Q59/10</f>
        <v>13000</v>
      </c>
      <c r="R59">
        <f t="shared" si="0"/>
        <v>8365880</v>
      </c>
    </row>
    <row r="60" spans="1:18">
      <c r="A60">
        <v>59</v>
      </c>
      <c r="B60" s="2">
        <f>cells_to_be_added!B60/10</f>
        <v>14000</v>
      </c>
      <c r="C60" s="2">
        <f>cells_to_be_added!C60/10</f>
        <v>14000</v>
      </c>
      <c r="D60" s="2">
        <f>cells_to_be_added!D60/10</f>
        <v>1400000</v>
      </c>
      <c r="E60" s="2">
        <f>cells_to_be_added!E60/10</f>
        <v>140</v>
      </c>
      <c r="F60" s="2">
        <f>cells_to_be_added!F60/10</f>
        <v>1400000</v>
      </c>
      <c r="G60" s="2">
        <f>cells_to_be_added!G60/10</f>
        <v>900000</v>
      </c>
      <c r="H60" s="2">
        <f>cells_to_be_added!H60/10</f>
        <v>140</v>
      </c>
      <c r="I60" s="2">
        <f>cells_to_be_added!I60/10</f>
        <v>14000</v>
      </c>
      <c r="J60" s="2">
        <f>cells_to_be_added!J60/10</f>
        <v>1400000</v>
      </c>
      <c r="K60" s="2">
        <f>cells_to_be_added!K60/10</f>
        <v>1870</v>
      </c>
      <c r="L60" s="2">
        <f>cells_to_be_added!L60/10</f>
        <v>110</v>
      </c>
      <c r="M60" s="2">
        <f>cells_to_be_added!M60/10</f>
        <v>2010</v>
      </c>
      <c r="N60" s="2">
        <f>cells_to_be_added!N60/10</f>
        <v>115000</v>
      </c>
      <c r="O60" s="2">
        <f>cells_to_be_added!O60/10</f>
        <v>100000</v>
      </c>
      <c r="P60" s="2">
        <f>cells_to_be_added!P60/10</f>
        <v>2300</v>
      </c>
      <c r="Q60" s="2">
        <f>cells_to_be_added!Q60/10</f>
        <v>140</v>
      </c>
      <c r="R60">
        <f t="shared" si="0"/>
        <v>5363710</v>
      </c>
    </row>
    <row r="61" spans="1:18">
      <c r="A61">
        <v>60</v>
      </c>
      <c r="B61" s="2">
        <f>cells_to_be_added!B61/10</f>
        <v>60</v>
      </c>
      <c r="C61" s="2">
        <f>cells_to_be_added!C61/10</f>
        <v>1400000</v>
      </c>
      <c r="D61" s="2">
        <f>cells_to_be_added!D61/10</f>
        <v>1900</v>
      </c>
      <c r="E61" s="2">
        <f>cells_to_be_added!E61/10</f>
        <v>1400000</v>
      </c>
      <c r="F61" s="2">
        <f>cells_to_be_added!F61/10</f>
        <v>233000</v>
      </c>
      <c r="G61" s="2">
        <f>cells_to_be_added!G61/10</f>
        <v>7000</v>
      </c>
      <c r="H61" s="2">
        <f>cells_to_be_added!H61/10</f>
        <v>1380</v>
      </c>
      <c r="I61" s="2">
        <f>cells_to_be_added!I61/10</f>
        <v>148000</v>
      </c>
      <c r="J61" s="2">
        <f>cells_to_be_added!J61/10</f>
        <v>140</v>
      </c>
      <c r="K61" s="2">
        <f>cells_to_be_added!K61/10</f>
        <v>1590</v>
      </c>
      <c r="L61" s="2">
        <f>cells_to_be_added!L61/10</f>
        <v>80</v>
      </c>
      <c r="M61" s="2">
        <f>cells_to_be_added!M61/10</f>
        <v>14000</v>
      </c>
      <c r="N61" s="2">
        <f>cells_to_be_added!N61/10</f>
        <v>10000</v>
      </c>
      <c r="O61" s="2">
        <f>cells_to_be_added!O61/10</f>
        <v>169000</v>
      </c>
      <c r="P61" s="2">
        <f>cells_to_be_added!P61/10</f>
        <v>11000</v>
      </c>
      <c r="Q61" s="2">
        <f>cells_to_be_added!Q61/10</f>
        <v>140</v>
      </c>
      <c r="R61">
        <f t="shared" si="0"/>
        <v>3397290</v>
      </c>
    </row>
    <row r="62" spans="1:18">
      <c r="A62">
        <v>61</v>
      </c>
      <c r="B62" s="2">
        <f>cells_to_be_added!B62/10</f>
        <v>60</v>
      </c>
      <c r="C62" s="2">
        <f>cells_to_be_added!C62/10</f>
        <v>140</v>
      </c>
      <c r="D62" s="2">
        <f>cells_to_be_added!D62/10</f>
        <v>174000</v>
      </c>
      <c r="E62" s="2">
        <f>cells_to_be_added!E62/10</f>
        <v>80</v>
      </c>
      <c r="F62" s="2">
        <f>cells_to_be_added!F62/10</f>
        <v>1160</v>
      </c>
      <c r="G62" s="2">
        <f>cells_to_be_added!G62/10</f>
        <v>1840</v>
      </c>
      <c r="H62" s="2">
        <f>cells_to_be_added!H62/10</f>
        <v>1000</v>
      </c>
      <c r="I62" s="2">
        <f>cells_to_be_added!I62/10</f>
        <v>1400000</v>
      </c>
      <c r="J62" s="2">
        <f>cells_to_be_added!J62/10</f>
        <v>1400000</v>
      </c>
      <c r="K62" s="2">
        <f>cells_to_be_added!K62/10</f>
        <v>100</v>
      </c>
      <c r="L62" s="2">
        <f>cells_to_be_added!L62/10</f>
        <v>100000</v>
      </c>
      <c r="M62" s="2">
        <f>cells_to_be_added!M62/10</f>
        <v>14000</v>
      </c>
      <c r="N62" s="2">
        <f>cells_to_be_added!N62/10</f>
        <v>100000</v>
      </c>
      <c r="O62" s="2">
        <f>cells_to_be_added!O62/10</f>
        <v>2130</v>
      </c>
      <c r="P62" s="2">
        <f>cells_to_be_added!P62/10</f>
        <v>1400000</v>
      </c>
      <c r="Q62" s="2">
        <f>cells_to_be_added!Q62/10</f>
        <v>1400000</v>
      </c>
      <c r="R62">
        <f t="shared" si="0"/>
        <v>5994510</v>
      </c>
    </row>
    <row r="63" spans="1:18">
      <c r="A63">
        <v>62</v>
      </c>
      <c r="B63" s="2">
        <f>cells_to_be_added!B63/10</f>
        <v>122000</v>
      </c>
      <c r="C63" s="2">
        <f>cells_to_be_added!C63/10</f>
        <v>1400000</v>
      </c>
      <c r="D63" s="2">
        <f>cells_to_be_added!D63/10</f>
        <v>100000</v>
      </c>
      <c r="E63" s="2">
        <f>cells_to_be_added!E63/10</f>
        <v>140</v>
      </c>
      <c r="F63" s="2">
        <f>cells_to_be_added!F63/10</f>
        <v>60</v>
      </c>
      <c r="G63" s="2">
        <f>cells_to_be_added!G63/10</f>
        <v>1820</v>
      </c>
      <c r="H63" s="2">
        <f>cells_to_be_added!H63/10</f>
        <v>1400000</v>
      </c>
      <c r="I63" s="2">
        <f>cells_to_be_added!I63/10</f>
        <v>7000</v>
      </c>
      <c r="J63" s="2">
        <f>cells_to_be_added!J63/10</f>
        <v>80</v>
      </c>
      <c r="K63" s="2">
        <f>cells_to_be_added!K63/10</f>
        <v>101000</v>
      </c>
      <c r="L63" s="2">
        <f>cells_to_be_added!L63/10</f>
        <v>14000</v>
      </c>
      <c r="M63" s="2">
        <f>cells_to_be_added!M63/10</f>
        <v>203000</v>
      </c>
      <c r="N63" s="2">
        <f>cells_to_be_added!N63/10</f>
        <v>1420</v>
      </c>
      <c r="O63" s="2">
        <f>cells_to_be_added!O63/10</f>
        <v>10000</v>
      </c>
      <c r="P63" s="2">
        <f>cells_to_be_added!P63/10</f>
        <v>162000</v>
      </c>
      <c r="Q63" s="2">
        <f>cells_to_be_added!Q63/10</f>
        <v>2230</v>
      </c>
      <c r="R63">
        <f t="shared" si="0"/>
        <v>3524750</v>
      </c>
    </row>
    <row r="64" spans="1:18">
      <c r="A64">
        <v>63</v>
      </c>
      <c r="B64" s="2">
        <f>cells_to_be_added!B64/10</f>
        <v>1000</v>
      </c>
      <c r="C64" s="2">
        <f>cells_to_be_added!C64/10</f>
        <v>194000</v>
      </c>
      <c r="D64" s="2">
        <f>cells_to_be_added!D64/10</f>
        <v>100000</v>
      </c>
      <c r="E64" s="2">
        <f>cells_to_be_added!E64/10</f>
        <v>1400000</v>
      </c>
      <c r="F64" s="2">
        <f>cells_to_be_added!F64/10</f>
        <v>6000</v>
      </c>
      <c r="G64" s="2">
        <f>cells_to_be_added!G64/10</f>
        <v>1400000</v>
      </c>
      <c r="H64" s="2">
        <f>cells_to_be_added!H64/10</f>
        <v>216000</v>
      </c>
      <c r="I64" s="2">
        <f>cells_to_be_added!I64/10</f>
        <v>8000</v>
      </c>
      <c r="J64" s="2">
        <f>cells_to_be_added!J64/10</f>
        <v>900000</v>
      </c>
      <c r="K64" s="2">
        <f>cells_to_be_added!K64/10</f>
        <v>151000</v>
      </c>
      <c r="L64" s="2">
        <f>cells_to_be_added!L64/10</f>
        <v>237000</v>
      </c>
      <c r="M64" s="2">
        <f>cells_to_be_added!M64/10</f>
        <v>1400000</v>
      </c>
      <c r="N64" s="2">
        <f>cells_to_be_added!N64/10</f>
        <v>1000000</v>
      </c>
      <c r="O64" s="2">
        <f>cells_to_be_added!O64/10</f>
        <v>140</v>
      </c>
      <c r="P64" s="2">
        <f>cells_to_be_added!P64/10</f>
        <v>1080</v>
      </c>
      <c r="Q64" s="2">
        <f>cells_to_be_added!Q64/10</f>
        <v>11000</v>
      </c>
      <c r="R64">
        <f t="shared" si="0"/>
        <v>7025220</v>
      </c>
    </row>
    <row r="65" spans="1:18">
      <c r="A65">
        <v>64</v>
      </c>
      <c r="B65" s="2">
        <f>cells_to_be_added!B65/10</f>
        <v>177000</v>
      </c>
      <c r="C65" s="2">
        <f>cells_to_be_added!C65/10</f>
        <v>1400000</v>
      </c>
      <c r="D65" s="2">
        <f>cells_to_be_added!D65/10</f>
        <v>1400000</v>
      </c>
      <c r="E65" s="2">
        <f>cells_to_be_added!E65/10</f>
        <v>1000</v>
      </c>
      <c r="F65" s="2">
        <f>cells_to_be_added!F65/10</f>
        <v>6000</v>
      </c>
      <c r="G65" s="2">
        <f>cells_to_be_added!G65/10</f>
        <v>187000</v>
      </c>
      <c r="H65" s="2">
        <f>cells_to_be_added!H65/10</f>
        <v>14000</v>
      </c>
      <c r="I65" s="2">
        <f>cells_to_be_added!I65/10</f>
        <v>1400000</v>
      </c>
      <c r="J65" s="2">
        <f>cells_to_be_added!J65/10</f>
        <v>1000</v>
      </c>
      <c r="K65" s="2">
        <f>cells_to_be_added!K65/10</f>
        <v>2170</v>
      </c>
      <c r="L65" s="2">
        <f>cells_to_be_added!L65/10</f>
        <v>800000</v>
      </c>
      <c r="M65" s="2">
        <f>cells_to_be_added!M65/10</f>
        <v>14000</v>
      </c>
      <c r="N65" s="2">
        <f>cells_to_be_added!N65/10</f>
        <v>1000</v>
      </c>
      <c r="O65" s="2">
        <f>cells_to_be_added!O65/10</f>
        <v>227000</v>
      </c>
      <c r="P65" s="2">
        <f>cells_to_be_added!P65/10</f>
        <v>1000000</v>
      </c>
      <c r="Q65" s="2">
        <f>cells_to_be_added!Q65/10</f>
        <v>1400000</v>
      </c>
      <c r="R65">
        <f t="shared" si="0"/>
        <v>8030170</v>
      </c>
    </row>
    <row r="66" spans="1:18">
      <c r="A66">
        <v>65</v>
      </c>
      <c r="B66" s="2">
        <f>cells_to_be_added!B66/10</f>
        <v>1400000</v>
      </c>
      <c r="C66" s="2">
        <f>cells_to_be_added!C66/10</f>
        <v>1400000</v>
      </c>
      <c r="D66" s="2">
        <f>cells_to_be_added!D66/10</f>
        <v>60</v>
      </c>
      <c r="E66" s="2">
        <f>cells_to_be_added!E66/10</f>
        <v>1400000</v>
      </c>
      <c r="F66" s="2">
        <f>cells_to_be_added!F66/10</f>
        <v>14000</v>
      </c>
      <c r="G66" s="2">
        <f>cells_to_be_added!G66/10</f>
        <v>1400000</v>
      </c>
      <c r="H66" s="2">
        <f>cells_to_be_added!H66/10</f>
        <v>800000</v>
      </c>
      <c r="I66" s="2">
        <f>cells_to_be_added!I66/10</f>
        <v>1000000</v>
      </c>
      <c r="J66" s="2">
        <f>cells_to_be_added!J66/10</f>
        <v>1840</v>
      </c>
      <c r="K66" s="2">
        <f>cells_to_be_added!K66/10</f>
        <v>1400000</v>
      </c>
      <c r="L66" s="2">
        <f>cells_to_be_added!L66/10</f>
        <v>100000</v>
      </c>
      <c r="M66" s="2">
        <f>cells_to_be_added!M66/10</f>
        <v>1400000</v>
      </c>
      <c r="N66" s="2">
        <f>cells_to_be_added!N66/10</f>
        <v>1400000</v>
      </c>
      <c r="O66" s="2">
        <f>cells_to_be_added!O66/10</f>
        <v>213000</v>
      </c>
      <c r="P66" s="2">
        <f>cells_to_be_added!P66/10</f>
        <v>100000</v>
      </c>
      <c r="Q66" s="2">
        <f>cells_to_be_added!Q66/10</f>
        <v>1400000</v>
      </c>
      <c r="R66">
        <f t="shared" si="0"/>
        <v>13428900</v>
      </c>
    </row>
    <row r="67" spans="1:18">
      <c r="A67">
        <v>66</v>
      </c>
      <c r="B67" s="2">
        <f>cells_to_be_added!B67/10</f>
        <v>1400000</v>
      </c>
      <c r="C67" s="2">
        <f>cells_to_be_added!C67/10</f>
        <v>1400000</v>
      </c>
      <c r="D67" s="2">
        <f>cells_to_be_added!D67/10</f>
        <v>14000</v>
      </c>
      <c r="E67" s="2">
        <f>cells_to_be_added!E67/10</f>
        <v>1400000</v>
      </c>
      <c r="F67" s="2">
        <f>cells_to_be_added!F67/10</f>
        <v>1400000</v>
      </c>
      <c r="G67" s="2">
        <f>cells_to_be_added!G67/10</f>
        <v>1400000</v>
      </c>
      <c r="H67" s="2">
        <f>cells_to_be_added!H67/10</f>
        <v>1810</v>
      </c>
      <c r="I67" s="2">
        <f>cells_to_be_added!I67/10</f>
        <v>1410</v>
      </c>
      <c r="J67" s="2">
        <f>cells_to_be_added!J67/10</f>
        <v>60</v>
      </c>
      <c r="K67" s="2">
        <f>cells_to_be_added!K67/10</f>
        <v>1400000</v>
      </c>
      <c r="L67" s="2">
        <f>cells_to_be_added!L67/10</f>
        <v>14000</v>
      </c>
      <c r="M67" s="2">
        <f>cells_to_be_added!M67/10</f>
        <v>1000</v>
      </c>
      <c r="N67" s="2">
        <f>cells_to_be_added!N67/10</f>
        <v>1610</v>
      </c>
      <c r="O67" s="2">
        <f>cells_to_be_added!O67/10</f>
        <v>1400000</v>
      </c>
      <c r="P67" s="2">
        <f>cells_to_be_added!P67/10</f>
        <v>1400000</v>
      </c>
      <c r="Q67" s="2">
        <f>cells_to_be_added!Q67/10</f>
        <v>14000</v>
      </c>
      <c r="R67">
        <f t="shared" ref="R67:R130" si="1">SUM(B67:Q67)</f>
        <v>11247890</v>
      </c>
    </row>
    <row r="68" spans="1:18">
      <c r="A68">
        <v>67</v>
      </c>
      <c r="B68" s="2">
        <f>cells_to_be_added!B68/10</f>
        <v>1400000</v>
      </c>
      <c r="C68" s="2">
        <f>cells_to_be_added!C68/10</f>
        <v>50</v>
      </c>
      <c r="D68" s="2">
        <f>cells_to_be_added!D68/10</f>
        <v>1400000</v>
      </c>
      <c r="E68" s="2">
        <f>cells_to_be_added!E68/10</f>
        <v>101000</v>
      </c>
      <c r="F68" s="2">
        <f>cells_to_be_added!F68/10</f>
        <v>163000</v>
      </c>
      <c r="G68" s="2">
        <f>cells_to_be_added!G68/10</f>
        <v>106000</v>
      </c>
      <c r="H68" s="2">
        <f>cells_to_be_added!H68/10</f>
        <v>14000</v>
      </c>
      <c r="I68" s="2">
        <f>cells_to_be_added!I68/10</f>
        <v>700000</v>
      </c>
      <c r="J68" s="2">
        <f>cells_to_be_added!J68/10</f>
        <v>1400000</v>
      </c>
      <c r="K68" s="2">
        <f>cells_to_be_added!K68/10</f>
        <v>8000</v>
      </c>
      <c r="L68" s="2">
        <f>cells_to_be_added!L68/10</f>
        <v>1140</v>
      </c>
      <c r="M68" s="2">
        <f>cells_to_be_added!M68/10</f>
        <v>1180</v>
      </c>
      <c r="N68" s="2">
        <f>cells_to_be_added!N68/10</f>
        <v>122000</v>
      </c>
      <c r="O68" s="2">
        <f>cells_to_be_added!O68/10</f>
        <v>1400000</v>
      </c>
      <c r="P68" s="2">
        <f>cells_to_be_added!P68/10</f>
        <v>1290</v>
      </c>
      <c r="Q68" s="2">
        <f>cells_to_be_added!Q68/10</f>
        <v>1400000</v>
      </c>
      <c r="R68">
        <f t="shared" si="1"/>
        <v>8217660</v>
      </c>
    </row>
    <row r="69" spans="1:18">
      <c r="A69">
        <v>68</v>
      </c>
      <c r="B69" s="2">
        <f>cells_to_be_added!B69/10</f>
        <v>1420</v>
      </c>
      <c r="C69" s="2">
        <f>cells_to_be_added!C69/10</f>
        <v>1500</v>
      </c>
      <c r="D69" s="2">
        <f>cells_to_be_added!D69/10</f>
        <v>140</v>
      </c>
      <c r="E69" s="2">
        <f>cells_to_be_added!E69/10</f>
        <v>140</v>
      </c>
      <c r="F69" s="2">
        <f>cells_to_be_added!F69/10</f>
        <v>1580</v>
      </c>
      <c r="G69" s="2">
        <f>cells_to_be_added!G69/10</f>
        <v>1400000</v>
      </c>
      <c r="H69" s="2">
        <f>cells_to_be_added!H69/10</f>
        <v>5000</v>
      </c>
      <c r="I69" s="2">
        <f>cells_to_be_added!I69/10</f>
        <v>1400000</v>
      </c>
      <c r="J69" s="2">
        <f>cells_to_be_added!J69/10</f>
        <v>1100</v>
      </c>
      <c r="K69" s="2">
        <f>cells_to_be_added!K69/10</f>
        <v>140</v>
      </c>
      <c r="L69" s="2">
        <f>cells_to_be_added!L69/10</f>
        <v>1730</v>
      </c>
      <c r="M69" s="2">
        <f>cells_to_be_added!M69/10</f>
        <v>126000</v>
      </c>
      <c r="N69" s="2">
        <f>cells_to_be_added!N69/10</f>
        <v>14000</v>
      </c>
      <c r="O69" s="2">
        <f>cells_to_be_added!O69/10</f>
        <v>1000</v>
      </c>
      <c r="P69" s="2">
        <f>cells_to_be_added!P69/10</f>
        <v>181000</v>
      </c>
      <c r="Q69" s="2">
        <f>cells_to_be_added!Q69/10</f>
        <v>1400000</v>
      </c>
      <c r="R69">
        <f t="shared" si="1"/>
        <v>4534750</v>
      </c>
    </row>
    <row r="70" spans="1:18">
      <c r="A70">
        <v>69</v>
      </c>
      <c r="B70" s="2">
        <f>cells_to_be_added!B70/10</f>
        <v>14000</v>
      </c>
      <c r="C70" s="2">
        <f>cells_to_be_added!C70/10</f>
        <v>200000</v>
      </c>
      <c r="D70" s="2">
        <f>cells_to_be_added!D70/10</f>
        <v>700000</v>
      </c>
      <c r="E70" s="2">
        <f>cells_to_be_added!E70/10</f>
        <v>133000</v>
      </c>
      <c r="F70" s="2">
        <f>cells_to_be_added!F70/10</f>
        <v>14000</v>
      </c>
      <c r="G70" s="2">
        <f>cells_to_be_added!G70/10</f>
        <v>222000</v>
      </c>
      <c r="H70" s="2">
        <f>cells_to_be_added!H70/10</f>
        <v>14000</v>
      </c>
      <c r="I70" s="2">
        <f>cells_to_be_added!I70/10</f>
        <v>14000</v>
      </c>
      <c r="J70" s="2">
        <f>cells_to_be_added!J70/10</f>
        <v>2450</v>
      </c>
      <c r="K70" s="2">
        <f>cells_to_be_added!K70/10</f>
        <v>1400000</v>
      </c>
      <c r="L70" s="2">
        <f>cells_to_be_added!L70/10</f>
        <v>1400000</v>
      </c>
      <c r="M70" s="2">
        <f>cells_to_be_added!M70/10</f>
        <v>145000</v>
      </c>
      <c r="N70" s="2">
        <f>cells_to_be_added!N70/10</f>
        <v>1400000</v>
      </c>
      <c r="O70" s="2">
        <f>cells_to_be_added!O70/10</f>
        <v>90</v>
      </c>
      <c r="P70" s="2">
        <f>cells_to_be_added!P70/10</f>
        <v>178000</v>
      </c>
      <c r="Q70" s="2">
        <f>cells_to_be_added!Q70/10</f>
        <v>140</v>
      </c>
      <c r="R70">
        <f t="shared" si="1"/>
        <v>5836680</v>
      </c>
    </row>
    <row r="71" spans="1:18">
      <c r="A71">
        <v>70</v>
      </c>
      <c r="B71" s="2">
        <f>cells_to_be_added!B71/10</f>
        <v>90</v>
      </c>
      <c r="C71" s="2">
        <f>cells_to_be_added!C71/10</f>
        <v>1000</v>
      </c>
      <c r="D71" s="2">
        <f>cells_to_be_added!D71/10</f>
        <v>900000</v>
      </c>
      <c r="E71" s="2">
        <f>cells_to_be_added!E71/10</f>
        <v>1000</v>
      </c>
      <c r="F71" s="2">
        <f>cells_to_be_added!F71/10</f>
        <v>1000000</v>
      </c>
      <c r="G71" s="2">
        <f>cells_to_be_added!G71/10</f>
        <v>14000</v>
      </c>
      <c r="H71" s="2">
        <f>cells_to_be_added!H71/10</f>
        <v>1750</v>
      </c>
      <c r="I71" s="2">
        <f>cells_to_be_added!I71/10</f>
        <v>1200000</v>
      </c>
      <c r="J71" s="2">
        <f>cells_to_be_added!J71/10</f>
        <v>1400000</v>
      </c>
      <c r="K71" s="2">
        <f>cells_to_be_added!K71/10</f>
        <v>102000</v>
      </c>
      <c r="L71" s="2">
        <f>cells_to_be_added!L71/10</f>
        <v>1160</v>
      </c>
      <c r="M71" s="2">
        <f>cells_to_be_added!M71/10</f>
        <v>2910</v>
      </c>
      <c r="N71" s="2">
        <f>cells_to_be_added!N71/10</f>
        <v>130</v>
      </c>
      <c r="O71" s="2">
        <f>cells_to_be_added!O71/10</f>
        <v>131000</v>
      </c>
      <c r="P71" s="2">
        <f>cells_to_be_added!P71/10</f>
        <v>14000</v>
      </c>
      <c r="Q71" s="2">
        <f>cells_to_be_added!Q71/10</f>
        <v>1460</v>
      </c>
      <c r="R71">
        <f t="shared" si="1"/>
        <v>4770500</v>
      </c>
    </row>
    <row r="72" spans="1:18">
      <c r="A72">
        <v>71</v>
      </c>
      <c r="B72" s="2">
        <f>cells_to_be_added!B72/10</f>
        <v>600000</v>
      </c>
      <c r="C72" s="2">
        <f>cells_to_be_added!C72/10</f>
        <v>1750</v>
      </c>
      <c r="D72" s="2">
        <f>cells_to_be_added!D72/10</f>
        <v>1400000</v>
      </c>
      <c r="E72" s="2">
        <f>cells_to_be_added!E72/10</f>
        <v>700000</v>
      </c>
      <c r="F72" s="2">
        <f>cells_to_be_added!F72/10</f>
        <v>1400000</v>
      </c>
      <c r="G72" s="2">
        <f>cells_to_be_added!G72/10</f>
        <v>8000</v>
      </c>
      <c r="H72" s="2">
        <f>cells_to_be_added!H72/10</f>
        <v>1400000</v>
      </c>
      <c r="I72" s="2">
        <f>cells_to_be_added!I72/10</f>
        <v>1400000</v>
      </c>
      <c r="J72" s="2">
        <f>cells_to_be_added!J72/10</f>
        <v>1950</v>
      </c>
      <c r="K72" s="2">
        <f>cells_to_be_added!K72/10</f>
        <v>2140</v>
      </c>
      <c r="L72" s="2">
        <f>cells_to_be_added!L72/10</f>
        <v>1400000</v>
      </c>
      <c r="M72" s="2">
        <f>cells_to_be_added!M72/10</f>
        <v>1270</v>
      </c>
      <c r="N72" s="2">
        <f>cells_to_be_added!N72/10</f>
        <v>136000</v>
      </c>
      <c r="O72" s="2">
        <f>cells_to_be_added!O72/10</f>
        <v>90</v>
      </c>
      <c r="P72" s="2">
        <f>cells_to_be_added!P72/10</f>
        <v>1000000</v>
      </c>
      <c r="Q72" s="2">
        <f>cells_to_be_added!Q72/10</f>
        <v>156000</v>
      </c>
      <c r="R72">
        <f t="shared" si="1"/>
        <v>9607200</v>
      </c>
    </row>
    <row r="73" spans="1:18">
      <c r="A73">
        <v>72</v>
      </c>
      <c r="B73" s="2">
        <f>cells_to_be_added!B73/10</f>
        <v>2090</v>
      </c>
      <c r="C73" s="2">
        <f>cells_to_be_added!C73/10</f>
        <v>1400000</v>
      </c>
      <c r="D73" s="2">
        <f>cells_to_be_added!D73/10</f>
        <v>7000</v>
      </c>
      <c r="E73" s="2">
        <f>cells_to_be_added!E73/10</f>
        <v>1000</v>
      </c>
      <c r="F73" s="2">
        <f>cells_to_be_added!F73/10</f>
        <v>1400000</v>
      </c>
      <c r="G73" s="2">
        <f>cells_to_be_added!G73/10</f>
        <v>2330</v>
      </c>
      <c r="H73" s="2">
        <f>cells_to_be_added!H73/10</f>
        <v>100000</v>
      </c>
      <c r="I73" s="2">
        <f>cells_to_be_added!I73/10</f>
        <v>800000</v>
      </c>
      <c r="J73" s="2">
        <f>cells_to_be_added!J73/10</f>
        <v>14000</v>
      </c>
      <c r="K73" s="2">
        <f>cells_to_be_added!K73/10</f>
        <v>9000</v>
      </c>
      <c r="L73" s="2">
        <f>cells_to_be_added!L73/10</f>
        <v>1160</v>
      </c>
      <c r="M73" s="2">
        <f>cells_to_be_added!M73/10</f>
        <v>1400000</v>
      </c>
      <c r="N73" s="2">
        <f>cells_to_be_added!N73/10</f>
        <v>12000</v>
      </c>
      <c r="O73" s="2">
        <f>cells_to_be_added!O73/10</f>
        <v>140000</v>
      </c>
      <c r="P73" s="2">
        <f>cells_to_be_added!P73/10</f>
        <v>2560</v>
      </c>
      <c r="Q73" s="2">
        <f>cells_to_be_added!Q73/10</f>
        <v>1400000</v>
      </c>
      <c r="R73">
        <f t="shared" si="1"/>
        <v>6691140</v>
      </c>
    </row>
    <row r="74" spans="1:18">
      <c r="A74">
        <v>73</v>
      </c>
      <c r="B74" s="2">
        <f>cells_to_be_added!B74/10</f>
        <v>14000</v>
      </c>
      <c r="C74" s="2">
        <f>cells_to_be_added!C74/10</f>
        <v>14000</v>
      </c>
      <c r="D74" s="2">
        <f>cells_to_be_added!D74/10</f>
        <v>163000</v>
      </c>
      <c r="E74" s="2">
        <f>cells_to_be_added!E74/10</f>
        <v>109000</v>
      </c>
      <c r="F74" s="2">
        <f>cells_to_be_added!F74/10</f>
        <v>500000</v>
      </c>
      <c r="G74" s="2">
        <f>cells_to_be_added!G74/10</f>
        <v>1400000</v>
      </c>
      <c r="H74" s="2">
        <f>cells_to_be_added!H74/10</f>
        <v>1400000</v>
      </c>
      <c r="I74" s="2">
        <f>cells_to_be_added!I74/10</f>
        <v>1180</v>
      </c>
      <c r="J74" s="2">
        <f>cells_to_be_added!J74/10</f>
        <v>1400000</v>
      </c>
      <c r="K74" s="2">
        <f>cells_to_be_added!K74/10</f>
        <v>181000</v>
      </c>
      <c r="L74" s="2">
        <f>cells_to_be_added!L74/10</f>
        <v>1990</v>
      </c>
      <c r="M74" s="2">
        <f>cells_to_be_added!M74/10</f>
        <v>1400000</v>
      </c>
      <c r="N74" s="2">
        <f>cells_to_be_added!N74/10</f>
        <v>1400000</v>
      </c>
      <c r="O74" s="2">
        <f>cells_to_be_added!O74/10</f>
        <v>1270</v>
      </c>
      <c r="P74" s="2">
        <f>cells_to_be_added!P74/10</f>
        <v>1400000</v>
      </c>
      <c r="Q74" s="2">
        <f>cells_to_be_added!Q74/10</f>
        <v>1450</v>
      </c>
      <c r="R74">
        <f t="shared" si="1"/>
        <v>9386890</v>
      </c>
    </row>
    <row r="75" spans="1:18">
      <c r="A75">
        <v>74</v>
      </c>
      <c r="B75" s="2">
        <f>cells_to_be_added!B75/10</f>
        <v>7000</v>
      </c>
      <c r="C75" s="2">
        <f>cells_to_be_added!C75/10</f>
        <v>136000</v>
      </c>
      <c r="D75" s="2">
        <f>cells_to_be_added!D75/10</f>
        <v>1000</v>
      </c>
      <c r="E75" s="2">
        <f>cells_to_be_added!E75/10</f>
        <v>8000</v>
      </c>
      <c r="F75" s="2">
        <f>cells_to_be_added!F75/10</f>
        <v>1400000</v>
      </c>
      <c r="G75" s="2">
        <f>cells_to_be_added!G75/10</f>
        <v>1000</v>
      </c>
      <c r="H75" s="2">
        <f>cells_to_be_added!H75/10</f>
        <v>227000</v>
      </c>
      <c r="I75" s="2">
        <f>cells_to_be_added!I75/10</f>
        <v>1000</v>
      </c>
      <c r="J75" s="2">
        <f>cells_to_be_added!J75/10</f>
        <v>9000</v>
      </c>
      <c r="K75" s="2">
        <f>cells_to_be_added!K75/10</f>
        <v>1400000</v>
      </c>
      <c r="L75" s="2">
        <f>cells_to_be_added!L75/10</f>
        <v>100</v>
      </c>
      <c r="M75" s="2">
        <f>cells_to_be_added!M75/10</f>
        <v>1400000</v>
      </c>
      <c r="N75" s="2">
        <f>cells_to_be_added!N75/10</f>
        <v>1400000</v>
      </c>
      <c r="O75" s="2">
        <f>cells_to_be_added!O75/10</f>
        <v>114000</v>
      </c>
      <c r="P75" s="2">
        <f>cells_to_be_added!P75/10</f>
        <v>14000</v>
      </c>
      <c r="Q75" s="2">
        <f>cells_to_be_added!Q75/10</f>
        <v>110</v>
      </c>
      <c r="R75">
        <f t="shared" si="1"/>
        <v>6118210</v>
      </c>
    </row>
    <row r="76" spans="1:18">
      <c r="A76">
        <v>75</v>
      </c>
      <c r="B76" s="2">
        <f>cells_to_be_added!B76/10</f>
        <v>1400000</v>
      </c>
      <c r="C76" s="2">
        <f>cells_to_be_added!C76/10</f>
        <v>1580</v>
      </c>
      <c r="D76" s="2">
        <f>cells_to_be_added!D76/10</f>
        <v>140</v>
      </c>
      <c r="E76" s="2">
        <f>cells_to_be_added!E76/10</f>
        <v>175000</v>
      </c>
      <c r="F76" s="2">
        <f>cells_to_be_added!F76/10</f>
        <v>1400000</v>
      </c>
      <c r="G76" s="2">
        <f>cells_to_be_added!G76/10</f>
        <v>100000</v>
      </c>
      <c r="H76" s="2">
        <f>cells_to_be_added!H76/10</f>
        <v>193000</v>
      </c>
      <c r="I76" s="2">
        <f>cells_to_be_added!I76/10</f>
        <v>5000</v>
      </c>
      <c r="J76" s="2">
        <f>cells_to_be_added!J76/10</f>
        <v>202000</v>
      </c>
      <c r="K76" s="2">
        <f>cells_to_be_added!K76/10</f>
        <v>70</v>
      </c>
      <c r="L76" s="2">
        <f>cells_to_be_added!L76/10</f>
        <v>14000</v>
      </c>
      <c r="M76" s="2">
        <f>cells_to_be_added!M76/10</f>
        <v>105000</v>
      </c>
      <c r="N76" s="2">
        <f>cells_to_be_added!N76/10</f>
        <v>1400000</v>
      </c>
      <c r="O76" s="2">
        <f>cells_to_be_added!O76/10</f>
        <v>100000</v>
      </c>
      <c r="P76" s="2">
        <f>cells_to_be_added!P76/10</f>
        <v>1400000</v>
      </c>
      <c r="Q76" s="2">
        <f>cells_to_be_added!Q76/10</f>
        <v>1400000</v>
      </c>
      <c r="R76">
        <f t="shared" si="1"/>
        <v>7895790</v>
      </c>
    </row>
    <row r="77" spans="1:18">
      <c r="A77">
        <v>76</v>
      </c>
      <c r="B77" s="2">
        <f>cells_to_be_added!B77/10</f>
        <v>70</v>
      </c>
      <c r="C77" s="2">
        <f>cells_to_be_added!C77/10</f>
        <v>145000</v>
      </c>
      <c r="D77" s="2">
        <f>cells_to_be_added!D77/10</f>
        <v>14000</v>
      </c>
      <c r="E77" s="2">
        <f>cells_to_be_added!E77/10</f>
        <v>80</v>
      </c>
      <c r="F77" s="2">
        <f>cells_to_be_added!F77/10</f>
        <v>1400000</v>
      </c>
      <c r="G77" s="2">
        <f>cells_to_be_added!G77/10</f>
        <v>14000</v>
      </c>
      <c r="H77" s="2">
        <f>cells_to_be_added!H77/10</f>
        <v>217000</v>
      </c>
      <c r="I77" s="2">
        <f>cells_to_be_added!I77/10</f>
        <v>1400000</v>
      </c>
      <c r="J77" s="2">
        <f>cells_to_be_added!J77/10</f>
        <v>1000000</v>
      </c>
      <c r="K77" s="2">
        <f>cells_to_be_added!K77/10</f>
        <v>241000</v>
      </c>
      <c r="L77" s="2">
        <f>cells_to_be_added!L77/10</f>
        <v>14000</v>
      </c>
      <c r="M77" s="2">
        <f>cells_to_be_added!M77/10</f>
        <v>100000</v>
      </c>
      <c r="N77" s="2">
        <f>cells_to_be_added!N77/10</f>
        <v>193000</v>
      </c>
      <c r="O77" s="2">
        <f>cells_to_be_added!O77/10</f>
        <v>265000</v>
      </c>
      <c r="P77" s="2">
        <f>cells_to_be_added!P77/10</f>
        <v>12000</v>
      </c>
      <c r="Q77" s="2">
        <f>cells_to_be_added!Q77/10</f>
        <v>140</v>
      </c>
      <c r="R77">
        <f t="shared" si="1"/>
        <v>5015290</v>
      </c>
    </row>
    <row r="78" spans="1:18">
      <c r="A78">
        <v>77</v>
      </c>
      <c r="B78" s="2">
        <f>cells_to_be_added!B78/10</f>
        <v>140</v>
      </c>
      <c r="C78" s="2">
        <f>cells_to_be_added!C78/10</f>
        <v>1400000</v>
      </c>
      <c r="D78" s="2">
        <f>cells_to_be_added!D78/10</f>
        <v>1400000</v>
      </c>
      <c r="E78" s="2">
        <f>cells_to_be_added!E78/10</f>
        <v>100000</v>
      </c>
      <c r="F78" s="2">
        <f>cells_to_be_added!F78/10</f>
        <v>5000</v>
      </c>
      <c r="G78" s="2">
        <f>cells_to_be_added!G78/10</f>
        <v>100000</v>
      </c>
      <c r="H78" s="2">
        <f>cells_to_be_added!H78/10</f>
        <v>1400000</v>
      </c>
      <c r="I78" s="2">
        <f>cells_to_be_added!I78/10</f>
        <v>100000</v>
      </c>
      <c r="J78" s="2">
        <f>cells_to_be_added!J78/10</f>
        <v>156000</v>
      </c>
      <c r="K78" s="2">
        <f>cells_to_be_added!K78/10</f>
        <v>140</v>
      </c>
      <c r="L78" s="2">
        <f>cells_to_be_added!L78/10</f>
        <v>1640</v>
      </c>
      <c r="M78" s="2">
        <f>cells_to_be_added!M78/10</f>
        <v>700000</v>
      </c>
      <c r="N78" s="2">
        <f>cells_to_be_added!N78/10</f>
        <v>1400000</v>
      </c>
      <c r="O78" s="2">
        <f>cells_to_be_added!O78/10</f>
        <v>1810</v>
      </c>
      <c r="P78" s="2">
        <f>cells_to_be_added!P78/10</f>
        <v>189000</v>
      </c>
      <c r="Q78" s="2">
        <f>cells_to_be_added!Q78/10</f>
        <v>14000</v>
      </c>
      <c r="R78">
        <f t="shared" si="1"/>
        <v>6967730</v>
      </c>
    </row>
    <row r="79" spans="1:18">
      <c r="A79">
        <v>78</v>
      </c>
      <c r="B79" s="2">
        <f>cells_to_be_added!B79/10</f>
        <v>1000</v>
      </c>
      <c r="C79" s="2">
        <f>cells_to_be_added!C79/10</f>
        <v>6000</v>
      </c>
      <c r="D79" s="2">
        <f>cells_to_be_added!D79/10</f>
        <v>1290</v>
      </c>
      <c r="E79" s="2">
        <f>cells_to_be_added!E79/10</f>
        <v>133000</v>
      </c>
      <c r="F79" s="2">
        <f>cells_to_be_added!F79/10</f>
        <v>140</v>
      </c>
      <c r="G79" s="2">
        <f>cells_to_be_added!G79/10</f>
        <v>1400</v>
      </c>
      <c r="H79" s="2">
        <f>cells_to_be_added!H79/10</f>
        <v>1400000</v>
      </c>
      <c r="I79" s="2">
        <f>cells_to_be_added!I79/10</f>
        <v>1400000</v>
      </c>
      <c r="J79" s="2">
        <f>cells_to_be_added!J79/10</f>
        <v>1400000</v>
      </c>
      <c r="K79" s="2">
        <f>cells_to_be_added!K79/10</f>
        <v>140</v>
      </c>
      <c r="L79" s="2">
        <f>cells_to_be_added!L79/10</f>
        <v>193000</v>
      </c>
      <c r="M79" s="2">
        <f>cells_to_be_added!M79/10</f>
        <v>900000</v>
      </c>
      <c r="N79" s="2">
        <f>cells_to_be_added!N79/10</f>
        <v>1100000</v>
      </c>
      <c r="O79" s="2">
        <f>cells_to_be_added!O79/10</f>
        <v>1400000</v>
      </c>
      <c r="P79" s="2">
        <f>cells_to_be_added!P79/10</f>
        <v>1400000</v>
      </c>
      <c r="Q79" s="2">
        <f>cells_to_be_added!Q79/10</f>
        <v>140</v>
      </c>
      <c r="R79">
        <f t="shared" si="1"/>
        <v>9336110</v>
      </c>
    </row>
    <row r="80" spans="1:18">
      <c r="A80">
        <v>79</v>
      </c>
      <c r="B80" s="2">
        <f>cells_to_be_added!B80/10</f>
        <v>1400000</v>
      </c>
      <c r="C80" s="2">
        <f>cells_to_be_added!C80/10</f>
        <v>140</v>
      </c>
      <c r="D80" s="2">
        <f>cells_to_be_added!D80/10</f>
        <v>1400000</v>
      </c>
      <c r="E80" s="2">
        <f>cells_to_be_added!E80/10</f>
        <v>140</v>
      </c>
      <c r="F80" s="2">
        <f>cells_to_be_added!F80/10</f>
        <v>14000</v>
      </c>
      <c r="G80" s="2">
        <f>cells_to_be_added!G80/10</f>
        <v>143000</v>
      </c>
      <c r="H80" s="2">
        <f>cells_to_be_added!H80/10</f>
        <v>7000</v>
      </c>
      <c r="I80" s="2">
        <f>cells_to_be_added!I80/10</f>
        <v>1400000</v>
      </c>
      <c r="J80" s="2">
        <f>cells_to_be_added!J80/10</f>
        <v>10000</v>
      </c>
      <c r="K80" s="2">
        <f>cells_to_be_added!K80/10</f>
        <v>100000</v>
      </c>
      <c r="L80" s="2">
        <f>cells_to_be_added!L80/10</f>
        <v>1400000</v>
      </c>
      <c r="M80" s="2">
        <f>cells_to_be_added!M80/10</f>
        <v>167000</v>
      </c>
      <c r="N80" s="2">
        <f>cells_to_be_added!N80/10</f>
        <v>1400000</v>
      </c>
      <c r="O80" s="2">
        <f>cells_to_be_added!O80/10</f>
        <v>1910</v>
      </c>
      <c r="P80" s="2">
        <f>cells_to_be_added!P80/10</f>
        <v>1190</v>
      </c>
      <c r="Q80" s="2">
        <f>cells_to_be_added!Q80/10</f>
        <v>239000</v>
      </c>
      <c r="R80">
        <f t="shared" si="1"/>
        <v>7683380</v>
      </c>
    </row>
    <row r="81" spans="1:18">
      <c r="A81">
        <v>80</v>
      </c>
      <c r="B81" s="2">
        <f>cells_to_be_added!B81/10</f>
        <v>1090</v>
      </c>
      <c r="C81" s="2">
        <f>cells_to_be_added!C81/10</f>
        <v>1400000</v>
      </c>
      <c r="D81" s="2">
        <f>cells_to_be_added!D81/10</f>
        <v>1130</v>
      </c>
      <c r="E81" s="2">
        <f>cells_to_be_added!E81/10</f>
        <v>500000</v>
      </c>
      <c r="F81" s="2">
        <f>cells_to_be_added!F81/10</f>
        <v>118000</v>
      </c>
      <c r="G81" s="2">
        <f>cells_to_be_added!G81/10</f>
        <v>1270</v>
      </c>
      <c r="H81" s="2">
        <f>cells_to_be_added!H81/10</f>
        <v>1400000</v>
      </c>
      <c r="I81" s="2">
        <f>cells_to_be_added!I81/10</f>
        <v>140</v>
      </c>
      <c r="J81" s="2">
        <f>cells_to_be_added!J81/10</f>
        <v>1640</v>
      </c>
      <c r="K81" s="2">
        <f>cells_to_be_added!K81/10</f>
        <v>1400000</v>
      </c>
      <c r="L81" s="2">
        <f>cells_to_be_added!L81/10</f>
        <v>700000</v>
      </c>
      <c r="M81" s="2">
        <f>cells_to_be_added!M81/10</f>
        <v>100000</v>
      </c>
      <c r="N81" s="2">
        <f>cells_to_be_added!N81/10</f>
        <v>14000</v>
      </c>
      <c r="O81" s="2">
        <f>cells_to_be_added!O81/10</f>
        <v>1400000</v>
      </c>
      <c r="P81" s="2">
        <f>cells_to_be_added!P81/10</f>
        <v>2000</v>
      </c>
      <c r="Q81" s="2">
        <f>cells_to_be_added!Q81/10</f>
        <v>900000</v>
      </c>
      <c r="R81">
        <f t="shared" si="1"/>
        <v>7939270</v>
      </c>
    </row>
    <row r="82" spans="1:18">
      <c r="A82">
        <v>81</v>
      </c>
      <c r="B82" s="2">
        <f>cells_to_be_added!B82/10</f>
        <v>100000</v>
      </c>
      <c r="C82" s="2">
        <f>cells_to_be_added!C82/10</f>
        <v>140</v>
      </c>
      <c r="D82" s="2">
        <f>cells_to_be_added!D82/10</f>
        <v>100000</v>
      </c>
      <c r="E82" s="2">
        <f>cells_to_be_added!E82/10</f>
        <v>8000</v>
      </c>
      <c r="F82" s="2">
        <f>cells_to_be_added!F82/10</f>
        <v>900000</v>
      </c>
      <c r="G82" s="2">
        <f>cells_to_be_added!G82/10</f>
        <v>105000</v>
      </c>
      <c r="H82" s="2">
        <f>cells_to_be_added!H82/10</f>
        <v>1100000</v>
      </c>
      <c r="I82" s="2">
        <f>cells_to_be_added!I82/10</f>
        <v>1400000</v>
      </c>
      <c r="J82" s="2">
        <f>cells_to_be_added!J82/10</f>
        <v>171000</v>
      </c>
      <c r="K82" s="2">
        <f>cells_to_be_added!K82/10</f>
        <v>1400000</v>
      </c>
      <c r="L82" s="2">
        <f>cells_to_be_added!L82/10</f>
        <v>14000</v>
      </c>
      <c r="M82" s="2">
        <f>cells_to_be_added!M82/10</f>
        <v>1840</v>
      </c>
      <c r="N82" s="2">
        <f>cells_to_be_added!N82/10</f>
        <v>12000</v>
      </c>
      <c r="O82" s="2">
        <f>cells_to_be_added!O82/10</f>
        <v>1400000</v>
      </c>
      <c r="P82" s="2">
        <f>cells_to_be_added!P82/10</f>
        <v>2370</v>
      </c>
      <c r="Q82" s="2">
        <f>cells_to_be_added!Q82/10</f>
        <v>130</v>
      </c>
      <c r="R82">
        <f t="shared" si="1"/>
        <v>6714480</v>
      </c>
    </row>
    <row r="83" spans="1:18">
      <c r="A83">
        <v>82</v>
      </c>
      <c r="B83" s="2">
        <f>cells_to_be_added!B83/10</f>
        <v>60</v>
      </c>
      <c r="C83" s="2">
        <f>cells_to_be_added!C83/10</f>
        <v>1400000</v>
      </c>
      <c r="D83" s="2">
        <f>cells_to_be_added!D83/10</f>
        <v>120000</v>
      </c>
      <c r="E83" s="2">
        <f>cells_to_be_added!E83/10</f>
        <v>100000</v>
      </c>
      <c r="F83" s="2">
        <f>cells_to_be_added!F83/10</f>
        <v>8000</v>
      </c>
      <c r="G83" s="2">
        <f>cells_to_be_added!G83/10</f>
        <v>100</v>
      </c>
      <c r="H83" s="2">
        <f>cells_to_be_added!H83/10</f>
        <v>1000</v>
      </c>
      <c r="I83" s="2">
        <f>cells_to_be_added!I83/10</f>
        <v>199000</v>
      </c>
      <c r="J83" s="2">
        <f>cells_to_be_added!J83/10</f>
        <v>100000</v>
      </c>
      <c r="K83" s="2">
        <f>cells_to_be_added!K83/10</f>
        <v>140</v>
      </c>
      <c r="L83" s="2">
        <f>cells_to_be_added!L83/10</f>
        <v>1400000</v>
      </c>
      <c r="M83" s="2">
        <f>cells_to_be_added!M83/10</f>
        <v>219000</v>
      </c>
      <c r="N83" s="2">
        <f>cells_to_be_added!N83/10</f>
        <v>1400000</v>
      </c>
      <c r="O83" s="2">
        <f>cells_to_be_added!O83/10</f>
        <v>160000</v>
      </c>
      <c r="P83" s="2">
        <f>cells_to_be_added!P83/10</f>
        <v>100000</v>
      </c>
      <c r="Q83" s="2">
        <f>cells_to_be_added!Q83/10</f>
        <v>14000</v>
      </c>
      <c r="R83">
        <f t="shared" si="1"/>
        <v>5221300</v>
      </c>
    </row>
    <row r="84" spans="1:18">
      <c r="A84">
        <v>83</v>
      </c>
      <c r="B84" s="2">
        <f>cells_to_be_added!B84/10</f>
        <v>600000</v>
      </c>
      <c r="C84" s="2">
        <f>cells_to_be_added!C84/10</f>
        <v>700000</v>
      </c>
      <c r="D84" s="2">
        <f>cells_to_be_added!D84/10</f>
        <v>14000</v>
      </c>
      <c r="E84" s="2">
        <f>cells_to_be_added!E84/10</f>
        <v>1400000</v>
      </c>
      <c r="F84" s="2">
        <f>cells_to_be_added!F84/10</f>
        <v>1710</v>
      </c>
      <c r="G84" s="2">
        <f>cells_to_be_added!G84/10</f>
        <v>133000</v>
      </c>
      <c r="H84" s="2">
        <f>cells_to_be_added!H84/10</f>
        <v>140</v>
      </c>
      <c r="I84" s="2">
        <f>cells_to_be_added!I84/10</f>
        <v>1400000</v>
      </c>
      <c r="J84" s="2">
        <f>cells_to_be_added!J84/10</f>
        <v>1900</v>
      </c>
      <c r="K84" s="2">
        <f>cells_to_be_added!K84/10</f>
        <v>1400000</v>
      </c>
      <c r="L84" s="2">
        <f>cells_to_be_added!L84/10</f>
        <v>800000</v>
      </c>
      <c r="M84" s="2">
        <f>cells_to_be_added!M84/10</f>
        <v>1400000</v>
      </c>
      <c r="N84" s="2">
        <f>cells_to_be_added!N84/10</f>
        <v>100000</v>
      </c>
      <c r="O84" s="2">
        <f>cells_to_be_added!O84/10</f>
        <v>2180</v>
      </c>
      <c r="P84" s="2">
        <f>cells_to_be_added!P84/10</f>
        <v>900000</v>
      </c>
      <c r="Q84" s="2">
        <f>cells_to_be_added!Q84/10</f>
        <v>1400000</v>
      </c>
      <c r="R84">
        <f t="shared" si="1"/>
        <v>10252930</v>
      </c>
    </row>
    <row r="85" spans="1:18">
      <c r="A85">
        <v>84</v>
      </c>
      <c r="B85" s="2">
        <f>cells_to_be_added!B85/10</f>
        <v>1400000</v>
      </c>
      <c r="C85" s="2">
        <f>cells_to_be_added!C85/10</f>
        <v>6000</v>
      </c>
      <c r="D85" s="2">
        <f>cells_to_be_added!D85/10</f>
        <v>200000</v>
      </c>
      <c r="E85" s="2">
        <f>cells_to_be_added!E85/10</f>
        <v>1400000</v>
      </c>
      <c r="F85" s="2">
        <f>cells_to_be_added!F85/10</f>
        <v>120000</v>
      </c>
      <c r="G85" s="2">
        <f>cells_to_be_added!G85/10</f>
        <v>1400000</v>
      </c>
      <c r="H85" s="2">
        <f>cells_to_be_added!H85/10</f>
        <v>1000</v>
      </c>
      <c r="I85" s="2">
        <f>cells_to_be_added!I85/10</f>
        <v>1400</v>
      </c>
      <c r="J85" s="2">
        <f>cells_to_be_added!J85/10</f>
        <v>160000</v>
      </c>
      <c r="K85" s="2">
        <f>cells_to_be_added!K85/10</f>
        <v>220000</v>
      </c>
      <c r="L85" s="2">
        <f>cells_to_be_added!L85/10</f>
        <v>700000</v>
      </c>
      <c r="M85" s="2">
        <f>cells_to_be_added!M85/10</f>
        <v>230000</v>
      </c>
      <c r="N85" s="2">
        <f>cells_to_be_added!N85/10</f>
        <v>80</v>
      </c>
      <c r="O85" s="2">
        <f>cells_to_be_added!O85/10</f>
        <v>100</v>
      </c>
      <c r="P85" s="2">
        <f>cells_to_be_added!P85/10</f>
        <v>14000</v>
      </c>
      <c r="Q85" s="2">
        <f>cells_to_be_added!Q85/10</f>
        <v>1400000</v>
      </c>
      <c r="R85">
        <f t="shared" si="1"/>
        <v>7252580</v>
      </c>
    </row>
    <row r="86" spans="1:18">
      <c r="A86">
        <v>85</v>
      </c>
      <c r="B86" s="2">
        <f>cells_to_be_added!B86/10</f>
        <v>70</v>
      </c>
      <c r="C86" s="2">
        <f>cells_to_be_added!C86/10</f>
        <v>140</v>
      </c>
      <c r="D86" s="2">
        <f>cells_to_be_added!D86/10</f>
        <v>1420</v>
      </c>
      <c r="E86" s="2">
        <f>cells_to_be_added!E86/10</f>
        <v>8000</v>
      </c>
      <c r="F86" s="2">
        <f>cells_to_be_added!F86/10</f>
        <v>1400000</v>
      </c>
      <c r="G86" s="2">
        <f>cells_to_be_added!G86/10</f>
        <v>90</v>
      </c>
      <c r="H86" s="2">
        <f>cells_to_be_added!H86/10</f>
        <v>110</v>
      </c>
      <c r="I86" s="2">
        <f>cells_to_be_added!I86/10</f>
        <v>120</v>
      </c>
      <c r="J86" s="2">
        <f>cells_to_be_added!J86/10</f>
        <v>213000</v>
      </c>
      <c r="K86" s="2">
        <f>cells_to_be_added!K86/10</f>
        <v>1650</v>
      </c>
      <c r="L86" s="2">
        <f>cells_to_be_added!L86/10</f>
        <v>1400000</v>
      </c>
      <c r="M86" s="2">
        <f>cells_to_be_added!M86/10</f>
        <v>1400000</v>
      </c>
      <c r="N86" s="2">
        <f>cells_to_be_added!N86/10</f>
        <v>1400000</v>
      </c>
      <c r="O86" s="2">
        <f>cells_to_be_added!O86/10</f>
        <v>100000</v>
      </c>
      <c r="P86" s="2">
        <f>cells_to_be_added!P86/10</f>
        <v>1400000</v>
      </c>
      <c r="Q86" s="2">
        <f>cells_to_be_added!Q86/10</f>
        <v>1400000</v>
      </c>
      <c r="R86">
        <f t="shared" si="1"/>
        <v>8724600</v>
      </c>
    </row>
    <row r="87" spans="1:18">
      <c r="A87">
        <v>86</v>
      </c>
      <c r="B87" s="2">
        <f>cells_to_be_added!B87/10</f>
        <v>1400000</v>
      </c>
      <c r="C87" s="2">
        <f>cells_to_be_added!C87/10</f>
        <v>1400000</v>
      </c>
      <c r="D87" s="2">
        <f>cells_to_be_added!D87/10</f>
        <v>109000</v>
      </c>
      <c r="E87" s="2">
        <f>cells_to_be_added!E87/10</f>
        <v>2000</v>
      </c>
      <c r="F87" s="2">
        <f>cells_to_be_added!F87/10</f>
        <v>500000</v>
      </c>
      <c r="G87" s="2">
        <f>cells_to_be_added!G87/10</f>
        <v>6000</v>
      </c>
      <c r="H87" s="2">
        <f>cells_to_be_added!H87/10</f>
        <v>700000</v>
      </c>
      <c r="I87" s="2">
        <f>cells_to_be_added!I87/10</f>
        <v>209000</v>
      </c>
      <c r="J87" s="2">
        <f>cells_to_be_added!J87/10</f>
        <v>14000</v>
      </c>
      <c r="K87" s="2">
        <f>cells_to_be_added!K87/10</f>
        <v>800000</v>
      </c>
      <c r="L87" s="2">
        <f>cells_to_be_added!L87/10</f>
        <v>118000</v>
      </c>
      <c r="M87" s="2">
        <f>cells_to_be_added!M87/10</f>
        <v>1270</v>
      </c>
      <c r="N87" s="2">
        <f>cells_to_be_added!N87/10</f>
        <v>1360</v>
      </c>
      <c r="O87" s="2">
        <f>cells_to_be_added!O87/10</f>
        <v>90</v>
      </c>
      <c r="P87" s="2">
        <f>cells_to_be_added!P87/10</f>
        <v>1450</v>
      </c>
      <c r="Q87" s="2">
        <f>cells_to_be_added!Q87/10</f>
        <v>14000</v>
      </c>
      <c r="R87">
        <f t="shared" si="1"/>
        <v>5276170</v>
      </c>
    </row>
    <row r="88" spans="1:18">
      <c r="A88">
        <v>87</v>
      </c>
      <c r="B88" s="2">
        <f>cells_to_be_added!B88/10</f>
        <v>400000</v>
      </c>
      <c r="C88" s="2">
        <f>cells_to_be_added!C88/10</f>
        <v>1000</v>
      </c>
      <c r="D88" s="2">
        <f>cells_to_be_added!D88/10</f>
        <v>1270</v>
      </c>
      <c r="E88" s="2">
        <f>cells_to_be_added!E88/10</f>
        <v>100000</v>
      </c>
      <c r="F88" s="2">
        <f>cells_to_be_added!F88/10</f>
        <v>140</v>
      </c>
      <c r="G88" s="2">
        <f>cells_to_be_added!G88/10</f>
        <v>134000</v>
      </c>
      <c r="H88" s="2">
        <f>cells_to_be_added!H88/10</f>
        <v>1000</v>
      </c>
      <c r="I88" s="2">
        <f>cells_to_be_added!I88/10</f>
        <v>1410</v>
      </c>
      <c r="J88" s="2">
        <f>cells_to_be_added!J88/10</f>
        <v>6000</v>
      </c>
      <c r="K88" s="2">
        <f>cells_to_be_added!K88/10</f>
        <v>1400000</v>
      </c>
      <c r="L88" s="2">
        <f>cells_to_be_added!L88/10</f>
        <v>155000</v>
      </c>
      <c r="M88" s="2">
        <f>cells_to_be_added!M88/10</f>
        <v>1400000</v>
      </c>
      <c r="N88" s="2">
        <f>cells_to_be_added!N88/10</f>
        <v>1400000</v>
      </c>
      <c r="O88" s="2">
        <f>cells_to_be_added!O88/10</f>
        <v>106000</v>
      </c>
      <c r="P88" s="2">
        <f>cells_to_be_added!P88/10</f>
        <v>113000</v>
      </c>
      <c r="Q88" s="2">
        <f>cells_to_be_added!Q88/10</f>
        <v>162000</v>
      </c>
      <c r="R88">
        <f t="shared" si="1"/>
        <v>5380820</v>
      </c>
    </row>
    <row r="89" spans="1:18">
      <c r="A89">
        <v>88</v>
      </c>
      <c r="B89" s="2">
        <f>cells_to_be_added!B89/10</f>
        <v>1070</v>
      </c>
      <c r="C89" s="2">
        <f>cells_to_be_added!C89/10</f>
        <v>1400000</v>
      </c>
      <c r="D89" s="2">
        <f>cells_to_be_added!D89/10</f>
        <v>169000</v>
      </c>
      <c r="E89" s="2">
        <f>cells_to_be_added!E89/10</f>
        <v>50</v>
      </c>
      <c r="F89" s="2">
        <f>cells_to_be_added!F89/10</f>
        <v>140</v>
      </c>
      <c r="G89" s="2">
        <f>cells_to_be_added!G89/10</f>
        <v>1780</v>
      </c>
      <c r="H89" s="2">
        <f>cells_to_be_added!H89/10</f>
        <v>6000</v>
      </c>
      <c r="I89" s="2">
        <f>cells_to_be_added!I89/10</f>
        <v>14000</v>
      </c>
      <c r="J89" s="2">
        <f>cells_to_be_added!J89/10</f>
        <v>1950</v>
      </c>
      <c r="K89" s="2">
        <f>cells_to_be_added!K89/10</f>
        <v>1400000</v>
      </c>
      <c r="L89" s="2">
        <f>cells_to_be_added!L89/10</f>
        <v>124000</v>
      </c>
      <c r="M89" s="2">
        <f>cells_to_be_added!M89/10</f>
        <v>1400000</v>
      </c>
      <c r="N89" s="2">
        <f>cells_to_be_added!N89/10</f>
        <v>7000</v>
      </c>
      <c r="O89" s="2">
        <f>cells_to_be_added!O89/10</f>
        <v>80</v>
      </c>
      <c r="P89" s="2">
        <f>cells_to_be_added!P89/10</f>
        <v>90</v>
      </c>
      <c r="Q89" s="2">
        <f>cells_to_be_added!Q89/10</f>
        <v>1400000</v>
      </c>
      <c r="R89">
        <f t="shared" si="1"/>
        <v>5925160</v>
      </c>
    </row>
    <row r="90" spans="1:18">
      <c r="A90">
        <v>89</v>
      </c>
      <c r="B90" s="2">
        <f>cells_to_be_added!B90/10</f>
        <v>149000</v>
      </c>
      <c r="C90" s="2">
        <f>cells_to_be_added!C90/10</f>
        <v>1400000</v>
      </c>
      <c r="D90" s="2">
        <f>cells_to_be_added!D90/10</f>
        <v>100000</v>
      </c>
      <c r="E90" s="2">
        <f>cells_to_be_added!E90/10</f>
        <v>140</v>
      </c>
      <c r="F90" s="2">
        <f>cells_to_be_added!F90/10</f>
        <v>161000</v>
      </c>
      <c r="G90" s="2">
        <f>cells_to_be_added!G90/10</f>
        <v>1400000</v>
      </c>
      <c r="H90" s="2">
        <f>cells_to_be_added!H90/10</f>
        <v>700000</v>
      </c>
      <c r="I90" s="2">
        <f>cells_to_be_added!I90/10</f>
        <v>1400000</v>
      </c>
      <c r="J90" s="2">
        <f>cells_to_be_added!J90/10</f>
        <v>8000</v>
      </c>
      <c r="K90" s="2">
        <f>cells_to_be_added!K90/10</f>
        <v>1400000</v>
      </c>
      <c r="L90" s="2">
        <f>cells_to_be_added!L90/10</f>
        <v>1000</v>
      </c>
      <c r="M90" s="2">
        <f>cells_to_be_added!M90/10</f>
        <v>90</v>
      </c>
      <c r="N90" s="2">
        <f>cells_to_be_added!N90/10</f>
        <v>10000</v>
      </c>
      <c r="O90" s="2">
        <f>cells_to_be_added!O90/10</f>
        <v>1100000</v>
      </c>
      <c r="P90" s="2">
        <f>cells_to_be_added!P90/10</f>
        <v>120</v>
      </c>
      <c r="Q90" s="2">
        <f>cells_to_be_added!Q90/10</f>
        <v>223000</v>
      </c>
      <c r="R90">
        <f t="shared" si="1"/>
        <v>8052350</v>
      </c>
    </row>
    <row r="91" spans="1:18">
      <c r="A91">
        <v>90</v>
      </c>
      <c r="B91" s="2">
        <f>cells_to_be_added!B91/10</f>
        <v>1400000</v>
      </c>
      <c r="C91" s="2">
        <f>cells_to_be_added!C91/10</f>
        <v>100</v>
      </c>
      <c r="D91" s="2">
        <f>cells_to_be_added!D91/10</f>
        <v>1400000</v>
      </c>
      <c r="E91" s="2">
        <f>cells_to_be_added!E91/10</f>
        <v>140</v>
      </c>
      <c r="F91" s="2">
        <f>cells_to_be_added!F91/10</f>
        <v>1060</v>
      </c>
      <c r="G91" s="2">
        <f>cells_to_be_added!G91/10</f>
        <v>1400000</v>
      </c>
      <c r="H91" s="2">
        <f>cells_to_be_added!H91/10</f>
        <v>1200000</v>
      </c>
      <c r="I91" s="2">
        <f>cells_to_be_added!I91/10</f>
        <v>13000</v>
      </c>
      <c r="J91" s="2">
        <f>cells_to_be_added!J91/10</f>
        <v>1400000</v>
      </c>
      <c r="K91" s="2">
        <f>cells_to_be_added!K91/10</f>
        <v>1400000</v>
      </c>
      <c r="L91" s="2">
        <f>cells_to_be_added!L91/10</f>
        <v>14000</v>
      </c>
      <c r="M91" s="2">
        <f>cells_to_be_added!M91/10</f>
        <v>1990</v>
      </c>
      <c r="N91" s="2">
        <f>cells_to_be_added!N91/10</f>
        <v>1500</v>
      </c>
      <c r="O91" s="2">
        <f>cells_to_be_added!O91/10</f>
        <v>1400000</v>
      </c>
      <c r="P91" s="2">
        <f>cells_to_be_added!P91/10</f>
        <v>1400000</v>
      </c>
      <c r="Q91" s="2">
        <f>cells_to_be_added!Q91/10</f>
        <v>1400000</v>
      </c>
      <c r="R91">
        <f t="shared" si="1"/>
        <v>12431790</v>
      </c>
    </row>
    <row r="92" spans="1:18">
      <c r="A92">
        <v>91</v>
      </c>
      <c r="B92" s="2">
        <f>cells_to_be_added!B92/10</f>
        <v>60</v>
      </c>
      <c r="C92" s="2">
        <f>cells_to_be_added!C92/10</f>
        <v>1400000</v>
      </c>
      <c r="D92" s="2">
        <f>cells_to_be_added!D92/10</f>
        <v>1160</v>
      </c>
      <c r="E92" s="2">
        <f>cells_to_be_added!E92/10</f>
        <v>8000</v>
      </c>
      <c r="F92" s="2">
        <f>cells_to_be_added!F92/10</f>
        <v>140</v>
      </c>
      <c r="G92" s="2">
        <f>cells_to_be_added!G92/10</f>
        <v>14000</v>
      </c>
      <c r="H92" s="2">
        <f>cells_to_be_added!H92/10</f>
        <v>1000</v>
      </c>
      <c r="I92" s="2">
        <f>cells_to_be_added!I92/10</f>
        <v>1000000</v>
      </c>
      <c r="J92" s="2">
        <f>cells_to_be_added!J92/10</f>
        <v>1350</v>
      </c>
      <c r="K92" s="2">
        <f>cells_to_be_added!K92/10</f>
        <v>174000</v>
      </c>
      <c r="L92" s="2">
        <f>cells_to_be_added!L92/10</f>
        <v>184000</v>
      </c>
      <c r="M92" s="2">
        <f>cells_to_be_added!M92/10</f>
        <v>1400000</v>
      </c>
      <c r="N92" s="2">
        <f>cells_to_be_added!N92/10</f>
        <v>213000</v>
      </c>
      <c r="O92" s="2">
        <f>cells_to_be_added!O92/10</f>
        <v>222000</v>
      </c>
      <c r="P92" s="2">
        <f>cells_to_be_added!P92/10</f>
        <v>1400000</v>
      </c>
      <c r="Q92" s="2">
        <f>cells_to_be_added!Q92/10</f>
        <v>1400000</v>
      </c>
      <c r="R92">
        <f t="shared" si="1"/>
        <v>7418710</v>
      </c>
    </row>
    <row r="93" spans="1:18">
      <c r="A93">
        <v>92</v>
      </c>
      <c r="B93" s="2">
        <f>cells_to_be_added!B93/10</f>
        <v>1400000</v>
      </c>
      <c r="C93" s="2">
        <f>cells_to_be_added!C93/10</f>
        <v>1040</v>
      </c>
      <c r="D93" s="2">
        <f>cells_to_be_added!D93/10</f>
        <v>1640</v>
      </c>
      <c r="E93" s="2">
        <f>cells_to_be_added!E93/10</f>
        <v>14000</v>
      </c>
      <c r="F93" s="2">
        <f>cells_to_be_added!F93/10</f>
        <v>1730</v>
      </c>
      <c r="G93" s="2">
        <f>cells_to_be_added!G93/10</f>
        <v>14000</v>
      </c>
      <c r="H93" s="2">
        <f>cells_to_be_added!H93/10</f>
        <v>14000</v>
      </c>
      <c r="I93" s="2">
        <f>cells_to_be_added!I93/10</f>
        <v>1000</v>
      </c>
      <c r="J93" s="2">
        <f>cells_to_be_added!J93/10</f>
        <v>190000</v>
      </c>
      <c r="K93" s="2">
        <f>cells_to_be_added!K93/10</f>
        <v>112000</v>
      </c>
      <c r="L93" s="2">
        <f>cells_to_be_added!L93/10</f>
        <v>5000</v>
      </c>
      <c r="M93" s="2">
        <f>cells_to_be_added!M93/10</f>
        <v>1000</v>
      </c>
      <c r="N93" s="2">
        <f>cells_to_be_added!N93/10</f>
        <v>1400000</v>
      </c>
      <c r="O93" s="2">
        <f>cells_to_be_added!O93/10</f>
        <v>1400000</v>
      </c>
      <c r="P93" s="2">
        <f>cells_to_be_added!P93/10</f>
        <v>1000</v>
      </c>
      <c r="Q93" s="2">
        <f>cells_to_be_added!Q93/10</f>
        <v>1380</v>
      </c>
      <c r="R93">
        <f t="shared" si="1"/>
        <v>4557790</v>
      </c>
    </row>
    <row r="94" spans="1:18">
      <c r="A94">
        <v>93</v>
      </c>
      <c r="B94" s="2">
        <f>cells_to_be_added!B94/10</f>
        <v>1400000</v>
      </c>
      <c r="C94" s="2">
        <f>cells_to_be_added!C94/10</f>
        <v>1400000</v>
      </c>
      <c r="D94" s="2">
        <f>cells_to_be_added!D94/10</f>
        <v>1400000</v>
      </c>
      <c r="E94" s="2">
        <f>cells_to_be_added!E94/10</f>
        <v>1100000</v>
      </c>
      <c r="F94" s="2">
        <f>cells_to_be_added!F94/10</f>
        <v>140</v>
      </c>
      <c r="G94" s="2">
        <f>cells_to_be_added!G94/10</f>
        <v>1400000</v>
      </c>
      <c r="H94" s="2">
        <f>cells_to_be_added!H94/10</f>
        <v>13000</v>
      </c>
      <c r="I94" s="2">
        <f>cells_to_be_added!I94/10</f>
        <v>1400000</v>
      </c>
      <c r="J94" s="2">
        <f>cells_to_be_added!J94/10</f>
        <v>140</v>
      </c>
      <c r="K94" s="2">
        <f>cells_to_be_added!K94/10</f>
        <v>1400000</v>
      </c>
      <c r="L94" s="2">
        <f>cells_to_be_added!L94/10</f>
        <v>180000</v>
      </c>
      <c r="M94" s="2">
        <f>cells_to_be_added!M94/10</f>
        <v>252000</v>
      </c>
      <c r="N94" s="2">
        <f>cells_to_be_added!N94/10</f>
        <v>1000</v>
      </c>
      <c r="O94" s="2">
        <f>cells_to_be_added!O94/10</f>
        <v>2880</v>
      </c>
      <c r="P94" s="2">
        <f>cells_to_be_added!P94/10</f>
        <v>14000</v>
      </c>
      <c r="Q94" s="2">
        <f>cells_to_be_added!Q94/10</f>
        <v>14000</v>
      </c>
      <c r="R94">
        <f t="shared" si="1"/>
        <v>9977160</v>
      </c>
    </row>
    <row r="95" spans="1:18">
      <c r="A95">
        <v>94</v>
      </c>
      <c r="B95" s="2">
        <f>cells_to_be_added!B95/10</f>
        <v>118000</v>
      </c>
      <c r="C95" s="2">
        <f>cells_to_be_added!C95/10</f>
        <v>1770</v>
      </c>
      <c r="D95" s="2">
        <f>cells_to_be_added!D95/10</f>
        <v>6000</v>
      </c>
      <c r="E95" s="2">
        <f>cells_to_be_added!E95/10</f>
        <v>1400000</v>
      </c>
      <c r="F95" s="2">
        <f>cells_to_be_added!F95/10</f>
        <v>14000</v>
      </c>
      <c r="G95" s="2">
        <f>cells_to_be_added!G95/10</f>
        <v>700000</v>
      </c>
      <c r="H95" s="2">
        <f>cells_to_be_added!H95/10</f>
        <v>187000</v>
      </c>
      <c r="I95" s="2">
        <f>cells_to_be_added!I95/10</f>
        <v>800000</v>
      </c>
      <c r="J95" s="2">
        <f>cells_to_be_added!J95/10</f>
        <v>9000</v>
      </c>
      <c r="K95" s="2">
        <f>cells_to_be_added!K95/10</f>
        <v>140</v>
      </c>
      <c r="L95" s="2">
        <f>cells_to_be_added!L95/10</f>
        <v>1000000</v>
      </c>
      <c r="M95" s="2">
        <f>cells_to_be_added!M95/10</f>
        <v>196000</v>
      </c>
      <c r="N95" s="2">
        <f>cells_to_be_added!N95/10</f>
        <v>2060</v>
      </c>
      <c r="O95" s="2">
        <f>cells_to_be_added!O95/10</f>
        <v>216000</v>
      </c>
      <c r="P95" s="2">
        <f>cells_to_be_added!P95/10</f>
        <v>100000</v>
      </c>
      <c r="Q95" s="2">
        <f>cells_to_be_added!Q95/10</f>
        <v>2260</v>
      </c>
      <c r="R95">
        <f t="shared" si="1"/>
        <v>4752230</v>
      </c>
    </row>
    <row r="96" spans="1:18">
      <c r="A96">
        <v>95</v>
      </c>
      <c r="B96" s="2">
        <f>cells_to_be_added!B96/10</f>
        <v>8000</v>
      </c>
      <c r="C96" s="2">
        <f>cells_to_be_added!C96/10</f>
        <v>8000</v>
      </c>
      <c r="D96" s="2">
        <f>cells_to_be_added!D96/10</f>
        <v>1530</v>
      </c>
      <c r="E96" s="2">
        <f>cells_to_be_added!E96/10</f>
        <v>9000</v>
      </c>
      <c r="F96" s="2">
        <f>cells_to_be_added!F96/10</f>
        <v>1790</v>
      </c>
      <c r="G96" s="2">
        <f>cells_to_be_added!G96/10</f>
        <v>100</v>
      </c>
      <c r="H96" s="2">
        <f>cells_to_be_added!H96/10</f>
        <v>110</v>
      </c>
      <c r="I96" s="2">
        <f>cells_to_be_added!I96/10</f>
        <v>1400000</v>
      </c>
      <c r="J96" s="2">
        <f>cells_to_be_added!J96/10</f>
        <v>2300</v>
      </c>
      <c r="K96" s="2">
        <f>cells_to_be_added!K96/10</f>
        <v>1400000</v>
      </c>
      <c r="L96" s="2">
        <f>cells_to_be_added!L96/10</f>
        <v>1400000</v>
      </c>
      <c r="M96" s="2">
        <f>cells_to_be_added!M96/10</f>
        <v>14000</v>
      </c>
      <c r="N96" s="2">
        <f>cells_to_be_added!N96/10</f>
        <v>1400000</v>
      </c>
      <c r="O96" s="2">
        <f>cells_to_be_added!O96/10</f>
        <v>130</v>
      </c>
      <c r="P96" s="2">
        <f>cells_to_be_added!P96/10</f>
        <v>1400000</v>
      </c>
      <c r="Q96" s="2">
        <f>cells_to_be_added!Q96/10</f>
        <v>1400000</v>
      </c>
      <c r="R96">
        <f t="shared" si="1"/>
        <v>8444960</v>
      </c>
    </row>
    <row r="97" spans="1:18">
      <c r="A97">
        <v>96</v>
      </c>
      <c r="B97" s="2">
        <f>cells_to_be_added!B97/10</f>
        <v>14000</v>
      </c>
      <c r="C97" s="2">
        <f>cells_to_be_added!C97/10</f>
        <v>1400000</v>
      </c>
      <c r="D97" s="2">
        <f>cells_to_be_added!D97/10</f>
        <v>190000</v>
      </c>
      <c r="E97" s="2">
        <f>cells_to_be_added!E97/10</f>
        <v>127000</v>
      </c>
      <c r="F97" s="2">
        <f>cells_to_be_added!F97/10</f>
        <v>1370</v>
      </c>
      <c r="G97" s="2">
        <f>cells_to_be_added!G97/10</f>
        <v>140</v>
      </c>
      <c r="H97" s="2">
        <f>cells_to_be_added!H97/10</f>
        <v>1480</v>
      </c>
      <c r="I97" s="2">
        <f>cells_to_be_added!I97/10</f>
        <v>1580</v>
      </c>
      <c r="J97" s="2">
        <f>cells_to_be_added!J97/10</f>
        <v>100000</v>
      </c>
      <c r="K97" s="2">
        <f>cells_to_be_added!K97/10</f>
        <v>600000</v>
      </c>
      <c r="L97" s="2">
        <f>cells_to_be_added!L97/10</f>
        <v>1400000</v>
      </c>
      <c r="M97" s="2">
        <f>cells_to_be_added!M97/10</f>
        <v>800000</v>
      </c>
      <c r="N97" s="2">
        <f>cells_to_be_added!N97/10</f>
        <v>100000</v>
      </c>
      <c r="O97" s="2">
        <f>cells_to_be_added!O97/10</f>
        <v>105000</v>
      </c>
      <c r="P97" s="2">
        <f>cells_to_be_added!P97/10</f>
        <v>211000</v>
      </c>
      <c r="Q97" s="2">
        <f>cells_to_be_added!Q97/10</f>
        <v>110</v>
      </c>
      <c r="R97">
        <f t="shared" si="1"/>
        <v>5051680</v>
      </c>
    </row>
    <row r="98" spans="1:18">
      <c r="A98">
        <v>97</v>
      </c>
      <c r="B98" s="2">
        <f>cells_to_be_added!B98/10</f>
        <v>1710</v>
      </c>
      <c r="C98" s="2">
        <f>cells_to_be_added!C98/10</f>
        <v>1400000</v>
      </c>
      <c r="D98" s="2">
        <f>cells_to_be_added!D98/10</f>
        <v>1800</v>
      </c>
      <c r="E98" s="2">
        <f>cells_to_be_added!E98/10</f>
        <v>600000</v>
      </c>
      <c r="F98" s="2">
        <f>cells_to_be_added!F98/10</f>
        <v>190000</v>
      </c>
      <c r="G98" s="2">
        <f>cells_to_be_added!G98/10</f>
        <v>700000</v>
      </c>
      <c r="H98" s="2">
        <f>cells_to_be_added!H98/10</f>
        <v>1400000</v>
      </c>
      <c r="I98" s="2">
        <f>cells_to_be_added!I98/10</f>
        <v>1000</v>
      </c>
      <c r="J98" s="2">
        <f>cells_to_be_added!J98/10</f>
        <v>8000</v>
      </c>
      <c r="K98" s="2">
        <f>cells_to_be_added!K98/10</f>
        <v>9000</v>
      </c>
      <c r="L98" s="2">
        <f>cells_to_be_added!L98/10</f>
        <v>1990</v>
      </c>
      <c r="M98" s="2">
        <f>cells_to_be_added!M98/10</f>
        <v>1400000</v>
      </c>
      <c r="N98" s="2">
        <f>cells_to_be_added!N98/10</f>
        <v>2090</v>
      </c>
      <c r="O98" s="2">
        <f>cells_to_be_added!O98/10</f>
        <v>1400000</v>
      </c>
      <c r="P98" s="2">
        <f>cells_to_be_added!P98/10</f>
        <v>140</v>
      </c>
      <c r="Q98" s="2">
        <f>cells_to_be_added!Q98/10</f>
        <v>14000</v>
      </c>
      <c r="R98">
        <f t="shared" si="1"/>
        <v>7129730</v>
      </c>
    </row>
    <row r="99" spans="1:18">
      <c r="A99">
        <v>98</v>
      </c>
      <c r="B99" s="2">
        <f>cells_to_be_added!B99/10</f>
        <v>218000</v>
      </c>
      <c r="C99" s="2">
        <f>cells_to_be_added!C99/10</f>
        <v>70</v>
      </c>
      <c r="D99" s="2">
        <f>cells_to_be_added!D99/10</f>
        <v>8000</v>
      </c>
      <c r="E99" s="2">
        <f>cells_to_be_added!E99/10</f>
        <v>1000000</v>
      </c>
      <c r="F99" s="2">
        <f>cells_to_be_added!F99/10</f>
        <v>145000</v>
      </c>
      <c r="G99" s="2">
        <f>cells_to_be_added!G99/10</f>
        <v>14000</v>
      </c>
      <c r="H99" s="2">
        <f>cells_to_be_added!H99/10</f>
        <v>1000</v>
      </c>
      <c r="I99" s="2">
        <f>cells_to_be_added!I99/10</f>
        <v>140</v>
      </c>
      <c r="J99" s="2">
        <f>cells_to_be_added!J99/10</f>
        <v>1400000</v>
      </c>
      <c r="K99" s="2">
        <f>cells_to_be_added!K99/10</f>
        <v>1400000</v>
      </c>
      <c r="L99" s="2">
        <f>cells_to_be_added!L99/10</f>
        <v>1400000</v>
      </c>
      <c r="M99" s="2">
        <f>cells_to_be_added!M99/10</f>
        <v>2420</v>
      </c>
      <c r="N99" s="2">
        <f>cells_to_be_added!N99/10</f>
        <v>140</v>
      </c>
      <c r="O99" s="2">
        <f>cells_to_be_added!O99/10</f>
        <v>140</v>
      </c>
      <c r="P99" s="2">
        <f>cells_to_be_added!P99/10</f>
        <v>266000</v>
      </c>
      <c r="Q99" s="2">
        <f>cells_to_be_added!Q99/10</f>
        <v>120</v>
      </c>
      <c r="R99">
        <f t="shared" si="1"/>
        <v>5855030</v>
      </c>
    </row>
    <row r="100" spans="1:18">
      <c r="A100">
        <v>99</v>
      </c>
      <c r="B100" s="2">
        <f>cells_to_be_added!B100/10</f>
        <v>1400000</v>
      </c>
      <c r="C100" s="2">
        <f>cells_to_be_added!C100/10</f>
        <v>600000</v>
      </c>
      <c r="D100" s="2">
        <f>cells_to_be_added!D100/10</f>
        <v>70</v>
      </c>
      <c r="E100" s="2">
        <f>cells_to_be_added!E100/10</f>
        <v>1000</v>
      </c>
      <c r="F100" s="2">
        <f>cells_to_be_added!F100/10</f>
        <v>1260</v>
      </c>
      <c r="G100" s="2">
        <f>cells_to_be_added!G100/10</f>
        <v>1400000</v>
      </c>
      <c r="H100" s="2">
        <f>cells_to_be_added!H100/10</f>
        <v>189000</v>
      </c>
      <c r="I100" s="2">
        <f>cells_to_be_added!I100/10</f>
        <v>210000</v>
      </c>
      <c r="J100" s="2">
        <f>cells_to_be_added!J100/10</f>
        <v>800000</v>
      </c>
      <c r="K100" s="2">
        <f>cells_to_be_added!K100/10</f>
        <v>147000</v>
      </c>
      <c r="L100" s="2">
        <f>cells_to_be_added!L100/10</f>
        <v>231000</v>
      </c>
      <c r="M100" s="2">
        <f>cells_to_be_added!M100/10</f>
        <v>900000</v>
      </c>
      <c r="N100" s="2">
        <f>cells_to_be_added!N100/10</f>
        <v>100000</v>
      </c>
      <c r="O100" s="2">
        <f>cells_to_be_added!O100/10</f>
        <v>10000</v>
      </c>
      <c r="P100" s="2">
        <f>cells_to_be_added!P100/10</f>
        <v>2410</v>
      </c>
      <c r="Q100" s="2">
        <f>cells_to_be_added!Q100/10</f>
        <v>105000</v>
      </c>
      <c r="R100">
        <f t="shared" si="1"/>
        <v>6096740</v>
      </c>
    </row>
    <row r="101" spans="1:18">
      <c r="A101">
        <v>100</v>
      </c>
      <c r="B101" s="2">
        <f>cells_to_be_added!B101/10</f>
        <v>7000</v>
      </c>
      <c r="C101" s="2">
        <f>cells_to_be_added!C101/10</f>
        <v>2030</v>
      </c>
      <c r="D101" s="2">
        <f>cells_to_be_added!D101/10</f>
        <v>1000</v>
      </c>
      <c r="E101" s="2">
        <f>cells_to_be_added!E101/10</f>
        <v>226000</v>
      </c>
      <c r="F101" s="2">
        <f>cells_to_be_added!F101/10</f>
        <v>80</v>
      </c>
      <c r="G101" s="2">
        <f>cells_to_be_added!G101/10</f>
        <v>248000</v>
      </c>
      <c r="H101" s="2">
        <f>cells_to_be_added!H101/10</f>
        <v>9000</v>
      </c>
      <c r="I101" s="2">
        <f>cells_to_be_added!I101/10</f>
        <v>14000</v>
      </c>
      <c r="J101" s="2">
        <f>cells_to_be_added!J101/10</f>
        <v>1400000</v>
      </c>
      <c r="K101" s="2">
        <f>cells_to_be_added!K101/10</f>
        <v>110</v>
      </c>
      <c r="L101" s="2">
        <f>cells_to_be_added!L101/10</f>
        <v>1400000</v>
      </c>
      <c r="M101" s="2">
        <f>cells_to_be_added!M101/10</f>
        <v>1400000</v>
      </c>
      <c r="N101" s="2">
        <f>cells_to_be_added!N101/10</f>
        <v>14000</v>
      </c>
      <c r="O101" s="2">
        <f>cells_to_be_added!O101/10</f>
        <v>1000</v>
      </c>
      <c r="P101" s="2">
        <f>cells_to_be_added!P101/10</f>
        <v>1350</v>
      </c>
      <c r="Q101" s="2">
        <f>cells_to_be_added!Q101/10</f>
        <v>1400000</v>
      </c>
      <c r="R101">
        <f t="shared" si="1"/>
        <v>6123570</v>
      </c>
    </row>
    <row r="102" spans="1:18">
      <c r="A102">
        <v>101</v>
      </c>
      <c r="B102" s="2">
        <f>cells_to_be_added!B102/10</f>
        <v>154000</v>
      </c>
      <c r="C102" s="2">
        <f>cells_to_be_added!C102/10</f>
        <v>100000</v>
      </c>
      <c r="D102" s="2">
        <f>cells_to_be_added!D102/10</f>
        <v>1000000</v>
      </c>
      <c r="E102" s="2">
        <f>cells_to_be_added!E102/10</f>
        <v>144000</v>
      </c>
      <c r="F102" s="2">
        <f>cells_to_be_added!F102/10</f>
        <v>80</v>
      </c>
      <c r="G102" s="2">
        <f>cells_to_be_added!G102/10</f>
        <v>221000</v>
      </c>
      <c r="H102" s="2">
        <f>cells_to_be_added!H102/10</f>
        <v>14000</v>
      </c>
      <c r="I102" s="2">
        <f>cells_to_be_added!I102/10</f>
        <v>100000</v>
      </c>
      <c r="J102" s="2">
        <f>cells_to_be_added!J102/10</f>
        <v>1400000</v>
      </c>
      <c r="K102" s="2">
        <f>cells_to_be_added!K102/10</f>
        <v>14000</v>
      </c>
      <c r="L102" s="2">
        <f>cells_to_be_added!L102/10</f>
        <v>100000</v>
      </c>
      <c r="M102" s="2">
        <f>cells_to_be_added!M102/10</f>
        <v>14000</v>
      </c>
      <c r="N102" s="2">
        <f>cells_to_be_added!N102/10</f>
        <v>2110</v>
      </c>
      <c r="O102" s="2">
        <f>cells_to_be_added!O102/10</f>
        <v>6000</v>
      </c>
      <c r="P102" s="2">
        <f>cells_to_be_added!P102/10</f>
        <v>1400000</v>
      </c>
      <c r="Q102" s="2">
        <f>cells_to_be_added!Q102/10</f>
        <v>192000</v>
      </c>
      <c r="R102">
        <f t="shared" si="1"/>
        <v>4861190</v>
      </c>
    </row>
    <row r="103" spans="1:18">
      <c r="A103">
        <v>102</v>
      </c>
      <c r="B103" s="2">
        <f>cells_to_be_added!B103/10</f>
        <v>1630</v>
      </c>
      <c r="C103" s="2">
        <f>cells_to_be_added!C103/10</f>
        <v>1530</v>
      </c>
      <c r="D103" s="2">
        <f>cells_to_be_added!D103/10</f>
        <v>102000</v>
      </c>
      <c r="E103" s="2">
        <f>cells_to_be_added!E103/10</f>
        <v>224000</v>
      </c>
      <c r="F103" s="2">
        <f>cells_to_be_added!F103/10</f>
        <v>1400000</v>
      </c>
      <c r="G103" s="2">
        <f>cells_to_be_added!G103/10</f>
        <v>100</v>
      </c>
      <c r="H103" s="2">
        <f>cells_to_be_added!H103/10</f>
        <v>1000</v>
      </c>
      <c r="I103" s="2">
        <f>cells_to_be_added!I103/10</f>
        <v>1000</v>
      </c>
      <c r="J103" s="2">
        <f>cells_to_be_added!J103/10</f>
        <v>800000</v>
      </c>
      <c r="K103" s="2">
        <f>cells_to_be_added!K103/10</f>
        <v>6000</v>
      </c>
      <c r="L103" s="2">
        <f>cells_to_be_added!L103/10</f>
        <v>1000</v>
      </c>
      <c r="M103" s="2">
        <f>cells_to_be_added!M103/10</f>
        <v>1420</v>
      </c>
      <c r="N103" s="2">
        <f>cells_to_be_added!N103/10</f>
        <v>1400000</v>
      </c>
      <c r="O103" s="2">
        <f>cells_to_be_added!O103/10</f>
        <v>122000</v>
      </c>
      <c r="P103" s="2">
        <f>cells_to_be_added!P103/10</f>
        <v>1400000</v>
      </c>
      <c r="Q103" s="2">
        <f>cells_to_be_added!Q103/10</f>
        <v>140</v>
      </c>
      <c r="R103">
        <f t="shared" si="1"/>
        <v>5461820</v>
      </c>
    </row>
    <row r="104" spans="1:18">
      <c r="A104">
        <v>103</v>
      </c>
      <c r="B104" s="2">
        <f>cells_to_be_added!B104/10</f>
        <v>100000</v>
      </c>
      <c r="C104" s="2">
        <f>cells_to_be_added!C104/10</f>
        <v>1420</v>
      </c>
      <c r="D104" s="2">
        <f>cells_to_be_added!D104/10</f>
        <v>14000</v>
      </c>
      <c r="E104" s="2">
        <f>cells_to_be_added!E104/10</f>
        <v>1400000</v>
      </c>
      <c r="F104" s="2">
        <f>cells_to_be_added!F104/10</f>
        <v>1400000</v>
      </c>
      <c r="G104" s="2">
        <f>cells_to_be_added!G104/10</f>
        <v>227000</v>
      </c>
      <c r="H104" s="2">
        <f>cells_to_be_added!H104/10</f>
        <v>1400000</v>
      </c>
      <c r="I104" s="2">
        <f>cells_to_be_added!I104/10</f>
        <v>1300000</v>
      </c>
      <c r="J104" s="2">
        <f>cells_to_be_added!J104/10</f>
        <v>12000</v>
      </c>
      <c r="K104" s="2">
        <f>cells_to_be_added!K104/10</f>
        <v>14000</v>
      </c>
      <c r="L104" s="2">
        <f>cells_to_be_added!L104/10</f>
        <v>1100000</v>
      </c>
      <c r="M104" s="2">
        <f>cells_to_be_added!M104/10</f>
        <v>100</v>
      </c>
      <c r="N104" s="2">
        <f>cells_to_be_added!N104/10</f>
        <v>1400000</v>
      </c>
      <c r="O104" s="2">
        <f>cells_to_be_added!O104/10</f>
        <v>900000</v>
      </c>
      <c r="P104" s="2">
        <f>cells_to_be_added!P104/10</f>
        <v>114000</v>
      </c>
      <c r="Q104" s="2">
        <f>cells_to_be_added!Q104/10</f>
        <v>1400000</v>
      </c>
      <c r="R104">
        <f t="shared" si="1"/>
        <v>10782520</v>
      </c>
    </row>
    <row r="105" spans="1:18">
      <c r="A105">
        <v>104</v>
      </c>
      <c r="B105" s="2">
        <f>cells_to_be_added!B105/10</f>
        <v>1160</v>
      </c>
      <c r="C105" s="2">
        <f>cells_to_be_added!C105/10</f>
        <v>185000</v>
      </c>
      <c r="D105" s="2">
        <f>cells_to_be_added!D105/10</f>
        <v>1400000</v>
      </c>
      <c r="E105" s="2">
        <f>cells_to_be_added!E105/10</f>
        <v>140</v>
      </c>
      <c r="F105" s="2">
        <f>cells_to_be_added!F105/10</f>
        <v>1400000</v>
      </c>
      <c r="G105" s="2">
        <f>cells_to_be_added!G105/10</f>
        <v>1400000</v>
      </c>
      <c r="H105" s="2">
        <f>cells_to_be_added!H105/10</f>
        <v>1660</v>
      </c>
      <c r="I105" s="2">
        <f>cells_to_be_added!I105/10</f>
        <v>1400000</v>
      </c>
      <c r="J105" s="2">
        <f>cells_to_be_added!J105/10</f>
        <v>150000</v>
      </c>
      <c r="K105" s="2">
        <f>cells_to_be_added!K105/10</f>
        <v>1430</v>
      </c>
      <c r="L105" s="2">
        <f>cells_to_be_added!L105/10</f>
        <v>1400000</v>
      </c>
      <c r="M105" s="2">
        <f>cells_to_be_added!M105/10</f>
        <v>140</v>
      </c>
      <c r="N105" s="2">
        <f>cells_to_be_added!N105/10</f>
        <v>139000</v>
      </c>
      <c r="O105" s="2">
        <f>cells_to_be_added!O105/10</f>
        <v>12000</v>
      </c>
      <c r="P105" s="2">
        <f>cells_to_be_added!P105/10</f>
        <v>1400000</v>
      </c>
      <c r="Q105" s="2">
        <f>cells_to_be_added!Q105/10</f>
        <v>900000</v>
      </c>
      <c r="R105">
        <f t="shared" si="1"/>
        <v>9790530</v>
      </c>
    </row>
    <row r="106" spans="1:18">
      <c r="A106">
        <v>105</v>
      </c>
      <c r="B106" s="2">
        <f>cells_to_be_added!B106/10</f>
        <v>2080</v>
      </c>
      <c r="C106" s="2">
        <f>cells_to_be_added!C106/10</f>
        <v>199000</v>
      </c>
      <c r="D106" s="2">
        <f>cells_to_be_added!D106/10</f>
        <v>145000</v>
      </c>
      <c r="E106" s="2">
        <f>cells_to_be_added!E106/10</f>
        <v>9000</v>
      </c>
      <c r="F106" s="2">
        <f>cells_to_be_added!F106/10</f>
        <v>1400000</v>
      </c>
      <c r="G106" s="2">
        <f>cells_to_be_added!G106/10</f>
        <v>80</v>
      </c>
      <c r="H106" s="2">
        <f>cells_to_be_added!H106/10</f>
        <v>1900</v>
      </c>
      <c r="I106" s="2">
        <f>cells_to_be_added!I106/10</f>
        <v>127000</v>
      </c>
      <c r="J106" s="2">
        <f>cells_to_be_added!J106/10</f>
        <v>700000</v>
      </c>
      <c r="K106" s="2">
        <f>cells_to_be_added!K106/10</f>
        <v>1400000</v>
      </c>
      <c r="L106" s="2">
        <f>cells_to_be_added!L106/10</f>
        <v>1400000</v>
      </c>
      <c r="M106" s="2">
        <f>cells_to_be_added!M106/10</f>
        <v>1630</v>
      </c>
      <c r="N106" s="2">
        <f>cells_to_be_added!N106/10</f>
        <v>140</v>
      </c>
      <c r="O106" s="2">
        <f>cells_to_be_added!O106/10</f>
        <v>60</v>
      </c>
      <c r="P106" s="2">
        <f>cells_to_be_added!P106/10</f>
        <v>5000</v>
      </c>
      <c r="Q106" s="2">
        <f>cells_to_be_added!Q106/10</f>
        <v>1080</v>
      </c>
      <c r="R106">
        <f t="shared" si="1"/>
        <v>5391970</v>
      </c>
    </row>
    <row r="107" spans="1:18">
      <c r="A107">
        <v>106</v>
      </c>
      <c r="B107" s="2">
        <f>cells_to_be_added!B107/10</f>
        <v>2250</v>
      </c>
      <c r="C107" s="2">
        <f>cells_to_be_added!C107/10</f>
        <v>2150</v>
      </c>
      <c r="D107" s="2">
        <f>cells_to_be_added!D107/10</f>
        <v>140</v>
      </c>
      <c r="E107" s="2">
        <f>cells_to_be_added!E107/10</f>
        <v>205000</v>
      </c>
      <c r="F107" s="2">
        <f>cells_to_be_added!F107/10</f>
        <v>1400000</v>
      </c>
      <c r="G107" s="2">
        <f>cells_to_be_added!G107/10</f>
        <v>14000</v>
      </c>
      <c r="H107" s="2">
        <f>cells_to_be_added!H107/10</f>
        <v>100</v>
      </c>
      <c r="I107" s="2">
        <f>cells_to_be_added!I107/10</f>
        <v>1400000</v>
      </c>
      <c r="J107" s="2">
        <f>cells_to_be_added!J107/10</f>
        <v>1760</v>
      </c>
      <c r="K107" s="2">
        <f>cells_to_be_added!K107/10</f>
        <v>1400000</v>
      </c>
      <c r="L107" s="2">
        <f>cells_to_be_added!L107/10</f>
        <v>1560</v>
      </c>
      <c r="M107" s="2">
        <f>cells_to_be_added!M107/10</f>
        <v>1000</v>
      </c>
      <c r="N107" s="2">
        <f>cells_to_be_added!N107/10</f>
        <v>14000</v>
      </c>
      <c r="O107" s="2">
        <f>cells_to_be_added!O107/10</f>
        <v>80</v>
      </c>
      <c r="P107" s="2">
        <f>cells_to_be_added!P107/10</f>
        <v>1400000</v>
      </c>
      <c r="Q107" s="2">
        <f>cells_to_be_added!Q107/10</f>
        <v>60</v>
      </c>
      <c r="R107">
        <f t="shared" si="1"/>
        <v>5842100</v>
      </c>
    </row>
    <row r="108" spans="1:18">
      <c r="A108">
        <v>107</v>
      </c>
      <c r="B108" s="2">
        <f>cells_to_be_added!B108/10</f>
        <v>110</v>
      </c>
      <c r="C108" s="2">
        <f>cells_to_be_added!C108/10</f>
        <v>1400000</v>
      </c>
      <c r="D108" s="2">
        <f>cells_to_be_added!D108/10</f>
        <v>140</v>
      </c>
      <c r="E108" s="2">
        <f>cells_to_be_added!E108/10</f>
        <v>100</v>
      </c>
      <c r="F108" s="2">
        <f>cells_to_be_added!F108/10</f>
        <v>9000</v>
      </c>
      <c r="G108" s="2">
        <f>cells_to_be_added!G108/10</f>
        <v>1400000</v>
      </c>
      <c r="H108" s="2">
        <f>cells_to_be_added!H108/10</f>
        <v>1400000</v>
      </c>
      <c r="I108" s="2">
        <f>cells_to_be_added!I108/10</f>
        <v>1400000</v>
      </c>
      <c r="J108" s="2">
        <f>cells_to_be_added!J108/10</f>
        <v>1400000</v>
      </c>
      <c r="K108" s="2">
        <f>cells_to_be_added!K108/10</f>
        <v>1400000</v>
      </c>
      <c r="L108" s="2">
        <f>cells_to_be_added!L108/10</f>
        <v>8000</v>
      </c>
      <c r="M108" s="2">
        <f>cells_to_be_added!M108/10</f>
        <v>1000</v>
      </c>
      <c r="N108" s="2">
        <f>cells_to_be_added!N108/10</f>
        <v>2050</v>
      </c>
      <c r="O108" s="2">
        <f>cells_to_be_added!O108/10</f>
        <v>1400000</v>
      </c>
      <c r="P108" s="2">
        <f>cells_to_be_added!P108/10</f>
        <v>1400000</v>
      </c>
      <c r="Q108" s="2">
        <f>cells_to_be_added!Q108/10</f>
        <v>70</v>
      </c>
      <c r="R108">
        <f t="shared" si="1"/>
        <v>11220470</v>
      </c>
    </row>
    <row r="109" spans="1:18">
      <c r="A109">
        <v>108</v>
      </c>
      <c r="B109" s="2">
        <f>cells_to_be_added!B109/10</f>
        <v>1400000</v>
      </c>
      <c r="C109" s="2">
        <f>cells_to_be_added!C109/10</f>
        <v>140</v>
      </c>
      <c r="D109" s="2">
        <f>cells_to_be_added!D109/10</f>
        <v>1400000</v>
      </c>
      <c r="E109" s="2">
        <f>cells_to_be_added!E109/10</f>
        <v>307000</v>
      </c>
      <c r="F109" s="2">
        <f>cells_to_be_added!F109/10</f>
        <v>2230</v>
      </c>
      <c r="G109" s="2">
        <f>cells_to_be_added!G109/10</f>
        <v>14000</v>
      </c>
      <c r="H109" s="2">
        <f>cells_to_be_added!H109/10</f>
        <v>14000</v>
      </c>
      <c r="I109" s="2">
        <f>cells_to_be_added!I109/10</f>
        <v>1100000</v>
      </c>
      <c r="J109" s="2">
        <f>cells_to_be_added!J109/10</f>
        <v>1400000</v>
      </c>
      <c r="K109" s="2">
        <f>cells_to_be_added!K109/10</f>
        <v>1400000</v>
      </c>
      <c r="L109" s="2">
        <f>cells_to_be_added!L109/10</f>
        <v>1400000</v>
      </c>
      <c r="M109" s="2">
        <f>cells_to_be_added!M109/10</f>
        <v>112000</v>
      </c>
      <c r="N109" s="2">
        <f>cells_to_be_added!N109/10</f>
        <v>100000</v>
      </c>
      <c r="O109" s="2">
        <f>cells_to_be_added!O109/10</f>
        <v>1400000</v>
      </c>
      <c r="P109" s="2">
        <f>cells_to_be_added!P109/10</f>
        <v>8000</v>
      </c>
      <c r="Q109" s="2">
        <f>cells_to_be_added!Q109/10</f>
        <v>1400000</v>
      </c>
      <c r="R109">
        <f t="shared" si="1"/>
        <v>11457370</v>
      </c>
    </row>
    <row r="110" spans="1:18">
      <c r="A110">
        <v>109</v>
      </c>
      <c r="B110" s="2">
        <f>cells_to_be_added!B110/10</f>
        <v>1200000</v>
      </c>
      <c r="C110" s="2">
        <f>cells_to_be_added!C110/10</f>
        <v>14000</v>
      </c>
      <c r="D110" s="2">
        <f>cells_to_be_added!D110/10</f>
        <v>14000</v>
      </c>
      <c r="E110" s="2">
        <f>cells_to_be_added!E110/10</f>
        <v>185000</v>
      </c>
      <c r="F110" s="2">
        <f>cells_to_be_added!F110/10</f>
        <v>140</v>
      </c>
      <c r="G110" s="2">
        <f>cells_to_be_added!G110/10</f>
        <v>1730</v>
      </c>
      <c r="H110" s="2">
        <f>cells_to_be_added!H110/10</f>
        <v>1660</v>
      </c>
      <c r="I110" s="2">
        <f>cells_to_be_added!I110/10</f>
        <v>9000</v>
      </c>
      <c r="J110" s="2">
        <f>cells_to_be_added!J110/10</f>
        <v>1400000</v>
      </c>
      <c r="K110" s="2">
        <f>cells_to_be_added!K110/10</f>
        <v>162000</v>
      </c>
      <c r="L110" s="2">
        <f>cells_to_be_added!L110/10</f>
        <v>1400000</v>
      </c>
      <c r="M110" s="2">
        <f>cells_to_be_added!M110/10</f>
        <v>1400000</v>
      </c>
      <c r="N110" s="2">
        <f>cells_to_be_added!N110/10</f>
        <v>1400000</v>
      </c>
      <c r="O110" s="2">
        <f>cells_to_be_added!O110/10</f>
        <v>1380</v>
      </c>
      <c r="P110" s="2">
        <f>cells_to_be_added!P110/10</f>
        <v>1400000</v>
      </c>
      <c r="Q110" s="2">
        <f>cells_to_be_added!Q110/10</f>
        <v>1000</v>
      </c>
      <c r="R110">
        <f t="shared" si="1"/>
        <v>8589910</v>
      </c>
    </row>
    <row r="111" spans="1:18">
      <c r="A111">
        <v>110</v>
      </c>
      <c r="B111" s="2">
        <f>cells_to_be_added!B111/10</f>
        <v>14000</v>
      </c>
      <c r="C111" s="2">
        <f>cells_to_be_added!C111/10</f>
        <v>1080</v>
      </c>
      <c r="D111" s="2">
        <f>cells_to_be_added!D111/10</f>
        <v>100000</v>
      </c>
      <c r="E111" s="2">
        <f>cells_to_be_added!E111/10</f>
        <v>249000</v>
      </c>
      <c r="F111" s="2">
        <f>cells_to_be_added!F111/10</f>
        <v>140</v>
      </c>
      <c r="G111" s="2">
        <f>cells_to_be_added!G111/10</f>
        <v>110</v>
      </c>
      <c r="H111" s="2">
        <f>cells_to_be_added!H111/10</f>
        <v>1400000</v>
      </c>
      <c r="I111" s="2">
        <f>cells_to_be_added!I111/10</f>
        <v>90</v>
      </c>
      <c r="J111" s="2">
        <f>cells_to_be_added!J111/10</f>
        <v>173000</v>
      </c>
      <c r="K111" s="2">
        <f>cells_to_be_added!K111/10</f>
        <v>2380</v>
      </c>
      <c r="L111" s="2">
        <f>cells_to_be_added!L111/10</f>
        <v>6000</v>
      </c>
      <c r="M111" s="2">
        <f>cells_to_be_added!M111/10</f>
        <v>100000</v>
      </c>
      <c r="N111" s="2">
        <f>cells_to_be_added!N111/10</f>
        <v>1400000</v>
      </c>
      <c r="O111" s="2">
        <f>cells_to_be_added!O111/10</f>
        <v>14000</v>
      </c>
      <c r="P111" s="2">
        <f>cells_to_be_added!P111/10</f>
        <v>195000</v>
      </c>
      <c r="Q111" s="2">
        <f>cells_to_be_added!Q111/10</f>
        <v>1400000</v>
      </c>
      <c r="R111">
        <f t="shared" si="1"/>
        <v>5054800</v>
      </c>
    </row>
    <row r="112" spans="1:18">
      <c r="A112">
        <v>111</v>
      </c>
      <c r="B112" s="2">
        <f>cells_to_be_added!B112/10</f>
        <v>1730</v>
      </c>
      <c r="C112" s="2">
        <f>cells_to_be_added!C112/10</f>
        <v>1620</v>
      </c>
      <c r="D112" s="2">
        <f>cells_to_be_added!D112/10</f>
        <v>14000</v>
      </c>
      <c r="E112" s="2">
        <f>cells_to_be_added!E112/10</f>
        <v>110</v>
      </c>
      <c r="F112" s="2">
        <f>cells_to_be_added!F112/10</f>
        <v>14000</v>
      </c>
      <c r="G112" s="2">
        <f>cells_to_be_added!G112/10</f>
        <v>1080</v>
      </c>
      <c r="H112" s="2">
        <f>cells_to_be_added!H112/10</f>
        <v>140</v>
      </c>
      <c r="I112" s="2">
        <f>cells_to_be_added!I112/10</f>
        <v>14000</v>
      </c>
      <c r="J112" s="2">
        <f>cells_to_be_added!J112/10</f>
        <v>2380</v>
      </c>
      <c r="K112" s="2">
        <f>cells_to_be_added!K112/10</f>
        <v>2160</v>
      </c>
      <c r="L112" s="2">
        <f>cells_to_be_added!L112/10</f>
        <v>151000</v>
      </c>
      <c r="M112" s="2">
        <f>cells_to_be_added!M112/10</f>
        <v>900000</v>
      </c>
      <c r="N112" s="2">
        <f>cells_to_be_added!N112/10</f>
        <v>140</v>
      </c>
      <c r="O112" s="2">
        <f>cells_to_be_added!O112/10</f>
        <v>1400000</v>
      </c>
      <c r="P112" s="2">
        <f>cells_to_be_added!P112/10</f>
        <v>1400000</v>
      </c>
      <c r="Q112" s="2">
        <f>cells_to_be_added!Q112/10</f>
        <v>1300</v>
      </c>
      <c r="R112">
        <f t="shared" si="1"/>
        <v>3903660</v>
      </c>
    </row>
    <row r="113" spans="1:18">
      <c r="A113">
        <v>112</v>
      </c>
      <c r="B113" s="2">
        <f>cells_to_be_added!B113/10</f>
        <v>1200000</v>
      </c>
      <c r="C113" s="2">
        <f>cells_to_be_added!C113/10</f>
        <v>115000</v>
      </c>
      <c r="D113" s="2">
        <f>cells_to_be_added!D113/10</f>
        <v>1400000</v>
      </c>
      <c r="E113" s="2">
        <f>cells_to_be_added!E113/10</f>
        <v>14000</v>
      </c>
      <c r="F113" s="2">
        <f>cells_to_be_added!F113/10</f>
        <v>1400000</v>
      </c>
      <c r="G113" s="2">
        <f>cells_to_be_added!G113/10</f>
        <v>1400000</v>
      </c>
      <c r="H113" s="2">
        <f>cells_to_be_added!H113/10</f>
        <v>166000</v>
      </c>
      <c r="I113" s="2">
        <f>cells_to_be_added!I113/10</f>
        <v>1620</v>
      </c>
      <c r="J113" s="2">
        <f>cells_to_be_added!J113/10</f>
        <v>14000</v>
      </c>
      <c r="K113" s="2">
        <f>cells_to_be_added!K113/10</f>
        <v>1400000</v>
      </c>
      <c r="L113" s="2">
        <f>cells_to_be_added!L113/10</f>
        <v>14000</v>
      </c>
      <c r="M113" s="2">
        <f>cells_to_be_added!M113/10</f>
        <v>14000</v>
      </c>
      <c r="N113" s="2">
        <f>cells_to_be_added!N113/10</f>
        <v>900000</v>
      </c>
      <c r="O113" s="2">
        <f>cells_to_be_added!O113/10</f>
        <v>1400000</v>
      </c>
      <c r="P113" s="2">
        <f>cells_to_be_added!P113/10</f>
        <v>1380</v>
      </c>
      <c r="Q113" s="2">
        <f>cells_to_be_added!Q113/10</f>
        <v>100000</v>
      </c>
      <c r="R113">
        <f t="shared" si="1"/>
        <v>9540000</v>
      </c>
    </row>
    <row r="114" spans="1:18">
      <c r="A114">
        <v>113</v>
      </c>
      <c r="B114" s="2">
        <f>cells_to_be_added!B114/10</f>
        <v>130</v>
      </c>
      <c r="C114" s="2">
        <f>cells_to_be_added!C114/10</f>
        <v>12000</v>
      </c>
      <c r="D114" s="2">
        <f>cells_to_be_added!D114/10</f>
        <v>11000</v>
      </c>
      <c r="E114" s="2">
        <f>cells_to_be_added!E114/10</f>
        <v>1400000</v>
      </c>
      <c r="F114" s="2">
        <f>cells_to_be_added!F114/10</f>
        <v>2130</v>
      </c>
      <c r="G114" s="2">
        <f>cells_to_be_added!G114/10</f>
        <v>107000</v>
      </c>
      <c r="H114" s="2">
        <f>cells_to_be_added!H114/10</f>
        <v>1400000</v>
      </c>
      <c r="I114" s="2">
        <f>cells_to_be_added!I114/10</f>
        <v>1400000</v>
      </c>
      <c r="J114" s="2">
        <f>cells_to_be_added!J114/10</f>
        <v>187000</v>
      </c>
      <c r="K114" s="2">
        <f>cells_to_be_added!K114/10</f>
        <v>14000</v>
      </c>
      <c r="L114" s="2">
        <f>cells_to_be_added!L114/10</f>
        <v>1400000</v>
      </c>
      <c r="M114" s="2">
        <f>cells_to_be_added!M114/10</f>
        <v>14000</v>
      </c>
      <c r="N114" s="2">
        <f>cells_to_be_added!N114/10</f>
        <v>800000</v>
      </c>
      <c r="O114" s="2">
        <f>cells_to_be_added!O114/10</f>
        <v>2670</v>
      </c>
      <c r="P114" s="2">
        <f>cells_to_be_added!P114/10</f>
        <v>1400000</v>
      </c>
      <c r="Q114" s="2">
        <f>cells_to_be_added!Q114/10</f>
        <v>1400000</v>
      </c>
      <c r="R114">
        <f t="shared" si="1"/>
        <v>9549930</v>
      </c>
    </row>
    <row r="115" spans="1:18">
      <c r="A115">
        <v>114</v>
      </c>
      <c r="B115" s="2">
        <f>cells_to_be_added!B115/10</f>
        <v>1400000</v>
      </c>
      <c r="C115" s="2">
        <f>cells_to_be_added!C115/10</f>
        <v>1400000</v>
      </c>
      <c r="D115" s="2">
        <f>cells_to_be_added!D115/10</f>
        <v>100</v>
      </c>
      <c r="E115" s="2">
        <f>cells_to_be_added!E115/10</f>
        <v>1400000</v>
      </c>
      <c r="F115" s="2">
        <f>cells_to_be_added!F115/10</f>
        <v>90</v>
      </c>
      <c r="G115" s="2">
        <f>cells_to_be_added!G115/10</f>
        <v>229000</v>
      </c>
      <c r="H115" s="2">
        <f>cells_to_be_added!H115/10</f>
        <v>900000</v>
      </c>
      <c r="I115" s="2">
        <f>cells_to_be_added!I115/10</f>
        <v>80</v>
      </c>
      <c r="J115" s="2">
        <f>cells_to_be_added!J115/10</f>
        <v>7000</v>
      </c>
      <c r="K115" s="2">
        <f>cells_to_be_added!K115/10</f>
        <v>60</v>
      </c>
      <c r="L115" s="2">
        <f>cells_to_be_added!L115/10</f>
        <v>1400000</v>
      </c>
      <c r="M115" s="2">
        <f>cells_to_be_added!M115/10</f>
        <v>146000</v>
      </c>
      <c r="N115" s="2">
        <f>cells_to_be_added!N115/10</f>
        <v>14000</v>
      </c>
      <c r="O115" s="2">
        <f>cells_to_be_added!O115/10</f>
        <v>1400000</v>
      </c>
      <c r="P115" s="2">
        <f>cells_to_be_added!P115/10</f>
        <v>188000</v>
      </c>
      <c r="Q115" s="2">
        <f>cells_to_be_added!Q115/10</f>
        <v>1250</v>
      </c>
      <c r="R115">
        <f t="shared" si="1"/>
        <v>8485580</v>
      </c>
    </row>
    <row r="116" spans="1:18">
      <c r="A116">
        <v>115</v>
      </c>
      <c r="B116" s="2">
        <f>cells_to_be_added!B116/10</f>
        <v>1400000</v>
      </c>
      <c r="C116" s="2">
        <f>cells_to_be_added!C116/10</f>
        <v>1400000</v>
      </c>
      <c r="D116" s="2">
        <f>cells_to_be_added!D116/10</f>
        <v>14000</v>
      </c>
      <c r="E116" s="2">
        <f>cells_to_be_added!E116/10</f>
        <v>1400000</v>
      </c>
      <c r="F116" s="2">
        <f>cells_to_be_added!F116/10</f>
        <v>1400000</v>
      </c>
      <c r="G116" s="2">
        <f>cells_to_be_added!G116/10</f>
        <v>1400000</v>
      </c>
      <c r="H116" s="2">
        <f>cells_to_be_added!H116/10</f>
        <v>2230</v>
      </c>
      <c r="I116" s="2">
        <f>cells_to_be_added!I116/10</f>
        <v>100000</v>
      </c>
      <c r="J116" s="2">
        <f>cells_to_be_added!J116/10</f>
        <v>10000</v>
      </c>
      <c r="K116" s="2">
        <f>cells_to_be_added!K116/10</f>
        <v>203000</v>
      </c>
      <c r="L116" s="2">
        <f>cells_to_be_added!L116/10</f>
        <v>90</v>
      </c>
      <c r="M116" s="2">
        <f>cells_to_be_added!M116/10</f>
        <v>80</v>
      </c>
      <c r="N116" s="2">
        <f>cells_to_be_added!N116/10</f>
        <v>1000</v>
      </c>
      <c r="O116" s="2">
        <f>cells_to_be_added!O116/10</f>
        <v>60</v>
      </c>
      <c r="P116" s="2">
        <f>cells_to_be_added!P116/10</f>
        <v>1400000</v>
      </c>
      <c r="Q116" s="2">
        <f>cells_to_be_added!Q116/10</f>
        <v>1820</v>
      </c>
      <c r="R116">
        <f t="shared" si="1"/>
        <v>8732280</v>
      </c>
    </row>
    <row r="117" spans="1:18">
      <c r="A117">
        <v>116</v>
      </c>
      <c r="B117" s="2">
        <f>cells_to_be_added!B117/10</f>
        <v>235000</v>
      </c>
      <c r="C117" s="2">
        <f>cells_to_be_added!C117/10</f>
        <v>1400000</v>
      </c>
      <c r="D117" s="2">
        <f>cells_to_be_added!D117/10</f>
        <v>164000</v>
      </c>
      <c r="E117" s="2">
        <f>cells_to_be_added!E117/10</f>
        <v>10000</v>
      </c>
      <c r="F117" s="2">
        <f>cells_to_be_added!F117/10</f>
        <v>225000</v>
      </c>
      <c r="G117" s="2">
        <f>cells_to_be_added!G117/10</f>
        <v>14000</v>
      </c>
      <c r="H117" s="2">
        <f>cells_to_be_added!H117/10</f>
        <v>800000</v>
      </c>
      <c r="I117" s="2">
        <f>cells_to_be_added!I117/10</f>
        <v>1400000</v>
      </c>
      <c r="J117" s="2">
        <f>cells_to_be_added!J117/10</f>
        <v>1400000</v>
      </c>
      <c r="K117" s="2">
        <f>cells_to_be_added!K117/10</f>
        <v>600000</v>
      </c>
      <c r="L117" s="2">
        <f>cells_to_be_added!L117/10</f>
        <v>1400000</v>
      </c>
      <c r="M117" s="2">
        <f>cells_to_be_added!M117/10</f>
        <v>100000</v>
      </c>
      <c r="N117" s="2">
        <f>cells_to_be_added!N117/10</f>
        <v>1400000</v>
      </c>
      <c r="O117" s="2">
        <f>cells_to_be_added!O117/10</f>
        <v>1400000</v>
      </c>
      <c r="P117" s="2">
        <f>cells_to_be_added!P117/10</f>
        <v>184000</v>
      </c>
      <c r="Q117" s="2">
        <f>cells_to_be_added!Q117/10</f>
        <v>14000</v>
      </c>
      <c r="R117">
        <f t="shared" si="1"/>
        <v>10746000</v>
      </c>
    </row>
    <row r="118" spans="1:18">
      <c r="A118">
        <v>117</v>
      </c>
      <c r="B118" s="2">
        <f>cells_to_be_added!B118/10</f>
        <v>120000</v>
      </c>
      <c r="C118" s="2">
        <f>cells_to_be_added!C118/10</f>
        <v>108000</v>
      </c>
      <c r="D118" s="2">
        <f>cells_to_be_added!D118/10</f>
        <v>1400000</v>
      </c>
      <c r="E118" s="2">
        <f>cells_to_be_added!E118/10</f>
        <v>1400000</v>
      </c>
      <c r="F118" s="2">
        <f>cells_to_be_added!F118/10</f>
        <v>192000</v>
      </c>
      <c r="G118" s="2">
        <f>cells_to_be_added!G118/10</f>
        <v>140</v>
      </c>
      <c r="H118" s="2">
        <f>cells_to_be_added!H118/10</f>
        <v>1200000</v>
      </c>
      <c r="I118" s="2">
        <f>cells_to_be_added!I118/10</f>
        <v>100000</v>
      </c>
      <c r="J118" s="2">
        <f>cells_to_be_added!J118/10</f>
        <v>1000000</v>
      </c>
      <c r="K118" s="2">
        <f>cells_to_be_added!K118/10</f>
        <v>2640</v>
      </c>
      <c r="L118" s="2">
        <f>cells_to_be_added!L118/10</f>
        <v>1800</v>
      </c>
      <c r="M118" s="2">
        <f>cells_to_be_added!M118/10</f>
        <v>1400000</v>
      </c>
      <c r="N118" s="2">
        <f>cells_to_be_added!N118/10</f>
        <v>1400000</v>
      </c>
      <c r="O118" s="2">
        <f>cells_to_be_added!O118/10</f>
        <v>700000</v>
      </c>
      <c r="P118" s="2">
        <f>cells_to_be_added!P118/10</f>
        <v>1400000</v>
      </c>
      <c r="Q118" s="2">
        <f>cells_to_be_added!Q118/10</f>
        <v>144000</v>
      </c>
      <c r="R118">
        <f t="shared" si="1"/>
        <v>10568580</v>
      </c>
    </row>
    <row r="119" spans="1:18">
      <c r="A119">
        <v>118</v>
      </c>
      <c r="B119" s="2">
        <f>cells_to_be_added!B119/10</f>
        <v>159000</v>
      </c>
      <c r="C119" s="2">
        <f>cells_to_be_added!C119/10</f>
        <v>218000</v>
      </c>
      <c r="D119" s="2">
        <f>cells_to_be_added!D119/10</f>
        <v>1000</v>
      </c>
      <c r="E119" s="2">
        <f>cells_to_be_added!E119/10</f>
        <v>1400000</v>
      </c>
      <c r="F119" s="2">
        <f>cells_to_be_added!F119/10</f>
        <v>1390</v>
      </c>
      <c r="G119" s="2">
        <f>cells_to_be_added!G119/10</f>
        <v>14000</v>
      </c>
      <c r="H119" s="2">
        <f>cells_to_be_added!H119/10</f>
        <v>1400000</v>
      </c>
      <c r="I119" s="2">
        <f>cells_to_be_added!I119/10</f>
        <v>1790</v>
      </c>
      <c r="J119" s="2">
        <f>cells_to_be_added!J119/10</f>
        <v>1000000</v>
      </c>
      <c r="K119" s="2">
        <f>cells_to_be_added!K119/10</f>
        <v>80</v>
      </c>
      <c r="L119" s="2">
        <f>cells_to_be_added!L119/10</f>
        <v>100000</v>
      </c>
      <c r="M119" s="2">
        <f>cells_to_be_added!M119/10</f>
        <v>1000</v>
      </c>
      <c r="N119" s="2">
        <f>cells_to_be_added!N119/10</f>
        <v>1400000</v>
      </c>
      <c r="O119" s="2">
        <f>cells_to_be_added!O119/10</f>
        <v>6000</v>
      </c>
      <c r="P119" s="2">
        <f>cells_to_be_added!P119/10</f>
        <v>140</v>
      </c>
      <c r="Q119" s="2">
        <f>cells_to_be_added!Q119/10</f>
        <v>1400000</v>
      </c>
      <c r="R119">
        <f t="shared" si="1"/>
        <v>7102400</v>
      </c>
    </row>
    <row r="120" spans="1:18">
      <c r="A120">
        <v>119</v>
      </c>
      <c r="B120" s="2">
        <f>cells_to_be_added!B120/10</f>
        <v>14000</v>
      </c>
      <c r="C120" s="2">
        <f>cells_to_be_added!C120/10</f>
        <v>205000</v>
      </c>
      <c r="D120" s="2">
        <f>cells_to_be_added!D120/10</f>
        <v>1400000</v>
      </c>
      <c r="E120" s="2">
        <f>cells_to_be_added!E120/10</f>
        <v>90</v>
      </c>
      <c r="F120" s="2">
        <f>cells_to_be_added!F120/10</f>
        <v>196000</v>
      </c>
      <c r="G120" s="2">
        <f>cells_to_be_added!G120/10</f>
        <v>134000</v>
      </c>
      <c r="H120" s="2">
        <f>cells_to_be_added!H120/10</f>
        <v>1400000</v>
      </c>
      <c r="I120" s="2">
        <f>cells_to_be_added!I120/10</f>
        <v>1000</v>
      </c>
      <c r="J120" s="2">
        <f>cells_to_be_added!J120/10</f>
        <v>700000</v>
      </c>
      <c r="K120" s="2">
        <f>cells_to_be_added!K120/10</f>
        <v>5000</v>
      </c>
      <c r="L120" s="2">
        <f>cells_to_be_added!L120/10</f>
        <v>1400000</v>
      </c>
      <c r="M120" s="2">
        <f>cells_to_be_added!M120/10</f>
        <v>107000</v>
      </c>
      <c r="N120" s="2">
        <f>cells_to_be_added!N120/10</f>
        <v>1400000</v>
      </c>
      <c r="O120" s="2">
        <f>cells_to_be_added!O120/10</f>
        <v>178000</v>
      </c>
      <c r="P120" s="2">
        <f>cells_to_be_added!P120/10</f>
        <v>1400000</v>
      </c>
      <c r="Q120" s="2">
        <f>cells_to_be_added!Q120/10</f>
        <v>1400000</v>
      </c>
      <c r="R120">
        <f t="shared" si="1"/>
        <v>9940090</v>
      </c>
    </row>
    <row r="121" spans="1:18">
      <c r="A121">
        <v>120</v>
      </c>
      <c r="B121" s="2">
        <f>cells_to_be_added!B121/10</f>
        <v>1480</v>
      </c>
      <c r="C121" s="2">
        <f>cells_to_be_added!C121/10</f>
        <v>1390</v>
      </c>
      <c r="D121" s="2">
        <f>cells_to_be_added!D121/10</f>
        <v>2030</v>
      </c>
      <c r="E121" s="2">
        <f>cells_to_be_added!E121/10</f>
        <v>1000</v>
      </c>
      <c r="F121" s="2">
        <f>cells_to_be_added!F121/10</f>
        <v>14000</v>
      </c>
      <c r="G121" s="2">
        <f>cells_to_be_added!G121/10</f>
        <v>1400000</v>
      </c>
      <c r="H121" s="2">
        <f>cells_to_be_added!H121/10</f>
        <v>100000</v>
      </c>
      <c r="I121" s="2">
        <f>cells_to_be_added!I121/10</f>
        <v>129000</v>
      </c>
      <c r="J121" s="2">
        <f>cells_to_be_added!J121/10</f>
        <v>1200</v>
      </c>
      <c r="K121" s="2">
        <f>cells_to_be_added!K121/10</f>
        <v>1400000</v>
      </c>
      <c r="L121" s="2">
        <f>cells_to_be_added!L121/10</f>
        <v>185000</v>
      </c>
      <c r="M121" s="2">
        <f>cells_to_be_added!M121/10</f>
        <v>90</v>
      </c>
      <c r="N121" s="2">
        <f>cells_to_be_added!N121/10</f>
        <v>1110</v>
      </c>
      <c r="O121" s="2">
        <f>cells_to_be_added!O121/10</f>
        <v>14000</v>
      </c>
      <c r="P121" s="2">
        <f>cells_to_be_added!P121/10</f>
        <v>14000</v>
      </c>
      <c r="Q121" s="2">
        <f>cells_to_be_added!Q121/10</f>
        <v>1400000</v>
      </c>
      <c r="R121">
        <f t="shared" si="1"/>
        <v>4664300</v>
      </c>
    </row>
    <row r="122" spans="1:18">
      <c r="A122">
        <v>121</v>
      </c>
      <c r="B122" s="2">
        <f>cells_to_be_added!B122/10</f>
        <v>117000</v>
      </c>
      <c r="C122" s="2">
        <f>cells_to_be_added!C122/10</f>
        <v>1400000</v>
      </c>
      <c r="D122" s="2">
        <f>cells_to_be_added!D122/10</f>
        <v>100000</v>
      </c>
      <c r="E122" s="2">
        <f>cells_to_be_added!E122/10</f>
        <v>1200000</v>
      </c>
      <c r="F122" s="2">
        <f>cells_to_be_added!F122/10</f>
        <v>1400000</v>
      </c>
      <c r="G122" s="2">
        <f>cells_to_be_added!G122/10</f>
        <v>1400000</v>
      </c>
      <c r="H122" s="2">
        <f>cells_to_be_added!H122/10</f>
        <v>900000</v>
      </c>
      <c r="I122" s="2">
        <f>cells_to_be_added!I122/10</f>
        <v>187000</v>
      </c>
      <c r="J122" s="2">
        <f>cells_to_be_added!J122/10</f>
        <v>1000</v>
      </c>
      <c r="K122" s="2">
        <f>cells_to_be_added!K122/10</f>
        <v>100000</v>
      </c>
      <c r="L122" s="2">
        <f>cells_to_be_added!L122/10</f>
        <v>1400000</v>
      </c>
      <c r="M122" s="2">
        <f>cells_to_be_added!M122/10</f>
        <v>1640</v>
      </c>
      <c r="N122" s="2">
        <f>cells_to_be_added!N122/10</f>
        <v>1400</v>
      </c>
      <c r="O122" s="2">
        <f>cells_to_be_added!O122/10</f>
        <v>2570</v>
      </c>
      <c r="P122" s="2">
        <f>cells_to_be_added!P122/10</f>
        <v>140</v>
      </c>
      <c r="Q122" s="2">
        <f>cells_to_be_added!Q122/10</f>
        <v>100000</v>
      </c>
      <c r="R122">
        <f t="shared" si="1"/>
        <v>8310750</v>
      </c>
    </row>
    <row r="123" spans="1:18">
      <c r="A123">
        <v>122</v>
      </c>
      <c r="B123" s="2">
        <f>cells_to_be_added!B123/10</f>
        <v>110</v>
      </c>
      <c r="C123" s="2">
        <f>cells_to_be_added!C123/10</f>
        <v>179000</v>
      </c>
      <c r="D123" s="2">
        <f>cells_to_be_added!D123/10</f>
        <v>100</v>
      </c>
      <c r="E123" s="2">
        <f>cells_to_be_added!E123/10</f>
        <v>1400000</v>
      </c>
      <c r="F123" s="2">
        <f>cells_to_be_added!F123/10</f>
        <v>900000</v>
      </c>
      <c r="G123" s="2">
        <f>cells_to_be_added!G123/10</f>
        <v>161000</v>
      </c>
      <c r="H123" s="2">
        <f>cells_to_be_added!H123/10</f>
        <v>1120</v>
      </c>
      <c r="I123" s="2">
        <f>cells_to_be_added!I123/10</f>
        <v>140</v>
      </c>
      <c r="J123" s="2">
        <f>cells_to_be_added!J123/10</f>
        <v>1560</v>
      </c>
      <c r="K123" s="2">
        <f>cells_to_be_added!K123/10</f>
        <v>1400000</v>
      </c>
      <c r="L123" s="2">
        <f>cells_to_be_added!L123/10</f>
        <v>100000</v>
      </c>
      <c r="M123" s="2">
        <f>cells_to_be_added!M123/10</f>
        <v>134000</v>
      </c>
      <c r="N123" s="2">
        <f>cells_to_be_added!N123/10</f>
        <v>246000</v>
      </c>
      <c r="O123" s="2">
        <f>cells_to_be_added!O123/10</f>
        <v>140</v>
      </c>
      <c r="P123" s="2">
        <f>cells_to_be_added!P123/10</f>
        <v>8000</v>
      </c>
      <c r="Q123" s="2">
        <f>cells_to_be_added!Q123/10</f>
        <v>700000</v>
      </c>
      <c r="R123">
        <f t="shared" si="1"/>
        <v>5231170</v>
      </c>
    </row>
    <row r="124" spans="1:18">
      <c r="A124">
        <v>123</v>
      </c>
      <c r="B124" s="2">
        <f>cells_to_be_added!B124/10</f>
        <v>140</v>
      </c>
      <c r="C124" s="2">
        <f>cells_to_be_added!C124/10</f>
        <v>1960</v>
      </c>
      <c r="D124" s="2">
        <f>cells_to_be_added!D124/10</f>
        <v>140</v>
      </c>
      <c r="E124" s="2">
        <f>cells_to_be_added!E124/10</f>
        <v>1400000</v>
      </c>
      <c r="F124" s="2">
        <f>cells_to_be_added!F124/10</f>
        <v>1790</v>
      </c>
      <c r="G124" s="2">
        <f>cells_to_be_added!G124/10</f>
        <v>100000</v>
      </c>
      <c r="H124" s="2">
        <f>cells_to_be_added!H124/10</f>
        <v>1000</v>
      </c>
      <c r="I124" s="2">
        <f>cells_to_be_added!I124/10</f>
        <v>100000</v>
      </c>
      <c r="J124" s="2">
        <f>cells_to_be_added!J124/10</f>
        <v>1000</v>
      </c>
      <c r="K124" s="2">
        <f>cells_to_be_added!K124/10</f>
        <v>1400000</v>
      </c>
      <c r="L124" s="2">
        <f>cells_to_be_added!L124/10</f>
        <v>14000</v>
      </c>
      <c r="M124" s="2">
        <f>cells_to_be_added!M124/10</f>
        <v>170000</v>
      </c>
      <c r="N124" s="2">
        <f>cells_to_be_added!N124/10</f>
        <v>1400000</v>
      </c>
      <c r="O124" s="2">
        <f>cells_to_be_added!O124/10</f>
        <v>1400000</v>
      </c>
      <c r="P124" s="2">
        <f>cells_to_be_added!P124/10</f>
        <v>140</v>
      </c>
      <c r="Q124" s="2">
        <f>cells_to_be_added!Q124/10</f>
        <v>1530</v>
      </c>
      <c r="R124">
        <f t="shared" si="1"/>
        <v>5991700</v>
      </c>
    </row>
    <row r="125" spans="1:18">
      <c r="A125">
        <v>124</v>
      </c>
      <c r="B125" s="2">
        <f>cells_to_be_added!B125/10</f>
        <v>140</v>
      </c>
      <c r="C125" s="2">
        <f>cells_to_be_added!C125/10</f>
        <v>1400000</v>
      </c>
      <c r="D125" s="2">
        <f>cells_to_be_added!D125/10</f>
        <v>1200000</v>
      </c>
      <c r="E125" s="2">
        <f>cells_to_be_added!E125/10</f>
        <v>260000</v>
      </c>
      <c r="F125" s="2">
        <f>cells_to_be_added!F125/10</f>
        <v>1000</v>
      </c>
      <c r="G125" s="2">
        <f>cells_to_be_added!G125/10</f>
        <v>1400000</v>
      </c>
      <c r="H125" s="2">
        <f>cells_to_be_added!H125/10</f>
        <v>1890</v>
      </c>
      <c r="I125" s="2">
        <f>cells_to_be_added!I125/10</f>
        <v>1100000</v>
      </c>
      <c r="J125" s="2">
        <f>cells_to_be_added!J125/10</f>
        <v>1770</v>
      </c>
      <c r="K125" s="2">
        <f>cells_to_be_added!K125/10</f>
        <v>900000</v>
      </c>
      <c r="L125" s="2">
        <f>cells_to_be_added!L125/10</f>
        <v>70</v>
      </c>
      <c r="M125" s="2">
        <f>cells_to_be_added!M125/10</f>
        <v>1650</v>
      </c>
      <c r="N125" s="2">
        <f>cells_to_be_added!N125/10</f>
        <v>1400000</v>
      </c>
      <c r="O125" s="2">
        <f>cells_to_be_added!O125/10</f>
        <v>153000</v>
      </c>
      <c r="P125" s="2">
        <f>cells_to_be_added!P125/10</f>
        <v>1400000</v>
      </c>
      <c r="Q125" s="2">
        <f>cells_to_be_added!Q125/10</f>
        <v>1400000</v>
      </c>
      <c r="R125">
        <f t="shared" si="1"/>
        <v>10619520</v>
      </c>
    </row>
    <row r="126" spans="1:18">
      <c r="A126">
        <v>125</v>
      </c>
      <c r="B126" s="2">
        <f>cells_to_be_added!B126/10</f>
        <v>120</v>
      </c>
      <c r="C126" s="2">
        <f>cells_to_be_added!C126/10</f>
        <v>1400000</v>
      </c>
      <c r="D126" s="2">
        <f>cells_to_be_added!D126/10</f>
        <v>1400000</v>
      </c>
      <c r="E126" s="2">
        <f>cells_to_be_added!E126/10</f>
        <v>140</v>
      </c>
      <c r="F126" s="2">
        <f>cells_to_be_added!F126/10</f>
        <v>257000</v>
      </c>
      <c r="G126" s="2">
        <f>cells_to_be_added!G126/10</f>
        <v>1400000</v>
      </c>
      <c r="H126" s="2">
        <f>cells_to_be_added!H126/10</f>
        <v>140</v>
      </c>
      <c r="I126" s="2">
        <f>cells_to_be_added!I126/10</f>
        <v>1400000</v>
      </c>
      <c r="J126" s="2">
        <f>cells_to_be_added!J126/10</f>
        <v>164000</v>
      </c>
      <c r="K126" s="2">
        <f>cells_to_be_added!K126/10</f>
        <v>210000</v>
      </c>
      <c r="L126" s="2">
        <f>cells_to_be_added!L126/10</f>
        <v>14000</v>
      </c>
      <c r="M126" s="2">
        <f>cells_to_be_added!M126/10</f>
        <v>1170</v>
      </c>
      <c r="N126" s="2">
        <f>cells_to_be_added!N126/10</f>
        <v>900000</v>
      </c>
      <c r="O126" s="2">
        <f>cells_to_be_added!O126/10</f>
        <v>1000</v>
      </c>
      <c r="P126" s="2">
        <f>cells_to_be_added!P126/10</f>
        <v>140</v>
      </c>
      <c r="Q126" s="2">
        <f>cells_to_be_added!Q126/10</f>
        <v>140</v>
      </c>
      <c r="R126">
        <f t="shared" si="1"/>
        <v>7147850</v>
      </c>
    </row>
    <row r="127" spans="1:18">
      <c r="A127">
        <v>126</v>
      </c>
      <c r="B127" s="2">
        <f>cells_to_be_added!B127/10</f>
        <v>124000</v>
      </c>
      <c r="C127" s="2">
        <f>cells_to_be_added!C127/10</f>
        <v>1400000</v>
      </c>
      <c r="D127" s="2">
        <f>cells_to_be_added!D127/10</f>
        <v>140</v>
      </c>
      <c r="E127" s="2">
        <f>cells_to_be_added!E127/10</f>
        <v>120</v>
      </c>
      <c r="F127" s="2">
        <f>cells_to_be_added!F127/10</f>
        <v>2740</v>
      </c>
      <c r="G127" s="2">
        <f>cells_to_be_added!G127/10</f>
        <v>1000000</v>
      </c>
      <c r="H127" s="2">
        <f>cells_to_be_added!H127/10</f>
        <v>14000</v>
      </c>
      <c r="I127" s="2">
        <f>cells_to_be_added!I127/10</f>
        <v>140</v>
      </c>
      <c r="J127" s="2">
        <f>cells_to_be_added!J127/10</f>
        <v>174000</v>
      </c>
      <c r="K127" s="2">
        <f>cells_to_be_added!K127/10</f>
        <v>1400000</v>
      </c>
      <c r="L127" s="2">
        <f>cells_to_be_added!L127/10</f>
        <v>700000</v>
      </c>
      <c r="M127" s="2">
        <f>cells_to_be_added!M127/10</f>
        <v>1400000</v>
      </c>
      <c r="N127" s="2">
        <f>cells_to_be_added!N127/10</f>
        <v>1400000</v>
      </c>
      <c r="O127" s="2">
        <f>cells_to_be_added!O127/10</f>
        <v>100000</v>
      </c>
      <c r="P127" s="2">
        <f>cells_to_be_added!P127/10</f>
        <v>14000</v>
      </c>
      <c r="Q127" s="2">
        <f>cells_to_be_added!Q127/10</f>
        <v>100000</v>
      </c>
      <c r="R127">
        <f t="shared" si="1"/>
        <v>7829140</v>
      </c>
    </row>
    <row r="128" spans="1:18">
      <c r="A128">
        <v>127</v>
      </c>
      <c r="B128" s="2">
        <f>cells_to_be_added!B128/10</f>
        <v>197000</v>
      </c>
      <c r="C128" s="2">
        <f>cells_to_be_added!C128/10</f>
        <v>143000</v>
      </c>
      <c r="D128" s="2">
        <f>cells_to_be_added!D128/10</f>
        <v>1400000</v>
      </c>
      <c r="E128" s="2">
        <f>cells_to_be_added!E128/10</f>
        <v>9000</v>
      </c>
      <c r="F128" s="2">
        <f>cells_to_be_added!F128/10</f>
        <v>7000</v>
      </c>
      <c r="G128" s="2">
        <f>cells_to_be_added!G128/10</f>
        <v>100000</v>
      </c>
      <c r="H128" s="2">
        <f>cells_to_be_added!H128/10</f>
        <v>100000</v>
      </c>
      <c r="I128" s="2">
        <f>cells_to_be_added!I128/10</f>
        <v>1400000</v>
      </c>
      <c r="J128" s="2">
        <f>cells_to_be_added!J128/10</f>
        <v>134000</v>
      </c>
      <c r="K128" s="2">
        <f>cells_to_be_added!K128/10</f>
        <v>1000</v>
      </c>
      <c r="L128" s="2">
        <f>cells_to_be_added!L128/10</f>
        <v>5000</v>
      </c>
      <c r="M128" s="2">
        <f>cells_to_be_added!M128/10</f>
        <v>125000</v>
      </c>
      <c r="N128" s="2">
        <f>cells_to_be_added!N128/10</f>
        <v>100000</v>
      </c>
      <c r="O128" s="2">
        <f>cells_to_be_added!O128/10</f>
        <v>1610</v>
      </c>
      <c r="P128" s="2">
        <f>cells_to_be_added!P128/10</f>
        <v>1070</v>
      </c>
      <c r="Q128" s="2">
        <f>cells_to_be_added!Q128/10</f>
        <v>1400000</v>
      </c>
      <c r="R128">
        <f t="shared" si="1"/>
        <v>5123680</v>
      </c>
    </row>
    <row r="129" spans="1:18">
      <c r="A129">
        <v>128</v>
      </c>
      <c r="B129" s="2">
        <f>cells_to_be_added!B129/10</f>
        <v>8000</v>
      </c>
      <c r="C129" s="2">
        <f>cells_to_be_added!C129/10</f>
        <v>1930</v>
      </c>
      <c r="D129" s="2">
        <f>cells_to_be_added!D129/10</f>
        <v>134000</v>
      </c>
      <c r="E129" s="2">
        <f>cells_to_be_added!E129/10</f>
        <v>1840</v>
      </c>
      <c r="F129" s="2">
        <f>cells_to_be_added!F129/10</f>
        <v>70</v>
      </c>
      <c r="G129" s="2">
        <f>cells_to_be_added!G129/10</f>
        <v>100000</v>
      </c>
      <c r="H129" s="2">
        <f>cells_to_be_added!H129/10</f>
        <v>1400000</v>
      </c>
      <c r="I129" s="2">
        <f>cells_to_be_added!I129/10</f>
        <v>117000</v>
      </c>
      <c r="J129" s="2">
        <f>cells_to_be_added!J129/10</f>
        <v>1400000</v>
      </c>
      <c r="K129" s="2">
        <f>cells_to_be_added!K129/10</f>
        <v>100000</v>
      </c>
      <c r="L129" s="2">
        <f>cells_to_be_added!L129/10</f>
        <v>1400000</v>
      </c>
      <c r="M129" s="2">
        <f>cells_to_be_added!M129/10</f>
        <v>1400000</v>
      </c>
      <c r="N129" s="2">
        <f>cells_to_be_added!N129/10</f>
        <v>1510</v>
      </c>
      <c r="O129" s="2">
        <f>cells_to_be_added!O129/10</f>
        <v>1000</v>
      </c>
      <c r="P129" s="2">
        <f>cells_to_be_added!P129/10</f>
        <v>100000</v>
      </c>
      <c r="Q129" s="2">
        <f>cells_to_be_added!Q129/10</f>
        <v>1400000</v>
      </c>
      <c r="R129">
        <f t="shared" si="1"/>
        <v>7565350</v>
      </c>
    </row>
    <row r="130" spans="1:18">
      <c r="A130">
        <v>129</v>
      </c>
      <c r="B130" s="2">
        <f>cells_to_be_added!B130/10</f>
        <v>1460</v>
      </c>
      <c r="C130" s="2">
        <f>cells_to_be_added!C130/10</f>
        <v>1400000</v>
      </c>
      <c r="D130" s="2">
        <f>cells_to_be_added!D130/10</f>
        <v>137000</v>
      </c>
      <c r="E130" s="2">
        <f>cells_to_be_added!E130/10</f>
        <v>1000</v>
      </c>
      <c r="F130" s="2">
        <f>cells_to_be_added!F130/10</f>
        <v>140</v>
      </c>
      <c r="G130" s="2">
        <f>cells_to_be_added!G130/10</f>
        <v>1400000</v>
      </c>
      <c r="H130" s="2">
        <f>cells_to_be_added!H130/10</f>
        <v>200000</v>
      </c>
      <c r="I130" s="2">
        <f>cells_to_be_added!I130/10</f>
        <v>100000</v>
      </c>
      <c r="J130" s="2">
        <f>cells_to_be_added!J130/10</f>
        <v>100000</v>
      </c>
      <c r="K130" s="2">
        <f>cells_to_be_added!K130/10</f>
        <v>182000</v>
      </c>
      <c r="L130" s="2">
        <f>cells_to_be_added!L130/10</f>
        <v>1400000</v>
      </c>
      <c r="M130" s="2">
        <f>cells_to_be_added!M130/10</f>
        <v>900000</v>
      </c>
      <c r="N130" s="2">
        <f>cells_to_be_added!N130/10</f>
        <v>1090</v>
      </c>
      <c r="O130" s="2">
        <f>cells_to_be_added!O130/10</f>
        <v>700000</v>
      </c>
      <c r="P130" s="2">
        <f>cells_to_be_added!P130/10</f>
        <v>1640</v>
      </c>
      <c r="Q130" s="2">
        <f>cells_to_be_added!Q130/10</f>
        <v>14000</v>
      </c>
      <c r="R130">
        <f t="shared" si="1"/>
        <v>6538330</v>
      </c>
    </row>
    <row r="131" spans="1:18">
      <c r="A131">
        <v>130</v>
      </c>
      <c r="B131" s="2">
        <f>cells_to_be_added!B131/10</f>
        <v>100000</v>
      </c>
      <c r="C131" s="2">
        <f>cells_to_be_added!C131/10</f>
        <v>1400000</v>
      </c>
      <c r="D131" s="2">
        <f>cells_to_be_added!D131/10</f>
        <v>124000</v>
      </c>
      <c r="E131" s="2">
        <f>cells_to_be_added!E131/10</f>
        <v>800000</v>
      </c>
      <c r="F131" s="2">
        <f>cells_to_be_added!F131/10</f>
        <v>1400000</v>
      </c>
      <c r="G131" s="2">
        <f>cells_to_be_added!G131/10</f>
        <v>1700</v>
      </c>
      <c r="H131" s="2">
        <f>cells_to_be_added!H131/10</f>
        <v>100000</v>
      </c>
      <c r="I131" s="2">
        <f>cells_to_be_added!I131/10</f>
        <v>1400000</v>
      </c>
      <c r="J131" s="2">
        <f>cells_to_be_added!J131/10</f>
        <v>100000</v>
      </c>
      <c r="K131" s="2">
        <f>cells_to_be_added!K131/10</f>
        <v>1400000</v>
      </c>
      <c r="L131" s="2">
        <f>cells_to_be_added!L131/10</f>
        <v>154000</v>
      </c>
      <c r="M131" s="2">
        <f>cells_to_be_added!M131/10</f>
        <v>14000</v>
      </c>
      <c r="N131" s="2">
        <f>cells_to_be_added!N131/10</f>
        <v>1400000</v>
      </c>
      <c r="O131" s="2">
        <f>cells_to_be_added!O131/10</f>
        <v>1470</v>
      </c>
      <c r="P131" s="2">
        <f>cells_to_be_added!P131/10</f>
        <v>1400000</v>
      </c>
      <c r="Q131" s="2">
        <f>cells_to_be_added!Q131/10</f>
        <v>140</v>
      </c>
      <c r="R131">
        <f t="shared" ref="R131:R194" si="2">SUM(B131:Q131)</f>
        <v>9795310</v>
      </c>
    </row>
    <row r="132" spans="1:18">
      <c r="A132">
        <v>131</v>
      </c>
      <c r="B132" s="2">
        <f>cells_to_be_added!B132/10</f>
        <v>1100</v>
      </c>
      <c r="C132" s="2">
        <f>cells_to_be_added!C132/10</f>
        <v>1400000</v>
      </c>
      <c r="D132" s="2">
        <f>cells_to_be_added!D132/10</f>
        <v>242000</v>
      </c>
      <c r="E132" s="2">
        <f>cells_to_be_added!E132/10</f>
        <v>1100000</v>
      </c>
      <c r="F132" s="2">
        <f>cells_to_be_added!F132/10</f>
        <v>220000</v>
      </c>
      <c r="G132" s="2">
        <f>cells_to_be_added!G132/10</f>
        <v>140</v>
      </c>
      <c r="H132" s="2">
        <f>cells_to_be_added!H132/10</f>
        <v>1400000</v>
      </c>
      <c r="I132" s="2">
        <f>cells_to_be_added!I132/10</f>
        <v>1400000</v>
      </c>
      <c r="J132" s="2">
        <f>cells_to_be_added!J132/10</f>
        <v>1400000</v>
      </c>
      <c r="K132" s="2">
        <f>cells_to_be_added!K132/10</f>
        <v>1400000</v>
      </c>
      <c r="L132" s="2">
        <f>cells_to_be_added!L132/10</f>
        <v>1540</v>
      </c>
      <c r="M132" s="2">
        <f>cells_to_be_added!M132/10</f>
        <v>1000</v>
      </c>
      <c r="N132" s="2">
        <f>cells_to_be_added!N132/10</f>
        <v>140</v>
      </c>
      <c r="O132" s="2">
        <f>cells_to_be_added!O132/10</f>
        <v>14000</v>
      </c>
      <c r="P132" s="2">
        <f>cells_to_be_added!P132/10</f>
        <v>900000</v>
      </c>
      <c r="Q132" s="2">
        <f>cells_to_be_added!Q132/10</f>
        <v>1320</v>
      </c>
      <c r="R132">
        <f t="shared" si="2"/>
        <v>9481240</v>
      </c>
    </row>
    <row r="133" spans="1:18">
      <c r="A133">
        <v>132</v>
      </c>
      <c r="B133" s="2">
        <f>cells_to_be_added!B133/10</f>
        <v>1400000</v>
      </c>
      <c r="C133" s="2">
        <f>cells_to_be_added!C133/10</f>
        <v>1000</v>
      </c>
      <c r="D133" s="2">
        <f>cells_to_be_added!D133/10</f>
        <v>1400000</v>
      </c>
      <c r="E133" s="2">
        <f>cells_to_be_added!E133/10</f>
        <v>14000</v>
      </c>
      <c r="F133" s="2">
        <f>cells_to_be_added!F133/10</f>
        <v>150000</v>
      </c>
      <c r="G133" s="2">
        <f>cells_to_be_added!G133/10</f>
        <v>1000</v>
      </c>
      <c r="H133" s="2">
        <f>cells_to_be_added!H133/10</f>
        <v>1000000</v>
      </c>
      <c r="I133" s="2">
        <f>cells_to_be_added!I133/10</f>
        <v>1400</v>
      </c>
      <c r="J133" s="2">
        <f>cells_to_be_added!J133/10</f>
        <v>1400000</v>
      </c>
      <c r="K133" s="2">
        <f>cells_to_be_added!K133/10</f>
        <v>1000</v>
      </c>
      <c r="L133" s="2">
        <f>cells_to_be_added!L133/10</f>
        <v>120000</v>
      </c>
      <c r="M133" s="2">
        <f>cells_to_be_added!M133/10</f>
        <v>1400000</v>
      </c>
      <c r="N133" s="2">
        <f>cells_to_be_added!N133/10</f>
        <v>9000</v>
      </c>
      <c r="O133" s="2">
        <f>cells_to_be_added!O133/10</f>
        <v>1800</v>
      </c>
      <c r="P133" s="2">
        <f>cells_to_be_added!P133/10</f>
        <v>80</v>
      </c>
      <c r="Q133" s="2">
        <f>cells_to_be_added!Q133/10</f>
        <v>6000</v>
      </c>
      <c r="R133">
        <f t="shared" si="2"/>
        <v>6905280</v>
      </c>
    </row>
    <row r="134" spans="1:18">
      <c r="A134">
        <v>133</v>
      </c>
      <c r="B134" s="2">
        <f>cells_to_be_added!B134/10</f>
        <v>100</v>
      </c>
      <c r="C134" s="2">
        <f>cells_to_be_added!C134/10</f>
        <v>1400000</v>
      </c>
      <c r="D134" s="2">
        <f>cells_to_be_added!D134/10</f>
        <v>233000</v>
      </c>
      <c r="E134" s="2">
        <f>cells_to_be_added!E134/10</f>
        <v>9000</v>
      </c>
      <c r="F134" s="2">
        <f>cells_to_be_added!F134/10</f>
        <v>162000</v>
      </c>
      <c r="G134" s="2">
        <f>cells_to_be_added!G134/10</f>
        <v>223000</v>
      </c>
      <c r="H134" s="2">
        <f>cells_to_be_added!H134/10</f>
        <v>1400000</v>
      </c>
      <c r="I134" s="2">
        <f>cells_to_be_added!I134/10</f>
        <v>80</v>
      </c>
      <c r="J134" s="2">
        <f>cells_to_be_added!J134/10</f>
        <v>202000</v>
      </c>
      <c r="K134" s="2">
        <f>cells_to_be_added!K134/10</f>
        <v>1820</v>
      </c>
      <c r="L134" s="2">
        <f>cells_to_be_added!L134/10</f>
        <v>600000</v>
      </c>
      <c r="M134" s="2">
        <f>cells_to_be_added!M134/10</f>
        <v>1000</v>
      </c>
      <c r="N134" s="2">
        <f>cells_to_be_added!N134/10</f>
        <v>14000</v>
      </c>
      <c r="O134" s="2">
        <f>cells_to_be_added!O134/10</f>
        <v>1400000</v>
      </c>
      <c r="P134" s="2">
        <f>cells_to_be_added!P134/10</f>
        <v>1000</v>
      </c>
      <c r="Q134" s="2">
        <f>cells_to_be_added!Q134/10</f>
        <v>100000</v>
      </c>
      <c r="R134">
        <f t="shared" si="2"/>
        <v>5747000</v>
      </c>
    </row>
    <row r="135" spans="1:18">
      <c r="A135">
        <v>134</v>
      </c>
      <c r="B135" s="2">
        <f>cells_to_be_added!B135/10</f>
        <v>1400000</v>
      </c>
      <c r="C135" s="2">
        <f>cells_to_be_added!C135/10</f>
        <v>140</v>
      </c>
      <c r="D135" s="2">
        <f>cells_to_be_added!D135/10</f>
        <v>1910</v>
      </c>
      <c r="E135" s="2">
        <f>cells_to_be_added!E135/10</f>
        <v>8000</v>
      </c>
      <c r="F135" s="2">
        <f>cells_to_be_added!F135/10</f>
        <v>125000</v>
      </c>
      <c r="G135" s="2">
        <f>cells_to_be_added!G135/10</f>
        <v>1400000</v>
      </c>
      <c r="H135" s="2">
        <f>cells_to_be_added!H135/10</f>
        <v>100000</v>
      </c>
      <c r="I135" s="2">
        <f>cells_to_be_added!I135/10</f>
        <v>1160</v>
      </c>
      <c r="J135" s="2">
        <f>cells_to_be_added!J135/10</f>
        <v>7000</v>
      </c>
      <c r="K135" s="2">
        <f>cells_to_be_added!K135/10</f>
        <v>183000</v>
      </c>
      <c r="L135" s="2">
        <f>cells_to_be_added!L135/10</f>
        <v>140</v>
      </c>
      <c r="M135" s="2">
        <f>cells_to_be_added!M135/10</f>
        <v>1660</v>
      </c>
      <c r="N135" s="2">
        <f>cells_to_be_added!N135/10</f>
        <v>1400000</v>
      </c>
      <c r="O135" s="2">
        <f>cells_to_be_added!O135/10</f>
        <v>1080</v>
      </c>
      <c r="P135" s="2">
        <f>cells_to_be_added!P135/10</f>
        <v>1000</v>
      </c>
      <c r="Q135" s="2">
        <f>cells_to_be_added!Q135/10</f>
        <v>100000</v>
      </c>
      <c r="R135">
        <f t="shared" si="2"/>
        <v>4730090</v>
      </c>
    </row>
    <row r="136" spans="1:18">
      <c r="A136">
        <v>135</v>
      </c>
      <c r="B136" s="2">
        <f>cells_to_be_added!B136/10</f>
        <v>1400000</v>
      </c>
      <c r="C136" s="2">
        <f>cells_to_be_added!C136/10</f>
        <v>140</v>
      </c>
      <c r="D136" s="2">
        <f>cells_to_be_added!D136/10</f>
        <v>14000</v>
      </c>
      <c r="E136" s="2">
        <f>cells_to_be_added!E136/10</f>
        <v>14000</v>
      </c>
      <c r="F136" s="2">
        <f>cells_to_be_added!F136/10</f>
        <v>12000</v>
      </c>
      <c r="G136" s="2">
        <f>cells_to_be_added!G136/10</f>
        <v>1400000</v>
      </c>
      <c r="H136" s="2">
        <f>cells_to_be_added!H136/10</f>
        <v>1400000</v>
      </c>
      <c r="I136" s="2">
        <f>cells_to_be_added!I136/10</f>
        <v>243000</v>
      </c>
      <c r="J136" s="2">
        <f>cells_to_be_added!J136/10</f>
        <v>110</v>
      </c>
      <c r="K136" s="2">
        <f>cells_to_be_added!K136/10</f>
        <v>10000</v>
      </c>
      <c r="L136" s="2">
        <f>cells_to_be_added!L136/10</f>
        <v>1400000</v>
      </c>
      <c r="M136" s="2">
        <f>cells_to_be_added!M136/10</f>
        <v>14000</v>
      </c>
      <c r="N136" s="2">
        <f>cells_to_be_added!N136/10</f>
        <v>7000</v>
      </c>
      <c r="O136" s="2">
        <f>cells_to_be_added!O136/10</f>
        <v>140</v>
      </c>
      <c r="P136" s="2">
        <f>cells_to_be_added!P136/10</f>
        <v>100000</v>
      </c>
      <c r="Q136" s="2">
        <f>cells_to_be_added!Q136/10</f>
        <v>1400000</v>
      </c>
      <c r="R136">
        <f t="shared" si="2"/>
        <v>7414390</v>
      </c>
    </row>
    <row r="137" spans="1:18">
      <c r="A137">
        <v>136</v>
      </c>
      <c r="B137" s="2">
        <f>cells_to_be_added!B137/10</f>
        <v>2610</v>
      </c>
      <c r="C137" s="2">
        <f>cells_to_be_added!C137/10</f>
        <v>1400000</v>
      </c>
      <c r="D137" s="2">
        <f>cells_to_be_added!D137/10</f>
        <v>1400000</v>
      </c>
      <c r="E137" s="2">
        <f>cells_to_be_added!E137/10</f>
        <v>1630</v>
      </c>
      <c r="F137" s="2">
        <f>cells_to_be_added!F137/10</f>
        <v>140</v>
      </c>
      <c r="G137" s="2">
        <f>cells_to_be_added!G137/10</f>
        <v>3590</v>
      </c>
      <c r="H137" s="2">
        <f>cells_to_be_added!H137/10</f>
        <v>1400000</v>
      </c>
      <c r="I137" s="2">
        <f>cells_to_be_added!I137/10</f>
        <v>1400000</v>
      </c>
      <c r="J137" s="2">
        <f>cells_to_be_added!J137/10</f>
        <v>1400000</v>
      </c>
      <c r="K137" s="2">
        <f>cells_to_be_added!K137/10</f>
        <v>1310</v>
      </c>
      <c r="L137" s="2">
        <f>cells_to_be_added!L137/10</f>
        <v>140</v>
      </c>
      <c r="M137" s="2">
        <f>cells_to_be_added!M137/10</f>
        <v>140</v>
      </c>
      <c r="N137" s="2">
        <f>cells_to_be_added!N137/10</f>
        <v>13000</v>
      </c>
      <c r="O137" s="2">
        <f>cells_to_be_added!O137/10</f>
        <v>1400000</v>
      </c>
      <c r="P137" s="2">
        <f>cells_to_be_added!P137/10</f>
        <v>1400000</v>
      </c>
      <c r="Q137" s="2">
        <f>cells_to_be_added!Q137/10</f>
        <v>1000000</v>
      </c>
      <c r="R137">
        <f t="shared" si="2"/>
        <v>10822560</v>
      </c>
    </row>
    <row r="138" spans="1:18">
      <c r="A138">
        <v>137</v>
      </c>
      <c r="B138" s="2">
        <f>cells_to_be_added!B138/10</f>
        <v>1000</v>
      </c>
      <c r="C138" s="2">
        <f>cells_to_be_added!C138/10</f>
        <v>1400000</v>
      </c>
      <c r="D138" s="2">
        <f>cells_to_be_added!D138/10</f>
        <v>140</v>
      </c>
      <c r="E138" s="2">
        <f>cells_to_be_added!E138/10</f>
        <v>12000</v>
      </c>
      <c r="F138" s="2">
        <f>cells_to_be_added!F138/10</f>
        <v>1400000</v>
      </c>
      <c r="G138" s="2">
        <f>cells_to_be_added!G138/10</f>
        <v>900000</v>
      </c>
      <c r="H138" s="2">
        <f>cells_to_be_added!H138/10</f>
        <v>14000</v>
      </c>
      <c r="I138" s="2">
        <f>cells_to_be_added!I138/10</f>
        <v>1490</v>
      </c>
      <c r="J138" s="2">
        <f>cells_to_be_added!J138/10</f>
        <v>1340</v>
      </c>
      <c r="K138" s="2">
        <f>cells_to_be_added!K138/10</f>
        <v>1190</v>
      </c>
      <c r="L138" s="2">
        <f>cells_to_be_added!L138/10</f>
        <v>1400000</v>
      </c>
      <c r="M138" s="2">
        <f>cells_to_be_added!M138/10</f>
        <v>140</v>
      </c>
      <c r="N138" s="2">
        <f>cells_to_be_added!N138/10</f>
        <v>1400000</v>
      </c>
      <c r="O138" s="2">
        <f>cells_to_be_added!O138/10</f>
        <v>1400000</v>
      </c>
      <c r="P138" s="2">
        <f>cells_to_be_added!P138/10</f>
        <v>1400000</v>
      </c>
      <c r="Q138" s="2">
        <f>cells_to_be_added!Q138/10</f>
        <v>1400000</v>
      </c>
      <c r="R138">
        <f t="shared" si="2"/>
        <v>10731300</v>
      </c>
    </row>
    <row r="139" spans="1:18">
      <c r="A139">
        <v>138</v>
      </c>
      <c r="B139" s="2">
        <f>cells_to_be_added!B139/10</f>
        <v>100000</v>
      </c>
      <c r="C139" s="2">
        <f>cells_to_be_added!C139/10</f>
        <v>1430</v>
      </c>
      <c r="D139" s="2">
        <f>cells_to_be_added!D139/10</f>
        <v>90</v>
      </c>
      <c r="E139" s="2">
        <f>cells_to_be_added!E139/10</f>
        <v>140</v>
      </c>
      <c r="F139" s="2">
        <f>cells_to_be_added!F139/10</f>
        <v>8000</v>
      </c>
      <c r="G139" s="2">
        <f>cells_to_be_added!G139/10</f>
        <v>7000</v>
      </c>
      <c r="H139" s="2">
        <f>cells_to_be_added!H139/10</f>
        <v>2050</v>
      </c>
      <c r="I139" s="2">
        <f>cells_to_be_added!I139/10</f>
        <v>600000</v>
      </c>
      <c r="J139" s="2">
        <f>cells_to_be_added!J139/10</f>
        <v>200000</v>
      </c>
      <c r="K139" s="2">
        <f>cells_to_be_added!K139/10</f>
        <v>1960</v>
      </c>
      <c r="L139" s="2">
        <f>cells_to_be_added!L139/10</f>
        <v>1780</v>
      </c>
      <c r="M139" s="2">
        <f>cells_to_be_added!M139/10</f>
        <v>1690</v>
      </c>
      <c r="N139" s="2">
        <f>cells_to_be_added!N139/10</f>
        <v>1600</v>
      </c>
      <c r="O139" s="2">
        <f>cells_to_be_added!O139/10</f>
        <v>1000</v>
      </c>
      <c r="P139" s="2">
        <f>cells_to_be_added!P139/10</f>
        <v>50</v>
      </c>
      <c r="Q139" s="2">
        <f>cells_to_be_added!Q139/10</f>
        <v>140</v>
      </c>
      <c r="R139">
        <f t="shared" si="2"/>
        <v>926930</v>
      </c>
    </row>
    <row r="140" spans="1:18">
      <c r="A140">
        <v>139</v>
      </c>
      <c r="B140" s="2">
        <f>cells_to_be_added!B140/10</f>
        <v>2150</v>
      </c>
      <c r="C140" s="2">
        <f>cells_to_be_added!C140/10</f>
        <v>140</v>
      </c>
      <c r="D140" s="2">
        <f>cells_to_be_added!D140/10</f>
        <v>156000</v>
      </c>
      <c r="E140" s="2">
        <f>cells_to_be_added!E140/10</f>
        <v>1460</v>
      </c>
      <c r="F140" s="2">
        <f>cells_to_be_added!F140/10</f>
        <v>10000</v>
      </c>
      <c r="G140" s="2">
        <f>cells_to_be_added!G140/10</f>
        <v>1400000</v>
      </c>
      <c r="H140" s="2">
        <f>cells_to_be_added!H140/10</f>
        <v>140000</v>
      </c>
      <c r="I140" s="2">
        <f>cells_to_be_added!I140/10</f>
        <v>1370</v>
      </c>
      <c r="J140" s="2">
        <f>cells_to_be_added!J140/10</f>
        <v>8000</v>
      </c>
      <c r="K140" s="2">
        <f>cells_to_be_added!K140/10</f>
        <v>127000</v>
      </c>
      <c r="L140" s="2">
        <f>cells_to_be_added!L140/10</f>
        <v>121000</v>
      </c>
      <c r="M140" s="2">
        <f>cells_to_be_added!M140/10</f>
        <v>140</v>
      </c>
      <c r="N140" s="2">
        <f>cells_to_be_added!N140/10</f>
        <v>1170</v>
      </c>
      <c r="O140" s="2">
        <f>cells_to_be_added!O140/10</f>
        <v>14000</v>
      </c>
      <c r="P140" s="2">
        <f>cells_to_be_added!P140/10</f>
        <v>14000</v>
      </c>
      <c r="Q140" s="2">
        <f>cells_to_be_added!Q140/10</f>
        <v>140</v>
      </c>
      <c r="R140">
        <f t="shared" si="2"/>
        <v>1996570</v>
      </c>
    </row>
    <row r="141" spans="1:18">
      <c r="A141">
        <v>140</v>
      </c>
      <c r="B141" s="2">
        <f>cells_to_be_added!B141/10</f>
        <v>210000</v>
      </c>
      <c r="C141" s="2">
        <f>cells_to_be_added!C141/10</f>
        <v>14000</v>
      </c>
      <c r="D141" s="2">
        <f>cells_to_be_added!D141/10</f>
        <v>100000</v>
      </c>
      <c r="E141" s="2">
        <f>cells_to_be_added!E141/10</f>
        <v>140</v>
      </c>
      <c r="F141" s="2">
        <f>cells_to_be_added!F141/10</f>
        <v>1400000</v>
      </c>
      <c r="G141" s="2">
        <f>cells_to_be_added!G141/10</f>
        <v>204000</v>
      </c>
      <c r="H141" s="2">
        <f>cells_to_be_added!H141/10</f>
        <v>900000</v>
      </c>
      <c r="I141" s="2">
        <f>cells_to_be_added!I141/10</f>
        <v>8000</v>
      </c>
      <c r="J141" s="2">
        <f>cells_to_be_added!J141/10</f>
        <v>70</v>
      </c>
      <c r="K141" s="2">
        <f>cells_to_be_added!K141/10</f>
        <v>201000</v>
      </c>
      <c r="L141" s="2">
        <f>cells_to_be_added!L141/10</f>
        <v>5000</v>
      </c>
      <c r="M141" s="2">
        <f>cells_to_be_added!M141/10</f>
        <v>1820</v>
      </c>
      <c r="N141" s="2">
        <f>cells_to_be_added!N141/10</f>
        <v>1460</v>
      </c>
      <c r="O141" s="2">
        <f>cells_to_be_added!O141/10</f>
        <v>1730</v>
      </c>
      <c r="P141" s="2">
        <f>cells_to_be_added!P141/10</f>
        <v>1400000</v>
      </c>
      <c r="Q141" s="2">
        <f>cells_to_be_added!Q141/10</f>
        <v>1400000</v>
      </c>
      <c r="R141">
        <f t="shared" si="2"/>
        <v>5847220</v>
      </c>
    </row>
    <row r="142" spans="1:18">
      <c r="A142">
        <v>141</v>
      </c>
      <c r="B142" s="2">
        <f>cells_to_be_added!B142/10</f>
        <v>1400000</v>
      </c>
      <c r="C142" s="2">
        <f>cells_to_be_added!C142/10</f>
        <v>1400000</v>
      </c>
      <c r="D142" s="2">
        <f>cells_to_be_added!D142/10</f>
        <v>1000000</v>
      </c>
      <c r="E142" s="2">
        <f>cells_to_be_added!E142/10</f>
        <v>228000</v>
      </c>
      <c r="F142" s="2">
        <f>cells_to_be_added!F142/10</f>
        <v>207000</v>
      </c>
      <c r="G142" s="2">
        <f>cells_to_be_added!G142/10</f>
        <v>166000</v>
      </c>
      <c r="H142" s="2">
        <f>cells_to_be_added!H142/10</f>
        <v>9000</v>
      </c>
      <c r="I142" s="2">
        <f>cells_to_be_added!I142/10</f>
        <v>800000</v>
      </c>
      <c r="J142" s="2">
        <f>cells_to_be_added!J142/10</f>
        <v>155000</v>
      </c>
      <c r="K142" s="2">
        <f>cells_to_be_added!K142/10</f>
        <v>1400000</v>
      </c>
      <c r="L142" s="2">
        <f>cells_to_be_added!L142/10</f>
        <v>7000</v>
      </c>
      <c r="M142" s="2">
        <f>cells_to_be_added!M142/10</f>
        <v>60</v>
      </c>
      <c r="N142" s="2">
        <f>cells_to_be_added!N142/10</f>
        <v>100000</v>
      </c>
      <c r="O142" s="2">
        <f>cells_to_be_added!O142/10</f>
        <v>1450</v>
      </c>
      <c r="P142" s="2">
        <f>cells_to_be_added!P142/10</f>
        <v>1240</v>
      </c>
      <c r="Q142" s="2">
        <f>cells_to_be_added!Q142/10</f>
        <v>186000</v>
      </c>
      <c r="R142">
        <f t="shared" si="2"/>
        <v>7060750</v>
      </c>
    </row>
    <row r="143" spans="1:18">
      <c r="A143">
        <v>142</v>
      </c>
      <c r="B143" s="2">
        <f>cells_to_be_added!B143/10</f>
        <v>110</v>
      </c>
      <c r="C143" s="2">
        <f>cells_to_be_added!C143/10</f>
        <v>10000</v>
      </c>
      <c r="D143" s="2">
        <f>cells_to_be_added!D143/10</f>
        <v>1400000</v>
      </c>
      <c r="E143" s="2">
        <f>cells_to_be_added!E143/10</f>
        <v>1400000</v>
      </c>
      <c r="F143" s="2">
        <f>cells_to_be_added!F143/10</f>
        <v>1400000</v>
      </c>
      <c r="G143" s="2">
        <f>cells_to_be_added!G143/10</f>
        <v>1480</v>
      </c>
      <c r="H143" s="2">
        <f>cells_to_be_added!H143/10</f>
        <v>8000</v>
      </c>
      <c r="I143" s="2">
        <f>cells_to_be_added!I143/10</f>
        <v>1400000</v>
      </c>
      <c r="J143" s="2">
        <f>cells_to_be_added!J143/10</f>
        <v>190000</v>
      </c>
      <c r="K143" s="2">
        <f>cells_to_be_added!K143/10</f>
        <v>14000</v>
      </c>
      <c r="L143" s="2">
        <f>cells_to_be_added!L143/10</f>
        <v>1400000</v>
      </c>
      <c r="M143" s="2">
        <f>cells_to_be_added!M143/10</f>
        <v>700000</v>
      </c>
      <c r="N143" s="2">
        <f>cells_to_be_added!N143/10</f>
        <v>14000</v>
      </c>
      <c r="O143" s="2">
        <f>cells_to_be_added!O143/10</f>
        <v>6000</v>
      </c>
      <c r="P143" s="2">
        <f>cells_to_be_added!P143/10</f>
        <v>1400000</v>
      </c>
      <c r="Q143" s="2">
        <f>cells_to_be_added!Q143/10</f>
        <v>127000</v>
      </c>
      <c r="R143">
        <f t="shared" si="2"/>
        <v>9470590</v>
      </c>
    </row>
    <row r="144" spans="1:18">
      <c r="A144">
        <v>143</v>
      </c>
      <c r="B144" s="2">
        <f>cells_to_be_added!B144/10</f>
        <v>11000</v>
      </c>
      <c r="C144" s="2">
        <f>cells_to_be_added!C144/10</f>
        <v>170000</v>
      </c>
      <c r="D144" s="2">
        <f>cells_to_be_added!D144/10</f>
        <v>159000</v>
      </c>
      <c r="E144" s="2">
        <f>cells_to_be_added!E144/10</f>
        <v>106000</v>
      </c>
      <c r="F144" s="2">
        <f>cells_to_be_added!F144/10</f>
        <v>234000</v>
      </c>
      <c r="G144" s="2">
        <f>cells_to_be_added!G144/10</f>
        <v>140</v>
      </c>
      <c r="H144" s="2">
        <f>cells_to_be_added!H144/10</f>
        <v>1400000</v>
      </c>
      <c r="I144" s="2">
        <f>cells_to_be_added!I144/10</f>
        <v>1400000</v>
      </c>
      <c r="J144" s="2">
        <f>cells_to_be_added!J144/10</f>
        <v>14000</v>
      </c>
      <c r="K144" s="2">
        <f>cells_to_be_added!K144/10</f>
        <v>10000</v>
      </c>
      <c r="L144" s="2">
        <f>cells_to_be_added!L144/10</f>
        <v>80</v>
      </c>
      <c r="M144" s="2">
        <f>cells_to_be_added!M144/10</f>
        <v>2120</v>
      </c>
      <c r="N144" s="2">
        <f>cells_to_be_added!N144/10</f>
        <v>1000</v>
      </c>
      <c r="O144" s="2">
        <f>cells_to_be_added!O144/10</f>
        <v>1490</v>
      </c>
      <c r="P144" s="2">
        <f>cells_to_be_added!P144/10</f>
        <v>60</v>
      </c>
      <c r="Q144" s="2">
        <f>cells_to_be_added!Q144/10</f>
        <v>1400000</v>
      </c>
      <c r="R144">
        <f t="shared" si="2"/>
        <v>4908890</v>
      </c>
    </row>
    <row r="145" spans="1:18">
      <c r="A145">
        <v>144</v>
      </c>
      <c r="B145" s="2">
        <f>cells_to_be_added!B145/10</f>
        <v>2630</v>
      </c>
      <c r="C145" s="2">
        <f>cells_to_be_added!C145/10</f>
        <v>1200000</v>
      </c>
      <c r="D145" s="2">
        <f>cells_to_be_added!D145/10</f>
        <v>1400000</v>
      </c>
      <c r="E145" s="2">
        <f>cells_to_be_added!E145/10</f>
        <v>110</v>
      </c>
      <c r="F145" s="2">
        <f>cells_to_be_added!F145/10</f>
        <v>10000</v>
      </c>
      <c r="G145" s="2">
        <f>cells_to_be_added!G145/10</f>
        <v>14000</v>
      </c>
      <c r="H145" s="2">
        <f>cells_to_be_added!H145/10</f>
        <v>14000</v>
      </c>
      <c r="I145" s="2">
        <f>cells_to_be_added!I145/10</f>
        <v>1400000</v>
      </c>
      <c r="J145" s="2">
        <f>cells_to_be_added!J145/10</f>
        <v>120000</v>
      </c>
      <c r="K145" s="2">
        <f>cells_to_be_added!K145/10</f>
        <v>700000</v>
      </c>
      <c r="L145" s="2">
        <f>cells_to_be_added!L145/10</f>
        <v>191000</v>
      </c>
      <c r="M145" s="2">
        <f>cells_to_be_added!M145/10</f>
        <v>1400000</v>
      </c>
      <c r="N145" s="2">
        <f>cells_to_be_added!N145/10</f>
        <v>1790</v>
      </c>
      <c r="O145" s="2">
        <f>cells_to_be_added!O145/10</f>
        <v>1670</v>
      </c>
      <c r="P145" s="2">
        <f>cells_to_be_added!P145/10</f>
        <v>1430</v>
      </c>
      <c r="Q145" s="2">
        <f>cells_to_be_added!Q145/10</f>
        <v>140</v>
      </c>
      <c r="R145">
        <f t="shared" si="2"/>
        <v>6456770</v>
      </c>
    </row>
    <row r="146" spans="1:18">
      <c r="A146">
        <v>145</v>
      </c>
      <c r="B146" s="2">
        <f>cells_to_be_added!B146/10</f>
        <v>138000</v>
      </c>
      <c r="C146" s="2">
        <f>cells_to_be_added!C146/10</f>
        <v>1400000</v>
      </c>
      <c r="D146" s="2">
        <f>cells_to_be_added!D146/10</f>
        <v>90</v>
      </c>
      <c r="E146" s="2">
        <f>cells_to_be_added!E146/10</f>
        <v>140</v>
      </c>
      <c r="F146" s="2">
        <f>cells_to_be_added!F146/10</f>
        <v>199000</v>
      </c>
      <c r="G146" s="2">
        <f>cells_to_be_added!G146/10</f>
        <v>1000</v>
      </c>
      <c r="H146" s="2">
        <f>cells_to_be_added!H146/10</f>
        <v>1000</v>
      </c>
      <c r="I146" s="2">
        <f>cells_to_be_added!I146/10</f>
        <v>1400000</v>
      </c>
      <c r="J146" s="2">
        <f>cells_to_be_added!J146/10</f>
        <v>1300</v>
      </c>
      <c r="K146" s="2">
        <f>cells_to_be_added!K146/10</f>
        <v>173000</v>
      </c>
      <c r="L146" s="2">
        <f>cells_to_be_added!L146/10</f>
        <v>14000</v>
      </c>
      <c r="M146" s="2">
        <f>cells_to_be_added!M146/10</f>
        <v>121000</v>
      </c>
      <c r="N146" s="2">
        <f>cells_to_be_added!N146/10</f>
        <v>1400000</v>
      </c>
      <c r="O146" s="2">
        <f>cells_to_be_added!O146/10</f>
        <v>70</v>
      </c>
      <c r="P146" s="2">
        <f>cells_to_be_added!P146/10</f>
        <v>14000</v>
      </c>
      <c r="Q146" s="2">
        <f>cells_to_be_added!Q146/10</f>
        <v>1400000</v>
      </c>
      <c r="R146">
        <f t="shared" si="2"/>
        <v>6262600</v>
      </c>
    </row>
    <row r="147" spans="1:18">
      <c r="A147">
        <v>146</v>
      </c>
      <c r="B147" s="2">
        <f>cells_to_be_added!B147/10</f>
        <v>164000</v>
      </c>
      <c r="C147" s="2">
        <f>cells_to_be_added!C147/10</f>
        <v>1400000</v>
      </c>
      <c r="D147" s="2">
        <f>cells_to_be_added!D147/10</f>
        <v>1400000</v>
      </c>
      <c r="E147" s="2">
        <f>cells_to_be_added!E147/10</f>
        <v>1030</v>
      </c>
      <c r="F147" s="2">
        <f>cells_to_be_added!F147/10</f>
        <v>100</v>
      </c>
      <c r="G147" s="2">
        <f>cells_to_be_added!G147/10</f>
        <v>1000</v>
      </c>
      <c r="H147" s="2">
        <f>cells_to_be_added!H147/10</f>
        <v>1400000</v>
      </c>
      <c r="I147" s="2">
        <f>cells_to_be_added!I147/10</f>
        <v>133000</v>
      </c>
      <c r="J147" s="2">
        <f>cells_to_be_added!J147/10</f>
        <v>80</v>
      </c>
      <c r="K147" s="2">
        <f>cells_to_be_added!K147/10</f>
        <v>1400000</v>
      </c>
      <c r="L147" s="2">
        <f>cells_to_be_added!L147/10</f>
        <v>100000</v>
      </c>
      <c r="M147" s="2">
        <f>cells_to_be_added!M147/10</f>
        <v>6000</v>
      </c>
      <c r="N147" s="2">
        <f>cells_to_be_added!N147/10</f>
        <v>14000</v>
      </c>
      <c r="O147" s="2">
        <f>cells_to_be_added!O147/10</f>
        <v>140</v>
      </c>
      <c r="P147" s="2">
        <f>cells_to_be_added!P147/10</f>
        <v>1400000</v>
      </c>
      <c r="Q147" s="2">
        <f>cells_to_be_added!Q147/10</f>
        <v>1230</v>
      </c>
      <c r="R147">
        <f t="shared" si="2"/>
        <v>7420580</v>
      </c>
    </row>
    <row r="148" spans="1:18">
      <c r="A148">
        <v>147</v>
      </c>
      <c r="B148" s="2">
        <f>cells_to_be_added!B148/10</f>
        <v>105000</v>
      </c>
      <c r="C148" s="2">
        <f>cells_to_be_added!C148/10</f>
        <v>230000</v>
      </c>
      <c r="D148" s="2">
        <f>cells_to_be_added!D148/10</f>
        <v>168000</v>
      </c>
      <c r="E148" s="2">
        <f>cells_to_be_added!E148/10</f>
        <v>140</v>
      </c>
      <c r="F148" s="2">
        <f>cells_to_be_added!F148/10</f>
        <v>157000</v>
      </c>
      <c r="G148" s="2">
        <f>cells_to_be_added!G148/10</f>
        <v>100000</v>
      </c>
      <c r="H148" s="2">
        <f>cells_to_be_added!H148/10</f>
        <v>1400000</v>
      </c>
      <c r="I148" s="2">
        <f>cells_to_be_added!I148/10</f>
        <v>14000</v>
      </c>
      <c r="J148" s="2">
        <f>cells_to_be_added!J148/10</f>
        <v>209000</v>
      </c>
      <c r="K148" s="2">
        <f>cells_to_be_added!K148/10</f>
        <v>100</v>
      </c>
      <c r="L148" s="2">
        <f>cells_to_be_added!L148/10</f>
        <v>800000</v>
      </c>
      <c r="M148" s="2">
        <f>cells_to_be_added!M148/10</f>
        <v>1400000</v>
      </c>
      <c r="N148" s="2">
        <f>cells_to_be_added!N148/10</f>
        <v>140</v>
      </c>
      <c r="O148" s="2">
        <f>cells_to_be_added!O148/10</f>
        <v>6000</v>
      </c>
      <c r="P148" s="2">
        <f>cells_to_be_added!P148/10</f>
        <v>1260</v>
      </c>
      <c r="Q148" s="2">
        <f>cells_to_be_added!Q148/10</f>
        <v>14000</v>
      </c>
      <c r="R148">
        <f t="shared" si="2"/>
        <v>4604640</v>
      </c>
    </row>
    <row r="149" spans="1:18">
      <c r="A149">
        <v>148</v>
      </c>
      <c r="B149" s="2">
        <f>cells_to_be_added!B149/10</f>
        <v>140</v>
      </c>
      <c r="C149" s="2">
        <f>cells_to_be_added!C149/10</f>
        <v>1410</v>
      </c>
      <c r="D149" s="2">
        <f>cells_to_be_added!D149/10</f>
        <v>127000</v>
      </c>
      <c r="E149" s="2">
        <f>cells_to_be_added!E149/10</f>
        <v>113000</v>
      </c>
      <c r="F149" s="2">
        <f>cells_to_be_added!F149/10</f>
        <v>1400000</v>
      </c>
      <c r="G149" s="2">
        <f>cells_to_be_added!G149/10</f>
        <v>100000</v>
      </c>
      <c r="H149" s="2">
        <f>cells_to_be_added!H149/10</f>
        <v>3110</v>
      </c>
      <c r="I149" s="2">
        <f>cells_to_be_added!I149/10</f>
        <v>140</v>
      </c>
      <c r="J149" s="2">
        <f>cells_to_be_added!J149/10</f>
        <v>226000</v>
      </c>
      <c r="K149" s="2">
        <f>cells_to_be_added!K149/10</f>
        <v>100000</v>
      </c>
      <c r="L149" s="2">
        <f>cells_to_be_added!L149/10</f>
        <v>140</v>
      </c>
      <c r="M149" s="2">
        <f>cells_to_be_added!M149/10</f>
        <v>13000</v>
      </c>
      <c r="N149" s="2">
        <f>cells_to_be_added!N149/10</f>
        <v>1100000</v>
      </c>
      <c r="O149" s="2">
        <f>cells_to_be_added!O149/10</f>
        <v>80</v>
      </c>
      <c r="P149" s="2">
        <f>cells_to_be_added!P149/10</f>
        <v>1980</v>
      </c>
      <c r="Q149" s="2">
        <f>cells_to_be_added!Q149/10</f>
        <v>140</v>
      </c>
      <c r="R149">
        <f t="shared" si="2"/>
        <v>3186140</v>
      </c>
    </row>
    <row r="150" spans="1:18">
      <c r="A150">
        <v>149</v>
      </c>
      <c r="B150" s="2">
        <f>cells_to_be_added!B150/10</f>
        <v>100000</v>
      </c>
      <c r="C150" s="2">
        <f>cells_to_be_added!C150/10</f>
        <v>1000</v>
      </c>
      <c r="D150" s="2">
        <f>cells_to_be_added!D150/10</f>
        <v>14000</v>
      </c>
      <c r="E150" s="2">
        <f>cells_to_be_added!E150/10</f>
        <v>140</v>
      </c>
      <c r="F150" s="2">
        <f>cells_to_be_added!F150/10</f>
        <v>2570</v>
      </c>
      <c r="G150" s="2">
        <f>cells_to_be_added!G150/10</f>
        <v>14000</v>
      </c>
      <c r="H150" s="2">
        <f>cells_to_be_added!H150/10</f>
        <v>14000</v>
      </c>
      <c r="I150" s="2">
        <f>cells_to_be_added!I150/10</f>
        <v>14000</v>
      </c>
      <c r="J150" s="2">
        <f>cells_to_be_added!J150/10</f>
        <v>13000</v>
      </c>
      <c r="K150" s="2">
        <f>cells_to_be_added!K150/10</f>
        <v>1400000</v>
      </c>
      <c r="L150" s="2">
        <f>cells_to_be_added!L150/10</f>
        <v>1400000</v>
      </c>
      <c r="M150" s="2">
        <f>cells_to_be_added!M150/10</f>
        <v>321000</v>
      </c>
      <c r="N150" s="2">
        <f>cells_to_be_added!N150/10</f>
        <v>100</v>
      </c>
      <c r="O150" s="2">
        <f>cells_to_be_added!O150/10</f>
        <v>14000</v>
      </c>
      <c r="P150" s="2">
        <f>cells_to_be_added!P150/10</f>
        <v>14000</v>
      </c>
      <c r="Q150" s="2">
        <f>cells_to_be_added!Q150/10</f>
        <v>14000</v>
      </c>
      <c r="R150">
        <f t="shared" si="2"/>
        <v>3335810</v>
      </c>
    </row>
    <row r="151" spans="1:18">
      <c r="A151">
        <v>150</v>
      </c>
      <c r="B151" s="2">
        <f>cells_to_be_added!B151/10</f>
        <v>158000</v>
      </c>
      <c r="C151" s="2">
        <f>cells_to_be_added!C151/10</f>
        <v>1540</v>
      </c>
      <c r="D151" s="2">
        <f>cells_to_be_added!D151/10</f>
        <v>1510</v>
      </c>
      <c r="E151" s="2">
        <f>cells_to_be_added!E151/10</f>
        <v>1400000</v>
      </c>
      <c r="F151" s="2">
        <f>cells_to_be_added!F151/10</f>
        <v>1440</v>
      </c>
      <c r="G151" s="2">
        <f>cells_to_be_added!G151/10</f>
        <v>14000</v>
      </c>
      <c r="H151" s="2">
        <f>cells_to_be_added!H151/10</f>
        <v>140</v>
      </c>
      <c r="I151" s="2">
        <f>cells_to_be_added!I151/10</f>
        <v>1370</v>
      </c>
      <c r="J151" s="2">
        <f>cells_to_be_added!J151/10</f>
        <v>1400000</v>
      </c>
      <c r="K151" s="2">
        <f>cells_to_be_added!K151/10</f>
        <v>1400000</v>
      </c>
      <c r="L151" s="2">
        <f>cells_to_be_added!L151/10</f>
        <v>7000</v>
      </c>
      <c r="M151" s="2">
        <f>cells_to_be_added!M151/10</f>
        <v>1260</v>
      </c>
      <c r="N151" s="2">
        <f>cells_to_be_added!N151/10</f>
        <v>100000</v>
      </c>
      <c r="O151" s="2">
        <f>cells_to_be_added!O151/10</f>
        <v>1240</v>
      </c>
      <c r="P151" s="2">
        <f>cells_to_be_added!P151/10</f>
        <v>5000</v>
      </c>
      <c r="Q151" s="2">
        <f>cells_to_be_added!Q151/10</f>
        <v>40</v>
      </c>
      <c r="R151">
        <f t="shared" si="2"/>
        <v>4492540</v>
      </c>
    </row>
    <row r="152" spans="1:18">
      <c r="A152">
        <v>151</v>
      </c>
      <c r="B152" s="2">
        <f>cells_to_be_added!B152/10</f>
        <v>1400000</v>
      </c>
      <c r="C152" s="2">
        <f>cells_to_be_added!C152/10</f>
        <v>1000</v>
      </c>
      <c r="D152" s="2">
        <f>cells_to_be_added!D152/10</f>
        <v>1400000</v>
      </c>
      <c r="E152" s="2">
        <f>cells_to_be_added!E152/10</f>
        <v>1950</v>
      </c>
      <c r="F152" s="2">
        <f>cells_to_be_added!F152/10</f>
        <v>1400000</v>
      </c>
      <c r="G152" s="2">
        <f>cells_to_be_added!G152/10</f>
        <v>190000</v>
      </c>
      <c r="H152" s="2">
        <f>cells_to_be_added!H152/10</f>
        <v>186000</v>
      </c>
      <c r="I152" s="2">
        <f>cells_to_be_added!I152/10</f>
        <v>1690</v>
      </c>
      <c r="J152" s="2">
        <f>cells_to_be_added!J152/10</f>
        <v>1610</v>
      </c>
      <c r="K152" s="2">
        <f>cells_to_be_added!K152/10</f>
        <v>1530</v>
      </c>
      <c r="L152" s="2">
        <f>cells_to_be_added!L152/10</f>
        <v>800000</v>
      </c>
      <c r="M152" s="2">
        <f>cells_to_be_added!M152/10</f>
        <v>70</v>
      </c>
      <c r="N152" s="2">
        <f>cells_to_be_added!N152/10</f>
        <v>100000</v>
      </c>
      <c r="O152" s="2">
        <f>cells_to_be_added!O152/10</f>
        <v>140</v>
      </c>
      <c r="P152" s="2">
        <f>cells_to_be_added!P152/10</f>
        <v>1400000</v>
      </c>
      <c r="Q152" s="2">
        <f>cells_to_be_added!Q152/10</f>
        <v>136000</v>
      </c>
      <c r="R152">
        <f t="shared" si="2"/>
        <v>7019990</v>
      </c>
    </row>
    <row r="153" spans="1:18">
      <c r="A153">
        <v>152</v>
      </c>
      <c r="B153" s="2">
        <f>cells_to_be_added!B153/10</f>
        <v>1700</v>
      </c>
      <c r="C153" s="2">
        <f>cells_to_be_added!C153/10</f>
        <v>1400000</v>
      </c>
      <c r="D153" s="2">
        <f>cells_to_be_added!D153/10</f>
        <v>1630</v>
      </c>
      <c r="E153" s="2">
        <f>cells_to_be_added!E153/10</f>
        <v>100000</v>
      </c>
      <c r="F153" s="2">
        <f>cells_to_be_added!F153/10</f>
        <v>1400000</v>
      </c>
      <c r="G153" s="2">
        <f>cells_to_be_added!G153/10</f>
        <v>7000</v>
      </c>
      <c r="H153" s="2">
        <f>cells_to_be_added!H153/10</f>
        <v>140</v>
      </c>
      <c r="I153" s="2">
        <f>cells_to_be_added!I153/10</f>
        <v>1400000</v>
      </c>
      <c r="J153" s="2">
        <f>cells_to_be_added!J153/10</f>
        <v>1400000</v>
      </c>
      <c r="K153" s="2">
        <f>cells_to_be_added!K153/10</f>
        <v>136000</v>
      </c>
      <c r="L153" s="2">
        <f>cells_to_be_added!L153/10</f>
        <v>100000</v>
      </c>
      <c r="M153" s="2">
        <f>cells_to_be_added!M153/10</f>
        <v>140</v>
      </c>
      <c r="N153" s="2">
        <f>cells_to_be_added!N153/10</f>
        <v>1330</v>
      </c>
      <c r="O153" s="2">
        <f>cells_to_be_added!O153/10</f>
        <v>100000</v>
      </c>
      <c r="P153" s="2">
        <f>cells_to_be_added!P153/10</f>
        <v>6000</v>
      </c>
      <c r="Q153" s="2">
        <f>cells_to_be_added!Q153/10</f>
        <v>1400000</v>
      </c>
      <c r="R153">
        <f t="shared" si="2"/>
        <v>7453940</v>
      </c>
    </row>
    <row r="154" spans="1:18">
      <c r="A154">
        <v>153</v>
      </c>
      <c r="B154" s="2">
        <f>cells_to_be_added!B154/10</f>
        <v>1400000</v>
      </c>
      <c r="C154" s="2">
        <f>cells_to_be_added!C154/10</f>
        <v>1400000</v>
      </c>
      <c r="D154" s="2">
        <f>cells_to_be_added!D154/10</f>
        <v>1090</v>
      </c>
      <c r="E154" s="2">
        <f>cells_to_be_added!E154/10</f>
        <v>2170</v>
      </c>
      <c r="F154" s="2">
        <f>cells_to_be_added!F154/10</f>
        <v>140</v>
      </c>
      <c r="G154" s="2">
        <f>cells_to_be_added!G154/10</f>
        <v>152000</v>
      </c>
      <c r="H154" s="2">
        <f>cells_to_be_added!H154/10</f>
        <v>1000</v>
      </c>
      <c r="I154" s="2">
        <f>cells_to_be_added!I154/10</f>
        <v>1400000</v>
      </c>
      <c r="J154" s="2">
        <f>cells_to_be_added!J154/10</f>
        <v>1400000</v>
      </c>
      <c r="K154" s="2">
        <f>cells_to_be_added!K154/10</f>
        <v>1400000</v>
      </c>
      <c r="L154" s="2">
        <f>cells_to_be_added!L154/10</f>
        <v>1960</v>
      </c>
      <c r="M154" s="2">
        <f>cells_to_be_added!M154/10</f>
        <v>1400000</v>
      </c>
      <c r="N154" s="2">
        <f>cells_to_be_added!N154/10</f>
        <v>1000</v>
      </c>
      <c r="O154" s="2">
        <f>cells_to_be_added!O154/10</f>
        <v>14000</v>
      </c>
      <c r="P154" s="2">
        <f>cells_to_be_added!P154/10</f>
        <v>11000</v>
      </c>
      <c r="Q154" s="2">
        <f>cells_to_be_added!Q154/10</f>
        <v>900000</v>
      </c>
      <c r="R154">
        <f t="shared" si="2"/>
        <v>9484360</v>
      </c>
    </row>
    <row r="155" spans="1:18">
      <c r="A155">
        <v>154</v>
      </c>
      <c r="B155" s="2">
        <f>cells_to_be_added!B155/10</f>
        <v>1400000</v>
      </c>
      <c r="C155" s="2">
        <f>cells_to_be_added!C155/10</f>
        <v>1400000</v>
      </c>
      <c r="D155" s="2">
        <f>cells_to_be_added!D155/10</f>
        <v>1000000</v>
      </c>
      <c r="E155" s="2">
        <f>cells_to_be_added!E155/10</f>
        <v>90</v>
      </c>
      <c r="F155" s="2">
        <f>cells_to_be_added!F155/10</f>
        <v>2100</v>
      </c>
      <c r="G155" s="2">
        <f>cells_to_be_added!G155/10</f>
        <v>800000</v>
      </c>
      <c r="H155" s="2">
        <f>cells_to_be_added!H155/10</f>
        <v>1400000</v>
      </c>
      <c r="I155" s="2">
        <f>cells_to_be_added!I155/10</f>
        <v>1910</v>
      </c>
      <c r="J155" s="2">
        <f>cells_to_be_added!J155/10</f>
        <v>1400000</v>
      </c>
      <c r="K155" s="2">
        <f>cells_to_be_added!K155/10</f>
        <v>1400000</v>
      </c>
      <c r="L155" s="2">
        <f>cells_to_be_added!L155/10</f>
        <v>1720</v>
      </c>
      <c r="M155" s="2">
        <f>cells_to_be_added!M155/10</f>
        <v>1340</v>
      </c>
      <c r="N155" s="2">
        <f>cells_to_be_added!N155/10</f>
        <v>6000</v>
      </c>
      <c r="O155" s="2">
        <f>cells_to_be_added!O155/10</f>
        <v>1400000</v>
      </c>
      <c r="P155" s="2">
        <f>cells_to_be_added!P155/10</f>
        <v>1140</v>
      </c>
      <c r="Q155" s="2">
        <f>cells_to_be_added!Q155/10</f>
        <v>1000</v>
      </c>
      <c r="R155">
        <f t="shared" si="2"/>
        <v>10215300</v>
      </c>
    </row>
    <row r="156" spans="1:18">
      <c r="A156">
        <v>155</v>
      </c>
      <c r="B156" s="2">
        <f>cells_to_be_added!B156/10</f>
        <v>199000</v>
      </c>
      <c r="C156" s="2">
        <f>cells_to_be_added!C156/10</f>
        <v>145000</v>
      </c>
      <c r="D156" s="2">
        <f>cells_to_be_added!D156/10</f>
        <v>1400000</v>
      </c>
      <c r="E156" s="2">
        <f>cells_to_be_added!E156/10</f>
        <v>1400000</v>
      </c>
      <c r="F156" s="2">
        <f>cells_to_be_added!F156/10</f>
        <v>1300</v>
      </c>
      <c r="G156" s="2">
        <f>cells_to_be_added!G156/10</f>
        <v>1400000</v>
      </c>
      <c r="H156" s="2">
        <f>cells_to_be_added!H156/10</f>
        <v>9000</v>
      </c>
      <c r="I156" s="2">
        <f>cells_to_be_added!I156/10</f>
        <v>700000</v>
      </c>
      <c r="J156" s="2">
        <f>cells_to_be_added!J156/10</f>
        <v>5000</v>
      </c>
      <c r="K156" s="2">
        <f>cells_to_be_added!K156/10</f>
        <v>100000</v>
      </c>
      <c r="L156" s="2">
        <f>cells_to_be_added!L156/10</f>
        <v>1400000</v>
      </c>
      <c r="M156" s="2">
        <f>cells_to_be_added!M156/10</f>
        <v>1400000</v>
      </c>
      <c r="N156" s="2">
        <f>cells_to_be_added!N156/10</f>
        <v>1400000</v>
      </c>
      <c r="O156" s="2">
        <f>cells_to_be_added!O156/10</f>
        <v>109000</v>
      </c>
      <c r="P156" s="2">
        <f>cells_to_be_added!P156/10</f>
        <v>1400000</v>
      </c>
      <c r="Q156" s="2">
        <f>cells_to_be_added!Q156/10</f>
        <v>14000</v>
      </c>
      <c r="R156">
        <f t="shared" si="2"/>
        <v>11082300</v>
      </c>
    </row>
    <row r="157" spans="1:18">
      <c r="A157">
        <v>156</v>
      </c>
      <c r="B157" s="2">
        <f>cells_to_be_added!B157/10</f>
        <v>100</v>
      </c>
      <c r="C157" s="2">
        <f>cells_to_be_added!C157/10</f>
        <v>1400000</v>
      </c>
      <c r="D157" s="2">
        <f>cells_to_be_added!D157/10</f>
        <v>1440</v>
      </c>
      <c r="E157" s="2">
        <f>cells_to_be_added!E157/10</f>
        <v>2370</v>
      </c>
      <c r="F157" s="2">
        <f>cells_to_be_added!F157/10</f>
        <v>90</v>
      </c>
      <c r="G157" s="2">
        <f>cells_to_be_added!G157/10</f>
        <v>1230</v>
      </c>
      <c r="H157" s="2">
        <f>cells_to_be_added!H157/10</f>
        <v>900000</v>
      </c>
      <c r="I157" s="2">
        <f>cells_to_be_added!I157/10</f>
        <v>140</v>
      </c>
      <c r="J157" s="2">
        <f>cells_to_be_added!J157/10</f>
        <v>800000</v>
      </c>
      <c r="K157" s="2">
        <f>cells_to_be_added!K157/10</f>
        <v>14000</v>
      </c>
      <c r="L157" s="2">
        <f>cells_to_be_added!L157/10</f>
        <v>1400000</v>
      </c>
      <c r="M157" s="2">
        <f>cells_to_be_added!M157/10</f>
        <v>103000</v>
      </c>
      <c r="N157" s="2">
        <f>cells_to_be_added!N157/10</f>
        <v>7000</v>
      </c>
      <c r="O157" s="2">
        <f>cells_to_be_added!O157/10</f>
        <v>2060</v>
      </c>
      <c r="P157" s="2">
        <f>cells_to_be_added!P157/10</f>
        <v>600000</v>
      </c>
      <c r="Q157" s="2">
        <f>cells_to_be_added!Q157/10</f>
        <v>1850</v>
      </c>
      <c r="R157">
        <f t="shared" si="2"/>
        <v>5233280</v>
      </c>
    </row>
    <row r="158" spans="1:18">
      <c r="A158">
        <v>157</v>
      </c>
      <c r="B158" s="2">
        <f>cells_to_be_added!B158/10</f>
        <v>130</v>
      </c>
      <c r="C158" s="2">
        <f>cells_to_be_added!C158/10</f>
        <v>1280</v>
      </c>
      <c r="D158" s="2">
        <f>cells_to_be_added!D158/10</f>
        <v>140</v>
      </c>
      <c r="E158" s="2">
        <f>cells_to_be_added!E158/10</f>
        <v>281000</v>
      </c>
      <c r="F158" s="2">
        <f>cells_to_be_added!F158/10</f>
        <v>1400000</v>
      </c>
      <c r="G158" s="2">
        <f>cells_to_be_added!G158/10</f>
        <v>1150</v>
      </c>
      <c r="H158" s="2">
        <f>cells_to_be_added!H158/10</f>
        <v>14000</v>
      </c>
      <c r="I158" s="2">
        <f>cells_to_be_added!I158/10</f>
        <v>1400000</v>
      </c>
      <c r="J158" s="2">
        <f>cells_to_be_added!J158/10</f>
        <v>140</v>
      </c>
      <c r="K158" s="2">
        <f>cells_to_be_added!K158/10</f>
        <v>1000</v>
      </c>
      <c r="L158" s="2">
        <f>cells_to_be_added!L158/10</f>
        <v>255000</v>
      </c>
      <c r="M158" s="2">
        <f>cells_to_be_added!M158/10</f>
        <v>1000</v>
      </c>
      <c r="N158" s="2">
        <f>cells_to_be_added!N158/10</f>
        <v>1400000</v>
      </c>
      <c r="O158" s="2">
        <f>cells_to_be_added!O158/10</f>
        <v>2040</v>
      </c>
      <c r="P158" s="2">
        <f>cells_to_be_added!P158/10</f>
        <v>1400000</v>
      </c>
      <c r="Q158" s="2">
        <f>cells_to_be_added!Q158/10</f>
        <v>14000</v>
      </c>
      <c r="R158">
        <f t="shared" si="2"/>
        <v>6170880</v>
      </c>
    </row>
    <row r="159" spans="1:18">
      <c r="A159">
        <v>158</v>
      </c>
      <c r="B159" s="2">
        <f>cells_to_be_added!B159/10</f>
        <v>1400000</v>
      </c>
      <c r="C159" s="2">
        <f>cells_to_be_added!C159/10</f>
        <v>1400000</v>
      </c>
      <c r="D159" s="2">
        <f>cells_to_be_added!D159/10</f>
        <v>14000</v>
      </c>
      <c r="E159" s="2">
        <f>cells_to_be_added!E159/10</f>
        <v>1400000</v>
      </c>
      <c r="F159" s="2">
        <f>cells_to_be_added!F159/10</f>
        <v>12000</v>
      </c>
      <c r="G159" s="2">
        <f>cells_to_be_added!G159/10</f>
        <v>11000</v>
      </c>
      <c r="H159" s="2">
        <f>cells_to_be_added!H159/10</f>
        <v>244000</v>
      </c>
      <c r="I159" s="2">
        <f>cells_to_be_added!I159/10</f>
        <v>2200</v>
      </c>
      <c r="J159" s="2">
        <f>cells_to_be_added!J159/10</f>
        <v>1000000</v>
      </c>
      <c r="K159" s="2">
        <f>cells_to_be_added!K159/10</f>
        <v>14000</v>
      </c>
      <c r="L159" s="2">
        <f>cells_to_be_added!L159/10</f>
        <v>1400000</v>
      </c>
      <c r="M159" s="2">
        <f>cells_to_be_added!M159/10</f>
        <v>1220</v>
      </c>
      <c r="N159" s="2">
        <f>cells_to_be_added!N159/10</f>
        <v>1400000</v>
      </c>
      <c r="O159" s="2">
        <f>cells_to_be_added!O159/10</f>
        <v>1400000</v>
      </c>
      <c r="P159" s="2">
        <f>cells_to_be_added!P159/10</f>
        <v>90</v>
      </c>
      <c r="Q159" s="2">
        <f>cells_to_be_added!Q159/10</f>
        <v>70</v>
      </c>
      <c r="R159">
        <f t="shared" si="2"/>
        <v>9698580</v>
      </c>
    </row>
    <row r="160" spans="1:18">
      <c r="A160">
        <v>159</v>
      </c>
      <c r="B160" s="2">
        <f>cells_to_be_added!B160/10</f>
        <v>14000</v>
      </c>
      <c r="C160" s="2">
        <f>cells_to_be_added!C160/10</f>
        <v>1400000</v>
      </c>
      <c r="D160" s="2">
        <f>cells_to_be_added!D160/10</f>
        <v>2880</v>
      </c>
      <c r="E160" s="2">
        <f>cells_to_be_added!E160/10</f>
        <v>1400000</v>
      </c>
      <c r="F160" s="2">
        <f>cells_to_be_added!F160/10</f>
        <v>1400000</v>
      </c>
      <c r="G160" s="2">
        <f>cells_to_be_added!G160/10</f>
        <v>1300000</v>
      </c>
      <c r="H160" s="2">
        <f>cells_to_be_added!H160/10</f>
        <v>1400000</v>
      </c>
      <c r="I160" s="2">
        <f>cells_to_be_added!I160/10</f>
        <v>1400000</v>
      </c>
      <c r="J160" s="2">
        <f>cells_to_be_added!J160/10</f>
        <v>2100</v>
      </c>
      <c r="K160" s="2">
        <f>cells_to_be_added!K160/10</f>
        <v>197000</v>
      </c>
      <c r="L160" s="2">
        <f>cells_to_be_added!L160/10</f>
        <v>1000000</v>
      </c>
      <c r="M160" s="2">
        <f>cells_to_be_added!M160/10</f>
        <v>183000</v>
      </c>
      <c r="N160" s="2">
        <f>cells_to_be_added!N160/10</f>
        <v>1400000</v>
      </c>
      <c r="O160" s="2">
        <f>cells_to_be_added!O160/10</f>
        <v>1400000</v>
      </c>
      <c r="P160" s="2">
        <f>cells_to_be_added!P160/10</f>
        <v>157000</v>
      </c>
      <c r="Q160" s="2">
        <f>cells_to_be_added!Q160/10</f>
        <v>8000</v>
      </c>
      <c r="R160">
        <f t="shared" si="2"/>
        <v>12663980</v>
      </c>
    </row>
    <row r="161" spans="1:18">
      <c r="A161">
        <v>160</v>
      </c>
      <c r="B161" s="2">
        <f>cells_to_be_added!B161/10</f>
        <v>1100000</v>
      </c>
      <c r="C161" s="2">
        <f>cells_to_be_added!C161/10</f>
        <v>169000</v>
      </c>
      <c r="D161" s="2">
        <f>cells_to_be_added!D161/10</f>
        <v>233000</v>
      </c>
      <c r="E161" s="2">
        <f>cells_to_be_added!E161/10</f>
        <v>212000</v>
      </c>
      <c r="F161" s="2">
        <f>cells_to_be_added!F161/10</f>
        <v>1900</v>
      </c>
      <c r="G161" s="2">
        <f>cells_to_be_added!G161/10</f>
        <v>100</v>
      </c>
      <c r="H161" s="2">
        <f>cells_to_be_added!H161/10</f>
        <v>159000</v>
      </c>
      <c r="I161" s="2">
        <f>cells_to_be_added!I161/10</f>
        <v>1480</v>
      </c>
      <c r="J161" s="2">
        <f>cells_to_be_added!J161/10</f>
        <v>14000</v>
      </c>
      <c r="K161" s="2">
        <f>cells_to_be_added!K161/10</f>
        <v>1400000</v>
      </c>
      <c r="L161" s="2">
        <f>cells_to_be_added!L161/10</f>
        <v>8000</v>
      </c>
      <c r="M161" s="2">
        <f>cells_to_be_added!M161/10</f>
        <v>14000</v>
      </c>
      <c r="N161" s="2">
        <f>cells_to_be_added!N161/10</f>
        <v>700000</v>
      </c>
      <c r="O161" s="2">
        <f>cells_to_be_added!O161/10</f>
        <v>1400000</v>
      </c>
      <c r="P161" s="2">
        <f>cells_to_be_added!P161/10</f>
        <v>6000</v>
      </c>
      <c r="Q161" s="2">
        <f>cells_to_be_added!Q161/10</f>
        <v>140</v>
      </c>
      <c r="R161">
        <f t="shared" si="2"/>
        <v>5418620</v>
      </c>
    </row>
    <row r="162" spans="1:18">
      <c r="A162">
        <v>161</v>
      </c>
      <c r="B162" s="2">
        <f>cells_to_be_added!B162/10</f>
        <v>9000</v>
      </c>
      <c r="C162" s="2">
        <f>cells_to_be_added!C162/10</f>
        <v>1400000</v>
      </c>
      <c r="D162" s="2">
        <f>cells_to_be_added!D162/10</f>
        <v>214000</v>
      </c>
      <c r="E162" s="2">
        <f>cells_to_be_added!E162/10</f>
        <v>700000</v>
      </c>
      <c r="F162" s="2">
        <f>cells_to_be_added!F162/10</f>
        <v>149000</v>
      </c>
      <c r="G162" s="2">
        <f>cells_to_be_added!G162/10</f>
        <v>1400000</v>
      </c>
      <c r="H162" s="2">
        <f>cells_to_be_added!H162/10</f>
        <v>1400000</v>
      </c>
      <c r="I162" s="2">
        <f>cells_to_be_added!I162/10</f>
        <v>140</v>
      </c>
      <c r="J162" s="2">
        <f>cells_to_be_added!J162/10</f>
        <v>1860</v>
      </c>
      <c r="K162" s="2">
        <f>cells_to_be_added!K162/10</f>
        <v>60</v>
      </c>
      <c r="L162" s="2">
        <f>cells_to_be_added!L162/10</f>
        <v>1000</v>
      </c>
      <c r="M162" s="2">
        <f>cells_to_be_added!M162/10</f>
        <v>140</v>
      </c>
      <c r="N162" s="2">
        <f>cells_to_be_added!N162/10</f>
        <v>1400000</v>
      </c>
      <c r="O162" s="2">
        <f>cells_to_be_added!O162/10</f>
        <v>1400000</v>
      </c>
      <c r="P162" s="2">
        <f>cells_to_be_added!P162/10</f>
        <v>140</v>
      </c>
      <c r="Q162" s="2">
        <f>cells_to_be_added!Q162/10</f>
        <v>1670</v>
      </c>
      <c r="R162">
        <f t="shared" si="2"/>
        <v>8077010</v>
      </c>
    </row>
    <row r="163" spans="1:18">
      <c r="A163">
        <v>162</v>
      </c>
      <c r="B163" s="2">
        <f>cells_to_be_added!B163/10</f>
        <v>160000</v>
      </c>
      <c r="C163" s="2">
        <f>cells_to_be_added!C163/10</f>
        <v>150000</v>
      </c>
      <c r="D163" s="2">
        <f>cells_to_be_added!D163/10</f>
        <v>1400000</v>
      </c>
      <c r="E163" s="2">
        <f>cells_to_be_added!E163/10</f>
        <v>1400000</v>
      </c>
      <c r="F163" s="2">
        <f>cells_to_be_added!F163/10</f>
        <v>1000000</v>
      </c>
      <c r="G163" s="2">
        <f>cells_to_be_added!G163/10</f>
        <v>2200</v>
      </c>
      <c r="H163" s="2">
        <f>cells_to_be_added!H163/10</f>
        <v>100000</v>
      </c>
      <c r="I163" s="2">
        <f>cells_to_be_added!I163/10</f>
        <v>9000</v>
      </c>
      <c r="J163" s="2">
        <f>cells_to_be_added!J163/10</f>
        <v>8000</v>
      </c>
      <c r="K163" s="2">
        <f>cells_to_be_added!K163/10</f>
        <v>1000</v>
      </c>
      <c r="L163" s="2">
        <f>cells_to_be_added!L163/10</f>
        <v>1400000</v>
      </c>
      <c r="M163" s="2">
        <f>cells_to_be_added!M163/10</f>
        <v>2000</v>
      </c>
      <c r="N163" s="2">
        <f>cells_to_be_added!N163/10</f>
        <v>1400</v>
      </c>
      <c r="O163" s="2">
        <f>cells_to_be_added!O163/10</f>
        <v>6000</v>
      </c>
      <c r="P163" s="2">
        <f>cells_to_be_added!P163/10</f>
        <v>1200</v>
      </c>
      <c r="Q163" s="2">
        <f>cells_to_be_added!Q163/10</f>
        <v>1800</v>
      </c>
      <c r="R163">
        <f t="shared" si="2"/>
        <v>5642600</v>
      </c>
    </row>
    <row r="164" spans="1:18">
      <c r="A164">
        <v>163</v>
      </c>
      <c r="B164" s="2">
        <f>cells_to_be_added!B164/10</f>
        <v>1400000</v>
      </c>
      <c r="C164" s="2">
        <f>cells_to_be_added!C164/10</f>
        <v>1400000</v>
      </c>
      <c r="D164" s="2">
        <f>cells_to_be_added!D164/10</f>
        <v>1000</v>
      </c>
      <c r="E164" s="2">
        <f>cells_to_be_added!E164/10</f>
        <v>1400000</v>
      </c>
      <c r="F164" s="2">
        <f>cells_to_be_added!F164/10</f>
        <v>10000</v>
      </c>
      <c r="G164" s="2">
        <f>cells_to_be_added!G164/10</f>
        <v>1680</v>
      </c>
      <c r="H164" s="2">
        <f>cells_to_be_added!H164/10</f>
        <v>210000</v>
      </c>
      <c r="I164" s="2">
        <f>cells_to_be_added!I164/10</f>
        <v>9000</v>
      </c>
      <c r="J164" s="2">
        <f>cells_to_be_added!J164/10</f>
        <v>80</v>
      </c>
      <c r="K164" s="2">
        <f>cells_to_be_added!K164/10</f>
        <v>1470</v>
      </c>
      <c r="L164" s="2">
        <f>cells_to_be_added!L164/10</f>
        <v>1890</v>
      </c>
      <c r="M164" s="2">
        <f>cells_to_be_added!M164/10</f>
        <v>1400000</v>
      </c>
      <c r="N164" s="2">
        <f>cells_to_be_added!N164/10</f>
        <v>7000</v>
      </c>
      <c r="O164" s="2">
        <f>cells_to_be_added!O164/10</f>
        <v>140</v>
      </c>
      <c r="P164" s="2">
        <f>cells_to_be_added!P164/10</f>
        <v>1400000</v>
      </c>
      <c r="Q164" s="2">
        <f>cells_to_be_added!Q164/10</f>
        <v>60</v>
      </c>
      <c r="R164">
        <f t="shared" si="2"/>
        <v>7242320</v>
      </c>
    </row>
    <row r="165" spans="1:18">
      <c r="A165">
        <v>164</v>
      </c>
      <c r="B165" s="2">
        <f>cells_to_be_added!B165/10</f>
        <v>224000</v>
      </c>
      <c r="C165" s="2">
        <f>cells_to_be_added!C165/10</f>
        <v>1400000</v>
      </c>
      <c r="D165" s="2">
        <f>cells_to_be_added!D165/10</f>
        <v>1400000</v>
      </c>
      <c r="E165" s="2">
        <f>cells_to_be_added!E165/10</f>
        <v>1000</v>
      </c>
      <c r="F165" s="2">
        <f>cells_to_be_added!F165/10</f>
        <v>10000</v>
      </c>
      <c r="G165" s="2">
        <f>cells_to_be_added!G165/10</f>
        <v>214000</v>
      </c>
      <c r="H165" s="2">
        <f>cells_to_be_added!H165/10</f>
        <v>1400000</v>
      </c>
      <c r="I165" s="2">
        <f>cells_to_be_added!I165/10</f>
        <v>204000</v>
      </c>
      <c r="J165" s="2">
        <f>cells_to_be_added!J165/10</f>
        <v>1400000</v>
      </c>
      <c r="K165" s="2">
        <f>cells_to_be_added!K165/10</f>
        <v>195000</v>
      </c>
      <c r="L165" s="2">
        <f>cells_to_be_added!L165/10</f>
        <v>800000</v>
      </c>
      <c r="M165" s="2">
        <f>cells_to_be_added!M165/10</f>
        <v>14000</v>
      </c>
      <c r="N165" s="2">
        <f>cells_to_be_added!N165/10</f>
        <v>1000</v>
      </c>
      <c r="O165" s="2">
        <f>cells_to_be_added!O165/10</f>
        <v>1750</v>
      </c>
      <c r="P165" s="2">
        <f>cells_to_be_added!P165/10</f>
        <v>60</v>
      </c>
      <c r="Q165" s="2">
        <f>cells_to_be_added!Q165/10</f>
        <v>100000</v>
      </c>
      <c r="R165">
        <f t="shared" si="2"/>
        <v>7364810</v>
      </c>
    </row>
    <row r="166" spans="1:18">
      <c r="A166">
        <v>165</v>
      </c>
      <c r="B166" s="2">
        <f>cells_to_be_added!B166/10</f>
        <v>151000</v>
      </c>
      <c r="C166" s="2">
        <f>cells_to_be_added!C166/10</f>
        <v>1400000</v>
      </c>
      <c r="D166" s="2">
        <f>cells_to_be_added!D166/10</f>
        <v>900000</v>
      </c>
      <c r="E166" s="2">
        <f>cells_to_be_added!E166/10</f>
        <v>217000</v>
      </c>
      <c r="F166" s="2">
        <f>cells_to_be_added!F166/10</f>
        <v>140</v>
      </c>
      <c r="G166" s="2">
        <f>cells_to_be_added!G166/10</f>
        <v>100000</v>
      </c>
      <c r="H166" s="2">
        <f>cells_to_be_added!H166/10</f>
        <v>800000</v>
      </c>
      <c r="I166" s="2">
        <f>cells_to_be_added!I166/10</f>
        <v>600000</v>
      </c>
      <c r="J166" s="2">
        <f>cells_to_be_added!J166/10</f>
        <v>1400000</v>
      </c>
      <c r="K166" s="2">
        <f>cells_to_be_added!K166/10</f>
        <v>1880</v>
      </c>
      <c r="L166" s="2">
        <f>cells_to_be_added!L166/10</f>
        <v>1400000</v>
      </c>
      <c r="M166" s="2">
        <f>cells_to_be_added!M166/10</f>
        <v>1400000</v>
      </c>
      <c r="N166" s="2">
        <f>cells_to_be_added!N166/10</f>
        <v>14000</v>
      </c>
      <c r="O166" s="2">
        <f>cells_to_be_added!O166/10</f>
        <v>1400000</v>
      </c>
      <c r="P166" s="2">
        <f>cells_to_be_added!P166/10</f>
        <v>1400000</v>
      </c>
      <c r="Q166" s="2">
        <f>cells_to_be_added!Q166/10</f>
        <v>113000</v>
      </c>
      <c r="R166">
        <f t="shared" si="2"/>
        <v>11297020</v>
      </c>
    </row>
    <row r="167" spans="1:18">
      <c r="A167">
        <v>166</v>
      </c>
      <c r="B167" s="2">
        <f>cells_to_be_added!B167/10</f>
        <v>155000</v>
      </c>
      <c r="C167" s="2">
        <f>cells_to_be_added!C167/10</f>
        <v>145000</v>
      </c>
      <c r="D167" s="2">
        <f>cells_to_be_added!D167/10</f>
        <v>1400000</v>
      </c>
      <c r="E167" s="2">
        <f>cells_to_be_added!E167/10</f>
        <v>100000</v>
      </c>
      <c r="F167" s="2">
        <f>cells_to_be_added!F167/10</f>
        <v>1400000</v>
      </c>
      <c r="G167" s="2">
        <f>cells_to_be_added!G167/10</f>
        <v>1000</v>
      </c>
      <c r="H167" s="2">
        <f>cells_to_be_added!H167/10</f>
        <v>213000</v>
      </c>
      <c r="I167" s="2">
        <f>cells_to_be_added!I167/10</f>
        <v>135000</v>
      </c>
      <c r="J167" s="2">
        <f>cells_to_be_added!J167/10</f>
        <v>10000</v>
      </c>
      <c r="K167" s="2">
        <f>cells_to_be_added!K167/10</f>
        <v>1400000</v>
      </c>
      <c r="L167" s="2">
        <f>cells_to_be_added!L167/10</f>
        <v>140</v>
      </c>
      <c r="M167" s="2">
        <f>cells_to_be_added!M167/10</f>
        <v>1400000</v>
      </c>
      <c r="N167" s="2">
        <f>cells_to_be_added!N167/10</f>
        <v>116000</v>
      </c>
      <c r="O167" s="2">
        <f>cells_to_be_added!O167/10</f>
        <v>1400000</v>
      </c>
      <c r="P167" s="2">
        <f>cells_to_be_added!P167/10</f>
        <v>1400000</v>
      </c>
      <c r="Q167" s="2">
        <f>cells_to_be_added!Q167/10</f>
        <v>1400000</v>
      </c>
      <c r="R167">
        <f t="shared" si="2"/>
        <v>10675140</v>
      </c>
    </row>
    <row r="168" spans="1:18">
      <c r="A168">
        <v>167</v>
      </c>
      <c r="B168" s="2">
        <f>cells_to_be_added!B168/10</f>
        <v>1740</v>
      </c>
      <c r="C168" s="2">
        <f>cells_to_be_added!C168/10</f>
        <v>8000</v>
      </c>
      <c r="D168" s="2">
        <f>cells_to_be_added!D168/10</f>
        <v>126000</v>
      </c>
      <c r="E168" s="2">
        <f>cells_to_be_added!E168/10</f>
        <v>1400000</v>
      </c>
      <c r="F168" s="2">
        <f>cells_to_be_added!F168/10</f>
        <v>1400000</v>
      </c>
      <c r="G168" s="2">
        <f>cells_to_be_added!G168/10</f>
        <v>122000</v>
      </c>
      <c r="H168" s="2">
        <f>cells_to_be_added!H168/10</f>
        <v>1400000</v>
      </c>
      <c r="I168" s="2">
        <f>cells_to_be_added!I168/10</f>
        <v>60</v>
      </c>
      <c r="J168" s="2">
        <f>cells_to_be_added!J168/10</f>
        <v>119000</v>
      </c>
      <c r="K168" s="2">
        <f>cells_to_be_added!K168/10</f>
        <v>5000</v>
      </c>
      <c r="L168" s="2">
        <f>cells_to_be_added!L168/10</f>
        <v>1400000</v>
      </c>
      <c r="M168" s="2">
        <f>cells_to_be_added!M168/10</f>
        <v>1110</v>
      </c>
      <c r="N168" s="2">
        <f>cells_to_be_added!N168/10</f>
        <v>106000</v>
      </c>
      <c r="O168" s="2">
        <f>cells_to_be_added!O168/10</f>
        <v>103000</v>
      </c>
      <c r="P168" s="2">
        <f>cells_to_be_added!P168/10</f>
        <v>1000</v>
      </c>
      <c r="Q168" s="2">
        <f>cells_to_be_added!Q168/10</f>
        <v>1400000</v>
      </c>
      <c r="R168">
        <f t="shared" si="2"/>
        <v>7592910</v>
      </c>
    </row>
    <row r="169" spans="1:18">
      <c r="A169">
        <v>168</v>
      </c>
      <c r="B169" s="2">
        <f>cells_to_be_added!B169/10</f>
        <v>1770</v>
      </c>
      <c r="C169" s="2">
        <f>cells_to_be_added!C169/10</f>
        <v>1400000</v>
      </c>
      <c r="D169" s="2">
        <f>cells_to_be_added!D169/10</f>
        <v>1000</v>
      </c>
      <c r="E169" s="2">
        <f>cells_to_be_added!E169/10</f>
        <v>14000</v>
      </c>
      <c r="F169" s="2">
        <f>cells_to_be_added!F169/10</f>
        <v>1620</v>
      </c>
      <c r="G169" s="2">
        <f>cells_to_be_added!G169/10</f>
        <v>1400000</v>
      </c>
      <c r="H169" s="2">
        <f>cells_to_be_added!H169/10</f>
        <v>80</v>
      </c>
      <c r="I169" s="2">
        <f>cells_to_be_added!I169/10</f>
        <v>1540</v>
      </c>
      <c r="J169" s="2">
        <f>cells_to_be_added!J169/10</f>
        <v>1400000</v>
      </c>
      <c r="K169" s="2">
        <f>cells_to_be_added!K169/10</f>
        <v>14000</v>
      </c>
      <c r="L169" s="2">
        <f>cells_to_be_added!L169/10</f>
        <v>1400000</v>
      </c>
      <c r="M169" s="2">
        <f>cells_to_be_added!M169/10</f>
        <v>100000</v>
      </c>
      <c r="N169" s="2">
        <f>cells_to_be_added!N169/10</f>
        <v>1400000</v>
      </c>
      <c r="O169" s="2">
        <f>cells_to_be_added!O169/10</f>
        <v>100000</v>
      </c>
      <c r="P169" s="2">
        <f>cells_to_be_added!P169/10</f>
        <v>1400000</v>
      </c>
      <c r="Q169" s="2">
        <f>cells_to_be_added!Q169/10</f>
        <v>1400000</v>
      </c>
      <c r="R169">
        <f t="shared" si="2"/>
        <v>10034010</v>
      </c>
    </row>
    <row r="170" spans="1:18">
      <c r="A170">
        <v>169</v>
      </c>
      <c r="B170" s="2">
        <f>cells_to_be_added!B170/10</f>
        <v>14000</v>
      </c>
      <c r="C170" s="2">
        <f>cells_to_be_added!C170/10</f>
        <v>1400000</v>
      </c>
      <c r="D170" s="2">
        <f>cells_to_be_added!D170/10</f>
        <v>110</v>
      </c>
      <c r="E170" s="2">
        <f>cells_to_be_added!E170/10</f>
        <v>1720</v>
      </c>
      <c r="F170" s="2">
        <f>cells_to_be_added!F170/10</f>
        <v>140</v>
      </c>
      <c r="G170" s="2">
        <f>cells_to_be_added!G170/10</f>
        <v>216000</v>
      </c>
      <c r="H170" s="2">
        <f>cells_to_be_added!H170/10</f>
        <v>14000</v>
      </c>
      <c r="I170" s="2">
        <f>cells_to_be_added!I170/10</f>
        <v>1400000</v>
      </c>
      <c r="J170" s="2">
        <f>cells_to_be_added!J170/10</f>
        <v>1400000</v>
      </c>
      <c r="K170" s="2">
        <f>cells_to_be_added!K170/10</f>
        <v>1400000</v>
      </c>
      <c r="L170" s="2">
        <f>cells_to_be_added!L170/10</f>
        <v>140</v>
      </c>
      <c r="M170" s="2">
        <f>cells_to_be_added!M170/10</f>
        <v>1400000</v>
      </c>
      <c r="N170" s="2">
        <f>cells_to_be_added!N170/10</f>
        <v>151000</v>
      </c>
      <c r="O170" s="2">
        <f>cells_to_be_added!O170/10</f>
        <v>900000</v>
      </c>
      <c r="P170" s="2">
        <f>cells_to_be_added!P170/10</f>
        <v>1400000</v>
      </c>
      <c r="Q170" s="2">
        <f>cells_to_be_added!Q170/10</f>
        <v>1400000</v>
      </c>
      <c r="R170">
        <f t="shared" si="2"/>
        <v>11097110</v>
      </c>
    </row>
    <row r="171" spans="1:18">
      <c r="A171">
        <v>170</v>
      </c>
      <c r="B171" s="2">
        <f>cells_to_be_added!B171/10</f>
        <v>13000</v>
      </c>
      <c r="C171" s="2">
        <f>cells_to_be_added!C171/10</f>
        <v>129000</v>
      </c>
      <c r="D171" s="2">
        <f>cells_to_be_added!D171/10</f>
        <v>120</v>
      </c>
      <c r="E171" s="2">
        <f>cells_to_be_added!E171/10</f>
        <v>1210</v>
      </c>
      <c r="F171" s="2">
        <f>cells_to_be_added!F171/10</f>
        <v>12000</v>
      </c>
      <c r="G171" s="2">
        <f>cells_to_be_added!G171/10</f>
        <v>14000</v>
      </c>
      <c r="H171" s="2">
        <f>cells_to_be_added!H171/10</f>
        <v>206000</v>
      </c>
      <c r="I171" s="2">
        <f>cells_to_be_added!I171/10</f>
        <v>100</v>
      </c>
      <c r="J171" s="2">
        <f>cells_to_be_added!J171/10</f>
        <v>2840</v>
      </c>
      <c r="K171" s="2">
        <f>cells_to_be_added!K171/10</f>
        <v>116000</v>
      </c>
      <c r="L171" s="2">
        <f>cells_to_be_added!L171/10</f>
        <v>1030</v>
      </c>
      <c r="M171" s="2">
        <f>cells_to_be_added!M171/10</f>
        <v>2580</v>
      </c>
      <c r="N171" s="2">
        <f>cells_to_be_added!N171/10</f>
        <v>90</v>
      </c>
      <c r="O171" s="2">
        <f>cells_to_be_added!O171/10</f>
        <v>1400000</v>
      </c>
      <c r="P171" s="2">
        <f>cells_to_be_added!P171/10</f>
        <v>8000</v>
      </c>
      <c r="Q171" s="2">
        <f>cells_to_be_added!Q171/10</f>
        <v>1400000</v>
      </c>
      <c r="R171">
        <f t="shared" si="2"/>
        <v>3305970</v>
      </c>
    </row>
    <row r="172" spans="1:18">
      <c r="A172">
        <v>171</v>
      </c>
      <c r="B172" s="2">
        <f>cells_to_be_added!B172/10</f>
        <v>90</v>
      </c>
      <c r="C172" s="2">
        <f>cells_to_be_added!C172/10</f>
        <v>1400000</v>
      </c>
      <c r="D172" s="2">
        <f>cells_to_be_added!D172/10</f>
        <v>1400000</v>
      </c>
      <c r="E172" s="2">
        <f>cells_to_be_added!E172/10</f>
        <v>800000</v>
      </c>
      <c r="F172" s="2">
        <f>cells_to_be_added!F172/10</f>
        <v>100000</v>
      </c>
      <c r="G172" s="2">
        <f>cells_to_be_added!G172/10</f>
        <v>70</v>
      </c>
      <c r="H172" s="2">
        <f>cells_to_be_added!H172/10</f>
        <v>1400000</v>
      </c>
      <c r="I172" s="2">
        <f>cells_to_be_added!I172/10</f>
        <v>1400000</v>
      </c>
      <c r="J172" s="2">
        <f>cells_to_be_added!J172/10</f>
        <v>1810</v>
      </c>
      <c r="K172" s="2">
        <f>cells_to_be_added!K172/10</f>
        <v>1630</v>
      </c>
      <c r="L172" s="2">
        <f>cells_to_be_added!L172/10</f>
        <v>1400000</v>
      </c>
      <c r="M172" s="2">
        <f>cells_to_be_added!M172/10</f>
        <v>1360</v>
      </c>
      <c r="N172" s="2">
        <f>cells_to_be_added!N172/10</f>
        <v>127000</v>
      </c>
      <c r="O172" s="2">
        <f>cells_to_be_added!O172/10</f>
        <v>600000</v>
      </c>
      <c r="P172" s="2">
        <f>cells_to_be_added!P172/10</f>
        <v>50</v>
      </c>
      <c r="Q172" s="2">
        <f>cells_to_be_added!Q172/10</f>
        <v>1080</v>
      </c>
      <c r="R172">
        <f t="shared" si="2"/>
        <v>8633090</v>
      </c>
    </row>
    <row r="173" spans="1:18">
      <c r="A173">
        <v>172</v>
      </c>
      <c r="B173" s="2">
        <f>cells_to_be_added!B173/10</f>
        <v>1400000</v>
      </c>
      <c r="C173" s="2">
        <f>cells_to_be_added!C173/10</f>
        <v>1400000</v>
      </c>
      <c r="D173" s="2">
        <f>cells_to_be_added!D173/10</f>
        <v>11000</v>
      </c>
      <c r="E173" s="2">
        <f>cells_to_be_added!E173/10</f>
        <v>109000</v>
      </c>
      <c r="F173" s="2">
        <f>cells_to_be_added!F173/10</f>
        <v>1400000</v>
      </c>
      <c r="G173" s="2">
        <f>cells_to_be_added!G173/10</f>
        <v>1400000</v>
      </c>
      <c r="H173" s="2">
        <f>cells_to_be_added!H173/10</f>
        <v>1400000</v>
      </c>
      <c r="I173" s="2">
        <f>cells_to_be_added!I173/10</f>
        <v>10000</v>
      </c>
      <c r="J173" s="2">
        <f>cells_to_be_added!J173/10</f>
        <v>1400000</v>
      </c>
      <c r="K173" s="2">
        <f>cells_to_be_added!K173/10</f>
        <v>90</v>
      </c>
      <c r="L173" s="2">
        <f>cells_to_be_added!L173/10</f>
        <v>1400000</v>
      </c>
      <c r="M173" s="2">
        <f>cells_to_be_added!M173/10</f>
        <v>140</v>
      </c>
      <c r="N173" s="2">
        <f>cells_to_be_added!N173/10</f>
        <v>700000</v>
      </c>
      <c r="O173" s="2">
        <f>cells_to_be_added!O173/10</f>
        <v>175000</v>
      </c>
      <c r="P173" s="2">
        <f>cells_to_be_added!P173/10</f>
        <v>1400000</v>
      </c>
      <c r="Q173" s="2">
        <f>cells_to_be_added!Q173/10</f>
        <v>14000</v>
      </c>
      <c r="R173">
        <f t="shared" si="2"/>
        <v>12219230</v>
      </c>
    </row>
    <row r="174" spans="1:18">
      <c r="A174">
        <v>173</v>
      </c>
      <c r="B174" s="2">
        <f>cells_to_be_added!B174/10</f>
        <v>14000</v>
      </c>
      <c r="C174" s="2">
        <f>cells_to_be_added!C174/10</f>
        <v>14000</v>
      </c>
      <c r="D174" s="2">
        <f>cells_to_be_added!D174/10</f>
        <v>2000</v>
      </c>
      <c r="E174" s="2">
        <f>cells_to_be_added!E174/10</f>
        <v>139000</v>
      </c>
      <c r="F174" s="2">
        <f>cells_to_be_added!F174/10</f>
        <v>90</v>
      </c>
      <c r="G174" s="2">
        <f>cells_to_be_added!G174/10</f>
        <v>100000</v>
      </c>
      <c r="H174" s="2">
        <f>cells_to_be_added!H174/10</f>
        <v>1400000</v>
      </c>
      <c r="I174" s="2">
        <f>cells_to_be_added!I174/10</f>
        <v>131000</v>
      </c>
      <c r="J174" s="2">
        <f>cells_to_be_added!J174/10</f>
        <v>1400000</v>
      </c>
      <c r="K174" s="2">
        <f>cells_to_be_added!K174/10</f>
        <v>1920</v>
      </c>
      <c r="L174" s="2">
        <f>cells_to_be_added!L174/10</f>
        <v>174000</v>
      </c>
      <c r="M174" s="2">
        <f>cells_to_be_added!M174/10</f>
        <v>1400000</v>
      </c>
      <c r="N174" s="2">
        <f>cells_to_be_added!N174/10</f>
        <v>157000</v>
      </c>
      <c r="O174" s="2">
        <f>cells_to_be_added!O174/10</f>
        <v>1400000</v>
      </c>
      <c r="P174" s="2">
        <f>cells_to_be_added!P174/10</f>
        <v>1000</v>
      </c>
      <c r="Q174" s="2">
        <f>cells_to_be_added!Q174/10</f>
        <v>105000</v>
      </c>
      <c r="R174">
        <f t="shared" si="2"/>
        <v>6439010</v>
      </c>
    </row>
    <row r="175" spans="1:18">
      <c r="A175">
        <v>174</v>
      </c>
      <c r="B175" s="2">
        <f>cells_to_be_added!B175/10</f>
        <v>110</v>
      </c>
      <c r="C175" s="2">
        <f>cells_to_be_added!C175/10</f>
        <v>1740</v>
      </c>
      <c r="D175" s="2">
        <f>cells_to_be_added!D175/10</f>
        <v>1400000</v>
      </c>
      <c r="E175" s="2">
        <f>cells_to_be_added!E175/10</f>
        <v>10000</v>
      </c>
      <c r="F175" s="2">
        <f>cells_to_be_added!F175/10</f>
        <v>2390</v>
      </c>
      <c r="G175" s="2">
        <f>cells_to_be_added!G175/10</f>
        <v>1400000</v>
      </c>
      <c r="H175" s="2">
        <f>cells_to_be_added!H175/10</f>
        <v>217000</v>
      </c>
      <c r="I175" s="2">
        <f>cells_to_be_added!I175/10</f>
        <v>1400000</v>
      </c>
      <c r="J175" s="2">
        <f>cells_to_be_added!J175/10</f>
        <v>900000</v>
      </c>
      <c r="K175" s="2">
        <f>cells_to_be_added!K175/10</f>
        <v>100000</v>
      </c>
      <c r="L175" s="2">
        <f>cells_to_be_added!L175/10</f>
        <v>80</v>
      </c>
      <c r="M175" s="2">
        <f>cells_to_be_added!M175/10</f>
        <v>152000</v>
      </c>
      <c r="N175" s="2">
        <f>cells_to_be_added!N175/10</f>
        <v>1960</v>
      </c>
      <c r="O175" s="2">
        <f>cells_to_be_added!O175/10</f>
        <v>1400000</v>
      </c>
      <c r="P175" s="2">
        <f>cells_to_be_added!P175/10</f>
        <v>14000</v>
      </c>
      <c r="Q175" s="2">
        <f>cells_to_be_added!Q175/10</f>
        <v>700000</v>
      </c>
      <c r="R175">
        <f t="shared" si="2"/>
        <v>7699280</v>
      </c>
    </row>
    <row r="176" spans="1:18">
      <c r="A176">
        <v>175</v>
      </c>
      <c r="B176" s="2">
        <f>cells_to_be_added!B176/10</f>
        <v>140</v>
      </c>
      <c r="C176" s="2">
        <f>cells_to_be_added!C176/10</f>
        <v>1990</v>
      </c>
      <c r="D176" s="2">
        <f>cells_to_be_added!D176/10</f>
        <v>1000</v>
      </c>
      <c r="E176" s="2">
        <f>cells_to_be_added!E176/10</f>
        <v>1900</v>
      </c>
      <c r="F176" s="2">
        <f>cells_to_be_added!F176/10</f>
        <v>140</v>
      </c>
      <c r="G176" s="2">
        <f>cells_to_be_added!G176/10</f>
        <v>100000</v>
      </c>
      <c r="H176" s="2">
        <f>cells_to_be_added!H176/10</f>
        <v>1400000</v>
      </c>
      <c r="I176" s="2">
        <f>cells_to_be_added!I176/10</f>
        <v>90</v>
      </c>
      <c r="J176" s="2">
        <f>cells_to_be_added!J176/10</f>
        <v>1560</v>
      </c>
      <c r="K176" s="2">
        <f>cells_to_be_added!K176/10</f>
        <v>700000</v>
      </c>
      <c r="L176" s="2">
        <f>cells_to_be_added!L176/10</f>
        <v>14000</v>
      </c>
      <c r="M176" s="2">
        <f>cells_to_be_added!M176/10</f>
        <v>1400000</v>
      </c>
      <c r="N176" s="2">
        <f>cells_to_be_added!N176/10</f>
        <v>1300</v>
      </c>
      <c r="O176" s="2">
        <f>cells_to_be_added!O176/10</f>
        <v>140</v>
      </c>
      <c r="P176" s="2">
        <f>cells_to_be_added!P176/10</f>
        <v>1400000</v>
      </c>
      <c r="Q176" s="2">
        <f>cells_to_be_added!Q176/10</f>
        <v>104000</v>
      </c>
      <c r="R176">
        <f t="shared" si="2"/>
        <v>5126260</v>
      </c>
    </row>
    <row r="177" spans="1:18">
      <c r="A177">
        <v>176</v>
      </c>
      <c r="B177" s="2">
        <f>cells_to_be_added!B177/10</f>
        <v>1300000</v>
      </c>
      <c r="C177" s="2">
        <f>cells_to_be_added!C177/10</f>
        <v>1400000</v>
      </c>
      <c r="D177" s="2">
        <f>cells_to_be_added!D177/10</f>
        <v>1400000</v>
      </c>
      <c r="E177" s="2">
        <f>cells_to_be_added!E177/10</f>
        <v>120</v>
      </c>
      <c r="F177" s="2">
        <f>cells_to_be_added!F177/10</f>
        <v>140</v>
      </c>
      <c r="G177" s="2">
        <f>cells_to_be_added!G177/10</f>
        <v>1400000</v>
      </c>
      <c r="H177" s="2">
        <f>cells_to_be_added!H177/10</f>
        <v>294000</v>
      </c>
      <c r="I177" s="2">
        <f>cells_to_be_added!I177/10</f>
        <v>187000</v>
      </c>
      <c r="J177" s="2">
        <f>cells_to_be_added!J177/10</f>
        <v>11000</v>
      </c>
      <c r="K177" s="2">
        <f>cells_to_be_added!K177/10</f>
        <v>2670</v>
      </c>
      <c r="L177" s="2">
        <f>cells_to_be_added!L177/10</f>
        <v>140</v>
      </c>
      <c r="M177" s="2">
        <f>cells_to_be_added!M177/10</f>
        <v>1340</v>
      </c>
      <c r="N177" s="2">
        <f>cells_to_be_added!N177/10</f>
        <v>1400000</v>
      </c>
      <c r="O177" s="2">
        <f>cells_to_be_added!O177/10</f>
        <v>14000</v>
      </c>
      <c r="P177" s="2">
        <f>cells_to_be_added!P177/10</f>
        <v>800000</v>
      </c>
      <c r="Q177" s="2">
        <f>cells_to_be_added!Q177/10</f>
        <v>14000</v>
      </c>
      <c r="R177">
        <f t="shared" si="2"/>
        <v>8224410</v>
      </c>
    </row>
    <row r="178" spans="1:18">
      <c r="A178">
        <v>177</v>
      </c>
      <c r="B178" s="2">
        <f>cells_to_be_added!B178/10</f>
        <v>1400000</v>
      </c>
      <c r="C178" s="2">
        <f>cells_to_be_added!C178/10</f>
        <v>1000</v>
      </c>
      <c r="D178" s="2">
        <f>cells_to_be_added!D178/10</f>
        <v>1400000</v>
      </c>
      <c r="E178" s="2">
        <f>cells_to_be_added!E178/10</f>
        <v>14000</v>
      </c>
      <c r="F178" s="2">
        <f>cells_to_be_added!F178/10</f>
        <v>800000</v>
      </c>
      <c r="G178" s="2">
        <f>cells_to_be_added!G178/10</f>
        <v>1400000</v>
      </c>
      <c r="H178" s="2">
        <f>cells_to_be_added!H178/10</f>
        <v>1850</v>
      </c>
      <c r="I178" s="2">
        <f>cells_to_be_added!I178/10</f>
        <v>1280</v>
      </c>
      <c r="J178" s="2">
        <f>cells_to_be_added!J178/10</f>
        <v>1770</v>
      </c>
      <c r="K178" s="2">
        <f>cells_to_be_added!K178/10</f>
        <v>140</v>
      </c>
      <c r="L178" s="2">
        <f>cells_to_be_added!L178/10</f>
        <v>1690</v>
      </c>
      <c r="M178" s="2">
        <f>cells_to_be_added!M178/10</f>
        <v>6000</v>
      </c>
      <c r="N178" s="2">
        <f>cells_to_be_added!N178/10</f>
        <v>161000</v>
      </c>
      <c r="O178" s="2">
        <f>cells_to_be_added!O178/10</f>
        <v>1530</v>
      </c>
      <c r="P178" s="2">
        <f>cells_to_be_added!P178/10</f>
        <v>145000</v>
      </c>
      <c r="Q178" s="2">
        <f>cells_to_be_added!Q178/10</f>
        <v>14000</v>
      </c>
      <c r="R178">
        <f t="shared" si="2"/>
        <v>5349260</v>
      </c>
    </row>
    <row r="179" spans="1:18">
      <c r="A179">
        <v>178</v>
      </c>
      <c r="B179" s="2">
        <f>cells_to_be_added!B179/10</f>
        <v>100000</v>
      </c>
      <c r="C179" s="2">
        <f>cells_to_be_added!C179/10</f>
        <v>100</v>
      </c>
      <c r="D179" s="2">
        <f>cells_to_be_added!D179/10</f>
        <v>1400000</v>
      </c>
      <c r="E179" s="2">
        <f>cells_to_be_added!E179/10</f>
        <v>1500</v>
      </c>
      <c r="F179" s="2">
        <f>cells_to_be_added!F179/10</f>
        <v>1400000</v>
      </c>
      <c r="G179" s="2">
        <f>cells_to_be_added!G179/10</f>
        <v>144000</v>
      </c>
      <c r="H179" s="2">
        <f>cells_to_be_added!H179/10</f>
        <v>140000</v>
      </c>
      <c r="I179" s="2">
        <f>cells_to_be_added!I179/10</f>
        <v>140</v>
      </c>
      <c r="J179" s="2">
        <f>cells_to_be_added!J179/10</f>
        <v>130000</v>
      </c>
      <c r="K179" s="2">
        <f>cells_to_be_added!K179/10</f>
        <v>14000</v>
      </c>
      <c r="L179" s="2">
        <f>cells_to_be_added!L179/10</f>
        <v>2210</v>
      </c>
      <c r="M179" s="2">
        <f>cells_to_be_added!M179/10</f>
        <v>800000</v>
      </c>
      <c r="N179" s="2">
        <f>cells_to_be_added!N179/10</f>
        <v>600000</v>
      </c>
      <c r="O179" s="2">
        <f>cells_to_be_added!O179/10</f>
        <v>201000</v>
      </c>
      <c r="P179" s="2">
        <f>cells_to_be_added!P179/10</f>
        <v>1200</v>
      </c>
      <c r="Q179" s="2">
        <f>cells_to_be_added!Q179/10</f>
        <v>1400000</v>
      </c>
      <c r="R179">
        <f t="shared" si="2"/>
        <v>6334150</v>
      </c>
    </row>
    <row r="180" spans="1:18">
      <c r="A180">
        <v>179</v>
      </c>
      <c r="B180" s="2">
        <f>cells_to_be_added!B180/10</f>
        <v>1400000</v>
      </c>
      <c r="C180" s="2">
        <f>cells_to_be_added!C180/10</f>
        <v>140</v>
      </c>
      <c r="D180" s="2">
        <f>cells_to_be_added!D180/10</f>
        <v>140</v>
      </c>
      <c r="E180" s="2">
        <f>cells_to_be_added!E180/10</f>
        <v>14000</v>
      </c>
      <c r="F180" s="2">
        <f>cells_to_be_added!F180/10</f>
        <v>14000</v>
      </c>
      <c r="G180" s="2">
        <f>cells_to_be_added!G180/10</f>
        <v>182000</v>
      </c>
      <c r="H180" s="2">
        <f>cells_to_be_added!H180/10</f>
        <v>11000</v>
      </c>
      <c r="I180" s="2">
        <f>cells_to_be_added!I180/10</f>
        <v>1140</v>
      </c>
      <c r="J180" s="2">
        <f>cells_to_be_added!J180/10</f>
        <v>90</v>
      </c>
      <c r="K180" s="2">
        <f>cells_to_be_added!K180/10</f>
        <v>102000</v>
      </c>
      <c r="L180" s="2">
        <f>cells_to_be_added!L180/10</f>
        <v>140</v>
      </c>
      <c r="M180" s="2">
        <f>cells_to_be_added!M180/10</f>
        <v>159000</v>
      </c>
      <c r="N180" s="2">
        <f>cells_to_be_added!N180/10</f>
        <v>1000</v>
      </c>
      <c r="O180" s="2">
        <f>cells_to_be_added!O180/10</f>
        <v>1360</v>
      </c>
      <c r="P180" s="2">
        <f>cells_to_be_added!P180/10</f>
        <v>1000</v>
      </c>
      <c r="Q180" s="2">
        <f>cells_to_be_added!Q180/10</f>
        <v>227000</v>
      </c>
      <c r="R180">
        <f t="shared" si="2"/>
        <v>2114010</v>
      </c>
    </row>
    <row r="181" spans="1:18">
      <c r="A181">
        <v>180</v>
      </c>
      <c r="B181" s="2">
        <f>cells_to_be_added!B181/10</f>
        <v>1410</v>
      </c>
      <c r="C181" s="2">
        <f>cells_to_be_added!C181/10</f>
        <v>140</v>
      </c>
      <c r="D181" s="2">
        <f>cells_to_be_added!D181/10</f>
        <v>1320</v>
      </c>
      <c r="E181" s="2">
        <f>cells_to_be_added!E181/10</f>
        <v>9000</v>
      </c>
      <c r="F181" s="2">
        <f>cells_to_be_added!F181/10</f>
        <v>1260</v>
      </c>
      <c r="G181" s="2">
        <f>cells_to_be_added!G181/10</f>
        <v>1400000</v>
      </c>
      <c r="H181" s="2">
        <f>cells_to_be_added!H181/10</f>
        <v>114000</v>
      </c>
      <c r="I181" s="2">
        <f>cells_to_be_added!I181/10</f>
        <v>1000</v>
      </c>
      <c r="J181" s="2">
        <f>cells_to_be_added!J181/10</f>
        <v>1930</v>
      </c>
      <c r="K181" s="2">
        <f>cells_to_be_added!K181/10</f>
        <v>105000</v>
      </c>
      <c r="L181" s="2">
        <f>cells_to_be_added!L181/10</f>
        <v>7000</v>
      </c>
      <c r="M181" s="2">
        <f>cells_to_be_added!M181/10</f>
        <v>100000</v>
      </c>
      <c r="N181" s="2">
        <f>cells_to_be_added!N181/10</f>
        <v>14000</v>
      </c>
      <c r="O181" s="2">
        <f>cells_to_be_added!O181/10</f>
        <v>1400000</v>
      </c>
      <c r="P181" s="2">
        <f>cells_to_be_added!P181/10</f>
        <v>158000</v>
      </c>
      <c r="Q181" s="2">
        <f>cells_to_be_added!Q181/10</f>
        <v>5000</v>
      </c>
      <c r="R181">
        <f t="shared" si="2"/>
        <v>3319060</v>
      </c>
    </row>
    <row r="182" spans="1:18">
      <c r="A182">
        <v>181</v>
      </c>
      <c r="B182" s="2">
        <f>cells_to_be_added!B182/10</f>
        <v>123000</v>
      </c>
      <c r="C182" s="2">
        <f>cells_to_be_added!C182/10</f>
        <v>140</v>
      </c>
      <c r="D182" s="2">
        <f>cells_to_be_added!D182/10</f>
        <v>111000</v>
      </c>
      <c r="E182" s="2">
        <f>cells_to_be_added!E182/10</f>
        <v>12000</v>
      </c>
      <c r="F182" s="2">
        <f>cells_to_be_added!F182/10</f>
        <v>11000</v>
      </c>
      <c r="G182" s="2">
        <f>cells_to_be_added!G182/10</f>
        <v>100000</v>
      </c>
      <c r="H182" s="2">
        <f>cells_to_be_added!H182/10</f>
        <v>10000</v>
      </c>
      <c r="I182" s="2">
        <f>cells_to_be_added!I182/10</f>
        <v>197000</v>
      </c>
      <c r="J182" s="2">
        <f>cells_to_be_added!J182/10</f>
        <v>184000</v>
      </c>
      <c r="K182" s="2">
        <f>cells_to_be_added!K182/10</f>
        <v>1000</v>
      </c>
      <c r="L182" s="2">
        <f>cells_to_be_added!L182/10</f>
        <v>14000</v>
      </c>
      <c r="M182" s="2">
        <f>cells_to_be_added!M182/10</f>
        <v>172000</v>
      </c>
      <c r="N182" s="2">
        <f>cells_to_be_added!N182/10</f>
        <v>9000</v>
      </c>
      <c r="O182" s="2">
        <f>cells_to_be_added!O182/10</f>
        <v>1400000</v>
      </c>
      <c r="P182" s="2">
        <f>cells_to_be_added!P182/10</f>
        <v>270000</v>
      </c>
      <c r="Q182" s="2">
        <f>cells_to_be_added!Q182/10</f>
        <v>70</v>
      </c>
      <c r="R182">
        <f t="shared" si="2"/>
        <v>2614210</v>
      </c>
    </row>
    <row r="183" spans="1:18">
      <c r="A183">
        <v>182</v>
      </c>
      <c r="B183" s="2">
        <f>cells_to_be_added!B183/10</f>
        <v>1000000</v>
      </c>
      <c r="C183" s="2">
        <f>cells_to_be_added!C183/10</f>
        <v>1400000</v>
      </c>
      <c r="D183" s="2">
        <f>cells_to_be_added!D183/10</f>
        <v>1400000</v>
      </c>
      <c r="E183" s="2">
        <f>cells_to_be_added!E183/10</f>
        <v>1400000</v>
      </c>
      <c r="F183" s="2">
        <f>cells_to_be_added!F183/10</f>
        <v>800000</v>
      </c>
      <c r="G183" s="2">
        <f>cells_to_be_added!G183/10</f>
        <v>600000</v>
      </c>
      <c r="H183" s="2">
        <f>cells_to_be_added!H183/10</f>
        <v>1000</v>
      </c>
      <c r="I183" s="2">
        <f>cells_to_be_added!I183/10</f>
        <v>199000</v>
      </c>
      <c r="J183" s="2">
        <f>cells_to_be_added!J183/10</f>
        <v>100000</v>
      </c>
      <c r="K183" s="2">
        <f>cells_to_be_added!K183/10</f>
        <v>1400000</v>
      </c>
      <c r="L183" s="2">
        <f>cells_to_be_added!L183/10</f>
        <v>140000</v>
      </c>
      <c r="M183" s="2">
        <f>cells_to_be_added!M183/10</f>
        <v>1800</v>
      </c>
      <c r="N183" s="2">
        <f>cells_to_be_added!N183/10</f>
        <v>1000</v>
      </c>
      <c r="O183" s="2">
        <f>cells_to_be_added!O183/10</f>
        <v>1200</v>
      </c>
      <c r="P183" s="2">
        <f>cells_to_be_added!P183/10</f>
        <v>1400000</v>
      </c>
      <c r="Q183" s="2">
        <f>cells_to_be_added!Q183/10</f>
        <v>140</v>
      </c>
      <c r="R183">
        <f t="shared" si="2"/>
        <v>9844140</v>
      </c>
    </row>
    <row r="184" spans="1:18">
      <c r="A184">
        <v>183</v>
      </c>
      <c r="B184" s="2">
        <f>cells_to_be_added!B184/10</f>
        <v>900000</v>
      </c>
      <c r="C184" s="2">
        <f>cells_to_be_added!C184/10</f>
        <v>9000</v>
      </c>
      <c r="D184" s="2">
        <f>cells_to_be_added!D184/10</f>
        <v>1400000</v>
      </c>
      <c r="E184" s="2">
        <f>cells_to_be_added!E184/10</f>
        <v>1520</v>
      </c>
      <c r="F184" s="2">
        <f>cells_to_be_added!F184/10</f>
        <v>2180</v>
      </c>
      <c r="G184" s="2">
        <f>cells_to_be_added!G184/10</f>
        <v>1400000</v>
      </c>
      <c r="H184" s="2">
        <f>cells_to_be_added!H184/10</f>
        <v>14000</v>
      </c>
      <c r="I184" s="2">
        <f>cells_to_be_added!I184/10</f>
        <v>1400000</v>
      </c>
      <c r="J184" s="2">
        <f>cells_to_be_added!J184/10</f>
        <v>208000</v>
      </c>
      <c r="K184" s="2">
        <f>cells_to_be_added!K184/10</f>
        <v>1140</v>
      </c>
      <c r="L184" s="2">
        <f>cells_to_be_added!L184/10</f>
        <v>8000</v>
      </c>
      <c r="M184" s="2">
        <f>cells_to_be_added!M184/10</f>
        <v>190000</v>
      </c>
      <c r="N184" s="2">
        <f>cells_to_be_added!N184/10</f>
        <v>1400000</v>
      </c>
      <c r="O184" s="2">
        <f>cells_to_be_added!O184/10</f>
        <v>1400000</v>
      </c>
      <c r="P184" s="2">
        <f>cells_to_be_added!P184/10</f>
        <v>6000</v>
      </c>
      <c r="Q184" s="2">
        <f>cells_to_be_added!Q184/10</f>
        <v>100000</v>
      </c>
      <c r="R184">
        <f t="shared" si="2"/>
        <v>8439840</v>
      </c>
    </row>
    <row r="185" spans="1:18">
      <c r="A185">
        <v>184</v>
      </c>
      <c r="B185" s="2">
        <f>cells_to_be_added!B185/10</f>
        <v>1400000</v>
      </c>
      <c r="C185" s="2">
        <f>cells_to_be_added!C185/10</f>
        <v>10000</v>
      </c>
      <c r="D185" s="2">
        <f>cells_to_be_added!D185/10</f>
        <v>1400000</v>
      </c>
      <c r="E185" s="2">
        <f>cells_to_be_added!E185/10</f>
        <v>1400000</v>
      </c>
      <c r="F185" s="2">
        <f>cells_to_be_added!F185/10</f>
        <v>1560</v>
      </c>
      <c r="G185" s="2">
        <f>cells_to_be_added!G185/10</f>
        <v>1000</v>
      </c>
      <c r="H185" s="2">
        <f>cells_to_be_added!H185/10</f>
        <v>100000</v>
      </c>
      <c r="I185" s="2">
        <f>cells_to_be_added!I185/10</f>
        <v>136000</v>
      </c>
      <c r="J185" s="2">
        <f>cells_to_be_added!J185/10</f>
        <v>1400000</v>
      </c>
      <c r="K185" s="2">
        <f>cells_to_be_added!K185/10</f>
        <v>1400000</v>
      </c>
      <c r="L185" s="2">
        <f>cells_to_be_added!L185/10</f>
        <v>9000</v>
      </c>
      <c r="M185" s="2">
        <f>cells_to_be_added!M185/10</f>
        <v>175000</v>
      </c>
      <c r="N185" s="2">
        <f>cells_to_be_added!N185/10</f>
        <v>80</v>
      </c>
      <c r="O185" s="2">
        <f>cells_to_be_added!O185/10</f>
        <v>600000</v>
      </c>
      <c r="P185" s="2">
        <f>cells_to_be_added!P185/10</f>
        <v>1400000</v>
      </c>
      <c r="Q185" s="2">
        <f>cells_to_be_added!Q185/10</f>
        <v>1400000</v>
      </c>
      <c r="R185">
        <f t="shared" si="2"/>
        <v>10832640</v>
      </c>
    </row>
    <row r="186" spans="1:18">
      <c r="A186">
        <v>185</v>
      </c>
      <c r="B186" s="2">
        <f>cells_to_be_added!B186/10</f>
        <v>110</v>
      </c>
      <c r="C186" s="2">
        <f>cells_to_be_added!C186/10</f>
        <v>140</v>
      </c>
      <c r="D186" s="2">
        <f>cells_to_be_added!D186/10</f>
        <v>180000</v>
      </c>
      <c r="E186" s="2">
        <f>cells_to_be_added!E186/10</f>
        <v>100</v>
      </c>
      <c r="F186" s="2">
        <f>cells_to_be_added!F186/10</f>
        <v>1400000</v>
      </c>
      <c r="G186" s="2">
        <f>cells_to_be_added!G186/10</f>
        <v>90</v>
      </c>
      <c r="H186" s="2">
        <f>cells_to_be_added!H186/10</f>
        <v>80</v>
      </c>
      <c r="I186" s="2">
        <f>cells_to_be_added!I186/10</f>
        <v>70</v>
      </c>
      <c r="J186" s="2">
        <f>cells_to_be_added!J186/10</f>
        <v>248000</v>
      </c>
      <c r="K186" s="2">
        <f>cells_to_be_added!K186/10</f>
        <v>1400000</v>
      </c>
      <c r="L186" s="2">
        <f>cells_to_be_added!L186/10</f>
        <v>1400000</v>
      </c>
      <c r="M186" s="2">
        <f>cells_to_be_added!M186/10</f>
        <v>1400000</v>
      </c>
      <c r="N186" s="2">
        <f>cells_to_be_added!N186/10</f>
        <v>140</v>
      </c>
      <c r="O186" s="2">
        <f>cells_to_be_added!O186/10</f>
        <v>1400000</v>
      </c>
      <c r="P186" s="2">
        <f>cells_to_be_added!P186/10</f>
        <v>100000</v>
      </c>
      <c r="Q186" s="2">
        <f>cells_to_be_added!Q186/10</f>
        <v>2260</v>
      </c>
      <c r="R186">
        <f t="shared" si="2"/>
        <v>7530990</v>
      </c>
    </row>
    <row r="187" spans="1:18">
      <c r="A187">
        <v>186</v>
      </c>
      <c r="B187" s="2">
        <f>cells_to_be_added!B187/10</f>
        <v>202000</v>
      </c>
      <c r="C187" s="2">
        <f>cells_to_be_added!C187/10</f>
        <v>1930</v>
      </c>
      <c r="D187" s="2">
        <f>cells_to_be_added!D187/10</f>
        <v>1400</v>
      </c>
      <c r="E187" s="2">
        <f>cells_to_be_added!E187/10</f>
        <v>1400000</v>
      </c>
      <c r="F187" s="2">
        <f>cells_to_be_added!F187/10</f>
        <v>9000</v>
      </c>
      <c r="G187" s="2">
        <f>cells_to_be_added!G187/10</f>
        <v>80</v>
      </c>
      <c r="H187" s="2">
        <f>cells_to_be_added!H187/10</f>
        <v>70</v>
      </c>
      <c r="I187" s="2">
        <f>cells_to_be_added!I187/10</f>
        <v>1400000</v>
      </c>
      <c r="J187" s="2">
        <f>cells_to_be_added!J187/10</f>
        <v>14000</v>
      </c>
      <c r="K187" s="2">
        <f>cells_to_be_added!K187/10</f>
        <v>600000</v>
      </c>
      <c r="L187" s="2">
        <f>cells_to_be_added!L187/10</f>
        <v>1400000</v>
      </c>
      <c r="M187" s="2">
        <f>cells_to_be_added!M187/10</f>
        <v>123000</v>
      </c>
      <c r="N187" s="2">
        <f>cells_to_be_added!N187/10</f>
        <v>1140</v>
      </c>
      <c r="O187" s="2">
        <f>cells_to_be_added!O187/10</f>
        <v>5000</v>
      </c>
      <c r="P187" s="2">
        <f>cells_to_be_added!P187/10</f>
        <v>1050</v>
      </c>
      <c r="Q187" s="2">
        <f>cells_to_be_added!Q187/10</f>
        <v>1400000</v>
      </c>
      <c r="R187">
        <f t="shared" si="2"/>
        <v>6558670</v>
      </c>
    </row>
    <row r="188" spans="1:18">
      <c r="A188">
        <v>187</v>
      </c>
      <c r="B188" s="2">
        <f>cells_to_be_added!B188/10</f>
        <v>7000</v>
      </c>
      <c r="C188" s="2">
        <f>cells_to_be_added!C188/10</f>
        <v>1120</v>
      </c>
      <c r="D188" s="2">
        <f>cells_to_be_added!D188/10</f>
        <v>160000</v>
      </c>
      <c r="E188" s="2">
        <f>cells_to_be_added!E188/10</f>
        <v>1400000</v>
      </c>
      <c r="F188" s="2">
        <f>cells_to_be_added!F188/10</f>
        <v>1400000</v>
      </c>
      <c r="G188" s="2">
        <f>cells_to_be_added!G188/10</f>
        <v>153000</v>
      </c>
      <c r="H188" s="2">
        <f>cells_to_be_added!H188/10</f>
        <v>100000</v>
      </c>
      <c r="I188" s="2">
        <f>cells_to_be_added!I188/10</f>
        <v>1400000</v>
      </c>
      <c r="J188" s="2">
        <f>cells_to_be_added!J188/10</f>
        <v>60</v>
      </c>
      <c r="K188" s="2">
        <f>cells_to_be_added!K188/10</f>
        <v>1390</v>
      </c>
      <c r="L188" s="2">
        <f>cells_to_be_added!L188/10</f>
        <v>1400000</v>
      </c>
      <c r="M188" s="2">
        <f>cells_to_be_added!M188/10</f>
        <v>140</v>
      </c>
      <c r="N188" s="2">
        <f>cells_to_be_added!N188/10</f>
        <v>1000</v>
      </c>
      <c r="O188" s="2">
        <f>cells_to_be_added!O188/10</f>
        <v>1400000</v>
      </c>
      <c r="P188" s="2">
        <f>cells_to_be_added!P188/10</f>
        <v>1000</v>
      </c>
      <c r="Q188" s="2">
        <f>cells_to_be_added!Q188/10</f>
        <v>125000</v>
      </c>
      <c r="R188">
        <f t="shared" si="2"/>
        <v>7549710</v>
      </c>
    </row>
    <row r="189" spans="1:18">
      <c r="A189">
        <v>188</v>
      </c>
      <c r="B189" s="2">
        <f>cells_to_be_added!B189/10</f>
        <v>1400000</v>
      </c>
      <c r="C189" s="2">
        <f>cells_to_be_added!C189/10</f>
        <v>1400000</v>
      </c>
      <c r="D189" s="2">
        <f>cells_to_be_added!D189/10</f>
        <v>1840</v>
      </c>
      <c r="E189" s="2">
        <f>cells_to_be_added!E189/10</f>
        <v>800000</v>
      </c>
      <c r="F189" s="2">
        <f>cells_to_be_added!F189/10</f>
        <v>1000</v>
      </c>
      <c r="G189" s="2">
        <f>cells_to_be_added!G189/10</f>
        <v>176000</v>
      </c>
      <c r="H189" s="2">
        <f>cells_to_be_added!H189/10</f>
        <v>80</v>
      </c>
      <c r="I189" s="2">
        <f>cells_to_be_added!I189/10</f>
        <v>140</v>
      </c>
      <c r="J189" s="2">
        <f>cells_to_be_added!J189/10</f>
        <v>168000</v>
      </c>
      <c r="K189" s="2">
        <f>cells_to_be_added!K189/10</f>
        <v>126000</v>
      </c>
      <c r="L189" s="2">
        <f>cells_to_be_added!L189/10</f>
        <v>117000</v>
      </c>
      <c r="M189" s="2">
        <f>cells_to_be_added!M189/10</f>
        <v>1010</v>
      </c>
      <c r="N189" s="2">
        <f>cells_to_be_added!N189/10</f>
        <v>70</v>
      </c>
      <c r="O189" s="2">
        <f>cells_to_be_added!O189/10</f>
        <v>60</v>
      </c>
      <c r="P189" s="2">
        <f>cells_to_be_added!P189/10</f>
        <v>50</v>
      </c>
      <c r="Q189" s="2">
        <f>cells_to_be_added!Q189/10</f>
        <v>1510</v>
      </c>
      <c r="R189">
        <f t="shared" si="2"/>
        <v>4192760</v>
      </c>
    </row>
    <row r="190" spans="1:18">
      <c r="A190">
        <v>189</v>
      </c>
      <c r="B190" s="2">
        <f>cells_to_be_added!B190/10</f>
        <v>1800</v>
      </c>
      <c r="C190" s="2">
        <f>cells_to_be_added!C190/10</f>
        <v>1690</v>
      </c>
      <c r="D190" s="2">
        <f>cells_to_be_added!D190/10</f>
        <v>1400000</v>
      </c>
      <c r="E190" s="2">
        <f>cells_to_be_added!E190/10</f>
        <v>140</v>
      </c>
      <c r="F190" s="2">
        <f>cells_to_be_added!F190/10</f>
        <v>1400000</v>
      </c>
      <c r="G190" s="2">
        <f>cells_to_be_added!G190/10</f>
        <v>1400000</v>
      </c>
      <c r="H190" s="2">
        <f>cells_to_be_added!H190/10</f>
        <v>11000</v>
      </c>
      <c r="I190" s="2">
        <f>cells_to_be_added!I190/10</f>
        <v>1460</v>
      </c>
      <c r="J190" s="2">
        <f>cells_to_be_added!J190/10</f>
        <v>1100000</v>
      </c>
      <c r="K190" s="2">
        <f>cells_to_be_added!K190/10</f>
        <v>135000</v>
      </c>
      <c r="L190" s="2">
        <f>cells_to_be_added!L190/10</f>
        <v>100000</v>
      </c>
      <c r="M190" s="2">
        <f>cells_to_be_added!M190/10</f>
        <v>100</v>
      </c>
      <c r="N190" s="2">
        <f>cells_to_be_added!N190/10</f>
        <v>900000</v>
      </c>
      <c r="O190" s="2">
        <f>cells_to_be_added!O190/10</f>
        <v>8000</v>
      </c>
      <c r="P190" s="2">
        <f>cells_to_be_added!P190/10</f>
        <v>700000</v>
      </c>
      <c r="Q190" s="2">
        <f>cells_to_be_added!Q190/10</f>
        <v>247000</v>
      </c>
      <c r="R190">
        <f t="shared" si="2"/>
        <v>7406190</v>
      </c>
    </row>
    <row r="191" spans="1:18">
      <c r="A191">
        <v>190</v>
      </c>
      <c r="B191" s="2">
        <f>cells_to_be_added!B191/10</f>
        <v>100000</v>
      </c>
      <c r="C191" s="2">
        <f>cells_to_be_added!C191/10</f>
        <v>14000</v>
      </c>
      <c r="D191" s="2">
        <f>cells_to_be_added!D191/10</f>
        <v>149000</v>
      </c>
      <c r="E191" s="2">
        <f>cells_to_be_added!E191/10</f>
        <v>1400000</v>
      </c>
      <c r="F191" s="2">
        <f>cells_to_be_added!F191/10</f>
        <v>1340</v>
      </c>
      <c r="G191" s="2">
        <f>cells_to_be_added!G191/10</f>
        <v>125000</v>
      </c>
      <c r="H191" s="2">
        <f>cells_to_be_added!H191/10</f>
        <v>1300000</v>
      </c>
      <c r="I191" s="2">
        <f>cells_to_be_added!I191/10</f>
        <v>1200000</v>
      </c>
      <c r="J191" s="2">
        <f>cells_to_be_added!J191/10</f>
        <v>3280</v>
      </c>
      <c r="K191" s="2">
        <f>cells_to_be_added!K191/10</f>
        <v>119000</v>
      </c>
      <c r="L191" s="2">
        <f>cells_to_be_added!L191/10</f>
        <v>14000</v>
      </c>
      <c r="M191" s="2">
        <f>cells_to_be_added!M191/10</f>
        <v>2390</v>
      </c>
      <c r="N191" s="2">
        <f>cells_to_be_added!N191/10</f>
        <v>1040</v>
      </c>
      <c r="O191" s="2">
        <f>cells_to_be_added!O191/10</f>
        <v>1400000</v>
      </c>
      <c r="P191" s="2">
        <f>cells_to_be_added!P191/10</f>
        <v>100000</v>
      </c>
      <c r="Q191" s="2">
        <f>cells_to_be_added!Q191/10</f>
        <v>90</v>
      </c>
      <c r="R191">
        <f t="shared" si="2"/>
        <v>5929140</v>
      </c>
    </row>
    <row r="192" spans="1:18">
      <c r="A192">
        <v>191</v>
      </c>
      <c r="B192" s="2">
        <f>cells_to_be_added!B192/10</f>
        <v>9000</v>
      </c>
      <c r="C192" s="2">
        <f>cells_to_be_added!C192/10</f>
        <v>100000</v>
      </c>
      <c r="D192" s="2">
        <f>cells_to_be_added!D192/10</f>
        <v>1400000</v>
      </c>
      <c r="E192" s="2">
        <f>cells_to_be_added!E192/10</f>
        <v>70</v>
      </c>
      <c r="F192" s="2">
        <f>cells_to_be_added!F192/10</f>
        <v>1400000</v>
      </c>
      <c r="G192" s="2">
        <f>cells_to_be_added!G192/10</f>
        <v>1400000</v>
      </c>
      <c r="H192" s="2">
        <f>cells_to_be_added!H192/10</f>
        <v>1000</v>
      </c>
      <c r="I192" s="2">
        <f>cells_to_be_added!I192/10</f>
        <v>6000</v>
      </c>
      <c r="J192" s="2">
        <f>cells_to_be_added!J192/10</f>
        <v>1290</v>
      </c>
      <c r="K192" s="2">
        <f>cells_to_be_added!K192/10</f>
        <v>2110</v>
      </c>
      <c r="L192" s="2">
        <f>cells_to_be_added!L192/10</f>
        <v>202000</v>
      </c>
      <c r="M192" s="2">
        <f>cells_to_be_added!M192/10</f>
        <v>184000</v>
      </c>
      <c r="N192" s="2">
        <f>cells_to_be_added!N192/10</f>
        <v>175000</v>
      </c>
      <c r="O192" s="2">
        <f>cells_to_be_added!O192/10</f>
        <v>165000</v>
      </c>
      <c r="P192" s="2">
        <f>cells_to_be_added!P192/10</f>
        <v>1400000</v>
      </c>
      <c r="Q192" s="2">
        <f>cells_to_be_added!Q192/10</f>
        <v>1400000</v>
      </c>
      <c r="R192">
        <f t="shared" si="2"/>
        <v>7845470</v>
      </c>
    </row>
    <row r="193" spans="1:18">
      <c r="A193">
        <v>192</v>
      </c>
      <c r="B193" s="2">
        <f>cells_to_be_added!B193/10</f>
        <v>1900</v>
      </c>
      <c r="C193" s="2">
        <f>cells_to_be_added!C193/10</f>
        <v>1400000</v>
      </c>
      <c r="D193" s="2">
        <f>cells_to_be_added!D193/10</f>
        <v>182000</v>
      </c>
      <c r="E193" s="2">
        <f>cells_to_be_added!E193/10</f>
        <v>1400000</v>
      </c>
      <c r="F193" s="2">
        <f>cells_to_be_added!F193/10</f>
        <v>1650</v>
      </c>
      <c r="G193" s="2">
        <f>cells_to_be_added!G193/10</f>
        <v>140</v>
      </c>
      <c r="H193" s="2">
        <f>cells_to_be_added!H193/10</f>
        <v>100000</v>
      </c>
      <c r="I193" s="2">
        <f>cells_to_be_added!I193/10</f>
        <v>1400000</v>
      </c>
      <c r="J193" s="2">
        <f>cells_to_be_added!J193/10</f>
        <v>1400000</v>
      </c>
      <c r="K193" s="2">
        <f>cells_to_be_added!K193/10</f>
        <v>1240</v>
      </c>
      <c r="L193" s="2">
        <f>cells_to_be_added!L193/10</f>
        <v>80</v>
      </c>
      <c r="M193" s="2">
        <f>cells_to_be_added!M193/10</f>
        <v>1400000</v>
      </c>
      <c r="N193" s="2">
        <f>cells_to_be_added!N193/10</f>
        <v>14000</v>
      </c>
      <c r="O193" s="2">
        <f>cells_to_be_added!O193/10</f>
        <v>1400000</v>
      </c>
      <c r="P193" s="2">
        <f>cells_to_be_added!P193/10</f>
        <v>140</v>
      </c>
      <c r="Q193" s="2">
        <f>cells_to_be_added!Q193/10</f>
        <v>1000</v>
      </c>
      <c r="R193">
        <f t="shared" si="2"/>
        <v>8702150</v>
      </c>
    </row>
    <row r="194" spans="1:18">
      <c r="A194">
        <v>193</v>
      </c>
      <c r="B194" s="2">
        <f>cells_to_be_added!B194/10</f>
        <v>2880</v>
      </c>
      <c r="C194" s="2">
        <f>cells_to_be_added!C194/10</f>
        <v>1800</v>
      </c>
      <c r="D194" s="2">
        <f>cells_to_be_added!D194/10</f>
        <v>100000</v>
      </c>
      <c r="E194" s="2">
        <f>cells_to_be_added!E194/10</f>
        <v>14000</v>
      </c>
      <c r="F194" s="2">
        <f>cells_to_be_added!F194/10</f>
        <v>140</v>
      </c>
      <c r="G194" s="2">
        <f>cells_to_be_added!G194/10</f>
        <v>140</v>
      </c>
      <c r="H194" s="2">
        <f>cells_to_be_added!H194/10</f>
        <v>1400000</v>
      </c>
      <c r="I194" s="2">
        <f>cells_to_be_added!I194/10</f>
        <v>1400000</v>
      </c>
      <c r="J194" s="2">
        <f>cells_to_be_added!J194/10</f>
        <v>1400000</v>
      </c>
      <c r="K194" s="2">
        <f>cells_to_be_added!K194/10</f>
        <v>1400000</v>
      </c>
      <c r="L194" s="2">
        <f>cells_to_be_added!L194/10</f>
        <v>1080</v>
      </c>
      <c r="M194" s="2">
        <f>cells_to_be_added!M194/10</f>
        <v>1400000</v>
      </c>
      <c r="N194" s="2">
        <f>cells_to_be_added!N194/10</f>
        <v>140</v>
      </c>
      <c r="O194" s="2">
        <f>cells_to_be_added!O194/10</f>
        <v>216000</v>
      </c>
      <c r="P194" s="2">
        <f>cells_to_be_added!P194/10</f>
        <v>1300000</v>
      </c>
      <c r="Q194" s="2">
        <f>cells_to_be_added!Q194/10</f>
        <v>1100000</v>
      </c>
      <c r="R194">
        <f t="shared" si="2"/>
        <v>9736180</v>
      </c>
    </row>
    <row r="195" spans="1:18">
      <c r="A195">
        <v>194</v>
      </c>
      <c r="B195" s="2">
        <f>cells_to_be_added!B195/10</f>
        <v>1400000</v>
      </c>
      <c r="C195" s="2">
        <f>cells_to_be_added!C195/10</f>
        <v>1400000</v>
      </c>
      <c r="D195" s="2">
        <f>cells_to_be_added!D195/10</f>
        <v>9000</v>
      </c>
      <c r="E195" s="2">
        <f>cells_to_be_added!E195/10</f>
        <v>140</v>
      </c>
      <c r="F195" s="2">
        <f>cells_to_be_added!F195/10</f>
        <v>1400000</v>
      </c>
      <c r="G195" s="2">
        <f>cells_to_be_added!G195/10</f>
        <v>8000</v>
      </c>
      <c r="H195" s="2">
        <f>cells_to_be_added!H195/10</f>
        <v>205000</v>
      </c>
      <c r="I195" s="2">
        <f>cells_to_be_added!I195/10</f>
        <v>700000</v>
      </c>
      <c r="J195" s="2">
        <f>cells_to_be_added!J195/10</f>
        <v>70</v>
      </c>
      <c r="K195" s="2">
        <f>cells_to_be_added!K195/10</f>
        <v>140</v>
      </c>
      <c r="L195" s="2">
        <f>cells_to_be_added!L195/10</f>
        <v>600000</v>
      </c>
      <c r="M195" s="2">
        <f>cells_to_be_added!M195/10</f>
        <v>1960</v>
      </c>
      <c r="N195" s="2">
        <f>cells_to_be_added!N195/10</f>
        <v>1870</v>
      </c>
      <c r="O195" s="2">
        <f>cells_to_be_added!O195/10</f>
        <v>177000</v>
      </c>
      <c r="P195" s="2">
        <f>cells_to_be_added!P195/10</f>
        <v>1400000</v>
      </c>
      <c r="Q195" s="2">
        <f>cells_to_be_added!Q195/10</f>
        <v>168000</v>
      </c>
      <c r="R195">
        <f t="shared" ref="R195:R216" si="3">SUM(B195:Q195)</f>
        <v>7471180</v>
      </c>
    </row>
    <row r="196" spans="1:18">
      <c r="A196">
        <v>195</v>
      </c>
      <c r="B196" s="2">
        <f>cells_to_be_added!B196/10</f>
        <v>1300000</v>
      </c>
      <c r="C196" s="2">
        <f>cells_to_be_added!C196/10</f>
        <v>11000</v>
      </c>
      <c r="D196" s="2">
        <f>cells_to_be_added!D196/10</f>
        <v>2040</v>
      </c>
      <c r="E196" s="2">
        <f>cells_to_be_added!E196/10</f>
        <v>1100000</v>
      </c>
      <c r="F196" s="2">
        <f>cells_to_be_added!F196/10</f>
        <v>1400000</v>
      </c>
      <c r="G196" s="2">
        <f>cells_to_be_added!G196/10</f>
        <v>10000</v>
      </c>
      <c r="H196" s="2">
        <f>cells_to_be_added!H196/10</f>
        <v>90</v>
      </c>
      <c r="I196" s="2">
        <f>cells_to_be_added!I196/10</f>
        <v>1400000</v>
      </c>
      <c r="J196" s="2">
        <f>cells_to_be_added!J196/10</f>
        <v>281000</v>
      </c>
      <c r="K196" s="2">
        <f>cells_to_be_added!K196/10</f>
        <v>14000</v>
      </c>
      <c r="L196" s="2">
        <f>cells_to_be_added!L196/10</f>
        <v>255000</v>
      </c>
      <c r="M196" s="2">
        <f>cells_to_be_added!M196/10</f>
        <v>1400000</v>
      </c>
      <c r="N196" s="2">
        <f>cells_to_be_added!N196/10</f>
        <v>14000</v>
      </c>
      <c r="O196" s="2">
        <f>cells_to_be_added!O196/10</f>
        <v>800000</v>
      </c>
      <c r="P196" s="2">
        <f>cells_to_be_added!P196/10</f>
        <v>1530</v>
      </c>
      <c r="Q196" s="2">
        <f>cells_to_be_added!Q196/10</f>
        <v>2300</v>
      </c>
      <c r="R196">
        <f t="shared" si="3"/>
        <v>7990960</v>
      </c>
    </row>
    <row r="197" spans="1:18">
      <c r="A197">
        <v>196</v>
      </c>
      <c r="B197" s="2">
        <f>cells_to_be_added!B197/10</f>
        <v>1400000</v>
      </c>
      <c r="C197" s="2">
        <f>cells_to_be_added!C197/10</f>
        <v>14000</v>
      </c>
      <c r="D197" s="2">
        <f>cells_to_be_added!D197/10</f>
        <v>1400000</v>
      </c>
      <c r="E197" s="2">
        <f>cells_to_be_added!E197/10</f>
        <v>164000</v>
      </c>
      <c r="F197" s="2">
        <f>cells_to_be_added!F197/10</f>
        <v>1400000</v>
      </c>
      <c r="G197" s="2">
        <f>cells_to_be_added!G197/10</f>
        <v>140</v>
      </c>
      <c r="H197" s="2">
        <f>cells_to_be_added!H197/10</f>
        <v>1400000</v>
      </c>
      <c r="I197" s="2">
        <f>cells_to_be_added!I197/10</f>
        <v>1330</v>
      </c>
      <c r="J197" s="2">
        <f>cells_to_be_added!J197/10</f>
        <v>1030</v>
      </c>
      <c r="K197" s="2">
        <f>cells_to_be_added!K197/10</f>
        <v>1000000</v>
      </c>
      <c r="L197" s="2">
        <f>cells_to_be_added!L197/10</f>
        <v>123000</v>
      </c>
      <c r="M197" s="2">
        <f>cells_to_be_added!M197/10</f>
        <v>80</v>
      </c>
      <c r="N197" s="2">
        <f>cells_to_be_added!N197/10</f>
        <v>100000</v>
      </c>
      <c r="O197" s="2">
        <f>cells_to_be_added!O197/10</f>
        <v>100000</v>
      </c>
      <c r="P197" s="2">
        <f>cells_to_be_added!P197/10</f>
        <v>2050</v>
      </c>
      <c r="Q197" s="2">
        <f>cells_to_be_added!Q197/10</f>
        <v>600000</v>
      </c>
      <c r="R197">
        <f t="shared" si="3"/>
        <v>7705630</v>
      </c>
    </row>
    <row r="198" spans="1:18">
      <c r="A198">
        <v>197</v>
      </c>
      <c r="B198" s="2">
        <f>cells_to_be_added!B198/10</f>
        <v>218000</v>
      </c>
      <c r="C198" s="2">
        <f>cells_to_be_added!C198/10</f>
        <v>1400000</v>
      </c>
      <c r="D198" s="2">
        <f>cells_to_be_added!D198/10</f>
        <v>1400000</v>
      </c>
      <c r="E198" s="2">
        <f>cells_to_be_added!E198/10</f>
        <v>900000</v>
      </c>
      <c r="F198" s="2">
        <f>cells_to_be_added!F198/10</f>
        <v>199000</v>
      </c>
      <c r="G198" s="2">
        <f>cells_to_be_added!G198/10</f>
        <v>900000</v>
      </c>
      <c r="H198" s="2">
        <f>cells_to_be_added!H198/10</f>
        <v>1400000</v>
      </c>
      <c r="I198" s="2">
        <f>cells_to_be_added!I198/10</f>
        <v>100000</v>
      </c>
      <c r="J198" s="2">
        <f>cells_to_be_added!J198/10</f>
        <v>8000</v>
      </c>
      <c r="K198" s="2">
        <f>cells_to_be_added!K198/10</f>
        <v>6000</v>
      </c>
      <c r="L198" s="2">
        <f>cells_to_be_added!L198/10</f>
        <v>1900</v>
      </c>
      <c r="M198" s="2">
        <f>cells_to_be_added!M198/10</f>
        <v>1400000</v>
      </c>
      <c r="N198" s="2">
        <f>cells_to_be_added!N198/10</f>
        <v>1400000</v>
      </c>
      <c r="O198" s="2">
        <f>cells_to_be_added!O198/10</f>
        <v>1400000</v>
      </c>
      <c r="P198" s="2">
        <f>cells_to_be_added!P198/10</f>
        <v>1400000</v>
      </c>
      <c r="Q198" s="2">
        <f>cells_to_be_added!Q198/10</f>
        <v>14000</v>
      </c>
      <c r="R198">
        <f t="shared" si="3"/>
        <v>12146900</v>
      </c>
    </row>
    <row r="199" spans="1:18">
      <c r="A199">
        <v>198</v>
      </c>
      <c r="B199" s="2">
        <f>cells_to_be_added!B199/10</f>
        <v>2580</v>
      </c>
      <c r="C199" s="2">
        <f>cells_to_be_added!C199/10</f>
        <v>1200000</v>
      </c>
      <c r="D199" s="2">
        <f>cells_to_be_added!D199/10</f>
        <v>1100000</v>
      </c>
      <c r="E199" s="2">
        <f>cells_to_be_added!E199/10</f>
        <v>9000</v>
      </c>
      <c r="F199" s="2">
        <f>cells_to_be_added!F199/10</f>
        <v>187000</v>
      </c>
      <c r="G199" s="2">
        <f>cells_to_be_added!G199/10</f>
        <v>1400000</v>
      </c>
      <c r="H199" s="2">
        <f>cells_to_be_added!H199/10</f>
        <v>1170</v>
      </c>
      <c r="I199" s="2">
        <f>cells_to_be_added!I199/10</f>
        <v>1400000</v>
      </c>
      <c r="J199" s="2">
        <f>cells_to_be_added!J199/10</f>
        <v>164000</v>
      </c>
      <c r="K199" s="2">
        <f>cells_to_be_added!K199/10</f>
        <v>1000</v>
      </c>
      <c r="L199" s="2">
        <f>cells_to_be_added!L199/10</f>
        <v>1000</v>
      </c>
      <c r="M199" s="2">
        <f>cells_to_be_added!M199/10</f>
        <v>2340</v>
      </c>
      <c r="N199" s="2">
        <f>cells_to_be_added!N199/10</f>
        <v>14000</v>
      </c>
      <c r="O199" s="2">
        <f>cells_to_be_added!O199/10</f>
        <v>1400000</v>
      </c>
      <c r="P199" s="2">
        <f>cells_to_be_added!P199/10</f>
        <v>2110</v>
      </c>
      <c r="Q199" s="2">
        <f>cells_to_be_added!Q199/10</f>
        <v>7000</v>
      </c>
      <c r="R199">
        <f t="shared" si="3"/>
        <v>6891200</v>
      </c>
    </row>
    <row r="200" spans="1:18">
      <c r="A200">
        <v>199</v>
      </c>
      <c r="B200" s="2">
        <f>cells_to_be_added!B200/10</f>
        <v>1400000</v>
      </c>
      <c r="C200" s="2">
        <f>cells_to_be_added!C200/10</f>
        <v>1000000</v>
      </c>
      <c r="D200" s="2">
        <f>cells_to_be_added!D200/10</f>
        <v>90</v>
      </c>
      <c r="E200" s="2">
        <f>cells_to_be_added!E200/10</f>
        <v>102000</v>
      </c>
      <c r="F200" s="2">
        <f>cells_to_be_added!F200/10</f>
        <v>1400000</v>
      </c>
      <c r="G200" s="2">
        <f>cells_to_be_added!G200/10</f>
        <v>14000</v>
      </c>
      <c r="H200" s="2">
        <f>cells_to_be_added!H200/10</f>
        <v>2350</v>
      </c>
      <c r="I200" s="2">
        <f>cells_to_be_added!I200/10</f>
        <v>2240</v>
      </c>
      <c r="J200" s="2">
        <f>cells_to_be_added!J200/10</f>
        <v>8000</v>
      </c>
      <c r="K200" s="2">
        <f>cells_to_be_added!K200/10</f>
        <v>143000</v>
      </c>
      <c r="L200" s="2">
        <f>cells_to_be_added!L200/10</f>
        <v>2040</v>
      </c>
      <c r="M200" s="2">
        <f>cells_to_be_added!M200/10</f>
        <v>700000</v>
      </c>
      <c r="N200" s="2">
        <f>cells_to_be_added!N200/10</f>
        <v>100000</v>
      </c>
      <c r="O200" s="2">
        <f>cells_to_be_added!O200/10</f>
        <v>60</v>
      </c>
      <c r="P200" s="2">
        <f>cells_to_be_added!P200/10</f>
        <v>1400000</v>
      </c>
      <c r="Q200" s="2">
        <f>cells_to_be_added!Q200/10</f>
        <v>100000</v>
      </c>
      <c r="R200">
        <f t="shared" si="3"/>
        <v>6373780</v>
      </c>
    </row>
    <row r="201" spans="1:18">
      <c r="A201">
        <v>200</v>
      </c>
      <c r="B201" s="2">
        <f>cells_to_be_added!B201/10</f>
        <v>1100000</v>
      </c>
      <c r="C201" s="2">
        <f>cells_to_be_added!C201/10</f>
        <v>2520</v>
      </c>
      <c r="D201" s="2">
        <f>cells_to_be_added!D201/10</f>
        <v>1090</v>
      </c>
      <c r="E201" s="2">
        <f>cells_to_be_added!E201/10</f>
        <v>241000</v>
      </c>
      <c r="F201" s="2">
        <f>cells_to_be_added!F201/10</f>
        <v>1000000</v>
      </c>
      <c r="G201" s="2">
        <f>cells_to_be_added!G201/10</f>
        <v>1400000</v>
      </c>
      <c r="H201" s="2">
        <f>cells_to_be_added!H201/10</f>
        <v>90</v>
      </c>
      <c r="I201" s="2">
        <f>cells_to_be_added!I201/10</f>
        <v>1400000</v>
      </c>
      <c r="J201" s="2">
        <f>cells_to_be_added!J201/10</f>
        <v>197000</v>
      </c>
      <c r="K201" s="2">
        <f>cells_to_be_added!K201/10</f>
        <v>70</v>
      </c>
      <c r="L201" s="2">
        <f>cells_to_be_added!L201/10</f>
        <v>140</v>
      </c>
      <c r="M201" s="2">
        <f>cells_to_be_added!M201/10</f>
        <v>1400000</v>
      </c>
      <c r="N201" s="2">
        <f>cells_to_be_added!N201/10</f>
        <v>140</v>
      </c>
      <c r="O201" s="2">
        <f>cells_to_be_added!O201/10</f>
        <v>100000</v>
      </c>
      <c r="P201" s="2">
        <f>cells_to_be_added!P201/10</f>
        <v>1750</v>
      </c>
      <c r="Q201" s="2">
        <f>cells_to_be_added!Q201/10</f>
        <v>1400000</v>
      </c>
      <c r="R201">
        <f t="shared" si="3"/>
        <v>8243800</v>
      </c>
    </row>
    <row r="202" spans="1:18">
      <c r="A202">
        <v>201</v>
      </c>
      <c r="B202" s="2">
        <f>cells_to_be_added!B202/10</f>
        <v>140</v>
      </c>
      <c r="C202" s="2">
        <f>cells_to_be_added!C202/10</f>
        <v>156000</v>
      </c>
      <c r="D202" s="2">
        <f>cells_to_be_added!D202/10</f>
        <v>1460</v>
      </c>
      <c r="E202" s="2">
        <f>cells_to_be_added!E202/10</f>
        <v>10000</v>
      </c>
      <c r="F202" s="2">
        <f>cells_to_be_added!F202/10</f>
        <v>1400000</v>
      </c>
      <c r="G202" s="2">
        <f>cells_to_be_added!G202/10</f>
        <v>140000</v>
      </c>
      <c r="H202" s="2">
        <f>cells_to_be_added!H202/10</f>
        <v>1370</v>
      </c>
      <c r="I202" s="2">
        <f>cells_to_be_added!I202/10</f>
        <v>8000</v>
      </c>
      <c r="J202" s="2">
        <f>cells_to_be_added!J202/10</f>
        <v>127000</v>
      </c>
      <c r="K202" s="2">
        <f>cells_to_be_added!K202/10</f>
        <v>121000</v>
      </c>
      <c r="L202" s="2">
        <f>cells_to_be_added!L202/10</f>
        <v>140</v>
      </c>
      <c r="M202" s="2">
        <f>cells_to_be_added!M202/10</f>
        <v>1170</v>
      </c>
      <c r="N202" s="2">
        <f>cells_to_be_added!N202/10</f>
        <v>14000</v>
      </c>
      <c r="O202" s="2">
        <f>cells_to_be_added!O202/10</f>
        <v>14000</v>
      </c>
      <c r="P202" s="2">
        <f>cells_to_be_added!P202/10</f>
        <v>140</v>
      </c>
      <c r="Q202" s="2">
        <f>cells_to_be_added!Q202/10</f>
        <v>2150</v>
      </c>
      <c r="R202">
        <f t="shared" si="3"/>
        <v>1996570</v>
      </c>
    </row>
    <row r="203" spans="1:18">
      <c r="A203">
        <v>202</v>
      </c>
      <c r="B203" s="2">
        <f>cells_to_be_added!B203/10</f>
        <v>156000</v>
      </c>
      <c r="C203" s="2">
        <f>cells_to_be_added!C203/10</f>
        <v>1460</v>
      </c>
      <c r="D203" s="2">
        <f>cells_to_be_added!D203/10</f>
        <v>10000</v>
      </c>
      <c r="E203" s="2">
        <f>cells_to_be_added!E203/10</f>
        <v>1400000</v>
      </c>
      <c r="F203" s="2">
        <f>cells_to_be_added!F203/10</f>
        <v>140000</v>
      </c>
      <c r="G203" s="2">
        <f>cells_to_be_added!G203/10</f>
        <v>1370</v>
      </c>
      <c r="H203" s="2">
        <f>cells_to_be_added!H203/10</f>
        <v>8000</v>
      </c>
      <c r="I203" s="2">
        <f>cells_to_be_added!I203/10</f>
        <v>127000</v>
      </c>
      <c r="J203" s="2">
        <f>cells_to_be_added!J203/10</f>
        <v>121000</v>
      </c>
      <c r="K203" s="2">
        <f>cells_to_be_added!K203/10</f>
        <v>140</v>
      </c>
      <c r="L203" s="2">
        <f>cells_to_be_added!L203/10</f>
        <v>1170</v>
      </c>
      <c r="M203" s="2">
        <f>cells_to_be_added!M203/10</f>
        <v>14000</v>
      </c>
      <c r="N203" s="2">
        <f>cells_to_be_added!N203/10</f>
        <v>14000</v>
      </c>
      <c r="O203" s="2">
        <f>cells_to_be_added!O203/10</f>
        <v>140</v>
      </c>
      <c r="P203" s="2">
        <f>cells_to_be_added!P203/10</f>
        <v>2150</v>
      </c>
      <c r="Q203" s="2">
        <f>cells_to_be_added!Q203/10</f>
        <v>140</v>
      </c>
      <c r="R203">
        <f t="shared" si="3"/>
        <v>1996570</v>
      </c>
    </row>
    <row r="204" spans="1:18">
      <c r="A204">
        <v>203</v>
      </c>
      <c r="B204" s="2">
        <f>cells_to_be_added!B204/10</f>
        <v>1460</v>
      </c>
      <c r="C204" s="2">
        <f>cells_to_be_added!C204/10</f>
        <v>10000</v>
      </c>
      <c r="D204" s="2">
        <f>cells_to_be_added!D204/10</f>
        <v>1400000</v>
      </c>
      <c r="E204" s="2">
        <f>cells_to_be_added!E204/10</f>
        <v>140000</v>
      </c>
      <c r="F204" s="2">
        <f>cells_to_be_added!F204/10</f>
        <v>1370</v>
      </c>
      <c r="G204" s="2">
        <f>cells_to_be_added!G204/10</f>
        <v>8000</v>
      </c>
      <c r="H204" s="2">
        <f>cells_to_be_added!H204/10</f>
        <v>127000</v>
      </c>
      <c r="I204" s="2">
        <f>cells_to_be_added!I204/10</f>
        <v>121000</v>
      </c>
      <c r="J204" s="2">
        <f>cells_to_be_added!J204/10</f>
        <v>140</v>
      </c>
      <c r="K204" s="2">
        <f>cells_to_be_added!K204/10</f>
        <v>1170</v>
      </c>
      <c r="L204" s="2">
        <f>cells_to_be_added!L204/10</f>
        <v>14000</v>
      </c>
      <c r="M204" s="2">
        <f>cells_to_be_added!M204/10</f>
        <v>14000</v>
      </c>
      <c r="N204" s="2">
        <f>cells_to_be_added!N204/10</f>
        <v>140</v>
      </c>
      <c r="O204" s="2">
        <f>cells_to_be_added!O204/10</f>
        <v>2150</v>
      </c>
      <c r="P204" s="2">
        <f>cells_to_be_added!P204/10</f>
        <v>140</v>
      </c>
      <c r="Q204" s="2">
        <f>cells_to_be_added!Q204/10</f>
        <v>156000</v>
      </c>
      <c r="R204">
        <f t="shared" si="3"/>
        <v>1996570</v>
      </c>
    </row>
    <row r="205" spans="1:18">
      <c r="A205">
        <v>204</v>
      </c>
      <c r="B205" s="2">
        <f>cells_to_be_added!B205/10</f>
        <v>10000</v>
      </c>
      <c r="C205" s="2">
        <f>cells_to_be_added!C205/10</f>
        <v>1400000</v>
      </c>
      <c r="D205" s="2">
        <f>cells_to_be_added!D205/10</f>
        <v>140000</v>
      </c>
      <c r="E205" s="2">
        <f>cells_to_be_added!E205/10</f>
        <v>1370</v>
      </c>
      <c r="F205" s="2">
        <f>cells_to_be_added!F205/10</f>
        <v>8000</v>
      </c>
      <c r="G205" s="2">
        <f>cells_to_be_added!G205/10</f>
        <v>127000</v>
      </c>
      <c r="H205" s="2">
        <f>cells_to_be_added!H205/10</f>
        <v>121000</v>
      </c>
      <c r="I205" s="2">
        <f>cells_to_be_added!I205/10</f>
        <v>140</v>
      </c>
      <c r="J205" s="2">
        <f>cells_to_be_added!J205/10</f>
        <v>1170</v>
      </c>
      <c r="K205" s="2">
        <f>cells_to_be_added!K205/10</f>
        <v>14000</v>
      </c>
      <c r="L205" s="2">
        <f>cells_to_be_added!L205/10</f>
        <v>14000</v>
      </c>
      <c r="M205" s="2">
        <f>cells_to_be_added!M205/10</f>
        <v>140</v>
      </c>
      <c r="N205" s="2">
        <f>cells_to_be_added!N205/10</f>
        <v>2150</v>
      </c>
      <c r="O205" s="2">
        <f>cells_to_be_added!O205/10</f>
        <v>140</v>
      </c>
      <c r="P205" s="2">
        <f>cells_to_be_added!P205/10</f>
        <v>156000</v>
      </c>
      <c r="Q205" s="2">
        <f>cells_to_be_added!Q205/10</f>
        <v>1460</v>
      </c>
      <c r="R205">
        <f t="shared" si="3"/>
        <v>1996570</v>
      </c>
    </row>
    <row r="206" spans="1:18">
      <c r="A206">
        <v>205</v>
      </c>
      <c r="B206" s="2">
        <f>cells_to_be_added!B206/10</f>
        <v>1400000</v>
      </c>
      <c r="C206" s="2">
        <f>cells_to_be_added!C206/10</f>
        <v>140000</v>
      </c>
      <c r="D206" s="2">
        <f>cells_to_be_added!D206/10</f>
        <v>1370</v>
      </c>
      <c r="E206" s="2">
        <f>cells_to_be_added!E206/10</f>
        <v>8000</v>
      </c>
      <c r="F206" s="2">
        <f>cells_to_be_added!F206/10</f>
        <v>127000</v>
      </c>
      <c r="G206" s="2">
        <f>cells_to_be_added!G206/10</f>
        <v>121000</v>
      </c>
      <c r="H206" s="2">
        <f>cells_to_be_added!H206/10</f>
        <v>140</v>
      </c>
      <c r="I206" s="2">
        <f>cells_to_be_added!I206/10</f>
        <v>1170</v>
      </c>
      <c r="J206" s="2">
        <f>cells_to_be_added!J206/10</f>
        <v>14000</v>
      </c>
      <c r="K206" s="2">
        <f>cells_to_be_added!K206/10</f>
        <v>14000</v>
      </c>
      <c r="L206" s="2">
        <f>cells_to_be_added!L206/10</f>
        <v>140</v>
      </c>
      <c r="M206" s="2">
        <f>cells_to_be_added!M206/10</f>
        <v>2150</v>
      </c>
      <c r="N206" s="2">
        <f>cells_to_be_added!N206/10</f>
        <v>140</v>
      </c>
      <c r="O206" s="2">
        <f>cells_to_be_added!O206/10</f>
        <v>156000</v>
      </c>
      <c r="P206" s="2">
        <f>cells_to_be_added!P206/10</f>
        <v>1460</v>
      </c>
      <c r="Q206" s="2">
        <f>cells_to_be_added!Q206/10</f>
        <v>10000</v>
      </c>
      <c r="R206">
        <f t="shared" si="3"/>
        <v>1996570</v>
      </c>
    </row>
    <row r="207" spans="1:18">
      <c r="A207">
        <v>206</v>
      </c>
      <c r="B207" s="2">
        <f>cells_to_be_added!B207/10</f>
        <v>140000</v>
      </c>
      <c r="C207" s="2">
        <f>cells_to_be_added!C207/10</f>
        <v>1370</v>
      </c>
      <c r="D207" s="2">
        <f>cells_to_be_added!D207/10</f>
        <v>8000</v>
      </c>
      <c r="E207" s="2">
        <f>cells_to_be_added!E207/10</f>
        <v>127000</v>
      </c>
      <c r="F207" s="2">
        <f>cells_to_be_added!F207/10</f>
        <v>121000</v>
      </c>
      <c r="G207" s="2">
        <f>cells_to_be_added!G207/10</f>
        <v>140</v>
      </c>
      <c r="H207" s="2">
        <f>cells_to_be_added!H207/10</f>
        <v>1170</v>
      </c>
      <c r="I207" s="2">
        <f>cells_to_be_added!I207/10</f>
        <v>14000</v>
      </c>
      <c r="J207" s="2">
        <f>cells_to_be_added!J207/10</f>
        <v>14000</v>
      </c>
      <c r="K207" s="2">
        <f>cells_to_be_added!K207/10</f>
        <v>140</v>
      </c>
      <c r="L207" s="2">
        <f>cells_to_be_added!L207/10</f>
        <v>2150</v>
      </c>
      <c r="M207" s="2">
        <f>cells_to_be_added!M207/10</f>
        <v>140</v>
      </c>
      <c r="N207" s="2">
        <f>cells_to_be_added!N207/10</f>
        <v>156000</v>
      </c>
      <c r="O207" s="2">
        <f>cells_to_be_added!O207/10</f>
        <v>1460</v>
      </c>
      <c r="P207" s="2">
        <f>cells_to_be_added!P207/10</f>
        <v>10000</v>
      </c>
      <c r="Q207" s="2">
        <f>cells_to_be_added!Q207/10</f>
        <v>1400000</v>
      </c>
      <c r="R207">
        <f t="shared" si="3"/>
        <v>1996570</v>
      </c>
    </row>
    <row r="208" spans="1:18">
      <c r="A208">
        <v>207</v>
      </c>
      <c r="B208" s="2">
        <f>cells_to_be_added!B208/10</f>
        <v>1370</v>
      </c>
      <c r="C208" s="2">
        <f>cells_to_be_added!C208/10</f>
        <v>8000</v>
      </c>
      <c r="D208" s="2">
        <f>cells_to_be_added!D208/10</f>
        <v>127000</v>
      </c>
      <c r="E208" s="2">
        <f>cells_to_be_added!E208/10</f>
        <v>121000</v>
      </c>
      <c r="F208" s="2">
        <f>cells_to_be_added!F208/10</f>
        <v>140</v>
      </c>
      <c r="G208" s="2">
        <f>cells_to_be_added!G208/10</f>
        <v>1170</v>
      </c>
      <c r="H208" s="2">
        <f>cells_to_be_added!H208/10</f>
        <v>14000</v>
      </c>
      <c r="I208" s="2">
        <f>cells_to_be_added!I208/10</f>
        <v>14000</v>
      </c>
      <c r="J208" s="2">
        <f>cells_to_be_added!J208/10</f>
        <v>140</v>
      </c>
      <c r="K208" s="2">
        <f>cells_to_be_added!K208/10</f>
        <v>2150</v>
      </c>
      <c r="L208" s="2">
        <f>cells_to_be_added!L208/10</f>
        <v>140</v>
      </c>
      <c r="M208" s="2">
        <f>cells_to_be_added!M208/10</f>
        <v>156000</v>
      </c>
      <c r="N208" s="2">
        <f>cells_to_be_added!N208/10</f>
        <v>1460</v>
      </c>
      <c r="O208" s="2">
        <f>cells_to_be_added!O208/10</f>
        <v>10000</v>
      </c>
      <c r="P208" s="2">
        <f>cells_to_be_added!P208/10</f>
        <v>1400000</v>
      </c>
      <c r="Q208" s="2">
        <f>cells_to_be_added!Q208/10</f>
        <v>140000</v>
      </c>
      <c r="R208">
        <f t="shared" si="3"/>
        <v>1996570</v>
      </c>
    </row>
    <row r="209" spans="1:18">
      <c r="A209">
        <v>208</v>
      </c>
      <c r="B209" s="2">
        <f>cells_to_be_added!B209/10</f>
        <v>8000</v>
      </c>
      <c r="C209" s="2">
        <f>cells_to_be_added!C209/10</f>
        <v>127000</v>
      </c>
      <c r="D209" s="2">
        <f>cells_to_be_added!D209/10</f>
        <v>121000</v>
      </c>
      <c r="E209" s="2">
        <f>cells_to_be_added!E209/10</f>
        <v>140</v>
      </c>
      <c r="F209" s="2">
        <f>cells_to_be_added!F209/10</f>
        <v>1170</v>
      </c>
      <c r="G209" s="2">
        <f>cells_to_be_added!G209/10</f>
        <v>14000</v>
      </c>
      <c r="H209" s="2">
        <f>cells_to_be_added!H209/10</f>
        <v>14000</v>
      </c>
      <c r="I209" s="2">
        <f>cells_to_be_added!I209/10</f>
        <v>140</v>
      </c>
      <c r="J209" s="2">
        <f>cells_to_be_added!J209/10</f>
        <v>2150</v>
      </c>
      <c r="K209" s="2">
        <f>cells_to_be_added!K209/10</f>
        <v>140</v>
      </c>
      <c r="L209" s="2">
        <f>cells_to_be_added!L209/10</f>
        <v>156000</v>
      </c>
      <c r="M209" s="2">
        <f>cells_to_be_added!M209/10</f>
        <v>1460</v>
      </c>
      <c r="N209" s="2">
        <f>cells_to_be_added!N209/10</f>
        <v>10000</v>
      </c>
      <c r="O209" s="2">
        <f>cells_to_be_added!O209/10</f>
        <v>1400000</v>
      </c>
      <c r="P209" s="2">
        <f>cells_to_be_added!P209/10</f>
        <v>140000</v>
      </c>
      <c r="Q209" s="2">
        <f>cells_to_be_added!Q209/10</f>
        <v>1370</v>
      </c>
      <c r="R209">
        <f t="shared" si="3"/>
        <v>1996570</v>
      </c>
    </row>
    <row r="210" spans="1:18">
      <c r="A210">
        <v>209</v>
      </c>
      <c r="B210" s="2">
        <f>cells_to_be_added!B210/10</f>
        <v>127000</v>
      </c>
      <c r="C210" s="2">
        <f>cells_to_be_added!C210/10</f>
        <v>121000</v>
      </c>
      <c r="D210" s="2">
        <f>cells_to_be_added!D210/10</f>
        <v>140</v>
      </c>
      <c r="E210" s="2">
        <f>cells_to_be_added!E210/10</f>
        <v>1170</v>
      </c>
      <c r="F210" s="2">
        <f>cells_to_be_added!F210/10</f>
        <v>14000</v>
      </c>
      <c r="G210" s="2">
        <f>cells_to_be_added!G210/10</f>
        <v>14000</v>
      </c>
      <c r="H210" s="2">
        <f>cells_to_be_added!H210/10</f>
        <v>140</v>
      </c>
      <c r="I210" s="2">
        <f>cells_to_be_added!I210/10</f>
        <v>2150</v>
      </c>
      <c r="J210" s="2">
        <f>cells_to_be_added!J210/10</f>
        <v>140</v>
      </c>
      <c r="K210" s="2">
        <f>cells_to_be_added!K210/10</f>
        <v>156000</v>
      </c>
      <c r="L210" s="2">
        <f>cells_to_be_added!L210/10</f>
        <v>1460</v>
      </c>
      <c r="M210" s="2">
        <f>cells_to_be_added!M210/10</f>
        <v>10000</v>
      </c>
      <c r="N210" s="2">
        <f>cells_to_be_added!N210/10</f>
        <v>1400000</v>
      </c>
      <c r="O210" s="2">
        <f>cells_to_be_added!O210/10</f>
        <v>140000</v>
      </c>
      <c r="P210" s="2">
        <f>cells_to_be_added!P210/10</f>
        <v>1370</v>
      </c>
      <c r="Q210" s="2">
        <f>cells_to_be_added!Q210/10</f>
        <v>8000</v>
      </c>
      <c r="R210">
        <f t="shared" si="3"/>
        <v>1996570</v>
      </c>
    </row>
    <row r="211" spans="1:18">
      <c r="A211">
        <v>210</v>
      </c>
      <c r="B211" s="2">
        <f>cells_to_be_added!B211/10</f>
        <v>121000</v>
      </c>
      <c r="C211" s="2">
        <f>cells_to_be_added!C211/10</f>
        <v>140</v>
      </c>
      <c r="D211" s="2">
        <f>cells_to_be_added!D211/10</f>
        <v>1170</v>
      </c>
      <c r="E211" s="2">
        <f>cells_to_be_added!E211/10</f>
        <v>14000</v>
      </c>
      <c r="F211" s="2">
        <f>cells_to_be_added!F211/10</f>
        <v>14000</v>
      </c>
      <c r="G211" s="2">
        <f>cells_to_be_added!G211/10</f>
        <v>140</v>
      </c>
      <c r="H211" s="2">
        <f>cells_to_be_added!H211/10</f>
        <v>2150</v>
      </c>
      <c r="I211" s="2">
        <f>cells_to_be_added!I211/10</f>
        <v>140</v>
      </c>
      <c r="J211" s="2">
        <f>cells_to_be_added!J211/10</f>
        <v>156000</v>
      </c>
      <c r="K211" s="2">
        <f>cells_to_be_added!K211/10</f>
        <v>1460</v>
      </c>
      <c r="L211" s="2">
        <f>cells_to_be_added!L211/10</f>
        <v>10000</v>
      </c>
      <c r="M211" s="2">
        <f>cells_to_be_added!M211/10</f>
        <v>1400000</v>
      </c>
      <c r="N211" s="2">
        <f>cells_to_be_added!N211/10</f>
        <v>140000</v>
      </c>
      <c r="O211" s="2">
        <f>cells_to_be_added!O211/10</f>
        <v>1370</v>
      </c>
      <c r="P211" s="2">
        <f>cells_to_be_added!P211/10</f>
        <v>8000</v>
      </c>
      <c r="Q211" s="2">
        <f>cells_to_be_added!Q211/10</f>
        <v>127000</v>
      </c>
      <c r="R211">
        <f t="shared" si="3"/>
        <v>1996570</v>
      </c>
    </row>
    <row r="212" spans="1:18">
      <c r="A212">
        <v>211</v>
      </c>
      <c r="B212" s="2">
        <f>cells_to_be_added!B212/10</f>
        <v>140</v>
      </c>
      <c r="C212" s="2">
        <f>cells_to_be_added!C212/10</f>
        <v>1170</v>
      </c>
      <c r="D212" s="2">
        <f>cells_to_be_added!D212/10</f>
        <v>14000</v>
      </c>
      <c r="E212" s="2">
        <f>cells_to_be_added!E212/10</f>
        <v>14000</v>
      </c>
      <c r="F212" s="2">
        <f>cells_to_be_added!F212/10</f>
        <v>140</v>
      </c>
      <c r="G212" s="2">
        <f>cells_to_be_added!G212/10</f>
        <v>2150</v>
      </c>
      <c r="H212" s="2">
        <f>cells_to_be_added!H212/10</f>
        <v>140</v>
      </c>
      <c r="I212" s="2">
        <f>cells_to_be_added!I212/10</f>
        <v>156000</v>
      </c>
      <c r="J212" s="2">
        <f>cells_to_be_added!J212/10</f>
        <v>1460</v>
      </c>
      <c r="K212" s="2">
        <f>cells_to_be_added!K212/10</f>
        <v>10000</v>
      </c>
      <c r="L212" s="2">
        <f>cells_to_be_added!L212/10</f>
        <v>1400000</v>
      </c>
      <c r="M212" s="2">
        <f>cells_to_be_added!M212/10</f>
        <v>140000</v>
      </c>
      <c r="N212" s="2">
        <f>cells_to_be_added!N212/10</f>
        <v>1370</v>
      </c>
      <c r="O212" s="2">
        <f>cells_to_be_added!O212/10</f>
        <v>8000</v>
      </c>
      <c r="P212" s="2">
        <f>cells_to_be_added!P212/10</f>
        <v>127000</v>
      </c>
      <c r="Q212" s="2">
        <f>cells_to_be_added!Q212/10</f>
        <v>121000</v>
      </c>
      <c r="R212">
        <f t="shared" si="3"/>
        <v>1996570</v>
      </c>
    </row>
    <row r="213" spans="1:18">
      <c r="A213">
        <v>212</v>
      </c>
      <c r="B213" s="2">
        <f>cells_to_be_added!B213/10</f>
        <v>1170</v>
      </c>
      <c r="C213" s="2">
        <f>cells_to_be_added!C213/10</f>
        <v>14000</v>
      </c>
      <c r="D213" s="2">
        <f>cells_to_be_added!D213/10</f>
        <v>14000</v>
      </c>
      <c r="E213" s="2">
        <f>cells_to_be_added!E213/10</f>
        <v>140</v>
      </c>
      <c r="F213" s="2">
        <f>cells_to_be_added!F213/10</f>
        <v>2150</v>
      </c>
      <c r="G213" s="2">
        <f>cells_to_be_added!G213/10</f>
        <v>140</v>
      </c>
      <c r="H213" s="2">
        <f>cells_to_be_added!H213/10</f>
        <v>156000</v>
      </c>
      <c r="I213" s="2">
        <f>cells_to_be_added!I213/10</f>
        <v>1460</v>
      </c>
      <c r="J213" s="2">
        <f>cells_to_be_added!J213/10</f>
        <v>10000</v>
      </c>
      <c r="K213" s="2">
        <f>cells_to_be_added!K213/10</f>
        <v>1400000</v>
      </c>
      <c r="L213" s="2">
        <f>cells_to_be_added!L213/10</f>
        <v>140000</v>
      </c>
      <c r="M213" s="2">
        <f>cells_to_be_added!M213/10</f>
        <v>1370</v>
      </c>
      <c r="N213" s="2">
        <f>cells_to_be_added!N213/10</f>
        <v>8000</v>
      </c>
      <c r="O213" s="2">
        <f>cells_to_be_added!O213/10</f>
        <v>127000</v>
      </c>
      <c r="P213" s="2">
        <f>cells_to_be_added!P213/10</f>
        <v>121000</v>
      </c>
      <c r="Q213" s="2">
        <f>cells_to_be_added!Q213/10</f>
        <v>140</v>
      </c>
      <c r="R213">
        <f t="shared" si="3"/>
        <v>1996570</v>
      </c>
    </row>
    <row r="214" spans="1:18">
      <c r="A214">
        <v>213</v>
      </c>
      <c r="B214" s="2">
        <f>cells_to_be_added!B214/10</f>
        <v>14000</v>
      </c>
      <c r="C214" s="2">
        <f>cells_to_be_added!C214/10</f>
        <v>14000</v>
      </c>
      <c r="D214" s="2">
        <f>cells_to_be_added!D214/10</f>
        <v>140</v>
      </c>
      <c r="E214" s="2">
        <f>cells_to_be_added!E214/10</f>
        <v>2150</v>
      </c>
      <c r="F214" s="2">
        <f>cells_to_be_added!F214/10</f>
        <v>140</v>
      </c>
      <c r="G214" s="2">
        <f>cells_to_be_added!G214/10</f>
        <v>156000</v>
      </c>
      <c r="H214" s="2">
        <f>cells_to_be_added!H214/10</f>
        <v>1460</v>
      </c>
      <c r="I214" s="2">
        <f>cells_to_be_added!I214/10</f>
        <v>10000</v>
      </c>
      <c r="J214" s="2">
        <f>cells_to_be_added!J214/10</f>
        <v>1400000</v>
      </c>
      <c r="K214" s="2">
        <f>cells_to_be_added!K214/10</f>
        <v>140000</v>
      </c>
      <c r="L214" s="2">
        <f>cells_to_be_added!L214/10</f>
        <v>1370</v>
      </c>
      <c r="M214" s="2">
        <f>cells_to_be_added!M214/10</f>
        <v>8000</v>
      </c>
      <c r="N214" s="2">
        <f>cells_to_be_added!N214/10</f>
        <v>127000</v>
      </c>
      <c r="O214" s="2">
        <f>cells_to_be_added!O214/10</f>
        <v>121000</v>
      </c>
      <c r="P214" s="2">
        <f>cells_to_be_added!P214/10</f>
        <v>140</v>
      </c>
      <c r="Q214" s="2">
        <f>cells_to_be_added!Q214/10</f>
        <v>1170</v>
      </c>
      <c r="R214">
        <f t="shared" si="3"/>
        <v>1996570</v>
      </c>
    </row>
    <row r="215" spans="1:18">
      <c r="A215">
        <v>214</v>
      </c>
      <c r="B215" s="2">
        <f>cells_to_be_added!B215/10</f>
        <v>14000</v>
      </c>
      <c r="C215" s="2">
        <f>cells_to_be_added!C215/10</f>
        <v>140</v>
      </c>
      <c r="D215" s="2">
        <f>cells_to_be_added!D215/10</f>
        <v>2150</v>
      </c>
      <c r="E215" s="2">
        <f>cells_to_be_added!E215/10</f>
        <v>140</v>
      </c>
      <c r="F215" s="2">
        <f>cells_to_be_added!F215/10</f>
        <v>156000</v>
      </c>
      <c r="G215" s="2">
        <f>cells_to_be_added!G215/10</f>
        <v>1460</v>
      </c>
      <c r="H215" s="2">
        <f>cells_to_be_added!H215/10</f>
        <v>10000</v>
      </c>
      <c r="I215" s="2">
        <f>cells_to_be_added!I215/10</f>
        <v>1400000</v>
      </c>
      <c r="J215" s="2">
        <f>cells_to_be_added!J215/10</f>
        <v>140000</v>
      </c>
      <c r="K215" s="2">
        <f>cells_to_be_added!K215/10</f>
        <v>1370</v>
      </c>
      <c r="L215" s="2">
        <f>cells_to_be_added!L215/10</f>
        <v>8000</v>
      </c>
      <c r="M215" s="2">
        <f>cells_to_be_added!M215/10</f>
        <v>127000</v>
      </c>
      <c r="N215" s="2">
        <f>cells_to_be_added!N215/10</f>
        <v>121000</v>
      </c>
      <c r="O215" s="2">
        <f>cells_to_be_added!O215/10</f>
        <v>140</v>
      </c>
      <c r="P215" s="2">
        <f>cells_to_be_added!P215/10</f>
        <v>1170</v>
      </c>
      <c r="Q215" s="2">
        <f>cells_to_be_added!Q215/10</f>
        <v>14000</v>
      </c>
      <c r="R215">
        <f t="shared" si="3"/>
        <v>1996570</v>
      </c>
    </row>
    <row r="216" spans="1:18">
      <c r="A216">
        <v>215</v>
      </c>
      <c r="B216" s="2">
        <f>cells_to_be_added!B216/10</f>
        <v>140</v>
      </c>
      <c r="C216" s="2">
        <f>cells_to_be_added!C216/10</f>
        <v>2150</v>
      </c>
      <c r="D216" s="2">
        <f>cells_to_be_added!D216/10</f>
        <v>140</v>
      </c>
      <c r="E216" s="2">
        <f>cells_to_be_added!E216/10</f>
        <v>156000</v>
      </c>
      <c r="F216" s="2">
        <f>cells_to_be_added!F216/10</f>
        <v>1460</v>
      </c>
      <c r="G216" s="2">
        <f>cells_to_be_added!G216/10</f>
        <v>10000</v>
      </c>
      <c r="H216" s="2">
        <f>cells_to_be_added!H216/10</f>
        <v>1400000</v>
      </c>
      <c r="I216" s="2">
        <f>cells_to_be_added!I216/10</f>
        <v>140000</v>
      </c>
      <c r="J216" s="2">
        <f>cells_to_be_added!J216/10</f>
        <v>1370</v>
      </c>
      <c r="K216" s="2">
        <f>cells_to_be_added!K216/10</f>
        <v>8000</v>
      </c>
      <c r="L216" s="2">
        <f>cells_to_be_added!L216/10</f>
        <v>127000</v>
      </c>
      <c r="M216" s="2">
        <f>cells_to_be_added!M216/10</f>
        <v>121000</v>
      </c>
      <c r="N216" s="2">
        <f>cells_to_be_added!N216/10</f>
        <v>140</v>
      </c>
      <c r="O216" s="2">
        <f>cells_to_be_added!O216/10</f>
        <v>1170</v>
      </c>
      <c r="P216" s="2">
        <f>cells_to_be_added!P216/10</f>
        <v>14000</v>
      </c>
      <c r="Q216" s="2">
        <f>cells_to_be_added!Q216/10</f>
        <v>14000</v>
      </c>
      <c r="R216">
        <f t="shared" si="3"/>
        <v>1996570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 enableFormatConditionsCalculation="0">
    <tabColor theme="9" tint="-0.249977111117893"/>
  </sheetPr>
  <dimension ref="A1:Q216"/>
  <sheetViews>
    <sheetView workbookViewId="0">
      <selection activeCell="Q2" sqref="Q2"/>
    </sheetView>
  </sheetViews>
  <sheetFormatPr defaultColWidth="8.85546875" defaultRowHeight="15"/>
  <cols>
    <col min="1" max="1" width="8.85546875" style="6"/>
    <col min="2" max="2" width="12" customWidth="1"/>
    <col min="3" max="3" width="11.85546875" customWidth="1"/>
    <col min="4" max="4" width="12.42578125" customWidth="1"/>
    <col min="5" max="5" width="13.140625" customWidth="1"/>
    <col min="6" max="6" width="12.42578125" customWidth="1"/>
    <col min="7" max="7" width="13" customWidth="1"/>
    <col min="8" max="8" width="16.85546875" customWidth="1"/>
    <col min="9" max="9" width="15.28515625" customWidth="1"/>
    <col min="10" max="10" width="12.42578125" customWidth="1"/>
    <col min="11" max="11" width="12" customWidth="1"/>
    <col min="12" max="12" width="11.42578125" customWidth="1"/>
    <col min="13" max="13" width="13.28515625" customWidth="1"/>
    <col min="14" max="14" width="14.85546875" customWidth="1"/>
    <col min="15" max="15" width="9.7109375" customWidth="1"/>
    <col min="16" max="16" width="11.42578125" customWidth="1"/>
    <col min="17" max="17" width="12.42578125" customWidth="1"/>
    <col min="18" max="18" width="16.28515625" customWidth="1"/>
  </cols>
  <sheetData>
    <row r="1" spans="1:17">
      <c r="A1" s="6" t="s">
        <v>22</v>
      </c>
      <c r="B1" t="s">
        <v>23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>
      <c r="A2" s="6">
        <v>1</v>
      </c>
      <c r="B2" t="str">
        <f>IF(AND('volume_add 10^8 (microL)'!B2&lt;=150,'volume_add 10^8 (microL)'!B2&gt;9),'volume_add 10^8 (microL)'!B2&amp;"x 10^8",IF(AND('volume_add 10^6 (microL)'!B2&lt;=150,'volume_add 10^6 (microL)'!B2&gt;9),'volume_add 10^6 (microL)'!B2&amp;"x 10^6",'volume_add 10^4 (microL)'!B2&amp;"x 10^4"))</f>
        <v>140x 10^8</v>
      </c>
      <c r="C2" s="5" t="str">
        <f>IF(AND('volume_add 10^8 (microL)'!C2&lt;=150,'volume_add 10^8 (microL)'!C2&gt;9),'volume_add 10^8 (microL)'!C2&amp;"x 10^8",IF(AND('volume_add 10^6 (microL)'!C2&lt;=150,'volume_add 10^6 (microL)'!C2&gt;9),'volume_add 10^6 (microL)'!C2&amp;"x 10^6",'volume_add 10^4 (microL)'!C2&amp;"x 10^4"))</f>
        <v>10x 10^6</v>
      </c>
      <c r="D2" s="5" t="str">
        <f>IF(AND('volume_add 10^8 (microL)'!D2&lt;=150,'volume_add 10^8 (microL)'!D2&gt;9),'volume_add 10^8 (microL)'!D2&amp;"x 10^8",IF(AND('volume_add 10^6 (microL)'!D2&lt;=150,'volume_add 10^6 (microL)'!D2&gt;9),'volume_add 10^6 (microL)'!D2&amp;"x 10^6",'volume_add 10^4 (microL)'!D2&amp;"x 10^4"))</f>
        <v>60x 10^8</v>
      </c>
      <c r="E2" s="5" t="str">
        <f>IF(AND('volume_add 10^8 (microL)'!E2&lt;=150,'volume_add 10^8 (microL)'!E2&gt;9),'volume_add 10^8 (microL)'!E2&amp;"x 10^8",IF(AND('volume_add 10^6 (microL)'!E2&lt;=150,'volume_add 10^6 (microL)'!E2&gt;9),'volume_add 10^6 (microL)'!E2&amp;"x 10^6",'volume_add 10^4 (microL)'!E2&amp;"x 10^4"))</f>
        <v>140x 10^8</v>
      </c>
      <c r="F2" s="5" t="str">
        <f>IF(AND('volume_add 10^8 (microL)'!F2&lt;=150,'volume_add 10^8 (microL)'!F2&gt;9),'volume_add 10^8 (microL)'!F2&amp;"x 10^8",IF(AND('volume_add 10^6 (microL)'!F2&lt;=150,'volume_add 10^6 (microL)'!F2&gt;9),'volume_add 10^6 (microL)'!F2&amp;"x 10^6",'volume_add 10^4 (microL)'!F2&amp;"x 10^4"))</f>
        <v>80x 10^6</v>
      </c>
      <c r="G2" s="5" t="str">
        <f>IF(AND('volume_add 10^8 (microL)'!G2&lt;=150,'volume_add 10^8 (microL)'!G2&gt;9),'volume_add 10^8 (microL)'!G2&amp;"x 10^8",IF(AND('volume_add 10^6 (microL)'!G2&lt;=150,'volume_add 10^6 (microL)'!G2&gt;9),'volume_add 10^6 (microL)'!G2&amp;"x 10^6",'volume_add 10^4 (microL)'!G2&amp;"x 10^4"))</f>
        <v>140x 10^8</v>
      </c>
      <c r="H2" s="5" t="str">
        <f>IF(AND('volume_add 10^8 (microL)'!H2&lt;=150,'volume_add 10^8 (microL)'!H2&gt;9),'volume_add 10^8 (microL)'!H2&amp;"x 10^8",IF(AND('volume_add 10^6 (microL)'!H2&lt;=150,'volume_add 10^6 (microL)'!H2&gt;9),'volume_add 10^6 (microL)'!H2&amp;"x 10^6",'volume_add 10^4 (microL)'!H2&amp;"x 10^4"))</f>
        <v>140x 10^8</v>
      </c>
      <c r="I2" s="5" t="str">
        <f>IF(AND('volume_add 10^8 (microL)'!I2&lt;=150,'volume_add 10^8 (microL)'!I2&gt;9),'volume_add 10^8 (microL)'!I2&amp;"x 10^8",IF(AND('volume_add 10^6 (microL)'!I2&lt;=150,'volume_add 10^6 (microL)'!I2&gt;9),'volume_add 10^6 (microL)'!I2&amp;"x 10^6",'volume_add 10^4 (microL)'!I2&amp;"x 10^4"))</f>
        <v>140x 10^8</v>
      </c>
      <c r="J2" s="5" t="str">
        <f>IF(AND('volume_add 10^8 (microL)'!J2&lt;=150,'volume_add 10^8 (microL)'!J2&gt;9),'volume_add 10^8 (microL)'!J2&amp;"x 10^8",IF(AND('volume_add 10^6 (microL)'!J2&lt;=150,'volume_add 10^6 (microL)'!J2&gt;9),'volume_add 10^6 (microL)'!J2&amp;"x 10^6",'volume_add 10^4 (microL)'!J2&amp;"x 10^4"))</f>
        <v>14,1x 10^8</v>
      </c>
      <c r="K2" s="5" t="str">
        <f>IF(AND('volume_add 10^8 (microL)'!K2&lt;=150,'volume_add 10^8 (microL)'!K2&gt;9),'volume_add 10^8 (microL)'!K2&amp;"x 10^8",IF(AND('volume_add 10^6 (microL)'!K2&lt;=150,'volume_add 10^6 (microL)'!K2&gt;9),'volume_add 10^6 (microL)'!K2&amp;"x 10^6",'volume_add 10^4 (microL)'!K2&amp;"x 10^4"))</f>
        <v>140x 10^8</v>
      </c>
      <c r="L2" s="5" t="str">
        <f>IF(AND('volume_add 10^8 (microL)'!L2&lt;=150,'volume_add 10^8 (microL)'!L2&gt;9),'volume_add 10^8 (microL)'!L2&amp;"x 10^8",IF(AND('volume_add 10^6 (microL)'!L2&lt;=150,'volume_add 10^6 (microL)'!L2&gt;9),'volume_add 10^6 (microL)'!L2&amp;"x 10^6",'volume_add 10^4 (microL)'!L2&amp;"x 10^4"))</f>
        <v>140x 10^8</v>
      </c>
      <c r="M2" s="5" t="str">
        <f>IF(AND('volume_add 10^8 (microL)'!M2&lt;=150,'volume_add 10^8 (microL)'!M2&gt;9),'volume_add 10^8 (microL)'!M2&amp;"x 10^8",IF(AND('volume_add 10^6 (microL)'!M2&lt;=150,'volume_add 10^6 (microL)'!M2&gt;9),'volume_add 10^6 (microL)'!M2&amp;"x 10^6",'volume_add 10^4 (microL)'!M2&amp;"x 10^4"))</f>
        <v>140x 10^6</v>
      </c>
      <c r="N2" s="5" t="str">
        <f>IF(AND('volume_add 10^8 (microL)'!N2&lt;=150,'volume_add 10^8 (microL)'!N2&gt;9),'volume_add 10^8 (microL)'!N2&amp;"x 10^8",IF(AND('volume_add 10^6 (microL)'!N2&lt;=150,'volume_add 10^6 (microL)'!N2&gt;9),'volume_add 10^6 (microL)'!N2&amp;"x 10^6",'volume_add 10^4 (microL)'!N2&amp;"x 10^4"))</f>
        <v>20,1x 10^8</v>
      </c>
      <c r="O2" s="5" t="str">
        <f>IF(AND('volume_add 10^8 (microL)'!O2&lt;=150,'volume_add 10^8 (microL)'!O2&gt;9),'volume_add 10^8 (microL)'!O2&amp;"x 10^8",IF(AND('volume_add 10^6 (microL)'!O2&lt;=150,'volume_add 10^6 (microL)'!O2&gt;9),'volume_add 10^6 (microL)'!O2&amp;"x 10^6",'volume_add 10^4 (microL)'!O2&amp;"x 10^4"))</f>
        <v>100x 10^6</v>
      </c>
      <c r="P2" s="5" t="str">
        <f>IF(AND('volume_add 10^8 (microL)'!P2&lt;=150,'volume_add 10^8 (microL)'!P2&gt;9),'volume_add 10^8 (microL)'!P2&amp;"x 10^8",IF(AND('volume_add 10^6 (microL)'!P2&lt;=150,'volume_add 10^6 (microL)'!P2&gt;9),'volume_add 10^6 (microL)'!P2&amp;"x 10^6",'volume_add 10^4 (microL)'!P2&amp;"x 10^4"))</f>
        <v>16,1x 10^6</v>
      </c>
      <c r="Q2" s="5" t="str">
        <f>IF(AND('volume_add 10^8 (microL)'!Q2&lt;=150,'volume_add 10^8 (microL)'!Q2&gt;9),'volume_add 10^8 (microL)'!Q2&amp;"x 10^8",IF(AND('volume_add 10^6 (microL)'!Q2&lt;=150,'volume_add 10^6 (microL)'!Q2&gt;9),'volume_add 10^6 (microL)'!Q2&amp;"x 10^6",'volume_add 10^4 (microL)'!Q2&amp;"x 10^4"))</f>
        <v>22,1x 10^6</v>
      </c>
    </row>
    <row r="3" spans="1:17">
      <c r="A3" s="6">
        <v>2</v>
      </c>
      <c r="B3" s="5" t="str">
        <f>IF(AND('volume_add 10^8 (microL)'!B3&lt;=150,'volume_add 10^8 (microL)'!B3&gt;9),'volume_add 10^8 (microL)'!B3&amp;"x 10^8",IF(AND('volume_add 10^6 (microL)'!B3&lt;=150,'volume_add 10^6 (microL)'!B3&gt;9),'volume_add 10^6 (microL)'!B3&amp;"x 10^6",'volume_add 10^4 (microL)'!B3&amp;"x 10^4"))</f>
        <v>12,7x 10^6</v>
      </c>
      <c r="C3" s="5" t="str">
        <f>IF(AND('volume_add 10^8 (microL)'!C3&lt;=150,'volume_add 10^8 (microL)'!C3&gt;9),'volume_add 10^8 (microL)'!C3&amp;"x 10^8",IF(AND('volume_add 10^6 (microL)'!C3&lt;=150,'volume_add 10^6 (microL)'!C3&gt;9),'volume_add 10^6 (microL)'!C3&amp;"x 10^6",'volume_add 10^4 (microL)'!C3&amp;"x 10^4"))</f>
        <v>140x 10^8</v>
      </c>
      <c r="D3" s="5" t="str">
        <f>IF(AND('volume_add 10^8 (microL)'!D3&lt;=150,'volume_add 10^8 (microL)'!D3&gt;9),'volume_add 10^8 (microL)'!D3&amp;"x 10^8",IF(AND('volume_add 10^6 (microL)'!D3&lt;=150,'volume_add 10^6 (microL)'!D3&gt;9),'volume_add 10^6 (microL)'!D3&amp;"x 10^6",'volume_add 10^4 (microL)'!D3&amp;"x 10^4"))</f>
        <v>140x 10^8</v>
      </c>
      <c r="E3" s="5" t="str">
        <f>IF(AND('volume_add 10^8 (microL)'!E3&lt;=150,'volume_add 10^8 (microL)'!E3&gt;9),'volume_add 10^8 (microL)'!E3&amp;"x 10^8",IF(AND('volume_add 10^6 (microL)'!E3&lt;=150,'volume_add 10^6 (microL)'!E3&gt;9),'volume_add 10^6 (microL)'!E3&amp;"x 10^6",'volume_add 10^4 (microL)'!E3&amp;"x 10^4"))</f>
        <v>140x 10^8</v>
      </c>
      <c r="F3" s="5" t="str">
        <f>IF(AND('volume_add 10^8 (microL)'!F3&lt;=150,'volume_add 10^8 (microL)'!F3&gt;9),'volume_add 10^8 (microL)'!F3&amp;"x 10^8",IF(AND('volume_add 10^6 (microL)'!F3&lt;=150,'volume_add 10^6 (microL)'!F3&gt;9),'volume_add 10^6 (microL)'!F3&amp;"x 10^6",'volume_add 10^4 (microL)'!F3&amp;"x 10^4"))</f>
        <v>140x 10^4</v>
      </c>
      <c r="G3" s="5" t="str">
        <f>IF(AND('volume_add 10^8 (microL)'!G3&lt;=150,'volume_add 10^8 (microL)'!G3&gt;9),'volume_add 10^8 (microL)'!G3&amp;"x 10^8",IF(AND('volume_add 10^6 (microL)'!G3&lt;=150,'volume_add 10^6 (microL)'!G3&gt;9),'volume_add 10^6 (microL)'!G3&amp;"x 10^6",'volume_add 10^4 (microL)'!G3&amp;"x 10^4"))</f>
        <v>60x 10^8</v>
      </c>
      <c r="H3" s="5" t="str">
        <f>IF(AND('volume_add 10^8 (microL)'!H3&lt;=150,'volume_add 10^8 (microL)'!H3&gt;9),'volume_add 10^8 (microL)'!H3&amp;"x 10^8",IF(AND('volume_add 10^6 (microL)'!H3&lt;=150,'volume_add 10^6 (microL)'!H3&gt;9),'volume_add 10^6 (microL)'!H3&amp;"x 10^6",'volume_add 10^4 (microL)'!H3&amp;"x 10^4"))</f>
        <v>10x 10^8</v>
      </c>
      <c r="I3" s="5" t="str">
        <f>IF(AND('volume_add 10^8 (microL)'!I3&lt;=150,'volume_add 10^8 (microL)'!I3&gt;9),'volume_add 10^8 (microL)'!I3&amp;"x 10^8",IF(AND('volume_add 10^6 (microL)'!I3&lt;=150,'volume_add 10^6 (microL)'!I3&gt;9),'volume_add 10^6 (microL)'!I3&amp;"x 10^6",'volume_add 10^4 (microL)'!I3&amp;"x 10^4"))</f>
        <v>10x 10^6</v>
      </c>
      <c r="J3" s="5" t="str">
        <f>IF(AND('volume_add 10^8 (microL)'!J3&lt;=150,'volume_add 10^8 (microL)'!J3&gt;9),'volume_add 10^8 (microL)'!J3&amp;"x 10^8",IF(AND('volume_add 10^6 (microL)'!J3&lt;=150,'volume_add 10^6 (microL)'!J3&gt;9),'volume_add 10^6 (microL)'!J3&amp;"x 10^6",'volume_add 10^4 (microL)'!J3&amp;"x 10^4"))</f>
        <v>80x 10^4</v>
      </c>
      <c r="K3" s="5" t="str">
        <f>IF(AND('volume_add 10^8 (microL)'!K3&lt;=150,'volume_add 10^8 (microL)'!K3&gt;9),'volume_add 10^8 (microL)'!K3&amp;"x 10^8",IF(AND('volume_add 10^6 (microL)'!K3&lt;=150,'volume_add 10^6 (microL)'!K3&gt;9),'volume_add 10^6 (microL)'!K3&amp;"x 10^6",'volume_add 10^4 (microL)'!K3&amp;"x 10^4"))</f>
        <v>110x 10^8</v>
      </c>
      <c r="L3" s="5" t="str">
        <f>IF(AND('volume_add 10^8 (microL)'!L3&lt;=150,'volume_add 10^8 (microL)'!L3&gt;9),'volume_add 10^8 (microL)'!L3&amp;"x 10^8",IF(AND('volume_add 10^6 (microL)'!L3&lt;=150,'volume_add 10^6 (microL)'!L3&gt;9),'volume_add 10^6 (microL)'!L3&amp;"x 10^6",'volume_add 10^4 (microL)'!L3&amp;"x 10^4"))</f>
        <v>10x 10^6</v>
      </c>
      <c r="M3" s="5" t="str">
        <f>IF(AND('volume_add 10^8 (microL)'!M3&lt;=150,'volume_add 10^8 (microL)'!M3&gt;9),'volume_add 10^8 (microL)'!M3&amp;"x 10^8",IF(AND('volume_add 10^6 (microL)'!M3&lt;=150,'volume_add 10^6 (microL)'!M3&gt;9),'volume_add 10^6 (microL)'!M3&amp;"x 10^6",'volume_add 10^4 (microL)'!M3&amp;"x 10^4"))</f>
        <v>140x 10^8</v>
      </c>
      <c r="N3" s="5" t="str">
        <f>IF(AND('volume_add 10^8 (microL)'!N3&lt;=150,'volume_add 10^8 (microL)'!N3&gt;9),'volume_add 10^8 (microL)'!N3&amp;"x 10^8",IF(AND('volume_add 10^6 (microL)'!N3&lt;=150,'volume_add 10^6 (microL)'!N3&gt;9),'volume_add 10^6 (microL)'!N3&amp;"x 10^6",'volume_add 10^4 (microL)'!N3&amp;"x 10^4"))</f>
        <v>140x 10^8</v>
      </c>
      <c r="O3" s="5" t="str">
        <f>IF(AND('volume_add 10^8 (microL)'!O3&lt;=150,'volume_add 10^8 (microL)'!O3&gt;9),'volume_add 10^8 (microL)'!O3&amp;"x 10^8",IF(AND('volume_add 10^6 (microL)'!O3&lt;=150,'volume_add 10^6 (microL)'!O3&gt;9),'volume_add 10^6 (microL)'!O3&amp;"x 10^6",'volume_add 10^4 (microL)'!O3&amp;"x 10^4"))</f>
        <v>17x 10^6</v>
      </c>
      <c r="P3" s="5" t="str">
        <f>IF(AND('volume_add 10^8 (microL)'!P3&lt;=150,'volume_add 10^8 (microL)'!P3&gt;9),'volume_add 10^8 (microL)'!P3&amp;"x 10^8",IF(AND('volume_add 10^6 (microL)'!P3&lt;=150,'volume_add 10^6 (microL)'!P3&gt;9),'volume_add 10^6 (microL)'!P3&amp;"x 10^6",'volume_add 10^4 (microL)'!P3&amp;"x 10^4"))</f>
        <v>10,6x 10^8</v>
      </c>
      <c r="Q3" s="5" t="str">
        <f>IF(AND('volume_add 10^8 (microL)'!Q3&lt;=150,'volume_add 10^8 (microL)'!Q3&gt;9),'volume_add 10^8 (microL)'!Q3&amp;"x 10^8",IF(AND('volume_add 10^6 (microL)'!Q3&lt;=150,'volume_add 10^6 (microL)'!Q3&gt;9),'volume_add 10^6 (microL)'!Q3&amp;"x 10^6",'volume_add 10^4 (microL)'!Q3&amp;"x 10^4"))</f>
        <v>140x 10^4</v>
      </c>
    </row>
    <row r="4" spans="1:17">
      <c r="A4" s="6">
        <v>3</v>
      </c>
      <c r="B4" s="5" t="str">
        <f>IF(AND('volume_add 10^8 (microL)'!B4&lt;=150,'volume_add 10^8 (microL)'!B4&gt;9),'volume_add 10^8 (microL)'!B4&amp;"x 10^8",IF(AND('volume_add 10^6 (microL)'!B4&lt;=150,'volume_add 10^6 (microL)'!B4&gt;9),'volume_add 10^6 (microL)'!B4&amp;"x 10^6",'volume_add 10^4 (microL)'!B4&amp;"x 10^4"))</f>
        <v>140x 10^4</v>
      </c>
      <c r="C4" s="5" t="str">
        <f>IF(AND('volume_add 10^8 (microL)'!C4&lt;=150,'volume_add 10^8 (microL)'!C4&gt;9),'volume_add 10^8 (microL)'!C4&amp;"x 10^8",IF(AND('volume_add 10^6 (microL)'!C4&lt;=150,'volume_add 10^6 (microL)'!C4&gt;9),'volume_add 10^6 (microL)'!C4&amp;"x 10^6",'volume_add 10^4 (microL)'!C4&amp;"x 10^4"))</f>
        <v>10x 10^8</v>
      </c>
      <c r="D4" s="5" t="str">
        <f>IF(AND('volume_add 10^8 (microL)'!D4&lt;=150,'volume_add 10^8 (microL)'!D4&gt;9),'volume_add 10^8 (microL)'!D4&amp;"x 10^8",IF(AND('volume_add 10^6 (microL)'!D4&lt;=150,'volume_add 10^6 (microL)'!D4&gt;9),'volume_add 10^6 (microL)'!D4&amp;"x 10^6",'volume_add 10^4 (microL)'!D4&amp;"x 10^4"))</f>
        <v>140x 10^6</v>
      </c>
      <c r="E4" s="5" t="str">
        <f>IF(AND('volume_add 10^8 (microL)'!E4&lt;=150,'volume_add 10^8 (microL)'!E4&gt;9),'volume_add 10^8 (microL)'!E4&amp;"x 10^8",IF(AND('volume_add 10^6 (microL)'!E4&lt;=150,'volume_add 10^6 (microL)'!E4&gt;9),'volume_add 10^6 (microL)'!E4&amp;"x 10^6",'volume_add 10^4 (microL)'!E4&amp;"x 10^4"))</f>
        <v>140x 10^8</v>
      </c>
      <c r="F4" s="5" t="str">
        <f>IF(AND('volume_add 10^8 (microL)'!F4&lt;=150,'volume_add 10^8 (microL)'!F4&gt;9),'volume_add 10^8 (microL)'!F4&amp;"x 10^8",IF(AND('volume_add 10^6 (microL)'!F4&lt;=150,'volume_add 10^6 (microL)'!F4&gt;9),'volume_add 10^6 (microL)'!F4&amp;"x 10^6",'volume_add 10^4 (microL)'!F4&amp;"x 10^4"))</f>
        <v>100x 10^8</v>
      </c>
      <c r="G4" s="5" t="str">
        <f>IF(AND('volume_add 10^8 (microL)'!G4&lt;=150,'volume_add 10^8 (microL)'!G4&gt;9),'volume_add 10^8 (microL)'!G4&amp;"x 10^8",IF(AND('volume_add 10^6 (microL)'!G4&lt;=150,'volume_add 10^6 (microL)'!G4&gt;9),'volume_add 10^6 (microL)'!G4&amp;"x 10^6",'volume_add 10^4 (microL)'!G4&amp;"x 10^4"))</f>
        <v>19,3x 10^6</v>
      </c>
      <c r="H4" s="5" t="str">
        <f>IF(AND('volume_add 10^8 (microL)'!H4&lt;=150,'volume_add 10^8 (microL)'!H4&gt;9),'volume_add 10^8 (microL)'!H4&amp;"x 10^8",IF(AND('volume_add 10^6 (microL)'!H4&lt;=150,'volume_add 10^6 (microL)'!H4&gt;9),'volume_add 10^6 (microL)'!H4&amp;"x 10^6",'volume_add 10^4 (microL)'!H4&amp;"x 10^4"))</f>
        <v>140x 10^4</v>
      </c>
      <c r="I4" s="5" t="str">
        <f>IF(AND('volume_add 10^8 (microL)'!I4&lt;=150,'volume_add 10^8 (microL)'!I4&gt;9),'volume_add 10^8 (microL)'!I4&amp;"x 10^8",IF(AND('volume_add 10^6 (microL)'!I4&lt;=150,'volume_add 10^6 (microL)'!I4&gt;9),'volume_add 10^6 (microL)'!I4&amp;"x 10^6",'volume_add 10^4 (microL)'!I4&amp;"x 10^4"))</f>
        <v>100x 10^4</v>
      </c>
      <c r="J4" s="5" t="str">
        <f>IF(AND('volume_add 10^8 (microL)'!J4&lt;=150,'volume_add 10^8 (microL)'!J4&gt;9),'volume_add 10^8 (microL)'!J4&amp;"x 10^8",IF(AND('volume_add 10^6 (microL)'!J4&lt;=150,'volume_add 10^6 (microL)'!J4&gt;9),'volume_add 10^6 (microL)'!J4&amp;"x 10^6",'volume_add 10^4 (microL)'!J4&amp;"x 10^4"))</f>
        <v>110x 10^6</v>
      </c>
      <c r="K4" s="5" t="str">
        <f>IF(AND('volume_add 10^8 (microL)'!K4&lt;=150,'volume_add 10^8 (microL)'!K4&gt;9),'volume_add 10^8 (microL)'!K4&amp;"x 10^8",IF(AND('volume_add 10^6 (microL)'!K4&lt;=150,'volume_add 10^6 (microL)'!K4&gt;9),'volume_add 10^6 (microL)'!K4&amp;"x 10^6",'volume_add 10^4 (microL)'!K4&amp;"x 10^4"))</f>
        <v>10x 10^8</v>
      </c>
      <c r="L4" s="5" t="str">
        <f>IF(AND('volume_add 10^8 (microL)'!L4&lt;=150,'volume_add 10^8 (microL)'!L4&gt;9),'volume_add 10^8 (microL)'!L4&amp;"x 10^8",IF(AND('volume_add 10^6 (microL)'!L4&lt;=150,'volume_add 10^6 (microL)'!L4&gt;9),'volume_add 10^6 (microL)'!L4&amp;"x 10^6",'volume_add 10^4 (microL)'!L4&amp;"x 10^4"))</f>
        <v>130x 10^4</v>
      </c>
      <c r="M4" s="5" t="str">
        <f>IF(AND('volume_add 10^8 (microL)'!M4&lt;=150,'volume_add 10^8 (microL)'!M4&gt;9),'volume_add 10^8 (microL)'!M4&amp;"x 10^8",IF(AND('volume_add 10^6 (microL)'!M4&lt;=150,'volume_add 10^6 (microL)'!M4&gt;9),'volume_add 10^6 (microL)'!M4&amp;"x 10^6",'volume_add 10^4 (microL)'!M4&amp;"x 10^4"))</f>
        <v>140x 10^4</v>
      </c>
      <c r="N4" s="5" t="str">
        <f>IF(AND('volume_add 10^8 (microL)'!N4&lt;=150,'volume_add 10^8 (microL)'!N4&gt;9),'volume_add 10^8 (microL)'!N4&amp;"x 10^8",IF(AND('volume_add 10^6 (microL)'!N4&lt;=150,'volume_add 10^6 (microL)'!N4&gt;9),'volume_add 10^6 (microL)'!N4&amp;"x 10^6",'volume_add 10^4 (microL)'!N4&amp;"x 10^4"))</f>
        <v>140x 10^8</v>
      </c>
      <c r="O4" s="5" t="str">
        <f>IF(AND('volume_add 10^8 (microL)'!O4&lt;=150,'volume_add 10^8 (microL)'!O4&gt;9),'volume_add 10^8 (microL)'!O4&amp;"x 10^8",IF(AND('volume_add 10^6 (microL)'!O4&lt;=150,'volume_add 10^6 (microL)'!O4&gt;9),'volume_add 10^6 (microL)'!O4&amp;"x 10^6",'volume_add 10^4 (microL)'!O4&amp;"x 10^4"))</f>
        <v>140x 10^8</v>
      </c>
      <c r="P4" s="5" t="str">
        <f>IF(AND('volume_add 10^8 (microL)'!P4&lt;=150,'volume_add 10^8 (microL)'!P4&gt;9),'volume_add 10^8 (microL)'!P4&amp;"x 10^8",IF(AND('volume_add 10^6 (microL)'!P4&lt;=150,'volume_add 10^6 (microL)'!P4&gt;9),'volume_add 10^6 (microL)'!P4&amp;"x 10^6",'volume_add 10^4 (microL)'!P4&amp;"x 10^4"))</f>
        <v>12,8x 10^8</v>
      </c>
      <c r="Q4" s="5" t="str">
        <f>IF(AND('volume_add 10^8 (microL)'!Q4&lt;=150,'volume_add 10^8 (microL)'!Q4&gt;9),'volume_add 10^8 (microL)'!Q4&amp;"x 10^8",IF(AND('volume_add 10^6 (microL)'!Q4&lt;=150,'volume_add 10^6 (microL)'!Q4&gt;9),'volume_add 10^6 (microL)'!Q4&amp;"x 10^6",'volume_add 10^4 (microL)'!Q4&amp;"x 10^4"))</f>
        <v>22,5x 10^8</v>
      </c>
    </row>
    <row r="5" spans="1:17">
      <c r="A5" s="6">
        <v>4</v>
      </c>
      <c r="B5" s="5" t="str">
        <f>IF(AND('volume_add 10^8 (microL)'!B5&lt;=150,'volume_add 10^8 (microL)'!B5&gt;9),'volume_add 10^8 (microL)'!B5&amp;"x 10^8",IF(AND('volume_add 10^6 (microL)'!B5&lt;=150,'volume_add 10^6 (microL)'!B5&gt;9),'volume_add 10^6 (microL)'!B5&amp;"x 10^6",'volume_add 10^4 (microL)'!B5&amp;"x 10^4"))</f>
        <v>140x 10^8</v>
      </c>
      <c r="C5" s="5" t="str">
        <f>IF(AND('volume_add 10^8 (microL)'!C5&lt;=150,'volume_add 10^8 (microL)'!C5&gt;9),'volume_add 10^8 (microL)'!C5&amp;"x 10^8",IF(AND('volume_add 10^6 (microL)'!C5&lt;=150,'volume_add 10^6 (microL)'!C5&gt;9),'volume_add 10^6 (microL)'!C5&amp;"x 10^6",'volume_add 10^4 (microL)'!C5&amp;"x 10^4"))</f>
        <v>14,4x 10^6</v>
      </c>
      <c r="D5" s="5" t="str">
        <f>IF(AND('volume_add 10^8 (microL)'!D5&lt;=150,'volume_add 10^8 (microL)'!D5&gt;9),'volume_add 10^8 (microL)'!D5&amp;"x 10^8",IF(AND('volume_add 10^6 (microL)'!D5&lt;=150,'volume_add 10^6 (microL)'!D5&gt;9),'volume_add 10^6 (microL)'!D5&amp;"x 10^6",'volume_add 10^4 (microL)'!D5&amp;"x 10^4"))</f>
        <v>14,9x 10^8</v>
      </c>
      <c r="E5" s="5" t="str">
        <f>IF(AND('volume_add 10^8 (microL)'!E5&lt;=150,'volume_add 10^8 (microL)'!E5&gt;9),'volume_add 10^8 (microL)'!E5&amp;"x 10^8",IF(AND('volume_add 10^6 (microL)'!E5&lt;=150,'volume_add 10^6 (microL)'!E5&gt;9),'volume_add 10^6 (microL)'!E5&amp;"x 10^6",'volume_add 10^4 (microL)'!E5&amp;"x 10^4"))</f>
        <v>140x 10^6</v>
      </c>
      <c r="F5" s="5" t="str">
        <f>IF(AND('volume_add 10^8 (microL)'!F5&lt;=150,'volume_add 10^8 (microL)'!F5&gt;9),'volume_add 10^8 (microL)'!F5&amp;"x 10^8",IF(AND('volume_add 10^6 (microL)'!F5&lt;=150,'volume_add 10^6 (microL)'!F5&gt;9),'volume_add 10^6 (microL)'!F5&amp;"x 10^6",'volume_add 10^4 (microL)'!F5&amp;"x 10^4"))</f>
        <v>140x 10^6</v>
      </c>
      <c r="G5" s="5" t="str">
        <f>IF(AND('volume_add 10^8 (microL)'!G5&lt;=150,'volume_add 10^8 (microL)'!G5&gt;9),'volume_add 10^8 (microL)'!G5&amp;"x 10^8",IF(AND('volume_add 10^6 (microL)'!G5&lt;=150,'volume_add 10^6 (microL)'!G5&gt;9),'volume_add 10^6 (microL)'!G5&amp;"x 10^6",'volume_add 10^4 (microL)'!G5&amp;"x 10^4"))</f>
        <v>140x 10^6</v>
      </c>
      <c r="H5" s="5" t="str">
        <f>IF(AND('volume_add 10^8 (microL)'!H5&lt;=150,'volume_add 10^8 (microL)'!H5&gt;9),'volume_add 10^8 (microL)'!H5&amp;"x 10^8",IF(AND('volume_add 10^6 (microL)'!H5&lt;=150,'volume_add 10^6 (microL)'!H5&gt;9),'volume_add 10^6 (microL)'!H5&amp;"x 10^6",'volume_add 10^4 (microL)'!H5&amp;"x 10^4"))</f>
        <v>15,6x 10^6</v>
      </c>
      <c r="I5" s="5" t="str">
        <f>IF(AND('volume_add 10^8 (microL)'!I5&lt;=150,'volume_add 10^8 (microL)'!I5&gt;9),'volume_add 10^8 (microL)'!I5&amp;"x 10^8",IF(AND('volume_add 10^6 (microL)'!I5&lt;=150,'volume_add 10^6 (microL)'!I5&gt;9),'volume_add 10^6 (microL)'!I5&amp;"x 10^6",'volume_add 10^4 (microL)'!I5&amp;"x 10^4"))</f>
        <v>140x 10^8</v>
      </c>
      <c r="J5" s="5" t="str">
        <f>IF(AND('volume_add 10^8 (microL)'!J5&lt;=150,'volume_add 10^8 (microL)'!J5&gt;9),'volume_add 10^8 (microL)'!J5&amp;"x 10^8",IF(AND('volume_add 10^6 (microL)'!J5&lt;=150,'volume_add 10^6 (microL)'!J5&gt;9),'volume_add 10^6 (microL)'!J5&amp;"x 10^6",'volume_add 10^4 (microL)'!J5&amp;"x 10^4"))</f>
        <v>140x 10^8</v>
      </c>
      <c r="K5" s="5" t="str">
        <f>IF(AND('volume_add 10^8 (microL)'!K5&lt;=150,'volume_add 10^8 (microL)'!K5&gt;9),'volume_add 10^8 (microL)'!K5&amp;"x 10^8",IF(AND('volume_add 10^6 (microL)'!K5&lt;=150,'volume_add 10^6 (microL)'!K5&gt;9),'volume_add 10^6 (microL)'!K5&amp;"x 10^6",'volume_add 10^4 (microL)'!K5&amp;"x 10^4"))</f>
        <v>18x 10^6</v>
      </c>
      <c r="L5" s="5" t="str">
        <f>IF(AND('volume_add 10^8 (microL)'!L5&lt;=150,'volume_add 10^8 (microL)'!L5&gt;9),'volume_add 10^8 (microL)'!L5&amp;"x 10^8",IF(AND('volume_add 10^6 (microL)'!L5&lt;=150,'volume_add 10^6 (microL)'!L5&gt;9),'volume_add 10^6 (microL)'!L5&amp;"x 10^6",'volume_add 10^4 (microL)'!L5&amp;"x 10^4"))</f>
        <v>140x 10^6</v>
      </c>
      <c r="M5" s="5" t="str">
        <f>IF(AND('volume_add 10^8 (microL)'!M5&lt;=150,'volume_add 10^8 (microL)'!M5&gt;9),'volume_add 10^8 (microL)'!M5&amp;"x 10^8",IF(AND('volume_add 10^6 (microL)'!M5&lt;=150,'volume_add 10^6 (microL)'!M5&gt;9),'volume_add 10^6 (microL)'!M5&amp;"x 10^6",'volume_add 10^4 (microL)'!M5&amp;"x 10^4"))</f>
        <v>140x 10^4</v>
      </c>
      <c r="N5" s="5" t="str">
        <f>IF(AND('volume_add 10^8 (microL)'!N5&lt;=150,'volume_add 10^8 (microL)'!N5&gt;9),'volume_add 10^8 (microL)'!N5&amp;"x 10^8",IF(AND('volume_add 10^6 (microL)'!N5&lt;=150,'volume_add 10^6 (microL)'!N5&gt;9),'volume_add 10^6 (microL)'!N5&amp;"x 10^6",'volume_add 10^4 (microL)'!N5&amp;"x 10^4"))</f>
        <v>140x 10^8</v>
      </c>
      <c r="O5" s="5" t="str">
        <f>IF(AND('volume_add 10^8 (microL)'!O5&lt;=150,'volume_add 10^8 (microL)'!O5&gt;9),'volume_add 10^8 (microL)'!O5&amp;"x 10^8",IF(AND('volume_add 10^6 (microL)'!O5&lt;=150,'volume_add 10^6 (microL)'!O5&gt;9),'volume_add 10^6 (microL)'!O5&amp;"x 10^6",'volume_add 10^4 (microL)'!O5&amp;"x 10^4"))</f>
        <v>70x 10^6</v>
      </c>
      <c r="P5" s="5" t="str">
        <f>IF(AND('volume_add 10^8 (microL)'!P5&lt;=150,'volume_add 10^8 (microL)'!P5&gt;9),'volume_add 10^8 (microL)'!P5&amp;"x 10^8",IF(AND('volume_add 10^6 (microL)'!P5&lt;=150,'volume_add 10^6 (microL)'!P5&gt;9),'volume_add 10^6 (microL)'!P5&amp;"x 10^6",'volume_add 10^4 (microL)'!P5&amp;"x 10^4"))</f>
        <v>10x 10^6</v>
      </c>
      <c r="Q5" s="5" t="str">
        <f>IF(AND('volume_add 10^8 (microL)'!Q5&lt;=150,'volume_add 10^8 (microL)'!Q5&gt;9),'volume_add 10^8 (microL)'!Q5&amp;"x 10^8",IF(AND('volume_add 10^6 (microL)'!Q5&lt;=150,'volume_add 10^6 (microL)'!Q5&gt;9),'volume_add 10^6 (microL)'!Q5&amp;"x 10^6",'volume_add 10^4 (microL)'!Q5&amp;"x 10^4"))</f>
        <v>100x 10^4</v>
      </c>
    </row>
    <row r="6" spans="1:17">
      <c r="A6" s="6">
        <v>5</v>
      </c>
      <c r="B6" s="5" t="str">
        <f>IF(AND('volume_add 10^8 (microL)'!B6&lt;=150,'volume_add 10^8 (microL)'!B6&gt;9),'volume_add 10^8 (microL)'!B6&amp;"x 10^8",IF(AND('volume_add 10^6 (microL)'!B6&lt;=150,'volume_add 10^6 (microL)'!B6&gt;9),'volume_add 10^6 (microL)'!B6&amp;"x 10^6",'volume_add 10^4 (microL)'!B6&amp;"x 10^4"))</f>
        <v>140x 10^8</v>
      </c>
      <c r="C6" s="5" t="str">
        <f>IF(AND('volume_add 10^8 (microL)'!C6&lt;=150,'volume_add 10^8 (microL)'!C6&gt;9),'volume_add 10^8 (microL)'!C6&amp;"x 10^8",IF(AND('volume_add 10^6 (microL)'!C6&lt;=150,'volume_add 10^6 (microL)'!C6&gt;9),'volume_add 10^6 (microL)'!C6&amp;"x 10^6",'volume_add 10^4 (microL)'!C6&amp;"x 10^4"))</f>
        <v>18x 10^6</v>
      </c>
      <c r="D6" s="5" t="str">
        <f>IF(AND('volume_add 10^8 (microL)'!D6&lt;=150,'volume_add 10^8 (microL)'!D6&gt;9),'volume_add 10^8 (microL)'!D6&amp;"x 10^8",IF(AND('volume_add 10^6 (microL)'!D6&lt;=150,'volume_add 10^6 (microL)'!D6&gt;9),'volume_add 10^6 (microL)'!D6&amp;"x 10^6",'volume_add 10^4 (microL)'!D6&amp;"x 10^4"))</f>
        <v>11,4x 10^6</v>
      </c>
      <c r="E6" s="5" t="str">
        <f>IF(AND('volume_add 10^8 (microL)'!E6&lt;=150,'volume_add 10^8 (microL)'!E6&gt;9),'volume_add 10^8 (microL)'!E6&amp;"x 10^8",IF(AND('volume_add 10^6 (microL)'!E6&lt;=150,'volume_add 10^6 (microL)'!E6&gt;9),'volume_add 10^6 (microL)'!E6&amp;"x 10^6",'volume_add 10^4 (microL)'!E6&amp;"x 10^4"))</f>
        <v>60x 10^8</v>
      </c>
      <c r="F6" s="5" t="str">
        <f>IF(AND('volume_add 10^8 (microL)'!F6&lt;=150,'volume_add 10^8 (microL)'!F6&gt;9),'volume_add 10^8 (microL)'!F6&amp;"x 10^8",IF(AND('volume_add 10^6 (microL)'!F6&lt;=150,'volume_add 10^6 (microL)'!F6&gt;9),'volume_add 10^6 (microL)'!F6&amp;"x 10^6",'volume_add 10^4 (microL)'!F6&amp;"x 10^4"))</f>
        <v>140x 10^8</v>
      </c>
      <c r="G6" s="5" t="str">
        <f>IF(AND('volume_add 10^8 (microL)'!G6&lt;=150,'volume_add 10^8 (microL)'!G6&gt;9),'volume_add 10^8 (microL)'!G6&amp;"x 10^8",IF(AND('volume_add 10^6 (microL)'!G6&lt;=150,'volume_add 10^6 (microL)'!G6&gt;9),'volume_add 10^6 (microL)'!G6&amp;"x 10^6",'volume_add 10^4 (microL)'!G6&amp;"x 10^4"))</f>
        <v>70x 10^6</v>
      </c>
      <c r="H6" s="5" t="str">
        <f>IF(AND('volume_add 10^8 (microL)'!H6&lt;=150,'volume_add 10^8 (microL)'!H6&gt;9),'volume_add 10^8 (microL)'!H6&amp;"x 10^8",IF(AND('volume_add 10^6 (microL)'!H6&lt;=150,'volume_add 10^6 (microL)'!H6&gt;9),'volume_add 10^6 (microL)'!H6&amp;"x 10^6",'volume_add 10^4 (microL)'!H6&amp;"x 10^4"))</f>
        <v>19x 10^8</v>
      </c>
      <c r="I6" s="5" t="str">
        <f>IF(AND('volume_add 10^8 (microL)'!I6&lt;=150,'volume_add 10^8 (microL)'!I6&gt;9),'volume_add 10^8 (microL)'!I6&amp;"x 10^8",IF(AND('volume_add 10^6 (microL)'!I6&lt;=150,'volume_add 10^6 (microL)'!I6&gt;9),'volume_add 10^6 (microL)'!I6&amp;"x 10^6",'volume_add 10^4 (microL)'!I6&amp;"x 10^4"))</f>
        <v>13,3x 10^6</v>
      </c>
      <c r="J6" s="5" t="str">
        <f>IF(AND('volume_add 10^8 (microL)'!J6&lt;=150,'volume_add 10^8 (microL)'!J6&gt;9),'volume_add 10^8 (microL)'!J6&amp;"x 10^8",IF(AND('volume_add 10^6 (microL)'!J6&lt;=150,'volume_add 10^6 (microL)'!J6&gt;9),'volume_add 10^6 (microL)'!J6&amp;"x 10^6",'volume_add 10^4 (microL)'!J6&amp;"x 10^4"))</f>
        <v>80x 10^6</v>
      </c>
      <c r="K6" s="5" t="str">
        <f>IF(AND('volume_add 10^8 (microL)'!K6&lt;=150,'volume_add 10^8 (microL)'!K6&gt;9),'volume_add 10^8 (microL)'!K6&amp;"x 10^8",IF(AND('volume_add 10^6 (microL)'!K6&lt;=150,'volume_add 10^6 (microL)'!K6&gt;9),'volume_add 10^6 (microL)'!K6&amp;"x 10^6",'volume_add 10^4 (microL)'!K6&amp;"x 10^4"))</f>
        <v>140x 10^4</v>
      </c>
      <c r="L6" s="5" t="str">
        <f>IF(AND('volume_add 10^8 (microL)'!L6&lt;=150,'volume_add 10^8 (microL)'!L6&gt;9),'volume_add 10^8 (microL)'!L6&amp;"x 10^8",IF(AND('volume_add 10^6 (microL)'!L6&lt;=150,'volume_add 10^6 (microL)'!L6&gt;9),'volume_add 10^6 (microL)'!L6&amp;"x 10^6",'volume_add 10^4 (microL)'!L6&amp;"x 10^4"))</f>
        <v>19,9x 10^6</v>
      </c>
      <c r="M6" s="5" t="str">
        <f>IF(AND('volume_add 10^8 (microL)'!M6&lt;=150,'volume_add 10^8 (microL)'!M6&gt;9),'volume_add 10^8 (microL)'!M6&amp;"x 10^8",IF(AND('volume_add 10^6 (microL)'!M6&lt;=150,'volume_add 10^6 (microL)'!M6&gt;9),'volume_add 10^6 (microL)'!M6&amp;"x 10^6",'volume_add 10^4 (microL)'!M6&amp;"x 10^4"))</f>
        <v>20,9x 10^6</v>
      </c>
      <c r="N6" s="5" t="str">
        <f>IF(AND('volume_add 10^8 (microL)'!N6&lt;=150,'volume_add 10^8 (microL)'!N6&gt;9),'volume_add 10^8 (microL)'!N6&amp;"x 10^8",IF(AND('volume_add 10^6 (microL)'!N6&lt;=150,'volume_add 10^6 (microL)'!N6&gt;9),'volume_add 10^6 (microL)'!N6&amp;"x 10^6",'volume_add 10^4 (microL)'!N6&amp;"x 10^4"))</f>
        <v>140x 10^6</v>
      </c>
      <c r="O6" s="5" t="str">
        <f>IF(AND('volume_add 10^8 (microL)'!O6&lt;=150,'volume_add 10^8 (microL)'!O6&gt;9),'volume_add 10^8 (microL)'!O6&amp;"x 10^8",IF(AND('volume_add 10^6 (microL)'!O6&lt;=150,'volume_add 10^6 (microL)'!O6&gt;9),'volume_add 10^6 (microL)'!O6&amp;"x 10^6",'volume_add 10^4 (microL)'!O6&amp;"x 10^4"))</f>
        <v>90x 10^6</v>
      </c>
      <c r="P6" s="5" t="str">
        <f>IF(AND('volume_add 10^8 (microL)'!P6&lt;=150,'volume_add 10^8 (microL)'!P6&gt;9),'volume_add 10^8 (microL)'!P6&amp;"x 10^8",IF(AND('volume_add 10^6 (microL)'!P6&lt;=150,'volume_add 10^6 (microL)'!P6&gt;9),'volume_add 10^6 (microL)'!P6&amp;"x 10^6",'volume_add 10^4 (microL)'!P6&amp;"x 10^4"))</f>
        <v>90x 10^6</v>
      </c>
      <c r="Q6" s="5" t="str">
        <f>IF(AND('volume_add 10^8 (microL)'!Q6&lt;=150,'volume_add 10^8 (microL)'!Q6&gt;9),'volume_add 10^8 (microL)'!Q6&amp;"x 10^8",IF(AND('volume_add 10^6 (microL)'!Q6&lt;=150,'volume_add 10^6 (microL)'!Q6&gt;9),'volume_add 10^6 (microL)'!Q6&amp;"x 10^6",'volume_add 10^4 (microL)'!Q6&amp;"x 10^4"))</f>
        <v>15,2x 10^8</v>
      </c>
    </row>
    <row r="7" spans="1:17">
      <c r="A7" s="6">
        <v>6</v>
      </c>
      <c r="B7" s="5" t="str">
        <f>IF(AND('volume_add 10^8 (microL)'!B7&lt;=150,'volume_add 10^8 (microL)'!B7&gt;9),'volume_add 10^8 (microL)'!B7&amp;"x 10^8",IF(AND('volume_add 10^6 (microL)'!B7&lt;=150,'volume_add 10^6 (microL)'!B7&gt;9),'volume_add 10^6 (microL)'!B7&amp;"x 10^6",'volume_add 10^4 (microL)'!B7&amp;"x 10^4"))</f>
        <v>140x 10^8</v>
      </c>
      <c r="C7" s="5" t="str">
        <f>IF(AND('volume_add 10^8 (microL)'!C7&lt;=150,'volume_add 10^8 (microL)'!C7&gt;9),'volume_add 10^8 (microL)'!C7&amp;"x 10^8",IF(AND('volume_add 10^6 (microL)'!C7&lt;=150,'volume_add 10^6 (microL)'!C7&gt;9),'volume_add 10^6 (microL)'!C7&amp;"x 10^6",'volume_add 10^4 (microL)'!C7&amp;"x 10^4"))</f>
        <v>20,2x 10^8</v>
      </c>
      <c r="D7" s="5" t="str">
        <f>IF(AND('volume_add 10^8 (microL)'!D7&lt;=150,'volume_add 10^8 (microL)'!D7&gt;9),'volume_add 10^8 (microL)'!D7&amp;"x 10^8",IF(AND('volume_add 10^6 (microL)'!D7&lt;=150,'volume_add 10^6 (microL)'!D7&gt;9),'volume_add 10^6 (microL)'!D7&amp;"x 10^6",'volume_add 10^4 (microL)'!D7&amp;"x 10^4"))</f>
        <v>140x 10^8</v>
      </c>
      <c r="E7" s="5" t="str">
        <f>IF(AND('volume_add 10^8 (microL)'!E7&lt;=150,'volume_add 10^8 (microL)'!E7&gt;9),'volume_add 10^8 (microL)'!E7&amp;"x 10^8",IF(AND('volume_add 10^6 (microL)'!E7&lt;=150,'volume_add 10^6 (microL)'!E7&gt;9),'volume_add 10^6 (microL)'!E7&amp;"x 10^6",'volume_add 10^4 (microL)'!E7&amp;"x 10^4"))</f>
        <v>140x 10^8</v>
      </c>
      <c r="F7" s="5" t="str">
        <f>IF(AND('volume_add 10^8 (microL)'!F7&lt;=150,'volume_add 10^8 (microL)'!F7&gt;9),'volume_add 10^8 (microL)'!F7&amp;"x 10^8",IF(AND('volume_add 10^6 (microL)'!F7&lt;=150,'volume_add 10^6 (microL)'!F7&gt;9),'volume_add 10^6 (microL)'!F7&amp;"x 10^6",'volume_add 10^4 (microL)'!F7&amp;"x 10^4"))</f>
        <v>22,3x 10^8</v>
      </c>
      <c r="G7" s="5" t="str">
        <f>IF(AND('volume_add 10^8 (microL)'!G7&lt;=150,'volume_add 10^8 (microL)'!G7&gt;9),'volume_add 10^8 (microL)'!G7&amp;"x 10^8",IF(AND('volume_add 10^6 (microL)'!G7&lt;=150,'volume_add 10^6 (microL)'!G7&gt;9),'volume_add 10^6 (microL)'!G7&amp;"x 10^6",'volume_add 10^4 (microL)'!G7&amp;"x 10^4"))</f>
        <v>140x 10^6</v>
      </c>
      <c r="H7" s="5" t="str">
        <f>IF(AND('volume_add 10^8 (microL)'!H7&lt;=150,'volume_add 10^8 (microL)'!H7&gt;9),'volume_add 10^8 (microL)'!H7&amp;"x 10^8",IF(AND('volume_add 10^6 (microL)'!H7&lt;=150,'volume_add 10^6 (microL)'!H7&gt;9),'volume_add 10^6 (microL)'!H7&amp;"x 10^6",'volume_add 10^4 (microL)'!H7&amp;"x 10^4"))</f>
        <v>60x 10^6</v>
      </c>
      <c r="I7" s="5" t="str">
        <f>IF(AND('volume_add 10^8 (microL)'!I7&lt;=150,'volume_add 10^8 (microL)'!I7&gt;9),'volume_add 10^8 (microL)'!I7&amp;"x 10^8",IF(AND('volume_add 10^6 (microL)'!I7&lt;=150,'volume_add 10^6 (microL)'!I7&gt;9),'volume_add 10^6 (microL)'!I7&amp;"x 10^6",'volume_add 10^4 (microL)'!I7&amp;"x 10^4"))</f>
        <v>140x 10^4</v>
      </c>
      <c r="J7" s="5" t="str">
        <f>IF(AND('volume_add 10^8 (microL)'!J7&lt;=150,'volume_add 10^8 (microL)'!J7&gt;9),'volume_add 10^8 (microL)'!J7&amp;"x 10^8",IF(AND('volume_add 10^6 (microL)'!J7&lt;=150,'volume_add 10^6 (microL)'!J7&gt;9),'volume_add 10^6 (microL)'!J7&amp;"x 10^6",'volume_add 10^4 (microL)'!J7&amp;"x 10^4"))</f>
        <v>23,4x 10^6</v>
      </c>
      <c r="K7" s="5" t="str">
        <f>IF(AND('volume_add 10^8 (microL)'!K7&lt;=150,'volume_add 10^8 (microL)'!K7&gt;9),'volume_add 10^8 (microL)'!K7&amp;"x 10^8",IF(AND('volume_add 10^6 (microL)'!K7&lt;=150,'volume_add 10^6 (microL)'!K7&gt;9),'volume_add 10^6 (microL)'!K7&amp;"x 10^6",'volume_add 10^4 (microL)'!K7&amp;"x 10^4"))</f>
        <v>10x 10^6</v>
      </c>
      <c r="L7" s="5" t="str">
        <f>IF(AND('volume_add 10^8 (microL)'!L7&lt;=150,'volume_add 10^8 (microL)'!L7&gt;9),'volume_add 10^8 (microL)'!L7&amp;"x 10^8",IF(AND('volume_add 10^6 (microL)'!L7&lt;=150,'volume_add 10^6 (microL)'!L7&gt;9),'volume_add 10^6 (microL)'!L7&amp;"x 10^6",'volume_add 10^4 (microL)'!L7&amp;"x 10^4"))</f>
        <v>140x 10^8</v>
      </c>
      <c r="M7" s="5" t="str">
        <f>IF(AND('volume_add 10^8 (microL)'!M7&lt;=150,'volume_add 10^8 (microL)'!M7&gt;9),'volume_add 10^8 (microL)'!M7&amp;"x 10^8",IF(AND('volume_add 10^6 (microL)'!M7&lt;=150,'volume_add 10^6 (microL)'!M7&gt;9),'volume_add 10^6 (microL)'!M7&amp;"x 10^6",'volume_add 10^4 (microL)'!M7&amp;"x 10^4"))</f>
        <v>10x 10^6</v>
      </c>
      <c r="N7" s="5" t="str">
        <f>IF(AND('volume_add 10^8 (microL)'!N7&lt;=150,'volume_add 10^8 (microL)'!N7&gt;9),'volume_add 10^8 (microL)'!N7&amp;"x 10^8",IF(AND('volume_add 10^6 (microL)'!N7&lt;=150,'volume_add 10^6 (microL)'!N7&gt;9),'volume_add 10^6 (microL)'!N7&amp;"x 10^6",'volume_add 10^4 (microL)'!N7&amp;"x 10^4"))</f>
        <v>140x 10^6</v>
      </c>
      <c r="O7" s="5" t="str">
        <f>IF(AND('volume_add 10^8 (microL)'!O7&lt;=150,'volume_add 10^8 (microL)'!O7&gt;9),'volume_add 10^8 (microL)'!O7&amp;"x 10^8",IF(AND('volume_add 10^6 (microL)'!O7&lt;=150,'volume_add 10^6 (microL)'!O7&gt;9),'volume_add 10^6 (microL)'!O7&amp;"x 10^6",'volume_add 10^4 (microL)'!O7&amp;"x 10^4"))</f>
        <v>90x 10^4</v>
      </c>
      <c r="P7" s="5" t="str">
        <f>IF(AND('volume_add 10^8 (microL)'!P7&lt;=150,'volume_add 10^8 (microL)'!P7&gt;9),'volume_add 10^8 (microL)'!P7&amp;"x 10^8",IF(AND('volume_add 10^6 (microL)'!P7&lt;=150,'volume_add 10^6 (microL)'!P7&gt;9),'volume_add 10^6 (microL)'!P7&amp;"x 10^6",'volume_add 10^4 (microL)'!P7&amp;"x 10^4"))</f>
        <v>140x 10^6</v>
      </c>
      <c r="Q7" s="5" t="str">
        <f>IF(AND('volume_add 10^8 (microL)'!Q7&lt;=150,'volume_add 10^8 (microL)'!Q7&gt;9),'volume_add 10^8 (microL)'!Q7&amp;"x 10^8",IF(AND('volume_add 10^6 (microL)'!Q7&lt;=150,'volume_add 10^6 (microL)'!Q7&gt;9),'volume_add 10^6 (microL)'!Q7&amp;"x 10^6",'volume_add 10^4 (microL)'!Q7&amp;"x 10^4"))</f>
        <v>110x 10^6</v>
      </c>
    </row>
    <row r="8" spans="1:17">
      <c r="A8" s="6">
        <v>7</v>
      </c>
      <c r="B8" s="5" t="str">
        <f>IF(AND('volume_add 10^8 (microL)'!B8&lt;=150,'volume_add 10^8 (microL)'!B8&gt;9),'volume_add 10^8 (microL)'!B8&amp;"x 10^8",IF(AND('volume_add 10^6 (microL)'!B8&lt;=150,'volume_add 10^6 (microL)'!B8&gt;9),'volume_add 10^6 (microL)'!B8&amp;"x 10^6",'volume_add 10^4 (microL)'!B8&amp;"x 10^4"))</f>
        <v>80x 10^8</v>
      </c>
      <c r="C8" s="5" t="str">
        <f>IF(AND('volume_add 10^8 (microL)'!C8&lt;=150,'volume_add 10^8 (microL)'!C8&gt;9),'volume_add 10^8 (microL)'!C8&amp;"x 10^8",IF(AND('volume_add 10^6 (microL)'!C8&lt;=150,'volume_add 10^6 (microL)'!C8&gt;9),'volume_add 10^6 (microL)'!C8&amp;"x 10^6",'volume_add 10^4 (microL)'!C8&amp;"x 10^4"))</f>
        <v>140x 10^8</v>
      </c>
      <c r="D8" s="5" t="str">
        <f>IF(AND('volume_add 10^8 (microL)'!D8&lt;=150,'volume_add 10^8 (microL)'!D8&gt;9),'volume_add 10^8 (microL)'!D8&amp;"x 10^8",IF(AND('volume_add 10^6 (microL)'!D8&lt;=150,'volume_add 10^6 (microL)'!D8&gt;9),'volume_add 10^6 (microL)'!D8&amp;"x 10^6",'volume_add 10^4 (microL)'!D8&amp;"x 10^4"))</f>
        <v>140x 10^8</v>
      </c>
      <c r="E8" s="5" t="str">
        <f>IF(AND('volume_add 10^8 (microL)'!E8&lt;=150,'volume_add 10^8 (microL)'!E8&gt;9),'volume_add 10^8 (microL)'!E8&amp;"x 10^8",IF(AND('volume_add 10^6 (microL)'!E8&lt;=150,'volume_add 10^6 (microL)'!E8&gt;9),'volume_add 10^6 (microL)'!E8&amp;"x 10^6",'volume_add 10^4 (microL)'!E8&amp;"x 10^4"))</f>
        <v>90x 10^6</v>
      </c>
      <c r="F8" s="5" t="str">
        <f>IF(AND('volume_add 10^8 (microL)'!F8&lt;=150,'volume_add 10^8 (microL)'!F8&gt;9),'volume_add 10^8 (microL)'!F8&amp;"x 10^8",IF(AND('volume_add 10^6 (microL)'!F8&lt;=150,'volume_add 10^6 (microL)'!F8&gt;9),'volume_add 10^6 (microL)'!F8&amp;"x 10^6",'volume_add 10^4 (microL)'!F8&amp;"x 10^4"))</f>
        <v>100x 10^6</v>
      </c>
      <c r="G8" s="5" t="str">
        <f>IF(AND('volume_add 10^8 (microL)'!G8&lt;=150,'volume_add 10^8 (microL)'!G8&gt;9),'volume_add 10^8 (microL)'!G8&amp;"x 10^8",IF(AND('volume_add 10^6 (microL)'!G8&lt;=150,'volume_add 10^6 (microL)'!G8&gt;9),'volume_add 10^6 (microL)'!G8&amp;"x 10^6",'volume_add 10^4 (microL)'!G8&amp;"x 10^4"))</f>
        <v>140x 10^6</v>
      </c>
      <c r="H8" s="5" t="str">
        <f>IF(AND('volume_add 10^8 (microL)'!H8&lt;=150,'volume_add 10^8 (microL)'!H8&gt;9),'volume_add 10^8 (microL)'!H8&amp;"x 10^8",IF(AND('volume_add 10^6 (microL)'!H8&lt;=150,'volume_add 10^6 (microL)'!H8&gt;9),'volume_add 10^6 (microL)'!H8&amp;"x 10^6",'volume_add 10^4 (microL)'!H8&amp;"x 10^4"))</f>
        <v>22,5x 10^6</v>
      </c>
      <c r="I8" s="5" t="str">
        <f>IF(AND('volume_add 10^8 (microL)'!I8&lt;=150,'volume_add 10^8 (microL)'!I8&gt;9),'volume_add 10^8 (microL)'!I8&amp;"x 10^8",IF(AND('volume_add 10^6 (microL)'!I8&lt;=150,'volume_add 10^6 (microL)'!I8&gt;9),'volume_add 10^6 (microL)'!I8&amp;"x 10^6",'volume_add 10^4 (microL)'!I8&amp;"x 10^4"))</f>
        <v>140x 10^4</v>
      </c>
      <c r="J8" s="5" t="str">
        <f>IF(AND('volume_add 10^8 (microL)'!J8&lt;=150,'volume_add 10^8 (microL)'!J8&gt;9),'volume_add 10^8 (microL)'!J8&amp;"x 10^8",IF(AND('volume_add 10^6 (microL)'!J8&lt;=150,'volume_add 10^6 (microL)'!J8&gt;9),'volume_add 10^6 (microL)'!J8&amp;"x 10^6",'volume_add 10^4 (microL)'!J8&amp;"x 10^4"))</f>
        <v>23,8x 10^8</v>
      </c>
      <c r="K8" s="5" t="str">
        <f>IF(AND('volume_add 10^8 (microL)'!K8&lt;=150,'volume_add 10^8 (microL)'!K8&gt;9),'volume_add 10^8 (microL)'!K8&amp;"x 10^8",IF(AND('volume_add 10^6 (microL)'!K8&lt;=150,'volume_add 10^6 (microL)'!K8&gt;9),'volume_add 10^6 (microL)'!K8&amp;"x 10^6",'volume_add 10^4 (microL)'!K8&amp;"x 10^4"))</f>
        <v>25x 10^8</v>
      </c>
      <c r="L8" s="5" t="str">
        <f>IF(AND('volume_add 10^8 (microL)'!L8&lt;=150,'volume_add 10^8 (microL)'!L8&gt;9),'volume_add 10^8 (microL)'!L8&amp;"x 10^8",IF(AND('volume_add 10^6 (microL)'!L8&lt;=150,'volume_add 10^6 (microL)'!L8&gt;9),'volume_add 10^6 (microL)'!L8&amp;"x 10^6",'volume_add 10^4 (microL)'!L8&amp;"x 10^4"))</f>
        <v>110x 10^4</v>
      </c>
      <c r="M8" s="5" t="str">
        <f>IF(AND('volume_add 10^8 (microL)'!M8&lt;=150,'volume_add 10^8 (microL)'!M8&gt;9),'volume_add 10^8 (microL)'!M8&amp;"x 10^8",IF(AND('volume_add 10^6 (microL)'!M8&lt;=150,'volume_add 10^6 (microL)'!M8&gt;9),'volume_add 10^6 (microL)'!M8&amp;"x 10^6",'volume_add 10^4 (microL)'!M8&amp;"x 10^4"))</f>
        <v>10x 10^8</v>
      </c>
      <c r="N8" s="5" t="str">
        <f>IF(AND('volume_add 10^8 (microL)'!N8&lt;=150,'volume_add 10^8 (microL)'!N8&gt;9),'volume_add 10^8 (microL)'!N8&amp;"x 10^8",IF(AND('volume_add 10^6 (microL)'!N8&lt;=150,'volume_add 10^6 (microL)'!N8&gt;9),'volume_add 10^6 (microL)'!N8&amp;"x 10^6",'volume_add 10^4 (microL)'!N8&amp;"x 10^4"))</f>
        <v>140x 10^8</v>
      </c>
      <c r="O8" s="5" t="str">
        <f>IF(AND('volume_add 10^8 (microL)'!O8&lt;=150,'volume_add 10^8 (microL)'!O8&gt;9),'volume_add 10^8 (microL)'!O8&amp;"x 10^8",IF(AND('volume_add 10^6 (microL)'!O8&lt;=150,'volume_add 10^6 (microL)'!O8&gt;9),'volume_add 10^6 (microL)'!O8&amp;"x 10^6",'volume_add 10^4 (microL)'!O8&amp;"x 10^4"))</f>
        <v>140x 10^8</v>
      </c>
      <c r="P8" s="5" t="str">
        <f>IF(AND('volume_add 10^8 (microL)'!P8&lt;=150,'volume_add 10^8 (microL)'!P8&gt;9),'volume_add 10^8 (microL)'!P8&amp;"x 10^8",IF(AND('volume_add 10^6 (microL)'!P8&lt;=150,'volume_add 10^6 (microL)'!P8&gt;9),'volume_add 10^6 (microL)'!P8&amp;"x 10^6",'volume_add 10^4 (microL)'!P8&amp;"x 10^4"))</f>
        <v>15x 10^6</v>
      </c>
      <c r="Q8" s="5" t="str">
        <f>IF(AND('volume_add 10^8 (microL)'!Q8&lt;=150,'volume_add 10^8 (microL)'!Q8&gt;9),'volume_add 10^8 (microL)'!Q8&amp;"x 10^8",IF(AND('volume_add 10^6 (microL)'!Q8&lt;=150,'volume_add 10^6 (microL)'!Q8&gt;9),'volume_add 10^6 (microL)'!Q8&amp;"x 10^6",'volume_add 10^4 (microL)'!Q8&amp;"x 10^4"))</f>
        <v>130x 10^4</v>
      </c>
    </row>
    <row r="9" spans="1:17">
      <c r="A9" s="22">
        <v>8</v>
      </c>
      <c r="B9" s="5" t="str">
        <f>IF(AND('volume_add 10^8 (microL)'!B9&lt;=150,'volume_add 10^8 (microL)'!B9&gt;9),'volume_add 10^8 (microL)'!B9&amp;"x 10^8",IF(AND('volume_add 10^6 (microL)'!B9&lt;=150,'volume_add 10^6 (microL)'!B9&gt;9),'volume_add 10^6 (microL)'!B9&amp;"x 10^6",'volume_add 10^4 (microL)'!B9&amp;"x 10^4"))</f>
        <v>10x 10^8</v>
      </c>
      <c r="C9" s="5" t="str">
        <f>IF(AND('volume_add 10^8 (microL)'!C9&lt;=150,'volume_add 10^8 (microL)'!C9&gt;9),'volume_add 10^8 (microL)'!C9&amp;"x 10^8",IF(AND('volume_add 10^6 (microL)'!C9&lt;=150,'volume_add 10^6 (microL)'!C9&gt;9),'volume_add 10^6 (microL)'!C9&amp;"x 10^6",'volume_add 10^4 (microL)'!C9&amp;"x 10^4"))</f>
        <v>140x 10^8</v>
      </c>
      <c r="D9" s="5" t="str">
        <f>IF(AND('volume_add 10^8 (microL)'!D9&lt;=150,'volume_add 10^8 (microL)'!D9&gt;9),'volume_add 10^8 (microL)'!D9&amp;"x 10^8",IF(AND('volume_add 10^6 (microL)'!D9&lt;=150,'volume_add 10^6 (microL)'!D9&gt;9),'volume_add 10^6 (microL)'!D9&amp;"x 10^6",'volume_add 10^4 (microL)'!D9&amp;"x 10^4"))</f>
        <v>140x 10^8</v>
      </c>
      <c r="E9" s="5" t="str">
        <f>IF(AND('volume_add 10^8 (microL)'!E9&lt;=150,'volume_add 10^8 (microL)'!E9&gt;9),'volume_add 10^8 (microL)'!E9&amp;"x 10^8",IF(AND('volume_add 10^6 (microL)'!E9&lt;=150,'volume_add 10^6 (microL)'!E9&gt;9),'volume_add 10^6 (microL)'!E9&amp;"x 10^6",'volume_add 10^4 (microL)'!E9&amp;"x 10^4"))</f>
        <v>140x 10^8</v>
      </c>
      <c r="F9" s="5" t="str">
        <f>IF(AND('volume_add 10^8 (microL)'!F9&lt;=150,'volume_add 10^8 (microL)'!F9&gt;9),'volume_add 10^8 (microL)'!F9&amp;"x 10^8",IF(AND('volume_add 10^6 (microL)'!F9&lt;=150,'volume_add 10^6 (microL)'!F9&gt;9),'volume_add 10^6 (microL)'!F9&amp;"x 10^6",'volume_add 10^4 (microL)'!F9&amp;"x 10^4"))</f>
        <v>140x 10^8</v>
      </c>
      <c r="G9" s="5" t="str">
        <f>IF(AND('volume_add 10^8 (microL)'!G9&lt;=150,'volume_add 10^8 (microL)'!G9&gt;9),'volume_add 10^8 (microL)'!G9&amp;"x 10^8",IF(AND('volume_add 10^6 (microL)'!G9&lt;=150,'volume_add 10^6 (microL)'!G9&gt;9),'volume_add 10^6 (microL)'!G9&amp;"x 10^6",'volume_add 10^4 (microL)'!G9&amp;"x 10^4"))</f>
        <v>90x 10^4</v>
      </c>
      <c r="H9" s="5" t="str">
        <f>IF(AND('volume_add 10^8 (microL)'!H9&lt;=150,'volume_add 10^8 (microL)'!H9&gt;9),'volume_add 10^8 (microL)'!H9&amp;"x 10^8",IF(AND('volume_add 10^6 (microL)'!H9&lt;=150,'volume_add 10^6 (microL)'!H9&gt;9),'volume_add 10^6 (microL)'!H9&amp;"x 10^6",'volume_add 10^4 (microL)'!H9&amp;"x 10^4"))</f>
        <v>140x 10^4</v>
      </c>
      <c r="I9" s="5" t="str">
        <f>IF(AND('volume_add 10^8 (microL)'!I9&lt;=150,'volume_add 10^8 (microL)'!I9&gt;9),'volume_add 10^8 (microL)'!I9&amp;"x 10^8",IF(AND('volume_add 10^6 (microL)'!I9&lt;=150,'volume_add 10^6 (microL)'!I9&gt;9),'volume_add 10^6 (microL)'!I9&amp;"x 10^6",'volume_add 10^4 (microL)'!I9&amp;"x 10^4"))</f>
        <v>120x 10^4</v>
      </c>
      <c r="J9" s="5" t="str">
        <f>IF(AND('volume_add 10^8 (microL)'!J9&lt;=150,'volume_add 10^8 (microL)'!J9&gt;9),'volume_add 10^8 (microL)'!J9&amp;"x 10^8",IF(AND('volume_add 10^6 (microL)'!J9&lt;=150,'volume_add 10^6 (microL)'!J9&gt;9),'volume_add 10^6 (microL)'!J9&amp;"x 10^6",'volume_add 10^4 (microL)'!J9&amp;"x 10^4"))</f>
        <v>140x 10^8</v>
      </c>
      <c r="K9" s="5" t="str">
        <f>IF(AND('volume_add 10^8 (microL)'!K9&lt;=150,'volume_add 10^8 (microL)'!K9&gt;9),'volume_add 10^8 (microL)'!K9&amp;"x 10^8",IF(AND('volume_add 10^6 (microL)'!K9&lt;=150,'volume_add 10^6 (microL)'!K9&gt;9),'volume_add 10^6 (microL)'!K9&amp;"x 10^6",'volume_add 10^4 (microL)'!K9&amp;"x 10^4"))</f>
        <v>10,6x 10^6</v>
      </c>
      <c r="L9" s="5" t="str">
        <f>IF(AND('volume_add 10^8 (microL)'!L9&lt;=150,'volume_add 10^8 (microL)'!L9&gt;9),'volume_add 10^8 (microL)'!L9&amp;"x 10^8",IF(AND('volume_add 10^6 (microL)'!L9&lt;=150,'volume_add 10^6 (microL)'!L9&gt;9),'volume_add 10^6 (microL)'!L9&amp;"x 10^6",'volume_add 10^4 (microL)'!L9&amp;"x 10^4"))</f>
        <v>21,2x 10^6</v>
      </c>
      <c r="M9" s="5" t="str">
        <f>IF(AND('volume_add 10^8 (microL)'!M9&lt;=150,'volume_add 10^8 (microL)'!M9&gt;9),'volume_add 10^8 (microL)'!M9&amp;"x 10^8",IF(AND('volume_add 10^6 (microL)'!M9&lt;=150,'volume_add 10^6 (microL)'!M9&gt;9),'volume_add 10^6 (microL)'!M9&amp;"x 10^6",'volume_add 10^4 (microL)'!M9&amp;"x 10^4"))</f>
        <v>12,1x 10^6</v>
      </c>
      <c r="N9" s="5" t="str">
        <f>IF(AND('volume_add 10^8 (microL)'!N9&lt;=150,'volume_add 10^8 (microL)'!N9&gt;9),'volume_add 10^8 (microL)'!N9&amp;"x 10^8",IF(AND('volume_add 10^6 (microL)'!N9&lt;=150,'volume_add 10^6 (microL)'!N9&gt;9),'volume_add 10^6 (microL)'!N9&amp;"x 10^6",'volume_add 10^4 (microL)'!N9&amp;"x 10^4"))</f>
        <v>140x 10^8</v>
      </c>
      <c r="O9" s="5" t="str">
        <f>IF(AND('volume_add 10^8 (microL)'!O9&lt;=150,'volume_add 10^8 (microL)'!O9&gt;9),'volume_add 10^8 (microL)'!O9&amp;"x 10^8",IF(AND('volume_add 10^6 (microL)'!O9&lt;=150,'volume_add 10^6 (microL)'!O9&gt;9),'volume_add 10^6 (microL)'!O9&amp;"x 10^6",'volume_add 10^4 (microL)'!O9&amp;"x 10^4"))</f>
        <v>140x 10^8</v>
      </c>
      <c r="P9" s="5" t="str">
        <f>IF(AND('volume_add 10^8 (microL)'!P9&lt;=150,'volume_add 10^8 (microL)'!P9&gt;9),'volume_add 10^8 (microL)'!P9&amp;"x 10^8",IF(AND('volume_add 10^6 (microL)'!P9&lt;=150,'volume_add 10^6 (microL)'!P9&gt;9),'volume_add 10^6 (microL)'!P9&amp;"x 10^6",'volume_add 10^4 (microL)'!P9&amp;"x 10^4"))</f>
        <v>140x 10^6</v>
      </c>
      <c r="Q9" s="5" t="str">
        <f>IF(AND('volume_add 10^8 (microL)'!Q9&lt;=150,'volume_add 10^8 (microL)'!Q9&gt;9),'volume_add 10^8 (microL)'!Q9&amp;"x 10^8",IF(AND('volume_add 10^6 (microL)'!Q9&lt;=150,'volume_add 10^6 (microL)'!Q9&gt;9),'volume_add 10^6 (microL)'!Q9&amp;"x 10^6",'volume_add 10^4 (microL)'!Q9&amp;"x 10^4"))</f>
        <v>15,1x 10^8</v>
      </c>
    </row>
    <row r="10" spans="1:17">
      <c r="A10" s="6">
        <v>9</v>
      </c>
      <c r="B10" s="5" t="str">
        <f>IF(AND('volume_add 10^8 (microL)'!B10&lt;=150,'volume_add 10^8 (microL)'!B10&gt;9),'volume_add 10^8 (microL)'!B10&amp;"x 10^8",IF(AND('volume_add 10^6 (microL)'!B10&lt;=150,'volume_add 10^6 (microL)'!B10&gt;9),'volume_add 10^6 (microL)'!B10&amp;"x 10^6",'volume_add 10^4 (microL)'!B10&amp;"x 10^4"))</f>
        <v>70x 10^8</v>
      </c>
      <c r="C10" s="5" t="str">
        <f>IF(AND('volume_add 10^8 (microL)'!C10&lt;=150,'volume_add 10^8 (microL)'!C10&gt;9),'volume_add 10^8 (microL)'!C10&amp;"x 10^8",IF(AND('volume_add 10^6 (microL)'!C10&lt;=150,'volume_add 10^6 (microL)'!C10&gt;9),'volume_add 10^6 (microL)'!C10&amp;"x 10^6",'volume_add 10^4 (microL)'!C10&amp;"x 10^4"))</f>
        <v>140x 10^6</v>
      </c>
      <c r="D10" s="5" t="str">
        <f>IF(AND('volume_add 10^8 (microL)'!D10&lt;=150,'volume_add 10^8 (microL)'!D10&gt;9),'volume_add 10^8 (microL)'!D10&amp;"x 10^8",IF(AND('volume_add 10^6 (microL)'!D10&lt;=150,'volume_add 10^6 (microL)'!D10&gt;9),'volume_add 10^6 (microL)'!D10&amp;"x 10^6",'volume_add 10^4 (microL)'!D10&amp;"x 10^4"))</f>
        <v>140x 10^8</v>
      </c>
      <c r="E10" s="5" t="str">
        <f>IF(AND('volume_add 10^8 (microL)'!E10&lt;=150,'volume_add 10^8 (microL)'!E10&gt;9),'volume_add 10^8 (microL)'!E10&amp;"x 10^8",IF(AND('volume_add 10^6 (microL)'!E10&lt;=150,'volume_add 10^6 (microL)'!E10&gt;9),'volume_add 10^6 (microL)'!E10&amp;"x 10^6",'volume_add 10^4 (microL)'!E10&amp;"x 10^4"))</f>
        <v>14,5x 10^6</v>
      </c>
      <c r="F10" s="5" t="str">
        <f>IF(AND('volume_add 10^8 (microL)'!F10&lt;=150,'volume_add 10^8 (microL)'!F10&gt;9),'volume_add 10^8 (microL)'!F10&amp;"x 10^8",IF(AND('volume_add 10^6 (microL)'!F10&lt;=150,'volume_add 10^6 (microL)'!F10&gt;9),'volume_add 10^6 (microL)'!F10&amp;"x 10^6",'volume_add 10^4 (microL)'!F10&amp;"x 10^4"))</f>
        <v>140x 10^6</v>
      </c>
      <c r="G10" s="5" t="str">
        <f>IF(AND('volume_add 10^8 (microL)'!G10&lt;=150,'volume_add 10^8 (microL)'!G10&gt;9),'volume_add 10^8 (microL)'!G10&amp;"x 10^8",IF(AND('volume_add 10^6 (microL)'!G10&lt;=150,'volume_add 10^6 (microL)'!G10&gt;9),'volume_add 10^6 (microL)'!G10&amp;"x 10^6",'volume_add 10^4 (microL)'!G10&amp;"x 10^4"))</f>
        <v>14,9x 10^8</v>
      </c>
      <c r="H10" s="5" t="str">
        <f>IF(AND('volume_add 10^8 (microL)'!H10&lt;=150,'volume_add 10^8 (microL)'!H10&gt;9),'volume_add 10^8 (microL)'!H10&amp;"x 10^8",IF(AND('volume_add 10^6 (microL)'!H10&lt;=150,'volume_add 10^6 (microL)'!H10&gt;9),'volume_add 10^6 (microL)'!H10&amp;"x 10^6",'volume_add 10^4 (microL)'!H10&amp;"x 10^4"))</f>
        <v>140x 10^8</v>
      </c>
      <c r="I10" s="5" t="str">
        <f>IF(AND('volume_add 10^8 (microL)'!I10&lt;=150,'volume_add 10^8 (microL)'!I10&gt;9),'volume_add 10^8 (microL)'!I10&amp;"x 10^8",IF(AND('volume_add 10^6 (microL)'!I10&lt;=150,'volume_add 10^6 (microL)'!I10&gt;9),'volume_add 10^6 (microL)'!I10&amp;"x 10^6",'volume_add 10^4 (microL)'!I10&amp;"x 10^4"))</f>
        <v>100x 10^4</v>
      </c>
      <c r="J10" s="5" t="str">
        <f>IF(AND('volume_add 10^8 (microL)'!J10&lt;=150,'volume_add 10^8 (microL)'!J10&gt;9),'volume_add 10^8 (microL)'!J10&amp;"x 10^8",IF(AND('volume_add 10^6 (microL)'!J10&lt;=150,'volume_add 10^6 (microL)'!J10&gt;9),'volume_add 10^6 (microL)'!J10&amp;"x 10^6",'volume_add 10^4 (microL)'!J10&amp;"x 10^4"))</f>
        <v>10x 10^8</v>
      </c>
      <c r="K10" s="5" t="str">
        <f>IF(AND('volume_add 10^8 (microL)'!K10&lt;=150,'volume_add 10^8 (microL)'!K10&gt;9),'volume_add 10^8 (microL)'!K10&amp;"x 10^8",IF(AND('volume_add 10^6 (microL)'!K10&lt;=150,'volume_add 10^6 (microL)'!K10&gt;9),'volume_add 10^6 (microL)'!K10&amp;"x 10^6",'volume_add 10^4 (microL)'!K10&amp;"x 10^4"))</f>
        <v>16,9x 10^6</v>
      </c>
      <c r="L10" s="5" t="str">
        <f>IF(AND('volume_add 10^8 (microL)'!L10&lt;=150,'volume_add 10^8 (microL)'!L10&gt;9),'volume_add 10^8 (microL)'!L10&amp;"x 10^8",IF(AND('volume_add 10^6 (microL)'!L10&lt;=150,'volume_add 10^6 (microL)'!L10&gt;9),'volume_add 10^6 (microL)'!L10&amp;"x 10^6",'volume_add 10^4 (microL)'!L10&amp;"x 10^4"))</f>
        <v>10x 10^6</v>
      </c>
      <c r="M10" s="5" t="str">
        <f>IF(AND('volume_add 10^8 (microL)'!M10&lt;=150,'volume_add 10^8 (microL)'!M10&gt;9),'volume_add 10^8 (microL)'!M10&amp;"x 10^8",IF(AND('volume_add 10^6 (microL)'!M10&lt;=150,'volume_add 10^6 (microL)'!M10&gt;9),'volume_add 10^6 (microL)'!M10&amp;"x 10^6",'volume_add 10^4 (microL)'!M10&amp;"x 10^4"))</f>
        <v>18,1x 10^8</v>
      </c>
      <c r="N10" s="5" t="str">
        <f>IF(AND('volume_add 10^8 (microL)'!N10&lt;=150,'volume_add 10^8 (microL)'!N10&gt;9),'volume_add 10^8 (microL)'!N10&amp;"x 10^8",IF(AND('volume_add 10^6 (microL)'!N10&lt;=150,'volume_add 10^6 (microL)'!N10&gt;9),'volume_add 10^6 (microL)'!N10&amp;"x 10^6",'volume_add 10^4 (microL)'!N10&amp;"x 10^4"))</f>
        <v>140x 10^6</v>
      </c>
      <c r="O10" s="5" t="str">
        <f>IF(AND('volume_add 10^8 (microL)'!O10&lt;=150,'volume_add 10^8 (microL)'!O10&gt;9),'volume_add 10^8 (microL)'!O10&amp;"x 10^8",IF(AND('volume_add 10^6 (microL)'!O10&lt;=150,'volume_add 10^6 (microL)'!O10&gt;9),'volume_add 10^6 (microL)'!O10&amp;"x 10^6",'volume_add 10^4 (microL)'!O10&amp;"x 10^4"))</f>
        <v>140x 10^8</v>
      </c>
      <c r="P10" s="5" t="str">
        <f>IF(AND('volume_add 10^8 (microL)'!P10&lt;=150,'volume_add 10^8 (microL)'!P10&gt;9),'volume_add 10^8 (microL)'!P10&amp;"x 10^8",IF(AND('volume_add 10^6 (microL)'!P10&lt;=150,'volume_add 10^6 (microL)'!P10&gt;9),'volume_add 10^6 (microL)'!P10&amp;"x 10^6",'volume_add 10^4 (microL)'!P10&amp;"x 10^4"))</f>
        <v>10x 10^6</v>
      </c>
      <c r="Q10" s="5" t="str">
        <f>IF(AND('volume_add 10^8 (microL)'!Q10&lt;=150,'volume_add 10^8 (microL)'!Q10&gt;9),'volume_add 10^8 (microL)'!Q10&amp;"x 10^8",IF(AND('volume_add 10^6 (microL)'!Q10&lt;=150,'volume_add 10^6 (microL)'!Q10&gt;9),'volume_add 10^6 (microL)'!Q10&amp;"x 10^6",'volume_add 10^4 (microL)'!Q10&amp;"x 10^4"))</f>
        <v>140x 10^8</v>
      </c>
    </row>
    <row r="11" spans="1:17">
      <c r="A11" s="6">
        <v>10</v>
      </c>
      <c r="B11" s="5" t="str">
        <f>IF(AND('volume_add 10^8 (microL)'!B11&lt;=150,'volume_add 10^8 (microL)'!B11&gt;9),'volume_add 10^8 (microL)'!B11&amp;"x 10^8",IF(AND('volume_add 10^6 (microL)'!B11&lt;=150,'volume_add 10^6 (microL)'!B11&gt;9),'volume_add 10^6 (microL)'!B11&amp;"x 10^6",'volume_add 10^4 (microL)'!B11&amp;"x 10^4"))</f>
        <v>140x 10^8</v>
      </c>
      <c r="C11" s="5" t="str">
        <f>IF(AND('volume_add 10^8 (microL)'!C11&lt;=150,'volume_add 10^8 (microL)'!C11&gt;9),'volume_add 10^8 (microL)'!C11&amp;"x 10^8",IF(AND('volume_add 10^6 (microL)'!C11&lt;=150,'volume_add 10^6 (microL)'!C11&gt;9),'volume_add 10^6 (microL)'!C11&amp;"x 10^6",'volume_add 10^4 (microL)'!C11&amp;"x 10^4"))</f>
        <v>140x 10^8</v>
      </c>
      <c r="D11" s="5" t="str">
        <f>IF(AND('volume_add 10^8 (microL)'!D11&lt;=150,'volume_add 10^8 (microL)'!D11&gt;9),'volume_add 10^8 (microL)'!D11&amp;"x 10^8",IF(AND('volume_add 10^6 (microL)'!D11&lt;=150,'volume_add 10^6 (microL)'!D11&gt;9),'volume_add 10^6 (microL)'!D11&amp;"x 10^6",'volume_add 10^4 (microL)'!D11&amp;"x 10^4"))</f>
        <v>10x 10^8</v>
      </c>
      <c r="E11" s="5" t="str">
        <f>IF(AND('volume_add 10^8 (microL)'!E11&lt;=150,'volume_add 10^8 (microL)'!E11&gt;9),'volume_add 10^8 (microL)'!E11&amp;"x 10^8",IF(AND('volume_add 10^6 (microL)'!E11&lt;=150,'volume_add 10^6 (microL)'!E11&gt;9),'volume_add 10^6 (microL)'!E11&amp;"x 10^6",'volume_add 10^4 (microL)'!E11&amp;"x 10^4"))</f>
        <v>20,1x 10^6</v>
      </c>
      <c r="F11" s="5" t="str">
        <f>IF(AND('volume_add 10^8 (microL)'!F11&lt;=150,'volume_add 10^8 (microL)'!F11&gt;9),'volume_add 10^8 (microL)'!F11&amp;"x 10^8",IF(AND('volume_add 10^6 (microL)'!F11&lt;=150,'volume_add 10^6 (microL)'!F11&gt;9),'volume_add 10^6 (microL)'!F11&amp;"x 10^6",'volume_add 10^4 (microL)'!F11&amp;"x 10^4"))</f>
        <v>140x 10^8</v>
      </c>
      <c r="G11" s="5" t="str">
        <f>IF(AND('volume_add 10^8 (microL)'!G11&lt;=150,'volume_add 10^8 (microL)'!G11&gt;9),'volume_add 10^8 (microL)'!G11&amp;"x 10^8",IF(AND('volume_add 10^6 (microL)'!G11&lt;=150,'volume_add 10^6 (microL)'!G11&gt;9),'volume_add 10^6 (microL)'!G11&amp;"x 10^6",'volume_add 10^4 (microL)'!G11&amp;"x 10^4"))</f>
        <v>70x 10^8</v>
      </c>
      <c r="H11" s="5" t="str">
        <f>IF(AND('volume_add 10^8 (microL)'!H11&lt;=150,'volume_add 10^8 (microL)'!H11&gt;9),'volume_add 10^8 (microL)'!H11&amp;"x 10^8",IF(AND('volume_add 10^6 (microL)'!H11&lt;=150,'volume_add 10^6 (microL)'!H11&gt;9),'volume_add 10^6 (microL)'!H11&amp;"x 10^6",'volume_add 10^4 (microL)'!H11&amp;"x 10^4"))</f>
        <v>140x 10^4</v>
      </c>
      <c r="I11" s="5" t="str">
        <f>IF(AND('volume_add 10^8 (microL)'!I11&lt;=150,'volume_add 10^8 (microL)'!I11&gt;9),'volume_add 10^8 (microL)'!I11&amp;"x 10^8",IF(AND('volume_add 10^6 (microL)'!I11&lt;=150,'volume_add 10^6 (microL)'!I11&gt;9),'volume_add 10^6 (microL)'!I11&amp;"x 10^6",'volume_add 10^4 (microL)'!I11&amp;"x 10^4"))</f>
        <v>90x 10^4</v>
      </c>
      <c r="J11" s="5" t="str">
        <f>IF(AND('volume_add 10^8 (microL)'!J11&lt;=150,'volume_add 10^8 (microL)'!J11&gt;9),'volume_add 10^8 (microL)'!J11&amp;"x 10^8",IF(AND('volume_add 10^6 (microL)'!J11&lt;=150,'volume_add 10^6 (microL)'!J11&gt;9),'volume_add 10^6 (microL)'!J11&amp;"x 10^6",'volume_add 10^4 (microL)'!J11&amp;"x 10^4"))</f>
        <v>140x 10^8</v>
      </c>
      <c r="K11" s="5" t="str">
        <f>IF(AND('volume_add 10^8 (microL)'!K11&lt;=150,'volume_add 10^8 (microL)'!K11&gt;9),'volume_add 10^8 (microL)'!K11&amp;"x 10^8",IF(AND('volume_add 10^6 (microL)'!K11&lt;=150,'volume_add 10^6 (microL)'!K11&gt;9),'volume_add 10^6 (microL)'!K11&amp;"x 10^6",'volume_add 10^4 (microL)'!K11&amp;"x 10^4"))</f>
        <v>22,3x 10^8</v>
      </c>
      <c r="L11" s="5" t="str">
        <f>IF(AND('volume_add 10^8 (microL)'!L11&lt;=150,'volume_add 10^8 (microL)'!L11&gt;9),'volume_add 10^8 (microL)'!L11&amp;"x 10^8",IF(AND('volume_add 10^6 (microL)'!L11&lt;=150,'volume_add 10^6 (microL)'!L11&gt;9),'volume_add 10^6 (microL)'!L11&amp;"x 10^6",'volume_add 10^4 (microL)'!L11&amp;"x 10^4"))</f>
        <v>110x 10^6</v>
      </c>
      <c r="M11" s="5" t="str">
        <f>IF(AND('volume_add 10^8 (microL)'!M11&lt;=150,'volume_add 10^8 (microL)'!M11&gt;9),'volume_add 10^8 (microL)'!M11&amp;"x 10^8",IF(AND('volume_add 10^6 (microL)'!M11&lt;=150,'volume_add 10^6 (microL)'!M11&gt;9),'volume_add 10^6 (microL)'!M11&amp;"x 10^6",'volume_add 10^4 (microL)'!M11&amp;"x 10^4"))</f>
        <v>11,1x 10^6</v>
      </c>
      <c r="N11" s="5" t="str">
        <f>IF(AND('volume_add 10^8 (microL)'!N11&lt;=150,'volume_add 10^8 (microL)'!N11&gt;9),'volume_add 10^8 (microL)'!N11&amp;"x 10^8",IF(AND('volume_add 10^6 (microL)'!N11&lt;=150,'volume_add 10^6 (microL)'!N11&gt;9),'volume_add 10^6 (microL)'!N11&amp;"x 10^6",'volume_add 10^4 (microL)'!N11&amp;"x 10^4"))</f>
        <v>24,5x 10^6</v>
      </c>
      <c r="O11" s="5" t="str">
        <f>IF(AND('volume_add 10^8 (microL)'!O11&lt;=150,'volume_add 10^8 (microL)'!O11&gt;9),'volume_add 10^8 (microL)'!O11&amp;"x 10^8",IF(AND('volume_add 10^6 (microL)'!O11&lt;=150,'volume_add 10^6 (microL)'!O11&gt;9),'volume_add 10^6 (microL)'!O11&amp;"x 10^6",'volume_add 10^4 (microL)'!O11&amp;"x 10^4"))</f>
        <v>140x 10^4</v>
      </c>
      <c r="P11" s="5" t="str">
        <f>IF(AND('volume_add 10^8 (microL)'!P11&lt;=150,'volume_add 10^8 (microL)'!P11&gt;9),'volume_add 10^8 (microL)'!P11&amp;"x 10^8",IF(AND('volume_add 10^6 (microL)'!P11&lt;=150,'volume_add 10^6 (microL)'!P11&gt;9),'volume_add 10^6 (microL)'!P11&amp;"x 10^6",'volume_add 10^4 (microL)'!P11&amp;"x 10^4"))</f>
        <v>25,6x 10^8</v>
      </c>
      <c r="Q11" s="5" t="str">
        <f>IF(AND('volume_add 10^8 (microL)'!Q11&lt;=150,'volume_add 10^8 (microL)'!Q11&gt;9),'volume_add 10^8 (microL)'!Q11&amp;"x 10^8",IF(AND('volume_add 10^6 (microL)'!Q11&lt;=150,'volume_add 10^6 (microL)'!Q11&gt;9),'volume_add 10^6 (microL)'!Q11&amp;"x 10^6",'volume_add 10^4 (microL)'!Q11&amp;"x 10^4"))</f>
        <v>140x 10^8</v>
      </c>
    </row>
    <row r="12" spans="1:17">
      <c r="A12" s="6">
        <v>11</v>
      </c>
      <c r="B12" s="5" t="str">
        <f>IF(AND('volume_add 10^8 (microL)'!B12&lt;=150,'volume_add 10^8 (microL)'!B12&gt;9),'volume_add 10^8 (microL)'!B12&amp;"x 10^8",IF(AND('volume_add 10^6 (microL)'!B12&lt;=150,'volume_add 10^6 (microL)'!B12&gt;9),'volume_add 10^6 (microL)'!B12&amp;"x 10^6",'volume_add 10^4 (microL)'!B12&amp;"x 10^4"))</f>
        <v>13,8x 10^8</v>
      </c>
      <c r="C12" s="5" t="str">
        <f>IF(AND('volume_add 10^8 (microL)'!C12&lt;=150,'volume_add 10^8 (microL)'!C12&gt;9),'volume_add 10^8 (microL)'!C12&amp;"x 10^8",IF(AND('volume_add 10^6 (microL)'!C12&lt;=150,'volume_add 10^6 (microL)'!C12&gt;9),'volume_add 10^6 (microL)'!C12&amp;"x 10^6",'volume_add 10^4 (microL)'!C12&amp;"x 10^4"))</f>
        <v>14,9x 10^6</v>
      </c>
      <c r="D12" s="5" t="str">
        <f>IF(AND('volume_add 10^8 (microL)'!D12&lt;=150,'volume_add 10^8 (microL)'!D12&gt;9),'volume_add 10^8 (microL)'!D12&amp;"x 10^8",IF(AND('volume_add 10^6 (microL)'!D12&lt;=150,'volume_add 10^6 (microL)'!D12&gt;9),'volume_add 10^6 (microL)'!D12&amp;"x 10^6",'volume_add 10^4 (microL)'!D12&amp;"x 10^4"))</f>
        <v>140x 10^4</v>
      </c>
      <c r="E12" s="5" t="str">
        <f>IF(AND('volume_add 10^8 (microL)'!E12&lt;=150,'volume_add 10^8 (microL)'!E12&gt;9),'volume_add 10^8 (microL)'!E12&amp;"x 10^8",IF(AND('volume_add 10^6 (microL)'!E12&lt;=150,'volume_add 10^6 (microL)'!E12&gt;9),'volume_add 10^6 (microL)'!E12&amp;"x 10^6",'volume_add 10^4 (microL)'!E12&amp;"x 10^4"))</f>
        <v>70x 10^4</v>
      </c>
      <c r="F12" s="5" t="str">
        <f>IF(AND('volume_add 10^8 (microL)'!F12&lt;=150,'volume_add 10^8 (microL)'!F12&gt;9),'volume_add 10^8 (microL)'!F12&amp;"x 10^8",IF(AND('volume_add 10^6 (microL)'!F12&lt;=150,'volume_add 10^6 (microL)'!F12&gt;9),'volume_add 10^6 (microL)'!F12&amp;"x 10^6",'volume_add 10^4 (microL)'!F12&amp;"x 10^4"))</f>
        <v>140x 10^6</v>
      </c>
      <c r="G12" s="5" t="str">
        <f>IF(AND('volume_add 10^8 (microL)'!G12&lt;=150,'volume_add 10^8 (microL)'!G12&gt;9),'volume_add 10^8 (microL)'!G12&amp;"x 10^8",IF(AND('volume_add 10^6 (microL)'!G12&lt;=150,'volume_add 10^6 (microL)'!G12&gt;9),'volume_add 10^6 (microL)'!G12&amp;"x 10^6",'volume_add 10^4 (microL)'!G12&amp;"x 10^4"))</f>
        <v>10x 10^8</v>
      </c>
      <c r="H12" s="5" t="str">
        <f>IF(AND('volume_add 10^8 (microL)'!H12&lt;=150,'volume_add 10^8 (microL)'!H12&gt;9),'volume_add 10^8 (microL)'!H12&amp;"x 10^8",IF(AND('volume_add 10^6 (microL)'!H12&lt;=150,'volume_add 10^6 (microL)'!H12&gt;9),'volume_add 10^6 (microL)'!H12&amp;"x 10^6",'volume_add 10^4 (microL)'!H12&amp;"x 10^4"))</f>
        <v>140x 10^4</v>
      </c>
      <c r="I12" s="5" t="str">
        <f>IF(AND('volume_add 10^8 (microL)'!I12&lt;=150,'volume_add 10^8 (microL)'!I12&gt;9),'volume_add 10^8 (microL)'!I12&amp;"x 10^8",IF(AND('volume_add 10^6 (microL)'!I12&lt;=150,'volume_add 10^6 (microL)'!I12&gt;9),'volume_add 10^6 (microL)'!I12&amp;"x 10^6",'volume_add 10^4 (microL)'!I12&amp;"x 10^4"))</f>
        <v>140x 10^4</v>
      </c>
      <c r="J12" s="5" t="str">
        <f>IF(AND('volume_add 10^8 (microL)'!J12&lt;=150,'volume_add 10^8 (microL)'!J12&gt;9),'volume_add 10^8 (microL)'!J12&amp;"x 10^8",IF(AND('volume_add 10^6 (microL)'!J12&lt;=150,'volume_add 10^6 (microL)'!J12&gt;9),'volume_add 10^6 (microL)'!J12&amp;"x 10^6",'volume_add 10^4 (microL)'!J12&amp;"x 10^4"))</f>
        <v>140x 10^8</v>
      </c>
      <c r="K12" s="5" t="str">
        <f>IF(AND('volume_add 10^8 (microL)'!K12&lt;=150,'volume_add 10^8 (microL)'!K12&gt;9),'volume_add 10^8 (microL)'!K12&amp;"x 10^8",IF(AND('volume_add 10^6 (microL)'!K12&lt;=150,'volume_add 10^6 (microL)'!K12&gt;9),'volume_add 10^6 (microL)'!K12&amp;"x 10^6",'volume_add 10^4 (microL)'!K12&amp;"x 10^4"))</f>
        <v>23x 10^8</v>
      </c>
      <c r="L12" s="5" t="str">
        <f>IF(AND('volume_add 10^8 (microL)'!L12&lt;=150,'volume_add 10^8 (microL)'!L12&gt;9),'volume_add 10^8 (microL)'!L12&amp;"x 10^8",IF(AND('volume_add 10^6 (microL)'!L12&lt;=150,'volume_add 10^6 (microL)'!L12&gt;9),'volume_add 10^6 (microL)'!L12&amp;"x 10^6",'volume_add 10^4 (microL)'!L12&amp;"x 10^4"))</f>
        <v>140x 10^8</v>
      </c>
      <c r="M12" s="5" t="str">
        <f>IF(AND('volume_add 10^8 (microL)'!M12&lt;=150,'volume_add 10^8 (microL)'!M12&gt;9),'volume_add 10^8 (microL)'!M12&amp;"x 10^8",IF(AND('volume_add 10^6 (microL)'!M12&lt;=150,'volume_add 10^6 (microL)'!M12&gt;9),'volume_add 10^6 (microL)'!M12&amp;"x 10^6",'volume_add 10^4 (microL)'!M12&amp;"x 10^4"))</f>
        <v>90x 10^8</v>
      </c>
      <c r="N12" s="5" t="str">
        <f>IF(AND('volume_add 10^8 (microL)'!N12&lt;=150,'volume_add 10^8 (microL)'!N12&gt;9),'volume_add 10^8 (microL)'!N12&amp;"x 10^8",IF(AND('volume_add 10^6 (microL)'!N12&lt;=150,'volume_add 10^6 (microL)'!N12&gt;9),'volume_add 10^6 (microL)'!N12&amp;"x 10^6",'volume_add 10^4 (microL)'!N12&amp;"x 10^4"))</f>
        <v>140x 10^6</v>
      </c>
      <c r="O12" s="5" t="str">
        <f>IF(AND('volume_add 10^8 (microL)'!O12&lt;=150,'volume_add 10^8 (microL)'!O12&gt;9),'volume_add 10^8 (microL)'!O12&amp;"x 10^8",IF(AND('volume_add 10^6 (microL)'!O12&lt;=150,'volume_add 10^6 (microL)'!O12&gt;9),'volume_add 10^6 (microL)'!O12&amp;"x 10^6",'volume_add 10^4 (microL)'!O12&amp;"x 10^4"))</f>
        <v>140x 10^4</v>
      </c>
      <c r="P12" s="5" t="str">
        <f>IF(AND('volume_add 10^8 (microL)'!P12&lt;=150,'volume_add 10^8 (microL)'!P12&gt;9),'volume_add 10^8 (microL)'!P12&amp;"x 10^8",IF(AND('volume_add 10^6 (microL)'!P12&lt;=150,'volume_add 10^6 (microL)'!P12&gt;9),'volume_add 10^6 (microL)'!P12&amp;"x 10^6",'volume_add 10^4 (microL)'!P12&amp;"x 10^4"))</f>
        <v>140x 10^8</v>
      </c>
      <c r="Q12" s="5" t="str">
        <f>IF(AND('volume_add 10^8 (microL)'!Q12&lt;=150,'volume_add 10^8 (microL)'!Q12&gt;9),'volume_add 10^8 (microL)'!Q12&amp;"x 10^8",IF(AND('volume_add 10^6 (microL)'!Q12&lt;=150,'volume_add 10^6 (microL)'!Q12&gt;9),'volume_add 10^6 (microL)'!Q12&amp;"x 10^6",'volume_add 10^4 (microL)'!Q12&amp;"x 10^4"))</f>
        <v>18,4x 10^6</v>
      </c>
    </row>
    <row r="13" spans="1:17">
      <c r="A13" s="6">
        <v>12</v>
      </c>
      <c r="B13" s="5" t="str">
        <f>IF(AND('volume_add 10^8 (microL)'!B13&lt;=150,'volume_add 10^8 (microL)'!B13&gt;9),'volume_add 10^8 (microL)'!B13&amp;"x 10^8",IF(AND('volume_add 10^6 (microL)'!B13&lt;=150,'volume_add 10^6 (microL)'!B13&gt;9),'volume_add 10^6 (microL)'!B13&amp;"x 10^6",'volume_add 10^4 (microL)'!B13&amp;"x 10^4"))</f>
        <v>70x 10^4</v>
      </c>
      <c r="C13" s="5" t="str">
        <f>IF(AND('volume_add 10^8 (microL)'!C13&lt;=150,'volume_add 10^8 (microL)'!C13&gt;9),'volume_add 10^8 (microL)'!C13&amp;"x 10^8",IF(AND('volume_add 10^6 (microL)'!C13&lt;=150,'volume_add 10^6 (microL)'!C13&gt;9),'volume_add 10^6 (microL)'!C13&amp;"x 10^6",'volume_add 10^4 (microL)'!C13&amp;"x 10^4"))</f>
        <v>140x 10^8</v>
      </c>
      <c r="D13" s="5" t="str">
        <f>IF(AND('volume_add 10^8 (microL)'!D13&lt;=150,'volume_add 10^8 (microL)'!D13&gt;9),'volume_add 10^8 (microL)'!D13&amp;"x 10^8",IF(AND('volume_add 10^6 (microL)'!D13&lt;=150,'volume_add 10^6 (microL)'!D13&gt;9),'volume_add 10^6 (microL)'!D13&amp;"x 10^6",'volume_add 10^4 (microL)'!D13&amp;"x 10^4"))</f>
        <v>10x 10^6</v>
      </c>
      <c r="E13" s="5" t="str">
        <f>IF(AND('volume_add 10^8 (microL)'!E13&lt;=150,'volume_add 10^8 (microL)'!E13&gt;9),'volume_add 10^8 (microL)'!E13&amp;"x 10^8",IF(AND('volume_add 10^6 (microL)'!E13&lt;=150,'volume_add 10^6 (microL)'!E13&gt;9),'volume_add 10^6 (microL)'!E13&amp;"x 10^6",'volume_add 10^4 (microL)'!E13&amp;"x 10^4"))</f>
        <v>140x 10^8</v>
      </c>
      <c r="F13" s="5" t="str">
        <f>IF(AND('volume_add 10^8 (microL)'!F13&lt;=150,'volume_add 10^8 (microL)'!F13&gt;9),'volume_add 10^8 (microL)'!F13&amp;"x 10^8",IF(AND('volume_add 10^6 (microL)'!F13&lt;=150,'volume_add 10^6 (microL)'!F13&gt;9),'volume_add 10^6 (microL)'!F13&amp;"x 10^6",'volume_add 10^4 (microL)'!F13&amp;"x 10^4"))</f>
        <v>140x 10^8</v>
      </c>
      <c r="G13" s="5" t="str">
        <f>IF(AND('volume_add 10^8 (microL)'!G13&lt;=150,'volume_add 10^8 (microL)'!G13&gt;9),'volume_add 10^8 (microL)'!G13&amp;"x 10^8",IF(AND('volume_add 10^6 (microL)'!G13&lt;=150,'volume_add 10^6 (microL)'!G13&gt;9),'volume_add 10^6 (microL)'!G13&amp;"x 10^6",'volume_add 10^4 (microL)'!G13&amp;"x 10^4"))</f>
        <v>14,8x 10^6</v>
      </c>
      <c r="H13" s="5" t="str">
        <f>IF(AND('volume_add 10^8 (microL)'!H13&lt;=150,'volume_add 10^8 (microL)'!H13&gt;9),'volume_add 10^8 (microL)'!H13&amp;"x 10^8",IF(AND('volume_add 10^6 (microL)'!H13&lt;=150,'volume_add 10^6 (microL)'!H13&gt;9),'volume_add 10^6 (microL)'!H13&amp;"x 10^6",'volume_add 10^4 (microL)'!H13&amp;"x 10^4"))</f>
        <v>15,5x 10^8</v>
      </c>
      <c r="I13" s="5" t="str">
        <f>IF(AND('volume_add 10^8 (microL)'!I13&lt;=150,'volume_add 10^8 (microL)'!I13&gt;9),'volume_add 10^8 (microL)'!I13&amp;"x 10^8",IF(AND('volume_add 10^6 (microL)'!I13&lt;=150,'volume_add 10^6 (microL)'!I13&gt;9),'volume_add 10^6 (microL)'!I13&amp;"x 10^6",'volume_add 10^4 (microL)'!I13&amp;"x 10^4"))</f>
        <v>140x 10^8</v>
      </c>
      <c r="J13" s="5" t="str">
        <f>IF(AND('volume_add 10^8 (microL)'!J13&lt;=150,'volume_add 10^8 (microL)'!J13&gt;9),'volume_add 10^8 (microL)'!J13&amp;"x 10^8",IF(AND('volume_add 10^6 (microL)'!J13&lt;=150,'volume_add 10^6 (microL)'!J13&gt;9),'volume_add 10^6 (microL)'!J13&amp;"x 10^6",'volume_add 10^4 (microL)'!J13&amp;"x 10^4"))</f>
        <v>140x 10^6</v>
      </c>
      <c r="K13" s="5" t="str">
        <f>IF(AND('volume_add 10^8 (microL)'!K13&lt;=150,'volume_add 10^8 (microL)'!K13&gt;9),'volume_add 10^8 (microL)'!K13&amp;"x 10^8",IF(AND('volume_add 10^6 (microL)'!K13&lt;=150,'volume_add 10^6 (microL)'!K13&gt;9),'volume_add 10^6 (microL)'!K13&amp;"x 10^6",'volume_add 10^4 (microL)'!K13&amp;"x 10^4"))</f>
        <v>10x 10^6</v>
      </c>
      <c r="L13" s="5" t="str">
        <f>IF(AND('volume_add 10^8 (microL)'!L13&lt;=150,'volume_add 10^8 (microL)'!L13&gt;9),'volume_add 10^8 (microL)'!L13&amp;"x 10^8",IF(AND('volume_add 10^6 (microL)'!L13&lt;=150,'volume_add 10^6 (microL)'!L13&gt;9),'volume_add 10^6 (microL)'!L13&amp;"x 10^6",'volume_add 10^4 (microL)'!L13&amp;"x 10^4"))</f>
        <v>140x 10^4</v>
      </c>
      <c r="M13" s="5" t="str">
        <f>IF(AND('volume_add 10^8 (microL)'!M13&lt;=150,'volume_add 10^8 (microL)'!M13&gt;9),'volume_add 10^8 (microL)'!M13&amp;"x 10^8",IF(AND('volume_add 10^6 (microL)'!M13&lt;=150,'volume_add 10^6 (microL)'!M13&gt;9),'volume_add 10^6 (microL)'!M13&amp;"x 10^6",'volume_add 10^4 (microL)'!M13&amp;"x 10^4"))</f>
        <v>140x 10^6</v>
      </c>
      <c r="N13" s="5" t="str">
        <f>IF(AND('volume_add 10^8 (microL)'!N13&lt;=150,'volume_add 10^8 (microL)'!N13&gt;9),'volume_add 10^8 (microL)'!N13&amp;"x 10^8",IF(AND('volume_add 10^6 (microL)'!N13&lt;=150,'volume_add 10^6 (microL)'!N13&gt;9),'volume_add 10^6 (microL)'!N13&amp;"x 10^6",'volume_add 10^4 (microL)'!N13&amp;"x 10^4"))</f>
        <v>100x 10^6</v>
      </c>
      <c r="O13" s="5" t="str">
        <f>IF(AND('volume_add 10^8 (microL)'!O13&lt;=150,'volume_add 10^8 (microL)'!O13&gt;9),'volume_add 10^8 (microL)'!O13&amp;"x 10^8",IF(AND('volume_add 10^6 (microL)'!O13&lt;=150,'volume_add 10^6 (microL)'!O13&gt;9),'volume_add 10^6 (microL)'!O13&amp;"x 10^6",'volume_add 10^4 (microL)'!O13&amp;"x 10^4"))</f>
        <v>140x 10^8</v>
      </c>
      <c r="P13" s="5" t="str">
        <f>IF(AND('volume_add 10^8 (microL)'!P13&lt;=150,'volume_add 10^8 (microL)'!P13&gt;9),'volume_add 10^8 (microL)'!P13&amp;"x 10^8",IF(AND('volume_add 10^6 (microL)'!P13&lt;=150,'volume_add 10^6 (microL)'!P13&gt;9),'volume_add 10^6 (microL)'!P13&amp;"x 10^6",'volume_add 10^4 (microL)'!P13&amp;"x 10^4"))</f>
        <v>140x 10^8</v>
      </c>
      <c r="Q13" s="5" t="str">
        <f>IF(AND('volume_add 10^8 (microL)'!Q13&lt;=150,'volume_add 10^8 (microL)'!Q13&gt;9),'volume_add 10^8 (microL)'!Q13&amp;"x 10^8",IF(AND('volume_add 10^6 (microL)'!Q13&lt;=150,'volume_add 10^6 (microL)'!Q13&gt;9),'volume_add 10^6 (microL)'!Q13&amp;"x 10^6",'volume_add 10^4 (microL)'!Q13&amp;"x 10^4"))</f>
        <v>11,9x 10^6</v>
      </c>
    </row>
    <row r="14" spans="1:17">
      <c r="A14" s="6">
        <v>13</v>
      </c>
      <c r="B14" s="5" t="str">
        <f>IF(AND('volume_add 10^8 (microL)'!B14&lt;=150,'volume_add 10^8 (microL)'!B14&gt;9),'volume_add 10^8 (microL)'!B14&amp;"x 10^8",IF(AND('volume_add 10^6 (microL)'!B14&lt;=150,'volume_add 10^6 (microL)'!B14&gt;9),'volume_add 10^6 (microL)'!B14&amp;"x 10^6",'volume_add 10^4 (microL)'!B14&amp;"x 10^4"))</f>
        <v>90x 10^6</v>
      </c>
      <c r="C14" s="5" t="str">
        <f>IF(AND('volume_add 10^8 (microL)'!C14&lt;=150,'volume_add 10^8 (microL)'!C14&gt;9),'volume_add 10^8 (microL)'!C14&amp;"x 10^8",IF(AND('volume_add 10^6 (microL)'!C14&lt;=150,'volume_add 10^6 (microL)'!C14&gt;9),'volume_add 10^6 (microL)'!C14&amp;"x 10^6",'volume_add 10^4 (microL)'!C14&amp;"x 10^4"))</f>
        <v>100x 10^6</v>
      </c>
      <c r="D14" s="5" t="str">
        <f>IF(AND('volume_add 10^8 (microL)'!D14&lt;=150,'volume_add 10^8 (microL)'!D14&gt;9),'volume_add 10^8 (microL)'!D14&amp;"x 10^8",IF(AND('volume_add 10^6 (microL)'!D14&lt;=150,'volume_add 10^6 (microL)'!D14&gt;9),'volume_add 10^6 (microL)'!D14&amp;"x 10^6",'volume_add 10^4 (microL)'!D14&amp;"x 10^4"))</f>
        <v>120x 10^6</v>
      </c>
      <c r="E14" s="5" t="str">
        <f>IF(AND('volume_add 10^8 (microL)'!E14&lt;=150,'volume_add 10^8 (microL)'!E14&gt;9),'volume_add 10^8 (microL)'!E14&amp;"x 10^8",IF(AND('volume_add 10^6 (microL)'!E14&lt;=150,'volume_add 10^6 (microL)'!E14&gt;9),'volume_add 10^6 (microL)'!E14&amp;"x 10^6",'volume_add 10^4 (microL)'!E14&amp;"x 10^4"))</f>
        <v>10x 10^8</v>
      </c>
      <c r="F14" s="5" t="str">
        <f>IF(AND('volume_add 10^8 (microL)'!F14&lt;=150,'volume_add 10^8 (microL)'!F14&gt;9),'volume_add 10^8 (microL)'!F14&amp;"x 10^8",IF(AND('volume_add 10^6 (microL)'!F14&lt;=150,'volume_add 10^6 (microL)'!F14&gt;9),'volume_add 10^6 (microL)'!F14&amp;"x 10^6",'volume_add 10^4 (microL)'!F14&amp;"x 10^4"))</f>
        <v>17,3x 10^8</v>
      </c>
      <c r="G14" s="5" t="str">
        <f>IF(AND('volume_add 10^8 (microL)'!G14&lt;=150,'volume_add 10^8 (microL)'!G14&gt;9),'volume_add 10^8 (microL)'!G14&amp;"x 10^8",IF(AND('volume_add 10^6 (microL)'!G14&lt;=150,'volume_add 10^6 (microL)'!G14&gt;9),'volume_add 10^6 (microL)'!G14&amp;"x 10^6",'volume_add 10^4 (microL)'!G14&amp;"x 10^4"))</f>
        <v>140x 10^8</v>
      </c>
      <c r="H14" s="5" t="str">
        <f>IF(AND('volume_add 10^8 (microL)'!H14&lt;=150,'volume_add 10^8 (microL)'!H14&gt;9),'volume_add 10^8 (microL)'!H14&amp;"x 10^8",IF(AND('volume_add 10^6 (microL)'!H14&lt;=150,'volume_add 10^6 (microL)'!H14&gt;9),'volume_add 10^6 (microL)'!H14&amp;"x 10^6",'volume_add 10^4 (microL)'!H14&amp;"x 10^4"))</f>
        <v>140x 10^8</v>
      </c>
      <c r="I14" s="5" t="str">
        <f>IF(AND('volume_add 10^8 (microL)'!I14&lt;=150,'volume_add 10^8 (microL)'!I14&gt;9),'volume_add 10^8 (microL)'!I14&amp;"x 10^8",IF(AND('volume_add 10^6 (microL)'!I14&lt;=150,'volume_add 10^6 (microL)'!I14&gt;9),'volume_add 10^6 (microL)'!I14&amp;"x 10^6",'volume_add 10^4 (microL)'!I14&amp;"x 10^4"))</f>
        <v>26x 10^6</v>
      </c>
      <c r="J14" s="5" t="str">
        <f>IF(AND('volume_add 10^8 (microL)'!J14&lt;=150,'volume_add 10^8 (microL)'!J14&gt;9),'volume_add 10^8 (microL)'!J14&amp;"x 10^8",IF(AND('volume_add 10^6 (microL)'!J14&lt;=150,'volume_add 10^6 (microL)'!J14&gt;9),'volume_add 10^6 (microL)'!J14&amp;"x 10^6",'volume_add 10^4 (microL)'!J14&amp;"x 10^4"))</f>
        <v>140x 10^8</v>
      </c>
      <c r="K14" s="5" t="str">
        <f>IF(AND('volume_add 10^8 (microL)'!K14&lt;=150,'volume_add 10^8 (microL)'!K14&gt;9),'volume_add 10^8 (microL)'!K14&amp;"x 10^8",IF(AND('volume_add 10^6 (microL)'!K14&lt;=150,'volume_add 10^6 (microL)'!K14&gt;9),'volume_add 10^6 (microL)'!K14&amp;"x 10^6",'volume_add 10^4 (microL)'!K14&amp;"x 10^4"))</f>
        <v>140x 10^6</v>
      </c>
      <c r="L14" s="5" t="str">
        <f>IF(AND('volume_add 10^8 (microL)'!L14&lt;=150,'volume_add 10^8 (microL)'!L14&gt;9),'volume_add 10^8 (microL)'!L14&amp;"x 10^8",IF(AND('volume_add 10^6 (microL)'!L14&lt;=150,'volume_add 10^6 (microL)'!L14&gt;9),'volume_add 10^6 (microL)'!L14&amp;"x 10^6",'volume_add 10^4 (microL)'!L14&amp;"x 10^4"))</f>
        <v>140x 10^6</v>
      </c>
      <c r="M14" s="5" t="str">
        <f>IF(AND('volume_add 10^8 (microL)'!M14&lt;=150,'volume_add 10^8 (microL)'!M14&gt;9),'volume_add 10^8 (microL)'!M14&amp;"x 10^8",IF(AND('volume_add 10^6 (microL)'!M14&lt;=150,'volume_add 10^6 (microL)'!M14&gt;9),'volume_add 10^6 (microL)'!M14&amp;"x 10^6",'volume_add 10^4 (microL)'!M14&amp;"x 10^4"))</f>
        <v>140x 10^8</v>
      </c>
      <c r="N14" s="5" t="str">
        <f>IF(AND('volume_add 10^8 (microL)'!N14&lt;=150,'volume_add 10^8 (microL)'!N14&gt;9),'volume_add 10^8 (microL)'!N14&amp;"x 10^8",IF(AND('volume_add 10^6 (microL)'!N14&lt;=150,'volume_add 10^6 (microL)'!N14&gt;9),'volume_add 10^6 (microL)'!N14&amp;"x 10^6",'volume_add 10^4 (microL)'!N14&amp;"x 10^4"))</f>
        <v>140x 10^8</v>
      </c>
      <c r="O14" s="5" t="str">
        <f>IF(AND('volume_add 10^8 (microL)'!O14&lt;=150,'volume_add 10^8 (microL)'!O14&gt;9),'volume_add 10^8 (microL)'!O14&amp;"x 10^8",IF(AND('volume_add 10^6 (microL)'!O14&lt;=150,'volume_add 10^6 (microL)'!O14&gt;9),'volume_add 10^6 (microL)'!O14&amp;"x 10^6",'volume_add 10^4 (microL)'!O14&amp;"x 10^4"))</f>
        <v>28,9x 10^6</v>
      </c>
      <c r="P14" s="5" t="str">
        <f>IF(AND('volume_add 10^8 (microL)'!P14&lt;=150,'volume_add 10^8 (microL)'!P14&gt;9),'volume_add 10^8 (microL)'!P14&amp;"x 10^8",IF(AND('volume_add 10^6 (microL)'!P14&lt;=150,'volume_add 10^6 (microL)'!P14&gt;9),'volume_add 10^6 (microL)'!P14&amp;"x 10^6",'volume_add 10^4 (microL)'!P14&amp;"x 10^4"))</f>
        <v>10x 10^6</v>
      </c>
      <c r="Q14" s="5" t="str">
        <f>IF(AND('volume_add 10^8 (microL)'!Q14&lt;=150,'volume_add 10^8 (microL)'!Q14&gt;9),'volume_add 10^8 (microL)'!Q14&amp;"x 10^8",IF(AND('volume_add 10^6 (microL)'!Q14&lt;=150,'volume_add 10^6 (microL)'!Q14&gt;9),'volume_add 10^6 (microL)'!Q14&amp;"x 10^6",'volume_add 10^4 (microL)'!Q14&amp;"x 10^4"))</f>
        <v>140x 10^8</v>
      </c>
    </row>
    <row r="15" spans="1:17">
      <c r="A15" s="6">
        <v>14</v>
      </c>
      <c r="B15" s="5" t="str">
        <f>IF(AND('volume_add 10^8 (microL)'!B15&lt;=150,'volume_add 10^8 (microL)'!B15&gt;9),'volume_add 10^8 (microL)'!B15&amp;"x 10^8",IF(AND('volume_add 10^6 (microL)'!B15&lt;=150,'volume_add 10^6 (microL)'!B15&gt;9),'volume_add 10^6 (microL)'!B15&amp;"x 10^6",'volume_add 10^4 (microL)'!B15&amp;"x 10^4"))</f>
        <v>13,3x 10^8</v>
      </c>
      <c r="C15" s="5" t="str">
        <f>IF(AND('volume_add 10^8 (microL)'!C15&lt;=150,'volume_add 10^8 (microL)'!C15&gt;9),'volume_add 10^8 (microL)'!C15&amp;"x 10^8",IF(AND('volume_add 10^6 (microL)'!C15&lt;=150,'volume_add 10^6 (microL)'!C15&gt;9),'volume_add 10^6 (microL)'!C15&amp;"x 10^6",'volume_add 10^4 (microL)'!C15&amp;"x 10^4"))</f>
        <v>10x 10^6</v>
      </c>
      <c r="D15" s="5" t="str">
        <f>IF(AND('volume_add 10^8 (microL)'!D15&lt;=150,'volume_add 10^8 (microL)'!D15&gt;9),'volume_add 10^8 (microL)'!D15&amp;"x 10^8",IF(AND('volume_add 10^6 (microL)'!D15&lt;=150,'volume_add 10^6 (microL)'!D15&gt;9),'volume_add 10^6 (microL)'!D15&amp;"x 10^6",'volume_add 10^4 (microL)'!D15&amp;"x 10^4"))</f>
        <v>70x 10^4</v>
      </c>
      <c r="E15" s="5" t="str">
        <f>IF(AND('volume_add 10^8 (microL)'!E15&lt;=150,'volume_add 10^8 (microL)'!E15&gt;9),'volume_add 10^8 (microL)'!E15&amp;"x 10^8",IF(AND('volume_add 10^6 (microL)'!E15&lt;=150,'volume_add 10^6 (microL)'!E15&gt;9),'volume_add 10^6 (microL)'!E15&amp;"x 10^6",'volume_add 10^4 (microL)'!E15&amp;"x 10^4"))</f>
        <v>14,4x 10^6</v>
      </c>
      <c r="F15" s="5" t="str">
        <f>IF(AND('volume_add 10^8 (microL)'!F15&lt;=150,'volume_add 10^8 (microL)'!F15&gt;9),'volume_add 10^8 (microL)'!F15&amp;"x 10^8",IF(AND('volume_add 10^6 (microL)'!F15&lt;=150,'volume_add 10^6 (microL)'!F15&gt;9),'volume_add 10^6 (microL)'!F15&amp;"x 10^6",'volume_add 10^4 (microL)'!F15&amp;"x 10^4"))</f>
        <v>70x 10^6</v>
      </c>
      <c r="G15" s="5" t="str">
        <f>IF(AND('volume_add 10^8 (microL)'!G15&lt;=150,'volume_add 10^8 (microL)'!G15&gt;9),'volume_add 10^8 (microL)'!G15&amp;"x 10^8",IF(AND('volume_add 10^6 (microL)'!G15&lt;=150,'volume_add 10^6 (microL)'!G15&gt;9),'volume_add 10^6 (microL)'!G15&amp;"x 10^6",'volume_add 10^4 (microL)'!G15&amp;"x 10^4"))</f>
        <v>19,9x 10^6</v>
      </c>
      <c r="H15" s="5" t="str">
        <f>IF(AND('volume_add 10^8 (microL)'!H15&lt;=150,'volume_add 10^8 (microL)'!H15&gt;9),'volume_add 10^8 (microL)'!H15&amp;"x 10^8",IF(AND('volume_add 10^6 (microL)'!H15&lt;=150,'volume_add 10^6 (microL)'!H15&gt;9),'volume_add 10^6 (microL)'!H15&amp;"x 10^6",'volume_add 10^4 (microL)'!H15&amp;"x 10^4"))</f>
        <v>80x 10^6</v>
      </c>
      <c r="I15" s="5" t="str">
        <f>IF(AND('volume_add 10^8 (microL)'!I15&lt;=150,'volume_add 10^8 (microL)'!I15&gt;9),'volume_add 10^8 (microL)'!I15&amp;"x 10^8",IF(AND('volume_add 10^6 (microL)'!I15&lt;=150,'volume_add 10^6 (microL)'!I15&gt;9),'volume_add 10^6 (microL)'!I15&amp;"x 10^6",'volume_add 10^4 (microL)'!I15&amp;"x 10^4"))</f>
        <v>90x 10^8</v>
      </c>
      <c r="J15" s="5" t="str">
        <f>IF(AND('volume_add 10^8 (microL)'!J15&lt;=150,'volume_add 10^8 (microL)'!J15&gt;9),'volume_add 10^8 (microL)'!J15&amp;"x 10^8",IF(AND('volume_add 10^6 (microL)'!J15&lt;=150,'volume_add 10^6 (microL)'!J15&gt;9),'volume_add 10^6 (microL)'!J15&amp;"x 10^6",'volume_add 10^4 (microL)'!J15&amp;"x 10^4"))</f>
        <v>100x 10^6</v>
      </c>
      <c r="K15" s="5" t="str">
        <f>IF(AND('volume_add 10^8 (microL)'!K15&lt;=150,'volume_add 10^8 (microL)'!K15&gt;9),'volume_add 10^8 (microL)'!K15&amp;"x 10^8",IF(AND('volume_add 10^6 (microL)'!K15&lt;=150,'volume_add 10^6 (microL)'!K15&gt;9),'volume_add 10^6 (microL)'!K15&amp;"x 10^6",'volume_add 10^4 (microL)'!K15&amp;"x 10^4"))</f>
        <v>110x 10^6</v>
      </c>
      <c r="L15" s="5" t="str">
        <f>IF(AND('volume_add 10^8 (microL)'!L15&lt;=150,'volume_add 10^8 (microL)'!L15&gt;9),'volume_add 10^8 (microL)'!L15&amp;"x 10^8",IF(AND('volume_add 10^6 (microL)'!L15&lt;=150,'volume_add 10^6 (microL)'!L15&gt;9),'volume_add 10^6 (microL)'!L15&amp;"x 10^6",'volume_add 10^4 (microL)'!L15&amp;"x 10^4"))</f>
        <v>140x 10^8</v>
      </c>
      <c r="M15" s="5" t="str">
        <f>IF(AND('volume_add 10^8 (microL)'!M15&lt;=150,'volume_add 10^8 (microL)'!M15&gt;9),'volume_add 10^8 (microL)'!M15&amp;"x 10^8",IF(AND('volume_add 10^6 (microL)'!M15&lt;=150,'volume_add 10^6 (microL)'!M15&gt;9),'volume_add 10^6 (microL)'!M15&amp;"x 10^6",'volume_add 10^4 (microL)'!M15&amp;"x 10^4"))</f>
        <v>15,5x 10^6</v>
      </c>
      <c r="N15" s="5" t="str">
        <f>IF(AND('volume_add 10^8 (microL)'!N15&lt;=150,'volume_add 10^8 (microL)'!N15&gt;9),'volume_add 10^8 (microL)'!N15&amp;"x 10^8",IF(AND('volume_add 10^6 (microL)'!N15&lt;=150,'volume_add 10^6 (microL)'!N15&gt;9),'volume_add 10^6 (microL)'!N15&amp;"x 10^6",'volume_add 10^4 (microL)'!N15&amp;"x 10^4"))</f>
        <v>140x 10^6</v>
      </c>
      <c r="O15" s="5" t="str">
        <f>IF(AND('volume_add 10^8 (microL)'!O15&lt;=150,'volume_add 10^8 (microL)'!O15&gt;9),'volume_add 10^8 (microL)'!O15&amp;"x 10^8",IF(AND('volume_add 10^6 (microL)'!O15&lt;=150,'volume_add 10^6 (microL)'!O15&gt;9),'volume_add 10^6 (microL)'!O15&amp;"x 10^6",'volume_add 10^4 (microL)'!O15&amp;"x 10^4"))</f>
        <v>22,1x 10^8</v>
      </c>
      <c r="P15" s="5" t="str">
        <f>IF(AND('volume_add 10^8 (microL)'!P15&lt;=150,'volume_add 10^8 (microL)'!P15&gt;9),'volume_add 10^8 (microL)'!P15&amp;"x 10^8",IF(AND('volume_add 10^6 (microL)'!P15&lt;=150,'volume_add 10^6 (microL)'!P15&gt;9),'volume_add 10^6 (microL)'!P15&amp;"x 10^6",'volume_add 10^4 (microL)'!P15&amp;"x 10^4"))</f>
        <v>24,3x 10^6</v>
      </c>
      <c r="Q15" s="5" t="str">
        <f>IF(AND('volume_add 10^8 (microL)'!Q15&lt;=150,'volume_add 10^8 (microL)'!Q15&gt;9),'volume_add 10^8 (microL)'!Q15&amp;"x 10^8",IF(AND('volume_add 10^6 (microL)'!Q15&lt;=150,'volume_add 10^6 (microL)'!Q15&gt;9),'volume_add 10^6 (microL)'!Q15&amp;"x 10^6",'volume_add 10^4 (microL)'!Q15&amp;"x 10^4"))</f>
        <v>17,7x 10^6</v>
      </c>
    </row>
    <row r="16" spans="1:17">
      <c r="A16" s="6">
        <v>15</v>
      </c>
      <c r="B16" s="5" t="str">
        <f>IF(AND('volume_add 10^8 (microL)'!B16&lt;=150,'volume_add 10^8 (microL)'!B16&gt;9),'volume_add 10^8 (microL)'!B16&amp;"x 10^8",IF(AND('volume_add 10^6 (microL)'!B16&lt;=150,'volume_add 10^6 (microL)'!B16&gt;9),'volume_add 10^6 (microL)'!B16&amp;"x 10^6",'volume_add 10^4 (microL)'!B16&amp;"x 10^4"))</f>
        <v>140x 10^8</v>
      </c>
      <c r="C16" s="5" t="str">
        <f>IF(AND('volume_add 10^8 (microL)'!C16&lt;=150,'volume_add 10^8 (microL)'!C16&gt;9),'volume_add 10^8 (microL)'!C16&amp;"x 10^8",IF(AND('volume_add 10^6 (microL)'!C16&lt;=150,'volume_add 10^6 (microL)'!C16&gt;9),'volume_add 10^6 (microL)'!C16&amp;"x 10^6",'volume_add 10^4 (microL)'!C16&amp;"x 10^4"))</f>
        <v>10x 10^8</v>
      </c>
      <c r="D16" s="5" t="str">
        <f>IF(AND('volume_add 10^8 (microL)'!D16&lt;=150,'volume_add 10^8 (microL)'!D16&gt;9),'volume_add 10^8 (microL)'!D16&amp;"x 10^8",IF(AND('volume_add 10^6 (microL)'!D16&lt;=150,'volume_add 10^6 (microL)'!D16&gt;9),'volume_add 10^6 (microL)'!D16&amp;"x 10^6",'volume_add 10^4 (microL)'!D16&amp;"x 10^4"))</f>
        <v>140x 10^8</v>
      </c>
      <c r="E16" s="5" t="str">
        <f>IF(AND('volume_add 10^8 (microL)'!E16&lt;=150,'volume_add 10^8 (microL)'!E16&gt;9),'volume_add 10^8 (microL)'!E16&amp;"x 10^8",IF(AND('volume_add 10^6 (microL)'!E16&lt;=150,'volume_add 10^6 (microL)'!E16&gt;9),'volume_add 10^6 (microL)'!E16&amp;"x 10^6",'volume_add 10^4 (microL)'!E16&amp;"x 10^4"))</f>
        <v>140x 10^4</v>
      </c>
      <c r="F16" s="5" t="str">
        <f>IF(AND('volume_add 10^8 (microL)'!F16&lt;=150,'volume_add 10^8 (microL)'!F16&gt;9),'volume_add 10^8 (microL)'!F16&amp;"x 10^8",IF(AND('volume_add 10^6 (microL)'!F16&lt;=150,'volume_add 10^6 (microL)'!F16&gt;9),'volume_add 10^6 (microL)'!F16&amp;"x 10^6",'volume_add 10^4 (microL)'!F16&amp;"x 10^4"))</f>
        <v>140x 10^8</v>
      </c>
      <c r="G16" s="5" t="str">
        <f>IF(AND('volume_add 10^8 (microL)'!G16&lt;=150,'volume_add 10^8 (microL)'!G16&gt;9),'volume_add 10^8 (microL)'!G16&amp;"x 10^8",IF(AND('volume_add 10^6 (microL)'!G16&lt;=150,'volume_add 10^6 (microL)'!G16&gt;9),'volume_add 10^6 (microL)'!G16&amp;"x 10^6",'volume_add 10^4 (microL)'!G16&amp;"x 10^4"))</f>
        <v>140x 10^6</v>
      </c>
      <c r="H16" s="5" t="str">
        <f>IF(AND('volume_add 10^8 (microL)'!H16&lt;=150,'volume_add 10^8 (microL)'!H16&gt;9),'volume_add 10^8 (microL)'!H16&amp;"x 10^8",IF(AND('volume_add 10^6 (microL)'!H16&lt;=150,'volume_add 10^6 (microL)'!H16&gt;9),'volume_add 10^6 (microL)'!H16&amp;"x 10^6",'volume_add 10^4 (microL)'!H16&amp;"x 10^4"))</f>
        <v>20,4x 10^8</v>
      </c>
      <c r="I16" s="5" t="str">
        <f>IF(AND('volume_add 10^8 (microL)'!I16&lt;=150,'volume_add 10^8 (microL)'!I16&gt;9),'volume_add 10^8 (microL)'!I16&amp;"x 10^8",IF(AND('volume_add 10^6 (microL)'!I16&lt;=150,'volume_add 10^6 (microL)'!I16&gt;9),'volume_add 10^6 (microL)'!I16&amp;"x 10^6",'volume_add 10^4 (microL)'!I16&amp;"x 10^4"))</f>
        <v>10x 10^6</v>
      </c>
      <c r="J16" s="5" t="str">
        <f>IF(AND('volume_add 10^8 (microL)'!J16&lt;=150,'volume_add 10^8 (microL)'!J16&gt;9),'volume_add 10^8 (microL)'!J16&amp;"x 10^8",IF(AND('volume_add 10^6 (microL)'!J16&lt;=150,'volume_add 10^6 (microL)'!J16&gt;9),'volume_add 10^6 (microL)'!J16&amp;"x 10^6",'volume_add 10^4 (microL)'!J16&amp;"x 10^4"))</f>
        <v>60x 10^4</v>
      </c>
      <c r="K16" s="5" t="str">
        <f>IF(AND('volume_add 10^8 (microL)'!K16&lt;=150,'volume_add 10^8 (microL)'!K16&gt;9),'volume_add 10^8 (microL)'!K16&amp;"x 10^8",IF(AND('volume_add 10^6 (microL)'!K16&lt;=150,'volume_add 10^6 (microL)'!K16&gt;9),'volume_add 10^6 (microL)'!K16&amp;"x 10^6",'volume_add 10^4 (microL)'!K16&amp;"x 10^4"))</f>
        <v>140x 10^8</v>
      </c>
      <c r="L16" s="5" t="str">
        <f>IF(AND('volume_add 10^8 (microL)'!L16&lt;=150,'volume_add 10^8 (microL)'!L16&gt;9),'volume_add 10^8 (microL)'!L16&amp;"x 10^8",IF(AND('volume_add 10^6 (microL)'!L16&lt;=150,'volume_add 10^6 (microL)'!L16&gt;9),'volume_add 10^6 (microL)'!L16&amp;"x 10^6",'volume_add 10^4 (microL)'!L16&amp;"x 10^4"))</f>
        <v>80x 10^8</v>
      </c>
      <c r="M16" s="5" t="str">
        <f>IF(AND('volume_add 10^8 (microL)'!M16&lt;=150,'volume_add 10^8 (microL)'!M16&gt;9),'volume_add 10^8 (microL)'!M16&amp;"x 10^8",IF(AND('volume_add 10^6 (microL)'!M16&lt;=150,'volume_add 10^6 (microL)'!M16&gt;9),'volume_add 10^6 (microL)'!M16&amp;"x 10^6",'volume_add 10^4 (microL)'!M16&amp;"x 10^4"))</f>
        <v>90x 10^4</v>
      </c>
      <c r="N16" s="5" t="str">
        <f>IF(AND('volume_add 10^8 (microL)'!N16&lt;=150,'volume_add 10^8 (microL)'!N16&gt;9),'volume_add 10^8 (microL)'!N16&amp;"x 10^8",IF(AND('volume_add 10^6 (microL)'!N16&lt;=150,'volume_add 10^6 (microL)'!N16&gt;9),'volume_add 10^6 (microL)'!N16&amp;"x 10^6",'volume_add 10^4 (microL)'!N16&amp;"x 10^4"))</f>
        <v>10,7x 10^8</v>
      </c>
      <c r="O16" s="5" t="str">
        <f>IF(AND('volume_add 10^8 (microL)'!O16&lt;=150,'volume_add 10^8 (microL)'!O16&gt;9),'volume_add 10^8 (microL)'!O16&amp;"x 10^8",IF(AND('volume_add 10^6 (microL)'!O16&lt;=150,'volume_add 10^6 (microL)'!O16&gt;9),'volume_add 10^6 (microL)'!O16&amp;"x 10^6",'volume_add 10^4 (microL)'!O16&amp;"x 10^4"))</f>
        <v>110x 10^6</v>
      </c>
      <c r="P16" s="5" t="str">
        <f>IF(AND('volume_add 10^8 (microL)'!P16&lt;=150,'volume_add 10^8 (microL)'!P16&gt;9),'volume_add 10^8 (microL)'!P16&amp;"x 10^8",IF(AND('volume_add 10^6 (microL)'!P16&lt;=150,'volume_add 10^6 (microL)'!P16&gt;9),'volume_add 10^6 (microL)'!P16&amp;"x 10^6",'volume_add 10^4 (microL)'!P16&amp;"x 10^4"))</f>
        <v>15x 10^6</v>
      </c>
      <c r="Q16" s="5" t="str">
        <f>IF(AND('volume_add 10^8 (microL)'!Q16&lt;=150,'volume_add 10^8 (microL)'!Q16&gt;9),'volume_add 10^8 (microL)'!Q16&amp;"x 10^8",IF(AND('volume_add 10^6 (microL)'!Q16&lt;=150,'volume_add 10^6 (microL)'!Q16&gt;9),'volume_add 10^6 (microL)'!Q16&amp;"x 10^6",'volume_add 10^4 (microL)'!Q16&amp;"x 10^4"))</f>
        <v>23,6x 10^8</v>
      </c>
    </row>
    <row r="17" spans="1:17">
      <c r="A17" s="6">
        <v>16</v>
      </c>
      <c r="B17" s="5" t="str">
        <f>IF(AND('volume_add 10^8 (microL)'!B17&lt;=150,'volume_add 10^8 (microL)'!B17&gt;9),'volume_add 10^8 (microL)'!B17&amp;"x 10^8",IF(AND('volume_add 10^6 (microL)'!B17&lt;=150,'volume_add 10^6 (microL)'!B17&gt;9),'volume_add 10^6 (microL)'!B17&amp;"x 10^6",'volume_add 10^4 (microL)'!B17&amp;"x 10^4"))</f>
        <v>20,1x 10^8</v>
      </c>
      <c r="C17" s="5" t="str">
        <f>IF(AND('volume_add 10^8 (microL)'!C17&lt;=150,'volume_add 10^8 (microL)'!C17&gt;9),'volume_add 10^8 (microL)'!C17&amp;"x 10^8",IF(AND('volume_add 10^6 (microL)'!C17&lt;=150,'volume_add 10^6 (microL)'!C17&gt;9),'volume_add 10^6 (microL)'!C17&amp;"x 10^6",'volume_add 10^4 (microL)'!C17&amp;"x 10^4"))</f>
        <v>140x 10^4</v>
      </c>
      <c r="D17" s="5" t="str">
        <f>IF(AND('volume_add 10^8 (microL)'!D17&lt;=150,'volume_add 10^8 (microL)'!D17&gt;9),'volume_add 10^8 (microL)'!D17&amp;"x 10^8",IF(AND('volume_add 10^6 (microL)'!D17&lt;=150,'volume_add 10^6 (microL)'!D17&gt;9),'volume_add 10^6 (microL)'!D17&amp;"x 10^6",'volume_add 10^4 (microL)'!D17&amp;"x 10^4"))</f>
        <v>13,4x 10^6</v>
      </c>
      <c r="E17" s="5" t="str">
        <f>IF(AND('volume_add 10^8 (microL)'!E17&lt;=150,'volume_add 10^8 (microL)'!E17&gt;9),'volume_add 10^8 (microL)'!E17&amp;"x 10^8",IF(AND('volume_add 10^6 (microL)'!E17&lt;=150,'volume_add 10^6 (microL)'!E17&gt;9),'volume_add 10^6 (microL)'!E17&amp;"x 10^6",'volume_add 10^4 (microL)'!E17&amp;"x 10^4"))</f>
        <v>70x 10^8</v>
      </c>
      <c r="F17" s="5" t="str">
        <f>IF(AND('volume_add 10^8 (microL)'!F17&lt;=150,'volume_add 10^8 (microL)'!F17&gt;9),'volume_add 10^8 (microL)'!F17&amp;"x 10^8",IF(AND('volume_add 10^6 (microL)'!F17&lt;=150,'volume_add 10^6 (microL)'!F17&gt;9),'volume_add 10^6 (microL)'!F17&amp;"x 10^6",'volume_add 10^4 (microL)'!F17&amp;"x 10^4"))</f>
        <v>21,3x 10^6</v>
      </c>
      <c r="G17" s="5" t="str">
        <f>IF(AND('volume_add 10^8 (microL)'!G17&lt;=150,'volume_add 10^8 (microL)'!G17&gt;9),'volume_add 10^8 (microL)'!G17&amp;"x 10^8",IF(AND('volume_add 10^6 (microL)'!G17&lt;=150,'volume_add 10^6 (microL)'!G17&gt;9),'volume_add 10^6 (microL)'!G17&amp;"x 10^6",'volume_add 10^4 (microL)'!G17&amp;"x 10^4"))</f>
        <v>140x 10^6</v>
      </c>
      <c r="H17" s="5" t="str">
        <f>IF(AND('volume_add 10^8 (microL)'!H17&lt;=150,'volume_add 10^8 (microL)'!H17&gt;9),'volume_add 10^8 (microL)'!H17&amp;"x 10^8",IF(AND('volume_add 10^6 (microL)'!H17&lt;=150,'volume_add 10^6 (microL)'!H17&gt;9),'volume_add 10^6 (microL)'!H17&amp;"x 10^6",'volume_add 10^4 (microL)'!H17&amp;"x 10^4"))</f>
        <v>90x 10^6</v>
      </c>
      <c r="I17" s="5" t="str">
        <f>IF(AND('volume_add 10^8 (microL)'!I17&lt;=150,'volume_add 10^8 (microL)'!I17&gt;9),'volume_add 10^8 (microL)'!I17&amp;"x 10^8",IF(AND('volume_add 10^6 (microL)'!I17&lt;=150,'volume_add 10^6 (microL)'!I17&gt;9),'volume_add 10^6 (microL)'!I17&amp;"x 10^6",'volume_add 10^4 (microL)'!I17&amp;"x 10^4"))</f>
        <v>10x 10^8</v>
      </c>
      <c r="J17" s="5" t="str">
        <f>IF(AND('volume_add 10^8 (microL)'!J17&lt;=150,'volume_add 10^8 (microL)'!J17&gt;9),'volume_add 10^8 (microL)'!J17&amp;"x 10^8",IF(AND('volume_add 10^6 (microL)'!J17&lt;=150,'volume_add 10^6 (microL)'!J17&gt;9),'volume_add 10^6 (microL)'!J17&amp;"x 10^6",'volume_add 10^4 (microL)'!J17&amp;"x 10^4"))</f>
        <v>140x 10^6</v>
      </c>
      <c r="K17" s="5" t="str">
        <f>IF(AND('volume_add 10^8 (microL)'!K17&lt;=150,'volume_add 10^8 (microL)'!K17&gt;9),'volume_add 10^8 (microL)'!K17&amp;"x 10^8",IF(AND('volume_add 10^6 (microL)'!K17&lt;=150,'volume_add 10^6 (microL)'!K17&gt;9),'volume_add 10^6 (microL)'!K17&amp;"x 10^6",'volume_add 10^4 (microL)'!K17&amp;"x 10^4"))</f>
        <v>110x 10^4</v>
      </c>
      <c r="L17" s="5" t="str">
        <f>IF(AND('volume_add 10^8 (microL)'!L17&lt;=150,'volume_add 10^8 (microL)'!L17&gt;9),'volume_add 10^8 (microL)'!L17&amp;"x 10^8",IF(AND('volume_add 10^6 (microL)'!L17&lt;=150,'volume_add 10^6 (microL)'!L17&gt;9),'volume_add 10^6 (microL)'!L17&amp;"x 10^6",'volume_add 10^4 (microL)'!L17&amp;"x 10^4"))</f>
        <v>15,7x 10^8</v>
      </c>
      <c r="M17" s="5" t="str">
        <f>IF(AND('volume_add 10^8 (microL)'!M17&lt;=150,'volume_add 10^8 (microL)'!M17&gt;9),'volume_add 10^8 (microL)'!M17&amp;"x 10^8",IF(AND('volume_add 10^6 (microL)'!M17&lt;=150,'volume_add 10^6 (microL)'!M17&gt;9),'volume_add 10^6 (microL)'!M17&amp;"x 10^6",'volume_add 10^4 (microL)'!M17&amp;"x 10^4"))</f>
        <v>10x 10^8</v>
      </c>
      <c r="N17" s="5" t="str">
        <f>IF(AND('volume_add 10^8 (microL)'!N17&lt;=150,'volume_add 10^8 (microL)'!N17&gt;9),'volume_add 10^8 (microL)'!N17&amp;"x 10^8",IF(AND('volume_add 10^6 (microL)'!N17&lt;=150,'volume_add 10^6 (microL)'!N17&gt;9),'volume_add 10^6 (microL)'!N17&amp;"x 10^6",'volume_add 10^4 (microL)'!N17&amp;"x 10^4"))</f>
        <v>140x 10^8</v>
      </c>
      <c r="O17" s="5" t="str">
        <f>IF(AND('volume_add 10^8 (microL)'!O17&lt;=150,'volume_add 10^8 (microL)'!O17&gt;9),'volume_add 10^8 (microL)'!O17&amp;"x 10^8",IF(AND('volume_add 10^6 (microL)'!O17&lt;=150,'volume_add 10^6 (microL)'!O17&gt;9),'volume_add 10^6 (microL)'!O17&amp;"x 10^6",'volume_add 10^4 (microL)'!O17&amp;"x 10^4"))</f>
        <v>140x 10^6</v>
      </c>
      <c r="P17" s="5" t="str">
        <f>IF(AND('volume_add 10^8 (microL)'!P17&lt;=150,'volume_add 10^8 (microL)'!P17&gt;9),'volume_add 10^8 (microL)'!P17&amp;"x 10^8",IF(AND('volume_add 10^6 (microL)'!P17&lt;=150,'volume_add 10^6 (microL)'!P17&gt;9),'volume_add 10^6 (microL)'!P17&amp;"x 10^6",'volume_add 10^4 (microL)'!P17&amp;"x 10^4"))</f>
        <v>140x 10^8</v>
      </c>
      <c r="Q17" s="5" t="str">
        <f>IF(AND('volume_add 10^8 (microL)'!Q17&lt;=150,'volume_add 10^8 (microL)'!Q17&gt;9),'volume_add 10^8 (microL)'!Q17&amp;"x 10^8",IF(AND('volume_add 10^6 (microL)'!Q17&lt;=150,'volume_add 10^6 (microL)'!Q17&gt;9),'volume_add 10^6 (microL)'!Q17&amp;"x 10^6",'volume_add 10^4 (microL)'!Q17&amp;"x 10^4"))</f>
        <v>140x 10^6</v>
      </c>
    </row>
    <row r="18" spans="1:17">
      <c r="A18" s="6">
        <v>17</v>
      </c>
      <c r="B18" s="5" t="str">
        <f>IF(AND('volume_add 10^8 (microL)'!B18&lt;=150,'volume_add 10^8 (microL)'!B18&gt;9),'volume_add 10^8 (microL)'!B18&amp;"x 10^8",IF(AND('volume_add 10^6 (microL)'!B18&lt;=150,'volume_add 10^6 (microL)'!B18&gt;9),'volume_add 10^6 (microL)'!B18&amp;"x 10^6",'volume_add 10^4 (microL)'!B18&amp;"x 10^4"))</f>
        <v>10x 10^8</v>
      </c>
      <c r="C18" s="5" t="str">
        <f>IF(AND('volume_add 10^8 (microL)'!C18&lt;=150,'volume_add 10^8 (microL)'!C18&gt;9),'volume_add 10^8 (microL)'!C18&amp;"x 10^8",IF(AND('volume_add 10^6 (microL)'!C18&lt;=150,'volume_add 10^6 (microL)'!C18&gt;9),'volume_add 10^6 (microL)'!C18&amp;"x 10^6",'volume_add 10^4 (microL)'!C18&amp;"x 10^4"))</f>
        <v>140x 10^8</v>
      </c>
      <c r="D18" s="5" t="str">
        <f>IF(AND('volume_add 10^8 (microL)'!D18&lt;=150,'volume_add 10^8 (microL)'!D18&gt;9),'volume_add 10^8 (microL)'!D18&amp;"x 10^8",IF(AND('volume_add 10^6 (microL)'!D18&lt;=150,'volume_add 10^6 (microL)'!D18&gt;9),'volume_add 10^6 (microL)'!D18&amp;"x 10^6",'volume_add 10^4 (microL)'!D18&amp;"x 10^4"))</f>
        <v>140x 10^4</v>
      </c>
      <c r="E18" s="5" t="str">
        <f>IF(AND('volume_add 10^8 (microL)'!E18&lt;=150,'volume_add 10^8 (microL)'!E18&gt;9),'volume_add 10^8 (microL)'!E18&amp;"x 10^8",IF(AND('volume_add 10^6 (microL)'!E18&lt;=150,'volume_add 10^6 (microL)'!E18&gt;9),'volume_add 10^6 (microL)'!E18&amp;"x 10^6",'volume_add 10^4 (microL)'!E18&amp;"x 10^4"))</f>
        <v>10,3x 10^6</v>
      </c>
      <c r="F18" s="5" t="str">
        <f>IF(AND('volume_add 10^8 (microL)'!F18&lt;=150,'volume_add 10^8 (microL)'!F18&gt;9),'volume_add 10^8 (microL)'!F18&amp;"x 10^8",IF(AND('volume_add 10^6 (microL)'!F18&lt;=150,'volume_add 10^6 (microL)'!F18&gt;9),'volume_add 10^6 (microL)'!F18&amp;"x 10^6",'volume_add 10^4 (microL)'!F18&amp;"x 10^4"))</f>
        <v>15,5x 10^6</v>
      </c>
      <c r="G18" s="5" t="str">
        <f>IF(AND('volume_add 10^8 (microL)'!G18&lt;=150,'volume_add 10^8 (microL)'!G18&gt;9),'volume_add 10^8 (microL)'!G18&amp;"x 10^8",IF(AND('volume_add 10^6 (microL)'!G18&lt;=150,'volume_add 10^6 (microL)'!G18&gt;9),'volume_add 10^6 (microL)'!G18&amp;"x 10^6",'volume_add 10^4 (microL)'!G18&amp;"x 10^4"))</f>
        <v>140x 10^8</v>
      </c>
      <c r="H18" s="5" t="str">
        <f>IF(AND('volume_add 10^8 (microL)'!H18&lt;=150,'volume_add 10^8 (microL)'!H18&gt;9),'volume_add 10^8 (microL)'!H18&amp;"x 10^8",IF(AND('volume_add 10^6 (microL)'!H18&lt;=150,'volume_add 10^6 (microL)'!H18&gt;9),'volume_add 10^6 (microL)'!H18&amp;"x 10^6",'volume_add 10^4 (microL)'!H18&amp;"x 10^4"))</f>
        <v>80x 10^8</v>
      </c>
      <c r="I18" s="5" t="str">
        <f>IF(AND('volume_add 10^8 (microL)'!I18&lt;=150,'volume_add 10^8 (microL)'!I18&gt;9),'volume_add 10^8 (microL)'!I18&amp;"x 10^8",IF(AND('volume_add 10^6 (microL)'!I18&lt;=150,'volume_add 10^6 (microL)'!I18&gt;9),'volume_add 10^6 (microL)'!I18&amp;"x 10^6",'volume_add 10^4 (microL)'!I18&amp;"x 10^4"))</f>
        <v>140x 10^8</v>
      </c>
      <c r="J18" s="5" t="str">
        <f>IF(AND('volume_add 10^8 (microL)'!J18&lt;=150,'volume_add 10^8 (microL)'!J18&gt;9),'volume_add 10^8 (microL)'!J18&amp;"x 10^8",IF(AND('volume_add 10^6 (microL)'!J18&lt;=150,'volume_add 10^6 (microL)'!J18&gt;9),'volume_add 10^6 (microL)'!J18&amp;"x 10^6",'volume_add 10^4 (microL)'!J18&amp;"x 10^4"))</f>
        <v>100x 10^6</v>
      </c>
      <c r="K18" s="5" t="str">
        <f>IF(AND('volume_add 10^8 (microL)'!K18&lt;=150,'volume_add 10^8 (microL)'!K18&gt;9),'volume_add 10^8 (microL)'!K18&amp;"x 10^8",IF(AND('volume_add 10^6 (microL)'!K18&lt;=150,'volume_add 10^6 (microL)'!K18&gt;9),'volume_add 10^6 (microL)'!K18&amp;"x 10^6",'volume_add 10^4 (microL)'!K18&amp;"x 10^4"))</f>
        <v>23,3x 10^6</v>
      </c>
      <c r="L18" s="5" t="str">
        <f>IF(AND('volume_add 10^8 (microL)'!L18&lt;=150,'volume_add 10^8 (microL)'!L18&gt;9),'volume_add 10^8 (microL)'!L18&amp;"x 10^8",IF(AND('volume_add 10^6 (microL)'!L18&lt;=150,'volume_add 10^6 (microL)'!L18&gt;9),'volume_add 10^6 (microL)'!L18&amp;"x 10^6",'volume_add 10^4 (microL)'!L18&amp;"x 10^4"))</f>
        <v>16,8x 10^6</v>
      </c>
      <c r="M18" s="5" t="str">
        <f>IF(AND('volume_add 10^8 (microL)'!M18&lt;=150,'volume_add 10^8 (microL)'!M18&gt;9),'volume_add 10^8 (microL)'!M18&amp;"x 10^8",IF(AND('volume_add 10^6 (microL)'!M18&lt;=150,'volume_add 10^6 (microL)'!M18&gt;9),'volume_add 10^6 (microL)'!M18&amp;"x 10^6",'volume_add 10^4 (microL)'!M18&amp;"x 10^4"))</f>
        <v>18,1x 10^6</v>
      </c>
      <c r="N18" s="5" t="str">
        <f>IF(AND('volume_add 10^8 (microL)'!N18&lt;=150,'volume_add 10^8 (microL)'!N18&gt;9),'volume_add 10^8 (microL)'!N18&amp;"x 10^8",IF(AND('volume_add 10^6 (microL)'!N18&lt;=150,'volume_add 10^6 (microL)'!N18&gt;9),'volume_add 10^6 (microL)'!N18&amp;"x 10^6",'volume_add 10^4 (microL)'!N18&amp;"x 10^4"))</f>
        <v>140x 10^6</v>
      </c>
      <c r="O18" s="5" t="str">
        <f>IF(AND('volume_add 10^8 (microL)'!O18&lt;=150,'volume_add 10^8 (microL)'!O18&gt;9),'volume_add 10^8 (microL)'!O18&amp;"x 10^8",IF(AND('volume_add 10^6 (microL)'!O18&lt;=150,'volume_add 10^6 (microL)'!O18&gt;9),'volume_add 10^6 (microL)'!O18&amp;"x 10^6",'volume_add 10^4 (microL)'!O18&amp;"x 10^4"))</f>
        <v>130x 10^8</v>
      </c>
      <c r="P18" s="5" t="str">
        <f>IF(AND('volume_add 10^8 (microL)'!P18&lt;=150,'volume_add 10^8 (microL)'!P18&gt;9),'volume_add 10^8 (microL)'!P18&amp;"x 10^8",IF(AND('volume_add 10^6 (microL)'!P18&lt;=150,'volume_add 10^6 (microL)'!P18&gt;9),'volume_add 10^6 (microL)'!P18&amp;"x 10^6",'volume_add 10^4 (microL)'!P18&amp;"x 10^4"))</f>
        <v>140x 10^6</v>
      </c>
      <c r="Q18" s="5" t="str">
        <f>IF(AND('volume_add 10^8 (microL)'!Q18&lt;=150,'volume_add 10^8 (microL)'!Q18&gt;9),'volume_add 10^8 (microL)'!Q18&amp;"x 10^8",IF(AND('volume_add 10^6 (microL)'!Q18&lt;=150,'volume_add 10^6 (microL)'!Q18&gt;9),'volume_add 10^6 (microL)'!Q18&amp;"x 10^6",'volume_add 10^4 (microL)'!Q18&amp;"x 10^4"))</f>
        <v>140x 10^8</v>
      </c>
    </row>
    <row r="19" spans="1:17">
      <c r="A19" s="6">
        <v>18</v>
      </c>
      <c r="B19" s="5" t="str">
        <f>IF(AND('volume_add 10^8 (microL)'!B19&lt;=150,'volume_add 10^8 (microL)'!B19&gt;9),'volume_add 10^8 (microL)'!B19&amp;"x 10^8",IF(AND('volume_add 10^6 (microL)'!B19&lt;=150,'volume_add 10^6 (microL)'!B19&gt;9),'volume_add 10^6 (microL)'!B19&amp;"x 10^6",'volume_add 10^4 (microL)'!B19&amp;"x 10^4"))</f>
        <v>12,1x 10^8</v>
      </c>
      <c r="C19" s="5" t="str">
        <f>IF(AND('volume_add 10^8 (microL)'!C19&lt;=150,'volume_add 10^8 (microL)'!C19&gt;9),'volume_add 10^8 (microL)'!C19&amp;"x 10^8",IF(AND('volume_add 10^6 (microL)'!C19&lt;=150,'volume_add 10^6 (microL)'!C19&gt;9),'volume_add 10^6 (microL)'!C19&amp;"x 10^6",'volume_add 10^4 (microL)'!C19&amp;"x 10^4"))</f>
        <v>18,1x 10^8</v>
      </c>
      <c r="D19" s="5" t="str">
        <f>IF(AND('volume_add 10^8 (microL)'!D19&lt;=150,'volume_add 10^8 (microL)'!D19&gt;9),'volume_add 10^8 (microL)'!D19&amp;"x 10^8",IF(AND('volume_add 10^6 (microL)'!D19&lt;=150,'volume_add 10^6 (microL)'!D19&gt;9),'volume_add 10^6 (microL)'!D19&amp;"x 10^6",'volume_add 10^4 (microL)'!D19&amp;"x 10^4"))</f>
        <v>10x 10^8</v>
      </c>
      <c r="E19" s="5" t="str">
        <f>IF(AND('volume_add 10^8 (microL)'!E19&lt;=150,'volume_add 10^8 (microL)'!E19&gt;9),'volume_add 10^8 (microL)'!E19&amp;"x 10^8",IF(AND('volume_add 10^6 (microL)'!E19&lt;=150,'volume_add 10^6 (microL)'!E19&gt;9),'volume_add 10^6 (microL)'!E19&amp;"x 10^6",'volume_add 10^4 (microL)'!E19&amp;"x 10^4"))</f>
        <v>13,1x 10^8</v>
      </c>
      <c r="F19" s="5" t="str">
        <f>IF(AND('volume_add 10^8 (microL)'!F19&lt;=150,'volume_add 10^8 (microL)'!F19&gt;9),'volume_add 10^8 (microL)'!F19&amp;"x 10^8",IF(AND('volume_add 10^6 (microL)'!F19&lt;=150,'volume_add 10^6 (microL)'!F19&gt;9),'volume_add 10^6 (microL)'!F19&amp;"x 10^6",'volume_add 10^4 (microL)'!F19&amp;"x 10^4"))</f>
        <v>14,1x 10^8</v>
      </c>
      <c r="G19" s="5" t="str">
        <f>IF(AND('volume_add 10^8 (microL)'!G19&lt;=150,'volume_add 10^8 (microL)'!G19&gt;9),'volume_add 10^8 (microL)'!G19&amp;"x 10^8",IF(AND('volume_add 10^6 (microL)'!G19&lt;=150,'volume_add 10^6 (microL)'!G19&gt;9),'volume_add 10^6 (microL)'!G19&amp;"x 10^6",'volume_add 10^4 (microL)'!G19&amp;"x 10^4"))</f>
        <v>140x 10^8</v>
      </c>
      <c r="H19" s="5" t="str">
        <f>IF(AND('volume_add 10^8 (microL)'!H19&lt;=150,'volume_add 10^8 (microL)'!H19&gt;9),'volume_add 10^8 (microL)'!H19&amp;"x 10^8",IF(AND('volume_add 10^6 (microL)'!H19&lt;=150,'volume_add 10^6 (microL)'!H19&gt;9),'volume_add 10^6 (microL)'!H19&amp;"x 10^6",'volume_add 10^4 (microL)'!H19&amp;"x 10^4"))</f>
        <v>20,1x 10^8</v>
      </c>
      <c r="I19" s="5" t="str">
        <f>IF(AND('volume_add 10^8 (microL)'!I19&lt;=150,'volume_add 10^8 (microL)'!I19&gt;9),'volume_add 10^8 (microL)'!I19&amp;"x 10^8",IF(AND('volume_add 10^6 (microL)'!I19&lt;=150,'volume_add 10^6 (microL)'!I19&gt;9),'volume_add 10^6 (microL)'!I19&amp;"x 10^6",'volume_add 10^4 (microL)'!I19&amp;"x 10^4"))</f>
        <v>140x 10^8</v>
      </c>
      <c r="J19" s="5" t="str">
        <f>IF(AND('volume_add 10^8 (microL)'!J19&lt;=150,'volume_add 10^8 (microL)'!J19&gt;9),'volume_add 10^8 (microL)'!J19&amp;"x 10^8",IF(AND('volume_add 10^6 (microL)'!J19&lt;=150,'volume_add 10^6 (microL)'!J19&gt;9),'volume_add 10^6 (microL)'!J19&amp;"x 10^6",'volume_add 10^4 (microL)'!J19&amp;"x 10^4"))</f>
        <v>60x 10^8</v>
      </c>
      <c r="K19" s="5" t="str">
        <f>IF(AND('volume_add 10^8 (microL)'!K19&lt;=150,'volume_add 10^8 (microL)'!K19&gt;9),'volume_add 10^8 (microL)'!K19&amp;"x 10^8",IF(AND('volume_add 10^6 (microL)'!K19&lt;=150,'volume_add 10^6 (microL)'!K19&gt;9),'volume_add 10^6 (microL)'!K19&amp;"x 10^6",'volume_add 10^4 (microL)'!K19&amp;"x 10^4"))</f>
        <v>80x 10^8</v>
      </c>
      <c r="L19" s="5" t="str">
        <f>IF(AND('volume_add 10^8 (microL)'!L19&lt;=150,'volume_add 10^8 (microL)'!L19&gt;9),'volume_add 10^8 (microL)'!L19&amp;"x 10^8",IF(AND('volume_add 10^6 (microL)'!L19&lt;=150,'volume_add 10^6 (microL)'!L19&gt;9),'volume_add 10^6 (microL)'!L19&amp;"x 10^6",'volume_add 10^4 (microL)'!L19&amp;"x 10^4"))</f>
        <v>10x 10^8</v>
      </c>
      <c r="M19" s="5" t="str">
        <f>IF(AND('volume_add 10^8 (microL)'!M19&lt;=150,'volume_add 10^8 (microL)'!M19&gt;9),'volume_add 10^8 (microL)'!M19&amp;"x 10^8",IF(AND('volume_add 10^6 (microL)'!M19&lt;=150,'volume_add 10^6 (microL)'!M19&gt;9),'volume_add 10^6 (microL)'!M19&amp;"x 10^6",'volume_add 10^4 (microL)'!M19&amp;"x 10^4"))</f>
        <v>10,1x 10^8</v>
      </c>
      <c r="N19" s="5" t="str">
        <f>IF(AND('volume_add 10^8 (microL)'!N19&lt;=150,'volume_add 10^8 (microL)'!N19&gt;9),'volume_add 10^8 (microL)'!N19&amp;"x 10^8",IF(AND('volume_add 10^6 (microL)'!N19&lt;=150,'volume_add 10^6 (microL)'!N19&gt;9),'volume_add 10^6 (microL)'!N19&amp;"x 10^6",'volume_add 10^4 (microL)'!N19&amp;"x 10^4"))</f>
        <v>140x 10^6</v>
      </c>
      <c r="O19" s="5" t="str">
        <f>IF(AND('volume_add 10^8 (microL)'!O19&lt;=150,'volume_add 10^8 (microL)'!O19&gt;9),'volume_add 10^8 (microL)'!O19&amp;"x 10^8",IF(AND('volume_add 10^6 (microL)'!O19&lt;=150,'volume_add 10^6 (microL)'!O19&gt;9),'volume_add 10^6 (microL)'!O19&amp;"x 10^6",'volume_add 10^4 (microL)'!O19&amp;"x 10^4"))</f>
        <v>100x 10^8</v>
      </c>
      <c r="P19" s="5" t="str">
        <f>IF(AND('volume_add 10^8 (microL)'!P19&lt;=150,'volume_add 10^8 (microL)'!P19&gt;9),'volume_add 10^8 (microL)'!P19&amp;"x 10^8",IF(AND('volume_add 10^6 (microL)'!P19&lt;=150,'volume_add 10^6 (microL)'!P19&gt;9),'volume_add 10^6 (microL)'!P19&amp;"x 10^6",'volume_add 10^4 (microL)'!P19&amp;"x 10^4"))</f>
        <v>140x 10^6</v>
      </c>
      <c r="Q19" s="5" t="str">
        <f>IF(AND('volume_add 10^8 (microL)'!Q19&lt;=150,'volume_add 10^8 (microL)'!Q19&gt;9),'volume_add 10^8 (microL)'!Q19&amp;"x 10^8",IF(AND('volume_add 10^6 (microL)'!Q19&lt;=150,'volume_add 10^6 (microL)'!Q19&gt;9),'volume_add 10^6 (microL)'!Q19&amp;"x 10^6",'volume_add 10^4 (microL)'!Q19&amp;"x 10^4"))</f>
        <v>16,1x 10^8</v>
      </c>
    </row>
    <row r="20" spans="1:17">
      <c r="A20" s="6">
        <v>19</v>
      </c>
      <c r="B20" s="5" t="str">
        <f>IF(AND('volume_add 10^8 (microL)'!B20&lt;=150,'volume_add 10^8 (microL)'!B20&gt;9),'volume_add 10^8 (microL)'!B20&amp;"x 10^8",IF(AND('volume_add 10^6 (microL)'!B20&lt;=150,'volume_add 10^6 (microL)'!B20&gt;9),'volume_add 10^6 (microL)'!B20&amp;"x 10^6",'volume_add 10^4 (microL)'!B20&amp;"x 10^4"))</f>
        <v>140x 10^6</v>
      </c>
      <c r="C20" s="5" t="str">
        <f>IF(AND('volume_add 10^8 (microL)'!C20&lt;=150,'volume_add 10^8 (microL)'!C20&gt;9),'volume_add 10^8 (microL)'!C20&amp;"x 10^8",IF(AND('volume_add 10^6 (microL)'!C20&lt;=150,'volume_add 10^6 (microL)'!C20&gt;9),'volume_add 10^6 (microL)'!C20&amp;"x 10^6",'volume_add 10^4 (microL)'!C20&amp;"x 10^4"))</f>
        <v>17,1x 10^6</v>
      </c>
      <c r="D20" s="5" t="str">
        <f>IF(AND('volume_add 10^8 (microL)'!D20&lt;=150,'volume_add 10^8 (microL)'!D20&gt;9),'volume_add 10^8 (microL)'!D20&amp;"x 10^8",IF(AND('volume_add 10^6 (microL)'!D20&lt;=150,'volume_add 10^6 (microL)'!D20&gt;9),'volume_add 10^6 (microL)'!D20&amp;"x 10^6",'volume_add 10^4 (microL)'!D20&amp;"x 10^4"))</f>
        <v>11,4x 10^8</v>
      </c>
      <c r="E20" s="5" t="str">
        <f>IF(AND('volume_add 10^8 (microL)'!E20&lt;=150,'volume_add 10^8 (microL)'!E20&gt;9),'volume_add 10^8 (microL)'!E20&amp;"x 10^8",IF(AND('volume_add 10^6 (microL)'!E20&lt;=150,'volume_add 10^6 (microL)'!E20&gt;9),'volume_add 10^6 (microL)'!E20&amp;"x 10^6",'volume_add 10^4 (microL)'!E20&amp;"x 10^4"))</f>
        <v>60x 10^6</v>
      </c>
      <c r="F20" s="5" t="str">
        <f>IF(AND('volume_add 10^8 (microL)'!F20&lt;=150,'volume_add 10^8 (microL)'!F20&gt;9),'volume_add 10^8 (microL)'!F20&amp;"x 10^8",IF(AND('volume_add 10^6 (microL)'!F20&lt;=150,'volume_add 10^6 (microL)'!F20&gt;9),'volume_add 10^6 (microL)'!F20&amp;"x 10^6",'volume_add 10^4 (microL)'!F20&amp;"x 10^4"))</f>
        <v>18x 10^6</v>
      </c>
      <c r="G20" s="5" t="str">
        <f>IF(AND('volume_add 10^8 (microL)'!G20&lt;=150,'volume_add 10^8 (microL)'!G20&gt;9),'volume_add 10^8 (microL)'!G20&amp;"x 10^8",IF(AND('volume_add 10^6 (microL)'!G20&lt;=150,'volume_add 10^6 (microL)'!G20&gt;9),'volume_add 10^6 (microL)'!G20&amp;"x 10^6",'volume_add 10^4 (microL)'!G20&amp;"x 10^4"))</f>
        <v>140x 10^8</v>
      </c>
      <c r="H20" s="5" t="str">
        <f>IF(AND('volume_add 10^8 (microL)'!H20&lt;=150,'volume_add 10^8 (microL)'!H20&gt;9),'volume_add 10^8 (microL)'!H20&amp;"x 10^8",IF(AND('volume_add 10^6 (microL)'!H20&lt;=150,'volume_add 10^6 (microL)'!H20&gt;9),'volume_add 10^6 (microL)'!H20&amp;"x 10^6",'volume_add 10^4 (microL)'!H20&amp;"x 10^4"))</f>
        <v>140x 10^8</v>
      </c>
      <c r="I20" s="5" t="str">
        <f>IF(AND('volume_add 10^8 (microL)'!I20&lt;=150,'volume_add 10^8 (microL)'!I20&gt;9),'volume_add 10^8 (microL)'!I20&amp;"x 10^8",IF(AND('volume_add 10^6 (microL)'!I20&lt;=150,'volume_add 10^6 (microL)'!I20&gt;9),'volume_add 10^6 (microL)'!I20&amp;"x 10^6",'volume_add 10^4 (microL)'!I20&amp;"x 10^4"))</f>
        <v>10x 10^6</v>
      </c>
      <c r="J20" s="5" t="str">
        <f>IF(AND('volume_add 10^8 (microL)'!J20&lt;=150,'volume_add 10^8 (microL)'!J20&gt;9),'volume_add 10^8 (microL)'!J20&amp;"x 10^8",IF(AND('volume_add 10^6 (microL)'!J20&lt;=150,'volume_add 10^6 (microL)'!J20&gt;9),'volume_add 10^6 (microL)'!J20&amp;"x 10^6",'volume_add 10^4 (microL)'!J20&amp;"x 10^4"))</f>
        <v>80x 10^6</v>
      </c>
      <c r="K20" s="5" t="str">
        <f>IF(AND('volume_add 10^8 (microL)'!K20&lt;=150,'volume_add 10^8 (microL)'!K20&gt;9),'volume_add 10^8 (microL)'!K20&amp;"x 10^8",IF(AND('volume_add 10^6 (microL)'!K20&lt;=150,'volume_add 10^6 (microL)'!K20&gt;9),'volume_add 10^6 (microL)'!K20&amp;"x 10^6",'volume_add 10^4 (microL)'!K20&amp;"x 10^4"))</f>
        <v>90x 10^8</v>
      </c>
      <c r="L20" s="5" t="str">
        <f>IF(AND('volume_add 10^8 (microL)'!L20&lt;=150,'volume_add 10^8 (microL)'!L20&gt;9),'volume_add 10^8 (microL)'!L20&amp;"x 10^8",IF(AND('volume_add 10^6 (microL)'!L20&lt;=150,'volume_add 10^6 (microL)'!L20&gt;9),'volume_add 10^6 (microL)'!L20&amp;"x 10^6",'volume_add 10^4 (microL)'!L20&amp;"x 10^4"))</f>
        <v>13,3x 10^6</v>
      </c>
      <c r="M20" s="5" t="str">
        <f>IF(AND('volume_add 10^8 (microL)'!M20&lt;=150,'volume_add 10^8 (microL)'!M20&gt;9),'volume_add 10^8 (microL)'!M20&amp;"x 10^8",IF(AND('volume_add 10^6 (microL)'!M20&lt;=150,'volume_add 10^6 (microL)'!M20&gt;9),'volume_add 10^6 (microL)'!M20&amp;"x 10^6",'volume_add 10^4 (microL)'!M20&amp;"x 10^4"))</f>
        <v>15,2x 10^8</v>
      </c>
      <c r="N20" s="5" t="str">
        <f>IF(AND('volume_add 10^8 (microL)'!N20&lt;=150,'volume_add 10^8 (microL)'!N20&gt;9),'volume_add 10^8 (microL)'!N20&amp;"x 10^8",IF(AND('volume_add 10^6 (microL)'!N20&lt;=150,'volume_add 10^6 (microL)'!N20&gt;9),'volume_add 10^6 (microL)'!N20&amp;"x 10^6",'volume_add 10^4 (microL)'!N20&amp;"x 10^4"))</f>
        <v>140x 10^8</v>
      </c>
      <c r="O20" s="5" t="str">
        <f>IF(AND('volume_add 10^8 (microL)'!O20&lt;=150,'volume_add 10^8 (microL)'!O20&gt;9),'volume_add 10^8 (microL)'!O20&amp;"x 10^8",IF(AND('volume_add 10^6 (microL)'!O20&lt;=150,'volume_add 10^6 (microL)'!O20&gt;9),'volume_add 10^6 (microL)'!O20&amp;"x 10^6",'volume_add 10^4 (microL)'!O20&amp;"x 10^4"))</f>
        <v>140x 10^8</v>
      </c>
      <c r="P20" s="5" t="str">
        <f>IF(AND('volume_add 10^8 (microL)'!P20&lt;=150,'volume_add 10^8 (microL)'!P20&gt;9),'volume_add 10^8 (microL)'!P20&amp;"x 10^8",IF(AND('volume_add 10^6 (microL)'!P20&lt;=150,'volume_add 10^6 (microL)'!P20&gt;9),'volume_add 10^6 (microL)'!P20&amp;"x 10^6",'volume_add 10^4 (microL)'!P20&amp;"x 10^4"))</f>
        <v>20,9x 10^6</v>
      </c>
      <c r="Q20" s="5" t="str">
        <f>IF(AND('volume_add 10^8 (microL)'!Q20&lt;=150,'volume_add 10^8 (microL)'!Q20&gt;9),'volume_add 10^8 (microL)'!Q20&amp;"x 10^8",IF(AND('volume_add 10^6 (microL)'!Q20&lt;=150,'volume_add 10^6 (microL)'!Q20&gt;9),'volume_add 10^6 (microL)'!Q20&amp;"x 10^6",'volume_add 10^4 (microL)'!Q20&amp;"x 10^4"))</f>
        <v>140x 10^8</v>
      </c>
    </row>
    <row r="21" spans="1:17">
      <c r="A21" s="6">
        <v>20</v>
      </c>
      <c r="B21" s="5" t="str">
        <f>IF(AND('volume_add 10^8 (microL)'!B21&lt;=150,'volume_add 10^8 (microL)'!B21&gt;9),'volume_add 10^8 (microL)'!B21&amp;"x 10^8",IF(AND('volume_add 10^6 (microL)'!B21&lt;=150,'volume_add 10^6 (microL)'!B21&gt;9),'volume_add 10^6 (microL)'!B21&amp;"x 10^6",'volume_add 10^4 (microL)'!B21&amp;"x 10^4"))</f>
        <v>140x 10^8</v>
      </c>
      <c r="C21" s="5" t="str">
        <f>IF(AND('volume_add 10^8 (microL)'!C21&lt;=150,'volume_add 10^8 (microL)'!C21&gt;9),'volume_add 10^8 (microL)'!C21&amp;"x 10^8",IF(AND('volume_add 10^6 (microL)'!C21&lt;=150,'volume_add 10^6 (microL)'!C21&gt;9),'volume_add 10^6 (microL)'!C21&amp;"x 10^6",'volume_add 10^4 (microL)'!C21&amp;"x 10^4"))</f>
        <v>140x 10^8</v>
      </c>
      <c r="D21" s="5" t="str">
        <f>IF(AND('volume_add 10^8 (microL)'!D21&lt;=150,'volume_add 10^8 (microL)'!D21&gt;9),'volume_add 10^8 (microL)'!D21&amp;"x 10^8",IF(AND('volume_add 10^6 (microL)'!D21&lt;=150,'volume_add 10^6 (microL)'!D21&gt;9),'volume_add 10^6 (microL)'!D21&amp;"x 10^6",'volume_add 10^4 (microL)'!D21&amp;"x 10^4"))</f>
        <v>17,5x 10^8</v>
      </c>
      <c r="E21" s="5" t="str">
        <f>IF(AND('volume_add 10^8 (microL)'!E21&lt;=150,'volume_add 10^8 (microL)'!E21&gt;9),'volume_add 10^8 (microL)'!E21&amp;"x 10^8",IF(AND('volume_add 10^6 (microL)'!E21&lt;=150,'volume_add 10^6 (microL)'!E21&gt;9),'volume_add 10^6 (microL)'!E21&amp;"x 10^6",'volume_add 10^4 (microL)'!E21&amp;"x 10^4"))</f>
        <v>140x 10^8</v>
      </c>
      <c r="F21" s="5" t="str">
        <f>IF(AND('volume_add 10^8 (microL)'!F21&lt;=150,'volume_add 10^8 (microL)'!F21&gt;9),'volume_add 10^8 (microL)'!F21&amp;"x 10^8",IF(AND('volume_add 10^6 (microL)'!F21&lt;=150,'volume_add 10^6 (microL)'!F21&gt;9),'volume_add 10^6 (microL)'!F21&amp;"x 10^6",'volume_add 10^4 (microL)'!F21&amp;"x 10^4"))</f>
        <v>140x 10^4</v>
      </c>
      <c r="G21" s="5" t="str">
        <f>IF(AND('volume_add 10^8 (microL)'!G21&lt;=150,'volume_add 10^8 (microL)'!G21&gt;9),'volume_add 10^8 (microL)'!G21&amp;"x 10^8",IF(AND('volume_add 10^6 (microL)'!G21&lt;=150,'volume_add 10^6 (microL)'!G21&gt;9),'volume_add 10^6 (microL)'!G21&amp;"x 10^6",'volume_add 10^4 (microL)'!G21&amp;"x 10^4"))</f>
        <v>12,6x 10^6</v>
      </c>
      <c r="H21" s="5" t="str">
        <f>IF(AND('volume_add 10^8 (microL)'!H21&lt;=150,'volume_add 10^8 (microL)'!H21&gt;9),'volume_add 10^8 (microL)'!H21&amp;"x 10^8",IF(AND('volume_add 10^6 (microL)'!H21&lt;=150,'volume_add 10^6 (microL)'!H21&gt;9),'volume_add 10^6 (microL)'!H21&amp;"x 10^6",'volume_add 10^4 (microL)'!H21&amp;"x 10^4"))</f>
        <v>140x 10^8</v>
      </c>
      <c r="I21" s="5" t="str">
        <f>IF(AND('volume_add 10^8 (microL)'!I21&lt;=150,'volume_add 10^8 (microL)'!I21&gt;9),'volume_add 10^8 (microL)'!I21&amp;"x 10^8",IF(AND('volume_add 10^6 (microL)'!I21&lt;=150,'volume_add 10^6 (microL)'!I21&gt;9),'volume_add 10^6 (microL)'!I21&amp;"x 10^6",'volume_add 10^4 (microL)'!I21&amp;"x 10^4"))</f>
        <v>140x 10^8</v>
      </c>
      <c r="J21" s="5" t="str">
        <f>IF(AND('volume_add 10^8 (microL)'!J21&lt;=150,'volume_add 10^8 (microL)'!J21&gt;9),'volume_add 10^8 (microL)'!J21&amp;"x 10^8",IF(AND('volume_add 10^6 (microL)'!J21&lt;=150,'volume_add 10^6 (microL)'!J21&gt;9),'volume_add 10^6 (microL)'!J21&amp;"x 10^6",'volume_add 10^4 (microL)'!J21&amp;"x 10^4"))</f>
        <v>140x 10^8</v>
      </c>
      <c r="K21" s="5" t="str">
        <f>IF(AND('volume_add 10^8 (microL)'!K21&lt;=150,'volume_add 10^8 (microL)'!K21&gt;9),'volume_add 10^8 (microL)'!K21&amp;"x 10^8",IF(AND('volume_add 10^6 (microL)'!K21&lt;=150,'volume_add 10^6 (microL)'!K21&gt;9),'volume_add 10^6 (microL)'!K21&amp;"x 10^6",'volume_add 10^4 (microL)'!K21&amp;"x 10^4"))</f>
        <v>140x 10^8</v>
      </c>
      <c r="L21" s="5" t="str">
        <f>IF(AND('volume_add 10^8 (microL)'!L21&lt;=150,'volume_add 10^8 (microL)'!L21&gt;9),'volume_add 10^8 (microL)'!L21&amp;"x 10^8",IF(AND('volume_add 10^6 (microL)'!L21&lt;=150,'volume_add 10^6 (microL)'!L21&gt;9),'volume_add 10^6 (microL)'!L21&amp;"x 10^6",'volume_add 10^4 (microL)'!L21&amp;"x 10^4"))</f>
        <v>19,4x 10^6</v>
      </c>
      <c r="M21" s="5" t="str">
        <f>IF(AND('volume_add 10^8 (microL)'!M21&lt;=150,'volume_add 10^8 (microL)'!M21&gt;9),'volume_add 10^8 (microL)'!M21&amp;"x 10^8",IF(AND('volume_add 10^6 (microL)'!M21&lt;=150,'volume_add 10^6 (microL)'!M21&gt;9),'volume_add 10^6 (microL)'!M21&amp;"x 10^6",'volume_add 10^4 (microL)'!M21&amp;"x 10^4"))</f>
        <v>60x 10^4</v>
      </c>
      <c r="N21" s="5" t="str">
        <f>IF(AND('volume_add 10^8 (microL)'!N21&lt;=150,'volume_add 10^8 (microL)'!N21&gt;9),'volume_add 10^8 (microL)'!N21&amp;"x 10^8",IF(AND('volume_add 10^6 (microL)'!N21&lt;=150,'volume_add 10^6 (microL)'!N21&gt;9),'volume_add 10^6 (microL)'!N21&amp;"x 10^6",'volume_add 10^4 (microL)'!N21&amp;"x 10^4"))</f>
        <v>15,5x 10^6</v>
      </c>
      <c r="O21" s="5" t="str">
        <f>IF(AND('volume_add 10^8 (microL)'!O21&lt;=150,'volume_add 10^8 (microL)'!O21&gt;9),'volume_add 10^8 (microL)'!O21&amp;"x 10^8",IF(AND('volume_add 10^6 (microL)'!O21&lt;=150,'volume_add 10^6 (microL)'!O21&gt;9),'volume_add 10^6 (microL)'!O21&amp;"x 10^6",'volume_add 10^4 (microL)'!O21&amp;"x 10^4"))</f>
        <v>10x 10^6</v>
      </c>
      <c r="P21" s="5" t="str">
        <f>IF(AND('volume_add 10^8 (microL)'!P21&lt;=150,'volume_add 10^8 (microL)'!P21&gt;9),'volume_add 10^8 (microL)'!P21&amp;"x 10^8",IF(AND('volume_add 10^6 (microL)'!P21&lt;=150,'volume_add 10^6 (microL)'!P21&gt;9),'volume_add 10^6 (microL)'!P21&amp;"x 10^6",'volume_add 10^4 (microL)'!P21&amp;"x 10^4"))</f>
        <v>140x 10^4</v>
      </c>
      <c r="Q21" s="5" t="str">
        <f>IF(AND('volume_add 10^8 (microL)'!Q21&lt;=150,'volume_add 10^8 (microL)'!Q21&gt;9),'volume_add 10^8 (microL)'!Q21&amp;"x 10^8",IF(AND('volume_add 10^6 (microL)'!Q21&lt;=150,'volume_add 10^6 (microL)'!Q21&gt;9),'volume_add 10^6 (microL)'!Q21&amp;"x 10^6",'volume_add 10^4 (microL)'!Q21&amp;"x 10^4"))</f>
        <v>140x 10^8</v>
      </c>
    </row>
    <row r="22" spans="1:17">
      <c r="A22" s="6">
        <v>21</v>
      </c>
      <c r="B22" s="5" t="str">
        <f>IF(AND('volume_add 10^8 (microL)'!B22&lt;=150,'volume_add 10^8 (microL)'!B22&gt;9),'volume_add 10^8 (microL)'!B22&amp;"x 10^8",IF(AND('volume_add 10^6 (microL)'!B22&lt;=150,'volume_add 10^6 (microL)'!B22&gt;9),'volume_add 10^6 (microL)'!B22&amp;"x 10^6",'volume_add 10^4 (microL)'!B22&amp;"x 10^4"))</f>
        <v>140x 10^8</v>
      </c>
      <c r="C22" s="5" t="str">
        <f>IF(AND('volume_add 10^8 (microL)'!C22&lt;=150,'volume_add 10^8 (microL)'!C22&gt;9),'volume_add 10^8 (microL)'!C22&amp;"x 10^8",IF(AND('volume_add 10^6 (microL)'!C22&lt;=150,'volume_add 10^6 (microL)'!C22&gt;9),'volume_add 10^6 (microL)'!C22&amp;"x 10^6",'volume_add 10^4 (microL)'!C22&amp;"x 10^4"))</f>
        <v>10x 10^8</v>
      </c>
      <c r="D22" s="5" t="str">
        <f>IF(AND('volume_add 10^8 (microL)'!D22&lt;=150,'volume_add 10^8 (microL)'!D22&gt;9),'volume_add 10^8 (microL)'!D22&amp;"x 10^8",IF(AND('volume_add 10^6 (microL)'!D22&lt;=150,'volume_add 10^6 (microL)'!D22&gt;9),'volume_add 10^6 (microL)'!D22&amp;"x 10^6",'volume_add 10^4 (microL)'!D22&amp;"x 10^4"))</f>
        <v>10x 10^8</v>
      </c>
      <c r="E22" s="5" t="str">
        <f>IF(AND('volume_add 10^8 (microL)'!E22&lt;=150,'volume_add 10^8 (microL)'!E22&gt;9),'volume_add 10^8 (microL)'!E22&amp;"x 10^8",IF(AND('volume_add 10^6 (microL)'!E22&lt;=150,'volume_add 10^6 (microL)'!E22&gt;9),'volume_add 10^6 (microL)'!E22&amp;"x 10^6",'volume_add 10^4 (microL)'!E22&amp;"x 10^4"))</f>
        <v>70x 10^6</v>
      </c>
      <c r="F22" s="5" t="str">
        <f>IF(AND('volume_add 10^8 (microL)'!F22&lt;=150,'volume_add 10^8 (microL)'!F22&gt;9),'volume_add 10^8 (microL)'!F22&amp;"x 10^8",IF(AND('volume_add 10^6 (microL)'!F22&lt;=150,'volume_add 10^6 (microL)'!F22&gt;9),'volume_add 10^6 (microL)'!F22&amp;"x 10^6",'volume_add 10^4 (microL)'!F22&amp;"x 10^4"))</f>
        <v>140x 10^4</v>
      </c>
      <c r="G22" s="5" t="str">
        <f>IF(AND('volume_add 10^8 (microL)'!G22&lt;=150,'volume_add 10^8 (microL)'!G22&gt;9),'volume_add 10^8 (microL)'!G22&amp;"x 10^8",IF(AND('volume_add 10^6 (microL)'!G22&lt;=150,'volume_add 10^6 (microL)'!G22&gt;9),'volume_add 10^6 (microL)'!G22&amp;"x 10^6",'volume_add 10^4 (microL)'!G22&amp;"x 10^4"))</f>
        <v>10x 10^8</v>
      </c>
      <c r="H22" s="5" t="str">
        <f>IF(AND('volume_add 10^8 (microL)'!H22&lt;=150,'volume_add 10^8 (microL)'!H22&gt;9),'volume_add 10^8 (microL)'!H22&amp;"x 10^8",IF(AND('volume_add 10^6 (microL)'!H22&lt;=150,'volume_add 10^6 (microL)'!H22&gt;9),'volume_add 10^6 (microL)'!H22&amp;"x 10^6",'volume_add 10^4 (microL)'!H22&amp;"x 10^4"))</f>
        <v>100x 10^8</v>
      </c>
      <c r="I22" s="5" t="str">
        <f>IF(AND('volume_add 10^8 (microL)'!I22&lt;=150,'volume_add 10^8 (microL)'!I22&gt;9),'volume_add 10^8 (microL)'!I22&amp;"x 10^8",IF(AND('volume_add 10^6 (microL)'!I22&lt;=150,'volume_add 10^6 (microL)'!I22&gt;9),'volume_add 10^6 (microL)'!I22&amp;"x 10^6",'volume_add 10^4 (microL)'!I22&amp;"x 10^4"))</f>
        <v>14,5x 10^6</v>
      </c>
      <c r="J22" s="5" t="str">
        <f>IF(AND('volume_add 10^8 (microL)'!J22&lt;=150,'volume_add 10^8 (microL)'!J22&gt;9),'volume_add 10^8 (microL)'!J22&amp;"x 10^8",IF(AND('volume_add 10^6 (microL)'!J22&lt;=150,'volume_add 10^6 (microL)'!J22&gt;9),'volume_add 10^6 (microL)'!J22&amp;"x 10^6",'volume_add 10^4 (microL)'!J22&amp;"x 10^4"))</f>
        <v>10,2x 10^8</v>
      </c>
      <c r="K22" s="5" t="str">
        <f>IF(AND('volume_add 10^8 (microL)'!K22&lt;=150,'volume_add 10^8 (microL)'!K22&gt;9),'volume_add 10^8 (microL)'!K22&amp;"x 10^8",IF(AND('volume_add 10^6 (microL)'!K22&lt;=150,'volume_add 10^6 (microL)'!K22&gt;9),'volume_add 10^6 (microL)'!K22&amp;"x 10^6",'volume_add 10^4 (microL)'!K22&amp;"x 10^4"))</f>
        <v>10,9x 10^6</v>
      </c>
      <c r="L22" s="5" t="str">
        <f>IF(AND('volume_add 10^8 (microL)'!L22&lt;=150,'volume_add 10^8 (microL)'!L22&gt;9),'volume_add 10^8 (microL)'!L22&amp;"x 10^8",IF(AND('volume_add 10^6 (microL)'!L22&lt;=150,'volume_add 10^6 (microL)'!L22&gt;9),'volume_add 10^6 (microL)'!L22&amp;"x 10^6",'volume_add 10^4 (microL)'!L22&amp;"x 10^4"))</f>
        <v>140x 10^6</v>
      </c>
      <c r="M22" s="5" t="str">
        <f>IF(AND('volume_add 10^8 (microL)'!M22&lt;=150,'volume_add 10^8 (microL)'!M22&gt;9),'volume_add 10^8 (microL)'!M22&amp;"x 10^8",IF(AND('volume_add 10^6 (microL)'!M22&lt;=150,'volume_add 10^6 (microL)'!M22&gt;9),'volume_add 10^6 (microL)'!M22&amp;"x 10^6",'volume_add 10^4 (microL)'!M22&amp;"x 10^4"))</f>
        <v>140x 10^8</v>
      </c>
      <c r="N22" s="5" t="str">
        <f>IF(AND('volume_add 10^8 (microL)'!N22&lt;=150,'volume_add 10^8 (microL)'!N22&gt;9),'volume_add 10^8 (microL)'!N22&amp;"x 10^8",IF(AND('volume_add 10^6 (microL)'!N22&lt;=150,'volume_add 10^6 (microL)'!N22&gt;9),'volume_add 10^6 (microL)'!N22&amp;"x 10^6",'volume_add 10^4 (microL)'!N22&amp;"x 10^4"))</f>
        <v>19,4x 10^8</v>
      </c>
      <c r="O22" s="5" t="str">
        <f>IF(AND('volume_add 10^8 (microL)'!O22&lt;=150,'volume_add 10^8 (microL)'!O22&gt;9),'volume_add 10^8 (microL)'!O22&amp;"x 10^8",IF(AND('volume_add 10^6 (microL)'!O22&lt;=150,'volume_add 10^6 (microL)'!O22&gt;9),'volume_add 10^6 (microL)'!O22&amp;"x 10^6",'volume_add 10^4 (microL)'!O22&amp;"x 10^4"))</f>
        <v>21,8x 10^8</v>
      </c>
      <c r="P22" s="5" t="str">
        <f>IF(AND('volume_add 10^8 (microL)'!P22&lt;=150,'volume_add 10^8 (microL)'!P22&gt;9),'volume_add 10^8 (microL)'!P22&amp;"x 10^8",IF(AND('volume_add 10^6 (microL)'!P22&lt;=150,'volume_add 10^6 (microL)'!P22&gt;9),'volume_add 10^6 (microL)'!P22&amp;"x 10^6",'volume_add 10^4 (microL)'!P22&amp;"x 10^4"))</f>
        <v>140x 10^4</v>
      </c>
      <c r="Q22" s="5" t="str">
        <f>IF(AND('volume_add 10^8 (microL)'!Q22&lt;=150,'volume_add 10^8 (microL)'!Q22&gt;9),'volume_add 10^8 (microL)'!Q22&amp;"x 10^8",IF(AND('volume_add 10^6 (microL)'!Q22&lt;=150,'volume_add 10^6 (microL)'!Q22&gt;9),'volume_add 10^6 (microL)'!Q22&amp;"x 10^6",'volume_add 10^4 (microL)'!Q22&amp;"x 10^4"))</f>
        <v>140x 10^8</v>
      </c>
    </row>
    <row r="23" spans="1:17">
      <c r="A23" s="6">
        <v>22</v>
      </c>
      <c r="B23" s="5" t="str">
        <f>IF(AND('volume_add 10^8 (microL)'!B23&lt;=150,'volume_add 10^8 (microL)'!B23&gt;9),'volume_add 10^8 (microL)'!B23&amp;"x 10^8",IF(AND('volume_add 10^6 (microL)'!B23&lt;=150,'volume_add 10^6 (microL)'!B23&gt;9),'volume_add 10^6 (microL)'!B23&amp;"x 10^6",'volume_add 10^4 (microL)'!B23&amp;"x 10^4"))</f>
        <v>70x 10^4</v>
      </c>
      <c r="C23" s="5" t="str">
        <f>IF(AND('volume_add 10^8 (microL)'!C23&lt;=150,'volume_add 10^8 (microL)'!C23&gt;9),'volume_add 10^8 (microL)'!C23&amp;"x 10^8",IF(AND('volume_add 10^6 (microL)'!C23&lt;=150,'volume_add 10^6 (microL)'!C23&gt;9),'volume_add 10^6 (microL)'!C23&amp;"x 10^6",'volume_add 10^4 (microL)'!C23&amp;"x 10^4"))</f>
        <v>140x 10^8</v>
      </c>
      <c r="D23" s="5" t="str">
        <f>IF(AND('volume_add 10^8 (microL)'!D23&lt;=150,'volume_add 10^8 (microL)'!D23&gt;9),'volume_add 10^8 (microL)'!D23&amp;"x 10^8",IF(AND('volume_add 10^6 (microL)'!D23&lt;=150,'volume_add 10^6 (microL)'!D23&gt;9),'volume_add 10^6 (microL)'!D23&amp;"x 10^6",'volume_add 10^4 (microL)'!D23&amp;"x 10^4"))</f>
        <v>80x 10^6</v>
      </c>
      <c r="E23" s="5" t="str">
        <f>IF(AND('volume_add 10^8 (microL)'!E23&lt;=150,'volume_add 10^8 (microL)'!E23&gt;9),'volume_add 10^8 (microL)'!E23&amp;"x 10^8",IF(AND('volume_add 10^6 (microL)'!E23&lt;=150,'volume_add 10^6 (microL)'!E23&gt;9),'volume_add 10^6 (microL)'!E23&amp;"x 10^6",'volume_add 10^4 (microL)'!E23&amp;"x 10^4"))</f>
        <v>140x 10^8</v>
      </c>
      <c r="F23" s="5" t="str">
        <f>IF(AND('volume_add 10^8 (microL)'!F23&lt;=150,'volume_add 10^8 (microL)'!F23&gt;9),'volume_add 10^8 (microL)'!F23&amp;"x 10^8",IF(AND('volume_add 10^6 (microL)'!F23&lt;=150,'volume_add 10^6 (microL)'!F23&gt;9),'volume_add 10^6 (microL)'!F23&amp;"x 10^6",'volume_add 10^4 (microL)'!F23&amp;"x 10^4"))</f>
        <v>100x 10^4</v>
      </c>
      <c r="G23" s="5" t="str">
        <f>IF(AND('volume_add 10^8 (microL)'!G23&lt;=150,'volume_add 10^8 (microL)'!G23&gt;9),'volume_add 10^8 (microL)'!G23&amp;"x 10^8",IF(AND('volume_add 10^6 (microL)'!G23&lt;=150,'volume_add 10^6 (microL)'!G23&gt;9),'volume_add 10^6 (microL)'!G23&amp;"x 10^6",'volume_add 10^4 (microL)'!G23&amp;"x 10^4"))</f>
        <v>15,7x 10^6</v>
      </c>
      <c r="H23" s="5" t="str">
        <f>IF(AND('volume_add 10^8 (microL)'!H23&lt;=150,'volume_add 10^8 (microL)'!H23&gt;9),'volume_add 10^8 (microL)'!H23&amp;"x 10^8",IF(AND('volume_add 10^6 (microL)'!H23&lt;=150,'volume_add 10^6 (microL)'!H23&gt;9),'volume_add 10^6 (microL)'!H23&amp;"x 10^6",'volume_add 10^4 (microL)'!H23&amp;"x 10^4"))</f>
        <v>140x 10^8</v>
      </c>
      <c r="I23" s="5" t="str">
        <f>IF(AND('volume_add 10^8 (microL)'!I23&lt;=150,'volume_add 10^8 (microL)'!I23&gt;9),'volume_add 10^8 (microL)'!I23&amp;"x 10^8",IF(AND('volume_add 10^6 (microL)'!I23&lt;=150,'volume_add 10^6 (microL)'!I23&gt;9),'volume_add 10^6 (microL)'!I23&amp;"x 10^6",'volume_add 10^4 (microL)'!I23&amp;"x 10^4"))</f>
        <v>140x 10^4</v>
      </c>
      <c r="J23" s="5" t="str">
        <f>IF(AND('volume_add 10^8 (microL)'!J23&lt;=150,'volume_add 10^8 (microL)'!J23&gt;9),'volume_add 10^8 (microL)'!J23&amp;"x 10^8",IF(AND('volume_add 10^6 (microL)'!J23&lt;=150,'volume_add 10^6 (microL)'!J23&gt;9),'volume_add 10^6 (microL)'!J23&amp;"x 10^6",'volume_add 10^4 (microL)'!J23&amp;"x 10^4"))</f>
        <v>16,9x 10^6</v>
      </c>
      <c r="K23" s="5" t="str">
        <f>IF(AND('volume_add 10^8 (microL)'!K23&lt;=150,'volume_add 10^8 (microL)'!K23&gt;9),'volume_add 10^8 (microL)'!K23&amp;"x 10^8",IF(AND('volume_add 10^6 (microL)'!K23&lt;=150,'volume_add 10^6 (microL)'!K23&gt;9),'volume_add 10^6 (microL)'!K23&amp;"x 10^6",'volume_add 10^4 (microL)'!K23&amp;"x 10^4"))</f>
        <v>140x 10^8</v>
      </c>
      <c r="L23" s="5" t="str">
        <f>IF(AND('volume_add 10^8 (microL)'!L23&lt;=150,'volume_add 10^8 (microL)'!L23&gt;9),'volume_add 10^8 (microL)'!L23&amp;"x 10^8",IF(AND('volume_add 10^6 (microL)'!L23&lt;=150,'volume_add 10^6 (microL)'!L23&gt;9),'volume_add 10^6 (microL)'!L23&amp;"x 10^6",'volume_add 10^4 (microL)'!L23&amp;"x 10^4"))</f>
        <v>10x 10^6</v>
      </c>
      <c r="M23" s="5" t="str">
        <f>IF(AND('volume_add 10^8 (microL)'!M23&lt;=150,'volume_add 10^8 (microL)'!M23&gt;9),'volume_add 10^8 (microL)'!M23&amp;"x 10^8",IF(AND('volume_add 10^6 (microL)'!M23&lt;=150,'volume_add 10^6 (microL)'!M23&gt;9),'volume_add 10^6 (microL)'!M23&amp;"x 10^6",'volume_add 10^4 (microL)'!M23&amp;"x 10^4"))</f>
        <v>140x 10^8</v>
      </c>
      <c r="N23" s="5" t="str">
        <f>IF(AND('volume_add 10^8 (microL)'!N23&lt;=150,'volume_add 10^8 (microL)'!N23&gt;9),'volume_add 10^8 (microL)'!N23&amp;"x 10^8",IF(AND('volume_add 10^6 (microL)'!N23&lt;=150,'volume_add 10^6 (microL)'!N23&gt;9),'volume_add 10^6 (microL)'!N23&amp;"x 10^6",'volume_add 10^4 (microL)'!N23&amp;"x 10^4"))</f>
        <v>140x 10^8</v>
      </c>
      <c r="O23" s="5" t="str">
        <f>IF(AND('volume_add 10^8 (microL)'!O23&lt;=150,'volume_add 10^8 (microL)'!O23&gt;9),'volume_add 10^8 (microL)'!O23&amp;"x 10^8",IF(AND('volume_add 10^6 (microL)'!O23&lt;=150,'volume_add 10^6 (microL)'!O23&gt;9),'volume_add 10^6 (microL)'!O23&amp;"x 10^6",'volume_add 10^4 (microL)'!O23&amp;"x 10^4"))</f>
        <v>140x 10^4</v>
      </c>
      <c r="P23" s="5" t="str">
        <f>IF(AND('volume_add 10^8 (microL)'!P23&lt;=150,'volume_add 10^8 (microL)'!P23&gt;9),'volume_add 10^8 (microL)'!P23&amp;"x 10^8",IF(AND('volume_add 10^6 (microL)'!P23&lt;=150,'volume_add 10^6 (microL)'!P23&gt;9),'volume_add 10^6 (microL)'!P23&amp;"x 10^6",'volume_add 10^4 (microL)'!P23&amp;"x 10^4"))</f>
        <v>110x 10^4</v>
      </c>
      <c r="Q23" s="5" t="str">
        <f>IF(AND('volume_add 10^8 (microL)'!Q23&lt;=150,'volume_add 10^8 (microL)'!Q23&gt;9),'volume_add 10^8 (microL)'!Q23&amp;"x 10^8",IF(AND('volume_add 10^6 (microL)'!Q23&lt;=150,'volume_add 10^6 (microL)'!Q23&gt;9),'volume_add 10^6 (microL)'!Q23&amp;"x 10^6",'volume_add 10^4 (microL)'!Q23&amp;"x 10^4"))</f>
        <v>120x 10^6</v>
      </c>
    </row>
    <row r="24" spans="1:17">
      <c r="A24" s="6">
        <v>23</v>
      </c>
      <c r="B24" s="5" t="str">
        <f>IF(AND('volume_add 10^8 (microL)'!B24&lt;=150,'volume_add 10^8 (microL)'!B24&gt;9),'volume_add 10^8 (microL)'!B24&amp;"x 10^8",IF(AND('volume_add 10^6 (microL)'!B24&lt;=150,'volume_add 10^6 (microL)'!B24&gt;9),'volume_add 10^6 (microL)'!B24&amp;"x 10^6",'volume_add 10^4 (microL)'!B24&amp;"x 10^4"))</f>
        <v>140x 10^8</v>
      </c>
      <c r="C24" s="5" t="str">
        <f>IF(AND('volume_add 10^8 (microL)'!C24&lt;=150,'volume_add 10^8 (microL)'!C24&gt;9),'volume_add 10^8 (microL)'!C24&amp;"x 10^8",IF(AND('volume_add 10^6 (microL)'!C24&lt;=150,'volume_add 10^6 (microL)'!C24&gt;9),'volume_add 10^6 (microL)'!C24&amp;"x 10^6",'volume_add 10^4 (microL)'!C24&amp;"x 10^4"))</f>
        <v>140x 10^8</v>
      </c>
      <c r="D24" s="5" t="str">
        <f>IF(AND('volume_add 10^8 (microL)'!D24&lt;=150,'volume_add 10^8 (microL)'!D24&gt;9),'volume_add 10^8 (microL)'!D24&amp;"x 10^8",IF(AND('volume_add 10^6 (microL)'!D24&lt;=150,'volume_add 10^6 (microL)'!D24&gt;9),'volume_add 10^6 (microL)'!D24&amp;"x 10^6",'volume_add 10^4 (microL)'!D24&amp;"x 10^4"))</f>
        <v>140x 10^6</v>
      </c>
      <c r="E24" s="5" t="str">
        <f>IF(AND('volume_add 10^8 (microL)'!E24&lt;=150,'volume_add 10^8 (microL)'!E24&gt;9),'volume_add 10^8 (microL)'!E24&amp;"x 10^8",IF(AND('volume_add 10^6 (microL)'!E24&lt;=150,'volume_add 10^6 (microL)'!E24&gt;9),'volume_add 10^6 (microL)'!E24&amp;"x 10^6",'volume_add 10^4 (microL)'!E24&amp;"x 10^4"))</f>
        <v>16,2x 10^8</v>
      </c>
      <c r="F24" s="5" t="str">
        <f>IF(AND('volume_add 10^8 (microL)'!F24&lt;=150,'volume_add 10^8 (microL)'!F24&gt;9),'volume_add 10^8 (microL)'!F24&amp;"x 10^8",IF(AND('volume_add 10^6 (microL)'!F24&lt;=150,'volume_add 10^6 (microL)'!F24&gt;9),'volume_add 10^6 (microL)'!F24&amp;"x 10^6",'volume_add 10^4 (microL)'!F24&amp;"x 10^4"))</f>
        <v>140x 10^8</v>
      </c>
      <c r="G24" s="5" t="str">
        <f>IF(AND('volume_add 10^8 (microL)'!G24&lt;=150,'volume_add 10^8 (microL)'!G24&gt;9),'volume_add 10^8 (microL)'!G24&amp;"x 10^8",IF(AND('volume_add 10^6 (microL)'!G24&lt;=150,'volume_add 10^6 (microL)'!G24&gt;9),'volume_add 10^6 (microL)'!G24&amp;"x 10^6",'volume_add 10^4 (microL)'!G24&amp;"x 10^4"))</f>
        <v>140x 10^8</v>
      </c>
      <c r="H24" s="5" t="str">
        <f>IF(AND('volume_add 10^8 (microL)'!H24&lt;=150,'volume_add 10^8 (microL)'!H24&gt;9),'volume_add 10^8 (microL)'!H24&amp;"x 10^8",IF(AND('volume_add 10^6 (microL)'!H24&lt;=150,'volume_add 10^6 (microL)'!H24&gt;9),'volume_add 10^6 (microL)'!H24&amp;"x 10^6",'volume_add 10^4 (microL)'!H24&amp;"x 10^4"))</f>
        <v>10x 10^8</v>
      </c>
      <c r="I24" s="5" t="str">
        <f>IF(AND('volume_add 10^8 (microL)'!I24&lt;=150,'volume_add 10^8 (microL)'!I24&gt;9),'volume_add 10^8 (microL)'!I24&amp;"x 10^8",IF(AND('volume_add 10^6 (microL)'!I24&lt;=150,'volume_add 10^6 (microL)'!I24&gt;9),'volume_add 10^6 (microL)'!I24&amp;"x 10^6",'volume_add 10^4 (microL)'!I24&amp;"x 10^4"))</f>
        <v>10x 10^6</v>
      </c>
      <c r="J24" s="5" t="str">
        <f>IF(AND('volume_add 10^8 (microL)'!J24&lt;=150,'volume_add 10^8 (microL)'!J24&gt;9),'volume_add 10^8 (microL)'!J24&amp;"x 10^8",IF(AND('volume_add 10^6 (microL)'!J24&lt;=150,'volume_add 10^6 (microL)'!J24&gt;9),'volume_add 10^6 (microL)'!J24&amp;"x 10^6",'volume_add 10^4 (microL)'!J24&amp;"x 10^4"))</f>
        <v>10x 10^6</v>
      </c>
      <c r="K24" s="5" t="str">
        <f>IF(AND('volume_add 10^8 (microL)'!K24&lt;=150,'volume_add 10^8 (microL)'!K24&gt;9),'volume_add 10^8 (microL)'!K24&amp;"x 10^8",IF(AND('volume_add 10^6 (microL)'!K24&lt;=150,'volume_add 10^6 (microL)'!K24&gt;9),'volume_add 10^6 (microL)'!K24&amp;"x 10^6",'volume_add 10^4 (microL)'!K24&amp;"x 10^4"))</f>
        <v>140x 10^4</v>
      </c>
      <c r="L24" s="5" t="str">
        <f>IF(AND('volume_add 10^8 (microL)'!L24&lt;=150,'volume_add 10^8 (microL)'!L24&gt;9),'volume_add 10^8 (microL)'!L24&amp;"x 10^8",IF(AND('volume_add 10^6 (microL)'!L24&lt;=150,'volume_add 10^6 (microL)'!L24&gt;9),'volume_add 10^6 (microL)'!L24&amp;"x 10^6",'volume_add 10^4 (microL)'!L24&amp;"x 10^4"))</f>
        <v>140x 10^6</v>
      </c>
      <c r="M24" s="5" t="str">
        <f>IF(AND('volume_add 10^8 (microL)'!M24&lt;=150,'volume_add 10^8 (microL)'!M24&gt;9),'volume_add 10^8 (microL)'!M24&amp;"x 10^8",IF(AND('volume_add 10^6 (microL)'!M24&lt;=150,'volume_add 10^6 (microL)'!M24&gt;9),'volume_add 10^6 (microL)'!M24&amp;"x 10^6",'volume_add 10^4 (microL)'!M24&amp;"x 10^4"))</f>
        <v>17,9x 10^8</v>
      </c>
      <c r="N24" s="5" t="str">
        <f>IF(AND('volume_add 10^8 (microL)'!N24&lt;=150,'volume_add 10^8 (microL)'!N24&gt;9),'volume_add 10^8 (microL)'!N24&amp;"x 10^8",IF(AND('volume_add 10^6 (microL)'!N24&lt;=150,'volume_add 10^6 (microL)'!N24&gt;9),'volume_add 10^6 (microL)'!N24&amp;"x 10^6",'volume_add 10^4 (microL)'!N24&amp;"x 10^4"))</f>
        <v>18,8x 10^6</v>
      </c>
      <c r="O24" s="5" t="str">
        <f>IF(AND('volume_add 10^8 (microL)'!O24&lt;=150,'volume_add 10^8 (microL)'!O24&gt;9),'volume_add 10^8 (microL)'!O24&amp;"x 10^8",IF(AND('volume_add 10^6 (microL)'!O24&lt;=150,'volume_add 10^6 (microL)'!O24&gt;9),'volume_add 10^6 (microL)'!O24&amp;"x 10^6",'volume_add 10^4 (microL)'!O24&amp;"x 10^4"))</f>
        <v>140x 10^6</v>
      </c>
      <c r="P24" s="5" t="str">
        <f>IF(AND('volume_add 10^8 (microL)'!P24&lt;=150,'volume_add 10^8 (microL)'!P24&gt;9),'volume_add 10^8 (microL)'!P24&amp;"x 10^8",IF(AND('volume_add 10^6 (microL)'!P24&lt;=150,'volume_add 10^6 (microL)'!P24&gt;9),'volume_add 10^6 (microL)'!P24&amp;"x 10^6",'volume_add 10^4 (microL)'!P24&amp;"x 10^4"))</f>
        <v>10x 10^8</v>
      </c>
      <c r="Q24" s="5" t="str">
        <f>IF(AND('volume_add 10^8 (microL)'!Q24&lt;=150,'volume_add 10^8 (microL)'!Q24&gt;9),'volume_add 10^8 (microL)'!Q24&amp;"x 10^8",IF(AND('volume_add 10^6 (microL)'!Q24&lt;=150,'volume_add 10^6 (microL)'!Q24&gt;9),'volume_add 10^6 (microL)'!Q24&amp;"x 10^6",'volume_add 10^4 (microL)'!Q24&amp;"x 10^4"))</f>
        <v>140x 10^8</v>
      </c>
    </row>
    <row r="25" spans="1:17">
      <c r="A25" s="22">
        <v>24</v>
      </c>
      <c r="B25" s="5" t="str">
        <f>IF(AND('volume_add 10^8 (microL)'!B25&lt;=150,'volume_add 10^8 (microL)'!B25&gt;9),'volume_add 10^8 (microL)'!B25&amp;"x 10^8",IF(AND('volume_add 10^6 (microL)'!B25&lt;=150,'volume_add 10^6 (microL)'!B25&gt;9),'volume_add 10^6 (microL)'!B25&amp;"x 10^6",'volume_add 10^4 (microL)'!B25&amp;"x 10^4"))</f>
        <v>140x 10^4</v>
      </c>
      <c r="C25" s="5" t="str">
        <f>IF(AND('volume_add 10^8 (microL)'!C25&lt;=150,'volume_add 10^8 (microL)'!C25&gt;9),'volume_add 10^8 (microL)'!C25&amp;"x 10^8",IF(AND('volume_add 10^6 (microL)'!C25&lt;=150,'volume_add 10^6 (microL)'!C25&gt;9),'volume_add 10^6 (microL)'!C25&amp;"x 10^6",'volume_add 10^4 (microL)'!C25&amp;"x 10^4"))</f>
        <v>10x 10^8</v>
      </c>
      <c r="D25" s="5" t="str">
        <f>IF(AND('volume_add 10^8 (microL)'!D25&lt;=150,'volume_add 10^8 (microL)'!D25&gt;9),'volume_add 10^8 (microL)'!D25&amp;"x 10^8",IF(AND('volume_add 10^6 (microL)'!D25&lt;=150,'volume_add 10^6 (microL)'!D25&gt;9),'volume_add 10^6 (microL)'!D25&amp;"x 10^6",'volume_add 10^4 (microL)'!D25&amp;"x 10^4"))</f>
        <v>70x 10^4</v>
      </c>
      <c r="E25" s="5" t="str">
        <f>IF(AND('volume_add 10^8 (microL)'!E25&lt;=150,'volume_add 10^8 (microL)'!E25&gt;9),'volume_add 10^8 (microL)'!E25&amp;"x 10^8",IF(AND('volume_add 10^6 (microL)'!E25&lt;=150,'volume_add 10^6 (microL)'!E25&gt;9),'volume_add 10^6 (microL)'!E25&amp;"x 10^6",'volume_add 10^4 (microL)'!E25&amp;"x 10^4"))</f>
        <v>22x 10^6</v>
      </c>
      <c r="F25" s="5" t="str">
        <f>IF(AND('volume_add 10^8 (microL)'!F25&lt;=150,'volume_add 10^8 (microL)'!F25&gt;9),'volume_add 10^8 (microL)'!F25&amp;"x 10^8",IF(AND('volume_add 10^6 (microL)'!F25&lt;=150,'volume_add 10^6 (microL)'!F25&gt;9),'volume_add 10^6 (microL)'!F25&amp;"x 10^6",'volume_add 10^4 (microL)'!F25&amp;"x 10^4"))</f>
        <v>10x 10^8</v>
      </c>
      <c r="G25" s="5" t="str">
        <f>IF(AND('volume_add 10^8 (microL)'!G25&lt;=150,'volume_add 10^8 (microL)'!G25&gt;9),'volume_add 10^8 (microL)'!G25&amp;"x 10^8",IF(AND('volume_add 10^6 (microL)'!G25&lt;=150,'volume_add 10^6 (microL)'!G25&gt;9),'volume_add 10^6 (microL)'!G25&amp;"x 10^6",'volume_add 10^4 (microL)'!G25&amp;"x 10^4"))</f>
        <v>140x 10^6</v>
      </c>
      <c r="H25" s="5" t="str">
        <f>IF(AND('volume_add 10^8 (microL)'!H25&lt;=150,'volume_add 10^8 (microL)'!H25&gt;9),'volume_add 10^8 (microL)'!H25&amp;"x 10^8",IF(AND('volume_add 10^6 (microL)'!H25&lt;=150,'volume_add 10^6 (microL)'!H25&gt;9),'volume_add 10^6 (microL)'!H25&amp;"x 10^6",'volume_add 10^4 (microL)'!H25&amp;"x 10^4"))</f>
        <v>140x 10^8</v>
      </c>
      <c r="I25" s="5" t="str">
        <f>IF(AND('volume_add 10^8 (microL)'!I25&lt;=150,'volume_add 10^8 (microL)'!I25&gt;9),'volume_add 10^8 (microL)'!I25&amp;"x 10^8",IF(AND('volume_add 10^6 (microL)'!I25&lt;=150,'volume_add 10^6 (microL)'!I25&gt;9),'volume_add 10^6 (microL)'!I25&amp;"x 10^6",'volume_add 10^4 (microL)'!I25&amp;"x 10^4"))</f>
        <v>90x 10^6</v>
      </c>
      <c r="J25" s="5" t="str">
        <f>IF(AND('volume_add 10^8 (microL)'!J25&lt;=150,'volume_add 10^8 (microL)'!J25&gt;9),'volume_add 10^8 (microL)'!J25&amp;"x 10^8",IF(AND('volume_add 10^6 (microL)'!J25&lt;=150,'volume_add 10^6 (microL)'!J25&gt;9),'volume_add 10^6 (microL)'!J25&amp;"x 10^6",'volume_add 10^4 (microL)'!J25&amp;"x 10^4"))</f>
        <v>140x 10^8</v>
      </c>
      <c r="K25" s="5" t="str">
        <f>IF(AND('volume_add 10^8 (microL)'!K25&lt;=150,'volume_add 10^8 (microL)'!K25&gt;9),'volume_add 10^8 (microL)'!K25&amp;"x 10^8",IF(AND('volume_add 10^6 (microL)'!K25&lt;=150,'volume_add 10^6 (microL)'!K25&gt;9),'volume_add 10^6 (microL)'!K25&amp;"x 10^6",'volume_add 10^4 (microL)'!K25&amp;"x 10^4"))</f>
        <v>100x 10^6</v>
      </c>
      <c r="L25" s="5" t="str">
        <f>IF(AND('volume_add 10^8 (microL)'!L25&lt;=150,'volume_add 10^8 (microL)'!L25&gt;9),'volume_add 10^8 (microL)'!L25&amp;"x 10^8",IF(AND('volume_add 10^6 (microL)'!L25&lt;=150,'volume_add 10^6 (microL)'!L25&gt;9),'volume_add 10^6 (microL)'!L25&amp;"x 10^6",'volume_add 10^4 (microL)'!L25&amp;"x 10^4"))</f>
        <v>120x 10^6</v>
      </c>
      <c r="M25" s="5" t="str">
        <f>IF(AND('volume_add 10^8 (microL)'!M25&lt;=150,'volume_add 10^8 (microL)'!M25&gt;9),'volume_add 10^8 (microL)'!M25&amp;"x 10^8",IF(AND('volume_add 10^6 (microL)'!M25&lt;=150,'volume_add 10^6 (microL)'!M25&gt;9),'volume_add 10^6 (microL)'!M25&amp;"x 10^6",'volume_add 10^4 (microL)'!M25&amp;"x 10^4"))</f>
        <v>17,1x 10^6</v>
      </c>
      <c r="N25" s="5" t="str">
        <f>IF(AND('volume_add 10^8 (microL)'!N25&lt;=150,'volume_add 10^8 (microL)'!N25&gt;9),'volume_add 10^8 (microL)'!N25&amp;"x 10^8",IF(AND('volume_add 10^6 (microL)'!N25&lt;=150,'volume_add 10^6 (microL)'!N25&gt;9),'volume_add 10^6 (microL)'!N25&amp;"x 10^6",'volume_add 10^4 (microL)'!N25&amp;"x 10^4"))</f>
        <v>140x 10^8</v>
      </c>
      <c r="O25" s="5" t="str">
        <f>IF(AND('volume_add 10^8 (microL)'!O25&lt;=150,'volume_add 10^8 (microL)'!O25&gt;9),'volume_add 10^8 (microL)'!O25&amp;"x 10^8",IF(AND('volume_add 10^6 (microL)'!O25&lt;=150,'volume_add 10^6 (microL)'!O25&gt;9),'volume_add 10^6 (microL)'!O25&amp;"x 10^6",'volume_add 10^4 (microL)'!O25&amp;"x 10^4"))</f>
        <v>18,3x 10^8</v>
      </c>
      <c r="P25" s="5" t="str">
        <f>IF(AND('volume_add 10^8 (microL)'!P25&lt;=150,'volume_add 10^8 (microL)'!P25&gt;9),'volume_add 10^8 (microL)'!P25&amp;"x 10^8",IF(AND('volume_add 10^6 (microL)'!P25&lt;=150,'volume_add 10^6 (microL)'!P25&gt;9),'volume_add 10^6 (microL)'!P25&amp;"x 10^6",'volume_add 10^4 (microL)'!P25&amp;"x 10^4"))</f>
        <v>140x 10^8</v>
      </c>
      <c r="Q25" s="5" t="str">
        <f>IF(AND('volume_add 10^8 (microL)'!Q25&lt;=150,'volume_add 10^8 (microL)'!Q25&gt;9),'volume_add 10^8 (microL)'!Q25&amp;"x 10^8",IF(AND('volume_add 10^6 (microL)'!Q25&lt;=150,'volume_add 10^6 (microL)'!Q25&gt;9),'volume_add 10^6 (microL)'!Q25&amp;"x 10^6",'volume_add 10^4 (microL)'!Q25&amp;"x 10^4"))</f>
        <v>140x 10^8</v>
      </c>
    </row>
    <row r="26" spans="1:17">
      <c r="A26" s="22">
        <v>25</v>
      </c>
      <c r="B26" s="5" t="str">
        <f>IF(AND('volume_add 10^8 (microL)'!B26&lt;=150,'volume_add 10^8 (microL)'!B26&gt;9),'volume_add 10^8 (microL)'!B26&amp;"x 10^8",IF(AND('volume_add 10^6 (microL)'!B26&lt;=150,'volume_add 10^6 (microL)'!B26&gt;9),'volume_add 10^6 (microL)'!B26&amp;"x 10^6",'volume_add 10^4 (microL)'!B26&amp;"x 10^4"))</f>
        <v>80x 10^8</v>
      </c>
      <c r="C26" s="5" t="str">
        <f>IF(AND('volume_add 10^8 (microL)'!C26&lt;=150,'volume_add 10^8 (microL)'!C26&gt;9),'volume_add 10^8 (microL)'!C26&amp;"x 10^8",IF(AND('volume_add 10^6 (microL)'!C26&lt;=150,'volume_add 10^6 (microL)'!C26&gt;9),'volume_add 10^6 (microL)'!C26&amp;"x 10^6",'volume_add 10^4 (microL)'!C26&amp;"x 10^4"))</f>
        <v>140x 10^8</v>
      </c>
      <c r="D26" s="5" t="str">
        <f>IF(AND('volume_add 10^8 (microL)'!D26&lt;=150,'volume_add 10^8 (microL)'!D26&gt;9),'volume_add 10^8 (microL)'!D26&amp;"x 10^8",IF(AND('volume_add 10^6 (microL)'!D26&lt;=150,'volume_add 10^6 (microL)'!D26&gt;9),'volume_add 10^6 (microL)'!D26&amp;"x 10^6",'volume_add 10^4 (microL)'!D26&amp;"x 10^4"))</f>
        <v>140x 10^6</v>
      </c>
      <c r="E26" s="5" t="str">
        <f>IF(AND('volume_add 10^8 (microL)'!E26&lt;=150,'volume_add 10^8 (microL)'!E26&gt;9),'volume_add 10^8 (microL)'!E26&amp;"x 10^8",IF(AND('volume_add 10^6 (microL)'!E26&lt;=150,'volume_add 10^6 (microL)'!E26&gt;9),'volume_add 10^6 (microL)'!E26&amp;"x 10^6",'volume_add 10^4 (microL)'!E26&amp;"x 10^4"))</f>
        <v>140x 10^4</v>
      </c>
      <c r="F26" s="5" t="str">
        <f>IF(AND('volume_add 10^8 (microL)'!F26&lt;=150,'volume_add 10^8 (microL)'!F26&gt;9),'volume_add 10^8 (microL)'!F26&amp;"x 10^8",IF(AND('volume_add 10^6 (microL)'!F26&lt;=150,'volume_add 10^6 (microL)'!F26&gt;9),'volume_add 10^6 (microL)'!F26&amp;"x 10^6",'volume_add 10^4 (microL)'!F26&amp;"x 10^4"))</f>
        <v>22,5x 10^6</v>
      </c>
      <c r="G26" s="5" t="str">
        <f>IF(AND('volume_add 10^8 (microL)'!G26&lt;=150,'volume_add 10^8 (microL)'!G26&gt;9),'volume_add 10^8 (microL)'!G26&amp;"x 10^8",IF(AND('volume_add 10^6 (microL)'!G26&lt;=150,'volume_add 10^6 (microL)'!G26&gt;9),'volume_add 10^6 (microL)'!G26&amp;"x 10^6",'volume_add 10^4 (microL)'!G26&amp;"x 10^4"))</f>
        <v>25x 10^8</v>
      </c>
      <c r="H26" s="5" t="str">
        <f>IF(AND('volume_add 10^8 (microL)'!H26&lt;=150,'volume_add 10^8 (microL)'!H26&gt;9),'volume_add 10^8 (microL)'!H26&amp;"x 10^8",IF(AND('volume_add 10^6 (microL)'!H26&lt;=150,'volume_add 10^6 (microL)'!H26&gt;9),'volume_add 10^6 (microL)'!H26&amp;"x 10^6",'volume_add 10^4 (microL)'!H26&amp;"x 10^4"))</f>
        <v>140x 10^8</v>
      </c>
      <c r="I26" s="5" t="str">
        <f>IF(AND('volume_add 10^8 (microL)'!I26&lt;=150,'volume_add 10^8 (microL)'!I26&gt;9),'volume_add 10^8 (microL)'!I26&amp;"x 10^8",IF(AND('volume_add 10^6 (microL)'!I26&lt;=150,'volume_add 10^6 (microL)'!I26&gt;9),'volume_add 10^6 (microL)'!I26&amp;"x 10^6",'volume_add 10^4 (microL)'!I26&amp;"x 10^4"))</f>
        <v>15x 10^8</v>
      </c>
      <c r="J26" s="5" t="str">
        <f>IF(AND('volume_add 10^8 (microL)'!J26&lt;=150,'volume_add 10^8 (microL)'!J26&gt;9),'volume_add 10^8 (microL)'!J26&amp;"x 10^8",IF(AND('volume_add 10^6 (microL)'!J26&lt;=150,'volume_add 10^6 (microL)'!J26&gt;9),'volume_add 10^6 (microL)'!J26&amp;"x 10^6",'volume_add 10^4 (microL)'!J26&amp;"x 10^4"))</f>
        <v>140x 10^8</v>
      </c>
      <c r="K26" s="5" t="str">
        <f>IF(AND('volume_add 10^8 (microL)'!K26&lt;=150,'volume_add 10^8 (microL)'!K26&gt;9),'volume_add 10^8 (microL)'!K26&amp;"x 10^8",IF(AND('volume_add 10^6 (microL)'!K26&lt;=150,'volume_add 10^6 (microL)'!K26&gt;9),'volume_add 10^6 (microL)'!K26&amp;"x 10^6",'volume_add 10^4 (microL)'!K26&amp;"x 10^4"))</f>
        <v>27,5x 10^8</v>
      </c>
      <c r="L26" s="5" t="str">
        <f>IF(AND('volume_add 10^8 (microL)'!L26&lt;=150,'volume_add 10^8 (microL)'!L26&gt;9),'volume_add 10^8 (microL)'!L26&amp;"x 10^8",IF(AND('volume_add 10^6 (microL)'!L26&lt;=150,'volume_add 10^6 (microL)'!L26&gt;9),'volume_add 10^6 (microL)'!L26&amp;"x 10^6",'volume_add 10^4 (microL)'!L26&amp;"x 10^4"))</f>
        <v>140x 10^8</v>
      </c>
      <c r="M26" s="5" t="str">
        <f>IF(AND('volume_add 10^8 (microL)'!M26&lt;=150,'volume_add 10^8 (microL)'!M26&gt;9),'volume_add 10^8 (microL)'!M26&amp;"x 10^8",IF(AND('volume_add 10^6 (microL)'!M26&lt;=150,'volume_add 10^6 (microL)'!M26&gt;9),'volume_add 10^6 (microL)'!M26&amp;"x 10^6",'volume_add 10^4 (microL)'!M26&amp;"x 10^4"))</f>
        <v>10x 10^6</v>
      </c>
      <c r="N26" s="5" t="str">
        <f>IF(AND('volume_add 10^8 (microL)'!N26&lt;=150,'volume_add 10^8 (microL)'!N26&gt;9),'volume_add 10^8 (microL)'!N26&amp;"x 10^8",IF(AND('volume_add 10^6 (microL)'!N26&lt;=150,'volume_add 10^6 (microL)'!N26&gt;9),'volume_add 10^6 (microL)'!N26&amp;"x 10^6",'volume_add 10^4 (microL)'!N26&amp;"x 10^4"))</f>
        <v>100x 10^4</v>
      </c>
      <c r="O26" s="5" t="str">
        <f>IF(AND('volume_add 10^8 (microL)'!O26&lt;=150,'volume_add 10^8 (microL)'!O26&gt;9),'volume_add 10^8 (microL)'!O26&amp;"x 10^8",IF(AND('volume_add 10^6 (microL)'!O26&lt;=150,'volume_add 10^6 (microL)'!O26&gt;9),'volume_add 10^6 (microL)'!O26&amp;"x 10^6",'volume_add 10^4 (microL)'!O26&amp;"x 10^4"))</f>
        <v>10x 10^6</v>
      </c>
      <c r="P26" s="5" t="str">
        <f>IF(AND('volume_add 10^8 (microL)'!P26&lt;=150,'volume_add 10^8 (microL)'!P26&gt;9),'volume_add 10^8 (microL)'!P26&amp;"x 10^8",IF(AND('volume_add 10^6 (microL)'!P26&lt;=150,'volume_add 10^6 (microL)'!P26&gt;9),'volume_add 10^6 (microL)'!P26&amp;"x 10^6",'volume_add 10^4 (microL)'!P26&amp;"x 10^4"))</f>
        <v>140x 10^4</v>
      </c>
      <c r="Q26" s="5" t="str">
        <f>IF(AND('volume_add 10^8 (microL)'!Q26&lt;=150,'volume_add 10^8 (microL)'!Q26&gt;9),'volume_add 10^8 (microL)'!Q26&amp;"x 10^8",IF(AND('volume_add 10^6 (microL)'!Q26&lt;=150,'volume_add 10^6 (microL)'!Q26&gt;9),'volume_add 10^6 (microL)'!Q26&amp;"x 10^6",'volume_add 10^4 (microL)'!Q26&amp;"x 10^4"))</f>
        <v>140x 10^4</v>
      </c>
    </row>
    <row r="27" spans="1:17">
      <c r="A27" s="6">
        <v>26</v>
      </c>
      <c r="B27" s="5" t="str">
        <f>IF(AND('volume_add 10^8 (microL)'!B27&lt;=150,'volume_add 10^8 (microL)'!B27&gt;9),'volume_add 10^8 (microL)'!B27&amp;"x 10^8",IF(AND('volume_add 10^6 (microL)'!B27&lt;=150,'volume_add 10^6 (microL)'!B27&gt;9),'volume_add 10^6 (microL)'!B27&amp;"x 10^6",'volume_add 10^4 (microL)'!B27&amp;"x 10^4"))</f>
        <v>140x 10^8</v>
      </c>
      <c r="C27" s="5" t="str">
        <f>IF(AND('volume_add 10^8 (microL)'!C27&lt;=150,'volume_add 10^8 (microL)'!C27&gt;9),'volume_add 10^8 (microL)'!C27&amp;"x 10^8",IF(AND('volume_add 10^6 (microL)'!C27&lt;=150,'volume_add 10^6 (microL)'!C27&gt;9),'volume_add 10^6 (microL)'!C27&amp;"x 10^6",'volume_add 10^4 (microL)'!C27&amp;"x 10^4"))</f>
        <v>140x 10^8</v>
      </c>
      <c r="D27" s="5" t="str">
        <f>IF(AND('volume_add 10^8 (microL)'!D27&lt;=150,'volume_add 10^8 (microL)'!D27&gt;9),'volume_add 10^8 (microL)'!D27&amp;"x 10^8",IF(AND('volume_add 10^6 (microL)'!D27&lt;=150,'volume_add 10^6 (microL)'!D27&gt;9),'volume_add 10^6 (microL)'!D27&amp;"x 10^6",'volume_add 10^4 (microL)'!D27&amp;"x 10^4"))</f>
        <v>140x 10^4</v>
      </c>
      <c r="E27" s="5" t="str">
        <f>IF(AND('volume_add 10^8 (microL)'!E27&lt;=150,'volume_add 10^8 (microL)'!E27&gt;9),'volume_add 10^8 (microL)'!E27&amp;"x 10^8",IF(AND('volume_add 10^6 (microL)'!E27&lt;=150,'volume_add 10^6 (microL)'!E27&gt;9),'volume_add 10^6 (microL)'!E27&amp;"x 10^6",'volume_add 10^4 (microL)'!E27&amp;"x 10^4"))</f>
        <v>80x 10^6</v>
      </c>
      <c r="F27" s="5" t="str">
        <f>IF(AND('volume_add 10^8 (microL)'!F27&lt;=150,'volume_add 10^8 (microL)'!F27&gt;9),'volume_add 10^8 (microL)'!F27&amp;"x 10^8",IF(AND('volume_add 10^6 (microL)'!F27&lt;=150,'volume_add 10^6 (microL)'!F27&gt;9),'volume_add 10^6 (microL)'!F27&amp;"x 10^6",'volume_add 10^4 (microL)'!F27&amp;"x 10^4"))</f>
        <v>24,5x 10^8</v>
      </c>
      <c r="G27" s="5" t="str">
        <f>IF(AND('volume_add 10^8 (microL)'!G27&lt;=150,'volume_add 10^8 (microL)'!G27&gt;9),'volume_add 10^8 (microL)'!G27&amp;"x 10^8",IF(AND('volume_add 10^6 (microL)'!G27&lt;=150,'volume_add 10^6 (microL)'!G27&gt;9),'volume_add 10^6 (microL)'!G27&amp;"x 10^6",'volume_add 10^4 (microL)'!G27&amp;"x 10^4"))</f>
        <v>110x 10^8</v>
      </c>
      <c r="H27" s="5" t="str">
        <f>IF(AND('volume_add 10^8 (microL)'!H27&lt;=150,'volume_add 10^8 (microL)'!H27&gt;9),'volume_add 10^8 (microL)'!H27&amp;"x 10^8",IF(AND('volume_add 10^6 (microL)'!H27&lt;=150,'volume_add 10^6 (microL)'!H27&gt;9),'volume_add 10^6 (microL)'!H27&amp;"x 10^6",'volume_add 10^4 (microL)'!H27&amp;"x 10^4"))</f>
        <v>140x 10^8</v>
      </c>
      <c r="I27" s="5" t="str">
        <f>IF(AND('volume_add 10^8 (microL)'!I27&lt;=150,'volume_add 10^8 (microL)'!I27&gt;9),'volume_add 10^8 (microL)'!I27&amp;"x 10^8",IF(AND('volume_add 10^6 (microL)'!I27&lt;=150,'volume_add 10^6 (microL)'!I27&gt;9),'volume_add 10^6 (microL)'!I27&amp;"x 10^6",'volume_add 10^4 (microL)'!I27&amp;"x 10^4"))</f>
        <v>140x 10^8</v>
      </c>
      <c r="J27" s="5" t="str">
        <f>IF(AND('volume_add 10^8 (microL)'!J27&lt;=150,'volume_add 10^8 (microL)'!J27&gt;9),'volume_add 10^8 (microL)'!J27&amp;"x 10^8",IF(AND('volume_add 10^6 (microL)'!J27&lt;=150,'volume_add 10^6 (microL)'!J27&gt;9),'volume_add 10^6 (microL)'!J27&amp;"x 10^6",'volume_add 10^4 (microL)'!J27&amp;"x 10^4"))</f>
        <v>19,1x 10^6</v>
      </c>
      <c r="K27" s="5" t="str">
        <f>IF(AND('volume_add 10^8 (microL)'!K27&lt;=150,'volume_add 10^8 (microL)'!K27&gt;9),'volume_add 10^8 (microL)'!K27&amp;"x 10^8",IF(AND('volume_add 10^6 (microL)'!K27&lt;=150,'volume_add 10^6 (microL)'!K27&gt;9),'volume_add 10^6 (microL)'!K27&amp;"x 10^6",'volume_add 10^4 (microL)'!K27&amp;"x 10^4"))</f>
        <v>140x 10^8</v>
      </c>
      <c r="L27" s="5" t="str">
        <f>IF(AND('volume_add 10^8 (microL)'!L27&lt;=150,'volume_add 10^8 (microL)'!L27&gt;9),'volume_add 10^8 (microL)'!L27&amp;"x 10^8",IF(AND('volume_add 10^6 (microL)'!L27&lt;=150,'volume_add 10^6 (microL)'!L27&gt;9),'volume_add 10^6 (microL)'!L27&amp;"x 10^6",'volume_add 10^4 (microL)'!L27&amp;"x 10^4"))</f>
        <v>140x 10^6</v>
      </c>
      <c r="M27" s="5" t="str">
        <f>IF(AND('volume_add 10^8 (microL)'!M27&lt;=150,'volume_add 10^8 (microL)'!M27&gt;9),'volume_add 10^8 (microL)'!M27&amp;"x 10^8",IF(AND('volume_add 10^6 (microL)'!M27&lt;=150,'volume_add 10^6 (microL)'!M27&gt;9),'volume_add 10^6 (microL)'!M27&amp;"x 10^6",'volume_add 10^4 (microL)'!M27&amp;"x 10^4"))</f>
        <v>140x 10^4</v>
      </c>
      <c r="N27" s="5" t="str">
        <f>IF(AND('volume_add 10^8 (microL)'!N27&lt;=150,'volume_add 10^8 (microL)'!N27&gt;9),'volume_add 10^8 (microL)'!N27&amp;"x 10^8",IF(AND('volume_add 10^6 (microL)'!N27&lt;=150,'volume_add 10^6 (microL)'!N27&gt;9),'volume_add 10^6 (microL)'!N27&amp;"x 10^6",'volume_add 10^4 (microL)'!N27&amp;"x 10^4"))</f>
        <v>140x 10^8</v>
      </c>
      <c r="O27" s="5" t="str">
        <f>IF(AND('volume_add 10^8 (microL)'!O27&lt;=150,'volume_add 10^8 (microL)'!O27&gt;9),'volume_add 10^8 (microL)'!O27&amp;"x 10^8",IF(AND('volume_add 10^6 (microL)'!O27&lt;=150,'volume_add 10^6 (microL)'!O27&gt;9),'volume_add 10^6 (microL)'!O27&amp;"x 10^6",'volume_add 10^4 (microL)'!O27&amp;"x 10^4"))</f>
        <v>10,9x 10^8</v>
      </c>
      <c r="P27" s="5" t="str">
        <f>IF(AND('volume_add 10^8 (microL)'!P27&lt;=150,'volume_add 10^8 (microL)'!P27&gt;9),'volume_add 10^8 (microL)'!P27&amp;"x 10^8",IF(AND('volume_add 10^6 (microL)'!P27&lt;=150,'volume_add 10^6 (microL)'!P27&gt;9),'volume_add 10^6 (microL)'!P27&amp;"x 10^6",'volume_add 10^4 (microL)'!P27&amp;"x 10^4"))</f>
        <v>140x 10^4</v>
      </c>
      <c r="Q27" s="5" t="str">
        <f>IF(AND('volume_add 10^8 (microL)'!Q27&lt;=150,'volume_add 10^8 (microL)'!Q27&gt;9),'volume_add 10^8 (microL)'!Q27&amp;"x 10^8",IF(AND('volume_add 10^6 (microL)'!Q27&lt;=150,'volume_add 10^6 (microL)'!Q27&gt;9),'volume_add 10^6 (microL)'!Q27&amp;"x 10^6",'volume_add 10^4 (microL)'!Q27&amp;"x 10^4"))</f>
        <v>13,6x 10^8</v>
      </c>
    </row>
    <row r="28" spans="1:17">
      <c r="A28" s="6">
        <v>27</v>
      </c>
      <c r="B28" s="5" t="str">
        <f>IF(AND('volume_add 10^8 (microL)'!B28&lt;=150,'volume_add 10^8 (microL)'!B28&gt;9),'volume_add 10^8 (microL)'!B28&amp;"x 10^8",IF(AND('volume_add 10^6 (microL)'!B28&lt;=150,'volume_add 10^6 (microL)'!B28&gt;9),'volume_add 10^6 (microL)'!B28&amp;"x 10^6",'volume_add 10^4 (microL)'!B28&amp;"x 10^4"))</f>
        <v>16,5x 10^8</v>
      </c>
      <c r="C28" s="5" t="str">
        <f>IF(AND('volume_add 10^8 (microL)'!C28&lt;=150,'volume_add 10^8 (microL)'!C28&gt;9),'volume_add 10^8 (microL)'!C28&amp;"x 10^8",IF(AND('volume_add 10^6 (microL)'!C28&lt;=150,'volume_add 10^6 (microL)'!C28&gt;9),'volume_add 10^6 (microL)'!C28&amp;"x 10^6",'volume_add 10^4 (microL)'!C28&amp;"x 10^4"))</f>
        <v>11x 10^6</v>
      </c>
      <c r="D28" s="5" t="str">
        <f>IF(AND('volume_add 10^8 (microL)'!D28&lt;=150,'volume_add 10^8 (microL)'!D28&gt;9),'volume_add 10^8 (microL)'!D28&amp;"x 10^8",IF(AND('volume_add 10^6 (microL)'!D28&lt;=150,'volume_add 10^6 (microL)'!D28&gt;9),'volume_add 10^6 (microL)'!D28&amp;"x 10^6",'volume_add 10^4 (microL)'!D28&amp;"x 10^4"))</f>
        <v>140x 10^8</v>
      </c>
      <c r="E28" s="5" t="str">
        <f>IF(AND('volume_add 10^8 (microL)'!E28&lt;=150,'volume_add 10^8 (microL)'!E28&gt;9),'volume_add 10^8 (microL)'!E28&amp;"x 10^8",IF(AND('volume_add 10^6 (microL)'!E28&lt;=150,'volume_add 10^6 (microL)'!E28&gt;9),'volume_add 10^6 (microL)'!E28&amp;"x 10^6",'volume_add 10^4 (microL)'!E28&amp;"x 10^4"))</f>
        <v>50x 10^4</v>
      </c>
      <c r="F28" s="5" t="str">
        <f>IF(AND('volume_add 10^8 (microL)'!F28&lt;=150,'volume_add 10^8 (microL)'!F28&gt;9),'volume_add 10^8 (microL)'!F28&amp;"x 10^8",IF(AND('volume_add 10^6 (microL)'!F28&lt;=150,'volume_add 10^6 (microL)'!F28&gt;9),'volume_add 10^6 (microL)'!F28&amp;"x 10^6",'volume_add 10^4 (microL)'!F28&amp;"x 10^4"))</f>
        <v>70x 10^8</v>
      </c>
      <c r="G28" s="5" t="str">
        <f>IF(AND('volume_add 10^8 (microL)'!G28&lt;=150,'volume_add 10^8 (microL)'!G28&gt;9),'volume_add 10^8 (microL)'!G28&amp;"x 10^8",IF(AND('volume_add 10^6 (microL)'!G28&lt;=150,'volume_add 10^6 (microL)'!G28&gt;9),'volume_add 10^6 (microL)'!G28&amp;"x 10^6",'volume_add 10^4 (microL)'!G28&amp;"x 10^4"))</f>
        <v>140x 10^6</v>
      </c>
      <c r="H28" s="5" t="str">
        <f>IF(AND('volume_add 10^8 (microL)'!H28&lt;=150,'volume_add 10^8 (microL)'!H28&gt;9),'volume_add 10^8 (microL)'!H28&amp;"x 10^8",IF(AND('volume_add 10^6 (microL)'!H28&lt;=150,'volume_add 10^6 (microL)'!H28&gt;9),'volume_add 10^6 (microL)'!H28&amp;"x 10^6",'volume_add 10^4 (microL)'!H28&amp;"x 10^4"))</f>
        <v>140x 10^8</v>
      </c>
      <c r="I28" s="5" t="str">
        <f>IF(AND('volume_add 10^8 (microL)'!I28&lt;=150,'volume_add 10^8 (microL)'!I28&gt;9),'volume_add 10^8 (microL)'!I28&amp;"x 10^8",IF(AND('volume_add 10^6 (microL)'!I28&lt;=150,'volume_add 10^6 (microL)'!I28&gt;9),'volume_add 10^6 (microL)'!I28&amp;"x 10^6",'volume_add 10^4 (microL)'!I28&amp;"x 10^4"))</f>
        <v>10x 10^6</v>
      </c>
      <c r="J28" s="5" t="str">
        <f>IF(AND('volume_add 10^8 (microL)'!J28&lt;=150,'volume_add 10^8 (microL)'!J28&gt;9),'volume_add 10^8 (microL)'!J28&amp;"x 10^8",IF(AND('volume_add 10^6 (microL)'!J28&lt;=150,'volume_add 10^6 (microL)'!J28&gt;9),'volume_add 10^6 (microL)'!J28&amp;"x 10^6",'volume_add 10^4 (microL)'!J28&amp;"x 10^4"))</f>
        <v>11,9x 10^6</v>
      </c>
      <c r="K28" s="5" t="str">
        <f>IF(AND('volume_add 10^8 (microL)'!K28&lt;=150,'volume_add 10^8 (microL)'!K28&gt;9),'volume_add 10^8 (microL)'!K28&amp;"x 10^8",IF(AND('volume_add 10^6 (microL)'!K28&lt;=150,'volume_add 10^6 (microL)'!K28&gt;9),'volume_add 10^6 (microL)'!K28&amp;"x 10^6",'volume_add 10^4 (microL)'!K28&amp;"x 10^4"))</f>
        <v>10x 10^6</v>
      </c>
      <c r="L28" s="5" t="str">
        <f>IF(AND('volume_add 10^8 (microL)'!L28&lt;=150,'volume_add 10^8 (microL)'!L28&gt;9),'volume_add 10^8 (microL)'!L28&amp;"x 10^8",IF(AND('volume_add 10^6 (microL)'!L28&lt;=150,'volume_add 10^6 (microL)'!L28&gt;9),'volume_add 10^6 (microL)'!L28&amp;"x 10^6",'volume_add 10^4 (microL)'!L28&amp;"x 10^4"))</f>
        <v>90x 10^4</v>
      </c>
      <c r="M28" s="5" t="str">
        <f>IF(AND('volume_add 10^8 (microL)'!M28&lt;=150,'volume_add 10^8 (microL)'!M28&gt;9),'volume_add 10^8 (microL)'!M28&amp;"x 10^8",IF(AND('volume_add 10^6 (microL)'!M28&lt;=150,'volume_add 10^6 (microL)'!M28&gt;9),'volume_add 10^6 (microL)'!M28&amp;"x 10^6",'volume_add 10^4 (microL)'!M28&amp;"x 10^4"))</f>
        <v>140x 10^8</v>
      </c>
      <c r="N28" s="5" t="str">
        <f>IF(AND('volume_add 10^8 (microL)'!N28&lt;=150,'volume_add 10^8 (microL)'!N28&gt;9),'volume_add 10^8 (microL)'!N28&amp;"x 10^8",IF(AND('volume_add 10^6 (microL)'!N28&lt;=150,'volume_add 10^6 (microL)'!N28&gt;9),'volume_add 10^6 (microL)'!N28&amp;"x 10^6",'volume_add 10^4 (microL)'!N28&amp;"x 10^4"))</f>
        <v>10x 10^8</v>
      </c>
      <c r="O28" s="5" t="str">
        <f>IF(AND('volume_add 10^8 (microL)'!O28&lt;=150,'volume_add 10^8 (microL)'!O28&gt;9),'volume_add 10^8 (microL)'!O28&amp;"x 10^8",IF(AND('volume_add 10^6 (microL)'!O28&lt;=150,'volume_add 10^6 (microL)'!O28&gt;9),'volume_add 10^6 (microL)'!O28&amp;"x 10^6",'volume_add 10^4 (microL)'!O28&amp;"x 10^4"))</f>
        <v>140x 10^8</v>
      </c>
      <c r="P28" s="5" t="str">
        <f>IF(AND('volume_add 10^8 (microL)'!P28&lt;=150,'volume_add 10^8 (microL)'!P28&gt;9),'volume_add 10^8 (microL)'!P28&amp;"x 10^8",IF(AND('volume_add 10^6 (microL)'!P28&lt;=150,'volume_add 10^6 (microL)'!P28&gt;9),'volume_add 10^6 (microL)'!P28&amp;"x 10^6",'volume_add 10^4 (microL)'!P28&amp;"x 10^4"))</f>
        <v>14,7x 10^8</v>
      </c>
      <c r="Q28" s="5" t="str">
        <f>IF(AND('volume_add 10^8 (microL)'!Q28&lt;=150,'volume_add 10^8 (microL)'!Q28&gt;9),'volume_add 10^8 (microL)'!Q28&amp;"x 10^8",IF(AND('volume_add 10^6 (microL)'!Q28&lt;=150,'volume_add 10^6 (microL)'!Q28&gt;9),'volume_add 10^6 (microL)'!Q28&amp;"x 10^6",'volume_add 10^4 (microL)'!Q28&amp;"x 10^4"))</f>
        <v>10x 10^8</v>
      </c>
    </row>
    <row r="29" spans="1:17">
      <c r="A29" s="6">
        <v>28</v>
      </c>
      <c r="B29" s="5" t="str">
        <f>IF(AND('volume_add 10^8 (microL)'!B29&lt;=150,'volume_add 10^8 (microL)'!B29&gt;9),'volume_add 10^8 (microL)'!B29&amp;"x 10^8",IF(AND('volume_add 10^6 (microL)'!B29&lt;=150,'volume_add 10^6 (microL)'!B29&gt;9),'volume_add 10^6 (microL)'!B29&amp;"x 10^6",'volume_add 10^4 (microL)'!B29&amp;"x 10^4"))</f>
        <v>50x 10^8</v>
      </c>
      <c r="C29" s="5" t="str">
        <f>IF(AND('volume_add 10^8 (microL)'!C29&lt;=150,'volume_add 10^8 (microL)'!C29&gt;9),'volume_add 10^8 (microL)'!C29&amp;"x 10^8",IF(AND('volume_add 10^6 (microL)'!C29&lt;=150,'volume_add 10^6 (microL)'!C29&gt;9),'volume_add 10^6 (microL)'!C29&amp;"x 10^6",'volume_add 10^4 (microL)'!C29&amp;"x 10^4"))</f>
        <v>15,4x 10^8</v>
      </c>
      <c r="D29" s="5" t="str">
        <f>IF(AND('volume_add 10^8 (microL)'!D29&lt;=150,'volume_add 10^8 (microL)'!D29&gt;9),'volume_add 10^8 (microL)'!D29&amp;"x 10^8",IF(AND('volume_add 10^6 (microL)'!D29&lt;=150,'volume_add 10^6 (microL)'!D29&gt;9),'volume_add 10^6 (microL)'!D29&amp;"x 10^6",'volume_add 10^4 (microL)'!D29&amp;"x 10^4"))</f>
        <v>10,3x 10^6</v>
      </c>
      <c r="E29" s="5" t="str">
        <f>IF(AND('volume_add 10^8 (microL)'!E29&lt;=150,'volume_add 10^8 (microL)'!E29&gt;9),'volume_add 10^8 (microL)'!E29&amp;"x 10^8",IF(AND('volume_add 10^6 (microL)'!E29&lt;=150,'volume_add 10^6 (microL)'!E29&gt;9),'volume_add 10^6 (microL)'!E29&amp;"x 10^6",'volume_add 10^4 (microL)'!E29&amp;"x 10^4"))</f>
        <v>140x 10^8</v>
      </c>
      <c r="F29" s="5" t="str">
        <f>IF(AND('volume_add 10^8 (microL)'!F29&lt;=150,'volume_add 10^8 (microL)'!F29&gt;9),'volume_add 10^8 (microL)'!F29&amp;"x 10^8",IF(AND('volume_add 10^6 (microL)'!F29&lt;=150,'volume_add 10^6 (microL)'!F29&gt;9),'volume_add 10^6 (microL)'!F29&amp;"x 10^6",'volume_add 10^4 (microL)'!F29&amp;"x 10^4"))</f>
        <v>70x 10^6</v>
      </c>
      <c r="G29" s="5" t="str">
        <f>IF(AND('volume_add 10^8 (microL)'!G29&lt;=150,'volume_add 10^8 (microL)'!G29&gt;9),'volume_add 10^8 (microL)'!G29&amp;"x 10^8",IF(AND('volume_add 10^6 (microL)'!G29&lt;=150,'volume_add 10^6 (microL)'!G29&gt;9),'volume_add 10^6 (microL)'!G29&amp;"x 10^6",'volume_add 10^4 (microL)'!G29&amp;"x 10^4"))</f>
        <v>140x 10^4</v>
      </c>
      <c r="H29" s="5" t="str">
        <f>IF(AND('volume_add 10^8 (microL)'!H29&lt;=150,'volume_add 10^8 (microL)'!H29&gt;9),'volume_add 10^8 (microL)'!H29&amp;"x 10^8",IF(AND('volume_add 10^6 (microL)'!H29&lt;=150,'volume_add 10^6 (microL)'!H29&gt;9),'volume_add 10^6 (microL)'!H29&amp;"x 10^6",'volume_add 10^4 (microL)'!H29&amp;"x 10^4"))</f>
        <v>140x 10^4</v>
      </c>
      <c r="I29" s="5" t="str">
        <f>IF(AND('volume_add 10^8 (microL)'!I29&lt;=150,'volume_add 10^8 (microL)'!I29&gt;9),'volume_add 10^8 (microL)'!I29&amp;"x 10^8",IF(AND('volume_add 10^6 (microL)'!I29&lt;=150,'volume_add 10^6 (microL)'!I29&gt;9),'volume_add 10^6 (microL)'!I29&amp;"x 10^6",'volume_add 10^4 (microL)'!I29&amp;"x 10^4"))</f>
        <v>12x 10^8</v>
      </c>
      <c r="J29" s="5" t="str">
        <f>IF(AND('volume_add 10^8 (microL)'!J29&lt;=150,'volume_add 10^8 (microL)'!J29&gt;9),'volume_add 10^8 (microL)'!J29&amp;"x 10^8",IF(AND('volume_add 10^6 (microL)'!J29&lt;=150,'volume_add 10^6 (microL)'!J29&gt;9),'volume_add 10^6 (microL)'!J29&amp;"x 10^6",'volume_add 10^4 (microL)'!J29&amp;"x 10^4"))</f>
        <v>10x 10^8</v>
      </c>
      <c r="K29" s="5" t="str">
        <f>IF(AND('volume_add 10^8 (microL)'!K29&lt;=150,'volume_add 10^8 (microL)'!K29&gt;9),'volume_add 10^8 (microL)'!K29&amp;"x 10^8",IF(AND('volume_add 10^6 (microL)'!K29&lt;=150,'volume_add 10^6 (microL)'!K29&gt;9),'volume_add 10^6 (microL)'!K29&amp;"x 10^6",'volume_add 10^4 (microL)'!K29&amp;"x 10^4"))</f>
        <v>13,7x 10^8</v>
      </c>
      <c r="L29" s="5" t="str">
        <f>IF(AND('volume_add 10^8 (microL)'!L29&lt;=150,'volume_add 10^8 (microL)'!L29&gt;9),'volume_add 10^8 (microL)'!L29&amp;"x 10^8",IF(AND('volume_add 10^6 (microL)'!L29&lt;=150,'volume_add 10^6 (microL)'!L29&gt;9),'volume_add 10^6 (microL)'!L29&amp;"x 10^6",'volume_add 10^4 (microL)'!L29&amp;"x 10^4"))</f>
        <v>18,9x 10^6</v>
      </c>
      <c r="M29" s="5" t="str">
        <f>IF(AND('volume_add 10^8 (microL)'!M29&lt;=150,'volume_add 10^8 (microL)'!M29&gt;9),'volume_add 10^8 (microL)'!M29&amp;"x 10^8",IF(AND('volume_add 10^6 (microL)'!M29&lt;=150,'volume_add 10^6 (microL)'!M29&gt;9),'volume_add 10^6 (microL)'!M29&amp;"x 10^6",'volume_add 10^4 (microL)'!M29&amp;"x 10^4"))</f>
        <v>140x 10^6</v>
      </c>
      <c r="N29" s="5" t="str">
        <f>IF(AND('volume_add 10^8 (microL)'!N29&lt;=150,'volume_add 10^8 (microL)'!N29&gt;9),'volume_add 10^8 (microL)'!N29&amp;"x 10^8",IF(AND('volume_add 10^6 (microL)'!N29&lt;=150,'volume_add 10^6 (microL)'!N29&gt;9),'volume_add 10^6 (microL)'!N29&amp;"x 10^6",'volume_add 10^4 (microL)'!N29&amp;"x 10^4"))</f>
        <v>19,7x 10^8</v>
      </c>
      <c r="O29" s="5" t="str">
        <f>IF(AND('volume_add 10^8 (microL)'!O29&lt;=150,'volume_add 10^8 (microL)'!O29&gt;9),'volume_add 10^8 (microL)'!O29&amp;"x 10^8",IF(AND('volume_add 10^6 (microL)'!O29&lt;=150,'volume_add 10^6 (microL)'!O29&gt;9),'volume_add 10^6 (microL)'!O29&amp;"x 10^6",'volume_add 10^4 (microL)'!O29&amp;"x 10^4"))</f>
        <v>10x 10^8</v>
      </c>
      <c r="P29" s="5" t="str">
        <f>IF(AND('volume_add 10^8 (microL)'!P29&lt;=150,'volume_add 10^8 (microL)'!P29&gt;9),'volume_add 10^8 (microL)'!P29&amp;"x 10^8",IF(AND('volume_add 10^6 (microL)'!P29&lt;=150,'volume_add 10^6 (microL)'!P29&gt;9),'volume_add 10^6 (microL)'!P29&amp;"x 10^6",'volume_add 10^4 (microL)'!P29&amp;"x 10^4"))</f>
        <v>10x 10^6</v>
      </c>
      <c r="Q29" s="5" t="str">
        <f>IF(AND('volume_add 10^8 (microL)'!Q29&lt;=150,'volume_add 10^8 (microL)'!Q29&gt;9),'volume_add 10^8 (microL)'!Q29&amp;"x 10^8",IF(AND('volume_add 10^6 (microL)'!Q29&lt;=150,'volume_add 10^6 (microL)'!Q29&gt;9),'volume_add 10^6 (microL)'!Q29&amp;"x 10^6",'volume_add 10^4 (microL)'!Q29&amp;"x 10^4"))</f>
        <v>10x 10^8</v>
      </c>
    </row>
    <row r="30" spans="1:17">
      <c r="A30" s="6">
        <v>29</v>
      </c>
      <c r="B30" s="5" t="str">
        <f>IF(AND('volume_add 10^8 (microL)'!B30&lt;=150,'volume_add 10^8 (microL)'!B30&gt;9),'volume_add 10^8 (microL)'!B30&amp;"x 10^8",IF(AND('volume_add 10^6 (microL)'!B30&lt;=150,'volume_add 10^6 (microL)'!B30&gt;9),'volume_add 10^6 (microL)'!B30&amp;"x 10^6",'volume_add 10^4 (microL)'!B30&amp;"x 10^4"))</f>
        <v>11,1x 10^8</v>
      </c>
      <c r="C30" s="5" t="str">
        <f>IF(AND('volume_add 10^8 (microL)'!C30&lt;=150,'volume_add 10^8 (microL)'!C30&gt;9),'volume_add 10^8 (microL)'!C30&amp;"x 10^8",IF(AND('volume_add 10^6 (microL)'!C30&lt;=150,'volume_add 10^6 (microL)'!C30&gt;9),'volume_add 10^6 (microL)'!C30&amp;"x 10^6",'volume_add 10^4 (microL)'!C30&amp;"x 10^4"))</f>
        <v>140x 10^8</v>
      </c>
      <c r="D30" s="5" t="str">
        <f>IF(AND('volume_add 10^8 (microL)'!D30&lt;=150,'volume_add 10^8 (microL)'!D30&gt;9),'volume_add 10^8 (microL)'!D30&amp;"x 10^8",IF(AND('volume_add 10^6 (microL)'!D30&lt;=150,'volume_add 10^6 (microL)'!D30&gt;9),'volume_add 10^6 (microL)'!D30&amp;"x 10^6",'volume_add 10^4 (microL)'!D30&amp;"x 10^4"))</f>
        <v>12x 10^8</v>
      </c>
      <c r="E30" s="5" t="str">
        <f>IF(AND('volume_add 10^8 (microL)'!E30&lt;=150,'volume_add 10^8 (microL)'!E30&gt;9),'volume_add 10^8 (microL)'!E30&amp;"x 10^8",IF(AND('volume_add 10^6 (microL)'!E30&lt;=150,'volume_add 10^6 (microL)'!E30&gt;9),'volume_add 10^6 (microL)'!E30&amp;"x 10^6",'volume_add 10^4 (microL)'!E30&amp;"x 10^4"))</f>
        <v>140x 10^8</v>
      </c>
      <c r="F30" s="5" t="str">
        <f>IF(AND('volume_add 10^8 (microL)'!F30&lt;=150,'volume_add 10^8 (microL)'!F30&gt;9),'volume_add 10^8 (microL)'!F30&amp;"x 10^8",IF(AND('volume_add 10^6 (microL)'!F30&lt;=150,'volume_add 10^6 (microL)'!F30&gt;9),'volume_add 10^6 (microL)'!F30&amp;"x 10^6",'volume_add 10^4 (microL)'!F30&amp;"x 10^4"))</f>
        <v>140x 10^4</v>
      </c>
      <c r="G30" s="5" t="str">
        <f>IF(AND('volume_add 10^8 (microL)'!G30&lt;=150,'volume_add 10^8 (microL)'!G30&gt;9),'volume_add 10^8 (microL)'!G30&amp;"x 10^8",IF(AND('volume_add 10^6 (microL)'!G30&lt;=150,'volume_add 10^6 (microL)'!G30&gt;9),'volume_add 10^6 (microL)'!G30&amp;"x 10^6",'volume_add 10^4 (microL)'!G30&amp;"x 10^4"))</f>
        <v>140x 10^8</v>
      </c>
      <c r="H30" s="5" t="str">
        <f>IF(AND('volume_add 10^8 (microL)'!H30&lt;=150,'volume_add 10^8 (microL)'!H30&gt;9),'volume_add 10^8 (microL)'!H30&amp;"x 10^8",IF(AND('volume_add 10^6 (microL)'!H30&lt;=150,'volume_add 10^6 (microL)'!H30&gt;9),'volume_add 10^6 (microL)'!H30&amp;"x 10^6",'volume_add 10^4 (microL)'!H30&amp;"x 10^4"))</f>
        <v>16,6x 10^6</v>
      </c>
      <c r="I30" s="5" t="str">
        <f>IF(AND('volume_add 10^8 (microL)'!I30&lt;=150,'volume_add 10^8 (microL)'!I30&gt;9),'volume_add 10^8 (microL)'!I30&amp;"x 10^8",IF(AND('volume_add 10^6 (microL)'!I30&lt;=150,'volume_add 10^6 (microL)'!I30&gt;9),'volume_add 10^6 (microL)'!I30&amp;"x 10^6",'volume_add 10^4 (microL)'!I30&amp;"x 10^4"))</f>
        <v>140x 10^8</v>
      </c>
      <c r="J30" s="5" t="str">
        <f>IF(AND('volume_add 10^8 (microL)'!J30&lt;=150,'volume_add 10^8 (microL)'!J30&gt;9),'volume_add 10^8 (microL)'!J30&amp;"x 10^8",IF(AND('volume_add 10^6 (microL)'!J30&lt;=150,'volume_add 10^6 (microL)'!J30&gt;9),'volume_add 10^6 (microL)'!J30&amp;"x 10^6",'volume_add 10^4 (microL)'!J30&amp;"x 10^4"))</f>
        <v>10x 10^8</v>
      </c>
      <c r="K30" s="5" t="str">
        <f>IF(AND('volume_add 10^8 (microL)'!K30&lt;=150,'volume_add 10^8 (microL)'!K30&gt;9),'volume_add 10^8 (microL)'!K30&amp;"x 10^8",IF(AND('volume_add 10^6 (microL)'!K30&lt;=150,'volume_add 10^6 (microL)'!K30&gt;9),'volume_add 10^6 (microL)'!K30&amp;"x 10^6",'volume_add 10^4 (microL)'!K30&amp;"x 10^4"))</f>
        <v>18,5x 10^8</v>
      </c>
      <c r="L30" s="5" t="str">
        <f>IF(AND('volume_add 10^8 (microL)'!L30&lt;=150,'volume_add 10^8 (microL)'!L30&gt;9),'volume_add 10^8 (microL)'!L30&amp;"x 10^8",IF(AND('volume_add 10^6 (microL)'!L30&lt;=150,'volume_add 10^6 (microL)'!L30&gt;9),'volume_add 10^6 (microL)'!L30&amp;"x 10^6",'volume_add 10^4 (microL)'!L30&amp;"x 10^4"))</f>
        <v>12,9x 10^6</v>
      </c>
      <c r="M30" s="5" t="str">
        <f>IF(AND('volume_add 10^8 (microL)'!M30&lt;=150,'volume_add 10^8 (microL)'!M30&gt;9),'volume_add 10^8 (microL)'!M30&amp;"x 10^8",IF(AND('volume_add 10^6 (microL)'!M30&lt;=150,'volume_add 10^6 (microL)'!M30&gt;9),'volume_add 10^6 (microL)'!M30&amp;"x 10^6",'volume_add 10^4 (microL)'!M30&amp;"x 10^4"))</f>
        <v>60x 10^4</v>
      </c>
      <c r="N30" s="5" t="str">
        <f>IF(AND('volume_add 10^8 (microL)'!N30&lt;=150,'volume_add 10^8 (microL)'!N30&gt;9),'volume_add 10^8 (microL)'!N30&amp;"x 10^8",IF(AND('volume_add 10^6 (microL)'!N30&lt;=150,'volume_add 10^6 (microL)'!N30&gt;9),'volume_add 10^6 (microL)'!N30&amp;"x 10^6",'volume_add 10^4 (microL)'!N30&amp;"x 10^4"))</f>
        <v>14,8x 10^8</v>
      </c>
      <c r="O30" s="5" t="str">
        <f>IF(AND('volume_add 10^8 (microL)'!O30&lt;=150,'volume_add 10^8 (microL)'!O30&gt;9),'volume_add 10^8 (microL)'!O30&amp;"x 10^8",IF(AND('volume_add 10^6 (microL)'!O30&lt;=150,'volume_add 10^6 (microL)'!O30&gt;9),'volume_add 10^6 (microL)'!O30&amp;"x 10^6",'volume_add 10^4 (microL)'!O30&amp;"x 10^4"))</f>
        <v>70x 10^8</v>
      </c>
      <c r="P30" s="5" t="str">
        <f>IF(AND('volume_add 10^8 (microL)'!P30&lt;=150,'volume_add 10^8 (microL)'!P30&gt;9),'volume_add 10^8 (microL)'!P30&amp;"x 10^8",IF(AND('volume_add 10^6 (microL)'!P30&lt;=150,'volume_add 10^6 (microL)'!P30&gt;9),'volume_add 10^6 (microL)'!P30&amp;"x 10^6",'volume_add 10^4 (microL)'!P30&amp;"x 10^4"))</f>
        <v>20,3x 10^6</v>
      </c>
      <c r="Q30" s="5" t="str">
        <f>IF(AND('volume_add 10^8 (microL)'!Q30&lt;=150,'volume_add 10^8 (microL)'!Q30&gt;9),'volume_add 10^8 (microL)'!Q30&amp;"x 10^8",IF(AND('volume_add 10^6 (microL)'!Q30&lt;=150,'volume_add 10^6 (microL)'!Q30&gt;9),'volume_add 10^6 (microL)'!Q30&amp;"x 10^6",'volume_add 10^4 (microL)'!Q30&amp;"x 10^4"))</f>
        <v>10x 10^6</v>
      </c>
    </row>
    <row r="31" spans="1:17">
      <c r="A31" s="6">
        <v>30</v>
      </c>
      <c r="B31" s="5" t="str">
        <f>IF(AND('volume_add 10^8 (microL)'!B31&lt;=150,'volume_add 10^8 (microL)'!B31&gt;9),'volume_add 10^8 (microL)'!B31&amp;"x 10^8",IF(AND('volume_add 10^6 (microL)'!B31&lt;=150,'volume_add 10^6 (microL)'!B31&gt;9),'volume_add 10^6 (microL)'!B31&amp;"x 10^6",'volume_add 10^4 (microL)'!B31&amp;"x 10^4"))</f>
        <v>140x 10^4</v>
      </c>
      <c r="C31" s="5" t="str">
        <f>IF(AND('volume_add 10^8 (microL)'!C31&lt;=150,'volume_add 10^8 (microL)'!C31&gt;9),'volume_add 10^8 (microL)'!C31&amp;"x 10^8",IF(AND('volume_add 10^6 (microL)'!C31&lt;=150,'volume_add 10^6 (microL)'!C31&gt;9),'volume_add 10^6 (microL)'!C31&amp;"x 10^6",'volume_add 10^4 (microL)'!C31&amp;"x 10^4"))</f>
        <v>14,3x 10^8</v>
      </c>
      <c r="D31" s="5" t="str">
        <f>IF(AND('volume_add 10^8 (microL)'!D31&lt;=150,'volume_add 10^8 (microL)'!D31&gt;9),'volume_add 10^8 (microL)'!D31&amp;"x 10^8",IF(AND('volume_add 10^6 (microL)'!D31&lt;=150,'volume_add 10^6 (microL)'!D31&gt;9),'volume_add 10^6 (microL)'!D31&amp;"x 10^6",'volume_add 10^4 (microL)'!D31&amp;"x 10^4"))</f>
        <v>10x 10^6</v>
      </c>
      <c r="E31" s="5" t="str">
        <f>IF(AND('volume_add 10^8 (microL)'!E31&lt;=150,'volume_add 10^8 (microL)'!E31&gt;9),'volume_add 10^8 (microL)'!E31&amp;"x 10^8",IF(AND('volume_add 10^6 (microL)'!E31&lt;=150,'volume_add 10^6 (microL)'!E31&gt;9),'volume_add 10^6 (microL)'!E31&amp;"x 10^6",'volume_add 10^4 (microL)'!E31&amp;"x 10^4"))</f>
        <v>50x 10^4</v>
      </c>
      <c r="F31" s="5" t="str">
        <f>IF(AND('volume_add 10^8 (microL)'!F31&lt;=150,'volume_add 10^8 (microL)'!F31&gt;9),'volume_add 10^8 (microL)'!F31&amp;"x 10^8",IF(AND('volume_add 10^6 (microL)'!F31&lt;=150,'volume_add 10^6 (microL)'!F31&gt;9),'volume_add 10^6 (microL)'!F31&amp;"x 10^6",'volume_add 10^4 (microL)'!F31&amp;"x 10^4"))</f>
        <v>140x 10^8</v>
      </c>
      <c r="G31" s="5" t="str">
        <f>IF(AND('volume_add 10^8 (microL)'!G31&lt;=150,'volume_add 10^8 (microL)'!G31&gt;9),'volume_add 10^8 (microL)'!G31&amp;"x 10^8",IF(AND('volume_add 10^6 (microL)'!G31&lt;=150,'volume_add 10^6 (microL)'!G31&gt;9),'volume_add 10^6 (microL)'!G31&amp;"x 10^6",'volume_add 10^4 (microL)'!G31&amp;"x 10^4"))</f>
        <v>140x 10^8</v>
      </c>
      <c r="H31" s="5" t="str">
        <f>IF(AND('volume_add 10^8 (microL)'!H31&lt;=150,'volume_add 10^8 (microL)'!H31&gt;9),'volume_add 10^8 (microL)'!H31&amp;"x 10^8",IF(AND('volume_add 10^6 (microL)'!H31&lt;=150,'volume_add 10^6 (microL)'!H31&gt;9),'volume_add 10^6 (microL)'!H31&amp;"x 10^6",'volume_add 10^4 (microL)'!H31&amp;"x 10^4"))</f>
        <v>140x 10^8</v>
      </c>
      <c r="I31" s="5" t="str">
        <f>IF(AND('volume_add 10^8 (microL)'!I31&lt;=150,'volume_add 10^8 (microL)'!I31&gt;9),'volume_add 10^8 (microL)'!I31&amp;"x 10^8",IF(AND('volume_add 10^6 (microL)'!I31&lt;=150,'volume_add 10^6 (microL)'!I31&gt;9),'volume_add 10^6 (microL)'!I31&amp;"x 10^6",'volume_add 10^4 (microL)'!I31&amp;"x 10^4"))</f>
        <v>15,9x 10^6</v>
      </c>
      <c r="J31" s="5" t="str">
        <f>IF(AND('volume_add 10^8 (microL)'!J31&lt;=150,'volume_add 10^8 (microL)'!J31&gt;9),'volume_add 10^8 (microL)'!J31&amp;"x 10^8",IF(AND('volume_add 10^6 (microL)'!J31&lt;=150,'volume_add 10^6 (microL)'!J31&gt;9),'volume_add 10^6 (microL)'!J31&amp;"x 10^6",'volume_add 10^4 (microL)'!J31&amp;"x 10^4"))</f>
        <v>10x 10^6</v>
      </c>
      <c r="K31" s="5" t="str">
        <f>IF(AND('volume_add 10^8 (microL)'!K31&lt;=150,'volume_add 10^8 (microL)'!K31&gt;9),'volume_add 10^8 (microL)'!K31&amp;"x 10^8",IF(AND('volume_add 10^6 (microL)'!K31&lt;=150,'volume_add 10^6 (microL)'!K31&gt;9),'volume_add 10^6 (microL)'!K31&amp;"x 10^6",'volume_add 10^4 (microL)'!K31&amp;"x 10^4"))</f>
        <v>11,1x 10^8</v>
      </c>
      <c r="L31" s="5" t="str">
        <f>IF(AND('volume_add 10^8 (microL)'!L31&lt;=150,'volume_add 10^8 (microL)'!L31&gt;9),'volume_add 10^8 (microL)'!L31&amp;"x 10^8",IF(AND('volume_add 10^6 (microL)'!L31&lt;=150,'volume_add 10^6 (microL)'!L31&gt;9),'volume_add 10^6 (microL)'!L31&amp;"x 10^6",'volume_add 10^4 (microL)'!L31&amp;"x 10^4"))</f>
        <v>140x 10^8</v>
      </c>
      <c r="M31" s="5" t="str">
        <f>IF(AND('volume_add 10^8 (microL)'!M31&lt;=150,'volume_add 10^8 (microL)'!M31&gt;9),'volume_add 10^8 (microL)'!M31&amp;"x 10^8",IF(AND('volume_add 10^6 (microL)'!M31&lt;=150,'volume_add 10^6 (microL)'!M31&gt;9),'volume_add 10^6 (microL)'!M31&amp;"x 10^6",'volume_add 10^4 (microL)'!M31&amp;"x 10^4"))</f>
        <v>140x 10^6</v>
      </c>
      <c r="N31" s="5" t="str">
        <f>IF(AND('volume_add 10^8 (microL)'!N31&lt;=150,'volume_add 10^8 (microL)'!N31&gt;9),'volume_add 10^8 (microL)'!N31&amp;"x 10^8",IF(AND('volume_add 10^6 (microL)'!N31&lt;=150,'volume_add 10^6 (microL)'!N31&gt;9),'volume_add 10^6 (microL)'!N31&amp;"x 10^6",'volume_add 10^4 (microL)'!N31&amp;"x 10^4"))</f>
        <v>140x 10^4</v>
      </c>
      <c r="O31" s="5" t="str">
        <f>IF(AND('volume_add 10^8 (microL)'!O31&lt;=150,'volume_add 10^8 (microL)'!O31&gt;9),'volume_add 10^8 (microL)'!O31&amp;"x 10^8",IF(AND('volume_add 10^6 (microL)'!O31&lt;=150,'volume_add 10^6 (microL)'!O31&gt;9),'volume_add 10^6 (microL)'!O31&amp;"x 10^6",'volume_add 10^4 (microL)'!O31&amp;"x 10^4"))</f>
        <v>140x 10^8</v>
      </c>
      <c r="P31" s="5" t="str">
        <f>IF(AND('volume_add 10^8 (microL)'!P31&lt;=150,'volume_add 10^8 (microL)'!P31&gt;9),'volume_add 10^8 (microL)'!P31&amp;"x 10^8",IF(AND('volume_add 10^6 (microL)'!P31&lt;=150,'volume_add 10^6 (microL)'!P31&gt;9),'volume_add 10^6 (microL)'!P31&amp;"x 10^6",'volume_add 10^4 (microL)'!P31&amp;"x 10^4"))</f>
        <v>18,3x 10^8</v>
      </c>
      <c r="Q31" s="5" t="str">
        <f>IF(AND('volume_add 10^8 (microL)'!Q31&lt;=150,'volume_add 10^8 (microL)'!Q31&gt;9),'volume_add 10^8 (microL)'!Q31&amp;"x 10^8",IF(AND('volume_add 10^6 (microL)'!Q31&lt;=150,'volume_add 10^6 (microL)'!Q31&gt;9),'volume_add 10^6 (microL)'!Q31&amp;"x 10^6",'volume_add 10^4 (microL)'!Q31&amp;"x 10^4"))</f>
        <v>10x 10^8</v>
      </c>
    </row>
    <row r="32" spans="1:17">
      <c r="A32" s="6">
        <v>31</v>
      </c>
      <c r="B32" s="5" t="str">
        <f>IF(AND('volume_add 10^8 (microL)'!B32&lt;=150,'volume_add 10^8 (microL)'!B32&gt;9),'volume_add 10^8 (microL)'!B32&amp;"x 10^8",IF(AND('volume_add 10^6 (microL)'!B32&lt;=150,'volume_add 10^6 (microL)'!B32&gt;9),'volume_add 10^6 (microL)'!B32&amp;"x 10^6",'volume_add 10^4 (microL)'!B32&amp;"x 10^4"))</f>
        <v>140x 10^8</v>
      </c>
      <c r="C32" s="5" t="str">
        <f>IF(AND('volume_add 10^8 (microL)'!C32&lt;=150,'volume_add 10^8 (microL)'!C32&gt;9),'volume_add 10^8 (microL)'!C32&amp;"x 10^8",IF(AND('volume_add 10^6 (microL)'!C32&lt;=150,'volume_add 10^6 (microL)'!C32&gt;9),'volume_add 10^6 (microL)'!C32&amp;"x 10^6",'volume_add 10^4 (microL)'!C32&amp;"x 10^4"))</f>
        <v>140x 10^8</v>
      </c>
      <c r="D32" s="5" t="str">
        <f>IF(AND('volume_add 10^8 (microL)'!D32&lt;=150,'volume_add 10^8 (microL)'!D32&gt;9),'volume_add 10^8 (microL)'!D32&amp;"x 10^8",IF(AND('volume_add 10^6 (microL)'!D32&lt;=150,'volume_add 10^6 (microL)'!D32&gt;9),'volume_add 10^6 (microL)'!D32&amp;"x 10^6",'volume_add 10^4 (microL)'!D32&amp;"x 10^4"))</f>
        <v>20,4x 10^6</v>
      </c>
      <c r="E32" s="5" t="str">
        <f>IF(AND('volume_add 10^8 (microL)'!E32&lt;=150,'volume_add 10^8 (microL)'!E32&gt;9),'volume_add 10^8 (microL)'!E32&amp;"x 10^8",IF(AND('volume_add 10^6 (microL)'!E32&lt;=150,'volume_add 10^6 (microL)'!E32&gt;9),'volume_add 10^6 (microL)'!E32&amp;"x 10^6",'volume_add 10^4 (microL)'!E32&amp;"x 10^4"))</f>
        <v>70x 10^6</v>
      </c>
      <c r="F32" s="5" t="str">
        <f>IF(AND('volume_add 10^8 (microL)'!F32&lt;=150,'volume_add 10^8 (microL)'!F32&gt;9),'volume_add 10^8 (microL)'!F32&amp;"x 10^8",IF(AND('volume_add 10^6 (microL)'!F32&lt;=150,'volume_add 10^6 (microL)'!F32&gt;9),'volume_add 10^6 (microL)'!F32&amp;"x 10^6",'volume_add 10^4 (microL)'!F32&amp;"x 10^4"))</f>
        <v>22,7x 10^6</v>
      </c>
      <c r="G32" s="5" t="str">
        <f>IF(AND('volume_add 10^8 (microL)'!G32&lt;=150,'volume_add 10^8 (microL)'!G32&gt;9),'volume_add 10^8 (microL)'!G32&amp;"x 10^8",IF(AND('volume_add 10^6 (microL)'!G32&lt;=150,'volume_add 10^6 (microL)'!G32&gt;9),'volume_add 10^6 (microL)'!G32&amp;"x 10^6",'volume_add 10^4 (microL)'!G32&amp;"x 10^4"))</f>
        <v>140x 10^4</v>
      </c>
      <c r="H32" s="5" t="str">
        <f>IF(AND('volume_add 10^8 (microL)'!H32&lt;=150,'volume_add 10^8 (microL)'!H32&gt;9),'volume_add 10^8 (microL)'!H32&amp;"x 10^8",IF(AND('volume_add 10^6 (microL)'!H32&lt;=150,'volume_add 10^6 (microL)'!H32&gt;9),'volume_add 10^6 (microL)'!H32&amp;"x 10^6",'volume_add 10^4 (microL)'!H32&amp;"x 10^4"))</f>
        <v>140x 10^4</v>
      </c>
      <c r="I32" s="5" t="str">
        <f>IF(AND('volume_add 10^8 (microL)'!I32&lt;=150,'volume_add 10^8 (microL)'!I32&gt;9),'volume_add 10^8 (microL)'!I32&amp;"x 10^8",IF(AND('volume_add 10^6 (microL)'!I32&lt;=150,'volume_add 10^6 (microL)'!I32&gt;9),'volume_add 10^6 (microL)'!I32&amp;"x 10^6",'volume_add 10^4 (microL)'!I32&amp;"x 10^4"))</f>
        <v>140x 10^8</v>
      </c>
      <c r="J32" s="5" t="str">
        <f>IF(AND('volume_add 10^8 (microL)'!J32&lt;=150,'volume_add 10^8 (microL)'!J32&gt;9),'volume_add 10^8 (microL)'!J32&amp;"x 10^8",IF(AND('volume_add 10^6 (microL)'!J32&lt;=150,'volume_add 10^6 (microL)'!J32&gt;9),'volume_add 10^6 (microL)'!J32&amp;"x 10^6",'volume_add 10^4 (microL)'!J32&amp;"x 10^4"))</f>
        <v>10x 10^8</v>
      </c>
      <c r="K32" s="5" t="str">
        <f>IF(AND('volume_add 10^8 (microL)'!K32&lt;=150,'volume_add 10^8 (microL)'!K32&gt;9),'volume_add 10^8 (microL)'!K32&amp;"x 10^8",IF(AND('volume_add 10^6 (microL)'!K32&lt;=150,'volume_add 10^6 (microL)'!K32&gt;9),'volume_add 10^6 (microL)'!K32&amp;"x 10^6",'volume_add 10^4 (microL)'!K32&amp;"x 10^4"))</f>
        <v>140x 10^8</v>
      </c>
      <c r="L32" s="5" t="str">
        <f>IF(AND('volume_add 10^8 (microL)'!L32&lt;=150,'volume_add 10^8 (microL)'!L32&gt;9),'volume_add 10^8 (microL)'!L32&amp;"x 10^8",IF(AND('volume_add 10^6 (microL)'!L32&lt;=150,'volume_add 10^6 (microL)'!L32&gt;9),'volume_add 10^6 (microL)'!L32&amp;"x 10^6",'volume_add 10^4 (microL)'!L32&amp;"x 10^4"))</f>
        <v>15,9x 10^6</v>
      </c>
      <c r="M32" s="5" t="str">
        <f>IF(AND('volume_add 10^8 (microL)'!M32&lt;=150,'volume_add 10^8 (microL)'!M32&gt;9),'volume_add 10^8 (microL)'!M32&amp;"x 10^8",IF(AND('volume_add 10^6 (microL)'!M32&lt;=150,'volume_add 10^6 (microL)'!M32&gt;9),'volume_add 10^6 (microL)'!M32&amp;"x 10^6",'volume_add 10^4 (microL)'!M32&amp;"x 10^4"))</f>
        <v>140x 10^8</v>
      </c>
      <c r="N32" s="5" t="str">
        <f>IF(AND('volume_add 10^8 (microL)'!N32&lt;=150,'volume_add 10^8 (microL)'!N32&gt;9),'volume_add 10^8 (microL)'!N32&amp;"x 10^8",IF(AND('volume_add 10^6 (microL)'!N32&lt;=150,'volume_add 10^6 (microL)'!N32&gt;9),'volume_add 10^6 (microL)'!N32&amp;"x 10^6",'volume_add 10^4 (microL)'!N32&amp;"x 10^4"))</f>
        <v>140x 10^4</v>
      </c>
      <c r="O32" s="5" t="str">
        <f>IF(AND('volume_add 10^8 (microL)'!O32&lt;=150,'volume_add 10^8 (microL)'!O32&gt;9),'volume_add 10^8 (microL)'!O32&amp;"x 10^8",IF(AND('volume_add 10^6 (microL)'!O32&lt;=150,'volume_add 10^6 (microL)'!O32&gt;9),'volume_add 10^6 (microL)'!O32&amp;"x 10^6",'volume_add 10^4 (microL)'!O32&amp;"x 10^4"))</f>
        <v>140x 10^4</v>
      </c>
      <c r="P32" s="5" t="str">
        <f>IF(AND('volume_add 10^8 (microL)'!P32&lt;=150,'volume_add 10^8 (microL)'!P32&gt;9),'volume_add 10^8 (microL)'!P32&amp;"x 10^8",IF(AND('volume_add 10^6 (microL)'!P32&lt;=150,'volume_add 10^6 (microL)'!P32&gt;9),'volume_add 10^6 (microL)'!P32&amp;"x 10^6",'volume_add 10^4 (microL)'!P32&amp;"x 10^4"))</f>
        <v>90x 10^6</v>
      </c>
      <c r="Q32" s="5" t="str">
        <f>IF(AND('volume_add 10^8 (microL)'!Q32&lt;=150,'volume_add 10^8 (microL)'!Q32&gt;9),'volume_add 10^8 (microL)'!Q32&amp;"x 10^8",IF(AND('volume_add 10^6 (microL)'!Q32&lt;=150,'volume_add 10^6 (microL)'!Q32&gt;9),'volume_add 10^6 (microL)'!Q32&amp;"x 10^6",'volume_add 10^4 (microL)'!Q32&amp;"x 10^4"))</f>
        <v>140x 10^8</v>
      </c>
    </row>
    <row r="33" spans="1:17">
      <c r="A33" s="6">
        <v>32</v>
      </c>
      <c r="B33" s="5" t="str">
        <f>IF(AND('volume_add 10^8 (microL)'!B33&lt;=150,'volume_add 10^8 (microL)'!B33&gt;9),'volume_add 10^8 (microL)'!B33&amp;"x 10^8",IF(AND('volume_add 10^6 (microL)'!B33&lt;=150,'volume_add 10^6 (microL)'!B33&gt;9),'volume_add 10^6 (microL)'!B33&amp;"x 10^6",'volume_add 10^4 (microL)'!B33&amp;"x 10^4"))</f>
        <v>18,2x 10^6</v>
      </c>
      <c r="C33" s="5" t="str">
        <f>IF(AND('volume_add 10^8 (microL)'!C33&lt;=150,'volume_add 10^8 (microL)'!C33&gt;9),'volume_add 10^8 (microL)'!C33&amp;"x 10^8",IF(AND('volume_add 10^6 (microL)'!C33&lt;=150,'volume_add 10^6 (microL)'!C33&gt;9),'volume_add 10^6 (microL)'!C33&amp;"x 10^6",'volume_add 10^4 (microL)'!C33&amp;"x 10^4"))</f>
        <v>140x 10^8</v>
      </c>
      <c r="D33" s="5" t="str">
        <f>IF(AND('volume_add 10^8 (microL)'!D33&lt;=150,'volume_add 10^8 (microL)'!D33&gt;9),'volume_add 10^8 (microL)'!D33&amp;"x 10^8",IF(AND('volume_add 10^6 (microL)'!D33&lt;=150,'volume_add 10^6 (microL)'!D33&gt;9),'volume_add 10^6 (microL)'!D33&amp;"x 10^6",'volume_add 10^4 (microL)'!D33&amp;"x 10^4"))</f>
        <v>140x 10^8</v>
      </c>
      <c r="E33" s="5" t="str">
        <f>IF(AND('volume_add 10^8 (microL)'!E33&lt;=150,'volume_add 10^8 (microL)'!E33&gt;9),'volume_add 10^8 (microL)'!E33&amp;"x 10^8",IF(AND('volume_add 10^6 (microL)'!E33&lt;=150,'volume_add 10^6 (microL)'!E33&gt;9),'volume_add 10^6 (microL)'!E33&amp;"x 10^6",'volume_add 10^4 (microL)'!E33&amp;"x 10^4"))</f>
        <v>140x 10^6</v>
      </c>
      <c r="F33" s="5" t="str">
        <f>IF(AND('volume_add 10^8 (microL)'!F33&lt;=150,'volume_add 10^8 (microL)'!F33&gt;9),'volume_add 10^8 (microL)'!F33&amp;"x 10^8",IF(AND('volume_add 10^6 (microL)'!F33&lt;=150,'volume_add 10^6 (microL)'!F33&gt;9),'volume_add 10^6 (microL)'!F33&amp;"x 10^6",'volume_add 10^4 (microL)'!F33&amp;"x 10^4"))</f>
        <v>13,2x 10^8</v>
      </c>
      <c r="G33" s="5" t="str">
        <f>IF(AND('volume_add 10^8 (microL)'!G33&lt;=150,'volume_add 10^8 (microL)'!G33&gt;9),'volume_add 10^8 (microL)'!G33&amp;"x 10^8",IF(AND('volume_add 10^6 (microL)'!G33&lt;=150,'volume_add 10^6 (microL)'!G33&gt;9),'volume_add 10^6 (microL)'!G33&amp;"x 10^6",'volume_add 10^4 (microL)'!G33&amp;"x 10^4"))</f>
        <v>10x 10^8</v>
      </c>
      <c r="H33" s="5" t="str">
        <f>IF(AND('volume_add 10^8 (microL)'!H33&lt;=150,'volume_add 10^8 (microL)'!H33&gt;9),'volume_add 10^8 (microL)'!H33&amp;"x 10^8",IF(AND('volume_add 10^6 (microL)'!H33&lt;=150,'volume_add 10^6 (microL)'!H33&gt;9),'volume_add 10^6 (microL)'!H33&amp;"x 10^6",'volume_add 10^4 (microL)'!H33&amp;"x 10^4"))</f>
        <v>60x 10^6</v>
      </c>
      <c r="I33" s="5" t="str">
        <f>IF(AND('volume_add 10^8 (microL)'!I33&lt;=150,'volume_add 10^8 (microL)'!I33&gt;9),'volume_add 10^8 (microL)'!I33&amp;"x 10^8",IF(AND('volume_add 10^6 (microL)'!I33&lt;=150,'volume_add 10^6 (microL)'!I33&gt;9),'volume_add 10^6 (microL)'!I33&amp;"x 10^6",'volume_add 10^4 (microL)'!I33&amp;"x 10^4"))</f>
        <v>14,2x 10^6</v>
      </c>
      <c r="J33" s="5" t="str">
        <f>IF(AND('volume_add 10^8 (microL)'!J33&lt;=150,'volume_add 10^8 (microL)'!J33&gt;9),'volume_add 10^8 (microL)'!J33&amp;"x 10^8",IF(AND('volume_add 10^6 (microL)'!J33&lt;=150,'volume_add 10^6 (microL)'!J33&gt;9),'volume_add 10^6 (microL)'!J33&amp;"x 10^6",'volume_add 10^4 (microL)'!J33&amp;"x 10^4"))</f>
        <v>140x 10^4</v>
      </c>
      <c r="K33" s="5" t="str">
        <f>IF(AND('volume_add 10^8 (microL)'!K33&lt;=150,'volume_add 10^8 (microL)'!K33&gt;9),'volume_add 10^8 (microL)'!K33&amp;"x 10^8",IF(AND('volume_add 10^6 (microL)'!K33&lt;=150,'volume_add 10^6 (microL)'!K33&gt;9),'volume_add 10^6 (microL)'!K33&amp;"x 10^6",'volume_add 10^4 (microL)'!K33&amp;"x 10^4"))</f>
        <v>10,1x 10^8</v>
      </c>
      <c r="L33" s="5" t="str">
        <f>IF(AND('volume_add 10^8 (microL)'!L33&lt;=150,'volume_add 10^8 (microL)'!L33&gt;9),'volume_add 10^8 (microL)'!L33&amp;"x 10^8",IF(AND('volume_add 10^6 (microL)'!L33&lt;=150,'volume_add 10^6 (microL)'!L33&gt;9),'volume_add 10^6 (microL)'!L33&amp;"x 10^6",'volume_add 10^4 (microL)'!L33&amp;"x 10^4"))</f>
        <v>16,2x 10^6</v>
      </c>
      <c r="M33" s="5" t="str">
        <f>IF(AND('volume_add 10^8 (microL)'!M33&lt;=150,'volume_add 10^8 (microL)'!M33&gt;9),'volume_add 10^8 (microL)'!M33&amp;"x 10^8",IF(AND('volume_add 10^6 (microL)'!M33&lt;=150,'volume_add 10^6 (microL)'!M33&gt;9),'volume_add 10^6 (microL)'!M33&amp;"x 10^6",'volume_add 10^4 (microL)'!M33&amp;"x 10^4"))</f>
        <v>20,3x 10^8</v>
      </c>
      <c r="N33" s="5" t="str">
        <f>IF(AND('volume_add 10^8 (microL)'!N33&lt;=150,'volume_add 10^8 (microL)'!N33&gt;9),'volume_add 10^8 (microL)'!N33&amp;"x 10^8",IF(AND('volume_add 10^6 (microL)'!N33&lt;=150,'volume_add 10^6 (microL)'!N33&gt;9),'volume_add 10^6 (microL)'!N33&amp;"x 10^6",'volume_add 10^4 (microL)'!N33&amp;"x 10^4"))</f>
        <v>70x 10^8</v>
      </c>
      <c r="O33" s="5" t="str">
        <f>IF(AND('volume_add 10^8 (microL)'!O33&lt;=150,'volume_add 10^8 (microL)'!O33&gt;9),'volume_add 10^8 (microL)'!O33&amp;"x 10^8",IF(AND('volume_add 10^6 (microL)'!O33&lt;=150,'volume_add 10^6 (microL)'!O33&gt;9),'volume_add 10^6 (microL)'!O33&amp;"x 10^6",'volume_add 10^4 (microL)'!O33&amp;"x 10^4"))</f>
        <v>140x 10^8</v>
      </c>
      <c r="P33" s="5" t="str">
        <f>IF(AND('volume_add 10^8 (microL)'!P33&lt;=150,'volume_add 10^8 (microL)'!P33&gt;9),'volume_add 10^8 (microL)'!P33&amp;"x 10^8",IF(AND('volume_add 10^6 (microL)'!P33&lt;=150,'volume_add 10^6 (microL)'!P33&gt;9),'volume_add 10^6 (microL)'!P33&amp;"x 10^6",'volume_add 10^4 (microL)'!P33&amp;"x 10^4"))</f>
        <v>80x 10^6</v>
      </c>
      <c r="Q33" s="5" t="str">
        <f>IF(AND('volume_add 10^8 (microL)'!Q33&lt;=150,'volume_add 10^8 (microL)'!Q33&gt;9),'volume_add 10^8 (microL)'!Q33&amp;"x 10^8",IF(AND('volume_add 10^6 (microL)'!Q33&lt;=150,'volume_add 10^6 (microL)'!Q33&gt;9),'volume_add 10^6 (microL)'!Q33&amp;"x 10^6",'volume_add 10^4 (microL)'!Q33&amp;"x 10^4"))</f>
        <v>100x 10^6</v>
      </c>
    </row>
    <row r="34" spans="1:17">
      <c r="A34" s="6">
        <v>33</v>
      </c>
      <c r="B34" s="5" t="str">
        <f>IF(AND('volume_add 10^8 (microL)'!B34&lt;=150,'volume_add 10^8 (microL)'!B34&gt;9),'volume_add 10^8 (microL)'!B34&amp;"x 10^8",IF(AND('volume_add 10^6 (microL)'!B34&lt;=150,'volume_add 10^6 (microL)'!B34&gt;9),'volume_add 10^6 (microL)'!B34&amp;"x 10^6",'volume_add 10^4 (microL)'!B34&amp;"x 10^4"))</f>
        <v>60x 10^4</v>
      </c>
      <c r="C34" s="5" t="str">
        <f>IF(AND('volume_add 10^8 (microL)'!C34&lt;=150,'volume_add 10^8 (microL)'!C34&gt;9),'volume_add 10^8 (microL)'!C34&amp;"x 10^8",IF(AND('volume_add 10^6 (microL)'!C34&lt;=150,'volume_add 10^6 (microL)'!C34&gt;9),'volume_add 10^6 (microL)'!C34&amp;"x 10^6",'volume_add 10^4 (microL)'!C34&amp;"x 10^4"))</f>
        <v>10x 10^8</v>
      </c>
      <c r="D34" s="5" t="str">
        <f>IF(AND('volume_add 10^8 (microL)'!D34&lt;=150,'volume_add 10^8 (microL)'!D34&gt;9),'volume_add 10^8 (microL)'!D34&amp;"x 10^8",IF(AND('volume_add 10^6 (microL)'!D34&lt;=150,'volume_add 10^6 (microL)'!D34&gt;9),'volume_add 10^6 (microL)'!D34&amp;"x 10^6",'volume_add 10^4 (microL)'!D34&amp;"x 10^4"))</f>
        <v>19,3x 10^8</v>
      </c>
      <c r="E34" s="5" t="str">
        <f>IF(AND('volume_add 10^8 (microL)'!E34&lt;=150,'volume_add 10^8 (microL)'!E34&gt;9),'volume_add 10^8 (microL)'!E34&amp;"x 10^8",IF(AND('volume_add 10^6 (microL)'!E34&lt;=150,'volume_add 10^6 (microL)'!E34&gt;9),'volume_add 10^6 (microL)'!E34&amp;"x 10^6",'volume_add 10^4 (microL)'!E34&amp;"x 10^4"))</f>
        <v>70x 10^8</v>
      </c>
      <c r="F34" s="5" t="str">
        <f>IF(AND('volume_add 10^8 (microL)'!F34&lt;=150,'volume_add 10^8 (microL)'!F34&gt;9),'volume_add 10^8 (microL)'!F34&amp;"x 10^8",IF(AND('volume_add 10^6 (microL)'!F34&lt;=150,'volume_add 10^6 (microL)'!F34&gt;9),'volume_add 10^6 (microL)'!F34&amp;"x 10^6",'volume_add 10^4 (microL)'!F34&amp;"x 10^4"))</f>
        <v>12,8x 10^8</v>
      </c>
      <c r="G34" s="5" t="str">
        <f>IF(AND('volume_add 10^8 (microL)'!G34&lt;=150,'volume_add 10^8 (microL)'!G34&gt;9),'volume_add 10^8 (microL)'!G34&amp;"x 10^8",IF(AND('volume_add 10^6 (microL)'!G34&lt;=150,'volume_add 10^6 (microL)'!G34&gt;9),'volume_add 10^6 (microL)'!G34&amp;"x 10^6",'volume_add 10^4 (microL)'!G34&amp;"x 10^4"))</f>
        <v>140x 10^8</v>
      </c>
      <c r="H34" s="5" t="str">
        <f>IF(AND('volume_add 10^8 (microL)'!H34&lt;=150,'volume_add 10^8 (microL)'!H34&gt;9),'volume_add 10^8 (microL)'!H34&amp;"x 10^8",IF(AND('volume_add 10^6 (microL)'!H34&lt;=150,'volume_add 10^6 (microL)'!H34&gt;9),'volume_add 10^6 (microL)'!H34&amp;"x 10^6",'volume_add 10^4 (microL)'!H34&amp;"x 10^4"))</f>
        <v>140x 10^8</v>
      </c>
      <c r="I34" s="5" t="str">
        <f>IF(AND('volume_add 10^8 (microL)'!I34&lt;=150,'volume_add 10^8 (microL)'!I34&gt;9),'volume_add 10^8 (microL)'!I34&amp;"x 10^8",IF(AND('volume_add 10^6 (microL)'!I34&lt;=150,'volume_add 10^6 (microL)'!I34&gt;9),'volume_add 10^6 (microL)'!I34&amp;"x 10^6",'volume_add 10^4 (microL)'!I34&amp;"x 10^4"))</f>
        <v>90x 10^4</v>
      </c>
      <c r="J34" s="5" t="str">
        <f>IF(AND('volume_add 10^8 (microL)'!J34&lt;=150,'volume_add 10^8 (microL)'!J34&gt;9),'volume_add 10^8 (microL)'!J34&amp;"x 10^8",IF(AND('volume_add 10^6 (microL)'!J34&lt;=150,'volume_add 10^6 (microL)'!J34&gt;9),'volume_add 10^6 (microL)'!J34&amp;"x 10^6",'volume_add 10^4 (microL)'!J34&amp;"x 10^4"))</f>
        <v>140x 10^8</v>
      </c>
      <c r="K34" s="5" t="str">
        <f>IF(AND('volume_add 10^8 (microL)'!K34&lt;=150,'volume_add 10^8 (microL)'!K34&gt;9),'volume_add 10^8 (microL)'!K34&amp;"x 10^8",IF(AND('volume_add 10^6 (microL)'!K34&lt;=150,'volume_add 10^6 (microL)'!K34&gt;9),'volume_add 10^6 (microL)'!K34&amp;"x 10^6",'volume_add 10^4 (microL)'!K34&amp;"x 10^4"))</f>
        <v>140x 10^8</v>
      </c>
      <c r="L34" s="5" t="str">
        <f>IF(AND('volume_add 10^8 (microL)'!L34&lt;=150,'volume_add 10^8 (microL)'!L34&gt;9),'volume_add 10^8 (microL)'!L34&amp;"x 10^8",IF(AND('volume_add 10^6 (microL)'!L34&lt;=150,'volume_add 10^6 (microL)'!L34&gt;9),'volume_add 10^6 (microL)'!L34&amp;"x 10^6",'volume_add 10^4 (microL)'!L34&amp;"x 10^4"))</f>
        <v>110x 10^6</v>
      </c>
      <c r="M34" s="5" t="str">
        <f>IF(AND('volume_add 10^8 (microL)'!M34&lt;=150,'volume_add 10^8 (microL)'!M34&gt;9),'volume_add 10^8 (microL)'!M34&amp;"x 10^8",IF(AND('volume_add 10^6 (microL)'!M34&lt;=150,'volume_add 10^6 (microL)'!M34&gt;9),'volume_add 10^6 (microL)'!M34&amp;"x 10^6",'volume_add 10^4 (microL)'!M34&amp;"x 10^4"))</f>
        <v>10x 10^8</v>
      </c>
      <c r="N34" s="5" t="str">
        <f>IF(AND('volume_add 10^8 (microL)'!N34&lt;=150,'volume_add 10^8 (microL)'!N34&gt;9),'volume_add 10^8 (microL)'!N34&amp;"x 10^8",IF(AND('volume_add 10^6 (microL)'!N34&lt;=150,'volume_add 10^6 (microL)'!N34&gt;9),'volume_add 10^6 (microL)'!N34&amp;"x 10^6",'volume_add 10^4 (microL)'!N34&amp;"x 10^4"))</f>
        <v>140x 10^8</v>
      </c>
      <c r="O34" s="5" t="str">
        <f>IF(AND('volume_add 10^8 (microL)'!O34&lt;=150,'volume_add 10^8 (microL)'!O34&gt;9),'volume_add 10^8 (microL)'!O34&amp;"x 10^8",IF(AND('volume_add 10^6 (microL)'!O34&lt;=150,'volume_add 10^6 (microL)'!O34&gt;9),'volume_add 10^6 (microL)'!O34&amp;"x 10^6",'volume_add 10^4 (microL)'!O34&amp;"x 10^4"))</f>
        <v>140x 10^8</v>
      </c>
      <c r="P34" s="5" t="str">
        <f>IF(AND('volume_add 10^8 (microL)'!P34&lt;=150,'volume_add 10^8 (microL)'!P34&gt;9),'volume_add 10^8 (microL)'!P34&amp;"x 10^8",IF(AND('volume_add 10^6 (microL)'!P34&lt;=150,'volume_add 10^6 (microL)'!P34&gt;9),'volume_add 10^6 (microL)'!P34&amp;"x 10^6",'volume_add 10^4 (microL)'!P34&amp;"x 10^4"))</f>
        <v>140x 10^8</v>
      </c>
      <c r="Q34" s="5" t="str">
        <f>IF(AND('volume_add 10^8 (microL)'!Q34&lt;=150,'volume_add 10^8 (microL)'!Q34&gt;9),'volume_add 10^8 (microL)'!Q34&amp;"x 10^8",IF(AND('volume_add 10^6 (microL)'!Q34&lt;=150,'volume_add 10^6 (microL)'!Q34&gt;9),'volume_add 10^6 (microL)'!Q34&amp;"x 10^6",'volume_add 10^4 (microL)'!Q34&amp;"x 10^4"))</f>
        <v>10,7x 10^8</v>
      </c>
    </row>
    <row r="35" spans="1:17">
      <c r="A35" s="6">
        <v>34</v>
      </c>
      <c r="B35" s="5" t="str">
        <f>IF(AND('volume_add 10^8 (microL)'!B35&lt;=150,'volume_add 10^8 (microL)'!B35&gt;9),'volume_add 10^8 (microL)'!B35&amp;"x 10^8",IF(AND('volume_add 10^6 (microL)'!B35&lt;=150,'volume_add 10^6 (microL)'!B35&gt;9),'volume_add 10^6 (microL)'!B35&amp;"x 10^6",'volume_add 10^4 (microL)'!B35&amp;"x 10^4"))</f>
        <v>10,2x 10^6</v>
      </c>
      <c r="C35" s="5" t="str">
        <f>IF(AND('volume_add 10^8 (microL)'!C35&lt;=150,'volume_add 10^8 (microL)'!C35&gt;9),'volume_add 10^8 (microL)'!C35&amp;"x 10^8",IF(AND('volume_add 10^6 (microL)'!C35&lt;=150,'volume_add 10^6 (microL)'!C35&gt;9),'volume_add 10^6 (microL)'!C35&amp;"x 10^6",'volume_add 10^4 (microL)'!C35&amp;"x 10^4"))</f>
        <v>140x 10^6</v>
      </c>
      <c r="D35" s="5" t="str">
        <f>IF(AND('volume_add 10^8 (microL)'!D35&lt;=150,'volume_add 10^8 (microL)'!D35&gt;9),'volume_add 10^8 (microL)'!D35&amp;"x 10^8",IF(AND('volume_add 10^6 (microL)'!D35&lt;=150,'volume_add 10^6 (microL)'!D35&gt;9),'volume_add 10^6 (microL)'!D35&amp;"x 10^6",'volume_add 10^4 (microL)'!D35&amp;"x 10^4"))</f>
        <v>15,3x 10^6</v>
      </c>
      <c r="E35" s="5" t="str">
        <f>IF(AND('volume_add 10^8 (microL)'!E35&lt;=150,'volume_add 10^8 (microL)'!E35&gt;9),'volume_add 10^8 (microL)'!E35&amp;"x 10^8",IF(AND('volume_add 10^6 (microL)'!E35&lt;=150,'volume_add 10^6 (microL)'!E35&gt;9),'volume_add 10^6 (microL)'!E35&amp;"x 10^6",'volume_add 10^4 (microL)'!E35&amp;"x 10^4"))</f>
        <v>50x 10^6</v>
      </c>
      <c r="F35" s="5" t="str">
        <f>IF(AND('volume_add 10^8 (microL)'!F35&lt;=150,'volume_add 10^8 (microL)'!F35&gt;9),'volume_add 10^8 (microL)'!F35&amp;"x 10^8",IF(AND('volume_add 10^6 (microL)'!F35&lt;=150,'volume_add 10^6 (microL)'!F35&gt;9),'volume_add 10^6 (microL)'!F35&amp;"x 10^6",'volume_add 10^4 (microL)'!F35&amp;"x 10^4"))</f>
        <v>140x 10^8</v>
      </c>
      <c r="G35" s="5" t="str">
        <f>IF(AND('volume_add 10^8 (microL)'!G35&lt;=150,'volume_add 10^8 (microL)'!G35&gt;9),'volume_add 10^8 (microL)'!G35&amp;"x 10^8",IF(AND('volume_add 10^6 (microL)'!G35&lt;=150,'volume_add 10^6 (microL)'!G35&gt;9),'volume_add 10^6 (microL)'!G35&amp;"x 10^6",'volume_add 10^4 (microL)'!G35&amp;"x 10^4"))</f>
        <v>140x 10^4</v>
      </c>
      <c r="H35" s="5" t="str">
        <f>IF(AND('volume_add 10^8 (microL)'!H35&lt;=150,'volume_add 10^8 (microL)'!H35&gt;9),'volume_add 10^8 (microL)'!H35&amp;"x 10^8",IF(AND('volume_add 10^6 (microL)'!H35&lt;=150,'volume_add 10^6 (microL)'!H35&gt;9),'volume_add 10^6 (microL)'!H35&amp;"x 10^6",'volume_add 10^4 (microL)'!H35&amp;"x 10^4"))</f>
        <v>140x 10^4</v>
      </c>
      <c r="I35" s="5" t="str">
        <f>IF(AND('volume_add 10^8 (microL)'!I35&lt;=150,'volume_add 10^8 (microL)'!I35&gt;9),'volume_add 10^8 (microL)'!I35&amp;"x 10^8",IF(AND('volume_add 10^6 (microL)'!I35&lt;=150,'volume_add 10^6 (microL)'!I35&gt;9),'volume_add 10^6 (microL)'!I35&amp;"x 10^6",'volume_add 10^4 (microL)'!I35&amp;"x 10^4"))</f>
        <v>11,9x 10^8</v>
      </c>
      <c r="J35" s="5" t="str">
        <f>IF(AND('volume_add 10^8 (microL)'!J35&lt;=150,'volume_add 10^8 (microL)'!J35&gt;9),'volume_add 10^8 (microL)'!J35&amp;"x 10^8",IF(AND('volume_add 10^6 (microL)'!J35&lt;=150,'volume_add 10^6 (microL)'!J35&gt;9),'volume_add 10^6 (microL)'!J35&amp;"x 10^6",'volume_add 10^4 (microL)'!J35&amp;"x 10^4"))</f>
        <v>70x 10^6</v>
      </c>
      <c r="K35" s="5" t="str">
        <f>IF(AND('volume_add 10^8 (microL)'!K35&lt;=150,'volume_add 10^8 (microL)'!K35&gt;9),'volume_add 10^8 (microL)'!K35&amp;"x 10^8",IF(AND('volume_add 10^6 (microL)'!K35&lt;=150,'volume_add 10^6 (microL)'!K35&gt;9),'volume_add 10^6 (microL)'!K35&amp;"x 10^6",'volume_add 10^4 (microL)'!K35&amp;"x 10^4"))</f>
        <v>17x 10^8</v>
      </c>
      <c r="L35" s="5" t="str">
        <f>IF(AND('volume_add 10^8 (microL)'!L35&lt;=150,'volume_add 10^8 (microL)'!L35&gt;9),'volume_add 10^8 (microL)'!L35&amp;"x 10^8",IF(AND('volume_add 10^6 (microL)'!L35&lt;=150,'volume_add 10^6 (microL)'!L35&gt;9),'volume_add 10^6 (microL)'!L35&amp;"x 10^6",'volume_add 10^4 (microL)'!L35&amp;"x 10^4"))</f>
        <v>140x 10^4</v>
      </c>
      <c r="M35" s="5" t="str">
        <f>IF(AND('volume_add 10^8 (microL)'!M35&lt;=150,'volume_add 10^8 (microL)'!M35&gt;9),'volume_add 10^8 (microL)'!M35&amp;"x 10^8",IF(AND('volume_add 10^6 (microL)'!M35&lt;=150,'volume_add 10^6 (microL)'!M35&gt;9),'volume_add 10^6 (microL)'!M35&amp;"x 10^6",'volume_add 10^4 (microL)'!M35&amp;"x 10^4"))</f>
        <v>18,7x 10^8</v>
      </c>
      <c r="N35" s="5" t="str">
        <f>IF(AND('volume_add 10^8 (microL)'!N35&lt;=150,'volume_add 10^8 (microL)'!N35&gt;9),'volume_add 10^8 (microL)'!N35&amp;"x 10^8",IF(AND('volume_add 10^6 (microL)'!N35&lt;=150,'volume_add 10^6 (microL)'!N35&gt;9),'volume_add 10^6 (microL)'!N35&amp;"x 10^6",'volume_add 10^4 (microL)'!N35&amp;"x 10^4"))</f>
        <v>140x 10^8</v>
      </c>
      <c r="O35" s="5" t="str">
        <f>IF(AND('volume_add 10^8 (microL)'!O35&lt;=150,'volume_add 10^8 (microL)'!O35&gt;9),'volume_add 10^8 (microL)'!O35&amp;"x 10^8",IF(AND('volume_add 10^6 (microL)'!O35&lt;=150,'volume_add 10^6 (microL)'!O35&gt;9),'volume_add 10^6 (microL)'!O35&amp;"x 10^6",'volume_add 10^4 (microL)'!O35&amp;"x 10^4"))</f>
        <v>12,8x 10^8</v>
      </c>
      <c r="P35" s="5" t="str">
        <f>IF(AND('volume_add 10^8 (microL)'!P35&lt;=150,'volume_add 10^8 (microL)'!P35&gt;9),'volume_add 10^8 (microL)'!P35&amp;"x 10^8",IF(AND('volume_add 10^6 (microL)'!P35&lt;=150,'volume_add 10^6 (microL)'!P35&gt;9),'volume_add 10^6 (microL)'!P35&amp;"x 10^6",'volume_add 10^4 (microL)'!P35&amp;"x 10^4"))</f>
        <v>13,6x 10^8</v>
      </c>
      <c r="Q35" s="5" t="str">
        <f>IF(AND('volume_add 10^8 (microL)'!Q35&lt;=150,'volume_add 10^8 (microL)'!Q35&gt;9),'volume_add 10^8 (microL)'!Q35&amp;"x 10^8",IF(AND('volume_add 10^6 (microL)'!Q35&lt;=150,'volume_add 10^6 (microL)'!Q35&gt;9),'volume_add 10^6 (microL)'!Q35&amp;"x 10^6",'volume_add 10^4 (microL)'!Q35&amp;"x 10^4"))</f>
        <v>10x 10^6</v>
      </c>
    </row>
    <row r="36" spans="1:17">
      <c r="A36" s="6">
        <v>35</v>
      </c>
      <c r="B36" s="5" t="str">
        <f>IF(AND('volume_add 10^8 (microL)'!B36&lt;=150,'volume_add 10^8 (microL)'!B36&gt;9),'volume_add 10^8 (microL)'!B36&amp;"x 10^8",IF(AND('volume_add 10^6 (microL)'!B36&lt;=150,'volume_add 10^6 (microL)'!B36&gt;9),'volume_add 10^6 (microL)'!B36&amp;"x 10^6",'volume_add 10^4 (microL)'!B36&amp;"x 10^4"))</f>
        <v>22x 10^8</v>
      </c>
      <c r="C36" s="5" t="str">
        <f>IF(AND('volume_add 10^8 (microL)'!C36&lt;=150,'volume_add 10^8 (microL)'!C36&gt;9),'volume_add 10^8 (microL)'!C36&amp;"x 10^8",IF(AND('volume_add 10^6 (microL)'!C36&lt;=150,'volume_add 10^6 (microL)'!C36&gt;9),'volume_add 10^6 (microL)'!C36&amp;"x 10^6",'volume_add 10^4 (microL)'!C36&amp;"x 10^4"))</f>
        <v>140x 10^6</v>
      </c>
      <c r="D36" s="5" t="str">
        <f>IF(AND('volume_add 10^8 (microL)'!D36&lt;=150,'volume_add 10^8 (microL)'!D36&gt;9),'volume_add 10^8 (microL)'!D36&amp;"x 10^8",IF(AND('volume_add 10^6 (microL)'!D36&lt;=150,'volume_add 10^6 (microL)'!D36&gt;9),'volume_add 10^6 (microL)'!D36&amp;"x 10^6",'volume_add 10^4 (microL)'!D36&amp;"x 10^4"))</f>
        <v>140x 10^4</v>
      </c>
      <c r="E36" s="5" t="str">
        <f>IF(AND('volume_add 10^8 (microL)'!E36&lt;=150,'volume_add 10^8 (microL)'!E36&gt;9),'volume_add 10^8 (microL)'!E36&amp;"x 10^8",IF(AND('volume_add 10^6 (microL)'!E36&lt;=150,'volume_add 10^6 (microL)'!E36&gt;9),'volume_add 10^6 (microL)'!E36&amp;"x 10^6",'volume_add 10^4 (microL)'!E36&amp;"x 10^4"))</f>
        <v>140x 10^6</v>
      </c>
      <c r="F36" s="5" t="str">
        <f>IF(AND('volume_add 10^8 (microL)'!F36&lt;=150,'volume_add 10^8 (microL)'!F36&gt;9),'volume_add 10^8 (microL)'!F36&amp;"x 10^8",IF(AND('volume_add 10^6 (microL)'!F36&lt;=150,'volume_add 10^6 (microL)'!F36&gt;9),'volume_add 10^6 (microL)'!F36&amp;"x 10^6",'volume_add 10^4 (microL)'!F36&amp;"x 10^4"))</f>
        <v>70x 10^6</v>
      </c>
      <c r="G36" s="5" t="str">
        <f>IF(AND('volume_add 10^8 (microL)'!G36&lt;=150,'volume_add 10^8 (microL)'!G36&gt;9),'volume_add 10^8 (microL)'!G36&amp;"x 10^8",IF(AND('volume_add 10^6 (microL)'!G36&lt;=150,'volume_add 10^6 (microL)'!G36&gt;9),'volume_add 10^6 (microL)'!G36&amp;"x 10^6",'volume_add 10^4 (microL)'!G36&amp;"x 10^4"))</f>
        <v>24,4x 10^8</v>
      </c>
      <c r="H36" s="5" t="str">
        <f>IF(AND('volume_add 10^8 (microL)'!H36&lt;=150,'volume_add 10^8 (microL)'!H36&gt;9),'volume_add 10^8 (microL)'!H36&amp;"x 10^8",IF(AND('volume_add 10^6 (microL)'!H36&lt;=150,'volume_add 10^6 (microL)'!H36&gt;9),'volume_add 10^6 (microL)'!H36&amp;"x 10^6",'volume_add 10^4 (microL)'!H36&amp;"x 10^4"))</f>
        <v>10x 10^8</v>
      </c>
      <c r="I36" s="5" t="str">
        <f>IF(AND('volume_add 10^8 (microL)'!I36&lt;=150,'volume_add 10^8 (microL)'!I36&gt;9),'volume_add 10^8 (microL)'!I36&amp;"x 10^8",IF(AND('volume_add 10^6 (microL)'!I36&lt;=150,'volume_add 10^6 (microL)'!I36&gt;9),'volume_add 10^6 (microL)'!I36&amp;"x 10^6",'volume_add 10^4 (microL)'!I36&amp;"x 10^4"))</f>
        <v>26,9x 10^6</v>
      </c>
      <c r="J36" s="5" t="str">
        <f>IF(AND('volume_add 10^8 (microL)'!J36&lt;=150,'volume_add 10^8 (microL)'!J36&gt;9),'volume_add 10^8 (microL)'!J36&amp;"x 10^8",IF(AND('volume_add 10^6 (microL)'!J36&lt;=150,'volume_add 10^6 (microL)'!J36&gt;9),'volume_add 10^6 (microL)'!J36&amp;"x 10^6",'volume_add 10^4 (microL)'!J36&amp;"x 10^4"))</f>
        <v>90x 10^6</v>
      </c>
      <c r="K36" s="5" t="str">
        <f>IF(AND('volume_add 10^8 (microL)'!K36&lt;=150,'volume_add 10^8 (microL)'!K36&gt;9),'volume_add 10^8 (microL)'!K36&amp;"x 10^8",IF(AND('volume_add 10^6 (microL)'!K36&lt;=150,'volume_add 10^6 (microL)'!K36&gt;9),'volume_add 10^6 (microL)'!K36&amp;"x 10^6",'volume_add 10^4 (microL)'!K36&amp;"x 10^4"))</f>
        <v>100x 10^6</v>
      </c>
      <c r="L36" s="5" t="str">
        <f>IF(AND('volume_add 10^8 (microL)'!L36&lt;=150,'volume_add 10^8 (microL)'!L36&gt;9),'volume_add 10^8 (microL)'!L36&amp;"x 10^8",IF(AND('volume_add 10^6 (microL)'!L36&lt;=150,'volume_add 10^6 (microL)'!L36&gt;9),'volume_add 10^6 (microL)'!L36&amp;"x 10^6",'volume_add 10^4 (microL)'!L36&amp;"x 10^4"))</f>
        <v>10x 10^8</v>
      </c>
      <c r="M36" s="5" t="str">
        <f>IF(AND('volume_add 10^8 (microL)'!M36&lt;=150,'volume_add 10^8 (microL)'!M36&gt;9),'volume_add 10^8 (microL)'!M36&amp;"x 10^8",IF(AND('volume_add 10^6 (microL)'!M36&lt;=150,'volume_add 10^6 (microL)'!M36&gt;9),'volume_add 10^6 (microL)'!M36&amp;"x 10^6",'volume_add 10^4 (microL)'!M36&amp;"x 10^4"))</f>
        <v>140x 10^8</v>
      </c>
      <c r="N36" s="5" t="str">
        <f>IF(AND('volume_add 10^8 (microL)'!N36&lt;=150,'volume_add 10^8 (microL)'!N36&gt;9),'volume_add 10^8 (microL)'!N36&amp;"x 10^8",IF(AND('volume_add 10^6 (microL)'!N36&lt;=150,'volume_add 10^6 (microL)'!N36&gt;9),'volume_add 10^6 (microL)'!N36&amp;"x 10^6",'volume_add 10^4 (microL)'!N36&amp;"x 10^4"))</f>
        <v>120x 10^8</v>
      </c>
      <c r="O36" s="5" t="str">
        <f>IF(AND('volume_add 10^8 (microL)'!O36&lt;=150,'volume_add 10^8 (microL)'!O36&gt;9),'volume_add 10^8 (microL)'!O36&amp;"x 10^8",IF(AND('volume_add 10^6 (microL)'!O36&lt;=150,'volume_add 10^6 (microL)'!O36&gt;9),'volume_add 10^6 (microL)'!O36&amp;"x 10^6",'volume_add 10^4 (microL)'!O36&amp;"x 10^4"))</f>
        <v>140x 10^8</v>
      </c>
      <c r="P36" s="5" t="str">
        <f>IF(AND('volume_add 10^8 (microL)'!P36&lt;=150,'volume_add 10^8 (microL)'!P36&gt;9),'volume_add 10^8 (microL)'!P36&amp;"x 10^8",IF(AND('volume_add 10^6 (microL)'!P36&lt;=150,'volume_add 10^6 (microL)'!P36&gt;9),'volume_add 10^6 (microL)'!P36&amp;"x 10^6",'volume_add 10^4 (microL)'!P36&amp;"x 10^4"))</f>
        <v>12,2x 10^6</v>
      </c>
      <c r="Q36" s="5" t="str">
        <f>IF(AND('volume_add 10^8 (microL)'!Q36&lt;=150,'volume_add 10^8 (microL)'!Q36&gt;9),'volume_add 10^8 (microL)'!Q36&amp;"x 10^8",IF(AND('volume_add 10^6 (microL)'!Q36&lt;=150,'volume_add 10^6 (microL)'!Q36&gt;9),'volume_add 10^6 (microL)'!Q36&amp;"x 10^6",'volume_add 10^4 (microL)'!Q36&amp;"x 10^4"))</f>
        <v>28,1x 10^8</v>
      </c>
    </row>
    <row r="37" spans="1:17">
      <c r="A37" s="6">
        <v>36</v>
      </c>
      <c r="B37" s="5" t="str">
        <f>IF(AND('volume_add 10^8 (microL)'!B37&lt;=150,'volume_add 10^8 (microL)'!B37&gt;9),'volume_add 10^8 (microL)'!B37&amp;"x 10^8",IF(AND('volume_add 10^6 (microL)'!B37&lt;=150,'volume_add 10^6 (microL)'!B37&gt;9),'volume_add 10^6 (microL)'!B37&amp;"x 10^6",'volume_add 10^4 (microL)'!B37&amp;"x 10^4"))</f>
        <v>23,1x 10^6</v>
      </c>
      <c r="C37" s="5" t="str">
        <f>IF(AND('volume_add 10^8 (microL)'!C37&lt;=150,'volume_add 10^8 (microL)'!C37&gt;9),'volume_add 10^8 (microL)'!C37&amp;"x 10^8",IF(AND('volume_add 10^6 (microL)'!C37&lt;=150,'volume_add 10^6 (microL)'!C37&gt;9),'volume_add 10^6 (microL)'!C37&amp;"x 10^6",'volume_add 10^4 (microL)'!C37&amp;"x 10^4"))</f>
        <v>140x 10^8</v>
      </c>
      <c r="D37" s="5" t="str">
        <f>IF(AND('volume_add 10^8 (microL)'!D37&lt;=150,'volume_add 10^8 (microL)'!D37&gt;9),'volume_add 10^8 (microL)'!D37&amp;"x 10^8",IF(AND('volume_add 10^6 (microL)'!D37&lt;=150,'volume_add 10^6 (microL)'!D37&gt;9),'volume_add 10^6 (microL)'!D37&amp;"x 10^6",'volume_add 10^4 (microL)'!D37&amp;"x 10^4"))</f>
        <v>140x 10^6</v>
      </c>
      <c r="E37" s="5" t="str">
        <f>IF(AND('volume_add 10^8 (microL)'!E37&lt;=150,'volume_add 10^8 (microL)'!E37&gt;9),'volume_add 10^8 (microL)'!E37&amp;"x 10^8",IF(AND('volume_add 10^6 (microL)'!E37&lt;=150,'volume_add 10^6 (microL)'!E37&gt;9),'volume_add 10^6 (microL)'!E37&amp;"x 10^6",'volume_add 10^4 (microL)'!E37&amp;"x 10^4"))</f>
        <v>11,5x 10^6</v>
      </c>
      <c r="F37" s="5" t="str">
        <f>IF(AND('volume_add 10^8 (microL)'!F37&lt;=150,'volume_add 10^8 (microL)'!F37&gt;9),'volume_add 10^8 (microL)'!F37&amp;"x 10^8",IF(AND('volume_add 10^6 (microL)'!F37&lt;=150,'volume_add 10^6 (microL)'!F37&gt;9),'volume_add 10^6 (microL)'!F37&amp;"x 10^6",'volume_add 10^4 (microL)'!F37&amp;"x 10^4"))</f>
        <v>140x 10^8</v>
      </c>
      <c r="G37" s="5" t="str">
        <f>IF(AND('volume_add 10^8 (microL)'!G37&lt;=150,'volume_add 10^8 (microL)'!G37&gt;9),'volume_add 10^8 (microL)'!G37&amp;"x 10^8",IF(AND('volume_add 10^6 (microL)'!G37&lt;=150,'volume_add 10^6 (microL)'!G37&gt;9),'volume_add 10^6 (microL)'!G37&amp;"x 10^6",'volume_add 10^4 (microL)'!G37&amp;"x 10^4"))</f>
        <v>140x 10^8</v>
      </c>
      <c r="H37" s="5" t="str">
        <f>IF(AND('volume_add 10^8 (microL)'!H37&lt;=150,'volume_add 10^8 (microL)'!H37&gt;9),'volume_add 10^8 (microL)'!H37&amp;"x 10^8",IF(AND('volume_add 10^6 (microL)'!H37&lt;=150,'volume_add 10^6 (microL)'!H37&gt;9),'volume_add 10^6 (microL)'!H37&amp;"x 10^6",'volume_add 10^4 (microL)'!H37&amp;"x 10^4"))</f>
        <v>140x 10^8</v>
      </c>
      <c r="I37" s="5" t="str">
        <f>IF(AND('volume_add 10^8 (microL)'!I37&lt;=150,'volume_add 10^8 (microL)'!I37&gt;9),'volume_add 10^8 (microL)'!I37&amp;"x 10^8",IF(AND('volume_add 10^6 (microL)'!I37&lt;=150,'volume_add 10^6 (microL)'!I37&gt;9),'volume_add 10^6 (microL)'!I37&amp;"x 10^6",'volume_add 10^4 (microL)'!I37&amp;"x 10^4"))</f>
        <v>120x 10^6</v>
      </c>
      <c r="J37" s="5" t="str">
        <f>IF(AND('volume_add 10^8 (microL)'!J37&lt;=150,'volume_add 10^8 (microL)'!J37&gt;9),'volume_add 10^8 (microL)'!J37&amp;"x 10^8",IF(AND('volume_add 10^6 (microL)'!J37&lt;=150,'volume_add 10^6 (microL)'!J37&gt;9),'volume_add 10^6 (microL)'!J37&amp;"x 10^6",'volume_add 10^4 (microL)'!J37&amp;"x 10^4"))</f>
        <v>140x 10^8</v>
      </c>
      <c r="K37" s="5" t="str">
        <f>IF(AND('volume_add 10^8 (microL)'!K37&lt;=150,'volume_add 10^8 (microL)'!K37&gt;9),'volume_add 10^8 (microL)'!K37&amp;"x 10^8",IF(AND('volume_add 10^6 (microL)'!K37&lt;=150,'volume_add 10^6 (microL)'!K37&gt;9),'volume_add 10^6 (microL)'!K37&amp;"x 10^6",'volume_add 10^4 (microL)'!K37&amp;"x 10^4"))</f>
        <v>140x 10^8</v>
      </c>
      <c r="L37" s="5" t="str">
        <f>IF(AND('volume_add 10^8 (microL)'!L37&lt;=150,'volume_add 10^8 (microL)'!L37&gt;9),'volume_add 10^8 (microL)'!L37&amp;"x 10^8",IF(AND('volume_add 10^6 (microL)'!L37&lt;=150,'volume_add 10^6 (microL)'!L37&gt;9),'volume_add 10^6 (microL)'!L37&amp;"x 10^6",'volume_add 10^4 (microL)'!L37&amp;"x 10^4"))</f>
        <v>130x 10^4</v>
      </c>
      <c r="M37" s="5" t="str">
        <f>IF(AND('volume_add 10^8 (microL)'!M37&lt;=150,'volume_add 10^8 (microL)'!M37&gt;9),'volume_add 10^8 (microL)'!M37&amp;"x 10^8",IF(AND('volume_add 10^6 (microL)'!M37&lt;=150,'volume_add 10^6 (microL)'!M37&gt;9),'volume_add 10^6 (microL)'!M37&amp;"x 10^6",'volume_add 10^4 (microL)'!M37&amp;"x 10^4"))</f>
        <v>140x 10^4</v>
      </c>
      <c r="N37" s="5" t="str">
        <f>IF(AND('volume_add 10^8 (microL)'!N37&lt;=150,'volume_add 10^8 (microL)'!N37&gt;9),'volume_add 10^8 (microL)'!N37&amp;"x 10^8",IF(AND('volume_add 10^6 (microL)'!N37&lt;=150,'volume_add 10^6 (microL)'!N37&gt;9),'volume_add 10^6 (microL)'!N37&amp;"x 10^6",'volume_add 10^4 (microL)'!N37&amp;"x 10^4"))</f>
        <v>140x 10^8</v>
      </c>
      <c r="O37" s="5" t="str">
        <f>IF(AND('volume_add 10^8 (microL)'!O37&lt;=150,'volume_add 10^8 (microL)'!O37&gt;9),'volume_add 10^8 (microL)'!O37&amp;"x 10^8",IF(AND('volume_add 10^6 (microL)'!O37&lt;=150,'volume_add 10^6 (microL)'!O37&gt;9),'volume_add 10^6 (microL)'!O37&amp;"x 10^6",'volume_add 10^4 (microL)'!O37&amp;"x 10^4"))</f>
        <v>140x 10^8</v>
      </c>
      <c r="P37" s="5" t="str">
        <f>IF(AND('volume_add 10^8 (microL)'!P37&lt;=150,'volume_add 10^8 (microL)'!P37&gt;9),'volume_add 10^8 (microL)'!P37&amp;"x 10^8",IF(AND('volume_add 10^6 (microL)'!P37&lt;=150,'volume_add 10^6 (microL)'!P37&gt;9),'volume_add 10^6 (microL)'!P37&amp;"x 10^6",'volume_add 10^4 (microL)'!P37&amp;"x 10^4"))</f>
        <v>10x 10^8</v>
      </c>
      <c r="Q37" s="5" t="str">
        <f>IF(AND('volume_add 10^8 (microL)'!Q37&lt;=150,'volume_add 10^8 (microL)'!Q37&gt;9),'volume_add 10^8 (microL)'!Q37&amp;"x 10^8",IF(AND('volume_add 10^6 (microL)'!Q37&lt;=150,'volume_add 10^6 (microL)'!Q37&gt;9),'volume_add 10^6 (microL)'!Q37&amp;"x 10^6",'volume_add 10^4 (microL)'!Q37&amp;"x 10^4"))</f>
        <v>140x 10^4</v>
      </c>
    </row>
    <row r="38" spans="1:17">
      <c r="A38" s="6">
        <v>37</v>
      </c>
      <c r="B38" s="5" t="str">
        <f>IF(AND('volume_add 10^8 (microL)'!B38&lt;=150,'volume_add 10^8 (microL)'!B38&gt;9),'volume_add 10^8 (microL)'!B38&amp;"x 10^8",IF(AND('volume_add 10^6 (microL)'!B38&lt;=150,'volume_add 10^6 (microL)'!B38&gt;9),'volume_add 10^6 (microL)'!B38&amp;"x 10^6",'volume_add 10^4 (microL)'!B38&amp;"x 10^4"))</f>
        <v>140x 10^4</v>
      </c>
      <c r="C38" s="5" t="str">
        <f>IF(AND('volume_add 10^8 (microL)'!C38&lt;=150,'volume_add 10^8 (microL)'!C38&gt;9),'volume_add 10^8 (microL)'!C38&amp;"x 10^8",IF(AND('volume_add 10^6 (microL)'!C38&lt;=150,'volume_add 10^6 (microL)'!C38&gt;9),'volume_add 10^6 (microL)'!C38&amp;"x 10^6",'volume_add 10^4 (microL)'!C38&amp;"x 10^4"))</f>
        <v>90x 10^6</v>
      </c>
      <c r="D38" s="5" t="str">
        <f>IF(AND('volume_add 10^8 (microL)'!D38&lt;=150,'volume_add 10^8 (microL)'!D38&gt;9),'volume_add 10^8 (microL)'!D38&amp;"x 10^8",IF(AND('volume_add 10^6 (microL)'!D38&lt;=150,'volume_add 10^6 (microL)'!D38&gt;9),'volume_add 10^6 (microL)'!D38&amp;"x 10^6",'volume_add 10^4 (microL)'!D38&amp;"x 10^4"))</f>
        <v>140x 10^8</v>
      </c>
      <c r="E38" s="5" t="str">
        <f>IF(AND('volume_add 10^8 (microL)'!E38&lt;=150,'volume_add 10^8 (microL)'!E38&gt;9),'volume_add 10^8 (microL)'!E38&amp;"x 10^8",IF(AND('volume_add 10^6 (microL)'!E38&lt;=150,'volume_add 10^6 (microL)'!E38&gt;9),'volume_add 10^6 (microL)'!E38&amp;"x 10^6",'volume_add 10^4 (microL)'!E38&amp;"x 10^4"))</f>
        <v>130x 10^8</v>
      </c>
      <c r="F38" s="5" t="str">
        <f>IF(AND('volume_add 10^8 (microL)'!F38&lt;=150,'volume_add 10^8 (microL)'!F38&gt;9),'volume_add 10^8 (microL)'!F38&amp;"x 10^8",IF(AND('volume_add 10^6 (microL)'!F38&lt;=150,'volume_add 10^6 (microL)'!F38&gt;9),'volume_add 10^6 (microL)'!F38&amp;"x 10^6",'volume_add 10^4 (microL)'!F38&amp;"x 10^4"))</f>
        <v>140x 10^4</v>
      </c>
      <c r="G38" s="5" t="str">
        <f>IF(AND('volume_add 10^8 (microL)'!G38&lt;=150,'volume_add 10^8 (microL)'!G38&gt;9),'volume_add 10^8 (microL)'!G38&amp;"x 10^8",IF(AND('volume_add 10^6 (microL)'!G38&lt;=150,'volume_add 10^6 (microL)'!G38&gt;9),'volume_add 10^6 (microL)'!G38&amp;"x 10^6",'volume_add 10^4 (microL)'!G38&amp;"x 10^4"))</f>
        <v>140x 10^6</v>
      </c>
      <c r="H38" s="5" t="str">
        <f>IF(AND('volume_add 10^8 (microL)'!H38&lt;=150,'volume_add 10^8 (microL)'!H38&gt;9),'volume_add 10^8 (microL)'!H38&amp;"x 10^8",IF(AND('volume_add 10^6 (microL)'!H38&lt;=150,'volume_add 10^6 (microL)'!H38&gt;9),'volume_add 10^6 (microL)'!H38&amp;"x 10^6",'volume_add 10^4 (microL)'!H38&amp;"x 10^4"))</f>
        <v>140x 10^6</v>
      </c>
      <c r="I38" s="5" t="str">
        <f>IF(AND('volume_add 10^8 (microL)'!I38&lt;=150,'volume_add 10^8 (microL)'!I38&gt;9),'volume_add 10^8 (microL)'!I38&amp;"x 10^8",IF(AND('volume_add 10^6 (microL)'!I38&lt;=150,'volume_add 10^6 (microL)'!I38&gt;9),'volume_add 10^6 (microL)'!I38&amp;"x 10^6",'volume_add 10^4 (microL)'!I38&amp;"x 10^4"))</f>
        <v>140x 10^8</v>
      </c>
      <c r="J38" s="5" t="str">
        <f>IF(AND('volume_add 10^8 (microL)'!J38&lt;=150,'volume_add 10^8 (microL)'!J38&gt;9),'volume_add 10^8 (microL)'!J38&amp;"x 10^8",IF(AND('volume_add 10^6 (microL)'!J38&lt;=150,'volume_add 10^6 (microL)'!J38&gt;9),'volume_add 10^6 (microL)'!J38&amp;"x 10^6",'volume_add 10^4 (microL)'!J38&amp;"x 10^4"))</f>
        <v>140x 10^8</v>
      </c>
      <c r="K38" s="5" t="str">
        <f>IF(AND('volume_add 10^8 (microL)'!K38&lt;=150,'volume_add 10^8 (microL)'!K38&gt;9),'volume_add 10^8 (microL)'!K38&amp;"x 10^8",IF(AND('volume_add 10^6 (microL)'!K38&lt;=150,'volume_add 10^6 (microL)'!K38&gt;9),'volume_add 10^6 (microL)'!K38&amp;"x 10^6",'volume_add 10^4 (microL)'!K38&amp;"x 10^4"))</f>
        <v>12,6x 10^6</v>
      </c>
      <c r="L38" s="5" t="str">
        <f>IF(AND('volume_add 10^8 (microL)'!L38&lt;=150,'volume_add 10^8 (microL)'!L38&gt;9),'volume_add 10^8 (microL)'!L38&amp;"x 10^8",IF(AND('volume_add 10^6 (microL)'!L38&lt;=150,'volume_add 10^6 (microL)'!L38&gt;9),'volume_add 10^6 (microL)'!L38&amp;"x 10^6",'volume_add 10^4 (microL)'!L38&amp;"x 10^4"))</f>
        <v>140x 10^8</v>
      </c>
      <c r="M38" s="5" t="str">
        <f>IF(AND('volume_add 10^8 (microL)'!M38&lt;=150,'volume_add 10^8 (microL)'!M38&gt;9),'volume_add 10^8 (microL)'!M38&amp;"x 10^8",IF(AND('volume_add 10^6 (microL)'!M38&lt;=150,'volume_add 10^6 (microL)'!M38&gt;9),'volume_add 10^6 (microL)'!M38&amp;"x 10^6",'volume_add 10^4 (microL)'!M38&amp;"x 10^4"))</f>
        <v>10x 10^8</v>
      </c>
      <c r="N38" s="5" t="str">
        <f>IF(AND('volume_add 10^8 (microL)'!N38&lt;=150,'volume_add 10^8 (microL)'!N38&gt;9),'volume_add 10^8 (microL)'!N38&amp;"x 10^8",IF(AND('volume_add 10^6 (microL)'!N38&lt;=150,'volume_add 10^6 (microL)'!N38&gt;9),'volume_add 10^6 (microL)'!N38&amp;"x 10^6",'volume_add 10^4 (microL)'!N38&amp;"x 10^4"))</f>
        <v>14,1x 10^6</v>
      </c>
      <c r="O38" s="5" t="str">
        <f>IF(AND('volume_add 10^8 (microL)'!O38&lt;=150,'volume_add 10^8 (microL)'!O38&gt;9),'volume_add 10^8 (microL)'!O38&amp;"x 10^8",IF(AND('volume_add 10^6 (microL)'!O38&lt;=150,'volume_add 10^6 (microL)'!O38&gt;9),'volume_add 10^6 (microL)'!O38&amp;"x 10^6",'volume_add 10^4 (microL)'!O38&amp;"x 10^4"))</f>
        <v>15,7x 10^6</v>
      </c>
      <c r="P38" s="5" t="str">
        <f>IF(AND('volume_add 10^8 (microL)'!P38&lt;=150,'volume_add 10^8 (microL)'!P38&gt;9),'volume_add 10^8 (microL)'!P38&amp;"x 10^8",IF(AND('volume_add 10^6 (microL)'!P38&lt;=150,'volume_add 10^6 (microL)'!P38&gt;9),'volume_add 10^6 (microL)'!P38&amp;"x 10^6",'volume_add 10^4 (microL)'!P38&amp;"x 10^4"))</f>
        <v>28,3x 10^6</v>
      </c>
      <c r="Q38" s="5" t="str">
        <f>IF(AND('volume_add 10^8 (microL)'!Q38&lt;=150,'volume_add 10^8 (microL)'!Q38&gt;9),'volume_add 10^8 (microL)'!Q38&amp;"x 10^8",IF(AND('volume_add 10^6 (microL)'!Q38&lt;=150,'volume_add 10^6 (microL)'!Q38&gt;9),'volume_add 10^6 (microL)'!Q38&amp;"x 10^6",'volume_add 10^4 (microL)'!Q38&amp;"x 10^4"))</f>
        <v>31,4x 10^8</v>
      </c>
    </row>
    <row r="39" spans="1:17">
      <c r="A39" s="6">
        <v>38</v>
      </c>
      <c r="B39" s="5" t="str">
        <f>IF(AND('volume_add 10^8 (microL)'!B39&lt;=150,'volume_add 10^8 (microL)'!B39&gt;9),'volume_add 10^8 (microL)'!B39&amp;"x 10^8",IF(AND('volume_add 10^6 (microL)'!B39&lt;=150,'volume_add 10^6 (microL)'!B39&gt;9),'volume_add 10^6 (microL)'!B39&amp;"x 10^6",'volume_add 10^4 (microL)'!B39&amp;"x 10^4"))</f>
        <v>140x 10^4</v>
      </c>
      <c r="C39" s="5" t="str">
        <f>IF(AND('volume_add 10^8 (microL)'!C39&lt;=150,'volume_add 10^8 (microL)'!C39&gt;9),'volume_add 10^8 (microL)'!C39&amp;"x 10^8",IF(AND('volume_add 10^6 (microL)'!C39&lt;=150,'volume_add 10^6 (microL)'!C39&gt;9),'volume_add 10^6 (microL)'!C39&amp;"x 10^6",'volume_add 10^4 (microL)'!C39&amp;"x 10^4"))</f>
        <v>11,3x 10^8</v>
      </c>
      <c r="D39" s="5" t="str">
        <f>IF(AND('volume_add 10^8 (microL)'!D39&lt;=150,'volume_add 10^8 (microL)'!D39&gt;9),'volume_add 10^8 (microL)'!D39&amp;"x 10^8",IF(AND('volume_add 10^6 (microL)'!D39&lt;=150,'volume_add 10^6 (microL)'!D39&gt;9),'volume_add 10^6 (microL)'!D39&amp;"x 10^6",'volume_add 10^4 (microL)'!D39&amp;"x 10^4"))</f>
        <v>60x 10^8</v>
      </c>
      <c r="E39" s="5" t="str">
        <f>IF(AND('volume_add 10^8 (microL)'!E39&lt;=150,'volume_add 10^8 (microL)'!E39&gt;9),'volume_add 10^8 (microL)'!E39&amp;"x 10^8",IF(AND('volume_add 10^6 (microL)'!E39&lt;=150,'volume_add 10^6 (microL)'!E39&gt;9),'volume_add 10^6 (microL)'!E39&amp;"x 10^6",'volume_add 10^4 (microL)'!E39&amp;"x 10^4"))</f>
        <v>140x 10^6</v>
      </c>
      <c r="F39" s="5" t="str">
        <f>IF(AND('volume_add 10^8 (microL)'!F39&lt;=150,'volume_add 10^8 (microL)'!F39&gt;9),'volume_add 10^8 (microL)'!F39&amp;"x 10^8",IF(AND('volume_add 10^6 (microL)'!F39&lt;=150,'volume_add 10^6 (microL)'!F39&gt;9),'volume_add 10^6 (microL)'!F39&amp;"x 10^6",'volume_add 10^4 (microL)'!F39&amp;"x 10^4"))</f>
        <v>70x 10^6</v>
      </c>
      <c r="G39" s="5" t="str">
        <f>IF(AND('volume_add 10^8 (microL)'!G39&lt;=150,'volume_add 10^8 (microL)'!G39&gt;9),'volume_add 10^8 (microL)'!G39&amp;"x 10^8",IF(AND('volume_add 10^6 (microL)'!G39&lt;=150,'volume_add 10^6 (microL)'!G39&gt;9),'volume_add 10^6 (microL)'!G39&amp;"x 10^6",'volume_add 10^4 (microL)'!G39&amp;"x 10^4"))</f>
        <v>80x 10^6</v>
      </c>
      <c r="H39" s="5" t="str">
        <f>IF(AND('volume_add 10^8 (microL)'!H39&lt;=150,'volume_add 10^8 (microL)'!H39&gt;9),'volume_add 10^8 (microL)'!H39&amp;"x 10^8",IF(AND('volume_add 10^6 (microL)'!H39&lt;=150,'volume_add 10^6 (microL)'!H39&gt;9),'volume_add 10^6 (microL)'!H39&amp;"x 10^6",'volume_add 10^4 (microL)'!H39&amp;"x 10^4"))</f>
        <v>140x 10^8</v>
      </c>
      <c r="I39" s="5" t="str">
        <f>IF(AND('volume_add 10^8 (microL)'!I39&lt;=150,'volume_add 10^8 (microL)'!I39&gt;9),'volume_add 10^8 (microL)'!I39&amp;"x 10^8",IF(AND('volume_add 10^6 (microL)'!I39&lt;=150,'volume_add 10^6 (microL)'!I39&gt;9),'volume_add 10^6 (microL)'!I39&amp;"x 10^6",'volume_add 10^4 (microL)'!I39&amp;"x 10^4"))</f>
        <v>80x 10^6</v>
      </c>
      <c r="J39" s="5" t="str">
        <f>IF(AND('volume_add 10^8 (microL)'!J39&lt;=150,'volume_add 10^8 (microL)'!J39&gt;9),'volume_add 10^8 (microL)'!J39&amp;"x 10^8",IF(AND('volume_add 10^6 (microL)'!J39&lt;=150,'volume_add 10^6 (microL)'!J39&gt;9),'volume_add 10^6 (microL)'!J39&amp;"x 10^6",'volume_add 10^4 (microL)'!J39&amp;"x 10^4"))</f>
        <v>140x 10^8</v>
      </c>
      <c r="K39" s="5" t="str">
        <f>IF(AND('volume_add 10^8 (microL)'!K39&lt;=150,'volume_add 10^8 (microL)'!K39&gt;9),'volume_add 10^8 (microL)'!K39&amp;"x 10^8",IF(AND('volume_add 10^6 (microL)'!K39&lt;=150,'volume_add 10^6 (microL)'!K39&gt;9),'volume_add 10^6 (microL)'!K39&amp;"x 10^6",'volume_add 10^4 (microL)'!K39&amp;"x 10^4"))</f>
        <v>140x 10^8</v>
      </c>
      <c r="L39" s="5" t="str">
        <f>IF(AND('volume_add 10^8 (microL)'!L39&lt;=150,'volume_add 10^8 (microL)'!L39&gt;9),'volume_add 10^8 (microL)'!L39&amp;"x 10^8",IF(AND('volume_add 10^6 (microL)'!L39&lt;=150,'volume_add 10^6 (microL)'!L39&gt;9),'volume_add 10^6 (microL)'!L39&amp;"x 10^6",'volume_add 10^4 (microL)'!L39&amp;"x 10^4"))</f>
        <v>19,8x 10^6</v>
      </c>
      <c r="M39" s="5" t="str">
        <f>IF(AND('volume_add 10^8 (microL)'!M39&lt;=150,'volume_add 10^8 (microL)'!M39&gt;9),'volume_add 10^8 (microL)'!M39&amp;"x 10^8",IF(AND('volume_add 10^6 (microL)'!M39&lt;=150,'volume_add 10^6 (microL)'!M39&gt;9),'volume_add 10^6 (microL)'!M39&amp;"x 10^6",'volume_add 10^4 (microL)'!M39&amp;"x 10^4"))</f>
        <v>20,8x 10^8</v>
      </c>
      <c r="N39" s="5" t="str">
        <f>IF(AND('volume_add 10^8 (microL)'!N39&lt;=150,'volume_add 10^8 (microL)'!N39&gt;9),'volume_add 10^8 (microL)'!N39&amp;"x 10^8",IF(AND('volume_add 10^6 (microL)'!N39&lt;=150,'volume_add 10^6 (microL)'!N39&gt;9),'volume_add 10^6 (microL)'!N39&amp;"x 10^6",'volume_add 10^4 (microL)'!N39&amp;"x 10^4"))</f>
        <v>21,7x 10^6</v>
      </c>
      <c r="O39" s="5" t="str">
        <f>IF(AND('volume_add 10^8 (microL)'!O39&lt;=150,'volume_add 10^8 (microL)'!O39&gt;9),'volume_add 10^8 (microL)'!O39&amp;"x 10^8",IF(AND('volume_add 10^6 (microL)'!O39&lt;=150,'volume_add 10^6 (microL)'!O39&gt;9),'volume_add 10^6 (microL)'!O39&amp;"x 10^6",'volume_add 10^4 (microL)'!O39&amp;"x 10^4"))</f>
        <v>10x 10^8</v>
      </c>
      <c r="P39" s="5" t="str">
        <f>IF(AND('volume_add 10^8 (microL)'!P39&lt;=150,'volume_add 10^8 (microL)'!P39&gt;9),'volume_add 10^8 (microL)'!P39&amp;"x 10^8",IF(AND('volume_add 10^6 (microL)'!P39&lt;=150,'volume_add 10^6 (microL)'!P39&gt;9),'volume_add 10^6 (microL)'!P39&amp;"x 10^6",'volume_add 10^4 (microL)'!P39&amp;"x 10^4"))</f>
        <v>90x 10^8</v>
      </c>
      <c r="Q39" s="5" t="str">
        <f>IF(AND('volume_add 10^8 (microL)'!Q39&lt;=150,'volume_add 10^8 (microL)'!Q39&gt;9),'volume_add 10^8 (microL)'!Q39&amp;"x 10^8",IF(AND('volume_add 10^6 (microL)'!Q39&lt;=150,'volume_add 10^6 (microL)'!Q39&gt;9),'volume_add 10^6 (microL)'!Q39&amp;"x 10^6",'volume_add 10^4 (microL)'!Q39&amp;"x 10^4"))</f>
        <v>140x 10^6</v>
      </c>
    </row>
    <row r="40" spans="1:17">
      <c r="A40" s="22">
        <v>39</v>
      </c>
      <c r="B40" s="5" t="str">
        <f>IF(AND('volume_add 10^8 (microL)'!B40&lt;=150,'volume_add 10^8 (microL)'!B40&gt;9),'volume_add 10^8 (microL)'!B40&amp;"x 10^8",IF(AND('volume_add 10^6 (microL)'!B40&lt;=150,'volume_add 10^6 (microL)'!B40&gt;9),'volume_add 10^6 (microL)'!B40&amp;"x 10^6",'volume_add 10^4 (microL)'!B40&amp;"x 10^4"))</f>
        <v>18,1x 10^8</v>
      </c>
      <c r="C40" s="5" t="str">
        <f>IF(AND('volume_add 10^8 (microL)'!C40&lt;=150,'volume_add 10^8 (microL)'!C40&gt;9),'volume_add 10^8 (microL)'!C40&amp;"x 10^8",IF(AND('volume_add 10^6 (microL)'!C40&lt;=150,'volume_add 10^6 (microL)'!C40&gt;9),'volume_add 10^6 (microL)'!C40&amp;"x 10^6",'volume_add 10^4 (microL)'!C40&amp;"x 10^4"))</f>
        <v>140x 10^4</v>
      </c>
      <c r="D40" s="5" t="str">
        <f>IF(AND('volume_add 10^8 (microL)'!D40&lt;=150,'volume_add 10^8 (microL)'!D40&gt;9),'volume_add 10^8 (microL)'!D40&amp;"x 10^8",IF(AND('volume_add 10^6 (microL)'!D40&lt;=150,'volume_add 10^6 (microL)'!D40&gt;9),'volume_add 10^6 (microL)'!D40&amp;"x 10^6",'volume_add 10^4 (microL)'!D40&amp;"x 10^4"))</f>
        <v>140x 10^8</v>
      </c>
      <c r="E40" s="5" t="str">
        <f>IF(AND('volume_add 10^8 (microL)'!E40&lt;=150,'volume_add 10^8 (microL)'!E40&gt;9),'volume_add 10^8 (microL)'!E40&amp;"x 10^8",IF(AND('volume_add 10^6 (microL)'!E40&lt;=150,'volume_add 10^6 (microL)'!E40&gt;9),'volume_add 10^6 (microL)'!E40&amp;"x 10^6",'volume_add 10^4 (microL)'!E40&amp;"x 10^4"))</f>
        <v>140x 10^8</v>
      </c>
      <c r="F40" s="5" t="str">
        <f>IF(AND('volume_add 10^8 (microL)'!F40&lt;=150,'volume_add 10^8 (microL)'!F40&gt;9),'volume_add 10^8 (microL)'!F40&amp;"x 10^8",IF(AND('volume_add 10^6 (microL)'!F40&lt;=150,'volume_add 10^6 (microL)'!F40&gt;9),'volume_add 10^6 (microL)'!F40&amp;"x 10^6",'volume_add 10^4 (microL)'!F40&amp;"x 10^4"))</f>
        <v>60x 10^6</v>
      </c>
      <c r="G40" s="5" t="str">
        <f>IF(AND('volume_add 10^8 (microL)'!G40&lt;=150,'volume_add 10^8 (microL)'!G40&gt;9),'volume_add 10^8 (microL)'!G40&amp;"x 10^8",IF(AND('volume_add 10^6 (microL)'!G40&lt;=150,'volume_add 10^6 (microL)'!G40&gt;9),'volume_add 10^6 (microL)'!G40&amp;"x 10^6",'volume_add 10^4 (microL)'!G40&amp;"x 10^4"))</f>
        <v>20,1x 10^8</v>
      </c>
      <c r="H40" s="5" t="str">
        <f>IF(AND('volume_add 10^8 (microL)'!H40&lt;=150,'volume_add 10^8 (microL)'!H40&gt;9),'volume_add 10^8 (microL)'!H40&amp;"x 10^8",IF(AND('volume_add 10^6 (microL)'!H40&lt;=150,'volume_add 10^6 (microL)'!H40&gt;9),'volume_add 10^6 (microL)'!H40&amp;"x 10^6",'volume_add 10^4 (microL)'!H40&amp;"x 10^4"))</f>
        <v>13,1x 10^8</v>
      </c>
      <c r="I40" s="5" t="str">
        <f>IF(AND('volume_add 10^8 (microL)'!I40&lt;=150,'volume_add 10^8 (microL)'!I40&gt;9),'volume_add 10^8 (microL)'!I40&amp;"x 10^8",IF(AND('volume_add 10^6 (microL)'!I40&lt;=150,'volume_add 10^6 (microL)'!I40&gt;9),'volume_add 10^6 (microL)'!I40&amp;"x 10^6",'volume_add 10^4 (microL)'!I40&amp;"x 10^4"))</f>
        <v>14,1x 10^6</v>
      </c>
      <c r="J40" s="5" t="str">
        <f>IF(AND('volume_add 10^8 (microL)'!J40&lt;=150,'volume_add 10^8 (microL)'!J40&gt;9),'volume_add 10^8 (microL)'!J40&amp;"x 10^8",IF(AND('volume_add 10^6 (microL)'!J40&lt;=150,'volume_add 10^6 (microL)'!J40&gt;9),'volume_add 10^6 (microL)'!J40&amp;"x 10^6",'volume_add 10^4 (microL)'!J40&amp;"x 10^4"))</f>
        <v>80x 10^4</v>
      </c>
      <c r="K40" s="5" t="str">
        <f>IF(AND('volume_add 10^8 (microL)'!K40&lt;=150,'volume_add 10^8 (microL)'!K40&gt;9),'volume_add 10^8 (microL)'!K40&amp;"x 10^8",IF(AND('volume_add 10^6 (microL)'!K40&lt;=150,'volume_add 10^6 (microL)'!K40&gt;9),'volume_add 10^6 (microL)'!K40&amp;"x 10^6",'volume_add 10^4 (microL)'!K40&amp;"x 10^4"))</f>
        <v>140x 10^8</v>
      </c>
      <c r="L40" s="5" t="str">
        <f>IF(AND('volume_add 10^8 (microL)'!L40&lt;=150,'volume_add 10^8 (microL)'!L40&gt;9),'volume_add 10^8 (microL)'!L40&amp;"x 10^8",IF(AND('volume_add 10^6 (microL)'!L40&lt;=150,'volume_add 10^6 (microL)'!L40&gt;9),'volume_add 10^6 (microL)'!L40&amp;"x 10^6",'volume_add 10^4 (microL)'!L40&amp;"x 10^4"))</f>
        <v>15,1x 10^6</v>
      </c>
      <c r="M40" s="5" t="str">
        <f>IF(AND('volume_add 10^8 (microL)'!M40&lt;=150,'volume_add 10^8 (microL)'!M40&gt;9),'volume_add 10^8 (microL)'!M40&amp;"x 10^8",IF(AND('volume_add 10^6 (microL)'!M40&lt;=150,'volume_add 10^6 (microL)'!M40&gt;9),'volume_add 10^6 (microL)'!M40&amp;"x 10^6",'volume_add 10^4 (microL)'!M40&amp;"x 10^4"))</f>
        <v>140x 10^4</v>
      </c>
      <c r="N40" s="5" t="str">
        <f>IF(AND('volume_add 10^8 (microL)'!N40&lt;=150,'volume_add 10^8 (microL)'!N40&gt;9),'volume_add 10^8 (microL)'!N40&amp;"x 10^8",IF(AND('volume_add 10^6 (microL)'!N40&lt;=150,'volume_add 10^6 (microL)'!N40&gt;9),'volume_add 10^6 (microL)'!N40&amp;"x 10^6",'volume_add 10^4 (microL)'!N40&amp;"x 10^4"))</f>
        <v>140x 10^8</v>
      </c>
      <c r="O40" s="5" t="str">
        <f>IF(AND('volume_add 10^8 (microL)'!O40&lt;=150,'volume_add 10^8 (microL)'!O40&gt;9),'volume_add 10^8 (microL)'!O40&amp;"x 10^8",IF(AND('volume_add 10^6 (microL)'!O40&lt;=150,'volume_add 10^6 (microL)'!O40&gt;9),'volume_add 10^6 (microL)'!O40&amp;"x 10^6",'volume_add 10^4 (microL)'!O40&amp;"x 10^4"))</f>
        <v>140x 10^6</v>
      </c>
      <c r="P40" s="5" t="str">
        <f>IF(AND('volume_add 10^8 (microL)'!P40&lt;=150,'volume_add 10^8 (microL)'!P40&gt;9),'volume_add 10^8 (microL)'!P40&amp;"x 10^8",IF(AND('volume_add 10^6 (microL)'!P40&lt;=150,'volume_add 10^6 (microL)'!P40&gt;9),'volume_add 10^6 (microL)'!P40&amp;"x 10^6",'volume_add 10^4 (microL)'!P40&amp;"x 10^4"))</f>
        <v>140x 10^8</v>
      </c>
      <c r="Q40" s="5" t="str">
        <f>IF(AND('volume_add 10^8 (microL)'!Q40&lt;=150,'volume_add 10^8 (microL)'!Q40&gt;9),'volume_add 10^8 (microL)'!Q40&amp;"x 10^8",IF(AND('volume_add 10^6 (microL)'!Q40&lt;=150,'volume_add 10^6 (microL)'!Q40&gt;9),'volume_add 10^6 (microL)'!Q40&amp;"x 10^6",'volume_add 10^4 (microL)'!Q40&amp;"x 10^4"))</f>
        <v>140x 10^4</v>
      </c>
    </row>
    <row r="41" spans="1:17">
      <c r="A41" s="6">
        <v>40</v>
      </c>
      <c r="B41" s="5" t="str">
        <f>IF(AND('volume_add 10^8 (microL)'!B41&lt;=150,'volume_add 10^8 (microL)'!B41&gt;9),'volume_add 10^8 (microL)'!B41&amp;"x 10^8",IF(AND('volume_add 10^6 (microL)'!B41&lt;=150,'volume_add 10^6 (microL)'!B41&gt;9),'volume_add 10^6 (microL)'!B41&amp;"x 10^6",'volume_add 10^4 (microL)'!B41&amp;"x 10^4"))</f>
        <v>17,4x 10^8</v>
      </c>
      <c r="C41" s="5" t="str">
        <f>IF(AND('volume_add 10^8 (microL)'!C41&lt;=150,'volume_add 10^8 (microL)'!C41&gt;9),'volume_add 10^8 (microL)'!C41&amp;"x 10^8",IF(AND('volume_add 10^6 (microL)'!C41&lt;=150,'volume_add 10^6 (microL)'!C41&gt;9),'volume_add 10^6 (microL)'!C41&amp;"x 10^6",'volume_add 10^4 (microL)'!C41&amp;"x 10^4"))</f>
        <v>140x 10^4</v>
      </c>
      <c r="D41" s="5" t="str">
        <f>IF(AND('volume_add 10^8 (microL)'!D41&lt;=150,'volume_add 10^8 (microL)'!D41&gt;9),'volume_add 10^8 (microL)'!D41&amp;"x 10^8",IF(AND('volume_add 10^6 (microL)'!D41&lt;=150,'volume_add 10^6 (microL)'!D41&gt;9),'volume_add 10^6 (microL)'!D41&amp;"x 10^6",'volume_add 10^4 (microL)'!D41&amp;"x 10^4"))</f>
        <v>10x 10^6</v>
      </c>
      <c r="E41" s="5" t="str">
        <f>IF(AND('volume_add 10^8 (microL)'!E41&lt;=150,'volume_add 10^8 (microL)'!E41&gt;9),'volume_add 10^8 (microL)'!E41&amp;"x 10^8",IF(AND('volume_add 10^6 (microL)'!E41&lt;=150,'volume_add 10^6 (microL)'!E41&gt;9),'volume_add 10^6 (microL)'!E41&amp;"x 10^6",'volume_add 10^4 (microL)'!E41&amp;"x 10^4"))</f>
        <v>140x 10^8</v>
      </c>
      <c r="F41" s="5" t="str">
        <f>IF(AND('volume_add 10^8 (microL)'!F41&lt;=150,'volume_add 10^8 (microL)'!F41&gt;9),'volume_add 10^8 (microL)'!F41&amp;"x 10^8",IF(AND('volume_add 10^6 (microL)'!F41&lt;=150,'volume_add 10^6 (microL)'!F41&gt;9),'volume_add 10^6 (microL)'!F41&amp;"x 10^6",'volume_add 10^4 (microL)'!F41&amp;"x 10^4"))</f>
        <v>140x 10^4</v>
      </c>
      <c r="G41" s="5" t="str">
        <f>IF(AND('volume_add 10^8 (microL)'!G41&lt;=150,'volume_add 10^8 (microL)'!G41&gt;9),'volume_add 10^8 (microL)'!G41&amp;"x 10^8",IF(AND('volume_add 10^6 (microL)'!G41&lt;=150,'volume_add 10^6 (microL)'!G41&gt;9),'volume_add 10^6 (microL)'!G41&amp;"x 10^6",'volume_add 10^4 (microL)'!G41&amp;"x 10^4"))</f>
        <v>18,4x 10^8</v>
      </c>
      <c r="H41" s="5" t="str">
        <f>IF(AND('volume_add 10^8 (microL)'!H41&lt;=150,'volume_add 10^8 (microL)'!H41&gt;9),'volume_add 10^8 (microL)'!H41&amp;"x 10^8",IF(AND('volume_add 10^6 (microL)'!H41&lt;=150,'volume_add 10^6 (microL)'!H41&gt;9),'volume_add 10^6 (microL)'!H41&amp;"x 10^6",'volume_add 10^4 (microL)'!H41&amp;"x 10^4"))</f>
        <v>60x 10^8</v>
      </c>
      <c r="I41" s="5" t="str">
        <f>IF(AND('volume_add 10^8 (microL)'!I41&lt;=150,'volume_add 10^8 (microL)'!I41&gt;9),'volume_add 10^8 (microL)'!I41&amp;"x 10^8",IF(AND('volume_add 10^6 (microL)'!I41&lt;=150,'volume_add 10^6 (microL)'!I41&gt;9),'volume_add 10^6 (microL)'!I41&amp;"x 10^6",'volume_add 10^4 (microL)'!I41&amp;"x 10^4"))</f>
        <v>70x 10^6</v>
      </c>
      <c r="J41" s="5" t="str">
        <f>IF(AND('volume_add 10^8 (microL)'!J41&lt;=150,'volume_add 10^8 (microL)'!J41&gt;9),'volume_add 10^8 (microL)'!J41&amp;"x 10^8",IF(AND('volume_add 10^6 (microL)'!J41&lt;=150,'volume_add 10^6 (microL)'!J41&gt;9),'volume_add 10^6 (microL)'!J41&amp;"x 10^6",'volume_add 10^4 (microL)'!J41&amp;"x 10^4"))</f>
        <v>80x 10^4</v>
      </c>
      <c r="K41" s="5" t="str">
        <f>IF(AND('volume_add 10^8 (microL)'!K41&lt;=150,'volume_add 10^8 (microL)'!K41&gt;9),'volume_add 10^8 (microL)'!K41&amp;"x 10^8",IF(AND('volume_add 10^6 (microL)'!K41&lt;=150,'volume_add 10^6 (microL)'!K41&gt;9),'volume_add 10^6 (microL)'!K41&amp;"x 10^6",'volume_add 10^4 (microL)'!K41&amp;"x 10^4"))</f>
        <v>19,4x 10^8</v>
      </c>
      <c r="L41" s="5" t="str">
        <f>IF(AND('volume_add 10^8 (microL)'!L41&lt;=150,'volume_add 10^8 (microL)'!L41&gt;9),'volume_add 10^8 (microL)'!L41&amp;"x 10^8",IF(AND('volume_add 10^6 (microL)'!L41&lt;=150,'volume_add 10^6 (microL)'!L41&gt;9),'volume_add 10^6 (microL)'!L41&amp;"x 10^6",'volume_add 10^4 (microL)'!L41&amp;"x 10^4"))</f>
        <v>100x 10^8</v>
      </c>
      <c r="M41" s="5" t="str">
        <f>IF(AND('volume_add 10^8 (microL)'!M41&lt;=150,'volume_add 10^8 (microL)'!M41&gt;9),'volume_add 10^8 (microL)'!M41&amp;"x 10^8",IF(AND('volume_add 10^6 (microL)'!M41&lt;=150,'volume_add 10^6 (microL)'!M41&gt;9),'volume_add 10^6 (microL)'!M41&amp;"x 10^6",'volume_add 10^4 (microL)'!M41&amp;"x 10^4"))</f>
        <v>20,3x 10^8</v>
      </c>
      <c r="N41" s="5" t="str">
        <f>IF(AND('volume_add 10^8 (microL)'!N41&lt;=150,'volume_add 10^8 (microL)'!N41&gt;9),'volume_add 10^8 (microL)'!N41&amp;"x 10^8",IF(AND('volume_add 10^6 (microL)'!N41&lt;=150,'volume_add 10^6 (microL)'!N41&gt;9),'volume_add 10^6 (microL)'!N41&amp;"x 10^6",'volume_add 10^4 (microL)'!N41&amp;"x 10^4"))</f>
        <v>11,6x 10^6</v>
      </c>
      <c r="O41" s="5" t="str">
        <f>IF(AND('volume_add 10^8 (microL)'!O41&lt;=150,'volume_add 10^8 (microL)'!O41&gt;9),'volume_add 10^8 (microL)'!O41&amp;"x 10^8",IF(AND('volume_add 10^6 (microL)'!O41&lt;=150,'volume_add 10^6 (microL)'!O41&gt;9),'volume_add 10^6 (microL)'!O41&amp;"x 10^6",'volume_add 10^4 (microL)'!O41&amp;"x 10^4"))</f>
        <v>140x 10^8</v>
      </c>
      <c r="P41" s="5" t="str">
        <f>IF(AND('volume_add 10^8 (microL)'!P41&lt;=150,'volume_add 10^8 (microL)'!P41&gt;9),'volume_add 10^8 (microL)'!P41&amp;"x 10^8",IF(AND('volume_add 10^6 (microL)'!P41&lt;=150,'volume_add 10^6 (microL)'!P41&gt;9),'volume_add 10^6 (microL)'!P41&amp;"x 10^6",'volume_add 10^4 (microL)'!P41&amp;"x 10^4"))</f>
        <v>140x 10^8</v>
      </c>
      <c r="Q41" s="5" t="str">
        <f>IF(AND('volume_add 10^8 (microL)'!Q41&lt;=150,'volume_add 10^8 (microL)'!Q41&gt;9),'volume_add 10^8 (microL)'!Q41&amp;"x 10^8",IF(AND('volume_add 10^6 (microL)'!Q41&lt;=150,'volume_add 10^6 (microL)'!Q41&gt;9),'volume_add 10^6 (microL)'!Q41&amp;"x 10^6",'volume_add 10^4 (microL)'!Q41&amp;"x 10^4"))</f>
        <v>140x 10^8</v>
      </c>
    </row>
    <row r="42" spans="1:17">
      <c r="A42" s="6">
        <v>41</v>
      </c>
      <c r="B42" s="5" t="str">
        <f>IF(AND('volume_add 10^8 (microL)'!B42&lt;=150,'volume_add 10^8 (microL)'!B42&gt;9),'volume_add 10^8 (microL)'!B42&amp;"x 10^8",IF(AND('volume_add 10^6 (microL)'!B42&lt;=150,'volume_add 10^6 (microL)'!B42&gt;9),'volume_add 10^6 (microL)'!B42&amp;"x 10^6",'volume_add 10^4 (microL)'!B42&amp;"x 10^4"))</f>
        <v>140x 10^6</v>
      </c>
      <c r="C42" s="5" t="str">
        <f>IF(AND('volume_add 10^8 (microL)'!C42&lt;=150,'volume_add 10^8 (microL)'!C42&gt;9),'volume_add 10^8 (microL)'!C42&amp;"x 10^8",IF(AND('volume_add 10^6 (microL)'!C42&lt;=150,'volume_add 10^6 (microL)'!C42&gt;9),'volume_add 10^6 (microL)'!C42&amp;"x 10^6",'volume_add 10^4 (microL)'!C42&amp;"x 10^4"))</f>
        <v>10x 10^8</v>
      </c>
      <c r="D42" s="5" t="str">
        <f>IF(AND('volume_add 10^8 (microL)'!D42&lt;=150,'volume_add 10^8 (microL)'!D42&gt;9),'volume_add 10^8 (microL)'!D42&amp;"x 10^8",IF(AND('volume_add 10^6 (microL)'!D42&lt;=150,'volume_add 10^6 (microL)'!D42&gt;9),'volume_add 10^6 (microL)'!D42&amp;"x 10^6",'volume_add 10^4 (microL)'!D42&amp;"x 10^4"))</f>
        <v>60x 10^4</v>
      </c>
      <c r="E42" s="5" t="str">
        <f>IF(AND('volume_add 10^8 (microL)'!E42&lt;=150,'volume_add 10^8 (microL)'!E42&gt;9),'volume_add 10^8 (microL)'!E42&amp;"x 10^8",IF(AND('volume_add 10^6 (microL)'!E42&lt;=150,'volume_add 10^6 (microL)'!E42&gt;9),'volume_add 10^6 (microL)'!E42&amp;"x 10^6",'volume_add 10^4 (microL)'!E42&amp;"x 10^4"))</f>
        <v>19,4x 10^6</v>
      </c>
      <c r="F42" s="5" t="str">
        <f>IF(AND('volume_add 10^8 (microL)'!F42&lt;=150,'volume_add 10^8 (microL)'!F42&gt;9),'volume_add 10^8 (microL)'!F42&amp;"x 10^8",IF(AND('volume_add 10^6 (microL)'!F42&lt;=150,'volume_add 10^6 (microL)'!F42&gt;9),'volume_add 10^6 (microL)'!F42&amp;"x 10^6",'volume_add 10^4 (microL)'!F42&amp;"x 10^4"))</f>
        <v>21,6x 10^6</v>
      </c>
      <c r="G42" s="5" t="str">
        <f>IF(AND('volume_add 10^8 (microL)'!G42&lt;=150,'volume_add 10^8 (microL)'!G42&gt;9),'volume_add 10^8 (microL)'!G42&amp;"x 10^8",IF(AND('volume_add 10^6 (microL)'!G42&lt;=150,'volume_add 10^6 (microL)'!G42&gt;9),'volume_add 10^6 (microL)'!G42&amp;"x 10^6",'volume_add 10^4 (microL)'!G42&amp;"x 10^4"))</f>
        <v>140x 10^8</v>
      </c>
      <c r="H42" s="5" t="str">
        <f>IF(AND('volume_add 10^8 (microL)'!H42&lt;=150,'volume_add 10^8 (microL)'!H42&gt;9),'volume_add 10^8 (microL)'!H42&amp;"x 10^8",IF(AND('volume_add 10^6 (microL)'!H42&lt;=150,'volume_add 10^6 (microL)'!H42&gt;9),'volume_add 10^6 (microL)'!H42&amp;"x 10^6",'volume_add 10^4 (microL)'!H42&amp;"x 10^4"))</f>
        <v>80x 10^8</v>
      </c>
      <c r="I42" s="5" t="str">
        <f>IF(AND('volume_add 10^8 (microL)'!I42&lt;=150,'volume_add 10^8 (microL)'!I42&gt;9),'volume_add 10^8 (microL)'!I42&amp;"x 10^8",IF(AND('volume_add 10^6 (microL)'!I42&lt;=150,'volume_add 10^6 (microL)'!I42&gt;9),'volume_add 10^6 (microL)'!I42&amp;"x 10^6",'volume_add 10^4 (microL)'!I42&amp;"x 10^4"))</f>
        <v>90x 10^4</v>
      </c>
      <c r="J42" s="5" t="str">
        <f>IF(AND('volume_add 10^8 (microL)'!J42&lt;=150,'volume_add 10^8 (microL)'!J42&gt;9),'volume_add 10^8 (microL)'!J42&amp;"x 10^8",IF(AND('volume_add 10^6 (microL)'!J42&lt;=150,'volume_add 10^6 (microL)'!J42&gt;9),'volume_add 10^6 (microL)'!J42&amp;"x 10^6",'volume_add 10^4 (microL)'!J42&amp;"x 10^4"))</f>
        <v>14x 10^6</v>
      </c>
      <c r="K42" s="5" t="str">
        <f>IF(AND('volume_add 10^8 (microL)'!K42&lt;=150,'volume_add 10^8 (microL)'!K42&gt;9),'volume_add 10^8 (microL)'!K42&amp;"x 10^8",IF(AND('volume_add 10^6 (microL)'!K42&lt;=150,'volume_add 10^6 (microL)'!K42&gt;9),'volume_add 10^6 (microL)'!K42&amp;"x 10^6",'volume_add 10^4 (microL)'!K42&amp;"x 10^4"))</f>
        <v>140x 10^6</v>
      </c>
      <c r="L42" s="5" t="str">
        <f>IF(AND('volume_add 10^8 (microL)'!L42&lt;=150,'volume_add 10^8 (microL)'!L42&gt;9),'volume_add 10^8 (microL)'!L42&amp;"x 10^8",IF(AND('volume_add 10^6 (microL)'!L42&lt;=150,'volume_add 10^6 (microL)'!L42&gt;9),'volume_add 10^6 (microL)'!L42&amp;"x 10^6",'volume_add 10^4 (microL)'!L42&amp;"x 10^4"))</f>
        <v>100x 10^8</v>
      </c>
      <c r="M42" s="5" t="str">
        <f>IF(AND('volume_add 10^8 (microL)'!M42&lt;=150,'volume_add 10^8 (microL)'!M42&gt;9),'volume_add 10^8 (microL)'!M42&amp;"x 10^8",IF(AND('volume_add 10^6 (microL)'!M42&lt;=150,'volume_add 10^6 (microL)'!M42&gt;9),'volume_add 10^6 (microL)'!M42&amp;"x 10^6",'volume_add 10^4 (microL)'!M42&amp;"x 10^4"))</f>
        <v>110x 10^6</v>
      </c>
      <c r="N42" s="5" t="str">
        <f>IF(AND('volume_add 10^8 (microL)'!N42&lt;=150,'volume_add 10^8 (microL)'!N42&gt;9),'volume_add 10^8 (microL)'!N42&amp;"x 10^8",IF(AND('volume_add 10^6 (microL)'!N42&lt;=150,'volume_add 10^6 (microL)'!N42&gt;9),'volume_add 10^6 (microL)'!N42&amp;"x 10^6",'volume_add 10^4 (microL)'!N42&amp;"x 10^4"))</f>
        <v>10x 10^8</v>
      </c>
      <c r="O42" s="5" t="str">
        <f>IF(AND('volume_add 10^8 (microL)'!O42&lt;=150,'volume_add 10^8 (microL)'!O42&gt;9),'volume_add 10^8 (microL)'!O42&amp;"x 10^8",IF(AND('volume_add 10^6 (microL)'!O42&lt;=150,'volume_add 10^6 (microL)'!O42&gt;9),'volume_add 10^6 (microL)'!O42&amp;"x 10^6",'volume_add 10^4 (microL)'!O42&amp;"x 10^4"))</f>
        <v>15,1x 10^8</v>
      </c>
      <c r="P42" s="5" t="str">
        <f>IF(AND('volume_add 10^8 (microL)'!P42&lt;=150,'volume_add 10^8 (microL)'!P42&gt;9),'volume_add 10^8 (microL)'!P42&amp;"x 10^8",IF(AND('volume_add 10^6 (microL)'!P42&lt;=150,'volume_add 10^6 (microL)'!P42&gt;9),'volume_add 10^6 (microL)'!P42&amp;"x 10^6",'volume_add 10^4 (microL)'!P42&amp;"x 10^4"))</f>
        <v>140x 10^8</v>
      </c>
      <c r="Q42" s="5" t="str">
        <f>IF(AND('volume_add 10^8 (microL)'!Q42&lt;=150,'volume_add 10^8 (microL)'!Q42&gt;9),'volume_add 10^8 (microL)'!Q42&amp;"x 10^8",IF(AND('volume_add 10^6 (microL)'!Q42&lt;=150,'volume_add 10^6 (microL)'!Q42&gt;9),'volume_add 10^6 (microL)'!Q42&amp;"x 10^6",'volume_add 10^4 (microL)'!Q42&amp;"x 10^4"))</f>
        <v>23,7x 10^6</v>
      </c>
    </row>
    <row r="43" spans="1:17">
      <c r="A43" s="6">
        <v>42</v>
      </c>
      <c r="B43" s="5" t="str">
        <f>IF(AND('volume_add 10^8 (microL)'!B43&lt;=150,'volume_add 10^8 (microL)'!B43&gt;9),'volume_add 10^8 (microL)'!B43&amp;"x 10^8",IF(AND('volume_add 10^6 (microL)'!B43&lt;=150,'volume_add 10^6 (microL)'!B43&gt;9),'volume_add 10^6 (microL)'!B43&amp;"x 10^6",'volume_add 10^4 (microL)'!B43&amp;"x 10^4"))</f>
        <v>60x 10^6</v>
      </c>
      <c r="C43" s="5" t="str">
        <f>IF(AND('volume_add 10^8 (microL)'!C43&lt;=150,'volume_add 10^8 (microL)'!C43&gt;9),'volume_add 10^8 (microL)'!C43&amp;"x 10^8",IF(AND('volume_add 10^6 (microL)'!C43&lt;=150,'volume_add 10^6 (microL)'!C43&gt;9),'volume_add 10^6 (microL)'!C43&amp;"x 10^6",'volume_add 10^4 (microL)'!C43&amp;"x 10^4"))</f>
        <v>70x 10^8</v>
      </c>
      <c r="D43" s="5" t="str">
        <f>IF(AND('volume_add 10^8 (microL)'!D43&lt;=150,'volume_add 10^8 (microL)'!D43&gt;9),'volume_add 10^8 (microL)'!D43&amp;"x 10^8",IF(AND('volume_add 10^6 (microL)'!D43&lt;=150,'volume_add 10^6 (microL)'!D43&gt;9),'volume_add 10^6 (microL)'!D43&amp;"x 10^6",'volume_add 10^4 (microL)'!D43&amp;"x 10^4"))</f>
        <v>12,7x 10^8</v>
      </c>
      <c r="E43" s="5" t="str">
        <f>IF(AND('volume_add 10^8 (microL)'!E43&lt;=150,'volume_add 10^8 (microL)'!E43&gt;9),'volume_add 10^8 (microL)'!E43&amp;"x 10^8",IF(AND('volume_add 10^6 (microL)'!E43&lt;=150,'volume_add 10^6 (microL)'!E43&gt;9),'volume_add 10^6 (microL)'!E43&amp;"x 10^6",'volume_add 10^4 (microL)'!E43&amp;"x 10^4"))</f>
        <v>19x 10^6</v>
      </c>
      <c r="F43" s="5" t="str">
        <f>IF(AND('volume_add 10^8 (microL)'!F43&lt;=150,'volume_add 10^8 (microL)'!F43&gt;9),'volume_add 10^8 (microL)'!F43&amp;"x 10^8",IF(AND('volume_add 10^6 (microL)'!F43&lt;=150,'volume_add 10^6 (microL)'!F43&gt;9),'volume_add 10^6 (microL)'!F43&amp;"x 10^6",'volume_add 10^4 (microL)'!F43&amp;"x 10^4"))</f>
        <v>140x 10^8</v>
      </c>
      <c r="G43" s="5" t="str">
        <f>IF(AND('volume_add 10^8 (microL)'!G43&lt;=150,'volume_add 10^8 (microL)'!G43&gt;9),'volume_add 10^8 (microL)'!G43&amp;"x 10^8",IF(AND('volume_add 10^6 (microL)'!G43&lt;=150,'volume_add 10^6 (microL)'!G43&gt;9),'volume_add 10^6 (microL)'!G43&amp;"x 10^6",'volume_add 10^4 (microL)'!G43&amp;"x 10^4"))</f>
        <v>14,8x 10^8</v>
      </c>
      <c r="H43" s="5" t="str">
        <f>IF(AND('volume_add 10^8 (microL)'!H43&lt;=150,'volume_add 10^8 (microL)'!H43&gt;9),'volume_add 10^8 (microL)'!H43&amp;"x 10^8",IF(AND('volume_add 10^6 (microL)'!H43&lt;=150,'volume_add 10^6 (microL)'!H43&gt;9),'volume_add 10^6 (microL)'!H43&amp;"x 10^6",'volume_add 10^4 (microL)'!H43&amp;"x 10^4"))</f>
        <v>80x 10^4</v>
      </c>
      <c r="I43" s="5" t="str">
        <f>IF(AND('volume_add 10^8 (microL)'!I43&lt;=150,'volume_add 10^8 (microL)'!I43&gt;9),'volume_add 10^8 (microL)'!I43&amp;"x 10^8",IF(AND('volume_add 10^6 (microL)'!I43&lt;=150,'volume_add 10^6 (microL)'!I43&gt;9),'volume_add 10^6 (microL)'!I43&amp;"x 10^6",'volume_add 10^4 (microL)'!I43&amp;"x 10^4"))</f>
        <v>140x 10^8</v>
      </c>
      <c r="J43" s="5" t="str">
        <f>IF(AND('volume_add 10^8 (microL)'!J43&lt;=150,'volume_add 10^8 (microL)'!J43&gt;9),'volume_add 10^8 (microL)'!J43&amp;"x 10^8",IF(AND('volume_add 10^6 (microL)'!J43&lt;=150,'volume_add 10^6 (microL)'!J43&gt;9),'volume_add 10^6 (microL)'!J43&amp;"x 10^6",'volume_add 10^4 (microL)'!J43&amp;"x 10^4"))</f>
        <v>23,3x 10^8</v>
      </c>
      <c r="K43" s="5" t="str">
        <f>IF(AND('volume_add 10^8 (microL)'!K43&lt;=150,'volume_add 10^8 (microL)'!K43&gt;9),'volume_add 10^8 (microL)'!K43&amp;"x 10^8",IF(AND('volume_add 10^6 (microL)'!K43&lt;=150,'volume_add 10^6 (microL)'!K43&gt;9),'volume_add 10^6 (microL)'!K43&amp;"x 10^6",'volume_add 10^4 (microL)'!K43&amp;"x 10^4"))</f>
        <v>140x 10^8</v>
      </c>
      <c r="L43" s="5" t="str">
        <f>IF(AND('volume_add 10^8 (microL)'!L43&lt;=150,'volume_add 10^8 (microL)'!L43&gt;9),'volume_add 10^8 (microL)'!L43&amp;"x 10^8",IF(AND('volume_add 10^6 (microL)'!L43&lt;=150,'volume_add 10^6 (microL)'!L43&gt;9),'volume_add 10^6 (microL)'!L43&amp;"x 10^6",'volume_add 10^4 (microL)'!L43&amp;"x 10^4"))</f>
        <v>15,9x 10^8</v>
      </c>
      <c r="M43" s="5" t="str">
        <f>IF(AND('volume_add 10^8 (microL)'!M43&lt;=150,'volume_add 10^8 (microL)'!M43&gt;9),'volume_add 10^8 (microL)'!M43&amp;"x 10^8",IF(AND('volume_add 10^6 (microL)'!M43&lt;=150,'volume_add 10^6 (microL)'!M43&gt;9),'volume_add 10^6 (microL)'!M43&amp;"x 10^6",'volume_add 10^4 (microL)'!M43&amp;"x 10^4"))</f>
        <v>100x 10^4</v>
      </c>
      <c r="N43" s="5" t="str">
        <f>IF(AND('volume_add 10^8 (microL)'!N43&lt;=150,'volume_add 10^8 (microL)'!N43&gt;9),'volume_add 10^8 (microL)'!N43&amp;"x 10^8",IF(AND('volume_add 10^6 (microL)'!N43&lt;=150,'volume_add 10^6 (microL)'!N43&gt;9),'volume_add 10^6 (microL)'!N43&amp;"x 10^6",'volume_add 10^4 (microL)'!N43&amp;"x 10^4"))</f>
        <v>140x 10^6</v>
      </c>
      <c r="O43" s="5" t="str">
        <f>IF(AND('volume_add 10^8 (microL)'!O43&lt;=150,'volume_add 10^8 (microL)'!O43&gt;9),'volume_add 10^8 (microL)'!O43&amp;"x 10^8",IF(AND('volume_add 10^6 (microL)'!O43&lt;=150,'volume_add 10^6 (microL)'!O43&gt;9),'volume_add 10^6 (microL)'!O43&amp;"x 10^6",'volume_add 10^4 (microL)'!O43&amp;"x 10^4"))</f>
        <v>110x 10^6</v>
      </c>
      <c r="P43" s="5" t="str">
        <f>IF(AND('volume_add 10^8 (microL)'!P43&lt;=150,'volume_add 10^8 (microL)'!P43&gt;9),'volume_add 10^8 (microL)'!P43&amp;"x 10^8",IF(AND('volume_add 10^6 (microL)'!P43&lt;=150,'volume_add 10^6 (microL)'!P43&gt;9),'volume_add 10^6 (microL)'!P43&amp;"x 10^6",'volume_add 10^4 (microL)'!P43&amp;"x 10^4"))</f>
        <v>140x 10^4</v>
      </c>
      <c r="Q43" s="5" t="str">
        <f>IF(AND('volume_add 10^8 (microL)'!Q43&lt;=150,'volume_add 10^8 (microL)'!Q43&gt;9),'volume_add 10^8 (microL)'!Q43&amp;"x 10^8",IF(AND('volume_add 10^6 (microL)'!Q43&lt;=150,'volume_add 10^6 (microL)'!Q43&gt;9),'volume_add 10^6 (microL)'!Q43&amp;"x 10^6",'volume_add 10^4 (microL)'!Q43&amp;"x 10^4"))</f>
        <v>16,9x 10^8</v>
      </c>
    </row>
    <row r="44" spans="1:17">
      <c r="A44" s="6">
        <v>43</v>
      </c>
      <c r="B44" s="5" t="str">
        <f>IF(AND('volume_add 10^8 (microL)'!B44&lt;=150,'volume_add 10^8 (microL)'!B44&gt;9),'volume_add 10^8 (microL)'!B44&amp;"x 10^8",IF(AND('volume_add 10^6 (microL)'!B44&lt;=150,'volume_add 10^6 (microL)'!B44&gt;9),'volume_add 10^6 (microL)'!B44&amp;"x 10^6",'volume_add 10^4 (microL)'!B44&amp;"x 10^4"))</f>
        <v>70x 10^4</v>
      </c>
      <c r="C44" s="5" t="str">
        <f>IF(AND('volume_add 10^8 (microL)'!C44&lt;=150,'volume_add 10^8 (microL)'!C44&gt;9),'volume_add 10^8 (microL)'!C44&amp;"x 10^8",IF(AND('volume_add 10^6 (microL)'!C44&lt;=150,'volume_add 10^6 (microL)'!C44&gt;9),'volume_add 10^6 (microL)'!C44&amp;"x 10^6",'volume_add 10^4 (microL)'!C44&amp;"x 10^4"))</f>
        <v>13,5x 10^6</v>
      </c>
      <c r="D44" s="5" t="str">
        <f>IF(AND('volume_add 10^8 (microL)'!D44&lt;=150,'volume_add 10^8 (microL)'!D44&gt;9),'volume_add 10^8 (microL)'!D44&amp;"x 10^8",IF(AND('volume_add 10^6 (microL)'!D44&lt;=150,'volume_add 10^6 (microL)'!D44&gt;9),'volume_add 10^6 (microL)'!D44&amp;"x 10^6",'volume_add 10^4 (microL)'!D44&amp;"x 10^4"))</f>
        <v>140x 10^8</v>
      </c>
      <c r="E44" s="5" t="str">
        <f>IF(AND('volume_add 10^8 (microL)'!E44&lt;=150,'volume_add 10^8 (microL)'!E44&gt;9),'volume_add 10^8 (microL)'!E44&amp;"x 10^8",IF(AND('volume_add 10^6 (microL)'!E44&lt;=150,'volume_add 10^6 (microL)'!E44&gt;9),'volume_add 10^6 (microL)'!E44&amp;"x 10^6",'volume_add 10^4 (microL)'!E44&amp;"x 10^4"))</f>
        <v>10x 10^8</v>
      </c>
      <c r="F44" s="5" t="str">
        <f>IF(AND('volume_add 10^8 (microL)'!F44&lt;=150,'volume_add 10^8 (microL)'!F44&gt;9),'volume_add 10^8 (microL)'!F44&amp;"x 10^8",IF(AND('volume_add 10^6 (microL)'!F44&lt;=150,'volume_add 10^6 (microL)'!F44&gt;9),'volume_add 10^6 (microL)'!F44&amp;"x 10^6",'volume_add 10^4 (microL)'!F44&amp;"x 10^4"))</f>
        <v>140x 10^8</v>
      </c>
      <c r="G44" s="5" t="str">
        <f>IF(AND('volume_add 10^8 (microL)'!G44&lt;=150,'volume_add 10^8 (microL)'!G44&gt;9),'volume_add 10^8 (microL)'!G44&amp;"x 10^8",IF(AND('volume_add 10^6 (microL)'!G44&lt;=150,'volume_add 10^6 (microL)'!G44&gt;9),'volume_add 10^6 (microL)'!G44&amp;"x 10^6",'volume_add 10^4 (microL)'!G44&amp;"x 10^4"))</f>
        <v>140x 10^6</v>
      </c>
      <c r="H44" s="5" t="str">
        <f>IF(AND('volume_add 10^8 (microL)'!H44&lt;=150,'volume_add 10^8 (microL)'!H44&gt;9),'volume_add 10^8 (microL)'!H44&amp;"x 10^8",IF(AND('volume_add 10^6 (microL)'!H44&lt;=150,'volume_add 10^6 (microL)'!H44&gt;9),'volume_add 10^6 (microL)'!H44&amp;"x 10^6",'volume_add 10^4 (microL)'!H44&amp;"x 10^4"))</f>
        <v>10x 10^6</v>
      </c>
      <c r="I44" s="5" t="str">
        <f>IF(AND('volume_add 10^8 (microL)'!I44&lt;=150,'volume_add 10^8 (microL)'!I44&gt;9),'volume_add 10^8 (microL)'!I44&amp;"x 10^8",IF(AND('volume_add 10^6 (microL)'!I44&lt;=150,'volume_add 10^6 (microL)'!I44&gt;9),'volume_add 10^6 (microL)'!I44&amp;"x 10^6",'volume_add 10^4 (microL)'!I44&amp;"x 10^4"))</f>
        <v>10x 10^8</v>
      </c>
      <c r="J44" s="5" t="str">
        <f>IF(AND('volume_add 10^8 (microL)'!J44&lt;=150,'volume_add 10^8 (microL)'!J44&gt;9),'volume_add 10^8 (microL)'!J44&amp;"x 10^8",IF(AND('volume_add 10^6 (microL)'!J44&lt;=150,'volume_add 10^6 (microL)'!J44&gt;9),'volume_add 10^6 (microL)'!J44&amp;"x 10^6",'volume_add 10^4 (microL)'!J44&amp;"x 10^4"))</f>
        <v>140x 10^4</v>
      </c>
      <c r="K44" s="5" t="str">
        <f>IF(AND('volume_add 10^8 (microL)'!K44&lt;=150,'volume_add 10^8 (microL)'!K44&gt;9),'volume_add 10^8 (microL)'!K44&amp;"x 10^8",IF(AND('volume_add 10^6 (microL)'!K44&lt;=150,'volume_add 10^6 (microL)'!K44&gt;9),'volume_add 10^6 (microL)'!K44&amp;"x 10^6",'volume_add 10^4 (microL)'!K44&amp;"x 10^4"))</f>
        <v>80x 10^8</v>
      </c>
      <c r="L44" s="5" t="str">
        <f>IF(AND('volume_add 10^8 (microL)'!L44&lt;=150,'volume_add 10^8 (microL)'!L44&gt;9),'volume_add 10^8 (microL)'!L44&amp;"x 10^8",IF(AND('volume_add 10^6 (microL)'!L44&lt;=150,'volume_add 10^6 (microL)'!L44&gt;9),'volume_add 10^6 (microL)'!L44&amp;"x 10^6",'volume_add 10^4 (microL)'!L44&amp;"x 10^4"))</f>
        <v>90x 10^6</v>
      </c>
      <c r="M44" s="5" t="str">
        <f>IF(AND('volume_add 10^8 (microL)'!M44&lt;=150,'volume_add 10^8 (microL)'!M44&gt;9),'volume_add 10^8 (microL)'!M44&amp;"x 10^8",IF(AND('volume_add 10^6 (microL)'!M44&lt;=150,'volume_add 10^6 (microL)'!M44&gt;9),'volume_add 10^6 (microL)'!M44&amp;"x 10^6",'volume_add 10^4 (microL)'!M44&amp;"x 10^4"))</f>
        <v>140x 10^8</v>
      </c>
      <c r="N44" s="5" t="str">
        <f>IF(AND('volume_add 10^8 (microL)'!N44&lt;=150,'volume_add 10^8 (microL)'!N44&gt;9),'volume_add 10^8 (microL)'!N44&amp;"x 10^8",IF(AND('volume_add 10^6 (microL)'!N44&lt;=150,'volume_add 10^6 (microL)'!N44&gt;9),'volume_add 10^6 (microL)'!N44&amp;"x 10^6",'volume_add 10^4 (microL)'!N44&amp;"x 10^4"))</f>
        <v>11,3x 10^8</v>
      </c>
      <c r="O44" s="5" t="str">
        <f>IF(AND('volume_add 10^8 (microL)'!O44&lt;=150,'volume_add 10^8 (microL)'!O44&gt;9),'volume_add 10^8 (microL)'!O44&amp;"x 10^8",IF(AND('volume_add 10^6 (microL)'!O44&lt;=150,'volume_add 10^6 (microL)'!O44&gt;9),'volume_add 10^6 (microL)'!O44&amp;"x 10^6",'volume_add 10^4 (microL)'!O44&amp;"x 10^4"))</f>
        <v>15,8x 10^6</v>
      </c>
      <c r="P44" s="5" t="str">
        <f>IF(AND('volume_add 10^8 (microL)'!P44&lt;=150,'volume_add 10^8 (microL)'!P44&gt;9),'volume_add 10^8 (microL)'!P44&amp;"x 10^8",IF(AND('volume_add 10^6 (microL)'!P44&lt;=150,'volume_add 10^6 (microL)'!P44&gt;9),'volume_add 10^6 (microL)'!P44&amp;"x 10^6",'volume_add 10^4 (microL)'!P44&amp;"x 10^4"))</f>
        <v>110x 10^6</v>
      </c>
      <c r="Q44" s="5" t="str">
        <f>IF(AND('volume_add 10^8 (microL)'!Q44&lt;=150,'volume_add 10^8 (microL)'!Q44&gt;9),'volume_add 10^8 (microL)'!Q44&amp;"x 10^8",IF(AND('volume_add 10^6 (microL)'!Q44&lt;=150,'volume_add 10^6 (microL)'!Q44&gt;9),'volume_add 10^6 (microL)'!Q44&amp;"x 10^6",'volume_add 10^4 (microL)'!Q44&amp;"x 10^4"))</f>
        <v>18x 10^6</v>
      </c>
    </row>
    <row r="45" spans="1:17">
      <c r="A45" s="6">
        <v>44</v>
      </c>
      <c r="B45" s="5" t="str">
        <f>IF(AND('volume_add 10^8 (microL)'!B45&lt;=150,'volume_add 10^8 (microL)'!B45&gt;9),'volume_add 10^8 (microL)'!B45&amp;"x 10^8",IF(AND('volume_add 10^6 (microL)'!B45&lt;=150,'volume_add 10^6 (microL)'!B45&gt;9),'volume_add 10^6 (microL)'!B45&amp;"x 10^6",'volume_add 10^4 (microL)'!B45&amp;"x 10^4"))</f>
        <v>140x 10^8</v>
      </c>
      <c r="C45" s="5" t="str">
        <f>IF(AND('volume_add 10^8 (microL)'!C45&lt;=150,'volume_add 10^8 (microL)'!C45&gt;9),'volume_add 10^8 (microL)'!C45&amp;"x 10^8",IF(AND('volume_add 10^6 (microL)'!C45&lt;=150,'volume_add 10^6 (microL)'!C45&gt;9),'volume_add 10^6 (microL)'!C45&amp;"x 10^6",'volume_add 10^4 (microL)'!C45&amp;"x 10^4"))</f>
        <v>80x 10^6</v>
      </c>
      <c r="D45" s="5" t="str">
        <f>IF(AND('volume_add 10^8 (microL)'!D45&lt;=150,'volume_add 10^8 (microL)'!D45&gt;9),'volume_add 10^8 (microL)'!D45&amp;"x 10^8",IF(AND('volume_add 10^6 (microL)'!D45&lt;=150,'volume_add 10^6 (microL)'!D45&gt;9),'volume_add 10^6 (microL)'!D45&amp;"x 10^6",'volume_add 10^4 (microL)'!D45&amp;"x 10^4"))</f>
        <v>140x 10^8</v>
      </c>
      <c r="E45" s="5" t="str">
        <f>IF(AND('volume_add 10^8 (microL)'!E45&lt;=150,'volume_add 10^8 (microL)'!E45&gt;9),'volume_add 10^8 (microL)'!E45&amp;"x 10^8",IF(AND('volume_add 10^6 (microL)'!E45&lt;=150,'volume_add 10^6 (microL)'!E45&gt;9),'volume_add 10^6 (microL)'!E45&amp;"x 10^6",'volume_add 10^4 (microL)'!E45&amp;"x 10^4"))</f>
        <v>90x 10^8</v>
      </c>
      <c r="F45" s="5" t="str">
        <f>IF(AND('volume_add 10^8 (microL)'!F45&lt;=150,'volume_add 10^8 (microL)'!F45&gt;9),'volume_add 10^8 (microL)'!F45&amp;"x 10^8",IF(AND('volume_add 10^6 (microL)'!F45&lt;=150,'volume_add 10^6 (microL)'!F45&gt;9),'volume_add 10^6 (microL)'!F45&amp;"x 10^6",'volume_add 10^4 (microL)'!F45&amp;"x 10^4"))</f>
        <v>100x 10^6</v>
      </c>
      <c r="G45" s="5" t="str">
        <f>IF(AND('volume_add 10^8 (microL)'!G45&lt;=150,'volume_add 10^8 (microL)'!G45&gt;9),'volume_add 10^8 (microL)'!G45&amp;"x 10^8",IF(AND('volume_add 10^6 (microL)'!G45&lt;=150,'volume_add 10^6 (microL)'!G45&gt;9),'volume_add 10^6 (microL)'!G45&amp;"x 10^6",'volume_add 10^4 (microL)'!G45&amp;"x 10^4"))</f>
        <v>140x 10^4</v>
      </c>
      <c r="H45" s="5" t="str">
        <f>IF(AND('volume_add 10^8 (microL)'!H45&lt;=150,'volume_add 10^8 (microL)'!H45&gt;9),'volume_add 10^8 (microL)'!H45&amp;"x 10^8",IF(AND('volume_add 10^6 (microL)'!H45&lt;=150,'volume_add 10^6 (microL)'!H45&gt;9),'volume_add 10^6 (microL)'!H45&amp;"x 10^6",'volume_add 10^4 (microL)'!H45&amp;"x 10^4"))</f>
        <v>140x 10^8</v>
      </c>
      <c r="I45" s="5" t="str">
        <f>IF(AND('volume_add 10^8 (microL)'!I45&lt;=150,'volume_add 10^8 (microL)'!I45&gt;9),'volume_add 10^8 (microL)'!I45&amp;"x 10^8",IF(AND('volume_add 10^6 (microL)'!I45&lt;=150,'volume_add 10^6 (microL)'!I45&gt;9),'volume_add 10^6 (microL)'!I45&amp;"x 10^6",'volume_add 10^4 (microL)'!I45&amp;"x 10^4"))</f>
        <v>140x 10^8</v>
      </c>
      <c r="J45" s="5" t="str">
        <f>IF(AND('volume_add 10^8 (microL)'!J45&lt;=150,'volume_add 10^8 (microL)'!J45&gt;9),'volume_add 10^8 (microL)'!J45&amp;"x 10^8",IF(AND('volume_add 10^6 (microL)'!J45&lt;=150,'volume_add 10^6 (microL)'!J45&gt;9),'volume_add 10^6 (microL)'!J45&amp;"x 10^6",'volume_add 10^4 (microL)'!J45&amp;"x 10^4"))</f>
        <v>140x 10^8</v>
      </c>
      <c r="K45" s="5" t="str">
        <f>IF(AND('volume_add 10^8 (microL)'!K45&lt;=150,'volume_add 10^8 (microL)'!K45&gt;9),'volume_add 10^8 (microL)'!K45&amp;"x 10^8",IF(AND('volume_add 10^6 (microL)'!K45&lt;=150,'volume_add 10^6 (microL)'!K45&gt;9),'volume_add 10^6 (microL)'!K45&amp;"x 10^6",'volume_add 10^4 (microL)'!K45&amp;"x 10^4"))</f>
        <v>130x 10^8</v>
      </c>
      <c r="L45" s="5" t="str">
        <f>IF(AND('volume_add 10^8 (microL)'!L45&lt;=150,'volume_add 10^8 (microL)'!L45&gt;9),'volume_add 10^8 (microL)'!L45&amp;"x 10^8",IF(AND('volume_add 10^6 (microL)'!L45&lt;=150,'volume_add 10^6 (microL)'!L45&gt;9),'volume_add 10^6 (microL)'!L45&amp;"x 10^6",'volume_add 10^4 (microL)'!L45&amp;"x 10^4"))</f>
        <v>15,7x 10^6</v>
      </c>
      <c r="M45" s="5" t="str">
        <f>IF(AND('volume_add 10^8 (microL)'!M45&lt;=150,'volume_add 10^8 (microL)'!M45&gt;9),'volume_add 10^8 (microL)'!M45&amp;"x 10^8",IF(AND('volume_add 10^6 (microL)'!M45&lt;=150,'volume_add 10^6 (microL)'!M45&gt;9),'volume_add 10^6 (microL)'!M45&amp;"x 10^6",'volume_add 10^4 (microL)'!M45&amp;"x 10^4"))</f>
        <v>140x 10^4</v>
      </c>
      <c r="N45" s="5" t="str">
        <f>IF(AND('volume_add 10^8 (microL)'!N45&lt;=150,'volume_add 10^8 (microL)'!N45&gt;9),'volume_add 10^8 (microL)'!N45&amp;"x 10^8",IF(AND('volume_add 10^6 (microL)'!N45&lt;=150,'volume_add 10^6 (microL)'!N45&gt;9),'volume_add 10^6 (microL)'!N45&amp;"x 10^6",'volume_add 10^4 (microL)'!N45&amp;"x 10^4"))</f>
        <v>17x 10^6</v>
      </c>
      <c r="O45" s="5" t="str">
        <f>IF(AND('volume_add 10^8 (microL)'!O45&lt;=150,'volume_add 10^8 (microL)'!O45&gt;9),'volume_add 10^8 (microL)'!O45&amp;"x 10^8",IF(AND('volume_add 10^6 (microL)'!O45&lt;=150,'volume_add 10^6 (microL)'!O45&gt;9),'volume_add 10^6 (microL)'!O45&amp;"x 10^6",'volume_add 10^4 (microL)'!O45&amp;"x 10^4"))</f>
        <v>140x 10^8</v>
      </c>
      <c r="P45" s="5" t="str">
        <f>IF(AND('volume_add 10^8 (microL)'!P45&lt;=150,'volume_add 10^8 (microL)'!P45&gt;9),'volume_add 10^8 (microL)'!P45&amp;"x 10^8",IF(AND('volume_add 10^6 (microL)'!P45&lt;=150,'volume_add 10^6 (microL)'!P45&gt;9),'volume_add 10^6 (microL)'!P45&amp;"x 10^6",'volume_add 10^4 (microL)'!P45&amp;"x 10^4"))</f>
        <v>140x 10^8</v>
      </c>
      <c r="Q45" s="5" t="str">
        <f>IF(AND('volume_add 10^8 (microL)'!Q45&lt;=150,'volume_add 10^8 (microL)'!Q45&gt;9),'volume_add 10^8 (microL)'!Q45&amp;"x 10^8",IF(AND('volume_add 10^6 (microL)'!Q45&lt;=150,'volume_add 10^6 (microL)'!Q45&gt;9),'volume_add 10^6 (microL)'!Q45&amp;"x 10^6",'volume_add 10^4 (microL)'!Q45&amp;"x 10^4"))</f>
        <v>140x 10^6</v>
      </c>
    </row>
    <row r="46" spans="1:17">
      <c r="A46" s="6">
        <v>45</v>
      </c>
      <c r="B46" s="5" t="str">
        <f>IF(AND('volume_add 10^8 (microL)'!B46&lt;=150,'volume_add 10^8 (microL)'!B46&gt;9),'volume_add 10^8 (microL)'!B46&amp;"x 10^8",IF(AND('volume_add 10^6 (microL)'!B46&lt;=150,'volume_add 10^6 (microL)'!B46&gt;9),'volume_add 10^6 (microL)'!B46&amp;"x 10^6",'volume_add 10^4 (microL)'!B46&amp;"x 10^4"))</f>
        <v>10,8x 10^6</v>
      </c>
      <c r="C46" s="5" t="str">
        <f>IF(AND('volume_add 10^8 (microL)'!C46&lt;=150,'volume_add 10^8 (microL)'!C46&gt;9),'volume_add 10^8 (microL)'!C46&amp;"x 10^8",IF(AND('volume_add 10^6 (microL)'!C46&lt;=150,'volume_add 10^6 (microL)'!C46&gt;9),'volume_add 10^6 (microL)'!C46&amp;"x 10^6",'volume_add 10^4 (microL)'!C46&amp;"x 10^4"))</f>
        <v>140x 10^6</v>
      </c>
      <c r="D46" s="5" t="str">
        <f>IF(AND('volume_add 10^8 (microL)'!D46&lt;=150,'volume_add 10^8 (microL)'!D46&gt;9),'volume_add 10^8 (microL)'!D46&amp;"x 10^8",IF(AND('volume_add 10^6 (microL)'!D46&lt;=150,'volume_add 10^6 (microL)'!D46&gt;9),'volume_add 10^6 (microL)'!D46&amp;"x 10^6",'volume_add 10^4 (microL)'!D46&amp;"x 10^4"))</f>
        <v>50x 10^4</v>
      </c>
      <c r="E46" s="5" t="str">
        <f>IF(AND('volume_add 10^8 (microL)'!E46&lt;=150,'volume_add 10^8 (microL)'!E46&gt;9),'volume_add 10^8 (microL)'!E46&amp;"x 10^8",IF(AND('volume_add 10^6 (microL)'!E46&lt;=150,'volume_add 10^6 (microL)'!E46&gt;9),'volume_add 10^6 (microL)'!E46&amp;"x 10^6",'volume_add 10^4 (microL)'!E46&amp;"x 10^4"))</f>
        <v>140x 10^8</v>
      </c>
      <c r="F46" s="5" t="str">
        <f>IF(AND('volume_add 10^8 (microL)'!F46&lt;=150,'volume_add 10^8 (microL)'!F46&gt;9),'volume_add 10^8 (microL)'!F46&amp;"x 10^8",IF(AND('volume_add 10^6 (microL)'!F46&lt;=150,'volume_add 10^6 (microL)'!F46&gt;9),'volume_add 10^6 (microL)'!F46&amp;"x 10^6",'volume_add 10^4 (microL)'!F46&amp;"x 10^4"))</f>
        <v>140x 10^8</v>
      </c>
      <c r="G46" s="5" t="str">
        <f>IF(AND('volume_add 10^8 (microL)'!G46&lt;=150,'volume_add 10^8 (microL)'!G46&gt;9),'volume_add 10^8 (microL)'!G46&amp;"x 10^8",IF(AND('volume_add 10^6 (microL)'!G46&lt;=150,'volume_add 10^6 (microL)'!G46&gt;9),'volume_add 10^6 (microL)'!G46&amp;"x 10^6",'volume_add 10^4 (microL)'!G46&amp;"x 10^4"))</f>
        <v>140x 10^8</v>
      </c>
      <c r="H46" s="5" t="str">
        <f>IF(AND('volume_add 10^8 (microL)'!H46&lt;=150,'volume_add 10^8 (microL)'!H46&gt;9),'volume_add 10^8 (microL)'!H46&amp;"x 10^8",IF(AND('volume_add 10^6 (microL)'!H46&lt;=150,'volume_add 10^6 (microL)'!H46&gt;9),'volume_add 10^6 (microL)'!H46&amp;"x 10^6",'volume_add 10^4 (microL)'!H46&amp;"x 10^4"))</f>
        <v>10x 10^6</v>
      </c>
      <c r="I46" s="5" t="str">
        <f>IF(AND('volume_add 10^8 (microL)'!I46&lt;=150,'volume_add 10^8 (microL)'!I46&gt;9),'volume_add 10^8 (microL)'!I46&amp;"x 10^8",IF(AND('volume_add 10^6 (microL)'!I46&lt;=150,'volume_add 10^6 (microL)'!I46&gt;9),'volume_add 10^6 (microL)'!I46&amp;"x 10^6",'volume_add 10^4 (microL)'!I46&amp;"x 10^4"))</f>
        <v>17x 10^6</v>
      </c>
      <c r="J46" s="5" t="str">
        <f>IF(AND('volume_add 10^8 (microL)'!J46&lt;=150,'volume_add 10^8 (microL)'!J46&gt;9),'volume_add 10^8 (microL)'!J46&amp;"x 10^8",IF(AND('volume_add 10^6 (microL)'!J46&lt;=150,'volume_add 10^6 (microL)'!J46&gt;9),'volume_add 10^6 (microL)'!J46&amp;"x 10^6",'volume_add 10^4 (microL)'!J46&amp;"x 10^4"))</f>
        <v>11,7x 10^8</v>
      </c>
      <c r="K46" s="5" t="str">
        <f>IF(AND('volume_add 10^8 (microL)'!K46&lt;=150,'volume_add 10^8 (microL)'!K46&gt;9),'volume_add 10^8 (microL)'!K46&amp;"x 10^8",IF(AND('volume_add 10^6 (microL)'!K46&lt;=150,'volume_add 10^6 (microL)'!K46&gt;9),'volume_add 10^6 (microL)'!K46&amp;"x 10^6",'volume_add 10^4 (microL)'!K46&amp;"x 10^4"))</f>
        <v>17,9x 10^8</v>
      </c>
      <c r="L46" s="5" t="str">
        <f>IF(AND('volume_add 10^8 (microL)'!L46&lt;=150,'volume_add 10^8 (microL)'!L46&gt;9),'volume_add 10^8 (microL)'!L46&amp;"x 10^8",IF(AND('volume_add 10^6 (microL)'!L46&lt;=150,'volume_add 10^6 (microL)'!L46&gt;9),'volume_add 10^6 (microL)'!L46&amp;"x 10^6",'volume_add 10^4 (microL)'!L46&amp;"x 10^4"))</f>
        <v>10x 10^6</v>
      </c>
      <c r="M46" s="5" t="str">
        <f>IF(AND('volume_add 10^8 (microL)'!M46&lt;=150,'volume_add 10^8 (microL)'!M46&gt;9),'volume_add 10^8 (microL)'!M46&amp;"x 10^8",IF(AND('volume_add 10^6 (microL)'!M46&lt;=150,'volume_add 10^6 (microL)'!M46&gt;9),'volume_add 10^6 (microL)'!M46&amp;"x 10^6",'volume_add 10^4 (microL)'!M46&amp;"x 10^4"))</f>
        <v>140x 10^8</v>
      </c>
      <c r="N46" s="5" t="str">
        <f>IF(AND('volume_add 10^8 (microL)'!N46&lt;=150,'volume_add 10^8 (microL)'!N46&gt;9),'volume_add 10^8 (microL)'!N46&amp;"x 10^8",IF(AND('volume_add 10^6 (microL)'!N46&lt;=150,'volume_add 10^6 (microL)'!N46&gt;9),'volume_add 10^6 (microL)'!N46&amp;"x 10^6",'volume_add 10^4 (microL)'!N46&amp;"x 10^4"))</f>
        <v>140x 10^8</v>
      </c>
      <c r="O46" s="5" t="str">
        <f>IF(AND('volume_add 10^8 (microL)'!O46&lt;=150,'volume_add 10^8 (microL)'!O46&gt;9),'volume_add 10^8 (microL)'!O46&amp;"x 10^8",IF(AND('volume_add 10^6 (microL)'!O46&lt;=150,'volume_add 10^6 (microL)'!O46&gt;9),'volume_add 10^6 (microL)'!O46&amp;"x 10^6",'volume_add 10^4 (microL)'!O46&amp;"x 10^4"))</f>
        <v>70x 10^6</v>
      </c>
      <c r="P46" s="5" t="str">
        <f>IF(AND('volume_add 10^8 (microL)'!P46&lt;=150,'volume_add 10^8 (microL)'!P46&gt;9),'volume_add 10^8 (microL)'!P46&amp;"x 10^8",IF(AND('volume_add 10^6 (microL)'!P46&lt;=150,'volume_add 10^6 (microL)'!P46&gt;9),'volume_add 10^6 (microL)'!P46&amp;"x 10^6",'volume_add 10^4 (microL)'!P46&amp;"x 10^4"))</f>
        <v>140x 10^6</v>
      </c>
      <c r="Q46" s="5" t="str">
        <f>IF(AND('volume_add 10^8 (microL)'!Q46&lt;=150,'volume_add 10^8 (microL)'!Q46&gt;9),'volume_add 10^8 (microL)'!Q46&amp;"x 10^8",IF(AND('volume_add 10^6 (microL)'!Q46&lt;=150,'volume_add 10^6 (microL)'!Q46&gt;9),'volume_add 10^6 (microL)'!Q46&amp;"x 10^6",'volume_add 10^4 (microL)'!Q46&amp;"x 10^4"))</f>
        <v>14,4x 10^6</v>
      </c>
    </row>
    <row r="47" spans="1:17">
      <c r="A47" s="22">
        <v>46</v>
      </c>
      <c r="B47" s="5" t="str">
        <f>IF(AND('volume_add 10^8 (microL)'!B47&lt;=150,'volume_add 10^8 (microL)'!B47&gt;9),'volume_add 10^8 (microL)'!B47&amp;"x 10^8",IF(AND('volume_add 10^6 (microL)'!B47&lt;=150,'volume_add 10^6 (microL)'!B47&gt;9),'volume_add 10^6 (microL)'!B47&amp;"x 10^6",'volume_add 10^4 (microL)'!B47&amp;"x 10^4"))</f>
        <v>140x 10^8</v>
      </c>
      <c r="C47" s="5" t="str">
        <f>IF(AND('volume_add 10^8 (microL)'!C47&lt;=150,'volume_add 10^8 (microL)'!C47&gt;9),'volume_add 10^8 (microL)'!C47&amp;"x 10^8",IF(AND('volume_add 10^6 (microL)'!C47&lt;=150,'volume_add 10^6 (microL)'!C47&gt;9),'volume_add 10^6 (microL)'!C47&amp;"x 10^6",'volume_add 10^4 (microL)'!C47&amp;"x 10^4"))</f>
        <v>13,7x 10^6</v>
      </c>
      <c r="D47" s="5" t="str">
        <f>IF(AND('volume_add 10^8 (microL)'!D47&lt;=150,'volume_add 10^8 (microL)'!D47&gt;9),'volume_add 10^8 (microL)'!D47&amp;"x 10^8",IF(AND('volume_add 10^6 (microL)'!D47&lt;=150,'volume_add 10^6 (microL)'!D47&gt;9),'volume_add 10^6 (microL)'!D47&amp;"x 10^6",'volume_add 10^4 (microL)'!D47&amp;"x 10^4"))</f>
        <v>140x 10^8</v>
      </c>
      <c r="E47" s="5" t="str">
        <f>IF(AND('volume_add 10^8 (microL)'!E47&lt;=150,'volume_add 10^8 (microL)'!E47&gt;9),'volume_add 10^8 (microL)'!E47&amp;"x 10^8",IF(AND('volume_add 10^6 (microL)'!E47&lt;=150,'volume_add 10^6 (microL)'!E47&gt;9),'volume_add 10^6 (microL)'!E47&amp;"x 10^6",'volume_add 10^4 (microL)'!E47&amp;"x 10^4"))</f>
        <v>10x 10^8</v>
      </c>
      <c r="F47" s="5" t="str">
        <f>IF(AND('volume_add 10^8 (microL)'!F47&lt;=150,'volume_add 10^8 (microL)'!F47&gt;9),'volume_add 10^8 (microL)'!F47&amp;"x 10^8",IF(AND('volume_add 10^6 (microL)'!F47&lt;=150,'volume_add 10^6 (microL)'!F47&gt;9),'volume_add 10^6 (microL)'!F47&amp;"x 10^6",'volume_add 10^4 (microL)'!F47&amp;"x 10^4"))</f>
        <v>60x 10^6</v>
      </c>
      <c r="G47" s="5" t="str">
        <f>IF(AND('volume_add 10^8 (microL)'!G47&lt;=150,'volume_add 10^8 (microL)'!G47&gt;9),'volume_add 10^8 (microL)'!G47&amp;"x 10^8",IF(AND('volume_add 10^6 (microL)'!G47&lt;=150,'volume_add 10^6 (microL)'!G47&gt;9),'volume_add 10^6 (microL)'!G47&amp;"x 10^6",'volume_add 10^4 (microL)'!G47&amp;"x 10^4"))</f>
        <v>10x 10^6</v>
      </c>
      <c r="H47" s="5" t="str">
        <f>IF(AND('volume_add 10^8 (microL)'!H47&lt;=150,'volume_add 10^8 (microL)'!H47&gt;9),'volume_add 10^8 (microL)'!H47&amp;"x 10^8",IF(AND('volume_add 10^6 (microL)'!H47&lt;=150,'volume_add 10^6 (microL)'!H47&gt;9),'volume_add 10^6 (microL)'!H47&amp;"x 10^6",'volume_add 10^4 (microL)'!H47&amp;"x 10^4"))</f>
        <v>140x 10^8</v>
      </c>
      <c r="I47" s="5" t="str">
        <f>IF(AND('volume_add 10^8 (microL)'!I47&lt;=150,'volume_add 10^8 (microL)'!I47&gt;9),'volume_add 10^8 (microL)'!I47&amp;"x 10^8",IF(AND('volume_add 10^6 (microL)'!I47&lt;=150,'volume_add 10^6 (microL)'!I47&gt;9),'volume_add 10^6 (microL)'!I47&amp;"x 10^6",'volume_add 10^4 (microL)'!I47&amp;"x 10^4"))</f>
        <v>15,8x 10^6</v>
      </c>
      <c r="J47" s="5" t="str">
        <f>IF(AND('volume_add 10^8 (microL)'!J47&lt;=150,'volume_add 10^8 (microL)'!J47&gt;9),'volume_add 10^8 (microL)'!J47&amp;"x 10^8",IF(AND('volume_add 10^6 (microL)'!J47&lt;=150,'volume_add 10^6 (microL)'!J47&gt;9),'volume_add 10^6 (microL)'!J47&amp;"x 10^6",'volume_add 10^4 (microL)'!J47&amp;"x 10^4"))</f>
        <v>80x 10^4</v>
      </c>
      <c r="K47" s="5" t="str">
        <f>IF(AND('volume_add 10^8 (microL)'!K47&lt;=150,'volume_add 10^8 (microL)'!K47&gt;9),'volume_add 10^8 (microL)'!K47&amp;"x 10^8",IF(AND('volume_add 10^6 (microL)'!K47&lt;=150,'volume_add 10^6 (microL)'!K47&gt;9),'volume_add 10^6 (microL)'!K47&amp;"x 10^6",'volume_add 10^4 (microL)'!K47&amp;"x 10^4"))</f>
        <v>140x 10^8</v>
      </c>
      <c r="L47" s="5" t="str">
        <f>IF(AND('volume_add 10^8 (microL)'!L47&lt;=150,'volume_add 10^8 (microL)'!L47&gt;9),'volume_add 10^8 (microL)'!L47&amp;"x 10^8",IF(AND('volume_add 10^6 (microL)'!L47&lt;=150,'volume_add 10^6 (microL)'!L47&gt;9),'volume_add 10^6 (microL)'!L47&amp;"x 10^6",'volume_add 10^4 (microL)'!L47&amp;"x 10^4"))</f>
        <v>140x 10^8</v>
      </c>
      <c r="M47" s="5" t="str">
        <f>IF(AND('volume_add 10^8 (microL)'!M47&lt;=150,'volume_add 10^8 (microL)'!M47&gt;9),'volume_add 10^8 (microL)'!M47&amp;"x 10^8",IF(AND('volume_add 10^6 (microL)'!M47&lt;=150,'volume_add 10^6 (microL)'!M47&gt;9),'volume_add 10^6 (microL)'!M47&amp;"x 10^6",'volume_add 10^4 (microL)'!M47&amp;"x 10^4"))</f>
        <v>110x 10^4</v>
      </c>
      <c r="N47" s="5" t="str">
        <f>IF(AND('volume_add 10^8 (microL)'!N47&lt;=150,'volume_add 10^8 (microL)'!N47&gt;9),'volume_add 10^8 (microL)'!N47&amp;"x 10^8",IF(AND('volume_add 10^6 (microL)'!N47&lt;=150,'volume_add 10^6 (microL)'!N47&gt;9),'volume_add 10^6 (microL)'!N47&amp;"x 10^6",'volume_add 10^4 (microL)'!N47&amp;"x 10^4"))</f>
        <v>140x 10^4</v>
      </c>
      <c r="O47" s="5" t="str">
        <f>IF(AND('volume_add 10^8 (microL)'!O47&lt;=150,'volume_add 10^8 (microL)'!O47&gt;9),'volume_add 10^8 (microL)'!O47&amp;"x 10^8",IF(AND('volume_add 10^6 (microL)'!O47&lt;=150,'volume_add 10^6 (microL)'!O47&gt;9),'volume_add 10^6 (microL)'!O47&amp;"x 10^6",'volume_add 10^4 (microL)'!O47&amp;"x 10^4"))</f>
        <v>140x 10^4</v>
      </c>
      <c r="P47" s="5" t="str">
        <f>IF(AND('volume_add 10^8 (microL)'!P47&lt;=150,'volume_add 10^8 (microL)'!P47&gt;9),'volume_add 10^8 (microL)'!P47&amp;"x 10^8",IF(AND('volume_add 10^6 (microL)'!P47&lt;=150,'volume_add 10^6 (microL)'!P47&gt;9),'volume_add 10^6 (microL)'!P47&amp;"x 10^6",'volume_add 10^4 (microL)'!P47&amp;"x 10^4"))</f>
        <v>140x 10^8</v>
      </c>
      <c r="Q47" s="5" t="str">
        <f>IF(AND('volume_add 10^8 (microL)'!Q47&lt;=150,'volume_add 10^8 (microL)'!Q47&gt;9),'volume_add 10^8 (microL)'!Q47&amp;"x 10^8",IF(AND('volume_add 10^6 (microL)'!Q47&lt;=150,'volume_add 10^6 (microL)'!Q47&gt;9),'volume_add 10^6 (microL)'!Q47&amp;"x 10^6",'volume_add 10^4 (microL)'!Q47&amp;"x 10^4"))</f>
        <v>16,9x 10^8</v>
      </c>
    </row>
    <row r="48" spans="1:17">
      <c r="A48" s="6">
        <v>47</v>
      </c>
      <c r="B48" s="5" t="str">
        <f>IF(AND('volume_add 10^8 (microL)'!B48&lt;=150,'volume_add 10^8 (microL)'!B48&gt;9),'volume_add 10^8 (microL)'!B48&amp;"x 10^8",IF(AND('volume_add 10^6 (microL)'!B48&lt;=150,'volume_add 10^6 (microL)'!B48&gt;9),'volume_add 10^6 (microL)'!B48&amp;"x 10^6",'volume_add 10^4 (microL)'!B48&amp;"x 10^4"))</f>
        <v>10x 10^8</v>
      </c>
      <c r="C48" s="5" t="str">
        <f>IF(AND('volume_add 10^8 (microL)'!C48&lt;=150,'volume_add 10^8 (microL)'!C48&gt;9),'volume_add 10^8 (microL)'!C48&amp;"x 10^8",IF(AND('volume_add 10^6 (microL)'!C48&lt;=150,'volume_add 10^6 (microL)'!C48&gt;9),'volume_add 10^6 (microL)'!C48&amp;"x 10^6",'volume_add 10^4 (microL)'!C48&amp;"x 10^4"))</f>
        <v>140x 10^8</v>
      </c>
      <c r="D48" s="5" t="str">
        <f>IF(AND('volume_add 10^8 (microL)'!D48&lt;=150,'volume_add 10^8 (microL)'!D48&gt;9),'volume_add 10^8 (microL)'!D48&amp;"x 10^8",IF(AND('volume_add 10^6 (microL)'!D48&lt;=150,'volume_add 10^6 (microL)'!D48&gt;9),'volume_add 10^6 (microL)'!D48&amp;"x 10^6",'volume_add 10^4 (microL)'!D48&amp;"x 10^4"))</f>
        <v>140x 10^8</v>
      </c>
      <c r="E48" s="5" t="str">
        <f>IF(AND('volume_add 10^8 (microL)'!E48&lt;=150,'volume_add 10^8 (microL)'!E48&gt;9),'volume_add 10^8 (microL)'!E48&amp;"x 10^8",IF(AND('volume_add 10^6 (microL)'!E48&lt;=150,'volume_add 10^6 (microL)'!E48&gt;9),'volume_add 10^6 (microL)'!E48&amp;"x 10^6",'volume_add 10^4 (microL)'!E48&amp;"x 10^4"))</f>
        <v>140x 10^6</v>
      </c>
      <c r="F48" s="5" t="str">
        <f>IF(AND('volume_add 10^8 (microL)'!F48&lt;=150,'volume_add 10^8 (microL)'!F48&gt;9),'volume_add 10^8 (microL)'!F48&amp;"x 10^8",IF(AND('volume_add 10^6 (microL)'!F48&lt;=150,'volume_add 10^6 (microL)'!F48&gt;9),'volume_add 10^6 (microL)'!F48&amp;"x 10^6",'volume_add 10^4 (microL)'!F48&amp;"x 10^4"))</f>
        <v>14,4x 10^8</v>
      </c>
      <c r="G48" s="5" t="str">
        <f>IF(AND('volume_add 10^8 (microL)'!G48&lt;=150,'volume_add 10^8 (microL)'!G48&gt;9),'volume_add 10^8 (microL)'!G48&amp;"x 10^8",IF(AND('volume_add 10^6 (microL)'!G48&lt;=150,'volume_add 10^6 (microL)'!G48&gt;9),'volume_add 10^6 (microL)'!G48&amp;"x 10^6",'volume_add 10^4 (microL)'!G48&amp;"x 10^4"))</f>
        <v>140x 10^8</v>
      </c>
      <c r="H48" s="5" t="str">
        <f>IF(AND('volume_add 10^8 (microL)'!H48&lt;=150,'volume_add 10^8 (microL)'!H48&gt;9),'volume_add 10^8 (microL)'!H48&amp;"x 10^8",IF(AND('volume_add 10^6 (microL)'!H48&lt;=150,'volume_add 10^6 (microL)'!H48&gt;9),'volume_add 10^6 (microL)'!H48&amp;"x 10^6",'volume_add 10^4 (microL)'!H48&amp;"x 10^4"))</f>
        <v>15,5x 10^8</v>
      </c>
      <c r="I48" s="5" t="str">
        <f>IF(AND('volume_add 10^8 (microL)'!I48&lt;=150,'volume_add 10^8 (microL)'!I48&gt;9),'volume_add 10^8 (microL)'!I48&amp;"x 10^8",IF(AND('volume_add 10^6 (microL)'!I48&lt;=150,'volume_add 10^6 (microL)'!I48&gt;9),'volume_add 10^6 (microL)'!I48&amp;"x 10^6",'volume_add 10^4 (microL)'!I48&amp;"x 10^4"))</f>
        <v>140x 10^4</v>
      </c>
      <c r="J48" s="5" t="str">
        <f>IF(AND('volume_add 10^8 (microL)'!J48&lt;=150,'volume_add 10^8 (microL)'!J48&gt;9),'volume_add 10^8 (microL)'!J48&amp;"x 10^8",IF(AND('volume_add 10^6 (microL)'!J48&lt;=150,'volume_add 10^6 (microL)'!J48&gt;9),'volume_add 10^6 (microL)'!J48&amp;"x 10^6",'volume_add 10^4 (microL)'!J48&amp;"x 10^4"))</f>
        <v>22,2x 10^8</v>
      </c>
      <c r="K48" s="5" t="str">
        <f>IF(AND('volume_add 10^8 (microL)'!K48&lt;=150,'volume_add 10^8 (microL)'!K48&gt;9),'volume_add 10^8 (microL)'!K48&amp;"x 10^8",IF(AND('volume_add 10^6 (microL)'!K48&lt;=150,'volume_add 10^6 (microL)'!K48&gt;9),'volume_add 10^6 (microL)'!K48&amp;"x 10^6",'volume_add 10^4 (microL)'!K48&amp;"x 10^4"))</f>
        <v>70x 10^6</v>
      </c>
      <c r="L48" s="5" t="str">
        <f>IF(AND('volume_add 10^8 (microL)'!L48&lt;=150,'volume_add 10^8 (microL)'!L48&gt;9),'volume_add 10^8 (microL)'!L48&amp;"x 10^8",IF(AND('volume_add 10^6 (microL)'!L48&lt;=150,'volume_add 10^6 (microL)'!L48&gt;9),'volume_add 10^6 (microL)'!L48&amp;"x 10^6",'volume_add 10^4 (microL)'!L48&amp;"x 10^4"))</f>
        <v>90x 10^6</v>
      </c>
      <c r="M48" s="5" t="str">
        <f>IF(AND('volume_add 10^8 (microL)'!M48&lt;=150,'volume_add 10^8 (microL)'!M48&gt;9),'volume_add 10^8 (microL)'!M48&amp;"x 10^8",IF(AND('volume_add 10^6 (microL)'!M48&lt;=150,'volume_add 10^6 (microL)'!M48&gt;9),'volume_add 10^6 (microL)'!M48&amp;"x 10^6",'volume_add 10^4 (microL)'!M48&amp;"x 10^4"))</f>
        <v>16,6x 10^8</v>
      </c>
      <c r="N48" s="5" t="str">
        <f>IF(AND('volume_add 10^8 (microL)'!N48&lt;=150,'volume_add 10^8 (microL)'!N48&gt;9),'volume_add 10^8 (microL)'!N48&amp;"x 10^8",IF(AND('volume_add 10^6 (microL)'!N48&lt;=150,'volume_add 10^6 (microL)'!N48&gt;9),'volume_add 10^6 (microL)'!N48&amp;"x 10^6",'volume_add 10^4 (microL)'!N48&amp;"x 10^4"))</f>
        <v>140x 10^4</v>
      </c>
      <c r="O48" s="5" t="str">
        <f>IF(AND('volume_add 10^8 (microL)'!O48&lt;=150,'volume_add 10^8 (microL)'!O48&gt;9),'volume_add 10^8 (microL)'!O48&amp;"x 10^8",IF(AND('volume_add 10^6 (microL)'!O48&lt;=150,'volume_add 10^6 (microL)'!O48&gt;9),'volume_add 10^6 (microL)'!O48&amp;"x 10^6",'volume_add 10^4 (microL)'!O48&amp;"x 10^4"))</f>
        <v>110x 10^4</v>
      </c>
      <c r="P48" s="5" t="str">
        <f>IF(AND('volume_add 10^8 (microL)'!P48&lt;=150,'volume_add 10^8 (microL)'!P48&gt;9),'volume_add 10^8 (microL)'!P48&amp;"x 10^8",IF(AND('volume_add 10^6 (microL)'!P48&lt;=150,'volume_add 10^6 (microL)'!P48&gt;9),'volume_add 10^6 (microL)'!P48&amp;"x 10^6",'volume_add 10^4 (microL)'!P48&amp;"x 10^4"))</f>
        <v>17,8x 10^8</v>
      </c>
      <c r="Q48" s="5" t="str">
        <f>IF(AND('volume_add 10^8 (microL)'!Q48&lt;=150,'volume_add 10^8 (microL)'!Q48&gt;9),'volume_add 10^8 (microL)'!Q48&amp;"x 10^8",IF(AND('volume_add 10^6 (microL)'!Q48&lt;=150,'volume_add 10^6 (microL)'!Q48&gt;9),'volume_add 10^6 (microL)'!Q48&amp;"x 10^6",'volume_add 10^4 (microL)'!Q48&amp;"x 10^4"))</f>
        <v>140x 10^8</v>
      </c>
    </row>
    <row r="49" spans="1:17">
      <c r="A49" s="6">
        <v>48</v>
      </c>
      <c r="B49" s="5" t="str">
        <f>IF(AND('volume_add 10^8 (microL)'!B49&lt;=150,'volume_add 10^8 (microL)'!B49&gt;9),'volume_add 10^8 (microL)'!B49&amp;"x 10^8",IF(AND('volume_add 10^6 (microL)'!B49&lt;=150,'volume_add 10^6 (microL)'!B49&gt;9),'volume_add 10^6 (microL)'!B49&amp;"x 10^6",'volume_add 10^4 (microL)'!B49&amp;"x 10^4"))</f>
        <v>90x 10^8</v>
      </c>
      <c r="C49" s="5" t="str">
        <f>IF(AND('volume_add 10^8 (microL)'!C49&lt;=150,'volume_add 10^8 (microL)'!C49&gt;9),'volume_add 10^8 (microL)'!C49&amp;"x 10^8",IF(AND('volume_add 10^6 (microL)'!C49&lt;=150,'volume_add 10^6 (microL)'!C49&gt;9),'volume_add 10^6 (microL)'!C49&amp;"x 10^6",'volume_add 10^4 (microL)'!C49&amp;"x 10^4"))</f>
        <v>10x 10^6</v>
      </c>
      <c r="D49" s="5" t="str">
        <f>IF(AND('volume_add 10^8 (microL)'!D49&lt;=150,'volume_add 10^8 (microL)'!D49&gt;9),'volume_add 10^8 (microL)'!D49&amp;"x 10^8",IF(AND('volume_add 10^6 (microL)'!D49&lt;=150,'volume_add 10^6 (microL)'!D49&gt;9),'volume_add 10^6 (microL)'!D49&amp;"x 10^6",'volume_add 10^4 (microL)'!D49&amp;"x 10^4"))</f>
        <v>10,7x 10^6</v>
      </c>
      <c r="E49" s="5" t="str">
        <f>IF(AND('volume_add 10^8 (microL)'!E49&lt;=150,'volume_add 10^8 (microL)'!E49&gt;9),'volume_add 10^8 (microL)'!E49&amp;"x 10^8",IF(AND('volume_add 10^6 (microL)'!E49&lt;=150,'volume_add 10^6 (microL)'!E49&gt;9),'volume_add 10^6 (microL)'!E49&amp;"x 10^6",'volume_add 10^4 (microL)'!E49&amp;"x 10^4"))</f>
        <v>12,3x 10^6</v>
      </c>
      <c r="F49" s="5" t="str">
        <f>IF(AND('volume_add 10^8 (microL)'!F49&lt;=150,'volume_add 10^8 (microL)'!F49&gt;9),'volume_add 10^8 (microL)'!F49&amp;"x 10^8",IF(AND('volume_add 10^6 (microL)'!F49&lt;=150,'volume_add 10^6 (microL)'!F49&gt;9),'volume_add 10^6 (microL)'!F49&amp;"x 10^6",'volume_add 10^4 (microL)'!F49&amp;"x 10^4"))</f>
        <v>140x 10^6</v>
      </c>
      <c r="G49" s="5" t="str">
        <f>IF(AND('volume_add 10^8 (microL)'!G49&lt;=150,'volume_add 10^8 (microL)'!G49&gt;9),'volume_add 10^8 (microL)'!G49&amp;"x 10^8",IF(AND('volume_add 10^6 (microL)'!G49&lt;=150,'volume_add 10^6 (microL)'!G49&gt;9),'volume_add 10^6 (microL)'!G49&amp;"x 10^6",'volume_add 10^4 (microL)'!G49&amp;"x 10^4"))</f>
        <v>13,8x 10^8</v>
      </c>
      <c r="H49" s="5" t="str">
        <f>IF(AND('volume_add 10^8 (microL)'!H49&lt;=150,'volume_add 10^8 (microL)'!H49&gt;9),'volume_add 10^8 (microL)'!H49&amp;"x 10^8",IF(AND('volume_add 10^6 (microL)'!H49&lt;=150,'volume_add 10^6 (microL)'!H49&gt;9),'volume_add 10^6 (microL)'!H49&amp;"x 10^6",'volume_add 10^4 (microL)'!H49&amp;"x 10^4"))</f>
        <v>27,6x 10^6</v>
      </c>
      <c r="I49" s="5" t="str">
        <f>IF(AND('volume_add 10^8 (microL)'!I49&lt;=150,'volume_add 10^8 (microL)'!I49&gt;9),'volume_add 10^8 (microL)'!I49&amp;"x 10^8",IF(AND('volume_add 10^6 (microL)'!I49&lt;=150,'volume_add 10^6 (microL)'!I49&gt;9),'volume_add 10^6 (microL)'!I49&amp;"x 10^6",'volume_add 10^4 (microL)'!I49&amp;"x 10^4"))</f>
        <v>140x 10^8</v>
      </c>
      <c r="J49" s="5" t="str">
        <f>IF(AND('volume_add 10^8 (microL)'!J49&lt;=150,'volume_add 10^8 (microL)'!J49&gt;9),'volume_add 10^8 (microL)'!J49&amp;"x 10^8",IF(AND('volume_add 10^6 (microL)'!J49&lt;=150,'volume_add 10^6 (microL)'!J49&gt;9),'volume_add 10^6 (microL)'!J49&amp;"x 10^6",'volume_add 10^4 (microL)'!J49&amp;"x 10^4"))</f>
        <v>140x 10^8</v>
      </c>
      <c r="K49" s="5" t="str">
        <f>IF(AND('volume_add 10^8 (microL)'!K49&lt;=150,'volume_add 10^8 (microL)'!K49&gt;9),'volume_add 10^8 (microL)'!K49&amp;"x 10^8",IF(AND('volume_add 10^6 (microL)'!K49&lt;=150,'volume_add 10^6 (microL)'!K49&gt;9),'volume_add 10^6 (microL)'!K49&amp;"x 10^6",'volume_add 10^4 (microL)'!K49&amp;"x 10^4"))</f>
        <v>140x 10^8</v>
      </c>
      <c r="L49" s="5" t="str">
        <f>IF(AND('volume_add 10^8 (microL)'!L49&lt;=150,'volume_add 10^8 (microL)'!L49&gt;9),'volume_add 10^8 (microL)'!L49&amp;"x 10^8",IF(AND('volume_add 10^6 (microL)'!L49&lt;=150,'volume_add 10^6 (microL)'!L49&gt;9),'volume_add 10^6 (microL)'!L49&amp;"x 10^6",'volume_add 10^4 (microL)'!L49&amp;"x 10^4"))</f>
        <v>140x 10^4</v>
      </c>
      <c r="M49" s="5" t="str">
        <f>IF(AND('volume_add 10^8 (microL)'!M49&lt;=150,'volume_add 10^8 (microL)'!M49&gt;9),'volume_add 10^8 (microL)'!M49&amp;"x 10^8",IF(AND('volume_add 10^6 (microL)'!M49&lt;=150,'volume_add 10^6 (microL)'!M49&gt;9),'volume_add 10^6 (microL)'!M49&amp;"x 10^6",'volume_add 10^4 (microL)'!M49&amp;"x 10^4"))</f>
        <v>110x 10^8</v>
      </c>
      <c r="N49" s="5" t="str">
        <f>IF(AND('volume_add 10^8 (microL)'!N49&lt;=150,'volume_add 10^8 (microL)'!N49&gt;9),'volume_add 10^8 (microL)'!N49&amp;"x 10^8",IF(AND('volume_add 10^6 (microL)'!N49&lt;=150,'volume_add 10^6 (microL)'!N49&gt;9),'volume_add 10^6 (microL)'!N49&amp;"x 10^6",'volume_add 10^4 (microL)'!N49&amp;"x 10^4"))</f>
        <v>120x 10^6</v>
      </c>
      <c r="O49" s="5" t="str">
        <f>IF(AND('volume_add 10^8 (microL)'!O49&lt;=150,'volume_add 10^8 (microL)'!O49&gt;9),'volume_add 10^8 (microL)'!O49&amp;"x 10^8",IF(AND('volume_add 10^6 (microL)'!O49&lt;=150,'volume_add 10^6 (microL)'!O49&gt;9),'volume_add 10^6 (microL)'!O49&amp;"x 10^6",'volume_add 10^4 (microL)'!O49&amp;"x 10^4"))</f>
        <v>140x 10^6</v>
      </c>
      <c r="P49" s="5" t="str">
        <f>IF(AND('volume_add 10^8 (microL)'!P49&lt;=150,'volume_add 10^8 (microL)'!P49&gt;9),'volume_add 10^8 (microL)'!P49&amp;"x 10^8",IF(AND('volume_add 10^6 (microL)'!P49&lt;=150,'volume_add 10^6 (microL)'!P49&gt;9),'volume_add 10^6 (microL)'!P49&amp;"x 10^6",'volume_add 10^4 (microL)'!P49&amp;"x 10^4"))</f>
        <v>21,5x 10^6</v>
      </c>
      <c r="Q49" s="5" t="str">
        <f>IF(AND('volume_add 10^8 (microL)'!Q49&lt;=150,'volume_add 10^8 (microL)'!Q49&gt;9),'volume_add 10^8 (microL)'!Q49&amp;"x 10^8",IF(AND('volume_add 10^6 (microL)'!Q49&lt;=150,'volume_add 10^6 (microL)'!Q49&gt;9),'volume_add 10^6 (microL)'!Q49&amp;"x 10^6",'volume_add 10^4 (microL)'!Q49&amp;"x 10^4"))</f>
        <v>140x 10^8</v>
      </c>
    </row>
    <row r="50" spans="1:17">
      <c r="A50" s="6">
        <v>49</v>
      </c>
      <c r="B50" s="5" t="str">
        <f>IF(AND('volume_add 10^8 (microL)'!B50&lt;=150,'volume_add 10^8 (microL)'!B50&gt;9),'volume_add 10^8 (microL)'!B50&amp;"x 10^8",IF(AND('volume_add 10^6 (microL)'!B50&lt;=150,'volume_add 10^6 (microL)'!B50&gt;9),'volume_add 10^6 (microL)'!B50&amp;"x 10^6",'volume_add 10^4 (microL)'!B50&amp;"x 10^4"))</f>
        <v>140x 10^8</v>
      </c>
      <c r="C50" s="5" t="str">
        <f>IF(AND('volume_add 10^8 (microL)'!C50&lt;=150,'volume_add 10^8 (microL)'!C50&gt;9),'volume_add 10^8 (microL)'!C50&amp;"x 10^8",IF(AND('volume_add 10^6 (microL)'!C50&lt;=150,'volume_add 10^6 (microL)'!C50&gt;9),'volume_add 10^6 (microL)'!C50&amp;"x 10^6",'volume_add 10^4 (microL)'!C50&amp;"x 10^4"))</f>
        <v>140x 10^8</v>
      </c>
      <c r="D50" s="5" t="str">
        <f>IF(AND('volume_add 10^8 (microL)'!D50&lt;=150,'volume_add 10^8 (microL)'!D50&gt;9),'volume_add 10^8 (microL)'!D50&amp;"x 10^8",IF(AND('volume_add 10^6 (microL)'!D50&lt;=150,'volume_add 10^6 (microL)'!D50&gt;9),'volume_add 10^6 (microL)'!D50&amp;"x 10^6",'volume_add 10^4 (microL)'!D50&amp;"x 10^4"))</f>
        <v>140x 10^6</v>
      </c>
      <c r="E50" s="5" t="str">
        <f>IF(AND('volume_add 10^8 (microL)'!E50&lt;=150,'volume_add 10^8 (microL)'!E50&gt;9),'volume_add 10^8 (microL)'!E50&amp;"x 10^8",IF(AND('volume_add 10^6 (microL)'!E50&lt;=150,'volume_add 10^6 (microL)'!E50&gt;9),'volume_add 10^6 (microL)'!E50&amp;"x 10^6",'volume_add 10^4 (microL)'!E50&amp;"x 10^4"))</f>
        <v>140x 10^8</v>
      </c>
      <c r="F50" s="5" t="str">
        <f>IF(AND('volume_add 10^8 (microL)'!F50&lt;=150,'volume_add 10^8 (microL)'!F50&gt;9),'volume_add 10^8 (microL)'!F50&amp;"x 10^8",IF(AND('volume_add 10^6 (microL)'!F50&lt;=150,'volume_add 10^6 (microL)'!F50&gt;9),'volume_add 10^6 (microL)'!F50&amp;"x 10^6",'volume_add 10^4 (microL)'!F50&amp;"x 10^4"))</f>
        <v>22,7x 10^8</v>
      </c>
      <c r="G50" s="5" t="str">
        <f>IF(AND('volume_add 10^8 (microL)'!G50&lt;=150,'volume_add 10^8 (microL)'!G50&gt;9),'volume_add 10^8 (microL)'!G50&amp;"x 10^8",IF(AND('volume_add 10^6 (microL)'!G50&lt;=150,'volume_add 10^6 (microL)'!G50&gt;9),'volume_add 10^6 (microL)'!G50&amp;"x 10^6",'volume_add 10^4 (microL)'!G50&amp;"x 10^4"))</f>
        <v>110x 10^4</v>
      </c>
      <c r="H50" s="5" t="str">
        <f>IF(AND('volume_add 10^8 (microL)'!H50&lt;=150,'volume_add 10^8 (microL)'!H50&gt;9),'volume_add 10^8 (microL)'!H50&amp;"x 10^8",IF(AND('volume_add 10^6 (microL)'!H50&lt;=150,'volume_add 10^6 (microL)'!H50&gt;9),'volume_add 10^6 (microL)'!H50&amp;"x 10^6",'volume_add 10^4 (microL)'!H50&amp;"x 10^4"))</f>
        <v>130x 10^6</v>
      </c>
      <c r="I50" s="5" t="str">
        <f>IF(AND('volume_add 10^8 (microL)'!I50&lt;=150,'volume_add 10^8 (microL)'!I50&gt;9),'volume_add 10^8 (microL)'!I50&amp;"x 10^8",IF(AND('volume_add 10^6 (microL)'!I50&lt;=150,'volume_add 10^6 (microL)'!I50&gt;9),'volume_add 10^6 (microL)'!I50&amp;"x 10^6",'volume_add 10^4 (microL)'!I50&amp;"x 10^4"))</f>
        <v>140x 10^8</v>
      </c>
      <c r="J50" s="5" t="str">
        <f>IF(AND('volume_add 10^8 (microL)'!J50&lt;=150,'volume_add 10^8 (microL)'!J50&gt;9),'volume_add 10^8 (microL)'!J50&amp;"x 10^8",IF(AND('volume_add 10^6 (microL)'!J50&lt;=150,'volume_add 10^6 (microL)'!J50&gt;9),'volume_add 10^6 (microL)'!J50&amp;"x 10^6",'volume_add 10^4 (microL)'!J50&amp;"x 10^4"))</f>
        <v>140x 10^6</v>
      </c>
      <c r="K50" s="5" t="str">
        <f>IF(AND('volume_add 10^8 (microL)'!K50&lt;=150,'volume_add 10^8 (microL)'!K50&gt;9),'volume_add 10^8 (microL)'!K50&amp;"x 10^8",IF(AND('volume_add 10^6 (microL)'!K50&lt;=150,'volume_add 10^6 (microL)'!K50&gt;9),'volume_add 10^6 (microL)'!K50&amp;"x 10^6",'volume_add 10^4 (microL)'!K50&amp;"x 10^4"))</f>
        <v>140x 10^8</v>
      </c>
      <c r="L50" s="5" t="str">
        <f>IF(AND('volume_add 10^8 (microL)'!L50&lt;=150,'volume_add 10^8 (microL)'!L50&gt;9),'volume_add 10^8 (microL)'!L50&amp;"x 10^8",IF(AND('volume_add 10^6 (microL)'!L50&lt;=150,'volume_add 10^6 (microL)'!L50&gt;9),'volume_add 10^6 (microL)'!L50&amp;"x 10^6",'volume_add 10^4 (microL)'!L50&amp;"x 10^4"))</f>
        <v>34x 10^8</v>
      </c>
      <c r="M50" s="5" t="str">
        <f>IF(AND('volume_add 10^8 (microL)'!M50&lt;=150,'volume_add 10^8 (microL)'!M50&gt;9),'volume_add 10^8 (microL)'!M50&amp;"x 10^8",IF(AND('volume_add 10^6 (microL)'!M50&lt;=150,'volume_add 10^6 (microL)'!M50&gt;9),'volume_add 10^6 (microL)'!M50&amp;"x 10^6",'volume_add 10^4 (microL)'!M50&amp;"x 10^4"))</f>
        <v>37,8x 10^6</v>
      </c>
      <c r="N50" s="5" t="str">
        <f>IF(AND('volume_add 10^8 (microL)'!N50&lt;=150,'volume_add 10^8 (microL)'!N50&gt;9),'volume_add 10^8 (microL)'!N50&amp;"x 10^8",IF(AND('volume_add 10^6 (microL)'!N50&lt;=150,'volume_add 10^6 (microL)'!N50&gt;9),'volume_add 10^6 (microL)'!N50&amp;"x 10^6",'volume_add 10^4 (microL)'!N50&amp;"x 10^4"))</f>
        <v>140x 10^8</v>
      </c>
      <c r="O50" s="5" t="str">
        <f>IF(AND('volume_add 10^8 (microL)'!O50&lt;=150,'volume_add 10^8 (microL)'!O50&gt;9),'volume_add 10^8 (microL)'!O50&amp;"x 10^8",IF(AND('volume_add 10^6 (microL)'!O50&lt;=150,'volume_add 10^6 (microL)'!O50&gt;9),'volume_add 10^6 (microL)'!O50&amp;"x 10^6",'volume_add 10^4 (microL)'!O50&amp;"x 10^4"))</f>
        <v>140x 10^4</v>
      </c>
      <c r="P50" s="5" t="str">
        <f>IF(AND('volume_add 10^8 (microL)'!P50&lt;=150,'volume_add 10^8 (microL)'!P50&gt;9),'volume_add 10^8 (microL)'!P50&amp;"x 10^8",IF(AND('volume_add 10^6 (microL)'!P50&lt;=150,'volume_add 10^6 (microL)'!P50&gt;9),'volume_add 10^6 (microL)'!P50&amp;"x 10^6",'volume_add 10^4 (microL)'!P50&amp;"x 10^4"))</f>
        <v>10x 10^6</v>
      </c>
      <c r="Q50" s="5" t="str">
        <f>IF(AND('volume_add 10^8 (microL)'!Q50&lt;=150,'volume_add 10^8 (microL)'!Q50&gt;9),'volume_add 10^8 (microL)'!Q50&amp;"x 10^8",IF(AND('volume_add 10^6 (microL)'!Q50&lt;=150,'volume_add 10^6 (microL)'!Q50&gt;9),'volume_add 10^6 (microL)'!Q50&amp;"x 10^6",'volume_add 10^4 (microL)'!Q50&amp;"x 10^4"))</f>
        <v>140x 10^8</v>
      </c>
    </row>
    <row r="51" spans="1:17">
      <c r="A51" s="6">
        <v>50</v>
      </c>
      <c r="B51" s="5" t="str">
        <f>IF(AND('volume_add 10^8 (microL)'!B51&lt;=150,'volume_add 10^8 (microL)'!B51&gt;9),'volume_add 10^8 (microL)'!B51&amp;"x 10^8",IF(AND('volume_add 10^6 (microL)'!B51&lt;=150,'volume_add 10^6 (microL)'!B51&gt;9),'volume_add 10^6 (microL)'!B51&amp;"x 10^6",'volume_add 10^4 (microL)'!B51&amp;"x 10^4"))</f>
        <v>13,1x 10^6</v>
      </c>
      <c r="C51" s="5" t="str">
        <f>IF(AND('volume_add 10^8 (microL)'!C51&lt;=150,'volume_add 10^8 (microL)'!C51&gt;9),'volume_add 10^8 (microL)'!C51&amp;"x 10^8",IF(AND('volume_add 10^6 (microL)'!C51&lt;=150,'volume_add 10^6 (microL)'!C51&gt;9),'volume_add 10^6 (microL)'!C51&amp;"x 10^6",'volume_add 10^4 (microL)'!C51&amp;"x 10^4"))</f>
        <v>13,4x 10^8</v>
      </c>
      <c r="D51" s="5" t="str">
        <f>IF(AND('volume_add 10^8 (microL)'!D51&lt;=150,'volume_add 10^8 (microL)'!D51&gt;9),'volume_add 10^8 (microL)'!D51&amp;"x 10^8",IF(AND('volume_add 10^6 (microL)'!D51&lt;=150,'volume_add 10^6 (microL)'!D51&gt;9),'volume_add 10^6 (microL)'!D51&amp;"x 10^6",'volume_add 10^4 (microL)'!D51&amp;"x 10^4"))</f>
        <v>13,8x 10^6</v>
      </c>
      <c r="E51" s="5" t="str">
        <f>IF(AND('volume_add 10^8 (microL)'!E51&lt;=150,'volume_add 10^8 (microL)'!E51&gt;9),'volume_add 10^8 (microL)'!E51&amp;"x 10^8",IF(AND('volume_add 10^6 (microL)'!E51&lt;=150,'volume_add 10^6 (microL)'!E51&gt;9),'volume_add 10^6 (microL)'!E51&amp;"x 10^6",'volume_add 10^4 (microL)'!E51&amp;"x 10^4"))</f>
        <v>140x 10^6</v>
      </c>
      <c r="F51" s="5" t="str">
        <f>IF(AND('volume_add 10^8 (microL)'!F51&lt;=150,'volume_add 10^8 (microL)'!F51&gt;9),'volume_add 10^8 (microL)'!F51&amp;"x 10^8",IF(AND('volume_add 10^6 (microL)'!F51&lt;=150,'volume_add 10^6 (microL)'!F51&gt;9),'volume_add 10^6 (microL)'!F51&amp;"x 10^6",'volume_add 10^4 (microL)'!F51&amp;"x 10^4"))</f>
        <v>140x 10^8</v>
      </c>
      <c r="G51" s="5" t="str">
        <f>IF(AND('volume_add 10^8 (microL)'!G51&lt;=150,'volume_add 10^8 (microL)'!G51&gt;9),'volume_add 10^8 (microL)'!G51&amp;"x 10^8",IF(AND('volume_add 10^6 (microL)'!G51&lt;=150,'volume_add 10^6 (microL)'!G51&gt;9),'volume_add 10^6 (microL)'!G51&amp;"x 10^6",'volume_add 10^4 (microL)'!G51&amp;"x 10^4"))</f>
        <v>140x 10^8</v>
      </c>
      <c r="H51" s="5" t="str">
        <f>IF(AND('volume_add 10^8 (microL)'!H51&lt;=150,'volume_add 10^8 (microL)'!H51&gt;9),'volume_add 10^8 (microL)'!H51&amp;"x 10^8",IF(AND('volume_add 10^6 (microL)'!H51&lt;=150,'volume_add 10^6 (microL)'!H51&gt;9),'volume_add 10^6 (microL)'!H51&amp;"x 10^6",'volume_add 10^4 (microL)'!H51&amp;"x 10^4"))</f>
        <v>140x 10^4</v>
      </c>
      <c r="I51" s="5" t="str">
        <f>IF(AND('volume_add 10^8 (microL)'!I51&lt;=150,'volume_add 10^8 (microL)'!I51&gt;9),'volume_add 10^8 (microL)'!I51&amp;"x 10^8",IF(AND('volume_add 10^6 (microL)'!I51&lt;=150,'volume_add 10^6 (microL)'!I51&gt;9),'volume_add 10^6 (microL)'!I51&amp;"x 10^6",'volume_add 10^4 (microL)'!I51&amp;"x 10^4"))</f>
        <v>14,8x 10^8</v>
      </c>
      <c r="J51" s="5" t="str">
        <f>IF(AND('volume_add 10^8 (microL)'!J51&lt;=150,'volume_add 10^8 (microL)'!J51&gt;9),'volume_add 10^8 (microL)'!J51&amp;"x 10^8",IF(AND('volume_add 10^6 (microL)'!J51&lt;=150,'volume_add 10^6 (microL)'!J51&gt;9),'volume_add 10^6 (microL)'!J51&amp;"x 10^6",'volume_add 10^4 (microL)'!J51&amp;"x 10^4"))</f>
        <v>15,3x 10^8</v>
      </c>
      <c r="K51" s="5" t="str">
        <f>IF(AND('volume_add 10^8 (microL)'!K51&lt;=150,'volume_add 10^8 (microL)'!K51&gt;9),'volume_add 10^8 (microL)'!K51&amp;"x 10^8",IF(AND('volume_add 10^6 (microL)'!K51&lt;=150,'volume_add 10^6 (microL)'!K51&gt;9),'volume_add 10^6 (microL)'!K51&amp;"x 10^6",'volume_add 10^4 (microL)'!K51&amp;"x 10^4"))</f>
        <v>140x 10^8</v>
      </c>
      <c r="L51" s="5" t="str">
        <f>IF(AND('volume_add 10^8 (microL)'!L51&lt;=150,'volume_add 10^8 (microL)'!L51&gt;9),'volume_add 10^8 (microL)'!L51&amp;"x 10^8",IF(AND('volume_add 10^6 (microL)'!L51&lt;=150,'volume_add 10^6 (microL)'!L51&gt;9),'volume_add 10^6 (microL)'!L51&amp;"x 10^6",'volume_add 10^4 (microL)'!L51&amp;"x 10^4"))</f>
        <v>40x 10^6</v>
      </c>
      <c r="M51" s="5" t="str">
        <f>IF(AND('volume_add 10^8 (microL)'!M51&lt;=150,'volume_add 10^8 (microL)'!M51&gt;9),'volume_add 10^8 (microL)'!M51&amp;"x 10^8",IF(AND('volume_add 10^6 (microL)'!M51&lt;=150,'volume_add 10^6 (microL)'!M51&gt;9),'volume_add 10^6 (microL)'!M51&amp;"x 10^6",'volume_add 10^4 (microL)'!M51&amp;"x 10^4"))</f>
        <v>16x 10^6</v>
      </c>
      <c r="N51" s="5" t="str">
        <f>IF(AND('volume_add 10^8 (microL)'!N51&lt;=150,'volume_add 10^8 (microL)'!N51&gt;9),'volume_add 10^8 (microL)'!N51&amp;"x 10^8",IF(AND('volume_add 10^6 (microL)'!N51&lt;=150,'volume_add 10^6 (microL)'!N51&gt;9),'volume_add 10^6 (microL)'!N51&amp;"x 10^6",'volume_add 10^4 (microL)'!N51&amp;"x 10^4"))</f>
        <v>140x 10^8</v>
      </c>
      <c r="O51" s="5" t="str">
        <f>IF(AND('volume_add 10^8 (microL)'!O51&lt;=150,'volume_add 10^8 (microL)'!O51&gt;9),'volume_add 10^8 (microL)'!O51&amp;"x 10^8",IF(AND('volume_add 10^6 (microL)'!O51&lt;=150,'volume_add 10^6 (microL)'!O51&gt;9),'volume_add 10^6 (microL)'!O51&amp;"x 10^6",'volume_add 10^4 (microL)'!O51&amp;"x 10^4"))</f>
        <v>16,7x 10^8</v>
      </c>
      <c r="P51" s="5" t="str">
        <f>IF(AND('volume_add 10^8 (microL)'!P51&lt;=150,'volume_add 10^8 (microL)'!P51&gt;9),'volume_add 10^8 (microL)'!P51&amp;"x 10^8",IF(AND('volume_add 10^6 (microL)'!P51&lt;=150,'volume_add 10^6 (microL)'!P51&gt;9),'volume_add 10^6 (microL)'!P51&amp;"x 10^6",'volume_add 10^4 (microL)'!P51&amp;"x 10^4"))</f>
        <v>60x 10^6</v>
      </c>
      <c r="Q51" s="5" t="str">
        <f>IF(AND('volume_add 10^8 (microL)'!Q51&lt;=150,'volume_add 10^8 (microL)'!Q51&gt;9),'volume_add 10^8 (microL)'!Q51&amp;"x 10^8",IF(AND('volume_add 10^6 (microL)'!Q51&lt;=150,'volume_add 10^6 (microL)'!Q51&gt;9),'volume_add 10^6 (microL)'!Q51&amp;"x 10^6",'volume_add 10^4 (microL)'!Q51&amp;"x 10^4"))</f>
        <v>70x 10^4</v>
      </c>
    </row>
    <row r="52" spans="1:17">
      <c r="A52" s="6">
        <v>51</v>
      </c>
      <c r="B52" s="5" t="str">
        <f>IF(AND('volume_add 10^8 (microL)'!B52&lt;=150,'volume_add 10^8 (microL)'!B52&gt;9),'volume_add 10^8 (microL)'!B52&amp;"x 10^8",IF(AND('volume_add 10^6 (microL)'!B52&lt;=150,'volume_add 10^6 (microL)'!B52&gt;9),'volume_add 10^6 (microL)'!B52&amp;"x 10^6",'volume_add 10^4 (microL)'!B52&amp;"x 10^4"))</f>
        <v>140x 10^6</v>
      </c>
      <c r="C52" s="5" t="str">
        <f>IF(AND('volume_add 10^8 (microL)'!C52&lt;=150,'volume_add 10^8 (microL)'!C52&gt;9),'volume_add 10^8 (microL)'!C52&amp;"x 10^8",IF(AND('volume_add 10^6 (microL)'!C52&lt;=150,'volume_add 10^6 (microL)'!C52&gt;9),'volume_add 10^6 (microL)'!C52&amp;"x 10^6",'volume_add 10^4 (microL)'!C52&amp;"x 10^4"))</f>
        <v>140x 10^4</v>
      </c>
      <c r="D52" s="5" t="str">
        <f>IF(AND('volume_add 10^8 (microL)'!D52&lt;=150,'volume_add 10^8 (microL)'!D52&gt;9),'volume_add 10^8 (microL)'!D52&amp;"x 10^8",IF(AND('volume_add 10^6 (microL)'!D52&lt;=150,'volume_add 10^6 (microL)'!D52&gt;9),'volume_add 10^6 (microL)'!D52&amp;"x 10^6",'volume_add 10^4 (microL)'!D52&amp;"x 10^4"))</f>
        <v>140x 10^6</v>
      </c>
      <c r="E52" s="5" t="str">
        <f>IF(AND('volume_add 10^8 (microL)'!E52&lt;=150,'volume_add 10^8 (microL)'!E52&gt;9),'volume_add 10^8 (microL)'!E52&amp;"x 10^8",IF(AND('volume_add 10^6 (microL)'!E52&lt;=150,'volume_add 10^6 (microL)'!E52&gt;9),'volume_add 10^6 (microL)'!E52&amp;"x 10^6",'volume_add 10^4 (microL)'!E52&amp;"x 10^4"))</f>
        <v>15,8x 10^6</v>
      </c>
      <c r="F52" s="5" t="str">
        <f>IF(AND('volume_add 10^8 (microL)'!F52&lt;=150,'volume_add 10^8 (microL)'!F52&gt;9),'volume_add 10^8 (microL)'!F52&amp;"x 10^8",IF(AND('volume_add 10^6 (microL)'!F52&lt;=150,'volume_add 10^6 (microL)'!F52&gt;9),'volume_add 10^6 (microL)'!F52&amp;"x 10^6",'volume_add 10^4 (microL)'!F52&amp;"x 10^4"))</f>
        <v>140x 10^6</v>
      </c>
      <c r="G52" s="5" t="str">
        <f>IF(AND('volume_add 10^8 (microL)'!G52&lt;=150,'volume_add 10^8 (microL)'!G52&gt;9),'volume_add 10^8 (microL)'!G52&amp;"x 10^8",IF(AND('volume_add 10^6 (microL)'!G52&lt;=150,'volume_add 10^6 (microL)'!G52&gt;9),'volume_add 10^6 (microL)'!G52&amp;"x 10^6",'volume_add 10^4 (microL)'!G52&amp;"x 10^4"))</f>
        <v>16,6x 10^6</v>
      </c>
      <c r="H52" s="5" t="str">
        <f>IF(AND('volume_add 10^8 (microL)'!H52&lt;=150,'volume_add 10^8 (microL)'!H52&gt;9),'volume_add 10^8 (microL)'!H52&amp;"x 10^8",IF(AND('volume_add 10^6 (microL)'!H52&lt;=150,'volume_add 10^6 (microL)'!H52&gt;9),'volume_add 10^6 (microL)'!H52&amp;"x 10^6",'volume_add 10^4 (microL)'!H52&amp;"x 10^4"))</f>
        <v>140x 10^8</v>
      </c>
      <c r="I52" s="5" t="str">
        <f>IF(AND('volume_add 10^8 (microL)'!I52&lt;=150,'volume_add 10^8 (microL)'!I52&gt;9),'volume_add 10^8 (microL)'!I52&amp;"x 10^8",IF(AND('volume_add 10^6 (microL)'!I52&lt;=150,'volume_add 10^6 (microL)'!I52&gt;9),'volume_add 10^6 (microL)'!I52&amp;"x 10^6",'volume_add 10^4 (microL)'!I52&amp;"x 10^4"))</f>
        <v>18,4x 10^8</v>
      </c>
      <c r="J52" s="5" t="str">
        <f>IF(AND('volume_add 10^8 (microL)'!J52&lt;=150,'volume_add 10^8 (microL)'!J52&gt;9),'volume_add 10^8 (microL)'!J52&amp;"x 10^8",IF(AND('volume_add 10^6 (microL)'!J52&lt;=150,'volume_add 10^6 (microL)'!J52&gt;9),'volume_add 10^6 (microL)'!J52&amp;"x 10^6",'volume_add 10^4 (microL)'!J52&amp;"x 10^4"))</f>
        <v>19,3x 10^8</v>
      </c>
      <c r="K52" s="5" t="str">
        <f>IF(AND('volume_add 10^8 (microL)'!K52&lt;=150,'volume_add 10^8 (microL)'!K52&gt;9),'volume_add 10^8 (microL)'!K52&amp;"x 10^8",IF(AND('volume_add 10^6 (microL)'!K52&lt;=150,'volume_add 10^6 (microL)'!K52&gt;9),'volume_add 10^6 (microL)'!K52&amp;"x 10^6",'volume_add 10^4 (microL)'!K52&amp;"x 10^4"))</f>
        <v>140x 10^8</v>
      </c>
      <c r="L52" s="5" t="str">
        <f>IF(AND('volume_add 10^8 (microL)'!L52&lt;=150,'volume_add 10^8 (microL)'!L52&gt;9),'volume_add 10^8 (microL)'!L52&amp;"x 10^8",IF(AND('volume_add 10^6 (microL)'!L52&lt;=150,'volume_add 10^6 (microL)'!L52&gt;9),'volume_add 10^6 (microL)'!L52&amp;"x 10^6",'volume_add 10^4 (microL)'!L52&amp;"x 10^4"))</f>
        <v>50x 10^4</v>
      </c>
      <c r="M52" s="5" t="str">
        <f>IF(AND('volume_add 10^8 (microL)'!M52&lt;=150,'volume_add 10^8 (microL)'!M52&gt;9),'volume_add 10^8 (microL)'!M52&amp;"x 10^8",IF(AND('volume_add 10^6 (microL)'!M52&lt;=150,'volume_add 10^6 (microL)'!M52&gt;9),'volume_add 10^6 (microL)'!M52&amp;"x 10^6",'volume_add 10^4 (microL)'!M52&amp;"x 10^4"))</f>
        <v>70x 10^6</v>
      </c>
      <c r="N52" s="5" t="str">
        <f>IF(AND('volume_add 10^8 (microL)'!N52&lt;=150,'volume_add 10^8 (microL)'!N52&gt;9),'volume_add 10^8 (microL)'!N52&amp;"x 10^8",IF(AND('volume_add 10^6 (microL)'!N52&lt;=150,'volume_add 10^6 (microL)'!N52&gt;9),'volume_add 10^6 (microL)'!N52&amp;"x 10^6",'volume_add 10^4 (microL)'!N52&amp;"x 10^4"))</f>
        <v>10x 10^8</v>
      </c>
      <c r="O52" s="5" t="str">
        <f>IF(AND('volume_add 10^8 (microL)'!O52&lt;=150,'volume_add 10^8 (microL)'!O52&gt;9),'volume_add 10^8 (microL)'!O52&amp;"x 10^8",IF(AND('volume_add 10^6 (microL)'!O52&lt;=150,'volume_add 10^6 (microL)'!O52&gt;9),'volume_add 10^6 (microL)'!O52&amp;"x 10^6",'volume_add 10^4 (microL)'!O52&amp;"x 10^4"))</f>
        <v>10x 10^6</v>
      </c>
      <c r="P52" s="5" t="str">
        <f>IF(AND('volume_add 10^8 (microL)'!P52&lt;=150,'volume_add 10^8 (microL)'!P52&gt;9),'volume_add 10^8 (microL)'!P52&amp;"x 10^8",IF(AND('volume_add 10^6 (microL)'!P52&lt;=150,'volume_add 10^6 (microL)'!P52&gt;9),'volume_add 10^6 (microL)'!P52&amp;"x 10^6",'volume_add 10^4 (microL)'!P52&amp;"x 10^4"))</f>
        <v>140x 10^4</v>
      </c>
      <c r="Q52" s="5" t="str">
        <f>IF(AND('volume_add 10^8 (microL)'!Q52&lt;=150,'volume_add 10^8 (microL)'!Q52&gt;9),'volume_add 10^8 (microL)'!Q52&amp;"x 10^8",IF(AND('volume_add 10^6 (microL)'!Q52&lt;=150,'volume_add 10^6 (microL)'!Q52&gt;9),'volume_add 10^6 (microL)'!Q52&amp;"x 10^6",'volume_add 10^4 (microL)'!Q52&amp;"x 10^4"))</f>
        <v>140x 10^8</v>
      </c>
    </row>
    <row r="53" spans="1:17">
      <c r="A53" s="22">
        <v>52</v>
      </c>
      <c r="B53" s="5" t="str">
        <f>IF(AND('volume_add 10^8 (microL)'!B53&lt;=150,'volume_add 10^8 (microL)'!B53&gt;9),'volume_add 10^8 (microL)'!B53&amp;"x 10^8",IF(AND('volume_add 10^6 (microL)'!B53&lt;=150,'volume_add 10^6 (microL)'!B53&gt;9),'volume_add 10^6 (microL)'!B53&amp;"x 10^6",'volume_add 10^4 (microL)'!B53&amp;"x 10^4"))</f>
        <v>13,5x 10^8</v>
      </c>
      <c r="C53" s="5" t="str">
        <f>IF(AND('volume_add 10^8 (microL)'!C53&lt;=150,'volume_add 10^8 (microL)'!C53&gt;9),'volume_add 10^8 (microL)'!C53&amp;"x 10^8",IF(AND('volume_add 10^6 (microL)'!C53&lt;=150,'volume_add 10^6 (microL)'!C53&gt;9),'volume_add 10^6 (microL)'!C53&amp;"x 10^6",'volume_add 10^4 (microL)'!C53&amp;"x 10^4"))</f>
        <v>140x 10^8</v>
      </c>
      <c r="D53" s="5" t="str">
        <f>IF(AND('volume_add 10^8 (microL)'!D53&lt;=150,'volume_add 10^8 (microL)'!D53&gt;9),'volume_add 10^8 (microL)'!D53&amp;"x 10^8",IF(AND('volume_add 10^6 (microL)'!D53&lt;=150,'volume_add 10^6 (microL)'!D53&gt;9),'volume_add 10^6 (microL)'!D53&amp;"x 10^6",'volume_add 10^4 (microL)'!D53&amp;"x 10^4"))</f>
        <v>140x 10^8</v>
      </c>
      <c r="E53" s="5" t="str">
        <f>IF(AND('volume_add 10^8 (microL)'!E53&lt;=150,'volume_add 10^8 (microL)'!E53&gt;9),'volume_add 10^8 (microL)'!E53&amp;"x 10^8",IF(AND('volume_add 10^6 (microL)'!E53&lt;=150,'volume_add 10^6 (microL)'!E53&gt;9),'volume_add 10^6 (microL)'!E53&amp;"x 10^6",'volume_add 10^4 (microL)'!E53&amp;"x 10^4"))</f>
        <v>140x 10^4</v>
      </c>
      <c r="F53" s="5" t="str">
        <f>IF(AND('volume_add 10^8 (microL)'!F53&lt;=150,'volume_add 10^8 (microL)'!F53&gt;9),'volume_add 10^8 (microL)'!F53&amp;"x 10^8",IF(AND('volume_add 10^6 (microL)'!F53&lt;=150,'volume_add 10^6 (microL)'!F53&gt;9),'volume_add 10^6 (microL)'!F53&amp;"x 10^6",'volume_add 10^4 (microL)'!F53&amp;"x 10^4"))</f>
        <v>15x 10^8</v>
      </c>
      <c r="G53" s="5" t="str">
        <f>IF(AND('volume_add 10^8 (microL)'!G53&lt;=150,'volume_add 10^8 (microL)'!G53&gt;9),'volume_add 10^8 (microL)'!G53&amp;"x 10^8",IF(AND('volume_add 10^6 (microL)'!G53&lt;=150,'volume_add 10^6 (microL)'!G53&gt;9),'volume_add 10^6 (microL)'!G53&amp;"x 10^6",'volume_add 10^4 (microL)'!G53&amp;"x 10^4"))</f>
        <v>40x 10^6</v>
      </c>
      <c r="H53" s="5" t="str">
        <f>IF(AND('volume_add 10^8 (microL)'!H53&lt;=150,'volume_add 10^8 (microL)'!H53&gt;9),'volume_add 10^8 (microL)'!H53&amp;"x 10^8",IF(AND('volume_add 10^6 (microL)'!H53&lt;=150,'volume_add 10^6 (microL)'!H53&gt;9),'volume_add 10^6 (microL)'!H53&amp;"x 10^6",'volume_add 10^4 (microL)'!H53&amp;"x 10^4"))</f>
        <v>140x 10^4</v>
      </c>
      <c r="I53" s="5" t="str">
        <f>IF(AND('volume_add 10^8 (microL)'!I53&lt;=150,'volume_add 10^8 (microL)'!I53&gt;9),'volume_add 10^8 (microL)'!I53&amp;"x 10^8",IF(AND('volume_add 10^6 (microL)'!I53&lt;=150,'volume_add 10^6 (microL)'!I53&gt;9),'volume_add 10^6 (microL)'!I53&amp;"x 10^6",'volume_add 10^4 (microL)'!I53&amp;"x 10^4"))</f>
        <v>140x 10^8</v>
      </c>
      <c r="J53" s="5" t="str">
        <f>IF(AND('volume_add 10^8 (microL)'!J53&lt;=150,'volume_add 10^8 (microL)'!J53&gt;9),'volume_add 10^8 (microL)'!J53&amp;"x 10^8",IF(AND('volume_add 10^6 (microL)'!J53&lt;=150,'volume_add 10^6 (microL)'!J53&gt;9),'volume_add 10^6 (microL)'!J53&amp;"x 10^6",'volume_add 10^4 (microL)'!J53&amp;"x 10^4"))</f>
        <v>15,7x 10^8</v>
      </c>
      <c r="K53" s="5" t="str">
        <f>IF(AND('volume_add 10^8 (microL)'!K53&lt;=150,'volume_add 10^8 (microL)'!K53&gt;9),'volume_add 10^8 (microL)'!K53&amp;"x 10^8",IF(AND('volume_add 10^6 (microL)'!K53&lt;=150,'volume_add 10^6 (microL)'!K53&gt;9),'volume_add 10^6 (microL)'!K53&amp;"x 10^6",'volume_add 10^4 (microL)'!K53&amp;"x 10^4"))</f>
        <v>16,5x 10^6</v>
      </c>
      <c r="L53" s="5" t="str">
        <f>IF(AND('volume_add 10^8 (microL)'!L53&lt;=150,'volume_add 10^8 (microL)'!L53&gt;9),'volume_add 10^8 (microL)'!L53&amp;"x 10^8",IF(AND('volume_add 10^6 (microL)'!L53&lt;=150,'volume_add 10^6 (microL)'!L53&gt;9),'volume_add 10^6 (microL)'!L53&amp;"x 10^6",'volume_add 10^4 (microL)'!L53&amp;"x 10^4"))</f>
        <v>140x 10^8</v>
      </c>
      <c r="M53" s="5" t="str">
        <f>IF(AND('volume_add 10^8 (microL)'!M53&lt;=150,'volume_add 10^8 (microL)'!M53&gt;9),'volume_add 10^8 (microL)'!M53&amp;"x 10^8",IF(AND('volume_add 10^6 (microL)'!M53&lt;=150,'volume_add 10^6 (microL)'!M53&gt;9),'volume_add 10^6 (microL)'!M53&amp;"x 10^6",'volume_add 10^4 (microL)'!M53&amp;"x 10^4"))</f>
        <v>140x 10^4</v>
      </c>
      <c r="N53" s="5" t="str">
        <f>IF(AND('volume_add 10^8 (microL)'!N53&lt;=150,'volume_add 10^8 (microL)'!N53&gt;9),'volume_add 10^8 (microL)'!N53&amp;"x 10^8",IF(AND('volume_add 10^6 (microL)'!N53&lt;=150,'volume_add 10^6 (microL)'!N53&gt;9),'volume_add 10^6 (microL)'!N53&amp;"x 10^6",'volume_add 10^4 (microL)'!N53&amp;"x 10^4"))</f>
        <v>17,2x 10^8</v>
      </c>
      <c r="O53" s="5" t="str">
        <f>IF(AND('volume_add 10^8 (microL)'!O53&lt;=150,'volume_add 10^8 (microL)'!O53&gt;9),'volume_add 10^8 (microL)'!O53&amp;"x 10^8",IF(AND('volume_add 10^6 (microL)'!O53&lt;=150,'volume_add 10^6 (microL)'!O53&gt;9),'volume_add 10^6 (microL)'!O53&amp;"x 10^6",'volume_add 10^4 (microL)'!O53&amp;"x 10^4"))</f>
        <v>10x 10^6</v>
      </c>
      <c r="P53" s="5" t="str">
        <f>IF(AND('volume_add 10^8 (microL)'!P53&lt;=150,'volume_add 10^8 (microL)'!P53&gt;9),'volume_add 10^8 (microL)'!P53&amp;"x 10^8",IF(AND('volume_add 10^6 (microL)'!P53&lt;=150,'volume_add 10^6 (microL)'!P53&gt;9),'volume_add 10^6 (microL)'!P53&amp;"x 10^6",'volume_add 10^4 (microL)'!P53&amp;"x 10^4"))</f>
        <v>60x 10^8</v>
      </c>
      <c r="Q53" s="5" t="str">
        <f>IF(AND('volume_add 10^8 (microL)'!Q53&lt;=150,'volume_add 10^8 (microL)'!Q53&gt;9),'volume_add 10^8 (microL)'!Q53&amp;"x 10^8",IF(AND('volume_add 10^6 (microL)'!Q53&lt;=150,'volume_add 10^6 (microL)'!Q53&gt;9),'volume_add 10^6 (microL)'!Q53&amp;"x 10^6",'volume_add 10^4 (microL)'!Q53&amp;"x 10^4"))</f>
        <v>10x 10^6</v>
      </c>
    </row>
    <row r="54" spans="1:17">
      <c r="A54" s="6">
        <v>53</v>
      </c>
      <c r="B54" s="5" t="str">
        <f>IF(AND('volume_add 10^8 (microL)'!B54&lt;=150,'volume_add 10^8 (microL)'!B54&gt;9),'volume_add 10^8 (microL)'!B54&amp;"x 10^8",IF(AND('volume_add 10^6 (microL)'!B54&lt;=150,'volume_add 10^6 (microL)'!B54&gt;9),'volume_add 10^6 (microL)'!B54&amp;"x 10^6",'volume_add 10^4 (microL)'!B54&amp;"x 10^4"))</f>
        <v>20,5x 10^8</v>
      </c>
      <c r="C54" s="5" t="str">
        <f>IF(AND('volume_add 10^8 (microL)'!C54&lt;=150,'volume_add 10^8 (microL)'!C54&gt;9),'volume_add 10^8 (microL)'!C54&amp;"x 10^8",IF(AND('volume_add 10^6 (microL)'!C54&lt;=150,'volume_add 10^6 (microL)'!C54&gt;9),'volume_add 10^6 (microL)'!C54&amp;"x 10^6",'volume_add 10^4 (microL)'!C54&amp;"x 10^4"))</f>
        <v>13,7x 10^8</v>
      </c>
      <c r="D54" s="5" t="str">
        <f>IF(AND('volume_add 10^8 (microL)'!D54&lt;=150,'volume_add 10^8 (microL)'!D54&gt;9),'volume_add 10^8 (microL)'!D54&amp;"x 10^8",IF(AND('volume_add 10^6 (microL)'!D54&lt;=150,'volume_add 10^6 (microL)'!D54&gt;9),'volume_add 10^6 (microL)'!D54&amp;"x 10^6",'volume_add 10^4 (microL)'!D54&amp;"x 10^4"))</f>
        <v>10x 10^8</v>
      </c>
      <c r="E54" s="5" t="str">
        <f>IF(AND('volume_add 10^8 (microL)'!E54&lt;=150,'volume_add 10^8 (microL)'!E54&gt;9),'volume_add 10^8 (microL)'!E54&amp;"x 10^8",IF(AND('volume_add 10^6 (microL)'!E54&lt;=150,'volume_add 10^6 (microL)'!E54&gt;9),'volume_add 10^6 (microL)'!E54&amp;"x 10^6",'volume_add 10^4 (microL)'!E54&amp;"x 10^4"))</f>
        <v>22,8x 10^8</v>
      </c>
      <c r="F54" s="5" t="str">
        <f>IF(AND('volume_add 10^8 (microL)'!F54&lt;=150,'volume_add 10^8 (microL)'!F54&gt;9),'volume_add 10^8 (microL)'!F54&amp;"x 10^8",IF(AND('volume_add 10^6 (microL)'!F54&lt;=150,'volume_add 10^6 (microL)'!F54&gt;9),'volume_add 10^6 (microL)'!F54&amp;"x 10^6",'volume_add 10^4 (microL)'!F54&amp;"x 10^4"))</f>
        <v>140x 10^8</v>
      </c>
      <c r="G54" s="5" t="str">
        <f>IF(AND('volume_add 10^8 (microL)'!G54&lt;=150,'volume_add 10^8 (microL)'!G54&gt;9),'volume_add 10^8 (microL)'!G54&amp;"x 10^8",IF(AND('volume_add 10^6 (microL)'!G54&lt;=150,'volume_add 10^6 (microL)'!G54&gt;9),'volume_add 10^6 (microL)'!G54&amp;"x 10^6",'volume_add 10^4 (microL)'!G54&amp;"x 10^4"))</f>
        <v>16x 10^6</v>
      </c>
      <c r="H54" s="5" t="str">
        <f>IF(AND('volume_add 10^8 (microL)'!H54&lt;=150,'volume_add 10^8 (microL)'!H54&gt;9),'volume_add 10^8 (microL)'!H54&amp;"x 10^8",IF(AND('volume_add 10^6 (microL)'!H54&lt;=150,'volume_add 10^6 (microL)'!H54&gt;9),'volume_add 10^6 (microL)'!H54&amp;"x 10^6",'volume_add 10^4 (microL)'!H54&amp;"x 10^4"))</f>
        <v>10x 10^8</v>
      </c>
      <c r="I54" s="5" t="str">
        <f>IF(AND('volume_add 10^8 (microL)'!I54&lt;=150,'volume_add 10^8 (microL)'!I54&gt;9),'volume_add 10^8 (microL)'!I54&amp;"x 10^8",IF(AND('volume_add 10^6 (microL)'!I54&lt;=150,'volume_add 10^6 (microL)'!I54&gt;9),'volume_add 10^6 (microL)'!I54&amp;"x 10^6",'volume_add 10^4 (microL)'!I54&amp;"x 10^4"))</f>
        <v>10x 10^8</v>
      </c>
      <c r="J54" s="5" t="str">
        <f>IF(AND('volume_add 10^8 (microL)'!J54&lt;=150,'volume_add 10^8 (microL)'!J54&gt;9),'volume_add 10^8 (microL)'!J54&amp;"x 10^8",IF(AND('volume_add 10^6 (microL)'!J54&lt;=150,'volume_add 10^6 (microL)'!J54&gt;9),'volume_add 10^6 (microL)'!J54&amp;"x 10^6",'volume_add 10^4 (microL)'!J54&amp;"x 10^4"))</f>
        <v>140x 10^8</v>
      </c>
      <c r="K54" s="5" t="str">
        <f>IF(AND('volume_add 10^8 (microL)'!K54&lt;=150,'volume_add 10^8 (microL)'!K54&gt;9),'volume_add 10^8 (microL)'!K54&amp;"x 10^8",IF(AND('volume_add 10^6 (microL)'!K54&lt;=150,'volume_add 10^6 (microL)'!K54&gt;9),'volume_add 10^6 (microL)'!K54&amp;"x 10^6",'volume_add 10^4 (microL)'!K54&amp;"x 10^4"))</f>
        <v>140x 10^4</v>
      </c>
      <c r="L54" s="5" t="str">
        <f>IF(AND('volume_add 10^8 (microL)'!L54&lt;=150,'volume_add 10^8 (microL)'!L54&gt;9),'volume_add 10^8 (microL)'!L54&amp;"x 10^8",IF(AND('volume_add 10^6 (microL)'!L54&lt;=150,'volume_add 10^6 (microL)'!L54&gt;9),'volume_add 10^6 (microL)'!L54&amp;"x 10^6",'volume_add 10^4 (microL)'!L54&amp;"x 10^4"))</f>
        <v>25,1x 10^6</v>
      </c>
      <c r="M54" s="5" t="str">
        <f>IF(AND('volume_add 10^8 (microL)'!M54&lt;=150,'volume_add 10^8 (microL)'!M54&gt;9),'volume_add 10^8 (microL)'!M54&amp;"x 10^8",IF(AND('volume_add 10^6 (microL)'!M54&lt;=150,'volume_add 10^6 (microL)'!M54&gt;9),'volume_add 10^6 (microL)'!M54&amp;"x 10^6",'volume_add 10^4 (microL)'!M54&amp;"x 10^4"))</f>
        <v>140x 10^4</v>
      </c>
      <c r="N54" s="5" t="str">
        <f>IF(AND('volume_add 10^8 (microL)'!N54&lt;=150,'volume_add 10^8 (microL)'!N54&gt;9),'volume_add 10^8 (microL)'!N54&amp;"x 10^8",IF(AND('volume_add 10^6 (microL)'!N54&lt;=150,'volume_add 10^6 (microL)'!N54&gt;9),'volume_add 10^6 (microL)'!N54&amp;"x 10^6",'volume_add 10^4 (microL)'!N54&amp;"x 10^4"))</f>
        <v>11,4x 10^8</v>
      </c>
      <c r="O54" s="5" t="str">
        <f>IF(AND('volume_add 10^8 (microL)'!O54&lt;=150,'volume_add 10^8 (microL)'!O54&gt;9),'volume_add 10^8 (microL)'!O54&amp;"x 10^8",IF(AND('volume_add 10^6 (microL)'!O54&lt;=150,'volume_add 10^6 (microL)'!O54&gt;9),'volume_add 10^6 (microL)'!O54&amp;"x 10^6",'volume_add 10^4 (microL)'!O54&amp;"x 10^4"))</f>
        <v>140x 10^4</v>
      </c>
      <c r="P54" s="5" t="str">
        <f>IF(AND('volume_add 10^8 (microL)'!P54&lt;=150,'volume_add 10^8 (microL)'!P54&gt;9),'volume_add 10^8 (microL)'!P54&amp;"x 10^8",IF(AND('volume_add 10^6 (microL)'!P54&lt;=150,'volume_add 10^6 (microL)'!P54&gt;9),'volume_add 10^6 (microL)'!P54&amp;"x 10^6",'volume_add 10^4 (microL)'!P54&amp;"x 10^4"))</f>
        <v>70x 10^4</v>
      </c>
      <c r="Q54" s="5" t="str">
        <f>IF(AND('volume_add 10^8 (microL)'!Q54&lt;=150,'volume_add 10^8 (microL)'!Q54&gt;9),'volume_add 10^8 (microL)'!Q54&amp;"x 10^8",IF(AND('volume_add 10^6 (microL)'!Q54&lt;=150,'volume_add 10^6 (microL)'!Q54&gt;9),'volume_add 10^6 (microL)'!Q54&amp;"x 10^6",'volume_add 10^4 (microL)'!Q54&amp;"x 10^4"))</f>
        <v>90x 10^6</v>
      </c>
    </row>
    <row r="55" spans="1:17">
      <c r="A55" s="6">
        <v>54</v>
      </c>
      <c r="B55" s="5" t="str">
        <f>IF(AND('volume_add 10^8 (microL)'!B55&lt;=150,'volume_add 10^8 (microL)'!B55&gt;9),'volume_add 10^8 (microL)'!B55&amp;"x 10^8",IF(AND('volume_add 10^6 (microL)'!B55&lt;=150,'volume_add 10^6 (microL)'!B55&gt;9),'volume_add 10^6 (microL)'!B55&amp;"x 10^6",'volume_add 10^4 (microL)'!B55&amp;"x 10^4"))</f>
        <v>140x 10^8</v>
      </c>
      <c r="C55" s="5" t="str">
        <f>IF(AND('volume_add 10^8 (microL)'!C55&lt;=150,'volume_add 10^8 (microL)'!C55&gt;9),'volume_add 10^8 (microL)'!C55&amp;"x 10^8",IF(AND('volume_add 10^6 (microL)'!C55&lt;=150,'volume_add 10^6 (microL)'!C55&gt;9),'volume_add 10^6 (microL)'!C55&amp;"x 10^6",'volume_add 10^4 (microL)'!C55&amp;"x 10^4"))</f>
        <v>140x 10^8</v>
      </c>
      <c r="D55" s="5" t="str">
        <f>IF(AND('volume_add 10^8 (microL)'!D55&lt;=150,'volume_add 10^8 (microL)'!D55&gt;9),'volume_add 10^8 (microL)'!D55&amp;"x 10^8",IF(AND('volume_add 10^6 (microL)'!D55&lt;=150,'volume_add 10^6 (microL)'!D55&gt;9),'volume_add 10^6 (microL)'!D55&amp;"x 10^6",'volume_add 10^4 (microL)'!D55&amp;"x 10^4"))</f>
        <v>60x 10^8</v>
      </c>
      <c r="E55" s="5" t="str">
        <f>IF(AND('volume_add 10^8 (microL)'!E55&lt;=150,'volume_add 10^8 (microL)'!E55&gt;9),'volume_add 10^8 (microL)'!E55&amp;"x 10^8",IF(AND('volume_add 10^6 (microL)'!E55&lt;=150,'volume_add 10^6 (microL)'!E55&gt;9),'volume_add 10^6 (microL)'!E55&amp;"x 10^6",'volume_add 10^4 (microL)'!E55&amp;"x 10^4"))</f>
        <v>70x 10^6</v>
      </c>
      <c r="F55" s="5" t="str">
        <f>IF(AND('volume_add 10^8 (microL)'!F55&lt;=150,'volume_add 10^8 (microL)'!F55&gt;9),'volume_add 10^8 (microL)'!F55&amp;"x 10^8",IF(AND('volume_add 10^6 (microL)'!F55&lt;=150,'volume_add 10^6 (microL)'!F55&gt;9),'volume_add 10^6 (microL)'!F55&amp;"x 10^6",'volume_add 10^4 (microL)'!F55&amp;"x 10^4"))</f>
        <v>140x 10^8</v>
      </c>
      <c r="G55" s="5" t="str">
        <f>IF(AND('volume_add 10^8 (microL)'!G55&lt;=150,'volume_add 10^8 (microL)'!G55&gt;9),'volume_add 10^8 (microL)'!G55&amp;"x 10^8",IF(AND('volume_add 10^6 (microL)'!G55&lt;=150,'volume_add 10^6 (microL)'!G55&gt;9),'volume_add 10^6 (microL)'!G55&amp;"x 10^6",'volume_add 10^4 (microL)'!G55&amp;"x 10^4"))</f>
        <v>80x 10^4</v>
      </c>
      <c r="H55" s="5" t="str">
        <f>IF(AND('volume_add 10^8 (microL)'!H55&lt;=150,'volume_add 10^8 (microL)'!H55&gt;9),'volume_add 10^8 (microL)'!H55&amp;"x 10^8",IF(AND('volume_add 10^6 (microL)'!H55&lt;=150,'volume_add 10^6 (microL)'!H55&gt;9),'volume_add 10^6 (microL)'!H55&amp;"x 10^6",'volume_add 10^4 (microL)'!H55&amp;"x 10^4"))</f>
        <v>11,8x 10^6</v>
      </c>
      <c r="I55" s="5" t="str">
        <f>IF(AND('volume_add 10^8 (microL)'!I55&lt;=150,'volume_add 10^8 (microL)'!I55&gt;9),'volume_add 10^8 (microL)'!I55&amp;"x 10^8",IF(AND('volume_add 10^6 (microL)'!I55&lt;=150,'volume_add 10^6 (microL)'!I55&gt;9),'volume_add 10^6 (microL)'!I55&amp;"x 10^6",'volume_add 10^4 (microL)'!I55&amp;"x 10^4"))</f>
        <v>19,6x 10^8</v>
      </c>
      <c r="J55" s="5" t="str">
        <f>IF(AND('volume_add 10^8 (microL)'!J55&lt;=150,'volume_add 10^8 (microL)'!J55&gt;9),'volume_add 10^8 (microL)'!J55&amp;"x 10^8",IF(AND('volume_add 10^6 (microL)'!J55&lt;=150,'volume_add 10^6 (microL)'!J55&gt;9),'volume_add 10^6 (microL)'!J55&amp;"x 10^6",'volume_add 10^4 (microL)'!J55&amp;"x 10^4"))</f>
        <v>140x 10^6</v>
      </c>
      <c r="K55" s="5" t="str">
        <f>IF(AND('volume_add 10^8 (microL)'!K55&lt;=150,'volume_add 10^8 (microL)'!K55&gt;9),'volume_add 10^8 (microL)'!K55&amp;"x 10^8",IF(AND('volume_add 10^6 (microL)'!K55&lt;=150,'volume_add 10^6 (microL)'!K55&gt;9),'volume_add 10^6 (microL)'!K55&amp;"x 10^6",'volume_add 10^4 (microL)'!K55&amp;"x 10^4"))</f>
        <v>12,7x 10^8</v>
      </c>
      <c r="L55" s="5" t="str">
        <f>IF(AND('volume_add 10^8 (microL)'!L55&lt;=150,'volume_add 10^8 (microL)'!L55&gt;9),'volume_add 10^8 (microL)'!L55&amp;"x 10^8",IF(AND('volume_add 10^6 (microL)'!L55&lt;=150,'volume_add 10^6 (microL)'!L55&gt;9),'volume_add 10^6 (microL)'!L55&amp;"x 10^6",'volume_add 10^4 (microL)'!L55&amp;"x 10^4"))</f>
        <v>21,6x 10^8</v>
      </c>
      <c r="M55" s="5" t="str">
        <f>IF(AND('volume_add 10^8 (microL)'!M55&lt;=150,'volume_add 10^8 (microL)'!M55&gt;9),'volume_add 10^8 (microL)'!M55&amp;"x 10^8",IF(AND('volume_add 10^6 (microL)'!M55&lt;=150,'volume_add 10^6 (microL)'!M55&gt;9),'volume_add 10^6 (microL)'!M55&amp;"x 10^6",'volume_add 10^4 (microL)'!M55&amp;"x 10^4"))</f>
        <v>140x 10^8</v>
      </c>
      <c r="N55" s="5" t="str">
        <f>IF(AND('volume_add 10^8 (microL)'!N55&lt;=150,'volume_add 10^8 (microL)'!N55&gt;9),'volume_add 10^8 (microL)'!N55&amp;"x 10^8",IF(AND('volume_add 10^6 (microL)'!N55&lt;=150,'volume_add 10^6 (microL)'!N55&gt;9),'volume_add 10^6 (microL)'!N55&amp;"x 10^6",'volume_add 10^4 (microL)'!N55&amp;"x 10^4"))</f>
        <v>100x 10^4</v>
      </c>
      <c r="O55" s="5" t="str">
        <f>IF(AND('volume_add 10^8 (microL)'!O55&lt;=150,'volume_add 10^8 (microL)'!O55&gt;9),'volume_add 10^8 (microL)'!O55&amp;"x 10^8",IF(AND('volume_add 10^6 (microL)'!O55&lt;=150,'volume_add 10^6 (microL)'!O55&gt;9),'volume_add 10^6 (microL)'!O55&amp;"x 10^6",'volume_add 10^4 (microL)'!O55&amp;"x 10^4"))</f>
        <v>14,7x 10^8</v>
      </c>
      <c r="P55" s="5" t="str">
        <f>IF(AND('volume_add 10^8 (microL)'!P55&lt;=150,'volume_add 10^8 (microL)'!P55&gt;9),'volume_add 10^8 (microL)'!P55&amp;"x 10^8",IF(AND('volume_add 10^6 (microL)'!P55&lt;=150,'volume_add 10^6 (microL)'!P55&gt;9),'volume_add 10^6 (microL)'!P55&amp;"x 10^6",'volume_add 10^4 (microL)'!P55&amp;"x 10^4"))</f>
        <v>15,7x 10^8</v>
      </c>
      <c r="Q55" s="5" t="str">
        <f>IF(AND('volume_add 10^8 (microL)'!Q55&lt;=150,'volume_add 10^8 (microL)'!Q55&gt;9),'volume_add 10^8 (microL)'!Q55&amp;"x 10^8",IF(AND('volume_add 10^6 (microL)'!Q55&lt;=150,'volume_add 10^6 (microL)'!Q55&gt;9),'volume_add 10^6 (microL)'!Q55&amp;"x 10^6",'volume_add 10^4 (microL)'!Q55&amp;"x 10^4"))</f>
        <v>140x 10^8</v>
      </c>
    </row>
    <row r="56" spans="1:17">
      <c r="A56" s="6">
        <v>55</v>
      </c>
      <c r="B56" s="5" t="str">
        <f>IF(AND('volume_add 10^8 (microL)'!B56&lt;=150,'volume_add 10^8 (microL)'!B56&gt;9),'volume_add 10^8 (microL)'!B56&amp;"x 10^8",IF(AND('volume_add 10^6 (microL)'!B56&lt;=150,'volume_add 10^6 (microL)'!B56&gt;9),'volume_add 10^6 (microL)'!B56&amp;"x 10^6",'volume_add 10^4 (microL)'!B56&amp;"x 10^4"))</f>
        <v>17,3x 10^8</v>
      </c>
      <c r="C56" s="5" t="str">
        <f>IF(AND('volume_add 10^8 (microL)'!C56&lt;=150,'volume_add 10^8 (microL)'!C56&gt;9),'volume_add 10^8 (microL)'!C56&amp;"x 10^8",IF(AND('volume_add 10^6 (microL)'!C56&lt;=150,'volume_add 10^6 (microL)'!C56&gt;9),'volume_add 10^6 (microL)'!C56&amp;"x 10^6",'volume_add 10^4 (microL)'!C56&amp;"x 10^4"))</f>
        <v>11,6x 10^6</v>
      </c>
      <c r="D56" s="5" t="str">
        <f>IF(AND('volume_add 10^8 (microL)'!D56&lt;=150,'volume_add 10^8 (microL)'!D56&gt;9),'volume_add 10^8 (microL)'!D56&amp;"x 10^8",IF(AND('volume_add 10^6 (microL)'!D56&lt;=150,'volume_add 10^6 (microL)'!D56&gt;9),'volume_add 10^6 (microL)'!D56&amp;"x 10^6",'volume_add 10^4 (microL)'!D56&amp;"x 10^4"))</f>
        <v>11,9x 10^8</v>
      </c>
      <c r="E56" s="5" t="str">
        <f>IF(AND('volume_add 10^8 (microL)'!E56&lt;=150,'volume_add 10^8 (microL)'!E56&gt;9),'volume_add 10^8 (microL)'!E56&amp;"x 10^8",IF(AND('volume_add 10^6 (microL)'!E56&lt;=150,'volume_add 10^6 (microL)'!E56&gt;9),'volume_add 10^6 (microL)'!E56&amp;"x 10^6",'volume_add 10^4 (microL)'!E56&amp;"x 10^4"))</f>
        <v>10x 10^6</v>
      </c>
      <c r="F56" s="5" t="str">
        <f>IF(AND('volume_add 10^8 (microL)'!F56&lt;=150,'volume_add 10^8 (microL)'!F56&gt;9),'volume_add 10^8 (microL)'!F56&amp;"x 10^8",IF(AND('volume_add 10^6 (microL)'!F56&lt;=150,'volume_add 10^6 (microL)'!F56&gt;9),'volume_add 10^6 (microL)'!F56&amp;"x 10^6",'volume_add 10^4 (microL)'!F56&amp;"x 10^4"))</f>
        <v>12,5x 10^8</v>
      </c>
      <c r="G56" s="5" t="str">
        <f>IF(AND('volume_add 10^8 (microL)'!G56&lt;=150,'volume_add 10^8 (microL)'!G56&gt;9),'volume_add 10^8 (microL)'!G56&amp;"x 10^8",IF(AND('volume_add 10^6 (microL)'!G56&lt;=150,'volume_add 10^6 (microL)'!G56&gt;9),'volume_add 10^6 (microL)'!G56&amp;"x 10^6",'volume_add 10^4 (microL)'!G56&amp;"x 10^4"))</f>
        <v>19,3x 10^8</v>
      </c>
      <c r="H56" s="5" t="str">
        <f>IF(AND('volume_add 10^8 (microL)'!H56&lt;=150,'volume_add 10^8 (microL)'!H56&gt;9),'volume_add 10^8 (microL)'!H56&amp;"x 10^8",IF(AND('volume_add 10^6 (microL)'!H56&lt;=150,'volume_add 10^6 (microL)'!H56&gt;9),'volume_add 10^6 (microL)'!H56&amp;"x 10^6",'volume_add 10^4 (microL)'!H56&amp;"x 10^4"))</f>
        <v>60x 10^4</v>
      </c>
      <c r="I56" s="5" t="str">
        <f>IF(AND('volume_add 10^8 (microL)'!I56&lt;=150,'volume_add 10^8 (microL)'!I56&gt;9),'volume_add 10^8 (microL)'!I56&amp;"x 10^8",IF(AND('volume_add 10^6 (microL)'!I56&lt;=150,'volume_add 10^6 (microL)'!I56&gt;9),'volume_add 10^6 (microL)'!I56&amp;"x 10^6",'volume_add 10^4 (microL)'!I56&amp;"x 10^4"))</f>
        <v>80x 10^8</v>
      </c>
      <c r="J56" s="5" t="str">
        <f>IF(AND('volume_add 10^8 (microL)'!J56&lt;=150,'volume_add 10^8 (microL)'!J56&gt;9),'volume_add 10^8 (microL)'!J56&amp;"x 10^8",IF(AND('volume_add 10^6 (microL)'!J56&lt;=150,'volume_add 10^6 (microL)'!J56&gt;9),'volume_add 10^6 (microL)'!J56&amp;"x 10^6",'volume_add 10^4 (microL)'!J56&amp;"x 10^4"))</f>
        <v>100x 10^4</v>
      </c>
      <c r="K56" s="5" t="str">
        <f>IF(AND('volume_add 10^8 (microL)'!K56&lt;=150,'volume_add 10^8 (microL)'!K56&gt;9),'volume_add 10^8 (microL)'!K56&amp;"x 10^8",IF(AND('volume_add 10^6 (microL)'!K56&lt;=150,'volume_add 10^6 (microL)'!K56&gt;9),'volume_add 10^6 (microL)'!K56&amp;"x 10^6",'volume_add 10^4 (microL)'!K56&amp;"x 10^4"))</f>
        <v>10x 10^8</v>
      </c>
      <c r="L56" s="5" t="str">
        <f>IF(AND('volume_add 10^8 (microL)'!L56&lt;=150,'volume_add 10^8 (microL)'!L56&gt;9),'volume_add 10^8 (microL)'!L56&amp;"x 10^8",IF(AND('volume_add 10^6 (microL)'!L56&lt;=150,'volume_add 10^6 (microL)'!L56&gt;9),'volume_add 10^6 (microL)'!L56&amp;"x 10^6",'volume_add 10^4 (microL)'!L56&amp;"x 10^4"))</f>
        <v>13,5x 10^6</v>
      </c>
      <c r="M56" s="5" t="str">
        <f>IF(AND('volume_add 10^8 (microL)'!M56&lt;=150,'volume_add 10^8 (microL)'!M56&gt;9),'volume_add 10^8 (microL)'!M56&amp;"x 10^8",IF(AND('volume_add 10^6 (microL)'!M56&lt;=150,'volume_add 10^6 (microL)'!M56&gt;9),'volume_add 10^6 (microL)'!M56&amp;"x 10^6",'volume_add 10^4 (microL)'!M56&amp;"x 10^4"))</f>
        <v>14,4x 10^6</v>
      </c>
      <c r="N56" s="5" t="str">
        <f>IF(AND('volume_add 10^8 (microL)'!N56&lt;=150,'volume_add 10^8 (microL)'!N56&gt;9),'volume_add 10^8 (microL)'!N56&amp;"x 10^8",IF(AND('volume_add 10^6 (microL)'!N56&lt;=150,'volume_add 10^6 (microL)'!N56&gt;9),'volume_add 10^6 (microL)'!N56&amp;"x 10^6",'volume_add 10^4 (microL)'!N56&amp;"x 10^4"))</f>
        <v>10x 10^6</v>
      </c>
      <c r="O56" s="5" t="str">
        <f>IF(AND('volume_add 10^8 (microL)'!O56&lt;=150,'volume_add 10^8 (microL)'!O56&gt;9),'volume_add 10^8 (microL)'!O56&amp;"x 10^8",IF(AND('volume_add 10^6 (microL)'!O56&lt;=150,'volume_add 10^6 (microL)'!O56&gt;9),'volume_add 10^6 (microL)'!O56&amp;"x 10^6",'volume_add 10^4 (microL)'!O56&amp;"x 10^4"))</f>
        <v>140x 10^8</v>
      </c>
      <c r="P56" s="5" t="str">
        <f>IF(AND('volume_add 10^8 (microL)'!P56&lt;=150,'volume_add 10^8 (microL)'!P56&gt;9),'volume_add 10^8 (microL)'!P56&amp;"x 10^8",IF(AND('volume_add 10^6 (microL)'!P56&lt;=150,'volume_add 10^6 (microL)'!P56&gt;9),'volume_add 10^6 (microL)'!P56&amp;"x 10^6",'volume_add 10^4 (microL)'!P56&amp;"x 10^4"))</f>
        <v>10x 10^6</v>
      </c>
      <c r="Q56" s="5" t="str">
        <f>IF(AND('volume_add 10^8 (microL)'!Q56&lt;=150,'volume_add 10^8 (microL)'!Q56&gt;9),'volume_add 10^8 (microL)'!Q56&amp;"x 10^8",IF(AND('volume_add 10^6 (microL)'!Q56&lt;=150,'volume_add 10^6 (microL)'!Q56&gt;9),'volume_add 10^6 (microL)'!Q56&amp;"x 10^6",'volume_add 10^4 (microL)'!Q56&amp;"x 10^4"))</f>
        <v>140x 10^6</v>
      </c>
    </row>
    <row r="57" spans="1:17">
      <c r="A57" s="6">
        <v>56</v>
      </c>
      <c r="B57" s="5" t="str">
        <f>IF(AND('volume_add 10^8 (microL)'!B57&lt;=150,'volume_add 10^8 (microL)'!B57&gt;9),'volume_add 10^8 (microL)'!B57&amp;"x 10^8",IF(AND('volume_add 10^6 (microL)'!B57&lt;=150,'volume_add 10^6 (microL)'!B57&gt;9),'volume_add 10^6 (microL)'!B57&amp;"x 10^6",'volume_add 10^4 (microL)'!B57&amp;"x 10^4"))</f>
        <v>70x 10^4</v>
      </c>
      <c r="C57" s="5" t="str">
        <f>IF(AND('volume_add 10^8 (microL)'!C57&lt;=150,'volume_add 10^8 (microL)'!C57&gt;9),'volume_add 10^8 (microL)'!C57&amp;"x 10^8",IF(AND('volume_add 10^6 (microL)'!C57&lt;=150,'volume_add 10^6 (microL)'!C57&gt;9),'volume_add 10^6 (microL)'!C57&amp;"x 10^6",'volume_add 10^4 (microL)'!C57&amp;"x 10^4"))</f>
        <v>13,1x 10^6</v>
      </c>
      <c r="D57" s="5" t="str">
        <f>IF(AND('volume_add 10^8 (microL)'!D57&lt;=150,'volume_add 10^8 (microL)'!D57&gt;9),'volume_add 10^8 (microL)'!D57&amp;"x 10^8",IF(AND('volume_add 10^6 (microL)'!D57&lt;=150,'volume_add 10^6 (microL)'!D57&gt;9),'volume_add 10^6 (microL)'!D57&amp;"x 10^6",'volume_add 10^4 (microL)'!D57&amp;"x 10^4"))</f>
        <v>15,3x 10^8</v>
      </c>
      <c r="E57" s="5" t="str">
        <f>IF(AND('volume_add 10^8 (microL)'!E57&lt;=150,'volume_add 10^8 (microL)'!E57&gt;9),'volume_add 10^8 (microL)'!E57&amp;"x 10^8",IF(AND('volume_add 10^6 (microL)'!E57&lt;=150,'volume_add 10^6 (microL)'!E57&gt;9),'volume_add 10^6 (microL)'!E57&amp;"x 10^6",'volume_add 10^4 (microL)'!E57&amp;"x 10^4"))</f>
        <v>19,6x 10^6</v>
      </c>
      <c r="F57" s="5" t="str">
        <f>IF(AND('volume_add 10^8 (microL)'!F57&lt;=150,'volume_add 10^8 (microL)'!F57&gt;9),'volume_add 10^8 (microL)'!F57&amp;"x 10^8",IF(AND('volume_add 10^6 (microL)'!F57&lt;=150,'volume_add 10^6 (microL)'!F57&gt;9),'volume_add 10^6 (microL)'!F57&amp;"x 10^6",'volume_add 10^4 (microL)'!F57&amp;"x 10^4"))</f>
        <v>70x 10^8</v>
      </c>
      <c r="G57" s="5" t="str">
        <f>IF(AND('volume_add 10^8 (microL)'!G57&lt;=150,'volume_add 10^8 (microL)'!G57&gt;9),'volume_add 10^8 (microL)'!G57&amp;"x 10^8",IF(AND('volume_add 10^6 (microL)'!G57&lt;=150,'volume_add 10^6 (microL)'!G57&gt;9),'volume_add 10^6 (microL)'!G57&amp;"x 10^6",'volume_add 10^4 (microL)'!G57&amp;"x 10^4"))</f>
        <v>140x 10^8</v>
      </c>
      <c r="H57" s="5" t="str">
        <f>IF(AND('volume_add 10^8 (microL)'!H57&lt;=150,'volume_add 10^8 (microL)'!H57&gt;9),'volume_add 10^8 (microL)'!H57&amp;"x 10^8",IF(AND('volume_add 10^6 (microL)'!H57&lt;=150,'volume_add 10^6 (microL)'!H57&gt;9),'volume_add 10^6 (microL)'!H57&amp;"x 10^6",'volume_add 10^4 (microL)'!H57&amp;"x 10^4"))</f>
        <v>80x 10^4</v>
      </c>
      <c r="I57" s="5" t="str">
        <f>IF(AND('volume_add 10^8 (microL)'!I57&lt;=150,'volume_add 10^8 (microL)'!I57&gt;9),'volume_add 10^8 (microL)'!I57&amp;"x 10^8",IF(AND('volume_add 10^6 (microL)'!I57&lt;=150,'volume_add 10^6 (microL)'!I57&gt;9),'volume_add 10^6 (microL)'!I57&amp;"x 10^6",'volume_add 10^4 (microL)'!I57&amp;"x 10^4"))</f>
        <v>140x 10^8</v>
      </c>
      <c r="J57" s="5" t="str">
        <f>IF(AND('volume_add 10^8 (microL)'!J57&lt;=150,'volume_add 10^8 (microL)'!J57&gt;9),'volume_add 10^8 (microL)'!J57&amp;"x 10^8",IF(AND('volume_add 10^6 (microL)'!J57&lt;=150,'volume_add 10^6 (microL)'!J57&gt;9),'volume_add 10^6 (microL)'!J57&amp;"x 10^6",'volume_add 10^4 (microL)'!J57&amp;"x 10^4"))</f>
        <v>90x 10^6</v>
      </c>
      <c r="K57" s="5" t="str">
        <f>IF(AND('volume_add 10^8 (microL)'!K57&lt;=150,'volume_add 10^8 (microL)'!K57&gt;9),'volume_add 10^8 (microL)'!K57&amp;"x 10^8",IF(AND('volume_add 10^6 (microL)'!K57&lt;=150,'volume_add 10^6 (microL)'!K57&gt;9),'volume_add 10^6 (microL)'!K57&amp;"x 10^6",'volume_add 10^4 (microL)'!K57&amp;"x 10^4"))</f>
        <v>140x 10^4</v>
      </c>
      <c r="L57" s="5" t="str">
        <f>IF(AND('volume_add 10^8 (microL)'!L57&lt;=150,'volume_add 10^8 (microL)'!L57&gt;9),'volume_add 10^8 (microL)'!L57&amp;"x 10^8",IF(AND('volume_add 10^6 (microL)'!L57&lt;=150,'volume_add 10^6 (microL)'!L57&gt;9),'volume_add 10^6 (microL)'!L57&amp;"x 10^6",'volume_add 10^4 (microL)'!L57&amp;"x 10^4"))</f>
        <v>140x 10^8</v>
      </c>
      <c r="M57" s="5" t="str">
        <f>IF(AND('volume_add 10^8 (microL)'!M57&lt;=150,'volume_add 10^8 (microL)'!M57&gt;9),'volume_add 10^8 (microL)'!M57&amp;"x 10^8",IF(AND('volume_add 10^6 (microL)'!M57&lt;=150,'volume_add 10^6 (microL)'!M57&gt;9),'volume_add 10^6 (microL)'!M57&amp;"x 10^6",'volume_add 10^4 (microL)'!M57&amp;"x 10^4"))</f>
        <v>10x 10^6</v>
      </c>
      <c r="N57" s="5" t="str">
        <f>IF(AND('volume_add 10^8 (microL)'!N57&lt;=150,'volume_add 10^8 (microL)'!N57&gt;9),'volume_add 10^8 (microL)'!N57&amp;"x 10^8",IF(AND('volume_add 10^6 (microL)'!N57&lt;=150,'volume_add 10^6 (microL)'!N57&gt;9),'volume_add 10^6 (microL)'!N57&amp;"x 10^6",'volume_add 10^4 (microL)'!N57&amp;"x 10^4"))</f>
        <v>100x 10^6</v>
      </c>
      <c r="O57" s="5" t="str">
        <f>IF(AND('volume_add 10^8 (microL)'!O57&lt;=150,'volume_add 10^8 (microL)'!O57&gt;9),'volume_add 10^8 (microL)'!O57&amp;"x 10^8",IF(AND('volume_add 10^6 (microL)'!O57&lt;=150,'volume_add 10^6 (microL)'!O57&gt;9),'volume_add 10^6 (microL)'!O57&amp;"x 10^6",'volume_add 10^4 (microL)'!O57&amp;"x 10^4"))</f>
        <v>21,8x 10^8</v>
      </c>
      <c r="P57" s="5" t="str">
        <f>IF(AND('volume_add 10^8 (microL)'!P57&lt;=150,'volume_add 10^8 (microL)'!P57&gt;9),'volume_add 10^8 (microL)'!P57&amp;"x 10^8",IF(AND('volume_add 10^6 (microL)'!P57&lt;=150,'volume_add 10^6 (microL)'!P57&gt;9),'volume_add 10^6 (microL)'!P57&amp;"x 10^6",'volume_add 10^4 (microL)'!P57&amp;"x 10^4"))</f>
        <v>110x 10^4</v>
      </c>
      <c r="Q57" s="5" t="str">
        <f>IF(AND('volume_add 10^8 (microL)'!Q57&lt;=150,'volume_add 10^8 (microL)'!Q57&gt;9),'volume_add 10^8 (microL)'!Q57&amp;"x 10^8",IF(AND('volume_add 10^6 (microL)'!Q57&lt;=150,'volume_add 10^6 (microL)'!Q57&gt;9),'volume_add 10^6 (microL)'!Q57&amp;"x 10^6",'volume_add 10^4 (microL)'!Q57&amp;"x 10^4"))</f>
        <v>24x 10^6</v>
      </c>
    </row>
    <row r="58" spans="1:17">
      <c r="A58" s="6">
        <v>57</v>
      </c>
      <c r="B58" s="5" t="str">
        <f>IF(AND('volume_add 10^8 (microL)'!B58&lt;=150,'volume_add 10^8 (microL)'!B58&gt;9),'volume_add 10^8 (microL)'!B58&amp;"x 10^8",IF(AND('volume_add 10^6 (microL)'!B58&lt;=150,'volume_add 10^6 (microL)'!B58&gt;9),'volume_add 10^6 (microL)'!B58&amp;"x 10^6",'volume_add 10^4 (microL)'!B58&amp;"x 10^4"))</f>
        <v>80x 10^6</v>
      </c>
      <c r="C58" s="5" t="str">
        <f>IF(AND('volume_add 10^8 (microL)'!C58&lt;=150,'volume_add 10^8 (microL)'!C58&gt;9),'volume_add 10^8 (microL)'!C58&amp;"x 10^8",IF(AND('volume_add 10^6 (microL)'!C58&lt;=150,'volume_add 10^6 (microL)'!C58&gt;9),'volume_add 10^6 (microL)'!C58&amp;"x 10^6",'volume_add 10^4 (microL)'!C58&amp;"x 10^4"))</f>
        <v>140x 10^8</v>
      </c>
      <c r="D58" s="5" t="str">
        <f>IF(AND('volume_add 10^8 (microL)'!D58&lt;=150,'volume_add 10^8 (microL)'!D58&gt;9),'volume_add 10^8 (microL)'!D58&amp;"x 10^8",IF(AND('volume_add 10^6 (microL)'!D58&lt;=150,'volume_add 10^6 (microL)'!D58&gt;9),'volume_add 10^6 (microL)'!D58&amp;"x 10^6",'volume_add 10^4 (microL)'!D58&amp;"x 10^4"))</f>
        <v>140x 10^4</v>
      </c>
      <c r="E58" s="5" t="str">
        <f>IF(AND('volume_add 10^8 (microL)'!E58&lt;=150,'volume_add 10^8 (microL)'!E58&gt;9),'volume_add 10^8 (microL)'!E58&amp;"x 10^8",IF(AND('volume_add 10^6 (microL)'!E58&lt;=150,'volume_add 10^6 (microL)'!E58&gt;9),'volume_add 10^6 (microL)'!E58&amp;"x 10^6",'volume_add 10^4 (microL)'!E58&amp;"x 10^4"))</f>
        <v>24,7x 10^6</v>
      </c>
      <c r="F58" s="5" t="str">
        <f>IF(AND('volume_add 10^8 (microL)'!F58&lt;=150,'volume_add 10^8 (microL)'!F58&gt;9),'volume_add 10^8 (microL)'!F58&amp;"x 10^8",IF(AND('volume_add 10^6 (microL)'!F58&lt;=150,'volume_add 10^6 (microL)'!F58&gt;9),'volume_add 10^6 (microL)'!F58&amp;"x 10^6",'volume_add 10^4 (microL)'!F58&amp;"x 10^4"))</f>
        <v>140x 10^8</v>
      </c>
      <c r="G58" s="5" t="str">
        <f>IF(AND('volume_add 10^8 (microL)'!G58&lt;=150,'volume_add 10^8 (microL)'!G58&gt;9),'volume_add 10^8 (microL)'!G58&amp;"x 10^8",IF(AND('volume_add 10^6 (microL)'!G58&lt;=150,'volume_add 10^6 (microL)'!G58&gt;9),'volume_add 10^6 (microL)'!G58&amp;"x 10^6",'volume_add 10^4 (microL)'!G58&amp;"x 10^4"))</f>
        <v>10x 10^8</v>
      </c>
      <c r="H58" s="5" t="str">
        <f>IF(AND('volume_add 10^8 (microL)'!H58&lt;=150,'volume_add 10^8 (microL)'!H58&gt;9),'volume_add 10^8 (microL)'!H58&amp;"x 10^8",IF(AND('volume_add 10^6 (microL)'!H58&lt;=150,'volume_add 10^6 (microL)'!H58&gt;9),'volume_add 10^6 (microL)'!H58&amp;"x 10^6",'volume_add 10^4 (microL)'!H58&amp;"x 10^4"))</f>
        <v>140x 10^6</v>
      </c>
      <c r="I58" s="5" t="str">
        <f>IF(AND('volume_add 10^8 (microL)'!I58&lt;=150,'volume_add 10^8 (microL)'!I58&gt;9),'volume_add 10^8 (microL)'!I58&amp;"x 10^8",IF(AND('volume_add 10^6 (microL)'!I58&lt;=150,'volume_add 10^6 (microL)'!I58&gt;9),'volume_add 10^6 (microL)'!I58&amp;"x 10^6",'volume_add 10^4 (microL)'!I58&amp;"x 10^4"))</f>
        <v>11x 10^8</v>
      </c>
      <c r="J58" s="5" t="str">
        <f>IF(AND('volume_add 10^8 (microL)'!J58&lt;=150,'volume_add 10^8 (microL)'!J58&gt;9),'volume_add 10^8 (microL)'!J58&amp;"x 10^8",IF(AND('volume_add 10^6 (microL)'!J58&lt;=150,'volume_add 10^6 (microL)'!J58&gt;9),'volume_add 10^6 (microL)'!J58&amp;"x 10^6",'volume_add 10^4 (microL)'!J58&amp;"x 10^4"))</f>
        <v>140x 10^4</v>
      </c>
      <c r="K58" s="5" t="str">
        <f>IF(AND('volume_add 10^8 (microL)'!K58&lt;=150,'volume_add 10^8 (microL)'!K58&gt;9),'volume_add 10^8 (microL)'!K58&amp;"x 10^8",IF(AND('volume_add 10^6 (microL)'!K58&lt;=150,'volume_add 10^6 (microL)'!K58&gt;9),'volume_add 10^6 (microL)'!K58&amp;"x 10^6",'volume_add 10^4 (microL)'!K58&amp;"x 10^4"))</f>
        <v>140x 10^8</v>
      </c>
      <c r="L58" s="5" t="str">
        <f>IF(AND('volume_add 10^8 (microL)'!L58&lt;=150,'volume_add 10^8 (microL)'!L58&gt;9),'volume_add 10^8 (microL)'!L58&amp;"x 10^8",IF(AND('volume_add 10^6 (microL)'!L58&lt;=150,'volume_add 10^6 (microL)'!L58&gt;9),'volume_add 10^6 (microL)'!L58&amp;"x 10^6",'volume_add 10^4 (microL)'!L58&amp;"x 10^4"))</f>
        <v>27,5x 10^6</v>
      </c>
      <c r="M58" s="5" t="str">
        <f>IF(AND('volume_add 10^8 (microL)'!M58&lt;=150,'volume_add 10^8 (microL)'!M58&gt;9),'volume_add 10^8 (microL)'!M58&amp;"x 10^8",IF(AND('volume_add 10^6 (microL)'!M58&lt;=150,'volume_add 10^6 (microL)'!M58&gt;9),'volume_add 10^6 (microL)'!M58&amp;"x 10^6",'volume_add 10^4 (microL)'!M58&amp;"x 10^4"))</f>
        <v>13,7x 10^6</v>
      </c>
      <c r="N58" s="5" t="str">
        <f>IF(AND('volume_add 10^8 (microL)'!N58&lt;=150,'volume_add 10^8 (microL)'!N58&gt;9),'volume_add 10^8 (microL)'!N58&amp;"x 10^8",IF(AND('volume_add 10^6 (microL)'!N58&lt;=150,'volume_add 10^6 (microL)'!N58&gt;9),'volume_add 10^6 (microL)'!N58&amp;"x 10^6",'volume_add 10^4 (microL)'!N58&amp;"x 10^4"))</f>
        <v>140x 10^8</v>
      </c>
      <c r="O58" s="5" t="str">
        <f>IF(AND('volume_add 10^8 (microL)'!O58&lt;=150,'volume_add 10^8 (microL)'!O58&gt;9),'volume_add 10^8 (microL)'!O58&amp;"x 10^8",IF(AND('volume_add 10^6 (microL)'!O58&lt;=150,'volume_add 10^6 (microL)'!O58&gt;9),'volume_add 10^6 (microL)'!O58&amp;"x 10^6",'volume_add 10^4 (microL)'!O58&amp;"x 10^4"))</f>
        <v>16,5x 10^8</v>
      </c>
      <c r="P58" s="5" t="str">
        <f>IF(AND('volume_add 10^8 (microL)'!P58&lt;=150,'volume_add 10^8 (microL)'!P58&gt;9),'volume_add 10^8 (microL)'!P58&amp;"x 10^8",IF(AND('volume_add 10^6 (microL)'!P58&lt;=150,'volume_add 10^6 (microL)'!P58&gt;9),'volume_add 10^6 (microL)'!P58&amp;"x 10^6",'volume_add 10^4 (microL)'!P58&amp;"x 10^4"))</f>
        <v>140x 10^4</v>
      </c>
      <c r="Q58" s="5" t="str">
        <f>IF(AND('volume_add 10^8 (microL)'!Q58&lt;=150,'volume_add 10^8 (microL)'!Q58&gt;9),'volume_add 10^8 (microL)'!Q58&amp;"x 10^8",IF(AND('volume_add 10^6 (microL)'!Q58&lt;=150,'volume_add 10^6 (microL)'!Q58&gt;9),'volume_add 10^6 (microL)'!Q58&amp;"x 10^6",'volume_add 10^4 (microL)'!Q58&amp;"x 10^4"))</f>
        <v>140x 10^4</v>
      </c>
    </row>
    <row r="59" spans="1:17">
      <c r="A59" s="6">
        <v>58</v>
      </c>
      <c r="B59" s="5" t="str">
        <f>IF(AND('volume_add 10^8 (microL)'!B59&lt;=150,'volume_add 10^8 (microL)'!B59&gt;9),'volume_add 10^8 (microL)'!B59&amp;"x 10^8",IF(AND('volume_add 10^6 (microL)'!B59&lt;=150,'volume_add 10^6 (microL)'!B59&gt;9),'volume_add 10^6 (microL)'!B59&amp;"x 10^6",'volume_add 10^4 (microL)'!B59&amp;"x 10^4"))</f>
        <v>23,5x 10^8</v>
      </c>
      <c r="C59" s="5" t="str">
        <f>IF(AND('volume_add 10^8 (microL)'!C59&lt;=150,'volume_add 10^8 (microL)'!C59&gt;9),'volume_add 10^8 (microL)'!C59&amp;"x 10^8",IF(AND('volume_add 10^6 (microL)'!C59&lt;=150,'volume_add 10^6 (microL)'!C59&gt;9),'volume_add 10^6 (microL)'!C59&amp;"x 10^6",'volume_add 10^4 (microL)'!C59&amp;"x 10^4"))</f>
        <v>140x 10^4</v>
      </c>
      <c r="D59" s="5" t="str">
        <f>IF(AND('volume_add 10^8 (microL)'!D59&lt;=150,'volume_add 10^8 (microL)'!D59&gt;9),'volume_add 10^8 (microL)'!D59&amp;"x 10^8",IF(AND('volume_add 10^6 (microL)'!D59&lt;=150,'volume_add 10^6 (microL)'!D59&gt;9),'volume_add 10^6 (microL)'!D59&amp;"x 10^6",'volume_add 10^4 (microL)'!D59&amp;"x 10^4"))</f>
        <v>140x 10^8</v>
      </c>
      <c r="E59" s="5" t="str">
        <f>IF(AND('volume_add 10^8 (microL)'!E59&lt;=150,'volume_add 10^8 (microL)'!E59&gt;9),'volume_add 10^8 (microL)'!E59&amp;"x 10^8",IF(AND('volume_add 10^6 (microL)'!E59&lt;=150,'volume_add 10^6 (microL)'!E59&gt;9),'volume_add 10^6 (microL)'!E59&amp;"x 10^6",'volume_add 10^4 (microL)'!E59&amp;"x 10^4"))</f>
        <v>15,7x 10^6</v>
      </c>
      <c r="F59" s="5" t="str">
        <f>IF(AND('volume_add 10^8 (microL)'!F59&lt;=150,'volume_add 10^8 (microL)'!F59&gt;9),'volume_add 10^8 (microL)'!F59&amp;"x 10^8",IF(AND('volume_add 10^6 (microL)'!F59&lt;=150,'volume_add 10^6 (microL)'!F59&gt;9),'volume_add 10^6 (microL)'!F59&amp;"x 10^6",'volume_add 10^4 (microL)'!F59&amp;"x 10^4"))</f>
        <v>80x 10^6</v>
      </c>
      <c r="G59" s="5" t="str">
        <f>IF(AND('volume_add 10^8 (microL)'!G59&lt;=150,'volume_add 10^8 (microL)'!G59&gt;9),'volume_add 10^8 (microL)'!G59&amp;"x 10^8",IF(AND('volume_add 10^6 (microL)'!G59&lt;=150,'volume_add 10^6 (microL)'!G59&gt;9),'volume_add 10^6 (microL)'!G59&amp;"x 10^6",'volume_add 10^4 (microL)'!G59&amp;"x 10^4"))</f>
        <v>90x 10^8</v>
      </c>
      <c r="H59" s="5" t="str">
        <f>IF(AND('volume_add 10^8 (microL)'!H59&lt;=150,'volume_add 10^8 (microL)'!H59&gt;9),'volume_add 10^8 (microL)'!H59&amp;"x 10^8",IF(AND('volume_add 10^6 (microL)'!H59&lt;=150,'volume_add 10^6 (microL)'!H59&gt;9),'volume_add 10^6 (microL)'!H59&amp;"x 10^6",'volume_add 10^4 (microL)'!H59&amp;"x 10^4"))</f>
        <v>140x 10^8</v>
      </c>
      <c r="I59" s="5" t="str">
        <f>IF(AND('volume_add 10^8 (microL)'!I59&lt;=150,'volume_add 10^8 (microL)'!I59&gt;9),'volume_add 10^8 (microL)'!I59&amp;"x 10^8",IF(AND('volume_add 10^6 (microL)'!I59&lt;=150,'volume_add 10^6 (microL)'!I59&gt;9),'volume_add 10^6 (microL)'!I59&amp;"x 10^6",'volume_add 10^4 (microL)'!I59&amp;"x 10^4"))</f>
        <v>140x 10^8</v>
      </c>
      <c r="J59" s="5" t="str">
        <f>IF(AND('volume_add 10^8 (microL)'!J59&lt;=150,'volume_add 10^8 (microL)'!J59&gt;9),'volume_add 10^8 (microL)'!J59&amp;"x 10^8",IF(AND('volume_add 10^6 (microL)'!J59&lt;=150,'volume_add 10^6 (microL)'!J59&gt;9),'volume_add 10^6 (microL)'!J59&amp;"x 10^6",'volume_add 10^4 (microL)'!J59&amp;"x 10^4"))</f>
        <v>100x 10^6</v>
      </c>
      <c r="K59" s="5" t="str">
        <f>IF(AND('volume_add 10^8 (microL)'!K59&lt;=150,'volume_add 10^8 (microL)'!K59&gt;9),'volume_add 10^8 (microL)'!K59&amp;"x 10^8",IF(AND('volume_add 10^6 (microL)'!K59&lt;=150,'volume_add 10^6 (microL)'!K59&gt;9),'volume_add 10^6 (microL)'!K59&amp;"x 10^6",'volume_add 10^4 (microL)'!K59&amp;"x 10^4"))</f>
        <v>140x 10^8</v>
      </c>
      <c r="L59" s="5" t="str">
        <f>IF(AND('volume_add 10^8 (microL)'!L59&lt;=150,'volume_add 10^8 (microL)'!L59&gt;9),'volume_add 10^8 (microL)'!L59&amp;"x 10^8",IF(AND('volume_add 10^6 (microL)'!L59&lt;=150,'volume_add 10^6 (microL)'!L59&gt;9),'volume_add 10^6 (microL)'!L59&amp;"x 10^6",'volume_add 10^4 (microL)'!L59&amp;"x 10^4"))</f>
        <v>140x 10^6</v>
      </c>
      <c r="M59" s="5" t="str">
        <f>IF(AND('volume_add 10^8 (microL)'!M59&lt;=150,'volume_add 10^8 (microL)'!M59&gt;9),'volume_add 10^8 (microL)'!M59&amp;"x 10^8",IF(AND('volume_add 10^6 (microL)'!M59&lt;=150,'volume_add 10^6 (microL)'!M59&gt;9),'volume_add 10^6 (microL)'!M59&amp;"x 10^6",'volume_add 10^4 (microL)'!M59&amp;"x 10^4"))</f>
        <v>140x 10^8</v>
      </c>
      <c r="N59" s="5" t="str">
        <f>IF(AND('volume_add 10^8 (microL)'!N59&lt;=150,'volume_add 10^8 (microL)'!N59&gt;9),'volume_add 10^8 (microL)'!N59&amp;"x 10^8",IF(AND('volume_add 10^6 (microL)'!N59&lt;=150,'volume_add 10^6 (microL)'!N59&gt;9),'volume_add 10^6 (microL)'!N59&amp;"x 10^6",'volume_add 10^4 (microL)'!N59&amp;"x 10^4"))</f>
        <v>18,3x 10^8</v>
      </c>
      <c r="O59" s="5" t="str">
        <f>IF(AND('volume_add 10^8 (microL)'!O59&lt;=150,'volume_add 10^8 (microL)'!O59&gt;9),'volume_add 10^8 (microL)'!O59&amp;"x 10^8",IF(AND('volume_add 10^6 (microL)'!O59&lt;=150,'volume_add 10^6 (microL)'!O59&gt;9),'volume_add 10^6 (microL)'!O59&amp;"x 10^6",'volume_add 10^4 (microL)'!O59&amp;"x 10^4"))</f>
        <v>10,5x 10^6</v>
      </c>
      <c r="P59" s="5" t="str">
        <f>IF(AND('volume_add 10^8 (microL)'!P59&lt;=150,'volume_add 10^8 (microL)'!P59&gt;9),'volume_add 10^8 (microL)'!P59&amp;"x 10^8",IF(AND('volume_add 10^6 (microL)'!P59&lt;=150,'volume_add 10^6 (microL)'!P59&gt;9),'volume_add 10^6 (microL)'!P59&amp;"x 10^6",'volume_add 10^4 (microL)'!P59&amp;"x 10^4"))</f>
        <v>120x 10^4</v>
      </c>
      <c r="Q59" s="5" t="str">
        <f>IF(AND('volume_add 10^8 (microL)'!Q59&lt;=150,'volume_add 10^8 (microL)'!Q59&gt;9),'volume_add 10^8 (microL)'!Q59&amp;"x 10^8",IF(AND('volume_add 10^6 (microL)'!Q59&lt;=150,'volume_add 10^6 (microL)'!Q59&gt;9),'volume_add 10^6 (microL)'!Q59&amp;"x 10^6",'volume_add 10^4 (microL)'!Q59&amp;"x 10^4"))</f>
        <v>130x 10^6</v>
      </c>
    </row>
    <row r="60" spans="1:17">
      <c r="A60" s="6">
        <v>59</v>
      </c>
      <c r="B60" s="5" t="str">
        <f>IF(AND('volume_add 10^8 (microL)'!B60&lt;=150,'volume_add 10^8 (microL)'!B60&gt;9),'volume_add 10^8 (microL)'!B60&amp;"x 10^8",IF(AND('volume_add 10^6 (microL)'!B60&lt;=150,'volume_add 10^6 (microL)'!B60&gt;9),'volume_add 10^6 (microL)'!B60&amp;"x 10^6",'volume_add 10^4 (microL)'!B60&amp;"x 10^4"))</f>
        <v>140x 10^6</v>
      </c>
      <c r="C60" s="5" t="str">
        <f>IF(AND('volume_add 10^8 (microL)'!C60&lt;=150,'volume_add 10^8 (microL)'!C60&gt;9),'volume_add 10^8 (microL)'!C60&amp;"x 10^8",IF(AND('volume_add 10^6 (microL)'!C60&lt;=150,'volume_add 10^6 (microL)'!C60&gt;9),'volume_add 10^6 (microL)'!C60&amp;"x 10^6",'volume_add 10^4 (microL)'!C60&amp;"x 10^4"))</f>
        <v>140x 10^6</v>
      </c>
      <c r="D60" s="5" t="str">
        <f>IF(AND('volume_add 10^8 (microL)'!D60&lt;=150,'volume_add 10^8 (microL)'!D60&gt;9),'volume_add 10^8 (microL)'!D60&amp;"x 10^8",IF(AND('volume_add 10^6 (microL)'!D60&lt;=150,'volume_add 10^6 (microL)'!D60&gt;9),'volume_add 10^6 (microL)'!D60&amp;"x 10^6",'volume_add 10^4 (microL)'!D60&amp;"x 10^4"))</f>
        <v>140x 10^8</v>
      </c>
      <c r="E60" s="5" t="str">
        <f>IF(AND('volume_add 10^8 (microL)'!E60&lt;=150,'volume_add 10^8 (microL)'!E60&gt;9),'volume_add 10^8 (microL)'!E60&amp;"x 10^8",IF(AND('volume_add 10^6 (microL)'!E60&lt;=150,'volume_add 10^6 (microL)'!E60&gt;9),'volume_add 10^6 (microL)'!E60&amp;"x 10^6",'volume_add 10^4 (microL)'!E60&amp;"x 10^4"))</f>
        <v>140x 10^4</v>
      </c>
      <c r="F60" s="5" t="str">
        <f>IF(AND('volume_add 10^8 (microL)'!F60&lt;=150,'volume_add 10^8 (microL)'!F60&gt;9),'volume_add 10^8 (microL)'!F60&amp;"x 10^8",IF(AND('volume_add 10^6 (microL)'!F60&lt;=150,'volume_add 10^6 (microL)'!F60&gt;9),'volume_add 10^6 (microL)'!F60&amp;"x 10^6",'volume_add 10^4 (microL)'!F60&amp;"x 10^4"))</f>
        <v>140x 10^8</v>
      </c>
      <c r="G60" s="5" t="str">
        <f>IF(AND('volume_add 10^8 (microL)'!G60&lt;=150,'volume_add 10^8 (microL)'!G60&gt;9),'volume_add 10^8 (microL)'!G60&amp;"x 10^8",IF(AND('volume_add 10^6 (microL)'!G60&lt;=150,'volume_add 10^6 (microL)'!G60&gt;9),'volume_add 10^6 (microL)'!G60&amp;"x 10^6",'volume_add 10^4 (microL)'!G60&amp;"x 10^4"))</f>
        <v>90x 10^8</v>
      </c>
      <c r="H60" s="5" t="str">
        <f>IF(AND('volume_add 10^8 (microL)'!H60&lt;=150,'volume_add 10^8 (microL)'!H60&gt;9),'volume_add 10^8 (microL)'!H60&amp;"x 10^8",IF(AND('volume_add 10^6 (microL)'!H60&lt;=150,'volume_add 10^6 (microL)'!H60&gt;9),'volume_add 10^6 (microL)'!H60&amp;"x 10^6",'volume_add 10^4 (microL)'!H60&amp;"x 10^4"))</f>
        <v>140x 10^4</v>
      </c>
      <c r="I60" s="5" t="str">
        <f>IF(AND('volume_add 10^8 (microL)'!I60&lt;=150,'volume_add 10^8 (microL)'!I60&gt;9),'volume_add 10^8 (microL)'!I60&amp;"x 10^8",IF(AND('volume_add 10^6 (microL)'!I60&lt;=150,'volume_add 10^6 (microL)'!I60&gt;9),'volume_add 10^6 (microL)'!I60&amp;"x 10^6",'volume_add 10^4 (microL)'!I60&amp;"x 10^4"))</f>
        <v>140x 10^6</v>
      </c>
      <c r="J60" s="5" t="str">
        <f>IF(AND('volume_add 10^8 (microL)'!J60&lt;=150,'volume_add 10^8 (microL)'!J60&gt;9),'volume_add 10^8 (microL)'!J60&amp;"x 10^8",IF(AND('volume_add 10^6 (microL)'!J60&lt;=150,'volume_add 10^6 (microL)'!J60&gt;9),'volume_add 10^6 (microL)'!J60&amp;"x 10^6",'volume_add 10^4 (microL)'!J60&amp;"x 10^4"))</f>
        <v>140x 10^8</v>
      </c>
      <c r="K60" s="5" t="str">
        <f>IF(AND('volume_add 10^8 (microL)'!K60&lt;=150,'volume_add 10^8 (microL)'!K60&gt;9),'volume_add 10^8 (microL)'!K60&amp;"x 10^8",IF(AND('volume_add 10^6 (microL)'!K60&lt;=150,'volume_add 10^6 (microL)'!K60&gt;9),'volume_add 10^6 (microL)'!K60&amp;"x 10^6",'volume_add 10^4 (microL)'!K60&amp;"x 10^4"))</f>
        <v>18,7x 10^6</v>
      </c>
      <c r="L60" s="5" t="str">
        <f>IF(AND('volume_add 10^8 (microL)'!L60&lt;=150,'volume_add 10^8 (microL)'!L60&gt;9),'volume_add 10^8 (microL)'!L60&amp;"x 10^8",IF(AND('volume_add 10^6 (microL)'!L60&lt;=150,'volume_add 10^6 (microL)'!L60&gt;9),'volume_add 10^6 (microL)'!L60&amp;"x 10^6",'volume_add 10^4 (microL)'!L60&amp;"x 10^4"))</f>
        <v>110x 10^4</v>
      </c>
      <c r="M60" s="5" t="str">
        <f>IF(AND('volume_add 10^8 (microL)'!M60&lt;=150,'volume_add 10^8 (microL)'!M60&gt;9),'volume_add 10^8 (microL)'!M60&amp;"x 10^8",IF(AND('volume_add 10^6 (microL)'!M60&lt;=150,'volume_add 10^6 (microL)'!M60&gt;9),'volume_add 10^6 (microL)'!M60&amp;"x 10^6",'volume_add 10^4 (microL)'!M60&amp;"x 10^4"))</f>
        <v>20,1x 10^6</v>
      </c>
      <c r="N60" s="5" t="str">
        <f>IF(AND('volume_add 10^8 (microL)'!N60&lt;=150,'volume_add 10^8 (microL)'!N60&gt;9),'volume_add 10^8 (microL)'!N60&amp;"x 10^8",IF(AND('volume_add 10^6 (microL)'!N60&lt;=150,'volume_add 10^6 (microL)'!N60&gt;9),'volume_add 10^6 (microL)'!N60&amp;"x 10^6",'volume_add 10^4 (microL)'!N60&amp;"x 10^4"))</f>
        <v>11,5x 10^8</v>
      </c>
      <c r="O60" s="5" t="str">
        <f>IF(AND('volume_add 10^8 (microL)'!O60&lt;=150,'volume_add 10^8 (microL)'!O60&gt;9),'volume_add 10^8 (microL)'!O60&amp;"x 10^8",IF(AND('volume_add 10^6 (microL)'!O60&lt;=150,'volume_add 10^6 (microL)'!O60&gt;9),'volume_add 10^6 (microL)'!O60&amp;"x 10^6",'volume_add 10^4 (microL)'!O60&amp;"x 10^4"))</f>
        <v>10x 10^8</v>
      </c>
      <c r="P60" s="5" t="str">
        <f>IF(AND('volume_add 10^8 (microL)'!P60&lt;=150,'volume_add 10^8 (microL)'!P60&gt;9),'volume_add 10^8 (microL)'!P60&amp;"x 10^8",IF(AND('volume_add 10^6 (microL)'!P60&lt;=150,'volume_add 10^6 (microL)'!P60&gt;9),'volume_add 10^6 (microL)'!P60&amp;"x 10^6",'volume_add 10^4 (microL)'!P60&amp;"x 10^4"))</f>
        <v>23x 10^6</v>
      </c>
      <c r="Q60" s="5" t="str">
        <f>IF(AND('volume_add 10^8 (microL)'!Q60&lt;=150,'volume_add 10^8 (microL)'!Q60&gt;9),'volume_add 10^8 (microL)'!Q60&amp;"x 10^8",IF(AND('volume_add 10^6 (microL)'!Q60&lt;=150,'volume_add 10^6 (microL)'!Q60&gt;9),'volume_add 10^6 (microL)'!Q60&amp;"x 10^6",'volume_add 10^4 (microL)'!Q60&amp;"x 10^4"))</f>
        <v>140x 10^4</v>
      </c>
    </row>
    <row r="61" spans="1:17">
      <c r="A61" s="6">
        <v>60</v>
      </c>
      <c r="B61" s="5" t="str">
        <f>IF(AND('volume_add 10^8 (microL)'!B61&lt;=150,'volume_add 10^8 (microL)'!B61&gt;9),'volume_add 10^8 (microL)'!B61&amp;"x 10^8",IF(AND('volume_add 10^6 (microL)'!B61&lt;=150,'volume_add 10^6 (microL)'!B61&gt;9),'volume_add 10^6 (microL)'!B61&amp;"x 10^6",'volume_add 10^4 (microL)'!B61&amp;"x 10^4"))</f>
        <v>60x 10^4</v>
      </c>
      <c r="C61" s="5" t="str">
        <f>IF(AND('volume_add 10^8 (microL)'!C61&lt;=150,'volume_add 10^8 (microL)'!C61&gt;9),'volume_add 10^8 (microL)'!C61&amp;"x 10^8",IF(AND('volume_add 10^6 (microL)'!C61&lt;=150,'volume_add 10^6 (microL)'!C61&gt;9),'volume_add 10^6 (microL)'!C61&amp;"x 10^6",'volume_add 10^4 (microL)'!C61&amp;"x 10^4"))</f>
        <v>140x 10^8</v>
      </c>
      <c r="D61" s="5" t="str">
        <f>IF(AND('volume_add 10^8 (microL)'!D61&lt;=150,'volume_add 10^8 (microL)'!D61&gt;9),'volume_add 10^8 (microL)'!D61&amp;"x 10^8",IF(AND('volume_add 10^6 (microL)'!D61&lt;=150,'volume_add 10^6 (microL)'!D61&gt;9),'volume_add 10^6 (microL)'!D61&amp;"x 10^6",'volume_add 10^4 (microL)'!D61&amp;"x 10^4"))</f>
        <v>19x 10^6</v>
      </c>
      <c r="E61" s="5" t="str">
        <f>IF(AND('volume_add 10^8 (microL)'!E61&lt;=150,'volume_add 10^8 (microL)'!E61&gt;9),'volume_add 10^8 (microL)'!E61&amp;"x 10^8",IF(AND('volume_add 10^6 (microL)'!E61&lt;=150,'volume_add 10^6 (microL)'!E61&gt;9),'volume_add 10^6 (microL)'!E61&amp;"x 10^6",'volume_add 10^4 (microL)'!E61&amp;"x 10^4"))</f>
        <v>140x 10^8</v>
      </c>
      <c r="F61" s="5" t="str">
        <f>IF(AND('volume_add 10^8 (microL)'!F61&lt;=150,'volume_add 10^8 (microL)'!F61&gt;9),'volume_add 10^8 (microL)'!F61&amp;"x 10^8",IF(AND('volume_add 10^6 (microL)'!F61&lt;=150,'volume_add 10^6 (microL)'!F61&gt;9),'volume_add 10^6 (microL)'!F61&amp;"x 10^6",'volume_add 10^4 (microL)'!F61&amp;"x 10^4"))</f>
        <v>23,3x 10^8</v>
      </c>
      <c r="G61" s="5" t="str">
        <f>IF(AND('volume_add 10^8 (microL)'!G61&lt;=150,'volume_add 10^8 (microL)'!G61&gt;9),'volume_add 10^8 (microL)'!G61&amp;"x 10^8",IF(AND('volume_add 10^6 (microL)'!G61&lt;=150,'volume_add 10^6 (microL)'!G61&gt;9),'volume_add 10^6 (microL)'!G61&amp;"x 10^6",'volume_add 10^4 (microL)'!G61&amp;"x 10^4"))</f>
        <v>70x 10^6</v>
      </c>
      <c r="H61" s="5" t="str">
        <f>IF(AND('volume_add 10^8 (microL)'!H61&lt;=150,'volume_add 10^8 (microL)'!H61&gt;9),'volume_add 10^8 (microL)'!H61&amp;"x 10^8",IF(AND('volume_add 10^6 (microL)'!H61&lt;=150,'volume_add 10^6 (microL)'!H61&gt;9),'volume_add 10^6 (microL)'!H61&amp;"x 10^6",'volume_add 10^4 (microL)'!H61&amp;"x 10^4"))</f>
        <v>13,8x 10^6</v>
      </c>
      <c r="I61" s="5" t="str">
        <f>IF(AND('volume_add 10^8 (microL)'!I61&lt;=150,'volume_add 10^8 (microL)'!I61&gt;9),'volume_add 10^8 (microL)'!I61&amp;"x 10^8",IF(AND('volume_add 10^6 (microL)'!I61&lt;=150,'volume_add 10^6 (microL)'!I61&gt;9),'volume_add 10^6 (microL)'!I61&amp;"x 10^6",'volume_add 10^4 (microL)'!I61&amp;"x 10^4"))</f>
        <v>14,8x 10^8</v>
      </c>
      <c r="J61" s="5" t="str">
        <f>IF(AND('volume_add 10^8 (microL)'!J61&lt;=150,'volume_add 10^8 (microL)'!J61&gt;9),'volume_add 10^8 (microL)'!J61&amp;"x 10^8",IF(AND('volume_add 10^6 (microL)'!J61&lt;=150,'volume_add 10^6 (microL)'!J61&gt;9),'volume_add 10^6 (microL)'!J61&amp;"x 10^6",'volume_add 10^4 (microL)'!J61&amp;"x 10^4"))</f>
        <v>140x 10^4</v>
      </c>
      <c r="K61" s="5" t="str">
        <f>IF(AND('volume_add 10^8 (microL)'!K61&lt;=150,'volume_add 10^8 (microL)'!K61&gt;9),'volume_add 10^8 (microL)'!K61&amp;"x 10^8",IF(AND('volume_add 10^6 (microL)'!K61&lt;=150,'volume_add 10^6 (microL)'!K61&gt;9),'volume_add 10^6 (microL)'!K61&amp;"x 10^6",'volume_add 10^4 (microL)'!K61&amp;"x 10^4"))</f>
        <v>15,9x 10^6</v>
      </c>
      <c r="L61" s="5" t="str">
        <f>IF(AND('volume_add 10^8 (microL)'!L61&lt;=150,'volume_add 10^8 (microL)'!L61&gt;9),'volume_add 10^8 (microL)'!L61&amp;"x 10^8",IF(AND('volume_add 10^6 (microL)'!L61&lt;=150,'volume_add 10^6 (microL)'!L61&gt;9),'volume_add 10^6 (microL)'!L61&amp;"x 10^6",'volume_add 10^4 (microL)'!L61&amp;"x 10^4"))</f>
        <v>80x 10^4</v>
      </c>
      <c r="M61" s="5" t="str">
        <f>IF(AND('volume_add 10^8 (microL)'!M61&lt;=150,'volume_add 10^8 (microL)'!M61&gt;9),'volume_add 10^8 (microL)'!M61&amp;"x 10^8",IF(AND('volume_add 10^6 (microL)'!M61&lt;=150,'volume_add 10^6 (microL)'!M61&gt;9),'volume_add 10^6 (microL)'!M61&amp;"x 10^6",'volume_add 10^4 (microL)'!M61&amp;"x 10^4"))</f>
        <v>140x 10^6</v>
      </c>
      <c r="N61" s="5" t="str">
        <f>IF(AND('volume_add 10^8 (microL)'!N61&lt;=150,'volume_add 10^8 (microL)'!N61&gt;9),'volume_add 10^8 (microL)'!N61&amp;"x 10^8",IF(AND('volume_add 10^6 (microL)'!N61&lt;=150,'volume_add 10^6 (microL)'!N61&gt;9),'volume_add 10^6 (microL)'!N61&amp;"x 10^6",'volume_add 10^4 (microL)'!N61&amp;"x 10^4"))</f>
        <v>100x 10^6</v>
      </c>
      <c r="O61" s="5" t="str">
        <f>IF(AND('volume_add 10^8 (microL)'!O61&lt;=150,'volume_add 10^8 (microL)'!O61&gt;9),'volume_add 10^8 (microL)'!O61&amp;"x 10^8",IF(AND('volume_add 10^6 (microL)'!O61&lt;=150,'volume_add 10^6 (microL)'!O61&gt;9),'volume_add 10^6 (microL)'!O61&amp;"x 10^6",'volume_add 10^4 (microL)'!O61&amp;"x 10^4"))</f>
        <v>16,9x 10^8</v>
      </c>
      <c r="P61" s="5" t="str">
        <f>IF(AND('volume_add 10^8 (microL)'!P61&lt;=150,'volume_add 10^8 (microL)'!P61&gt;9),'volume_add 10^8 (microL)'!P61&amp;"x 10^8",IF(AND('volume_add 10^6 (microL)'!P61&lt;=150,'volume_add 10^6 (microL)'!P61&gt;9),'volume_add 10^6 (microL)'!P61&amp;"x 10^6",'volume_add 10^4 (microL)'!P61&amp;"x 10^4"))</f>
        <v>110x 10^6</v>
      </c>
      <c r="Q61" s="5" t="str">
        <f>IF(AND('volume_add 10^8 (microL)'!Q61&lt;=150,'volume_add 10^8 (microL)'!Q61&gt;9),'volume_add 10^8 (microL)'!Q61&amp;"x 10^8",IF(AND('volume_add 10^6 (microL)'!Q61&lt;=150,'volume_add 10^6 (microL)'!Q61&gt;9),'volume_add 10^6 (microL)'!Q61&amp;"x 10^6",'volume_add 10^4 (microL)'!Q61&amp;"x 10^4"))</f>
        <v>140x 10^4</v>
      </c>
    </row>
    <row r="62" spans="1:17">
      <c r="A62" s="6">
        <v>61</v>
      </c>
      <c r="B62" s="5" t="str">
        <f>IF(AND('volume_add 10^8 (microL)'!B62&lt;=150,'volume_add 10^8 (microL)'!B62&gt;9),'volume_add 10^8 (microL)'!B62&amp;"x 10^8",IF(AND('volume_add 10^6 (microL)'!B62&lt;=150,'volume_add 10^6 (microL)'!B62&gt;9),'volume_add 10^6 (microL)'!B62&amp;"x 10^6",'volume_add 10^4 (microL)'!B62&amp;"x 10^4"))</f>
        <v>60x 10^4</v>
      </c>
      <c r="C62" s="5" t="str">
        <f>IF(AND('volume_add 10^8 (microL)'!C62&lt;=150,'volume_add 10^8 (microL)'!C62&gt;9),'volume_add 10^8 (microL)'!C62&amp;"x 10^8",IF(AND('volume_add 10^6 (microL)'!C62&lt;=150,'volume_add 10^6 (microL)'!C62&gt;9),'volume_add 10^6 (microL)'!C62&amp;"x 10^6",'volume_add 10^4 (microL)'!C62&amp;"x 10^4"))</f>
        <v>140x 10^4</v>
      </c>
      <c r="D62" s="5" t="str">
        <f>IF(AND('volume_add 10^8 (microL)'!D62&lt;=150,'volume_add 10^8 (microL)'!D62&gt;9),'volume_add 10^8 (microL)'!D62&amp;"x 10^8",IF(AND('volume_add 10^6 (microL)'!D62&lt;=150,'volume_add 10^6 (microL)'!D62&gt;9),'volume_add 10^6 (microL)'!D62&amp;"x 10^6",'volume_add 10^4 (microL)'!D62&amp;"x 10^4"))</f>
        <v>17,4x 10^8</v>
      </c>
      <c r="E62" s="5" t="str">
        <f>IF(AND('volume_add 10^8 (microL)'!E62&lt;=150,'volume_add 10^8 (microL)'!E62&gt;9),'volume_add 10^8 (microL)'!E62&amp;"x 10^8",IF(AND('volume_add 10^6 (microL)'!E62&lt;=150,'volume_add 10^6 (microL)'!E62&gt;9),'volume_add 10^6 (microL)'!E62&amp;"x 10^6",'volume_add 10^4 (microL)'!E62&amp;"x 10^4"))</f>
        <v>80x 10^4</v>
      </c>
      <c r="F62" s="5" t="str">
        <f>IF(AND('volume_add 10^8 (microL)'!F62&lt;=150,'volume_add 10^8 (microL)'!F62&gt;9),'volume_add 10^8 (microL)'!F62&amp;"x 10^8",IF(AND('volume_add 10^6 (microL)'!F62&lt;=150,'volume_add 10^6 (microL)'!F62&gt;9),'volume_add 10^6 (microL)'!F62&amp;"x 10^6",'volume_add 10^4 (microL)'!F62&amp;"x 10^4"))</f>
        <v>11,6x 10^6</v>
      </c>
      <c r="G62" s="5" t="str">
        <f>IF(AND('volume_add 10^8 (microL)'!G62&lt;=150,'volume_add 10^8 (microL)'!G62&gt;9),'volume_add 10^8 (microL)'!G62&amp;"x 10^8",IF(AND('volume_add 10^6 (microL)'!G62&lt;=150,'volume_add 10^6 (microL)'!G62&gt;9),'volume_add 10^6 (microL)'!G62&amp;"x 10^6",'volume_add 10^4 (microL)'!G62&amp;"x 10^4"))</f>
        <v>18,4x 10^6</v>
      </c>
      <c r="H62" s="5" t="str">
        <f>IF(AND('volume_add 10^8 (microL)'!H62&lt;=150,'volume_add 10^8 (microL)'!H62&gt;9),'volume_add 10^8 (microL)'!H62&amp;"x 10^8",IF(AND('volume_add 10^6 (microL)'!H62&lt;=150,'volume_add 10^6 (microL)'!H62&gt;9),'volume_add 10^6 (microL)'!H62&amp;"x 10^6",'volume_add 10^4 (microL)'!H62&amp;"x 10^4"))</f>
        <v>10x 10^6</v>
      </c>
      <c r="I62" s="5" t="str">
        <f>IF(AND('volume_add 10^8 (microL)'!I62&lt;=150,'volume_add 10^8 (microL)'!I62&gt;9),'volume_add 10^8 (microL)'!I62&amp;"x 10^8",IF(AND('volume_add 10^6 (microL)'!I62&lt;=150,'volume_add 10^6 (microL)'!I62&gt;9),'volume_add 10^6 (microL)'!I62&amp;"x 10^6",'volume_add 10^4 (microL)'!I62&amp;"x 10^4"))</f>
        <v>140x 10^8</v>
      </c>
      <c r="J62" s="5" t="str">
        <f>IF(AND('volume_add 10^8 (microL)'!J62&lt;=150,'volume_add 10^8 (microL)'!J62&gt;9),'volume_add 10^8 (microL)'!J62&amp;"x 10^8",IF(AND('volume_add 10^6 (microL)'!J62&lt;=150,'volume_add 10^6 (microL)'!J62&gt;9),'volume_add 10^6 (microL)'!J62&amp;"x 10^6",'volume_add 10^4 (microL)'!J62&amp;"x 10^4"))</f>
        <v>140x 10^8</v>
      </c>
      <c r="K62" s="5" t="str">
        <f>IF(AND('volume_add 10^8 (microL)'!K62&lt;=150,'volume_add 10^8 (microL)'!K62&gt;9),'volume_add 10^8 (microL)'!K62&amp;"x 10^8",IF(AND('volume_add 10^6 (microL)'!K62&lt;=150,'volume_add 10^6 (microL)'!K62&gt;9),'volume_add 10^6 (microL)'!K62&amp;"x 10^6",'volume_add 10^4 (microL)'!K62&amp;"x 10^4"))</f>
        <v>100x 10^4</v>
      </c>
      <c r="L62" s="5" t="str">
        <f>IF(AND('volume_add 10^8 (microL)'!L62&lt;=150,'volume_add 10^8 (microL)'!L62&gt;9),'volume_add 10^8 (microL)'!L62&amp;"x 10^8",IF(AND('volume_add 10^6 (microL)'!L62&lt;=150,'volume_add 10^6 (microL)'!L62&gt;9),'volume_add 10^6 (microL)'!L62&amp;"x 10^6",'volume_add 10^4 (microL)'!L62&amp;"x 10^4"))</f>
        <v>10x 10^8</v>
      </c>
      <c r="M62" s="5" t="str">
        <f>IF(AND('volume_add 10^8 (microL)'!M62&lt;=150,'volume_add 10^8 (microL)'!M62&gt;9),'volume_add 10^8 (microL)'!M62&amp;"x 10^8",IF(AND('volume_add 10^6 (microL)'!M62&lt;=150,'volume_add 10^6 (microL)'!M62&gt;9),'volume_add 10^6 (microL)'!M62&amp;"x 10^6",'volume_add 10^4 (microL)'!M62&amp;"x 10^4"))</f>
        <v>140x 10^6</v>
      </c>
      <c r="N62" s="5" t="str">
        <f>IF(AND('volume_add 10^8 (microL)'!N62&lt;=150,'volume_add 10^8 (microL)'!N62&gt;9),'volume_add 10^8 (microL)'!N62&amp;"x 10^8",IF(AND('volume_add 10^6 (microL)'!N62&lt;=150,'volume_add 10^6 (microL)'!N62&gt;9),'volume_add 10^6 (microL)'!N62&amp;"x 10^6",'volume_add 10^4 (microL)'!N62&amp;"x 10^4"))</f>
        <v>10x 10^8</v>
      </c>
      <c r="O62" s="5" t="str">
        <f>IF(AND('volume_add 10^8 (microL)'!O62&lt;=150,'volume_add 10^8 (microL)'!O62&gt;9),'volume_add 10^8 (microL)'!O62&amp;"x 10^8",IF(AND('volume_add 10^6 (microL)'!O62&lt;=150,'volume_add 10^6 (microL)'!O62&gt;9),'volume_add 10^6 (microL)'!O62&amp;"x 10^6",'volume_add 10^4 (microL)'!O62&amp;"x 10^4"))</f>
        <v>21,3x 10^6</v>
      </c>
      <c r="P62" s="5" t="str">
        <f>IF(AND('volume_add 10^8 (microL)'!P62&lt;=150,'volume_add 10^8 (microL)'!P62&gt;9),'volume_add 10^8 (microL)'!P62&amp;"x 10^8",IF(AND('volume_add 10^6 (microL)'!P62&lt;=150,'volume_add 10^6 (microL)'!P62&gt;9),'volume_add 10^6 (microL)'!P62&amp;"x 10^6",'volume_add 10^4 (microL)'!P62&amp;"x 10^4"))</f>
        <v>140x 10^8</v>
      </c>
      <c r="Q62" s="5" t="str">
        <f>IF(AND('volume_add 10^8 (microL)'!Q62&lt;=150,'volume_add 10^8 (microL)'!Q62&gt;9),'volume_add 10^8 (microL)'!Q62&amp;"x 10^8",IF(AND('volume_add 10^6 (microL)'!Q62&lt;=150,'volume_add 10^6 (microL)'!Q62&gt;9),'volume_add 10^6 (microL)'!Q62&amp;"x 10^6",'volume_add 10^4 (microL)'!Q62&amp;"x 10^4"))</f>
        <v>140x 10^8</v>
      </c>
    </row>
    <row r="63" spans="1:17">
      <c r="A63" s="6">
        <v>62</v>
      </c>
      <c r="B63" s="5" t="str">
        <f>IF(AND('volume_add 10^8 (microL)'!B63&lt;=150,'volume_add 10^8 (microL)'!B63&gt;9),'volume_add 10^8 (microL)'!B63&amp;"x 10^8",IF(AND('volume_add 10^6 (microL)'!B63&lt;=150,'volume_add 10^6 (microL)'!B63&gt;9),'volume_add 10^6 (microL)'!B63&amp;"x 10^6",'volume_add 10^4 (microL)'!B63&amp;"x 10^4"))</f>
        <v>12,2x 10^8</v>
      </c>
      <c r="C63" s="5" t="str">
        <f>IF(AND('volume_add 10^8 (microL)'!C63&lt;=150,'volume_add 10^8 (microL)'!C63&gt;9),'volume_add 10^8 (microL)'!C63&amp;"x 10^8",IF(AND('volume_add 10^6 (microL)'!C63&lt;=150,'volume_add 10^6 (microL)'!C63&gt;9),'volume_add 10^6 (microL)'!C63&amp;"x 10^6",'volume_add 10^4 (microL)'!C63&amp;"x 10^4"))</f>
        <v>140x 10^8</v>
      </c>
      <c r="D63" s="5" t="str">
        <f>IF(AND('volume_add 10^8 (microL)'!D63&lt;=150,'volume_add 10^8 (microL)'!D63&gt;9),'volume_add 10^8 (microL)'!D63&amp;"x 10^8",IF(AND('volume_add 10^6 (microL)'!D63&lt;=150,'volume_add 10^6 (microL)'!D63&gt;9),'volume_add 10^6 (microL)'!D63&amp;"x 10^6",'volume_add 10^4 (microL)'!D63&amp;"x 10^4"))</f>
        <v>10x 10^8</v>
      </c>
      <c r="E63" s="5" t="str">
        <f>IF(AND('volume_add 10^8 (microL)'!E63&lt;=150,'volume_add 10^8 (microL)'!E63&gt;9),'volume_add 10^8 (microL)'!E63&amp;"x 10^8",IF(AND('volume_add 10^6 (microL)'!E63&lt;=150,'volume_add 10^6 (microL)'!E63&gt;9),'volume_add 10^6 (microL)'!E63&amp;"x 10^6",'volume_add 10^4 (microL)'!E63&amp;"x 10^4"))</f>
        <v>140x 10^4</v>
      </c>
      <c r="F63" s="5" t="str">
        <f>IF(AND('volume_add 10^8 (microL)'!F63&lt;=150,'volume_add 10^8 (microL)'!F63&gt;9),'volume_add 10^8 (microL)'!F63&amp;"x 10^8",IF(AND('volume_add 10^6 (microL)'!F63&lt;=150,'volume_add 10^6 (microL)'!F63&gt;9),'volume_add 10^6 (microL)'!F63&amp;"x 10^6",'volume_add 10^4 (microL)'!F63&amp;"x 10^4"))</f>
        <v>60x 10^4</v>
      </c>
      <c r="G63" s="5" t="str">
        <f>IF(AND('volume_add 10^8 (microL)'!G63&lt;=150,'volume_add 10^8 (microL)'!G63&gt;9),'volume_add 10^8 (microL)'!G63&amp;"x 10^8",IF(AND('volume_add 10^6 (microL)'!G63&lt;=150,'volume_add 10^6 (microL)'!G63&gt;9),'volume_add 10^6 (microL)'!G63&amp;"x 10^6",'volume_add 10^4 (microL)'!G63&amp;"x 10^4"))</f>
        <v>18,2x 10^6</v>
      </c>
      <c r="H63" s="5" t="str">
        <f>IF(AND('volume_add 10^8 (microL)'!H63&lt;=150,'volume_add 10^8 (microL)'!H63&gt;9),'volume_add 10^8 (microL)'!H63&amp;"x 10^8",IF(AND('volume_add 10^6 (microL)'!H63&lt;=150,'volume_add 10^6 (microL)'!H63&gt;9),'volume_add 10^6 (microL)'!H63&amp;"x 10^6",'volume_add 10^4 (microL)'!H63&amp;"x 10^4"))</f>
        <v>140x 10^8</v>
      </c>
      <c r="I63" s="5" t="str">
        <f>IF(AND('volume_add 10^8 (microL)'!I63&lt;=150,'volume_add 10^8 (microL)'!I63&gt;9),'volume_add 10^8 (microL)'!I63&amp;"x 10^8",IF(AND('volume_add 10^6 (microL)'!I63&lt;=150,'volume_add 10^6 (microL)'!I63&gt;9),'volume_add 10^6 (microL)'!I63&amp;"x 10^6",'volume_add 10^4 (microL)'!I63&amp;"x 10^4"))</f>
        <v>70x 10^6</v>
      </c>
      <c r="J63" s="5" t="str">
        <f>IF(AND('volume_add 10^8 (microL)'!J63&lt;=150,'volume_add 10^8 (microL)'!J63&gt;9),'volume_add 10^8 (microL)'!J63&amp;"x 10^8",IF(AND('volume_add 10^6 (microL)'!J63&lt;=150,'volume_add 10^6 (microL)'!J63&gt;9),'volume_add 10^6 (microL)'!J63&amp;"x 10^6",'volume_add 10^4 (microL)'!J63&amp;"x 10^4"))</f>
        <v>80x 10^4</v>
      </c>
      <c r="K63" s="5" t="str">
        <f>IF(AND('volume_add 10^8 (microL)'!K63&lt;=150,'volume_add 10^8 (microL)'!K63&gt;9),'volume_add 10^8 (microL)'!K63&amp;"x 10^8",IF(AND('volume_add 10^6 (microL)'!K63&lt;=150,'volume_add 10^6 (microL)'!K63&gt;9),'volume_add 10^6 (microL)'!K63&amp;"x 10^6",'volume_add 10^4 (microL)'!K63&amp;"x 10^4"))</f>
        <v>10,1x 10^8</v>
      </c>
      <c r="L63" s="5" t="str">
        <f>IF(AND('volume_add 10^8 (microL)'!L63&lt;=150,'volume_add 10^8 (microL)'!L63&gt;9),'volume_add 10^8 (microL)'!L63&amp;"x 10^8",IF(AND('volume_add 10^6 (microL)'!L63&lt;=150,'volume_add 10^6 (microL)'!L63&gt;9),'volume_add 10^6 (microL)'!L63&amp;"x 10^6",'volume_add 10^4 (microL)'!L63&amp;"x 10^4"))</f>
        <v>140x 10^6</v>
      </c>
      <c r="M63" s="5" t="str">
        <f>IF(AND('volume_add 10^8 (microL)'!M63&lt;=150,'volume_add 10^8 (microL)'!M63&gt;9),'volume_add 10^8 (microL)'!M63&amp;"x 10^8",IF(AND('volume_add 10^6 (microL)'!M63&lt;=150,'volume_add 10^6 (microL)'!M63&gt;9),'volume_add 10^6 (microL)'!M63&amp;"x 10^6",'volume_add 10^4 (microL)'!M63&amp;"x 10^4"))</f>
        <v>20,3x 10^8</v>
      </c>
      <c r="N63" s="5" t="str">
        <f>IF(AND('volume_add 10^8 (microL)'!N63&lt;=150,'volume_add 10^8 (microL)'!N63&gt;9),'volume_add 10^8 (microL)'!N63&amp;"x 10^8",IF(AND('volume_add 10^6 (microL)'!N63&lt;=150,'volume_add 10^6 (microL)'!N63&gt;9),'volume_add 10^6 (microL)'!N63&amp;"x 10^6",'volume_add 10^4 (microL)'!N63&amp;"x 10^4"))</f>
        <v>14,2x 10^6</v>
      </c>
      <c r="O63" s="5" t="str">
        <f>IF(AND('volume_add 10^8 (microL)'!O63&lt;=150,'volume_add 10^8 (microL)'!O63&gt;9),'volume_add 10^8 (microL)'!O63&amp;"x 10^8",IF(AND('volume_add 10^6 (microL)'!O63&lt;=150,'volume_add 10^6 (microL)'!O63&gt;9),'volume_add 10^6 (microL)'!O63&amp;"x 10^6",'volume_add 10^4 (microL)'!O63&amp;"x 10^4"))</f>
        <v>100x 10^6</v>
      </c>
      <c r="P63" s="5" t="str">
        <f>IF(AND('volume_add 10^8 (microL)'!P63&lt;=150,'volume_add 10^8 (microL)'!P63&gt;9),'volume_add 10^8 (microL)'!P63&amp;"x 10^8",IF(AND('volume_add 10^6 (microL)'!P63&lt;=150,'volume_add 10^6 (microL)'!P63&gt;9),'volume_add 10^6 (microL)'!P63&amp;"x 10^6",'volume_add 10^4 (microL)'!P63&amp;"x 10^4"))</f>
        <v>16,2x 10^8</v>
      </c>
      <c r="Q63" s="5" t="str">
        <f>IF(AND('volume_add 10^8 (microL)'!Q63&lt;=150,'volume_add 10^8 (microL)'!Q63&gt;9),'volume_add 10^8 (microL)'!Q63&amp;"x 10^8",IF(AND('volume_add 10^6 (microL)'!Q63&lt;=150,'volume_add 10^6 (microL)'!Q63&gt;9),'volume_add 10^6 (microL)'!Q63&amp;"x 10^6",'volume_add 10^4 (microL)'!Q63&amp;"x 10^4"))</f>
        <v>22,3x 10^6</v>
      </c>
    </row>
    <row r="64" spans="1:17">
      <c r="A64" s="6">
        <v>63</v>
      </c>
      <c r="B64" s="5" t="str">
        <f>IF(AND('volume_add 10^8 (microL)'!B64&lt;=150,'volume_add 10^8 (microL)'!B64&gt;9),'volume_add 10^8 (microL)'!B64&amp;"x 10^8",IF(AND('volume_add 10^6 (microL)'!B64&lt;=150,'volume_add 10^6 (microL)'!B64&gt;9),'volume_add 10^6 (microL)'!B64&amp;"x 10^6",'volume_add 10^4 (microL)'!B64&amp;"x 10^4"))</f>
        <v>10x 10^6</v>
      </c>
      <c r="C64" s="5" t="str">
        <f>IF(AND('volume_add 10^8 (microL)'!C64&lt;=150,'volume_add 10^8 (microL)'!C64&gt;9),'volume_add 10^8 (microL)'!C64&amp;"x 10^8",IF(AND('volume_add 10^6 (microL)'!C64&lt;=150,'volume_add 10^6 (microL)'!C64&gt;9),'volume_add 10^6 (microL)'!C64&amp;"x 10^6",'volume_add 10^4 (microL)'!C64&amp;"x 10^4"))</f>
        <v>19,4x 10^8</v>
      </c>
      <c r="D64" s="5" t="str">
        <f>IF(AND('volume_add 10^8 (microL)'!D64&lt;=150,'volume_add 10^8 (microL)'!D64&gt;9),'volume_add 10^8 (microL)'!D64&amp;"x 10^8",IF(AND('volume_add 10^6 (microL)'!D64&lt;=150,'volume_add 10^6 (microL)'!D64&gt;9),'volume_add 10^6 (microL)'!D64&amp;"x 10^6",'volume_add 10^4 (microL)'!D64&amp;"x 10^4"))</f>
        <v>10x 10^8</v>
      </c>
      <c r="E64" s="5" t="str">
        <f>IF(AND('volume_add 10^8 (microL)'!E64&lt;=150,'volume_add 10^8 (microL)'!E64&gt;9),'volume_add 10^8 (microL)'!E64&amp;"x 10^8",IF(AND('volume_add 10^6 (microL)'!E64&lt;=150,'volume_add 10^6 (microL)'!E64&gt;9),'volume_add 10^6 (microL)'!E64&amp;"x 10^6",'volume_add 10^4 (microL)'!E64&amp;"x 10^4"))</f>
        <v>140x 10^8</v>
      </c>
      <c r="F64" s="5" t="str">
        <f>IF(AND('volume_add 10^8 (microL)'!F64&lt;=150,'volume_add 10^8 (microL)'!F64&gt;9),'volume_add 10^8 (microL)'!F64&amp;"x 10^8",IF(AND('volume_add 10^6 (microL)'!F64&lt;=150,'volume_add 10^6 (microL)'!F64&gt;9),'volume_add 10^6 (microL)'!F64&amp;"x 10^6",'volume_add 10^4 (microL)'!F64&amp;"x 10^4"))</f>
        <v>60x 10^6</v>
      </c>
      <c r="G64" s="5" t="str">
        <f>IF(AND('volume_add 10^8 (microL)'!G64&lt;=150,'volume_add 10^8 (microL)'!G64&gt;9),'volume_add 10^8 (microL)'!G64&amp;"x 10^8",IF(AND('volume_add 10^6 (microL)'!G64&lt;=150,'volume_add 10^6 (microL)'!G64&gt;9),'volume_add 10^6 (microL)'!G64&amp;"x 10^6",'volume_add 10^4 (microL)'!G64&amp;"x 10^4"))</f>
        <v>140x 10^8</v>
      </c>
      <c r="H64" s="5" t="str">
        <f>IF(AND('volume_add 10^8 (microL)'!H64&lt;=150,'volume_add 10^8 (microL)'!H64&gt;9),'volume_add 10^8 (microL)'!H64&amp;"x 10^8",IF(AND('volume_add 10^6 (microL)'!H64&lt;=150,'volume_add 10^6 (microL)'!H64&gt;9),'volume_add 10^6 (microL)'!H64&amp;"x 10^6",'volume_add 10^4 (microL)'!H64&amp;"x 10^4"))</f>
        <v>21,6x 10^8</v>
      </c>
      <c r="I64" s="5" t="str">
        <f>IF(AND('volume_add 10^8 (microL)'!I64&lt;=150,'volume_add 10^8 (microL)'!I64&gt;9),'volume_add 10^8 (microL)'!I64&amp;"x 10^8",IF(AND('volume_add 10^6 (microL)'!I64&lt;=150,'volume_add 10^6 (microL)'!I64&gt;9),'volume_add 10^6 (microL)'!I64&amp;"x 10^6",'volume_add 10^4 (microL)'!I64&amp;"x 10^4"))</f>
        <v>80x 10^6</v>
      </c>
      <c r="J64" s="5" t="str">
        <f>IF(AND('volume_add 10^8 (microL)'!J64&lt;=150,'volume_add 10^8 (microL)'!J64&gt;9),'volume_add 10^8 (microL)'!J64&amp;"x 10^8",IF(AND('volume_add 10^6 (microL)'!J64&lt;=150,'volume_add 10^6 (microL)'!J64&gt;9),'volume_add 10^6 (microL)'!J64&amp;"x 10^6",'volume_add 10^4 (microL)'!J64&amp;"x 10^4"))</f>
        <v>90x 10^8</v>
      </c>
      <c r="K64" s="5" t="str">
        <f>IF(AND('volume_add 10^8 (microL)'!K64&lt;=150,'volume_add 10^8 (microL)'!K64&gt;9),'volume_add 10^8 (microL)'!K64&amp;"x 10^8",IF(AND('volume_add 10^6 (microL)'!K64&lt;=150,'volume_add 10^6 (microL)'!K64&gt;9),'volume_add 10^6 (microL)'!K64&amp;"x 10^6",'volume_add 10^4 (microL)'!K64&amp;"x 10^4"))</f>
        <v>15,1x 10^8</v>
      </c>
      <c r="L64" s="5" t="str">
        <f>IF(AND('volume_add 10^8 (microL)'!L64&lt;=150,'volume_add 10^8 (microL)'!L64&gt;9),'volume_add 10^8 (microL)'!L64&amp;"x 10^8",IF(AND('volume_add 10^6 (microL)'!L64&lt;=150,'volume_add 10^6 (microL)'!L64&gt;9),'volume_add 10^6 (microL)'!L64&amp;"x 10^6",'volume_add 10^4 (microL)'!L64&amp;"x 10^4"))</f>
        <v>23,7x 10^8</v>
      </c>
      <c r="M64" s="5" t="str">
        <f>IF(AND('volume_add 10^8 (microL)'!M64&lt;=150,'volume_add 10^8 (microL)'!M64&gt;9),'volume_add 10^8 (microL)'!M64&amp;"x 10^8",IF(AND('volume_add 10^6 (microL)'!M64&lt;=150,'volume_add 10^6 (microL)'!M64&gt;9),'volume_add 10^6 (microL)'!M64&amp;"x 10^6",'volume_add 10^4 (microL)'!M64&amp;"x 10^4"))</f>
        <v>140x 10^8</v>
      </c>
      <c r="N64" s="5" t="str">
        <f>IF(AND('volume_add 10^8 (microL)'!N64&lt;=150,'volume_add 10^8 (microL)'!N64&gt;9),'volume_add 10^8 (microL)'!N64&amp;"x 10^8",IF(AND('volume_add 10^6 (microL)'!N64&lt;=150,'volume_add 10^6 (microL)'!N64&gt;9),'volume_add 10^6 (microL)'!N64&amp;"x 10^6",'volume_add 10^4 (microL)'!N64&amp;"x 10^4"))</f>
        <v>100x 10^8</v>
      </c>
      <c r="O64" s="5" t="str">
        <f>IF(AND('volume_add 10^8 (microL)'!O64&lt;=150,'volume_add 10^8 (microL)'!O64&gt;9),'volume_add 10^8 (microL)'!O64&amp;"x 10^8",IF(AND('volume_add 10^6 (microL)'!O64&lt;=150,'volume_add 10^6 (microL)'!O64&gt;9),'volume_add 10^6 (microL)'!O64&amp;"x 10^6",'volume_add 10^4 (microL)'!O64&amp;"x 10^4"))</f>
        <v>140x 10^4</v>
      </c>
      <c r="P64" s="5" t="str">
        <f>IF(AND('volume_add 10^8 (microL)'!P64&lt;=150,'volume_add 10^8 (microL)'!P64&gt;9),'volume_add 10^8 (microL)'!P64&amp;"x 10^8",IF(AND('volume_add 10^6 (microL)'!P64&lt;=150,'volume_add 10^6 (microL)'!P64&gt;9),'volume_add 10^6 (microL)'!P64&amp;"x 10^6",'volume_add 10^4 (microL)'!P64&amp;"x 10^4"))</f>
        <v>10,8x 10^6</v>
      </c>
      <c r="Q64" s="5" t="str">
        <f>IF(AND('volume_add 10^8 (microL)'!Q64&lt;=150,'volume_add 10^8 (microL)'!Q64&gt;9),'volume_add 10^8 (microL)'!Q64&amp;"x 10^8",IF(AND('volume_add 10^6 (microL)'!Q64&lt;=150,'volume_add 10^6 (microL)'!Q64&gt;9),'volume_add 10^6 (microL)'!Q64&amp;"x 10^6",'volume_add 10^4 (microL)'!Q64&amp;"x 10^4"))</f>
        <v>110x 10^6</v>
      </c>
    </row>
    <row r="65" spans="1:17">
      <c r="A65" s="22">
        <v>64</v>
      </c>
      <c r="B65" s="5" t="str">
        <f>IF(AND('volume_add 10^8 (microL)'!B65&lt;=150,'volume_add 10^8 (microL)'!B65&gt;9),'volume_add 10^8 (microL)'!B65&amp;"x 10^8",IF(AND('volume_add 10^6 (microL)'!B65&lt;=150,'volume_add 10^6 (microL)'!B65&gt;9),'volume_add 10^6 (microL)'!B65&amp;"x 10^6",'volume_add 10^4 (microL)'!B65&amp;"x 10^4"))</f>
        <v>17,7x 10^8</v>
      </c>
      <c r="C65" s="5" t="str">
        <f>IF(AND('volume_add 10^8 (microL)'!C65&lt;=150,'volume_add 10^8 (microL)'!C65&gt;9),'volume_add 10^8 (microL)'!C65&amp;"x 10^8",IF(AND('volume_add 10^6 (microL)'!C65&lt;=150,'volume_add 10^6 (microL)'!C65&gt;9),'volume_add 10^6 (microL)'!C65&amp;"x 10^6",'volume_add 10^4 (microL)'!C65&amp;"x 10^4"))</f>
        <v>140x 10^8</v>
      </c>
      <c r="D65" s="5" t="str">
        <f>IF(AND('volume_add 10^8 (microL)'!D65&lt;=150,'volume_add 10^8 (microL)'!D65&gt;9),'volume_add 10^8 (microL)'!D65&amp;"x 10^8",IF(AND('volume_add 10^6 (microL)'!D65&lt;=150,'volume_add 10^6 (microL)'!D65&gt;9),'volume_add 10^6 (microL)'!D65&amp;"x 10^6",'volume_add 10^4 (microL)'!D65&amp;"x 10^4"))</f>
        <v>140x 10^8</v>
      </c>
      <c r="E65" s="5" t="str">
        <f>IF(AND('volume_add 10^8 (microL)'!E65&lt;=150,'volume_add 10^8 (microL)'!E65&gt;9),'volume_add 10^8 (microL)'!E65&amp;"x 10^8",IF(AND('volume_add 10^6 (microL)'!E65&lt;=150,'volume_add 10^6 (microL)'!E65&gt;9),'volume_add 10^6 (microL)'!E65&amp;"x 10^6",'volume_add 10^4 (microL)'!E65&amp;"x 10^4"))</f>
        <v>10x 10^6</v>
      </c>
      <c r="F65" s="5" t="str">
        <f>IF(AND('volume_add 10^8 (microL)'!F65&lt;=150,'volume_add 10^8 (microL)'!F65&gt;9),'volume_add 10^8 (microL)'!F65&amp;"x 10^8",IF(AND('volume_add 10^6 (microL)'!F65&lt;=150,'volume_add 10^6 (microL)'!F65&gt;9),'volume_add 10^6 (microL)'!F65&amp;"x 10^6",'volume_add 10^4 (microL)'!F65&amp;"x 10^4"))</f>
        <v>60x 10^6</v>
      </c>
      <c r="G65" s="5" t="str">
        <f>IF(AND('volume_add 10^8 (microL)'!G65&lt;=150,'volume_add 10^8 (microL)'!G65&gt;9),'volume_add 10^8 (microL)'!G65&amp;"x 10^8",IF(AND('volume_add 10^6 (microL)'!G65&lt;=150,'volume_add 10^6 (microL)'!G65&gt;9),'volume_add 10^6 (microL)'!G65&amp;"x 10^6",'volume_add 10^4 (microL)'!G65&amp;"x 10^4"))</f>
        <v>18,7x 10^8</v>
      </c>
      <c r="H65" s="5" t="str">
        <f>IF(AND('volume_add 10^8 (microL)'!H65&lt;=150,'volume_add 10^8 (microL)'!H65&gt;9),'volume_add 10^8 (microL)'!H65&amp;"x 10^8",IF(AND('volume_add 10^6 (microL)'!H65&lt;=150,'volume_add 10^6 (microL)'!H65&gt;9),'volume_add 10^6 (microL)'!H65&amp;"x 10^6",'volume_add 10^4 (microL)'!H65&amp;"x 10^4"))</f>
        <v>140x 10^6</v>
      </c>
      <c r="I65" s="5" t="str">
        <f>IF(AND('volume_add 10^8 (microL)'!I65&lt;=150,'volume_add 10^8 (microL)'!I65&gt;9),'volume_add 10^8 (microL)'!I65&amp;"x 10^8",IF(AND('volume_add 10^6 (microL)'!I65&lt;=150,'volume_add 10^6 (microL)'!I65&gt;9),'volume_add 10^6 (microL)'!I65&amp;"x 10^6",'volume_add 10^4 (microL)'!I65&amp;"x 10^4"))</f>
        <v>140x 10^8</v>
      </c>
      <c r="J65" s="5" t="str">
        <f>IF(AND('volume_add 10^8 (microL)'!J65&lt;=150,'volume_add 10^8 (microL)'!J65&gt;9),'volume_add 10^8 (microL)'!J65&amp;"x 10^8",IF(AND('volume_add 10^6 (microL)'!J65&lt;=150,'volume_add 10^6 (microL)'!J65&gt;9),'volume_add 10^6 (microL)'!J65&amp;"x 10^6",'volume_add 10^4 (microL)'!J65&amp;"x 10^4"))</f>
        <v>10x 10^6</v>
      </c>
      <c r="K65" s="5" t="str">
        <f>IF(AND('volume_add 10^8 (microL)'!K65&lt;=150,'volume_add 10^8 (microL)'!K65&gt;9),'volume_add 10^8 (microL)'!K65&amp;"x 10^8",IF(AND('volume_add 10^6 (microL)'!K65&lt;=150,'volume_add 10^6 (microL)'!K65&gt;9),'volume_add 10^6 (microL)'!K65&amp;"x 10^6",'volume_add 10^4 (microL)'!K65&amp;"x 10^4"))</f>
        <v>21,7x 10^6</v>
      </c>
      <c r="L65" s="5" t="str">
        <f>IF(AND('volume_add 10^8 (microL)'!L65&lt;=150,'volume_add 10^8 (microL)'!L65&gt;9),'volume_add 10^8 (microL)'!L65&amp;"x 10^8",IF(AND('volume_add 10^6 (microL)'!L65&lt;=150,'volume_add 10^6 (microL)'!L65&gt;9),'volume_add 10^6 (microL)'!L65&amp;"x 10^6",'volume_add 10^4 (microL)'!L65&amp;"x 10^4"))</f>
        <v>80x 10^8</v>
      </c>
      <c r="M65" s="5" t="str">
        <f>IF(AND('volume_add 10^8 (microL)'!M65&lt;=150,'volume_add 10^8 (microL)'!M65&gt;9),'volume_add 10^8 (microL)'!M65&amp;"x 10^8",IF(AND('volume_add 10^6 (microL)'!M65&lt;=150,'volume_add 10^6 (microL)'!M65&gt;9),'volume_add 10^6 (microL)'!M65&amp;"x 10^6",'volume_add 10^4 (microL)'!M65&amp;"x 10^4"))</f>
        <v>140x 10^6</v>
      </c>
      <c r="N65" s="5" t="str">
        <f>IF(AND('volume_add 10^8 (microL)'!N65&lt;=150,'volume_add 10^8 (microL)'!N65&gt;9),'volume_add 10^8 (microL)'!N65&amp;"x 10^8",IF(AND('volume_add 10^6 (microL)'!N65&lt;=150,'volume_add 10^6 (microL)'!N65&gt;9),'volume_add 10^6 (microL)'!N65&amp;"x 10^6",'volume_add 10^4 (microL)'!N65&amp;"x 10^4"))</f>
        <v>10x 10^6</v>
      </c>
      <c r="O65" s="5" t="str">
        <f>IF(AND('volume_add 10^8 (microL)'!O65&lt;=150,'volume_add 10^8 (microL)'!O65&gt;9),'volume_add 10^8 (microL)'!O65&amp;"x 10^8",IF(AND('volume_add 10^6 (microL)'!O65&lt;=150,'volume_add 10^6 (microL)'!O65&gt;9),'volume_add 10^6 (microL)'!O65&amp;"x 10^6",'volume_add 10^4 (microL)'!O65&amp;"x 10^4"))</f>
        <v>22,7x 10^8</v>
      </c>
      <c r="P65" s="5" t="str">
        <f>IF(AND('volume_add 10^8 (microL)'!P65&lt;=150,'volume_add 10^8 (microL)'!P65&gt;9),'volume_add 10^8 (microL)'!P65&amp;"x 10^8",IF(AND('volume_add 10^6 (microL)'!P65&lt;=150,'volume_add 10^6 (microL)'!P65&gt;9),'volume_add 10^6 (microL)'!P65&amp;"x 10^6",'volume_add 10^4 (microL)'!P65&amp;"x 10^4"))</f>
        <v>100x 10^8</v>
      </c>
      <c r="Q65" s="5" t="str">
        <f>IF(AND('volume_add 10^8 (microL)'!Q65&lt;=150,'volume_add 10^8 (microL)'!Q65&gt;9),'volume_add 10^8 (microL)'!Q65&amp;"x 10^8",IF(AND('volume_add 10^6 (microL)'!Q65&lt;=150,'volume_add 10^6 (microL)'!Q65&gt;9),'volume_add 10^6 (microL)'!Q65&amp;"x 10^6",'volume_add 10^4 (microL)'!Q65&amp;"x 10^4"))</f>
        <v>140x 10^8</v>
      </c>
    </row>
    <row r="66" spans="1:17">
      <c r="A66" s="6">
        <v>65</v>
      </c>
      <c r="B66" s="5" t="str">
        <f>IF(AND('volume_add 10^8 (microL)'!B66&lt;=150,'volume_add 10^8 (microL)'!B66&gt;9),'volume_add 10^8 (microL)'!B66&amp;"x 10^8",IF(AND('volume_add 10^6 (microL)'!B66&lt;=150,'volume_add 10^6 (microL)'!B66&gt;9),'volume_add 10^6 (microL)'!B66&amp;"x 10^6",'volume_add 10^4 (microL)'!B66&amp;"x 10^4"))</f>
        <v>140x 10^8</v>
      </c>
      <c r="C66" s="5" t="str">
        <f>IF(AND('volume_add 10^8 (microL)'!C66&lt;=150,'volume_add 10^8 (microL)'!C66&gt;9),'volume_add 10^8 (microL)'!C66&amp;"x 10^8",IF(AND('volume_add 10^6 (microL)'!C66&lt;=150,'volume_add 10^6 (microL)'!C66&gt;9),'volume_add 10^6 (microL)'!C66&amp;"x 10^6",'volume_add 10^4 (microL)'!C66&amp;"x 10^4"))</f>
        <v>140x 10^8</v>
      </c>
      <c r="D66" s="5" t="str">
        <f>IF(AND('volume_add 10^8 (microL)'!D66&lt;=150,'volume_add 10^8 (microL)'!D66&gt;9),'volume_add 10^8 (microL)'!D66&amp;"x 10^8",IF(AND('volume_add 10^6 (microL)'!D66&lt;=150,'volume_add 10^6 (microL)'!D66&gt;9),'volume_add 10^6 (microL)'!D66&amp;"x 10^6",'volume_add 10^4 (microL)'!D66&amp;"x 10^4"))</f>
        <v>60x 10^4</v>
      </c>
      <c r="E66" s="5" t="str">
        <f>IF(AND('volume_add 10^8 (microL)'!E66&lt;=150,'volume_add 10^8 (microL)'!E66&gt;9),'volume_add 10^8 (microL)'!E66&amp;"x 10^8",IF(AND('volume_add 10^6 (microL)'!E66&lt;=150,'volume_add 10^6 (microL)'!E66&gt;9),'volume_add 10^6 (microL)'!E66&amp;"x 10^6",'volume_add 10^4 (microL)'!E66&amp;"x 10^4"))</f>
        <v>140x 10^8</v>
      </c>
      <c r="F66" s="5" t="str">
        <f>IF(AND('volume_add 10^8 (microL)'!F66&lt;=150,'volume_add 10^8 (microL)'!F66&gt;9),'volume_add 10^8 (microL)'!F66&amp;"x 10^8",IF(AND('volume_add 10^6 (microL)'!F66&lt;=150,'volume_add 10^6 (microL)'!F66&gt;9),'volume_add 10^6 (microL)'!F66&amp;"x 10^6",'volume_add 10^4 (microL)'!F66&amp;"x 10^4"))</f>
        <v>140x 10^6</v>
      </c>
      <c r="G66" s="5" t="str">
        <f>IF(AND('volume_add 10^8 (microL)'!G66&lt;=150,'volume_add 10^8 (microL)'!G66&gt;9),'volume_add 10^8 (microL)'!G66&amp;"x 10^8",IF(AND('volume_add 10^6 (microL)'!G66&lt;=150,'volume_add 10^6 (microL)'!G66&gt;9),'volume_add 10^6 (microL)'!G66&amp;"x 10^6",'volume_add 10^4 (microL)'!G66&amp;"x 10^4"))</f>
        <v>140x 10^8</v>
      </c>
      <c r="H66" s="5" t="str">
        <f>IF(AND('volume_add 10^8 (microL)'!H66&lt;=150,'volume_add 10^8 (microL)'!H66&gt;9),'volume_add 10^8 (microL)'!H66&amp;"x 10^8",IF(AND('volume_add 10^6 (microL)'!H66&lt;=150,'volume_add 10^6 (microL)'!H66&gt;9),'volume_add 10^6 (microL)'!H66&amp;"x 10^6",'volume_add 10^4 (microL)'!H66&amp;"x 10^4"))</f>
        <v>80x 10^8</v>
      </c>
      <c r="I66" s="5" t="str">
        <f>IF(AND('volume_add 10^8 (microL)'!I66&lt;=150,'volume_add 10^8 (microL)'!I66&gt;9),'volume_add 10^8 (microL)'!I66&amp;"x 10^8",IF(AND('volume_add 10^6 (microL)'!I66&lt;=150,'volume_add 10^6 (microL)'!I66&gt;9),'volume_add 10^6 (microL)'!I66&amp;"x 10^6",'volume_add 10^4 (microL)'!I66&amp;"x 10^4"))</f>
        <v>100x 10^8</v>
      </c>
      <c r="J66" s="5" t="str">
        <f>IF(AND('volume_add 10^8 (microL)'!J66&lt;=150,'volume_add 10^8 (microL)'!J66&gt;9),'volume_add 10^8 (microL)'!J66&amp;"x 10^8",IF(AND('volume_add 10^6 (microL)'!J66&lt;=150,'volume_add 10^6 (microL)'!J66&gt;9),'volume_add 10^6 (microL)'!J66&amp;"x 10^6",'volume_add 10^4 (microL)'!J66&amp;"x 10^4"))</f>
        <v>18,4x 10^6</v>
      </c>
      <c r="K66" s="5" t="str">
        <f>IF(AND('volume_add 10^8 (microL)'!K66&lt;=150,'volume_add 10^8 (microL)'!K66&gt;9),'volume_add 10^8 (microL)'!K66&amp;"x 10^8",IF(AND('volume_add 10^6 (microL)'!K66&lt;=150,'volume_add 10^6 (microL)'!K66&gt;9),'volume_add 10^6 (microL)'!K66&amp;"x 10^6",'volume_add 10^4 (microL)'!K66&amp;"x 10^4"))</f>
        <v>140x 10^8</v>
      </c>
      <c r="L66" s="5" t="str">
        <f>IF(AND('volume_add 10^8 (microL)'!L66&lt;=150,'volume_add 10^8 (microL)'!L66&gt;9),'volume_add 10^8 (microL)'!L66&amp;"x 10^8",IF(AND('volume_add 10^6 (microL)'!L66&lt;=150,'volume_add 10^6 (microL)'!L66&gt;9),'volume_add 10^6 (microL)'!L66&amp;"x 10^6",'volume_add 10^4 (microL)'!L66&amp;"x 10^4"))</f>
        <v>10x 10^8</v>
      </c>
      <c r="M66" s="5" t="str">
        <f>IF(AND('volume_add 10^8 (microL)'!M66&lt;=150,'volume_add 10^8 (microL)'!M66&gt;9),'volume_add 10^8 (microL)'!M66&amp;"x 10^8",IF(AND('volume_add 10^6 (microL)'!M66&lt;=150,'volume_add 10^6 (microL)'!M66&gt;9),'volume_add 10^6 (microL)'!M66&amp;"x 10^6",'volume_add 10^4 (microL)'!M66&amp;"x 10^4"))</f>
        <v>140x 10^8</v>
      </c>
      <c r="N66" s="5" t="str">
        <f>IF(AND('volume_add 10^8 (microL)'!N66&lt;=150,'volume_add 10^8 (microL)'!N66&gt;9),'volume_add 10^8 (microL)'!N66&amp;"x 10^8",IF(AND('volume_add 10^6 (microL)'!N66&lt;=150,'volume_add 10^6 (microL)'!N66&gt;9),'volume_add 10^6 (microL)'!N66&amp;"x 10^6",'volume_add 10^4 (microL)'!N66&amp;"x 10^4"))</f>
        <v>140x 10^8</v>
      </c>
      <c r="O66" s="5" t="str">
        <f>IF(AND('volume_add 10^8 (microL)'!O66&lt;=150,'volume_add 10^8 (microL)'!O66&gt;9),'volume_add 10^8 (microL)'!O66&amp;"x 10^8",IF(AND('volume_add 10^6 (microL)'!O66&lt;=150,'volume_add 10^6 (microL)'!O66&gt;9),'volume_add 10^6 (microL)'!O66&amp;"x 10^6",'volume_add 10^4 (microL)'!O66&amp;"x 10^4"))</f>
        <v>21,3x 10^8</v>
      </c>
      <c r="P66" s="5" t="str">
        <f>IF(AND('volume_add 10^8 (microL)'!P66&lt;=150,'volume_add 10^8 (microL)'!P66&gt;9),'volume_add 10^8 (microL)'!P66&amp;"x 10^8",IF(AND('volume_add 10^6 (microL)'!P66&lt;=150,'volume_add 10^6 (microL)'!P66&gt;9),'volume_add 10^6 (microL)'!P66&amp;"x 10^6",'volume_add 10^4 (microL)'!P66&amp;"x 10^4"))</f>
        <v>10x 10^8</v>
      </c>
      <c r="Q66" s="5" t="str">
        <f>IF(AND('volume_add 10^8 (microL)'!Q66&lt;=150,'volume_add 10^8 (microL)'!Q66&gt;9),'volume_add 10^8 (microL)'!Q66&amp;"x 10^8",IF(AND('volume_add 10^6 (microL)'!Q66&lt;=150,'volume_add 10^6 (microL)'!Q66&gt;9),'volume_add 10^6 (microL)'!Q66&amp;"x 10^6",'volume_add 10^4 (microL)'!Q66&amp;"x 10^4"))</f>
        <v>140x 10^8</v>
      </c>
    </row>
    <row r="67" spans="1:17">
      <c r="A67" s="22">
        <v>66</v>
      </c>
      <c r="B67" s="5" t="str">
        <f>IF(AND('volume_add 10^8 (microL)'!B67&lt;=150,'volume_add 10^8 (microL)'!B67&gt;9),'volume_add 10^8 (microL)'!B67&amp;"x 10^8",IF(AND('volume_add 10^6 (microL)'!B67&lt;=150,'volume_add 10^6 (microL)'!B67&gt;9),'volume_add 10^6 (microL)'!B67&amp;"x 10^6",'volume_add 10^4 (microL)'!B67&amp;"x 10^4"))</f>
        <v>140x 10^8</v>
      </c>
      <c r="C67" s="5" t="str">
        <f>IF(AND('volume_add 10^8 (microL)'!C67&lt;=150,'volume_add 10^8 (microL)'!C67&gt;9),'volume_add 10^8 (microL)'!C67&amp;"x 10^8",IF(AND('volume_add 10^6 (microL)'!C67&lt;=150,'volume_add 10^6 (microL)'!C67&gt;9),'volume_add 10^6 (microL)'!C67&amp;"x 10^6",'volume_add 10^4 (microL)'!C67&amp;"x 10^4"))</f>
        <v>140x 10^8</v>
      </c>
      <c r="D67" s="5" t="str">
        <f>IF(AND('volume_add 10^8 (microL)'!D67&lt;=150,'volume_add 10^8 (microL)'!D67&gt;9),'volume_add 10^8 (microL)'!D67&amp;"x 10^8",IF(AND('volume_add 10^6 (microL)'!D67&lt;=150,'volume_add 10^6 (microL)'!D67&gt;9),'volume_add 10^6 (microL)'!D67&amp;"x 10^6",'volume_add 10^4 (microL)'!D67&amp;"x 10^4"))</f>
        <v>140x 10^6</v>
      </c>
      <c r="E67" s="5" t="str">
        <f>IF(AND('volume_add 10^8 (microL)'!E67&lt;=150,'volume_add 10^8 (microL)'!E67&gt;9),'volume_add 10^8 (microL)'!E67&amp;"x 10^8",IF(AND('volume_add 10^6 (microL)'!E67&lt;=150,'volume_add 10^6 (microL)'!E67&gt;9),'volume_add 10^6 (microL)'!E67&amp;"x 10^6",'volume_add 10^4 (microL)'!E67&amp;"x 10^4"))</f>
        <v>140x 10^8</v>
      </c>
      <c r="F67" s="5" t="str">
        <f>IF(AND('volume_add 10^8 (microL)'!F67&lt;=150,'volume_add 10^8 (microL)'!F67&gt;9),'volume_add 10^8 (microL)'!F67&amp;"x 10^8",IF(AND('volume_add 10^6 (microL)'!F67&lt;=150,'volume_add 10^6 (microL)'!F67&gt;9),'volume_add 10^6 (microL)'!F67&amp;"x 10^6",'volume_add 10^4 (microL)'!F67&amp;"x 10^4"))</f>
        <v>140x 10^8</v>
      </c>
      <c r="G67" s="5" t="str">
        <f>IF(AND('volume_add 10^8 (microL)'!G67&lt;=150,'volume_add 10^8 (microL)'!G67&gt;9),'volume_add 10^8 (microL)'!G67&amp;"x 10^8",IF(AND('volume_add 10^6 (microL)'!G67&lt;=150,'volume_add 10^6 (microL)'!G67&gt;9),'volume_add 10^6 (microL)'!G67&amp;"x 10^6",'volume_add 10^4 (microL)'!G67&amp;"x 10^4"))</f>
        <v>140x 10^8</v>
      </c>
      <c r="H67" s="5" t="str">
        <f>IF(AND('volume_add 10^8 (microL)'!H67&lt;=150,'volume_add 10^8 (microL)'!H67&gt;9),'volume_add 10^8 (microL)'!H67&amp;"x 10^8",IF(AND('volume_add 10^6 (microL)'!H67&lt;=150,'volume_add 10^6 (microL)'!H67&gt;9),'volume_add 10^6 (microL)'!H67&amp;"x 10^6",'volume_add 10^4 (microL)'!H67&amp;"x 10^4"))</f>
        <v>18,1x 10^6</v>
      </c>
      <c r="I67" s="5" t="str">
        <f>IF(AND('volume_add 10^8 (microL)'!I67&lt;=150,'volume_add 10^8 (microL)'!I67&gt;9),'volume_add 10^8 (microL)'!I67&amp;"x 10^8",IF(AND('volume_add 10^6 (microL)'!I67&lt;=150,'volume_add 10^6 (microL)'!I67&gt;9),'volume_add 10^6 (microL)'!I67&amp;"x 10^6",'volume_add 10^4 (microL)'!I67&amp;"x 10^4"))</f>
        <v>14,1x 10^6</v>
      </c>
      <c r="J67" s="5" t="str">
        <f>IF(AND('volume_add 10^8 (microL)'!J67&lt;=150,'volume_add 10^8 (microL)'!J67&gt;9),'volume_add 10^8 (microL)'!J67&amp;"x 10^8",IF(AND('volume_add 10^6 (microL)'!J67&lt;=150,'volume_add 10^6 (microL)'!J67&gt;9),'volume_add 10^6 (microL)'!J67&amp;"x 10^6",'volume_add 10^4 (microL)'!J67&amp;"x 10^4"))</f>
        <v>60x 10^4</v>
      </c>
      <c r="K67" s="5" t="str">
        <f>IF(AND('volume_add 10^8 (microL)'!K67&lt;=150,'volume_add 10^8 (microL)'!K67&gt;9),'volume_add 10^8 (microL)'!K67&amp;"x 10^8",IF(AND('volume_add 10^6 (microL)'!K67&lt;=150,'volume_add 10^6 (microL)'!K67&gt;9),'volume_add 10^6 (microL)'!K67&amp;"x 10^6",'volume_add 10^4 (microL)'!K67&amp;"x 10^4"))</f>
        <v>140x 10^8</v>
      </c>
      <c r="L67" s="5" t="str">
        <f>IF(AND('volume_add 10^8 (microL)'!L67&lt;=150,'volume_add 10^8 (microL)'!L67&gt;9),'volume_add 10^8 (microL)'!L67&amp;"x 10^8",IF(AND('volume_add 10^6 (microL)'!L67&lt;=150,'volume_add 10^6 (microL)'!L67&gt;9),'volume_add 10^6 (microL)'!L67&amp;"x 10^6",'volume_add 10^4 (microL)'!L67&amp;"x 10^4"))</f>
        <v>140x 10^6</v>
      </c>
      <c r="M67" s="5" t="str">
        <f>IF(AND('volume_add 10^8 (microL)'!M67&lt;=150,'volume_add 10^8 (microL)'!M67&gt;9),'volume_add 10^8 (microL)'!M67&amp;"x 10^8",IF(AND('volume_add 10^6 (microL)'!M67&lt;=150,'volume_add 10^6 (microL)'!M67&gt;9),'volume_add 10^6 (microL)'!M67&amp;"x 10^6",'volume_add 10^4 (microL)'!M67&amp;"x 10^4"))</f>
        <v>10x 10^6</v>
      </c>
      <c r="N67" s="5" t="str">
        <f>IF(AND('volume_add 10^8 (microL)'!N67&lt;=150,'volume_add 10^8 (microL)'!N67&gt;9),'volume_add 10^8 (microL)'!N67&amp;"x 10^8",IF(AND('volume_add 10^6 (microL)'!N67&lt;=150,'volume_add 10^6 (microL)'!N67&gt;9),'volume_add 10^6 (microL)'!N67&amp;"x 10^6",'volume_add 10^4 (microL)'!N67&amp;"x 10^4"))</f>
        <v>16,1x 10^6</v>
      </c>
      <c r="O67" s="5" t="str">
        <f>IF(AND('volume_add 10^8 (microL)'!O67&lt;=150,'volume_add 10^8 (microL)'!O67&gt;9),'volume_add 10^8 (microL)'!O67&amp;"x 10^8",IF(AND('volume_add 10^6 (microL)'!O67&lt;=150,'volume_add 10^6 (microL)'!O67&gt;9),'volume_add 10^6 (microL)'!O67&amp;"x 10^6",'volume_add 10^4 (microL)'!O67&amp;"x 10^4"))</f>
        <v>140x 10^8</v>
      </c>
      <c r="P67" s="5" t="str">
        <f>IF(AND('volume_add 10^8 (microL)'!P67&lt;=150,'volume_add 10^8 (microL)'!P67&gt;9),'volume_add 10^8 (microL)'!P67&amp;"x 10^8",IF(AND('volume_add 10^6 (microL)'!P67&lt;=150,'volume_add 10^6 (microL)'!P67&gt;9),'volume_add 10^6 (microL)'!P67&amp;"x 10^6",'volume_add 10^4 (microL)'!P67&amp;"x 10^4"))</f>
        <v>140x 10^8</v>
      </c>
      <c r="Q67" s="5" t="str">
        <f>IF(AND('volume_add 10^8 (microL)'!Q67&lt;=150,'volume_add 10^8 (microL)'!Q67&gt;9),'volume_add 10^8 (microL)'!Q67&amp;"x 10^8",IF(AND('volume_add 10^6 (microL)'!Q67&lt;=150,'volume_add 10^6 (microL)'!Q67&gt;9),'volume_add 10^6 (microL)'!Q67&amp;"x 10^6",'volume_add 10^4 (microL)'!Q67&amp;"x 10^4"))</f>
        <v>140x 10^6</v>
      </c>
    </row>
    <row r="68" spans="1:17">
      <c r="A68" s="6">
        <v>67</v>
      </c>
      <c r="B68" s="5" t="str">
        <f>IF(AND('volume_add 10^8 (microL)'!B68&lt;=150,'volume_add 10^8 (microL)'!B68&gt;9),'volume_add 10^8 (microL)'!B68&amp;"x 10^8",IF(AND('volume_add 10^6 (microL)'!B68&lt;=150,'volume_add 10^6 (microL)'!B68&gt;9),'volume_add 10^6 (microL)'!B68&amp;"x 10^6",'volume_add 10^4 (microL)'!B68&amp;"x 10^4"))</f>
        <v>140x 10^8</v>
      </c>
      <c r="C68" s="5" t="str">
        <f>IF(AND('volume_add 10^8 (microL)'!C68&lt;=150,'volume_add 10^8 (microL)'!C68&gt;9),'volume_add 10^8 (microL)'!C68&amp;"x 10^8",IF(AND('volume_add 10^6 (microL)'!C68&lt;=150,'volume_add 10^6 (microL)'!C68&gt;9),'volume_add 10^6 (microL)'!C68&amp;"x 10^6",'volume_add 10^4 (microL)'!C68&amp;"x 10^4"))</f>
        <v>50x 10^4</v>
      </c>
      <c r="D68" s="5" t="str">
        <f>IF(AND('volume_add 10^8 (microL)'!D68&lt;=150,'volume_add 10^8 (microL)'!D68&gt;9),'volume_add 10^8 (microL)'!D68&amp;"x 10^8",IF(AND('volume_add 10^6 (microL)'!D68&lt;=150,'volume_add 10^6 (microL)'!D68&gt;9),'volume_add 10^6 (microL)'!D68&amp;"x 10^6",'volume_add 10^4 (microL)'!D68&amp;"x 10^4"))</f>
        <v>140x 10^8</v>
      </c>
      <c r="E68" s="5" t="str">
        <f>IF(AND('volume_add 10^8 (microL)'!E68&lt;=150,'volume_add 10^8 (microL)'!E68&gt;9),'volume_add 10^8 (microL)'!E68&amp;"x 10^8",IF(AND('volume_add 10^6 (microL)'!E68&lt;=150,'volume_add 10^6 (microL)'!E68&gt;9),'volume_add 10^6 (microL)'!E68&amp;"x 10^6",'volume_add 10^4 (microL)'!E68&amp;"x 10^4"))</f>
        <v>10,1x 10^8</v>
      </c>
      <c r="F68" s="5" t="str">
        <f>IF(AND('volume_add 10^8 (microL)'!F68&lt;=150,'volume_add 10^8 (microL)'!F68&gt;9),'volume_add 10^8 (microL)'!F68&amp;"x 10^8",IF(AND('volume_add 10^6 (microL)'!F68&lt;=150,'volume_add 10^6 (microL)'!F68&gt;9),'volume_add 10^6 (microL)'!F68&amp;"x 10^6",'volume_add 10^4 (microL)'!F68&amp;"x 10^4"))</f>
        <v>16,3x 10^8</v>
      </c>
      <c r="G68" s="5" t="str">
        <f>IF(AND('volume_add 10^8 (microL)'!G68&lt;=150,'volume_add 10^8 (microL)'!G68&gt;9),'volume_add 10^8 (microL)'!G68&amp;"x 10^8",IF(AND('volume_add 10^6 (microL)'!G68&lt;=150,'volume_add 10^6 (microL)'!G68&gt;9),'volume_add 10^6 (microL)'!G68&amp;"x 10^6",'volume_add 10^4 (microL)'!G68&amp;"x 10^4"))</f>
        <v>10,6x 10^8</v>
      </c>
      <c r="H68" s="5" t="str">
        <f>IF(AND('volume_add 10^8 (microL)'!H68&lt;=150,'volume_add 10^8 (microL)'!H68&gt;9),'volume_add 10^8 (microL)'!H68&amp;"x 10^8",IF(AND('volume_add 10^6 (microL)'!H68&lt;=150,'volume_add 10^6 (microL)'!H68&gt;9),'volume_add 10^6 (microL)'!H68&amp;"x 10^6",'volume_add 10^4 (microL)'!H68&amp;"x 10^4"))</f>
        <v>140x 10^6</v>
      </c>
      <c r="I68" s="5" t="str">
        <f>IF(AND('volume_add 10^8 (microL)'!I68&lt;=150,'volume_add 10^8 (microL)'!I68&gt;9),'volume_add 10^8 (microL)'!I68&amp;"x 10^8",IF(AND('volume_add 10^6 (microL)'!I68&lt;=150,'volume_add 10^6 (microL)'!I68&gt;9),'volume_add 10^6 (microL)'!I68&amp;"x 10^6",'volume_add 10^4 (microL)'!I68&amp;"x 10^4"))</f>
        <v>70x 10^8</v>
      </c>
      <c r="J68" s="5" t="str">
        <f>IF(AND('volume_add 10^8 (microL)'!J68&lt;=150,'volume_add 10^8 (microL)'!J68&gt;9),'volume_add 10^8 (microL)'!J68&amp;"x 10^8",IF(AND('volume_add 10^6 (microL)'!J68&lt;=150,'volume_add 10^6 (microL)'!J68&gt;9),'volume_add 10^6 (microL)'!J68&amp;"x 10^6",'volume_add 10^4 (microL)'!J68&amp;"x 10^4"))</f>
        <v>140x 10^8</v>
      </c>
      <c r="K68" s="5" t="str">
        <f>IF(AND('volume_add 10^8 (microL)'!K68&lt;=150,'volume_add 10^8 (microL)'!K68&gt;9),'volume_add 10^8 (microL)'!K68&amp;"x 10^8",IF(AND('volume_add 10^6 (microL)'!K68&lt;=150,'volume_add 10^6 (microL)'!K68&gt;9),'volume_add 10^6 (microL)'!K68&amp;"x 10^6",'volume_add 10^4 (microL)'!K68&amp;"x 10^4"))</f>
        <v>80x 10^6</v>
      </c>
      <c r="L68" s="5" t="str">
        <f>IF(AND('volume_add 10^8 (microL)'!L68&lt;=150,'volume_add 10^8 (microL)'!L68&gt;9),'volume_add 10^8 (microL)'!L68&amp;"x 10^8",IF(AND('volume_add 10^6 (microL)'!L68&lt;=150,'volume_add 10^6 (microL)'!L68&gt;9),'volume_add 10^6 (microL)'!L68&amp;"x 10^6",'volume_add 10^4 (microL)'!L68&amp;"x 10^4"))</f>
        <v>11,4x 10^6</v>
      </c>
      <c r="M68" s="5" t="str">
        <f>IF(AND('volume_add 10^8 (microL)'!M68&lt;=150,'volume_add 10^8 (microL)'!M68&gt;9),'volume_add 10^8 (microL)'!M68&amp;"x 10^8",IF(AND('volume_add 10^6 (microL)'!M68&lt;=150,'volume_add 10^6 (microL)'!M68&gt;9),'volume_add 10^6 (microL)'!M68&amp;"x 10^6",'volume_add 10^4 (microL)'!M68&amp;"x 10^4"))</f>
        <v>11,8x 10^6</v>
      </c>
      <c r="N68" s="5" t="str">
        <f>IF(AND('volume_add 10^8 (microL)'!N68&lt;=150,'volume_add 10^8 (microL)'!N68&gt;9),'volume_add 10^8 (microL)'!N68&amp;"x 10^8",IF(AND('volume_add 10^6 (microL)'!N68&lt;=150,'volume_add 10^6 (microL)'!N68&gt;9),'volume_add 10^6 (microL)'!N68&amp;"x 10^6",'volume_add 10^4 (microL)'!N68&amp;"x 10^4"))</f>
        <v>12,2x 10^8</v>
      </c>
      <c r="O68" s="5" t="str">
        <f>IF(AND('volume_add 10^8 (microL)'!O68&lt;=150,'volume_add 10^8 (microL)'!O68&gt;9),'volume_add 10^8 (microL)'!O68&amp;"x 10^8",IF(AND('volume_add 10^6 (microL)'!O68&lt;=150,'volume_add 10^6 (microL)'!O68&gt;9),'volume_add 10^6 (microL)'!O68&amp;"x 10^6",'volume_add 10^4 (microL)'!O68&amp;"x 10^4"))</f>
        <v>140x 10^8</v>
      </c>
      <c r="P68" s="5" t="str">
        <f>IF(AND('volume_add 10^8 (microL)'!P68&lt;=150,'volume_add 10^8 (microL)'!P68&gt;9),'volume_add 10^8 (microL)'!P68&amp;"x 10^8",IF(AND('volume_add 10^6 (microL)'!P68&lt;=150,'volume_add 10^6 (microL)'!P68&gt;9),'volume_add 10^6 (microL)'!P68&amp;"x 10^6",'volume_add 10^4 (microL)'!P68&amp;"x 10^4"))</f>
        <v>12,9x 10^6</v>
      </c>
      <c r="Q68" s="5" t="str">
        <f>IF(AND('volume_add 10^8 (microL)'!Q68&lt;=150,'volume_add 10^8 (microL)'!Q68&gt;9),'volume_add 10^8 (microL)'!Q68&amp;"x 10^8",IF(AND('volume_add 10^6 (microL)'!Q68&lt;=150,'volume_add 10^6 (microL)'!Q68&gt;9),'volume_add 10^6 (microL)'!Q68&amp;"x 10^6",'volume_add 10^4 (microL)'!Q68&amp;"x 10^4"))</f>
        <v>140x 10^8</v>
      </c>
    </row>
    <row r="69" spans="1:17">
      <c r="A69" s="6">
        <v>68</v>
      </c>
      <c r="B69" s="5" t="str">
        <f>IF(AND('volume_add 10^8 (microL)'!B69&lt;=150,'volume_add 10^8 (microL)'!B69&gt;9),'volume_add 10^8 (microL)'!B69&amp;"x 10^8",IF(AND('volume_add 10^6 (microL)'!B69&lt;=150,'volume_add 10^6 (microL)'!B69&gt;9),'volume_add 10^6 (microL)'!B69&amp;"x 10^6",'volume_add 10^4 (microL)'!B69&amp;"x 10^4"))</f>
        <v>14,2x 10^6</v>
      </c>
      <c r="C69" s="5" t="str">
        <f>IF(AND('volume_add 10^8 (microL)'!C69&lt;=150,'volume_add 10^8 (microL)'!C69&gt;9),'volume_add 10^8 (microL)'!C69&amp;"x 10^8",IF(AND('volume_add 10^6 (microL)'!C69&lt;=150,'volume_add 10^6 (microL)'!C69&gt;9),'volume_add 10^6 (microL)'!C69&amp;"x 10^6",'volume_add 10^4 (microL)'!C69&amp;"x 10^4"))</f>
        <v>15x 10^6</v>
      </c>
      <c r="D69" s="5" t="str">
        <f>IF(AND('volume_add 10^8 (microL)'!D69&lt;=150,'volume_add 10^8 (microL)'!D69&gt;9),'volume_add 10^8 (microL)'!D69&amp;"x 10^8",IF(AND('volume_add 10^6 (microL)'!D69&lt;=150,'volume_add 10^6 (microL)'!D69&gt;9),'volume_add 10^6 (microL)'!D69&amp;"x 10^6",'volume_add 10^4 (microL)'!D69&amp;"x 10^4"))</f>
        <v>140x 10^4</v>
      </c>
      <c r="E69" s="5" t="str">
        <f>IF(AND('volume_add 10^8 (microL)'!E69&lt;=150,'volume_add 10^8 (microL)'!E69&gt;9),'volume_add 10^8 (microL)'!E69&amp;"x 10^8",IF(AND('volume_add 10^6 (microL)'!E69&lt;=150,'volume_add 10^6 (microL)'!E69&gt;9),'volume_add 10^6 (microL)'!E69&amp;"x 10^6",'volume_add 10^4 (microL)'!E69&amp;"x 10^4"))</f>
        <v>140x 10^4</v>
      </c>
      <c r="F69" s="5" t="str">
        <f>IF(AND('volume_add 10^8 (microL)'!F69&lt;=150,'volume_add 10^8 (microL)'!F69&gt;9),'volume_add 10^8 (microL)'!F69&amp;"x 10^8",IF(AND('volume_add 10^6 (microL)'!F69&lt;=150,'volume_add 10^6 (microL)'!F69&gt;9),'volume_add 10^6 (microL)'!F69&amp;"x 10^6",'volume_add 10^4 (microL)'!F69&amp;"x 10^4"))</f>
        <v>15,8x 10^6</v>
      </c>
      <c r="G69" s="5" t="str">
        <f>IF(AND('volume_add 10^8 (microL)'!G69&lt;=150,'volume_add 10^8 (microL)'!G69&gt;9),'volume_add 10^8 (microL)'!G69&amp;"x 10^8",IF(AND('volume_add 10^6 (microL)'!G69&lt;=150,'volume_add 10^6 (microL)'!G69&gt;9),'volume_add 10^6 (microL)'!G69&amp;"x 10^6",'volume_add 10^4 (microL)'!G69&amp;"x 10^4"))</f>
        <v>140x 10^8</v>
      </c>
      <c r="H69" s="5" t="str">
        <f>IF(AND('volume_add 10^8 (microL)'!H69&lt;=150,'volume_add 10^8 (microL)'!H69&gt;9),'volume_add 10^8 (microL)'!H69&amp;"x 10^8",IF(AND('volume_add 10^6 (microL)'!H69&lt;=150,'volume_add 10^6 (microL)'!H69&gt;9),'volume_add 10^6 (microL)'!H69&amp;"x 10^6",'volume_add 10^4 (microL)'!H69&amp;"x 10^4"))</f>
        <v>50x 10^6</v>
      </c>
      <c r="I69" s="5" t="str">
        <f>IF(AND('volume_add 10^8 (microL)'!I69&lt;=150,'volume_add 10^8 (microL)'!I69&gt;9),'volume_add 10^8 (microL)'!I69&amp;"x 10^8",IF(AND('volume_add 10^6 (microL)'!I69&lt;=150,'volume_add 10^6 (microL)'!I69&gt;9),'volume_add 10^6 (microL)'!I69&amp;"x 10^6",'volume_add 10^4 (microL)'!I69&amp;"x 10^4"))</f>
        <v>140x 10^8</v>
      </c>
      <c r="J69" s="5" t="str">
        <f>IF(AND('volume_add 10^8 (microL)'!J69&lt;=150,'volume_add 10^8 (microL)'!J69&gt;9),'volume_add 10^8 (microL)'!J69&amp;"x 10^8",IF(AND('volume_add 10^6 (microL)'!J69&lt;=150,'volume_add 10^6 (microL)'!J69&gt;9),'volume_add 10^6 (microL)'!J69&amp;"x 10^6",'volume_add 10^4 (microL)'!J69&amp;"x 10^4"))</f>
        <v>11x 10^6</v>
      </c>
      <c r="K69" s="5" t="str">
        <f>IF(AND('volume_add 10^8 (microL)'!K69&lt;=150,'volume_add 10^8 (microL)'!K69&gt;9),'volume_add 10^8 (microL)'!K69&amp;"x 10^8",IF(AND('volume_add 10^6 (microL)'!K69&lt;=150,'volume_add 10^6 (microL)'!K69&gt;9),'volume_add 10^6 (microL)'!K69&amp;"x 10^6",'volume_add 10^4 (microL)'!K69&amp;"x 10^4"))</f>
        <v>140x 10^4</v>
      </c>
      <c r="L69" s="5" t="str">
        <f>IF(AND('volume_add 10^8 (microL)'!L69&lt;=150,'volume_add 10^8 (microL)'!L69&gt;9),'volume_add 10^8 (microL)'!L69&amp;"x 10^8",IF(AND('volume_add 10^6 (microL)'!L69&lt;=150,'volume_add 10^6 (microL)'!L69&gt;9),'volume_add 10^6 (microL)'!L69&amp;"x 10^6",'volume_add 10^4 (microL)'!L69&amp;"x 10^4"))</f>
        <v>17,3x 10^6</v>
      </c>
      <c r="M69" s="5" t="str">
        <f>IF(AND('volume_add 10^8 (microL)'!M69&lt;=150,'volume_add 10^8 (microL)'!M69&gt;9),'volume_add 10^8 (microL)'!M69&amp;"x 10^8",IF(AND('volume_add 10^6 (microL)'!M69&lt;=150,'volume_add 10^6 (microL)'!M69&gt;9),'volume_add 10^6 (microL)'!M69&amp;"x 10^6",'volume_add 10^4 (microL)'!M69&amp;"x 10^4"))</f>
        <v>12,6x 10^8</v>
      </c>
      <c r="N69" s="5" t="str">
        <f>IF(AND('volume_add 10^8 (microL)'!N69&lt;=150,'volume_add 10^8 (microL)'!N69&gt;9),'volume_add 10^8 (microL)'!N69&amp;"x 10^8",IF(AND('volume_add 10^6 (microL)'!N69&lt;=150,'volume_add 10^6 (microL)'!N69&gt;9),'volume_add 10^6 (microL)'!N69&amp;"x 10^6",'volume_add 10^4 (microL)'!N69&amp;"x 10^4"))</f>
        <v>140x 10^6</v>
      </c>
      <c r="O69" s="5" t="str">
        <f>IF(AND('volume_add 10^8 (microL)'!O69&lt;=150,'volume_add 10^8 (microL)'!O69&gt;9),'volume_add 10^8 (microL)'!O69&amp;"x 10^8",IF(AND('volume_add 10^6 (microL)'!O69&lt;=150,'volume_add 10^6 (microL)'!O69&gt;9),'volume_add 10^6 (microL)'!O69&amp;"x 10^6",'volume_add 10^4 (microL)'!O69&amp;"x 10^4"))</f>
        <v>10x 10^6</v>
      </c>
      <c r="P69" s="5" t="str">
        <f>IF(AND('volume_add 10^8 (microL)'!P69&lt;=150,'volume_add 10^8 (microL)'!P69&gt;9),'volume_add 10^8 (microL)'!P69&amp;"x 10^8",IF(AND('volume_add 10^6 (microL)'!P69&lt;=150,'volume_add 10^6 (microL)'!P69&gt;9),'volume_add 10^6 (microL)'!P69&amp;"x 10^6",'volume_add 10^4 (microL)'!P69&amp;"x 10^4"))</f>
        <v>18,1x 10^8</v>
      </c>
      <c r="Q69" s="5" t="str">
        <f>IF(AND('volume_add 10^8 (microL)'!Q69&lt;=150,'volume_add 10^8 (microL)'!Q69&gt;9),'volume_add 10^8 (microL)'!Q69&amp;"x 10^8",IF(AND('volume_add 10^6 (microL)'!Q69&lt;=150,'volume_add 10^6 (microL)'!Q69&gt;9),'volume_add 10^6 (microL)'!Q69&amp;"x 10^6",'volume_add 10^4 (microL)'!Q69&amp;"x 10^4"))</f>
        <v>140x 10^8</v>
      </c>
    </row>
    <row r="70" spans="1:17">
      <c r="A70" s="6">
        <v>69</v>
      </c>
      <c r="B70" s="5" t="str">
        <f>IF(AND('volume_add 10^8 (microL)'!B70&lt;=150,'volume_add 10^8 (microL)'!B70&gt;9),'volume_add 10^8 (microL)'!B70&amp;"x 10^8",IF(AND('volume_add 10^6 (microL)'!B70&lt;=150,'volume_add 10^6 (microL)'!B70&gt;9),'volume_add 10^6 (microL)'!B70&amp;"x 10^6",'volume_add 10^4 (microL)'!B70&amp;"x 10^4"))</f>
        <v>140x 10^6</v>
      </c>
      <c r="C70" s="5" t="str">
        <f>IF(AND('volume_add 10^8 (microL)'!C70&lt;=150,'volume_add 10^8 (microL)'!C70&gt;9),'volume_add 10^8 (microL)'!C70&amp;"x 10^8",IF(AND('volume_add 10^6 (microL)'!C70&lt;=150,'volume_add 10^6 (microL)'!C70&gt;9),'volume_add 10^6 (microL)'!C70&amp;"x 10^6",'volume_add 10^4 (microL)'!C70&amp;"x 10^4"))</f>
        <v>20x 10^8</v>
      </c>
      <c r="D70" s="5" t="str">
        <f>IF(AND('volume_add 10^8 (microL)'!D70&lt;=150,'volume_add 10^8 (microL)'!D70&gt;9),'volume_add 10^8 (microL)'!D70&amp;"x 10^8",IF(AND('volume_add 10^6 (microL)'!D70&lt;=150,'volume_add 10^6 (microL)'!D70&gt;9),'volume_add 10^6 (microL)'!D70&amp;"x 10^6",'volume_add 10^4 (microL)'!D70&amp;"x 10^4"))</f>
        <v>70x 10^8</v>
      </c>
      <c r="E70" s="5" t="str">
        <f>IF(AND('volume_add 10^8 (microL)'!E70&lt;=150,'volume_add 10^8 (microL)'!E70&gt;9),'volume_add 10^8 (microL)'!E70&amp;"x 10^8",IF(AND('volume_add 10^6 (microL)'!E70&lt;=150,'volume_add 10^6 (microL)'!E70&gt;9),'volume_add 10^6 (microL)'!E70&amp;"x 10^6",'volume_add 10^4 (microL)'!E70&amp;"x 10^4"))</f>
        <v>13,3x 10^8</v>
      </c>
      <c r="F70" s="5" t="str">
        <f>IF(AND('volume_add 10^8 (microL)'!F70&lt;=150,'volume_add 10^8 (microL)'!F70&gt;9),'volume_add 10^8 (microL)'!F70&amp;"x 10^8",IF(AND('volume_add 10^6 (microL)'!F70&lt;=150,'volume_add 10^6 (microL)'!F70&gt;9),'volume_add 10^6 (microL)'!F70&amp;"x 10^6",'volume_add 10^4 (microL)'!F70&amp;"x 10^4"))</f>
        <v>140x 10^6</v>
      </c>
      <c r="G70" s="5" t="str">
        <f>IF(AND('volume_add 10^8 (microL)'!G70&lt;=150,'volume_add 10^8 (microL)'!G70&gt;9),'volume_add 10^8 (microL)'!G70&amp;"x 10^8",IF(AND('volume_add 10^6 (microL)'!G70&lt;=150,'volume_add 10^6 (microL)'!G70&gt;9),'volume_add 10^6 (microL)'!G70&amp;"x 10^6",'volume_add 10^4 (microL)'!G70&amp;"x 10^4"))</f>
        <v>22,2x 10^8</v>
      </c>
      <c r="H70" s="5" t="str">
        <f>IF(AND('volume_add 10^8 (microL)'!H70&lt;=150,'volume_add 10^8 (microL)'!H70&gt;9),'volume_add 10^8 (microL)'!H70&amp;"x 10^8",IF(AND('volume_add 10^6 (microL)'!H70&lt;=150,'volume_add 10^6 (microL)'!H70&gt;9),'volume_add 10^6 (microL)'!H70&amp;"x 10^6",'volume_add 10^4 (microL)'!H70&amp;"x 10^4"))</f>
        <v>140x 10^6</v>
      </c>
      <c r="I70" s="5" t="str">
        <f>IF(AND('volume_add 10^8 (microL)'!I70&lt;=150,'volume_add 10^8 (microL)'!I70&gt;9),'volume_add 10^8 (microL)'!I70&amp;"x 10^8",IF(AND('volume_add 10^6 (microL)'!I70&lt;=150,'volume_add 10^6 (microL)'!I70&gt;9),'volume_add 10^6 (microL)'!I70&amp;"x 10^6",'volume_add 10^4 (microL)'!I70&amp;"x 10^4"))</f>
        <v>140x 10^6</v>
      </c>
      <c r="J70" s="5" t="str">
        <f>IF(AND('volume_add 10^8 (microL)'!J70&lt;=150,'volume_add 10^8 (microL)'!J70&gt;9),'volume_add 10^8 (microL)'!J70&amp;"x 10^8",IF(AND('volume_add 10^6 (microL)'!J70&lt;=150,'volume_add 10^6 (microL)'!J70&gt;9),'volume_add 10^6 (microL)'!J70&amp;"x 10^6",'volume_add 10^4 (microL)'!J70&amp;"x 10^4"))</f>
        <v>24,5x 10^6</v>
      </c>
      <c r="K70" s="5" t="str">
        <f>IF(AND('volume_add 10^8 (microL)'!K70&lt;=150,'volume_add 10^8 (microL)'!K70&gt;9),'volume_add 10^8 (microL)'!K70&amp;"x 10^8",IF(AND('volume_add 10^6 (microL)'!K70&lt;=150,'volume_add 10^6 (microL)'!K70&gt;9),'volume_add 10^6 (microL)'!K70&amp;"x 10^6",'volume_add 10^4 (microL)'!K70&amp;"x 10^4"))</f>
        <v>140x 10^8</v>
      </c>
      <c r="L70" s="5" t="str">
        <f>IF(AND('volume_add 10^8 (microL)'!L70&lt;=150,'volume_add 10^8 (microL)'!L70&gt;9),'volume_add 10^8 (microL)'!L70&amp;"x 10^8",IF(AND('volume_add 10^6 (microL)'!L70&lt;=150,'volume_add 10^6 (microL)'!L70&gt;9),'volume_add 10^6 (microL)'!L70&amp;"x 10^6",'volume_add 10^4 (microL)'!L70&amp;"x 10^4"))</f>
        <v>140x 10^8</v>
      </c>
      <c r="M70" s="5" t="str">
        <f>IF(AND('volume_add 10^8 (microL)'!M70&lt;=150,'volume_add 10^8 (microL)'!M70&gt;9),'volume_add 10^8 (microL)'!M70&amp;"x 10^8",IF(AND('volume_add 10^6 (microL)'!M70&lt;=150,'volume_add 10^6 (microL)'!M70&gt;9),'volume_add 10^6 (microL)'!M70&amp;"x 10^6",'volume_add 10^4 (microL)'!M70&amp;"x 10^4"))</f>
        <v>14,5x 10^8</v>
      </c>
      <c r="N70" s="5" t="str">
        <f>IF(AND('volume_add 10^8 (microL)'!N70&lt;=150,'volume_add 10^8 (microL)'!N70&gt;9),'volume_add 10^8 (microL)'!N70&amp;"x 10^8",IF(AND('volume_add 10^6 (microL)'!N70&lt;=150,'volume_add 10^6 (microL)'!N70&gt;9),'volume_add 10^6 (microL)'!N70&amp;"x 10^6",'volume_add 10^4 (microL)'!N70&amp;"x 10^4"))</f>
        <v>140x 10^8</v>
      </c>
      <c r="O70" s="5" t="str">
        <f>IF(AND('volume_add 10^8 (microL)'!O70&lt;=150,'volume_add 10^8 (microL)'!O70&gt;9),'volume_add 10^8 (microL)'!O70&amp;"x 10^8",IF(AND('volume_add 10^6 (microL)'!O70&lt;=150,'volume_add 10^6 (microL)'!O70&gt;9),'volume_add 10^6 (microL)'!O70&amp;"x 10^6",'volume_add 10^4 (microL)'!O70&amp;"x 10^4"))</f>
        <v>90x 10^4</v>
      </c>
      <c r="P70" s="5" t="str">
        <f>IF(AND('volume_add 10^8 (microL)'!P70&lt;=150,'volume_add 10^8 (microL)'!P70&gt;9),'volume_add 10^8 (microL)'!P70&amp;"x 10^8",IF(AND('volume_add 10^6 (microL)'!P70&lt;=150,'volume_add 10^6 (microL)'!P70&gt;9),'volume_add 10^6 (microL)'!P70&amp;"x 10^6",'volume_add 10^4 (microL)'!P70&amp;"x 10^4"))</f>
        <v>17,8x 10^8</v>
      </c>
      <c r="Q70" s="5" t="str">
        <f>IF(AND('volume_add 10^8 (microL)'!Q70&lt;=150,'volume_add 10^8 (microL)'!Q70&gt;9),'volume_add 10^8 (microL)'!Q70&amp;"x 10^8",IF(AND('volume_add 10^6 (microL)'!Q70&lt;=150,'volume_add 10^6 (microL)'!Q70&gt;9),'volume_add 10^6 (microL)'!Q70&amp;"x 10^6",'volume_add 10^4 (microL)'!Q70&amp;"x 10^4"))</f>
        <v>140x 10^4</v>
      </c>
    </row>
    <row r="71" spans="1:17">
      <c r="A71" s="6">
        <v>70</v>
      </c>
      <c r="B71" s="5" t="str">
        <f>IF(AND('volume_add 10^8 (microL)'!B71&lt;=150,'volume_add 10^8 (microL)'!B71&gt;9),'volume_add 10^8 (microL)'!B71&amp;"x 10^8",IF(AND('volume_add 10^6 (microL)'!B71&lt;=150,'volume_add 10^6 (microL)'!B71&gt;9),'volume_add 10^6 (microL)'!B71&amp;"x 10^6",'volume_add 10^4 (microL)'!B71&amp;"x 10^4"))</f>
        <v>90x 10^4</v>
      </c>
      <c r="C71" s="5" t="str">
        <f>IF(AND('volume_add 10^8 (microL)'!C71&lt;=150,'volume_add 10^8 (microL)'!C71&gt;9),'volume_add 10^8 (microL)'!C71&amp;"x 10^8",IF(AND('volume_add 10^6 (microL)'!C71&lt;=150,'volume_add 10^6 (microL)'!C71&gt;9),'volume_add 10^6 (microL)'!C71&amp;"x 10^6",'volume_add 10^4 (microL)'!C71&amp;"x 10^4"))</f>
        <v>10x 10^6</v>
      </c>
      <c r="D71" s="5" t="str">
        <f>IF(AND('volume_add 10^8 (microL)'!D71&lt;=150,'volume_add 10^8 (microL)'!D71&gt;9),'volume_add 10^8 (microL)'!D71&amp;"x 10^8",IF(AND('volume_add 10^6 (microL)'!D71&lt;=150,'volume_add 10^6 (microL)'!D71&gt;9),'volume_add 10^6 (microL)'!D71&amp;"x 10^6",'volume_add 10^4 (microL)'!D71&amp;"x 10^4"))</f>
        <v>90x 10^8</v>
      </c>
      <c r="E71" s="5" t="str">
        <f>IF(AND('volume_add 10^8 (microL)'!E71&lt;=150,'volume_add 10^8 (microL)'!E71&gt;9),'volume_add 10^8 (microL)'!E71&amp;"x 10^8",IF(AND('volume_add 10^6 (microL)'!E71&lt;=150,'volume_add 10^6 (microL)'!E71&gt;9),'volume_add 10^6 (microL)'!E71&amp;"x 10^6",'volume_add 10^4 (microL)'!E71&amp;"x 10^4"))</f>
        <v>10x 10^6</v>
      </c>
      <c r="F71" s="5" t="str">
        <f>IF(AND('volume_add 10^8 (microL)'!F71&lt;=150,'volume_add 10^8 (microL)'!F71&gt;9),'volume_add 10^8 (microL)'!F71&amp;"x 10^8",IF(AND('volume_add 10^6 (microL)'!F71&lt;=150,'volume_add 10^6 (microL)'!F71&gt;9),'volume_add 10^6 (microL)'!F71&amp;"x 10^6",'volume_add 10^4 (microL)'!F71&amp;"x 10^4"))</f>
        <v>100x 10^8</v>
      </c>
      <c r="G71" s="5" t="str">
        <f>IF(AND('volume_add 10^8 (microL)'!G71&lt;=150,'volume_add 10^8 (microL)'!G71&gt;9),'volume_add 10^8 (microL)'!G71&amp;"x 10^8",IF(AND('volume_add 10^6 (microL)'!G71&lt;=150,'volume_add 10^6 (microL)'!G71&gt;9),'volume_add 10^6 (microL)'!G71&amp;"x 10^6",'volume_add 10^4 (microL)'!G71&amp;"x 10^4"))</f>
        <v>140x 10^6</v>
      </c>
      <c r="H71" s="5" t="str">
        <f>IF(AND('volume_add 10^8 (microL)'!H71&lt;=150,'volume_add 10^8 (microL)'!H71&gt;9),'volume_add 10^8 (microL)'!H71&amp;"x 10^8",IF(AND('volume_add 10^6 (microL)'!H71&lt;=150,'volume_add 10^6 (microL)'!H71&gt;9),'volume_add 10^6 (microL)'!H71&amp;"x 10^6",'volume_add 10^4 (microL)'!H71&amp;"x 10^4"))</f>
        <v>17,5x 10^6</v>
      </c>
      <c r="I71" s="5" t="str">
        <f>IF(AND('volume_add 10^8 (microL)'!I71&lt;=150,'volume_add 10^8 (microL)'!I71&gt;9),'volume_add 10^8 (microL)'!I71&amp;"x 10^8",IF(AND('volume_add 10^6 (microL)'!I71&lt;=150,'volume_add 10^6 (microL)'!I71&gt;9),'volume_add 10^6 (microL)'!I71&amp;"x 10^6",'volume_add 10^4 (microL)'!I71&amp;"x 10^4"))</f>
        <v>120x 10^8</v>
      </c>
      <c r="J71" s="5" t="str">
        <f>IF(AND('volume_add 10^8 (microL)'!J71&lt;=150,'volume_add 10^8 (microL)'!J71&gt;9),'volume_add 10^8 (microL)'!J71&amp;"x 10^8",IF(AND('volume_add 10^6 (microL)'!J71&lt;=150,'volume_add 10^6 (microL)'!J71&gt;9),'volume_add 10^6 (microL)'!J71&amp;"x 10^6",'volume_add 10^4 (microL)'!J71&amp;"x 10^4"))</f>
        <v>140x 10^8</v>
      </c>
      <c r="K71" s="5" t="str">
        <f>IF(AND('volume_add 10^8 (microL)'!K71&lt;=150,'volume_add 10^8 (microL)'!K71&gt;9),'volume_add 10^8 (microL)'!K71&amp;"x 10^8",IF(AND('volume_add 10^6 (microL)'!K71&lt;=150,'volume_add 10^6 (microL)'!K71&gt;9),'volume_add 10^6 (microL)'!K71&amp;"x 10^6",'volume_add 10^4 (microL)'!K71&amp;"x 10^4"))</f>
        <v>10,2x 10^8</v>
      </c>
      <c r="L71" s="5" t="str">
        <f>IF(AND('volume_add 10^8 (microL)'!L71&lt;=150,'volume_add 10^8 (microL)'!L71&gt;9),'volume_add 10^8 (microL)'!L71&amp;"x 10^8",IF(AND('volume_add 10^6 (microL)'!L71&lt;=150,'volume_add 10^6 (microL)'!L71&gt;9),'volume_add 10^6 (microL)'!L71&amp;"x 10^6",'volume_add 10^4 (microL)'!L71&amp;"x 10^4"))</f>
        <v>11,6x 10^6</v>
      </c>
      <c r="M71" s="5" t="str">
        <f>IF(AND('volume_add 10^8 (microL)'!M71&lt;=150,'volume_add 10^8 (microL)'!M71&gt;9),'volume_add 10^8 (microL)'!M71&amp;"x 10^8",IF(AND('volume_add 10^6 (microL)'!M71&lt;=150,'volume_add 10^6 (microL)'!M71&gt;9),'volume_add 10^6 (microL)'!M71&amp;"x 10^6",'volume_add 10^4 (microL)'!M71&amp;"x 10^4"))</f>
        <v>29,1x 10^6</v>
      </c>
      <c r="N71" s="5" t="str">
        <f>IF(AND('volume_add 10^8 (microL)'!N71&lt;=150,'volume_add 10^8 (microL)'!N71&gt;9),'volume_add 10^8 (microL)'!N71&amp;"x 10^8",IF(AND('volume_add 10^6 (microL)'!N71&lt;=150,'volume_add 10^6 (microL)'!N71&gt;9),'volume_add 10^6 (microL)'!N71&amp;"x 10^6",'volume_add 10^4 (microL)'!N71&amp;"x 10^4"))</f>
        <v>130x 10^4</v>
      </c>
      <c r="O71" s="5" t="str">
        <f>IF(AND('volume_add 10^8 (microL)'!O71&lt;=150,'volume_add 10^8 (microL)'!O71&gt;9),'volume_add 10^8 (microL)'!O71&amp;"x 10^8",IF(AND('volume_add 10^6 (microL)'!O71&lt;=150,'volume_add 10^6 (microL)'!O71&gt;9),'volume_add 10^6 (microL)'!O71&amp;"x 10^6",'volume_add 10^4 (microL)'!O71&amp;"x 10^4"))</f>
        <v>13,1x 10^8</v>
      </c>
      <c r="P71" s="5" t="str">
        <f>IF(AND('volume_add 10^8 (microL)'!P71&lt;=150,'volume_add 10^8 (microL)'!P71&gt;9),'volume_add 10^8 (microL)'!P71&amp;"x 10^8",IF(AND('volume_add 10^6 (microL)'!P71&lt;=150,'volume_add 10^6 (microL)'!P71&gt;9),'volume_add 10^6 (microL)'!P71&amp;"x 10^6",'volume_add 10^4 (microL)'!P71&amp;"x 10^4"))</f>
        <v>140x 10^6</v>
      </c>
      <c r="Q71" s="5" t="str">
        <f>IF(AND('volume_add 10^8 (microL)'!Q71&lt;=150,'volume_add 10^8 (microL)'!Q71&gt;9),'volume_add 10^8 (microL)'!Q71&amp;"x 10^8",IF(AND('volume_add 10^6 (microL)'!Q71&lt;=150,'volume_add 10^6 (microL)'!Q71&gt;9),'volume_add 10^6 (microL)'!Q71&amp;"x 10^6",'volume_add 10^4 (microL)'!Q71&amp;"x 10^4"))</f>
        <v>14,6x 10^6</v>
      </c>
    </row>
    <row r="72" spans="1:17">
      <c r="A72" s="22">
        <v>71</v>
      </c>
      <c r="B72" s="5" t="str">
        <f>IF(AND('volume_add 10^8 (microL)'!B72&lt;=150,'volume_add 10^8 (microL)'!B72&gt;9),'volume_add 10^8 (microL)'!B72&amp;"x 10^8",IF(AND('volume_add 10^6 (microL)'!B72&lt;=150,'volume_add 10^6 (microL)'!B72&gt;9),'volume_add 10^6 (microL)'!B72&amp;"x 10^6",'volume_add 10^4 (microL)'!B72&amp;"x 10^4"))</f>
        <v>60x 10^8</v>
      </c>
      <c r="C72" s="5" t="str">
        <f>IF(AND('volume_add 10^8 (microL)'!C72&lt;=150,'volume_add 10^8 (microL)'!C72&gt;9),'volume_add 10^8 (microL)'!C72&amp;"x 10^8",IF(AND('volume_add 10^6 (microL)'!C72&lt;=150,'volume_add 10^6 (microL)'!C72&gt;9),'volume_add 10^6 (microL)'!C72&amp;"x 10^6",'volume_add 10^4 (microL)'!C72&amp;"x 10^4"))</f>
        <v>17,5x 10^6</v>
      </c>
      <c r="D72" s="5" t="str">
        <f>IF(AND('volume_add 10^8 (microL)'!D72&lt;=150,'volume_add 10^8 (microL)'!D72&gt;9),'volume_add 10^8 (microL)'!D72&amp;"x 10^8",IF(AND('volume_add 10^6 (microL)'!D72&lt;=150,'volume_add 10^6 (microL)'!D72&gt;9),'volume_add 10^6 (microL)'!D72&amp;"x 10^6",'volume_add 10^4 (microL)'!D72&amp;"x 10^4"))</f>
        <v>140x 10^8</v>
      </c>
      <c r="E72" s="5" t="str">
        <f>IF(AND('volume_add 10^8 (microL)'!E72&lt;=150,'volume_add 10^8 (microL)'!E72&gt;9),'volume_add 10^8 (microL)'!E72&amp;"x 10^8",IF(AND('volume_add 10^6 (microL)'!E72&lt;=150,'volume_add 10^6 (microL)'!E72&gt;9),'volume_add 10^6 (microL)'!E72&amp;"x 10^6",'volume_add 10^4 (microL)'!E72&amp;"x 10^4"))</f>
        <v>70x 10^8</v>
      </c>
      <c r="F72" s="5" t="str">
        <f>IF(AND('volume_add 10^8 (microL)'!F72&lt;=150,'volume_add 10^8 (microL)'!F72&gt;9),'volume_add 10^8 (microL)'!F72&amp;"x 10^8",IF(AND('volume_add 10^6 (microL)'!F72&lt;=150,'volume_add 10^6 (microL)'!F72&gt;9),'volume_add 10^6 (microL)'!F72&amp;"x 10^6",'volume_add 10^4 (microL)'!F72&amp;"x 10^4"))</f>
        <v>140x 10^8</v>
      </c>
      <c r="G72" s="5" t="str">
        <f>IF(AND('volume_add 10^8 (microL)'!G72&lt;=150,'volume_add 10^8 (microL)'!G72&gt;9),'volume_add 10^8 (microL)'!G72&amp;"x 10^8",IF(AND('volume_add 10^6 (microL)'!G72&lt;=150,'volume_add 10^6 (microL)'!G72&gt;9),'volume_add 10^6 (microL)'!G72&amp;"x 10^6",'volume_add 10^4 (microL)'!G72&amp;"x 10^4"))</f>
        <v>80x 10^6</v>
      </c>
      <c r="H72" s="5" t="str">
        <f>IF(AND('volume_add 10^8 (microL)'!H72&lt;=150,'volume_add 10^8 (microL)'!H72&gt;9),'volume_add 10^8 (microL)'!H72&amp;"x 10^8",IF(AND('volume_add 10^6 (microL)'!H72&lt;=150,'volume_add 10^6 (microL)'!H72&gt;9),'volume_add 10^6 (microL)'!H72&amp;"x 10^6",'volume_add 10^4 (microL)'!H72&amp;"x 10^4"))</f>
        <v>140x 10^8</v>
      </c>
      <c r="I72" s="5" t="str">
        <f>IF(AND('volume_add 10^8 (microL)'!I72&lt;=150,'volume_add 10^8 (microL)'!I72&gt;9),'volume_add 10^8 (microL)'!I72&amp;"x 10^8",IF(AND('volume_add 10^6 (microL)'!I72&lt;=150,'volume_add 10^6 (microL)'!I72&gt;9),'volume_add 10^6 (microL)'!I72&amp;"x 10^6",'volume_add 10^4 (microL)'!I72&amp;"x 10^4"))</f>
        <v>140x 10^8</v>
      </c>
      <c r="J72" s="5" t="str">
        <f>IF(AND('volume_add 10^8 (microL)'!J72&lt;=150,'volume_add 10^8 (microL)'!J72&gt;9),'volume_add 10^8 (microL)'!J72&amp;"x 10^8",IF(AND('volume_add 10^6 (microL)'!J72&lt;=150,'volume_add 10^6 (microL)'!J72&gt;9),'volume_add 10^6 (microL)'!J72&amp;"x 10^6",'volume_add 10^4 (microL)'!J72&amp;"x 10^4"))</f>
        <v>19,5x 10^6</v>
      </c>
      <c r="K72" s="5" t="str">
        <f>IF(AND('volume_add 10^8 (microL)'!K72&lt;=150,'volume_add 10^8 (microL)'!K72&gt;9),'volume_add 10^8 (microL)'!K72&amp;"x 10^8",IF(AND('volume_add 10^6 (microL)'!K72&lt;=150,'volume_add 10^6 (microL)'!K72&gt;9),'volume_add 10^6 (microL)'!K72&amp;"x 10^6",'volume_add 10^4 (microL)'!K72&amp;"x 10^4"))</f>
        <v>21,4x 10^6</v>
      </c>
      <c r="L72" s="5" t="str">
        <f>IF(AND('volume_add 10^8 (microL)'!L72&lt;=150,'volume_add 10^8 (microL)'!L72&gt;9),'volume_add 10^8 (microL)'!L72&amp;"x 10^8",IF(AND('volume_add 10^6 (microL)'!L72&lt;=150,'volume_add 10^6 (microL)'!L72&gt;9),'volume_add 10^6 (microL)'!L72&amp;"x 10^6",'volume_add 10^4 (microL)'!L72&amp;"x 10^4"))</f>
        <v>140x 10^8</v>
      </c>
      <c r="M72" s="5" t="str">
        <f>IF(AND('volume_add 10^8 (microL)'!M72&lt;=150,'volume_add 10^8 (microL)'!M72&gt;9),'volume_add 10^8 (microL)'!M72&amp;"x 10^8",IF(AND('volume_add 10^6 (microL)'!M72&lt;=150,'volume_add 10^6 (microL)'!M72&gt;9),'volume_add 10^6 (microL)'!M72&amp;"x 10^6",'volume_add 10^4 (microL)'!M72&amp;"x 10^4"))</f>
        <v>12,7x 10^6</v>
      </c>
      <c r="N72" s="5" t="str">
        <f>IF(AND('volume_add 10^8 (microL)'!N72&lt;=150,'volume_add 10^8 (microL)'!N72&gt;9),'volume_add 10^8 (microL)'!N72&amp;"x 10^8",IF(AND('volume_add 10^6 (microL)'!N72&lt;=150,'volume_add 10^6 (microL)'!N72&gt;9),'volume_add 10^6 (microL)'!N72&amp;"x 10^6",'volume_add 10^4 (microL)'!N72&amp;"x 10^4"))</f>
        <v>13,6x 10^8</v>
      </c>
      <c r="O72" s="5" t="str">
        <f>IF(AND('volume_add 10^8 (microL)'!O72&lt;=150,'volume_add 10^8 (microL)'!O72&gt;9),'volume_add 10^8 (microL)'!O72&amp;"x 10^8",IF(AND('volume_add 10^6 (microL)'!O72&lt;=150,'volume_add 10^6 (microL)'!O72&gt;9),'volume_add 10^6 (microL)'!O72&amp;"x 10^6",'volume_add 10^4 (microL)'!O72&amp;"x 10^4"))</f>
        <v>90x 10^4</v>
      </c>
      <c r="P72" s="5" t="str">
        <f>IF(AND('volume_add 10^8 (microL)'!P72&lt;=150,'volume_add 10^8 (microL)'!P72&gt;9),'volume_add 10^8 (microL)'!P72&amp;"x 10^8",IF(AND('volume_add 10^6 (microL)'!P72&lt;=150,'volume_add 10^6 (microL)'!P72&gt;9),'volume_add 10^6 (microL)'!P72&amp;"x 10^6",'volume_add 10^4 (microL)'!P72&amp;"x 10^4"))</f>
        <v>100x 10^8</v>
      </c>
      <c r="Q72" s="5" t="str">
        <f>IF(AND('volume_add 10^8 (microL)'!Q72&lt;=150,'volume_add 10^8 (microL)'!Q72&gt;9),'volume_add 10^8 (microL)'!Q72&amp;"x 10^8",IF(AND('volume_add 10^6 (microL)'!Q72&lt;=150,'volume_add 10^6 (microL)'!Q72&gt;9),'volume_add 10^6 (microL)'!Q72&amp;"x 10^6",'volume_add 10^4 (microL)'!Q72&amp;"x 10^4"))</f>
        <v>15,6x 10^8</v>
      </c>
    </row>
    <row r="73" spans="1:17">
      <c r="A73" s="6">
        <v>72</v>
      </c>
      <c r="B73" s="5" t="str">
        <f>IF(AND('volume_add 10^8 (microL)'!B73&lt;=150,'volume_add 10^8 (microL)'!B73&gt;9),'volume_add 10^8 (microL)'!B73&amp;"x 10^8",IF(AND('volume_add 10^6 (microL)'!B73&lt;=150,'volume_add 10^6 (microL)'!B73&gt;9),'volume_add 10^6 (microL)'!B73&amp;"x 10^6",'volume_add 10^4 (microL)'!B73&amp;"x 10^4"))</f>
        <v>20,9x 10^6</v>
      </c>
      <c r="C73" s="5" t="str">
        <f>IF(AND('volume_add 10^8 (microL)'!C73&lt;=150,'volume_add 10^8 (microL)'!C73&gt;9),'volume_add 10^8 (microL)'!C73&amp;"x 10^8",IF(AND('volume_add 10^6 (microL)'!C73&lt;=150,'volume_add 10^6 (microL)'!C73&gt;9),'volume_add 10^6 (microL)'!C73&amp;"x 10^6",'volume_add 10^4 (microL)'!C73&amp;"x 10^4"))</f>
        <v>140x 10^8</v>
      </c>
      <c r="D73" s="5" t="str">
        <f>IF(AND('volume_add 10^8 (microL)'!D73&lt;=150,'volume_add 10^8 (microL)'!D73&gt;9),'volume_add 10^8 (microL)'!D73&amp;"x 10^8",IF(AND('volume_add 10^6 (microL)'!D73&lt;=150,'volume_add 10^6 (microL)'!D73&gt;9),'volume_add 10^6 (microL)'!D73&amp;"x 10^6",'volume_add 10^4 (microL)'!D73&amp;"x 10^4"))</f>
        <v>70x 10^6</v>
      </c>
      <c r="E73" s="5" t="str">
        <f>IF(AND('volume_add 10^8 (microL)'!E73&lt;=150,'volume_add 10^8 (microL)'!E73&gt;9),'volume_add 10^8 (microL)'!E73&amp;"x 10^8",IF(AND('volume_add 10^6 (microL)'!E73&lt;=150,'volume_add 10^6 (microL)'!E73&gt;9),'volume_add 10^6 (microL)'!E73&amp;"x 10^6",'volume_add 10^4 (microL)'!E73&amp;"x 10^4"))</f>
        <v>10x 10^6</v>
      </c>
      <c r="F73" s="5" t="str">
        <f>IF(AND('volume_add 10^8 (microL)'!F73&lt;=150,'volume_add 10^8 (microL)'!F73&gt;9),'volume_add 10^8 (microL)'!F73&amp;"x 10^8",IF(AND('volume_add 10^6 (microL)'!F73&lt;=150,'volume_add 10^6 (microL)'!F73&gt;9),'volume_add 10^6 (microL)'!F73&amp;"x 10^6",'volume_add 10^4 (microL)'!F73&amp;"x 10^4"))</f>
        <v>140x 10^8</v>
      </c>
      <c r="G73" s="5" t="str">
        <f>IF(AND('volume_add 10^8 (microL)'!G73&lt;=150,'volume_add 10^8 (microL)'!G73&gt;9),'volume_add 10^8 (microL)'!G73&amp;"x 10^8",IF(AND('volume_add 10^6 (microL)'!G73&lt;=150,'volume_add 10^6 (microL)'!G73&gt;9),'volume_add 10^6 (microL)'!G73&amp;"x 10^6",'volume_add 10^4 (microL)'!G73&amp;"x 10^4"))</f>
        <v>23,3x 10^6</v>
      </c>
      <c r="H73" s="5" t="str">
        <f>IF(AND('volume_add 10^8 (microL)'!H73&lt;=150,'volume_add 10^8 (microL)'!H73&gt;9),'volume_add 10^8 (microL)'!H73&amp;"x 10^8",IF(AND('volume_add 10^6 (microL)'!H73&lt;=150,'volume_add 10^6 (microL)'!H73&gt;9),'volume_add 10^6 (microL)'!H73&amp;"x 10^6",'volume_add 10^4 (microL)'!H73&amp;"x 10^4"))</f>
        <v>10x 10^8</v>
      </c>
      <c r="I73" s="5" t="str">
        <f>IF(AND('volume_add 10^8 (microL)'!I73&lt;=150,'volume_add 10^8 (microL)'!I73&gt;9),'volume_add 10^8 (microL)'!I73&amp;"x 10^8",IF(AND('volume_add 10^6 (microL)'!I73&lt;=150,'volume_add 10^6 (microL)'!I73&gt;9),'volume_add 10^6 (microL)'!I73&amp;"x 10^6",'volume_add 10^4 (microL)'!I73&amp;"x 10^4"))</f>
        <v>80x 10^8</v>
      </c>
      <c r="J73" s="5" t="str">
        <f>IF(AND('volume_add 10^8 (microL)'!J73&lt;=150,'volume_add 10^8 (microL)'!J73&gt;9),'volume_add 10^8 (microL)'!J73&amp;"x 10^8",IF(AND('volume_add 10^6 (microL)'!J73&lt;=150,'volume_add 10^6 (microL)'!J73&gt;9),'volume_add 10^6 (microL)'!J73&amp;"x 10^6",'volume_add 10^4 (microL)'!J73&amp;"x 10^4"))</f>
        <v>140x 10^6</v>
      </c>
      <c r="K73" s="5" t="str">
        <f>IF(AND('volume_add 10^8 (microL)'!K73&lt;=150,'volume_add 10^8 (microL)'!K73&gt;9),'volume_add 10^8 (microL)'!K73&amp;"x 10^8",IF(AND('volume_add 10^6 (microL)'!K73&lt;=150,'volume_add 10^6 (microL)'!K73&gt;9),'volume_add 10^6 (microL)'!K73&amp;"x 10^6",'volume_add 10^4 (microL)'!K73&amp;"x 10^4"))</f>
        <v>90x 10^6</v>
      </c>
      <c r="L73" s="5" t="str">
        <f>IF(AND('volume_add 10^8 (microL)'!L73&lt;=150,'volume_add 10^8 (microL)'!L73&gt;9),'volume_add 10^8 (microL)'!L73&amp;"x 10^8",IF(AND('volume_add 10^6 (microL)'!L73&lt;=150,'volume_add 10^6 (microL)'!L73&gt;9),'volume_add 10^6 (microL)'!L73&amp;"x 10^6",'volume_add 10^4 (microL)'!L73&amp;"x 10^4"))</f>
        <v>11,6x 10^6</v>
      </c>
      <c r="M73" s="5" t="str">
        <f>IF(AND('volume_add 10^8 (microL)'!M73&lt;=150,'volume_add 10^8 (microL)'!M73&gt;9),'volume_add 10^8 (microL)'!M73&amp;"x 10^8",IF(AND('volume_add 10^6 (microL)'!M73&lt;=150,'volume_add 10^6 (microL)'!M73&gt;9),'volume_add 10^6 (microL)'!M73&amp;"x 10^6",'volume_add 10^4 (microL)'!M73&amp;"x 10^4"))</f>
        <v>140x 10^8</v>
      </c>
      <c r="N73" s="5" t="str">
        <f>IF(AND('volume_add 10^8 (microL)'!N73&lt;=150,'volume_add 10^8 (microL)'!N73&gt;9),'volume_add 10^8 (microL)'!N73&amp;"x 10^8",IF(AND('volume_add 10^6 (microL)'!N73&lt;=150,'volume_add 10^6 (microL)'!N73&gt;9),'volume_add 10^6 (microL)'!N73&amp;"x 10^6",'volume_add 10^4 (microL)'!N73&amp;"x 10^4"))</f>
        <v>120x 10^6</v>
      </c>
      <c r="O73" s="5" t="str">
        <f>IF(AND('volume_add 10^8 (microL)'!O73&lt;=150,'volume_add 10^8 (microL)'!O73&gt;9),'volume_add 10^8 (microL)'!O73&amp;"x 10^8",IF(AND('volume_add 10^6 (microL)'!O73&lt;=150,'volume_add 10^6 (microL)'!O73&gt;9),'volume_add 10^6 (microL)'!O73&amp;"x 10^6",'volume_add 10^4 (microL)'!O73&amp;"x 10^4"))</f>
        <v>14x 10^8</v>
      </c>
      <c r="P73" s="5" t="str">
        <f>IF(AND('volume_add 10^8 (microL)'!P73&lt;=150,'volume_add 10^8 (microL)'!P73&gt;9),'volume_add 10^8 (microL)'!P73&amp;"x 10^8",IF(AND('volume_add 10^6 (microL)'!P73&lt;=150,'volume_add 10^6 (microL)'!P73&gt;9),'volume_add 10^6 (microL)'!P73&amp;"x 10^6",'volume_add 10^4 (microL)'!P73&amp;"x 10^4"))</f>
        <v>25,6x 10^6</v>
      </c>
      <c r="Q73" s="5" t="str">
        <f>IF(AND('volume_add 10^8 (microL)'!Q73&lt;=150,'volume_add 10^8 (microL)'!Q73&gt;9),'volume_add 10^8 (microL)'!Q73&amp;"x 10^8",IF(AND('volume_add 10^6 (microL)'!Q73&lt;=150,'volume_add 10^6 (microL)'!Q73&gt;9),'volume_add 10^6 (microL)'!Q73&amp;"x 10^6",'volume_add 10^4 (microL)'!Q73&amp;"x 10^4"))</f>
        <v>140x 10^8</v>
      </c>
    </row>
    <row r="74" spans="1:17">
      <c r="A74" s="6">
        <v>73</v>
      </c>
      <c r="B74" s="5" t="str">
        <f>IF(AND('volume_add 10^8 (microL)'!B74&lt;=150,'volume_add 10^8 (microL)'!B74&gt;9),'volume_add 10^8 (microL)'!B74&amp;"x 10^8",IF(AND('volume_add 10^6 (microL)'!B74&lt;=150,'volume_add 10^6 (microL)'!B74&gt;9),'volume_add 10^6 (microL)'!B74&amp;"x 10^6",'volume_add 10^4 (microL)'!B74&amp;"x 10^4"))</f>
        <v>140x 10^6</v>
      </c>
      <c r="C74" s="5" t="str">
        <f>IF(AND('volume_add 10^8 (microL)'!C74&lt;=150,'volume_add 10^8 (microL)'!C74&gt;9),'volume_add 10^8 (microL)'!C74&amp;"x 10^8",IF(AND('volume_add 10^6 (microL)'!C74&lt;=150,'volume_add 10^6 (microL)'!C74&gt;9),'volume_add 10^6 (microL)'!C74&amp;"x 10^6",'volume_add 10^4 (microL)'!C74&amp;"x 10^4"))</f>
        <v>140x 10^6</v>
      </c>
      <c r="D74" s="5" t="str">
        <f>IF(AND('volume_add 10^8 (microL)'!D74&lt;=150,'volume_add 10^8 (microL)'!D74&gt;9),'volume_add 10^8 (microL)'!D74&amp;"x 10^8",IF(AND('volume_add 10^6 (microL)'!D74&lt;=150,'volume_add 10^6 (microL)'!D74&gt;9),'volume_add 10^6 (microL)'!D74&amp;"x 10^6",'volume_add 10^4 (microL)'!D74&amp;"x 10^4"))</f>
        <v>16,3x 10^8</v>
      </c>
      <c r="E74" s="5" t="str">
        <f>IF(AND('volume_add 10^8 (microL)'!E74&lt;=150,'volume_add 10^8 (microL)'!E74&gt;9),'volume_add 10^8 (microL)'!E74&amp;"x 10^8",IF(AND('volume_add 10^6 (microL)'!E74&lt;=150,'volume_add 10^6 (microL)'!E74&gt;9),'volume_add 10^6 (microL)'!E74&amp;"x 10^6",'volume_add 10^4 (microL)'!E74&amp;"x 10^4"))</f>
        <v>10,9x 10^8</v>
      </c>
      <c r="F74" s="5" t="str">
        <f>IF(AND('volume_add 10^8 (microL)'!F74&lt;=150,'volume_add 10^8 (microL)'!F74&gt;9),'volume_add 10^8 (microL)'!F74&amp;"x 10^8",IF(AND('volume_add 10^6 (microL)'!F74&lt;=150,'volume_add 10^6 (microL)'!F74&gt;9),'volume_add 10^6 (microL)'!F74&amp;"x 10^6",'volume_add 10^4 (microL)'!F74&amp;"x 10^4"))</f>
        <v>50x 10^8</v>
      </c>
      <c r="G74" s="5" t="str">
        <f>IF(AND('volume_add 10^8 (microL)'!G74&lt;=150,'volume_add 10^8 (microL)'!G74&gt;9),'volume_add 10^8 (microL)'!G74&amp;"x 10^8",IF(AND('volume_add 10^6 (microL)'!G74&lt;=150,'volume_add 10^6 (microL)'!G74&gt;9),'volume_add 10^6 (microL)'!G74&amp;"x 10^6",'volume_add 10^4 (microL)'!G74&amp;"x 10^4"))</f>
        <v>140x 10^8</v>
      </c>
      <c r="H74" s="5" t="str">
        <f>IF(AND('volume_add 10^8 (microL)'!H74&lt;=150,'volume_add 10^8 (microL)'!H74&gt;9),'volume_add 10^8 (microL)'!H74&amp;"x 10^8",IF(AND('volume_add 10^6 (microL)'!H74&lt;=150,'volume_add 10^6 (microL)'!H74&gt;9),'volume_add 10^6 (microL)'!H74&amp;"x 10^6",'volume_add 10^4 (microL)'!H74&amp;"x 10^4"))</f>
        <v>140x 10^8</v>
      </c>
      <c r="I74" s="5" t="str">
        <f>IF(AND('volume_add 10^8 (microL)'!I74&lt;=150,'volume_add 10^8 (microL)'!I74&gt;9),'volume_add 10^8 (microL)'!I74&amp;"x 10^8",IF(AND('volume_add 10^6 (microL)'!I74&lt;=150,'volume_add 10^6 (microL)'!I74&gt;9),'volume_add 10^6 (microL)'!I74&amp;"x 10^6",'volume_add 10^4 (microL)'!I74&amp;"x 10^4"))</f>
        <v>11,8x 10^6</v>
      </c>
      <c r="J74" s="5" t="str">
        <f>IF(AND('volume_add 10^8 (microL)'!J74&lt;=150,'volume_add 10^8 (microL)'!J74&gt;9),'volume_add 10^8 (microL)'!J74&amp;"x 10^8",IF(AND('volume_add 10^6 (microL)'!J74&lt;=150,'volume_add 10^6 (microL)'!J74&gt;9),'volume_add 10^6 (microL)'!J74&amp;"x 10^6",'volume_add 10^4 (microL)'!J74&amp;"x 10^4"))</f>
        <v>140x 10^8</v>
      </c>
      <c r="K74" s="5" t="str">
        <f>IF(AND('volume_add 10^8 (microL)'!K74&lt;=150,'volume_add 10^8 (microL)'!K74&gt;9),'volume_add 10^8 (microL)'!K74&amp;"x 10^8",IF(AND('volume_add 10^6 (microL)'!K74&lt;=150,'volume_add 10^6 (microL)'!K74&gt;9),'volume_add 10^6 (microL)'!K74&amp;"x 10^6",'volume_add 10^4 (microL)'!K74&amp;"x 10^4"))</f>
        <v>18,1x 10^8</v>
      </c>
      <c r="L74" s="5" t="str">
        <f>IF(AND('volume_add 10^8 (microL)'!L74&lt;=150,'volume_add 10^8 (microL)'!L74&gt;9),'volume_add 10^8 (microL)'!L74&amp;"x 10^8",IF(AND('volume_add 10^6 (microL)'!L74&lt;=150,'volume_add 10^6 (microL)'!L74&gt;9),'volume_add 10^6 (microL)'!L74&amp;"x 10^6",'volume_add 10^4 (microL)'!L74&amp;"x 10^4"))</f>
        <v>19,9x 10^6</v>
      </c>
      <c r="M74" s="5" t="str">
        <f>IF(AND('volume_add 10^8 (microL)'!M74&lt;=150,'volume_add 10^8 (microL)'!M74&gt;9),'volume_add 10^8 (microL)'!M74&amp;"x 10^8",IF(AND('volume_add 10^6 (microL)'!M74&lt;=150,'volume_add 10^6 (microL)'!M74&gt;9),'volume_add 10^6 (microL)'!M74&amp;"x 10^6",'volume_add 10^4 (microL)'!M74&amp;"x 10^4"))</f>
        <v>140x 10^8</v>
      </c>
      <c r="N74" s="5" t="str">
        <f>IF(AND('volume_add 10^8 (microL)'!N74&lt;=150,'volume_add 10^8 (microL)'!N74&gt;9),'volume_add 10^8 (microL)'!N74&amp;"x 10^8",IF(AND('volume_add 10^6 (microL)'!N74&lt;=150,'volume_add 10^6 (microL)'!N74&gt;9),'volume_add 10^6 (microL)'!N74&amp;"x 10^6",'volume_add 10^4 (microL)'!N74&amp;"x 10^4"))</f>
        <v>140x 10^8</v>
      </c>
      <c r="O74" s="5" t="str">
        <f>IF(AND('volume_add 10^8 (microL)'!O74&lt;=150,'volume_add 10^8 (microL)'!O74&gt;9),'volume_add 10^8 (microL)'!O74&amp;"x 10^8",IF(AND('volume_add 10^6 (microL)'!O74&lt;=150,'volume_add 10^6 (microL)'!O74&gt;9),'volume_add 10^6 (microL)'!O74&amp;"x 10^6",'volume_add 10^4 (microL)'!O74&amp;"x 10^4"))</f>
        <v>12,7x 10^6</v>
      </c>
      <c r="P74" s="5" t="str">
        <f>IF(AND('volume_add 10^8 (microL)'!P74&lt;=150,'volume_add 10^8 (microL)'!P74&gt;9),'volume_add 10^8 (microL)'!P74&amp;"x 10^8",IF(AND('volume_add 10^6 (microL)'!P74&lt;=150,'volume_add 10^6 (microL)'!P74&gt;9),'volume_add 10^6 (microL)'!P74&amp;"x 10^6",'volume_add 10^4 (microL)'!P74&amp;"x 10^4"))</f>
        <v>140x 10^8</v>
      </c>
      <c r="Q74" s="5" t="str">
        <f>IF(AND('volume_add 10^8 (microL)'!Q74&lt;=150,'volume_add 10^8 (microL)'!Q74&gt;9),'volume_add 10^8 (microL)'!Q74&amp;"x 10^8",IF(AND('volume_add 10^6 (microL)'!Q74&lt;=150,'volume_add 10^6 (microL)'!Q74&gt;9),'volume_add 10^6 (microL)'!Q74&amp;"x 10^6",'volume_add 10^4 (microL)'!Q74&amp;"x 10^4"))</f>
        <v>14,5x 10^6</v>
      </c>
    </row>
    <row r="75" spans="1:17">
      <c r="A75" s="6">
        <v>74</v>
      </c>
      <c r="B75" s="5" t="str">
        <f>IF(AND('volume_add 10^8 (microL)'!B75&lt;=150,'volume_add 10^8 (microL)'!B75&gt;9),'volume_add 10^8 (microL)'!B75&amp;"x 10^8",IF(AND('volume_add 10^6 (microL)'!B75&lt;=150,'volume_add 10^6 (microL)'!B75&gt;9),'volume_add 10^6 (microL)'!B75&amp;"x 10^6",'volume_add 10^4 (microL)'!B75&amp;"x 10^4"))</f>
        <v>70x 10^6</v>
      </c>
      <c r="C75" s="5" t="str">
        <f>IF(AND('volume_add 10^8 (microL)'!C75&lt;=150,'volume_add 10^8 (microL)'!C75&gt;9),'volume_add 10^8 (microL)'!C75&amp;"x 10^8",IF(AND('volume_add 10^6 (microL)'!C75&lt;=150,'volume_add 10^6 (microL)'!C75&gt;9),'volume_add 10^6 (microL)'!C75&amp;"x 10^6",'volume_add 10^4 (microL)'!C75&amp;"x 10^4"))</f>
        <v>13,6x 10^8</v>
      </c>
      <c r="D75" s="5" t="str">
        <f>IF(AND('volume_add 10^8 (microL)'!D75&lt;=150,'volume_add 10^8 (microL)'!D75&gt;9),'volume_add 10^8 (microL)'!D75&amp;"x 10^8",IF(AND('volume_add 10^6 (microL)'!D75&lt;=150,'volume_add 10^6 (microL)'!D75&gt;9),'volume_add 10^6 (microL)'!D75&amp;"x 10^6",'volume_add 10^4 (microL)'!D75&amp;"x 10^4"))</f>
        <v>10x 10^6</v>
      </c>
      <c r="E75" s="5" t="str">
        <f>IF(AND('volume_add 10^8 (microL)'!E75&lt;=150,'volume_add 10^8 (microL)'!E75&gt;9),'volume_add 10^8 (microL)'!E75&amp;"x 10^8",IF(AND('volume_add 10^6 (microL)'!E75&lt;=150,'volume_add 10^6 (microL)'!E75&gt;9),'volume_add 10^6 (microL)'!E75&amp;"x 10^6",'volume_add 10^4 (microL)'!E75&amp;"x 10^4"))</f>
        <v>80x 10^6</v>
      </c>
      <c r="F75" s="5" t="str">
        <f>IF(AND('volume_add 10^8 (microL)'!F75&lt;=150,'volume_add 10^8 (microL)'!F75&gt;9),'volume_add 10^8 (microL)'!F75&amp;"x 10^8",IF(AND('volume_add 10^6 (microL)'!F75&lt;=150,'volume_add 10^6 (microL)'!F75&gt;9),'volume_add 10^6 (microL)'!F75&amp;"x 10^6",'volume_add 10^4 (microL)'!F75&amp;"x 10^4"))</f>
        <v>140x 10^8</v>
      </c>
      <c r="G75" s="5" t="str">
        <f>IF(AND('volume_add 10^8 (microL)'!G75&lt;=150,'volume_add 10^8 (microL)'!G75&gt;9),'volume_add 10^8 (microL)'!G75&amp;"x 10^8",IF(AND('volume_add 10^6 (microL)'!G75&lt;=150,'volume_add 10^6 (microL)'!G75&gt;9),'volume_add 10^6 (microL)'!G75&amp;"x 10^6",'volume_add 10^4 (microL)'!G75&amp;"x 10^4"))</f>
        <v>10x 10^6</v>
      </c>
      <c r="H75" s="5" t="str">
        <f>IF(AND('volume_add 10^8 (microL)'!H75&lt;=150,'volume_add 10^8 (microL)'!H75&gt;9),'volume_add 10^8 (microL)'!H75&amp;"x 10^8",IF(AND('volume_add 10^6 (microL)'!H75&lt;=150,'volume_add 10^6 (microL)'!H75&gt;9),'volume_add 10^6 (microL)'!H75&amp;"x 10^6",'volume_add 10^4 (microL)'!H75&amp;"x 10^4"))</f>
        <v>22,7x 10^8</v>
      </c>
      <c r="I75" s="5" t="str">
        <f>IF(AND('volume_add 10^8 (microL)'!I75&lt;=150,'volume_add 10^8 (microL)'!I75&gt;9),'volume_add 10^8 (microL)'!I75&amp;"x 10^8",IF(AND('volume_add 10^6 (microL)'!I75&lt;=150,'volume_add 10^6 (microL)'!I75&gt;9),'volume_add 10^6 (microL)'!I75&amp;"x 10^6",'volume_add 10^4 (microL)'!I75&amp;"x 10^4"))</f>
        <v>10x 10^6</v>
      </c>
      <c r="J75" s="5" t="str">
        <f>IF(AND('volume_add 10^8 (microL)'!J75&lt;=150,'volume_add 10^8 (microL)'!J75&gt;9),'volume_add 10^8 (microL)'!J75&amp;"x 10^8",IF(AND('volume_add 10^6 (microL)'!J75&lt;=150,'volume_add 10^6 (microL)'!J75&gt;9),'volume_add 10^6 (microL)'!J75&amp;"x 10^6",'volume_add 10^4 (microL)'!J75&amp;"x 10^4"))</f>
        <v>90x 10^6</v>
      </c>
      <c r="K75" s="5" t="str">
        <f>IF(AND('volume_add 10^8 (microL)'!K75&lt;=150,'volume_add 10^8 (microL)'!K75&gt;9),'volume_add 10^8 (microL)'!K75&amp;"x 10^8",IF(AND('volume_add 10^6 (microL)'!K75&lt;=150,'volume_add 10^6 (microL)'!K75&gt;9),'volume_add 10^6 (microL)'!K75&amp;"x 10^6",'volume_add 10^4 (microL)'!K75&amp;"x 10^4"))</f>
        <v>140x 10^8</v>
      </c>
      <c r="L75" s="5" t="str">
        <f>IF(AND('volume_add 10^8 (microL)'!L75&lt;=150,'volume_add 10^8 (microL)'!L75&gt;9),'volume_add 10^8 (microL)'!L75&amp;"x 10^8",IF(AND('volume_add 10^6 (microL)'!L75&lt;=150,'volume_add 10^6 (microL)'!L75&gt;9),'volume_add 10^6 (microL)'!L75&amp;"x 10^6",'volume_add 10^4 (microL)'!L75&amp;"x 10^4"))</f>
        <v>100x 10^4</v>
      </c>
      <c r="M75" s="5" t="str">
        <f>IF(AND('volume_add 10^8 (microL)'!M75&lt;=150,'volume_add 10^8 (microL)'!M75&gt;9),'volume_add 10^8 (microL)'!M75&amp;"x 10^8",IF(AND('volume_add 10^6 (microL)'!M75&lt;=150,'volume_add 10^6 (microL)'!M75&gt;9),'volume_add 10^6 (microL)'!M75&amp;"x 10^6",'volume_add 10^4 (microL)'!M75&amp;"x 10^4"))</f>
        <v>140x 10^8</v>
      </c>
      <c r="N75" s="5" t="str">
        <f>IF(AND('volume_add 10^8 (microL)'!N75&lt;=150,'volume_add 10^8 (microL)'!N75&gt;9),'volume_add 10^8 (microL)'!N75&amp;"x 10^8",IF(AND('volume_add 10^6 (microL)'!N75&lt;=150,'volume_add 10^6 (microL)'!N75&gt;9),'volume_add 10^6 (microL)'!N75&amp;"x 10^6",'volume_add 10^4 (microL)'!N75&amp;"x 10^4"))</f>
        <v>140x 10^8</v>
      </c>
      <c r="O75" s="5" t="str">
        <f>IF(AND('volume_add 10^8 (microL)'!O75&lt;=150,'volume_add 10^8 (microL)'!O75&gt;9),'volume_add 10^8 (microL)'!O75&amp;"x 10^8",IF(AND('volume_add 10^6 (microL)'!O75&lt;=150,'volume_add 10^6 (microL)'!O75&gt;9),'volume_add 10^6 (microL)'!O75&amp;"x 10^6",'volume_add 10^4 (microL)'!O75&amp;"x 10^4"))</f>
        <v>11,4x 10^8</v>
      </c>
      <c r="P75" s="5" t="str">
        <f>IF(AND('volume_add 10^8 (microL)'!P75&lt;=150,'volume_add 10^8 (microL)'!P75&gt;9),'volume_add 10^8 (microL)'!P75&amp;"x 10^8",IF(AND('volume_add 10^6 (microL)'!P75&lt;=150,'volume_add 10^6 (microL)'!P75&gt;9),'volume_add 10^6 (microL)'!P75&amp;"x 10^6",'volume_add 10^4 (microL)'!P75&amp;"x 10^4"))</f>
        <v>140x 10^6</v>
      </c>
      <c r="Q75" s="5" t="str">
        <f>IF(AND('volume_add 10^8 (microL)'!Q75&lt;=150,'volume_add 10^8 (microL)'!Q75&gt;9),'volume_add 10^8 (microL)'!Q75&amp;"x 10^8",IF(AND('volume_add 10^6 (microL)'!Q75&lt;=150,'volume_add 10^6 (microL)'!Q75&gt;9),'volume_add 10^6 (microL)'!Q75&amp;"x 10^6",'volume_add 10^4 (microL)'!Q75&amp;"x 10^4"))</f>
        <v>110x 10^4</v>
      </c>
    </row>
    <row r="76" spans="1:17">
      <c r="A76" s="6">
        <v>75</v>
      </c>
      <c r="B76" s="5" t="str">
        <f>IF(AND('volume_add 10^8 (microL)'!B76&lt;=150,'volume_add 10^8 (microL)'!B76&gt;9),'volume_add 10^8 (microL)'!B76&amp;"x 10^8",IF(AND('volume_add 10^6 (microL)'!B76&lt;=150,'volume_add 10^6 (microL)'!B76&gt;9),'volume_add 10^6 (microL)'!B76&amp;"x 10^6",'volume_add 10^4 (microL)'!B76&amp;"x 10^4"))</f>
        <v>140x 10^8</v>
      </c>
      <c r="C76" s="5" t="str">
        <f>IF(AND('volume_add 10^8 (microL)'!C76&lt;=150,'volume_add 10^8 (microL)'!C76&gt;9),'volume_add 10^8 (microL)'!C76&amp;"x 10^8",IF(AND('volume_add 10^6 (microL)'!C76&lt;=150,'volume_add 10^6 (microL)'!C76&gt;9),'volume_add 10^6 (microL)'!C76&amp;"x 10^6",'volume_add 10^4 (microL)'!C76&amp;"x 10^4"))</f>
        <v>15,8x 10^6</v>
      </c>
      <c r="D76" s="5" t="str">
        <f>IF(AND('volume_add 10^8 (microL)'!D76&lt;=150,'volume_add 10^8 (microL)'!D76&gt;9),'volume_add 10^8 (microL)'!D76&amp;"x 10^8",IF(AND('volume_add 10^6 (microL)'!D76&lt;=150,'volume_add 10^6 (microL)'!D76&gt;9),'volume_add 10^6 (microL)'!D76&amp;"x 10^6",'volume_add 10^4 (microL)'!D76&amp;"x 10^4"))</f>
        <v>140x 10^4</v>
      </c>
      <c r="E76" s="5" t="str">
        <f>IF(AND('volume_add 10^8 (microL)'!E76&lt;=150,'volume_add 10^8 (microL)'!E76&gt;9),'volume_add 10^8 (microL)'!E76&amp;"x 10^8",IF(AND('volume_add 10^6 (microL)'!E76&lt;=150,'volume_add 10^6 (microL)'!E76&gt;9),'volume_add 10^6 (microL)'!E76&amp;"x 10^6",'volume_add 10^4 (microL)'!E76&amp;"x 10^4"))</f>
        <v>17,5x 10^8</v>
      </c>
      <c r="F76" s="5" t="str">
        <f>IF(AND('volume_add 10^8 (microL)'!F76&lt;=150,'volume_add 10^8 (microL)'!F76&gt;9),'volume_add 10^8 (microL)'!F76&amp;"x 10^8",IF(AND('volume_add 10^6 (microL)'!F76&lt;=150,'volume_add 10^6 (microL)'!F76&gt;9),'volume_add 10^6 (microL)'!F76&amp;"x 10^6",'volume_add 10^4 (microL)'!F76&amp;"x 10^4"))</f>
        <v>140x 10^8</v>
      </c>
      <c r="G76" s="5" t="str">
        <f>IF(AND('volume_add 10^8 (microL)'!G76&lt;=150,'volume_add 10^8 (microL)'!G76&gt;9),'volume_add 10^8 (microL)'!G76&amp;"x 10^8",IF(AND('volume_add 10^6 (microL)'!G76&lt;=150,'volume_add 10^6 (microL)'!G76&gt;9),'volume_add 10^6 (microL)'!G76&amp;"x 10^6",'volume_add 10^4 (microL)'!G76&amp;"x 10^4"))</f>
        <v>10x 10^8</v>
      </c>
      <c r="H76" s="5" t="str">
        <f>IF(AND('volume_add 10^8 (microL)'!H76&lt;=150,'volume_add 10^8 (microL)'!H76&gt;9),'volume_add 10^8 (microL)'!H76&amp;"x 10^8",IF(AND('volume_add 10^6 (microL)'!H76&lt;=150,'volume_add 10^6 (microL)'!H76&gt;9),'volume_add 10^6 (microL)'!H76&amp;"x 10^6",'volume_add 10^4 (microL)'!H76&amp;"x 10^4"))</f>
        <v>19,3x 10^8</v>
      </c>
      <c r="I76" s="5" t="str">
        <f>IF(AND('volume_add 10^8 (microL)'!I76&lt;=150,'volume_add 10^8 (microL)'!I76&gt;9),'volume_add 10^8 (microL)'!I76&amp;"x 10^8",IF(AND('volume_add 10^6 (microL)'!I76&lt;=150,'volume_add 10^6 (microL)'!I76&gt;9),'volume_add 10^6 (microL)'!I76&amp;"x 10^6",'volume_add 10^4 (microL)'!I76&amp;"x 10^4"))</f>
        <v>50x 10^6</v>
      </c>
      <c r="J76" s="5" t="str">
        <f>IF(AND('volume_add 10^8 (microL)'!J76&lt;=150,'volume_add 10^8 (microL)'!J76&gt;9),'volume_add 10^8 (microL)'!J76&amp;"x 10^8",IF(AND('volume_add 10^6 (microL)'!J76&lt;=150,'volume_add 10^6 (microL)'!J76&gt;9),'volume_add 10^6 (microL)'!J76&amp;"x 10^6",'volume_add 10^4 (microL)'!J76&amp;"x 10^4"))</f>
        <v>20,2x 10^8</v>
      </c>
      <c r="K76" s="5" t="str">
        <f>IF(AND('volume_add 10^8 (microL)'!K76&lt;=150,'volume_add 10^8 (microL)'!K76&gt;9),'volume_add 10^8 (microL)'!K76&amp;"x 10^8",IF(AND('volume_add 10^6 (microL)'!K76&lt;=150,'volume_add 10^6 (microL)'!K76&gt;9),'volume_add 10^6 (microL)'!K76&amp;"x 10^6",'volume_add 10^4 (microL)'!K76&amp;"x 10^4"))</f>
        <v>70x 10^4</v>
      </c>
      <c r="L76" s="5" t="str">
        <f>IF(AND('volume_add 10^8 (microL)'!L76&lt;=150,'volume_add 10^8 (microL)'!L76&gt;9),'volume_add 10^8 (microL)'!L76&amp;"x 10^8",IF(AND('volume_add 10^6 (microL)'!L76&lt;=150,'volume_add 10^6 (microL)'!L76&gt;9),'volume_add 10^6 (microL)'!L76&amp;"x 10^6",'volume_add 10^4 (microL)'!L76&amp;"x 10^4"))</f>
        <v>140x 10^6</v>
      </c>
      <c r="M76" s="5" t="str">
        <f>IF(AND('volume_add 10^8 (microL)'!M76&lt;=150,'volume_add 10^8 (microL)'!M76&gt;9),'volume_add 10^8 (microL)'!M76&amp;"x 10^8",IF(AND('volume_add 10^6 (microL)'!M76&lt;=150,'volume_add 10^6 (microL)'!M76&gt;9),'volume_add 10^6 (microL)'!M76&amp;"x 10^6",'volume_add 10^4 (microL)'!M76&amp;"x 10^4"))</f>
        <v>10,5x 10^8</v>
      </c>
      <c r="N76" s="5" t="str">
        <f>IF(AND('volume_add 10^8 (microL)'!N76&lt;=150,'volume_add 10^8 (microL)'!N76&gt;9),'volume_add 10^8 (microL)'!N76&amp;"x 10^8",IF(AND('volume_add 10^6 (microL)'!N76&lt;=150,'volume_add 10^6 (microL)'!N76&gt;9),'volume_add 10^6 (microL)'!N76&amp;"x 10^6",'volume_add 10^4 (microL)'!N76&amp;"x 10^4"))</f>
        <v>140x 10^8</v>
      </c>
      <c r="O76" s="5" t="str">
        <f>IF(AND('volume_add 10^8 (microL)'!O76&lt;=150,'volume_add 10^8 (microL)'!O76&gt;9),'volume_add 10^8 (microL)'!O76&amp;"x 10^8",IF(AND('volume_add 10^6 (microL)'!O76&lt;=150,'volume_add 10^6 (microL)'!O76&gt;9),'volume_add 10^6 (microL)'!O76&amp;"x 10^6",'volume_add 10^4 (microL)'!O76&amp;"x 10^4"))</f>
        <v>10x 10^8</v>
      </c>
      <c r="P76" s="5" t="str">
        <f>IF(AND('volume_add 10^8 (microL)'!P76&lt;=150,'volume_add 10^8 (microL)'!P76&gt;9),'volume_add 10^8 (microL)'!P76&amp;"x 10^8",IF(AND('volume_add 10^6 (microL)'!P76&lt;=150,'volume_add 10^6 (microL)'!P76&gt;9),'volume_add 10^6 (microL)'!P76&amp;"x 10^6",'volume_add 10^4 (microL)'!P76&amp;"x 10^4"))</f>
        <v>140x 10^8</v>
      </c>
      <c r="Q76" s="5" t="str">
        <f>IF(AND('volume_add 10^8 (microL)'!Q76&lt;=150,'volume_add 10^8 (microL)'!Q76&gt;9),'volume_add 10^8 (microL)'!Q76&amp;"x 10^8",IF(AND('volume_add 10^6 (microL)'!Q76&lt;=150,'volume_add 10^6 (microL)'!Q76&gt;9),'volume_add 10^6 (microL)'!Q76&amp;"x 10^6",'volume_add 10^4 (microL)'!Q76&amp;"x 10^4"))</f>
        <v>140x 10^8</v>
      </c>
    </row>
    <row r="77" spans="1:17">
      <c r="A77" s="6">
        <v>76</v>
      </c>
      <c r="B77" s="5" t="str">
        <f>IF(AND('volume_add 10^8 (microL)'!B77&lt;=150,'volume_add 10^8 (microL)'!B77&gt;9),'volume_add 10^8 (microL)'!B77&amp;"x 10^8",IF(AND('volume_add 10^6 (microL)'!B77&lt;=150,'volume_add 10^6 (microL)'!B77&gt;9),'volume_add 10^6 (microL)'!B77&amp;"x 10^6",'volume_add 10^4 (microL)'!B77&amp;"x 10^4"))</f>
        <v>70x 10^4</v>
      </c>
      <c r="C77" s="5" t="str">
        <f>IF(AND('volume_add 10^8 (microL)'!C77&lt;=150,'volume_add 10^8 (microL)'!C77&gt;9),'volume_add 10^8 (microL)'!C77&amp;"x 10^8",IF(AND('volume_add 10^6 (microL)'!C77&lt;=150,'volume_add 10^6 (microL)'!C77&gt;9),'volume_add 10^6 (microL)'!C77&amp;"x 10^6",'volume_add 10^4 (microL)'!C77&amp;"x 10^4"))</f>
        <v>14,5x 10^8</v>
      </c>
      <c r="D77" s="5" t="str">
        <f>IF(AND('volume_add 10^8 (microL)'!D77&lt;=150,'volume_add 10^8 (microL)'!D77&gt;9),'volume_add 10^8 (microL)'!D77&amp;"x 10^8",IF(AND('volume_add 10^6 (microL)'!D77&lt;=150,'volume_add 10^6 (microL)'!D77&gt;9),'volume_add 10^6 (microL)'!D77&amp;"x 10^6",'volume_add 10^4 (microL)'!D77&amp;"x 10^4"))</f>
        <v>140x 10^6</v>
      </c>
      <c r="E77" s="5" t="str">
        <f>IF(AND('volume_add 10^8 (microL)'!E77&lt;=150,'volume_add 10^8 (microL)'!E77&gt;9),'volume_add 10^8 (microL)'!E77&amp;"x 10^8",IF(AND('volume_add 10^6 (microL)'!E77&lt;=150,'volume_add 10^6 (microL)'!E77&gt;9),'volume_add 10^6 (microL)'!E77&amp;"x 10^6",'volume_add 10^4 (microL)'!E77&amp;"x 10^4"))</f>
        <v>80x 10^4</v>
      </c>
      <c r="F77" s="5" t="str">
        <f>IF(AND('volume_add 10^8 (microL)'!F77&lt;=150,'volume_add 10^8 (microL)'!F77&gt;9),'volume_add 10^8 (microL)'!F77&amp;"x 10^8",IF(AND('volume_add 10^6 (microL)'!F77&lt;=150,'volume_add 10^6 (microL)'!F77&gt;9),'volume_add 10^6 (microL)'!F77&amp;"x 10^6",'volume_add 10^4 (microL)'!F77&amp;"x 10^4"))</f>
        <v>140x 10^8</v>
      </c>
      <c r="G77" s="5" t="str">
        <f>IF(AND('volume_add 10^8 (microL)'!G77&lt;=150,'volume_add 10^8 (microL)'!G77&gt;9),'volume_add 10^8 (microL)'!G77&amp;"x 10^8",IF(AND('volume_add 10^6 (microL)'!G77&lt;=150,'volume_add 10^6 (microL)'!G77&gt;9),'volume_add 10^6 (microL)'!G77&amp;"x 10^6",'volume_add 10^4 (microL)'!G77&amp;"x 10^4"))</f>
        <v>140x 10^6</v>
      </c>
      <c r="H77" s="5" t="str">
        <f>IF(AND('volume_add 10^8 (microL)'!H77&lt;=150,'volume_add 10^8 (microL)'!H77&gt;9),'volume_add 10^8 (microL)'!H77&amp;"x 10^8",IF(AND('volume_add 10^6 (microL)'!H77&lt;=150,'volume_add 10^6 (microL)'!H77&gt;9),'volume_add 10^6 (microL)'!H77&amp;"x 10^6",'volume_add 10^4 (microL)'!H77&amp;"x 10^4"))</f>
        <v>21,7x 10^8</v>
      </c>
      <c r="I77" s="5" t="str">
        <f>IF(AND('volume_add 10^8 (microL)'!I77&lt;=150,'volume_add 10^8 (microL)'!I77&gt;9),'volume_add 10^8 (microL)'!I77&amp;"x 10^8",IF(AND('volume_add 10^6 (microL)'!I77&lt;=150,'volume_add 10^6 (microL)'!I77&gt;9),'volume_add 10^6 (microL)'!I77&amp;"x 10^6",'volume_add 10^4 (microL)'!I77&amp;"x 10^4"))</f>
        <v>140x 10^8</v>
      </c>
      <c r="J77" s="5" t="str">
        <f>IF(AND('volume_add 10^8 (microL)'!J77&lt;=150,'volume_add 10^8 (microL)'!J77&gt;9),'volume_add 10^8 (microL)'!J77&amp;"x 10^8",IF(AND('volume_add 10^6 (microL)'!J77&lt;=150,'volume_add 10^6 (microL)'!J77&gt;9),'volume_add 10^6 (microL)'!J77&amp;"x 10^6",'volume_add 10^4 (microL)'!J77&amp;"x 10^4"))</f>
        <v>100x 10^8</v>
      </c>
      <c r="K77" s="5" t="str">
        <f>IF(AND('volume_add 10^8 (microL)'!K77&lt;=150,'volume_add 10^8 (microL)'!K77&gt;9),'volume_add 10^8 (microL)'!K77&amp;"x 10^8",IF(AND('volume_add 10^6 (microL)'!K77&lt;=150,'volume_add 10^6 (microL)'!K77&gt;9),'volume_add 10^6 (microL)'!K77&amp;"x 10^6",'volume_add 10^4 (microL)'!K77&amp;"x 10^4"))</f>
        <v>24,1x 10^8</v>
      </c>
      <c r="L77" s="5" t="str">
        <f>IF(AND('volume_add 10^8 (microL)'!L77&lt;=150,'volume_add 10^8 (microL)'!L77&gt;9),'volume_add 10^8 (microL)'!L77&amp;"x 10^8",IF(AND('volume_add 10^6 (microL)'!L77&lt;=150,'volume_add 10^6 (microL)'!L77&gt;9),'volume_add 10^6 (microL)'!L77&amp;"x 10^6",'volume_add 10^4 (microL)'!L77&amp;"x 10^4"))</f>
        <v>140x 10^6</v>
      </c>
      <c r="M77" s="5" t="str">
        <f>IF(AND('volume_add 10^8 (microL)'!M77&lt;=150,'volume_add 10^8 (microL)'!M77&gt;9),'volume_add 10^8 (microL)'!M77&amp;"x 10^8",IF(AND('volume_add 10^6 (microL)'!M77&lt;=150,'volume_add 10^6 (microL)'!M77&gt;9),'volume_add 10^6 (microL)'!M77&amp;"x 10^6",'volume_add 10^4 (microL)'!M77&amp;"x 10^4"))</f>
        <v>10x 10^8</v>
      </c>
      <c r="N77" s="5" t="str">
        <f>IF(AND('volume_add 10^8 (microL)'!N77&lt;=150,'volume_add 10^8 (microL)'!N77&gt;9),'volume_add 10^8 (microL)'!N77&amp;"x 10^8",IF(AND('volume_add 10^6 (microL)'!N77&lt;=150,'volume_add 10^6 (microL)'!N77&gt;9),'volume_add 10^6 (microL)'!N77&amp;"x 10^6",'volume_add 10^4 (microL)'!N77&amp;"x 10^4"))</f>
        <v>19,3x 10^8</v>
      </c>
      <c r="O77" s="5" t="str">
        <f>IF(AND('volume_add 10^8 (microL)'!O77&lt;=150,'volume_add 10^8 (microL)'!O77&gt;9),'volume_add 10^8 (microL)'!O77&amp;"x 10^8",IF(AND('volume_add 10^6 (microL)'!O77&lt;=150,'volume_add 10^6 (microL)'!O77&gt;9),'volume_add 10^6 (microL)'!O77&amp;"x 10^6",'volume_add 10^4 (microL)'!O77&amp;"x 10^4"))</f>
        <v>26,5x 10^8</v>
      </c>
      <c r="P77" s="5" t="str">
        <f>IF(AND('volume_add 10^8 (microL)'!P77&lt;=150,'volume_add 10^8 (microL)'!P77&gt;9),'volume_add 10^8 (microL)'!P77&amp;"x 10^8",IF(AND('volume_add 10^6 (microL)'!P77&lt;=150,'volume_add 10^6 (microL)'!P77&gt;9),'volume_add 10^6 (microL)'!P77&amp;"x 10^6",'volume_add 10^4 (microL)'!P77&amp;"x 10^4"))</f>
        <v>120x 10^6</v>
      </c>
      <c r="Q77" s="5" t="str">
        <f>IF(AND('volume_add 10^8 (microL)'!Q77&lt;=150,'volume_add 10^8 (microL)'!Q77&gt;9),'volume_add 10^8 (microL)'!Q77&amp;"x 10^8",IF(AND('volume_add 10^6 (microL)'!Q77&lt;=150,'volume_add 10^6 (microL)'!Q77&gt;9),'volume_add 10^6 (microL)'!Q77&amp;"x 10^6",'volume_add 10^4 (microL)'!Q77&amp;"x 10^4"))</f>
        <v>140x 10^4</v>
      </c>
    </row>
    <row r="78" spans="1:17">
      <c r="A78" s="6">
        <v>77</v>
      </c>
      <c r="B78" s="5" t="str">
        <f>IF(AND('volume_add 10^8 (microL)'!B78&lt;=150,'volume_add 10^8 (microL)'!B78&gt;9),'volume_add 10^8 (microL)'!B78&amp;"x 10^8",IF(AND('volume_add 10^6 (microL)'!B78&lt;=150,'volume_add 10^6 (microL)'!B78&gt;9),'volume_add 10^6 (microL)'!B78&amp;"x 10^6",'volume_add 10^4 (microL)'!B78&amp;"x 10^4"))</f>
        <v>140x 10^4</v>
      </c>
      <c r="C78" s="5" t="str">
        <f>IF(AND('volume_add 10^8 (microL)'!C78&lt;=150,'volume_add 10^8 (microL)'!C78&gt;9),'volume_add 10^8 (microL)'!C78&amp;"x 10^8",IF(AND('volume_add 10^6 (microL)'!C78&lt;=150,'volume_add 10^6 (microL)'!C78&gt;9),'volume_add 10^6 (microL)'!C78&amp;"x 10^6",'volume_add 10^4 (microL)'!C78&amp;"x 10^4"))</f>
        <v>140x 10^8</v>
      </c>
      <c r="D78" s="5" t="str">
        <f>IF(AND('volume_add 10^8 (microL)'!D78&lt;=150,'volume_add 10^8 (microL)'!D78&gt;9),'volume_add 10^8 (microL)'!D78&amp;"x 10^8",IF(AND('volume_add 10^6 (microL)'!D78&lt;=150,'volume_add 10^6 (microL)'!D78&gt;9),'volume_add 10^6 (microL)'!D78&amp;"x 10^6",'volume_add 10^4 (microL)'!D78&amp;"x 10^4"))</f>
        <v>140x 10^8</v>
      </c>
      <c r="E78" s="5" t="str">
        <f>IF(AND('volume_add 10^8 (microL)'!E78&lt;=150,'volume_add 10^8 (microL)'!E78&gt;9),'volume_add 10^8 (microL)'!E78&amp;"x 10^8",IF(AND('volume_add 10^6 (microL)'!E78&lt;=150,'volume_add 10^6 (microL)'!E78&gt;9),'volume_add 10^6 (microL)'!E78&amp;"x 10^6",'volume_add 10^4 (microL)'!E78&amp;"x 10^4"))</f>
        <v>10x 10^8</v>
      </c>
      <c r="F78" s="5" t="str">
        <f>IF(AND('volume_add 10^8 (microL)'!F78&lt;=150,'volume_add 10^8 (microL)'!F78&gt;9),'volume_add 10^8 (microL)'!F78&amp;"x 10^8",IF(AND('volume_add 10^6 (microL)'!F78&lt;=150,'volume_add 10^6 (microL)'!F78&gt;9),'volume_add 10^6 (microL)'!F78&amp;"x 10^6",'volume_add 10^4 (microL)'!F78&amp;"x 10^4"))</f>
        <v>50x 10^6</v>
      </c>
      <c r="G78" s="5" t="str">
        <f>IF(AND('volume_add 10^8 (microL)'!G78&lt;=150,'volume_add 10^8 (microL)'!G78&gt;9),'volume_add 10^8 (microL)'!G78&amp;"x 10^8",IF(AND('volume_add 10^6 (microL)'!G78&lt;=150,'volume_add 10^6 (microL)'!G78&gt;9),'volume_add 10^6 (microL)'!G78&amp;"x 10^6",'volume_add 10^4 (microL)'!G78&amp;"x 10^4"))</f>
        <v>10x 10^8</v>
      </c>
      <c r="H78" s="5" t="str">
        <f>IF(AND('volume_add 10^8 (microL)'!H78&lt;=150,'volume_add 10^8 (microL)'!H78&gt;9),'volume_add 10^8 (microL)'!H78&amp;"x 10^8",IF(AND('volume_add 10^6 (microL)'!H78&lt;=150,'volume_add 10^6 (microL)'!H78&gt;9),'volume_add 10^6 (microL)'!H78&amp;"x 10^6",'volume_add 10^4 (microL)'!H78&amp;"x 10^4"))</f>
        <v>140x 10^8</v>
      </c>
      <c r="I78" s="5" t="str">
        <f>IF(AND('volume_add 10^8 (microL)'!I78&lt;=150,'volume_add 10^8 (microL)'!I78&gt;9),'volume_add 10^8 (microL)'!I78&amp;"x 10^8",IF(AND('volume_add 10^6 (microL)'!I78&lt;=150,'volume_add 10^6 (microL)'!I78&gt;9),'volume_add 10^6 (microL)'!I78&amp;"x 10^6",'volume_add 10^4 (microL)'!I78&amp;"x 10^4"))</f>
        <v>10x 10^8</v>
      </c>
      <c r="J78" s="5" t="str">
        <f>IF(AND('volume_add 10^8 (microL)'!J78&lt;=150,'volume_add 10^8 (microL)'!J78&gt;9),'volume_add 10^8 (microL)'!J78&amp;"x 10^8",IF(AND('volume_add 10^6 (microL)'!J78&lt;=150,'volume_add 10^6 (microL)'!J78&gt;9),'volume_add 10^6 (microL)'!J78&amp;"x 10^6",'volume_add 10^4 (microL)'!J78&amp;"x 10^4"))</f>
        <v>15,6x 10^8</v>
      </c>
      <c r="K78" s="5" t="str">
        <f>IF(AND('volume_add 10^8 (microL)'!K78&lt;=150,'volume_add 10^8 (microL)'!K78&gt;9),'volume_add 10^8 (microL)'!K78&amp;"x 10^8",IF(AND('volume_add 10^6 (microL)'!K78&lt;=150,'volume_add 10^6 (microL)'!K78&gt;9),'volume_add 10^6 (microL)'!K78&amp;"x 10^6",'volume_add 10^4 (microL)'!K78&amp;"x 10^4"))</f>
        <v>140x 10^4</v>
      </c>
      <c r="L78" s="5" t="str">
        <f>IF(AND('volume_add 10^8 (microL)'!L78&lt;=150,'volume_add 10^8 (microL)'!L78&gt;9),'volume_add 10^8 (microL)'!L78&amp;"x 10^8",IF(AND('volume_add 10^6 (microL)'!L78&lt;=150,'volume_add 10^6 (microL)'!L78&gt;9),'volume_add 10^6 (microL)'!L78&amp;"x 10^6",'volume_add 10^4 (microL)'!L78&amp;"x 10^4"))</f>
        <v>16,4x 10^6</v>
      </c>
      <c r="M78" s="5" t="str">
        <f>IF(AND('volume_add 10^8 (microL)'!M78&lt;=150,'volume_add 10^8 (microL)'!M78&gt;9),'volume_add 10^8 (microL)'!M78&amp;"x 10^8",IF(AND('volume_add 10^6 (microL)'!M78&lt;=150,'volume_add 10^6 (microL)'!M78&gt;9),'volume_add 10^6 (microL)'!M78&amp;"x 10^6",'volume_add 10^4 (microL)'!M78&amp;"x 10^4"))</f>
        <v>70x 10^8</v>
      </c>
      <c r="N78" s="5" t="str">
        <f>IF(AND('volume_add 10^8 (microL)'!N78&lt;=150,'volume_add 10^8 (microL)'!N78&gt;9),'volume_add 10^8 (microL)'!N78&amp;"x 10^8",IF(AND('volume_add 10^6 (microL)'!N78&lt;=150,'volume_add 10^6 (microL)'!N78&gt;9),'volume_add 10^6 (microL)'!N78&amp;"x 10^6",'volume_add 10^4 (microL)'!N78&amp;"x 10^4"))</f>
        <v>140x 10^8</v>
      </c>
      <c r="O78" s="5" t="str">
        <f>IF(AND('volume_add 10^8 (microL)'!O78&lt;=150,'volume_add 10^8 (microL)'!O78&gt;9),'volume_add 10^8 (microL)'!O78&amp;"x 10^8",IF(AND('volume_add 10^6 (microL)'!O78&lt;=150,'volume_add 10^6 (microL)'!O78&gt;9),'volume_add 10^6 (microL)'!O78&amp;"x 10^6",'volume_add 10^4 (microL)'!O78&amp;"x 10^4"))</f>
        <v>18,1x 10^6</v>
      </c>
      <c r="P78" s="5" t="str">
        <f>IF(AND('volume_add 10^8 (microL)'!P78&lt;=150,'volume_add 10^8 (microL)'!P78&gt;9),'volume_add 10^8 (microL)'!P78&amp;"x 10^8",IF(AND('volume_add 10^6 (microL)'!P78&lt;=150,'volume_add 10^6 (microL)'!P78&gt;9),'volume_add 10^6 (microL)'!P78&amp;"x 10^6",'volume_add 10^4 (microL)'!P78&amp;"x 10^4"))</f>
        <v>18,9x 10^8</v>
      </c>
      <c r="Q78" s="5" t="str">
        <f>IF(AND('volume_add 10^8 (microL)'!Q78&lt;=150,'volume_add 10^8 (microL)'!Q78&gt;9),'volume_add 10^8 (microL)'!Q78&amp;"x 10^8",IF(AND('volume_add 10^6 (microL)'!Q78&lt;=150,'volume_add 10^6 (microL)'!Q78&gt;9),'volume_add 10^6 (microL)'!Q78&amp;"x 10^6",'volume_add 10^4 (microL)'!Q78&amp;"x 10^4"))</f>
        <v>140x 10^6</v>
      </c>
    </row>
    <row r="79" spans="1:17">
      <c r="A79" s="6">
        <v>78</v>
      </c>
      <c r="B79" s="5" t="str">
        <f>IF(AND('volume_add 10^8 (microL)'!B79&lt;=150,'volume_add 10^8 (microL)'!B79&gt;9),'volume_add 10^8 (microL)'!B79&amp;"x 10^8",IF(AND('volume_add 10^6 (microL)'!B79&lt;=150,'volume_add 10^6 (microL)'!B79&gt;9),'volume_add 10^6 (microL)'!B79&amp;"x 10^6",'volume_add 10^4 (microL)'!B79&amp;"x 10^4"))</f>
        <v>10x 10^6</v>
      </c>
      <c r="C79" s="5" t="str">
        <f>IF(AND('volume_add 10^8 (microL)'!C79&lt;=150,'volume_add 10^8 (microL)'!C79&gt;9),'volume_add 10^8 (microL)'!C79&amp;"x 10^8",IF(AND('volume_add 10^6 (microL)'!C79&lt;=150,'volume_add 10^6 (microL)'!C79&gt;9),'volume_add 10^6 (microL)'!C79&amp;"x 10^6",'volume_add 10^4 (microL)'!C79&amp;"x 10^4"))</f>
        <v>60x 10^6</v>
      </c>
      <c r="D79" s="5" t="str">
        <f>IF(AND('volume_add 10^8 (microL)'!D79&lt;=150,'volume_add 10^8 (microL)'!D79&gt;9),'volume_add 10^8 (microL)'!D79&amp;"x 10^8",IF(AND('volume_add 10^6 (microL)'!D79&lt;=150,'volume_add 10^6 (microL)'!D79&gt;9),'volume_add 10^6 (microL)'!D79&amp;"x 10^6",'volume_add 10^4 (microL)'!D79&amp;"x 10^4"))</f>
        <v>12,9x 10^6</v>
      </c>
      <c r="E79" s="5" t="str">
        <f>IF(AND('volume_add 10^8 (microL)'!E79&lt;=150,'volume_add 10^8 (microL)'!E79&gt;9),'volume_add 10^8 (microL)'!E79&amp;"x 10^8",IF(AND('volume_add 10^6 (microL)'!E79&lt;=150,'volume_add 10^6 (microL)'!E79&gt;9),'volume_add 10^6 (microL)'!E79&amp;"x 10^6",'volume_add 10^4 (microL)'!E79&amp;"x 10^4"))</f>
        <v>13,3x 10^8</v>
      </c>
      <c r="F79" s="5" t="str">
        <f>IF(AND('volume_add 10^8 (microL)'!F79&lt;=150,'volume_add 10^8 (microL)'!F79&gt;9),'volume_add 10^8 (microL)'!F79&amp;"x 10^8",IF(AND('volume_add 10^6 (microL)'!F79&lt;=150,'volume_add 10^6 (microL)'!F79&gt;9),'volume_add 10^6 (microL)'!F79&amp;"x 10^6",'volume_add 10^4 (microL)'!F79&amp;"x 10^4"))</f>
        <v>140x 10^4</v>
      </c>
      <c r="G79" s="5" t="str">
        <f>IF(AND('volume_add 10^8 (microL)'!G79&lt;=150,'volume_add 10^8 (microL)'!G79&gt;9),'volume_add 10^8 (microL)'!G79&amp;"x 10^8",IF(AND('volume_add 10^6 (microL)'!G79&lt;=150,'volume_add 10^6 (microL)'!G79&gt;9),'volume_add 10^6 (microL)'!G79&amp;"x 10^6",'volume_add 10^4 (microL)'!G79&amp;"x 10^4"))</f>
        <v>14x 10^6</v>
      </c>
      <c r="H79" s="5" t="str">
        <f>IF(AND('volume_add 10^8 (microL)'!H79&lt;=150,'volume_add 10^8 (microL)'!H79&gt;9),'volume_add 10^8 (microL)'!H79&amp;"x 10^8",IF(AND('volume_add 10^6 (microL)'!H79&lt;=150,'volume_add 10^6 (microL)'!H79&gt;9),'volume_add 10^6 (microL)'!H79&amp;"x 10^6",'volume_add 10^4 (microL)'!H79&amp;"x 10^4"))</f>
        <v>140x 10^8</v>
      </c>
      <c r="I79" s="5" t="str">
        <f>IF(AND('volume_add 10^8 (microL)'!I79&lt;=150,'volume_add 10^8 (microL)'!I79&gt;9),'volume_add 10^8 (microL)'!I79&amp;"x 10^8",IF(AND('volume_add 10^6 (microL)'!I79&lt;=150,'volume_add 10^6 (microL)'!I79&gt;9),'volume_add 10^6 (microL)'!I79&amp;"x 10^6",'volume_add 10^4 (microL)'!I79&amp;"x 10^4"))</f>
        <v>140x 10^8</v>
      </c>
      <c r="J79" s="5" t="str">
        <f>IF(AND('volume_add 10^8 (microL)'!J79&lt;=150,'volume_add 10^8 (microL)'!J79&gt;9),'volume_add 10^8 (microL)'!J79&amp;"x 10^8",IF(AND('volume_add 10^6 (microL)'!J79&lt;=150,'volume_add 10^6 (microL)'!J79&gt;9),'volume_add 10^6 (microL)'!J79&amp;"x 10^6",'volume_add 10^4 (microL)'!J79&amp;"x 10^4"))</f>
        <v>140x 10^8</v>
      </c>
      <c r="K79" s="5" t="str">
        <f>IF(AND('volume_add 10^8 (microL)'!K79&lt;=150,'volume_add 10^8 (microL)'!K79&gt;9),'volume_add 10^8 (microL)'!K79&amp;"x 10^8",IF(AND('volume_add 10^6 (microL)'!K79&lt;=150,'volume_add 10^6 (microL)'!K79&gt;9),'volume_add 10^6 (microL)'!K79&amp;"x 10^6",'volume_add 10^4 (microL)'!K79&amp;"x 10^4"))</f>
        <v>140x 10^4</v>
      </c>
      <c r="L79" s="5" t="str">
        <f>IF(AND('volume_add 10^8 (microL)'!L79&lt;=150,'volume_add 10^8 (microL)'!L79&gt;9),'volume_add 10^8 (microL)'!L79&amp;"x 10^8",IF(AND('volume_add 10^6 (microL)'!L79&lt;=150,'volume_add 10^6 (microL)'!L79&gt;9),'volume_add 10^6 (microL)'!L79&amp;"x 10^6",'volume_add 10^4 (microL)'!L79&amp;"x 10^4"))</f>
        <v>19,3x 10^8</v>
      </c>
      <c r="M79" s="5" t="str">
        <f>IF(AND('volume_add 10^8 (microL)'!M79&lt;=150,'volume_add 10^8 (microL)'!M79&gt;9),'volume_add 10^8 (microL)'!M79&amp;"x 10^8",IF(AND('volume_add 10^6 (microL)'!M79&lt;=150,'volume_add 10^6 (microL)'!M79&gt;9),'volume_add 10^6 (microL)'!M79&amp;"x 10^6",'volume_add 10^4 (microL)'!M79&amp;"x 10^4"))</f>
        <v>90x 10^8</v>
      </c>
      <c r="N79" s="5" t="str">
        <f>IF(AND('volume_add 10^8 (microL)'!N79&lt;=150,'volume_add 10^8 (microL)'!N79&gt;9),'volume_add 10^8 (microL)'!N79&amp;"x 10^8",IF(AND('volume_add 10^6 (microL)'!N79&lt;=150,'volume_add 10^6 (microL)'!N79&gt;9),'volume_add 10^6 (microL)'!N79&amp;"x 10^6",'volume_add 10^4 (microL)'!N79&amp;"x 10^4"))</f>
        <v>110x 10^8</v>
      </c>
      <c r="O79" s="5" t="str">
        <f>IF(AND('volume_add 10^8 (microL)'!O79&lt;=150,'volume_add 10^8 (microL)'!O79&gt;9),'volume_add 10^8 (microL)'!O79&amp;"x 10^8",IF(AND('volume_add 10^6 (microL)'!O79&lt;=150,'volume_add 10^6 (microL)'!O79&gt;9),'volume_add 10^6 (microL)'!O79&amp;"x 10^6",'volume_add 10^4 (microL)'!O79&amp;"x 10^4"))</f>
        <v>140x 10^8</v>
      </c>
      <c r="P79" s="5" t="str">
        <f>IF(AND('volume_add 10^8 (microL)'!P79&lt;=150,'volume_add 10^8 (microL)'!P79&gt;9),'volume_add 10^8 (microL)'!P79&amp;"x 10^8",IF(AND('volume_add 10^6 (microL)'!P79&lt;=150,'volume_add 10^6 (microL)'!P79&gt;9),'volume_add 10^6 (microL)'!P79&amp;"x 10^6",'volume_add 10^4 (microL)'!P79&amp;"x 10^4"))</f>
        <v>140x 10^8</v>
      </c>
      <c r="Q79" s="5" t="str">
        <f>IF(AND('volume_add 10^8 (microL)'!Q79&lt;=150,'volume_add 10^8 (microL)'!Q79&gt;9),'volume_add 10^8 (microL)'!Q79&amp;"x 10^8",IF(AND('volume_add 10^6 (microL)'!Q79&lt;=150,'volume_add 10^6 (microL)'!Q79&gt;9),'volume_add 10^6 (microL)'!Q79&amp;"x 10^6",'volume_add 10^4 (microL)'!Q79&amp;"x 10^4"))</f>
        <v>140x 10^4</v>
      </c>
    </row>
    <row r="80" spans="1:17">
      <c r="A80" s="6">
        <v>79</v>
      </c>
      <c r="B80" s="5" t="str">
        <f>IF(AND('volume_add 10^8 (microL)'!B80&lt;=150,'volume_add 10^8 (microL)'!B80&gt;9),'volume_add 10^8 (microL)'!B80&amp;"x 10^8",IF(AND('volume_add 10^6 (microL)'!B80&lt;=150,'volume_add 10^6 (microL)'!B80&gt;9),'volume_add 10^6 (microL)'!B80&amp;"x 10^6",'volume_add 10^4 (microL)'!B80&amp;"x 10^4"))</f>
        <v>140x 10^8</v>
      </c>
      <c r="C80" s="5" t="str">
        <f>IF(AND('volume_add 10^8 (microL)'!C80&lt;=150,'volume_add 10^8 (microL)'!C80&gt;9),'volume_add 10^8 (microL)'!C80&amp;"x 10^8",IF(AND('volume_add 10^6 (microL)'!C80&lt;=150,'volume_add 10^6 (microL)'!C80&gt;9),'volume_add 10^6 (microL)'!C80&amp;"x 10^6",'volume_add 10^4 (microL)'!C80&amp;"x 10^4"))</f>
        <v>140x 10^4</v>
      </c>
      <c r="D80" s="5" t="str">
        <f>IF(AND('volume_add 10^8 (microL)'!D80&lt;=150,'volume_add 10^8 (microL)'!D80&gt;9),'volume_add 10^8 (microL)'!D80&amp;"x 10^8",IF(AND('volume_add 10^6 (microL)'!D80&lt;=150,'volume_add 10^6 (microL)'!D80&gt;9),'volume_add 10^6 (microL)'!D80&amp;"x 10^6",'volume_add 10^4 (microL)'!D80&amp;"x 10^4"))</f>
        <v>140x 10^8</v>
      </c>
      <c r="E80" s="5" t="str">
        <f>IF(AND('volume_add 10^8 (microL)'!E80&lt;=150,'volume_add 10^8 (microL)'!E80&gt;9),'volume_add 10^8 (microL)'!E80&amp;"x 10^8",IF(AND('volume_add 10^6 (microL)'!E80&lt;=150,'volume_add 10^6 (microL)'!E80&gt;9),'volume_add 10^6 (microL)'!E80&amp;"x 10^6",'volume_add 10^4 (microL)'!E80&amp;"x 10^4"))</f>
        <v>140x 10^4</v>
      </c>
      <c r="F80" s="5" t="str">
        <f>IF(AND('volume_add 10^8 (microL)'!F80&lt;=150,'volume_add 10^8 (microL)'!F80&gt;9),'volume_add 10^8 (microL)'!F80&amp;"x 10^8",IF(AND('volume_add 10^6 (microL)'!F80&lt;=150,'volume_add 10^6 (microL)'!F80&gt;9),'volume_add 10^6 (microL)'!F80&amp;"x 10^6",'volume_add 10^4 (microL)'!F80&amp;"x 10^4"))</f>
        <v>140x 10^6</v>
      </c>
      <c r="G80" s="5" t="str">
        <f>IF(AND('volume_add 10^8 (microL)'!G80&lt;=150,'volume_add 10^8 (microL)'!G80&gt;9),'volume_add 10^8 (microL)'!G80&amp;"x 10^8",IF(AND('volume_add 10^6 (microL)'!G80&lt;=150,'volume_add 10^6 (microL)'!G80&gt;9),'volume_add 10^6 (microL)'!G80&amp;"x 10^6",'volume_add 10^4 (microL)'!G80&amp;"x 10^4"))</f>
        <v>14,3x 10^8</v>
      </c>
      <c r="H80" s="5" t="str">
        <f>IF(AND('volume_add 10^8 (microL)'!H80&lt;=150,'volume_add 10^8 (microL)'!H80&gt;9),'volume_add 10^8 (microL)'!H80&amp;"x 10^8",IF(AND('volume_add 10^6 (microL)'!H80&lt;=150,'volume_add 10^6 (microL)'!H80&gt;9),'volume_add 10^6 (microL)'!H80&amp;"x 10^6",'volume_add 10^4 (microL)'!H80&amp;"x 10^4"))</f>
        <v>70x 10^6</v>
      </c>
      <c r="I80" s="5" t="str">
        <f>IF(AND('volume_add 10^8 (microL)'!I80&lt;=150,'volume_add 10^8 (microL)'!I80&gt;9),'volume_add 10^8 (microL)'!I80&amp;"x 10^8",IF(AND('volume_add 10^6 (microL)'!I80&lt;=150,'volume_add 10^6 (microL)'!I80&gt;9),'volume_add 10^6 (microL)'!I80&amp;"x 10^6",'volume_add 10^4 (microL)'!I80&amp;"x 10^4"))</f>
        <v>140x 10^8</v>
      </c>
      <c r="J80" s="5" t="str">
        <f>IF(AND('volume_add 10^8 (microL)'!J80&lt;=150,'volume_add 10^8 (microL)'!J80&gt;9),'volume_add 10^8 (microL)'!J80&amp;"x 10^8",IF(AND('volume_add 10^6 (microL)'!J80&lt;=150,'volume_add 10^6 (microL)'!J80&gt;9),'volume_add 10^6 (microL)'!J80&amp;"x 10^6",'volume_add 10^4 (microL)'!J80&amp;"x 10^4"))</f>
        <v>100x 10^6</v>
      </c>
      <c r="K80" s="5" t="str">
        <f>IF(AND('volume_add 10^8 (microL)'!K80&lt;=150,'volume_add 10^8 (microL)'!K80&gt;9),'volume_add 10^8 (microL)'!K80&amp;"x 10^8",IF(AND('volume_add 10^6 (microL)'!K80&lt;=150,'volume_add 10^6 (microL)'!K80&gt;9),'volume_add 10^6 (microL)'!K80&amp;"x 10^6",'volume_add 10^4 (microL)'!K80&amp;"x 10^4"))</f>
        <v>10x 10^8</v>
      </c>
      <c r="L80" s="5" t="str">
        <f>IF(AND('volume_add 10^8 (microL)'!L80&lt;=150,'volume_add 10^8 (microL)'!L80&gt;9),'volume_add 10^8 (microL)'!L80&amp;"x 10^8",IF(AND('volume_add 10^6 (microL)'!L80&lt;=150,'volume_add 10^6 (microL)'!L80&gt;9),'volume_add 10^6 (microL)'!L80&amp;"x 10^6",'volume_add 10^4 (microL)'!L80&amp;"x 10^4"))</f>
        <v>140x 10^8</v>
      </c>
      <c r="M80" s="5" t="str">
        <f>IF(AND('volume_add 10^8 (microL)'!M80&lt;=150,'volume_add 10^8 (microL)'!M80&gt;9),'volume_add 10^8 (microL)'!M80&amp;"x 10^8",IF(AND('volume_add 10^6 (microL)'!M80&lt;=150,'volume_add 10^6 (microL)'!M80&gt;9),'volume_add 10^6 (microL)'!M80&amp;"x 10^6",'volume_add 10^4 (microL)'!M80&amp;"x 10^4"))</f>
        <v>16,7x 10^8</v>
      </c>
      <c r="N80" s="5" t="str">
        <f>IF(AND('volume_add 10^8 (microL)'!N80&lt;=150,'volume_add 10^8 (microL)'!N80&gt;9),'volume_add 10^8 (microL)'!N80&amp;"x 10^8",IF(AND('volume_add 10^6 (microL)'!N80&lt;=150,'volume_add 10^6 (microL)'!N80&gt;9),'volume_add 10^6 (microL)'!N80&amp;"x 10^6",'volume_add 10^4 (microL)'!N80&amp;"x 10^4"))</f>
        <v>140x 10^8</v>
      </c>
      <c r="O80" s="5" t="str">
        <f>IF(AND('volume_add 10^8 (microL)'!O80&lt;=150,'volume_add 10^8 (microL)'!O80&gt;9),'volume_add 10^8 (microL)'!O80&amp;"x 10^8",IF(AND('volume_add 10^6 (microL)'!O80&lt;=150,'volume_add 10^6 (microL)'!O80&gt;9),'volume_add 10^6 (microL)'!O80&amp;"x 10^6",'volume_add 10^4 (microL)'!O80&amp;"x 10^4"))</f>
        <v>19,1x 10^6</v>
      </c>
      <c r="P80" s="5" t="str">
        <f>IF(AND('volume_add 10^8 (microL)'!P80&lt;=150,'volume_add 10^8 (microL)'!P80&gt;9),'volume_add 10^8 (microL)'!P80&amp;"x 10^8",IF(AND('volume_add 10^6 (microL)'!P80&lt;=150,'volume_add 10^6 (microL)'!P80&gt;9),'volume_add 10^6 (microL)'!P80&amp;"x 10^6",'volume_add 10^4 (microL)'!P80&amp;"x 10^4"))</f>
        <v>11,9x 10^6</v>
      </c>
      <c r="Q80" s="5" t="str">
        <f>IF(AND('volume_add 10^8 (microL)'!Q80&lt;=150,'volume_add 10^8 (microL)'!Q80&gt;9),'volume_add 10^8 (microL)'!Q80&amp;"x 10^8",IF(AND('volume_add 10^6 (microL)'!Q80&lt;=150,'volume_add 10^6 (microL)'!Q80&gt;9),'volume_add 10^6 (microL)'!Q80&amp;"x 10^6",'volume_add 10^4 (microL)'!Q80&amp;"x 10^4"))</f>
        <v>23,9x 10^8</v>
      </c>
    </row>
    <row r="81" spans="1:17">
      <c r="A81" s="22">
        <v>80</v>
      </c>
      <c r="B81" s="5" t="str">
        <f>IF(AND('volume_add 10^8 (microL)'!B81&lt;=150,'volume_add 10^8 (microL)'!B81&gt;9),'volume_add 10^8 (microL)'!B81&amp;"x 10^8",IF(AND('volume_add 10^6 (microL)'!B81&lt;=150,'volume_add 10^6 (microL)'!B81&gt;9),'volume_add 10^6 (microL)'!B81&amp;"x 10^6",'volume_add 10^4 (microL)'!B81&amp;"x 10^4"))</f>
        <v>10,9x 10^6</v>
      </c>
      <c r="C81" s="5" t="str">
        <f>IF(AND('volume_add 10^8 (microL)'!C81&lt;=150,'volume_add 10^8 (microL)'!C81&gt;9),'volume_add 10^8 (microL)'!C81&amp;"x 10^8",IF(AND('volume_add 10^6 (microL)'!C81&lt;=150,'volume_add 10^6 (microL)'!C81&gt;9),'volume_add 10^6 (microL)'!C81&amp;"x 10^6",'volume_add 10^4 (microL)'!C81&amp;"x 10^4"))</f>
        <v>140x 10^8</v>
      </c>
      <c r="D81" s="5" t="str">
        <f>IF(AND('volume_add 10^8 (microL)'!D81&lt;=150,'volume_add 10^8 (microL)'!D81&gt;9),'volume_add 10^8 (microL)'!D81&amp;"x 10^8",IF(AND('volume_add 10^6 (microL)'!D81&lt;=150,'volume_add 10^6 (microL)'!D81&gt;9),'volume_add 10^6 (microL)'!D81&amp;"x 10^6",'volume_add 10^4 (microL)'!D81&amp;"x 10^4"))</f>
        <v>11,3x 10^6</v>
      </c>
      <c r="E81" s="5" t="str">
        <f>IF(AND('volume_add 10^8 (microL)'!E81&lt;=150,'volume_add 10^8 (microL)'!E81&gt;9),'volume_add 10^8 (microL)'!E81&amp;"x 10^8",IF(AND('volume_add 10^6 (microL)'!E81&lt;=150,'volume_add 10^6 (microL)'!E81&gt;9),'volume_add 10^6 (microL)'!E81&amp;"x 10^6",'volume_add 10^4 (microL)'!E81&amp;"x 10^4"))</f>
        <v>50x 10^8</v>
      </c>
      <c r="F81" s="5" t="str">
        <f>IF(AND('volume_add 10^8 (microL)'!F81&lt;=150,'volume_add 10^8 (microL)'!F81&gt;9),'volume_add 10^8 (microL)'!F81&amp;"x 10^8",IF(AND('volume_add 10^6 (microL)'!F81&lt;=150,'volume_add 10^6 (microL)'!F81&gt;9),'volume_add 10^6 (microL)'!F81&amp;"x 10^6",'volume_add 10^4 (microL)'!F81&amp;"x 10^4"))</f>
        <v>11,8x 10^8</v>
      </c>
      <c r="G81" s="5" t="str">
        <f>IF(AND('volume_add 10^8 (microL)'!G81&lt;=150,'volume_add 10^8 (microL)'!G81&gt;9),'volume_add 10^8 (microL)'!G81&amp;"x 10^8",IF(AND('volume_add 10^6 (microL)'!G81&lt;=150,'volume_add 10^6 (microL)'!G81&gt;9),'volume_add 10^6 (microL)'!G81&amp;"x 10^6",'volume_add 10^4 (microL)'!G81&amp;"x 10^4"))</f>
        <v>12,7x 10^6</v>
      </c>
      <c r="H81" s="5" t="str">
        <f>IF(AND('volume_add 10^8 (microL)'!H81&lt;=150,'volume_add 10^8 (microL)'!H81&gt;9),'volume_add 10^8 (microL)'!H81&amp;"x 10^8",IF(AND('volume_add 10^6 (microL)'!H81&lt;=150,'volume_add 10^6 (microL)'!H81&gt;9),'volume_add 10^6 (microL)'!H81&amp;"x 10^6",'volume_add 10^4 (microL)'!H81&amp;"x 10^4"))</f>
        <v>140x 10^8</v>
      </c>
      <c r="I81" s="5" t="str">
        <f>IF(AND('volume_add 10^8 (microL)'!I81&lt;=150,'volume_add 10^8 (microL)'!I81&gt;9),'volume_add 10^8 (microL)'!I81&amp;"x 10^8",IF(AND('volume_add 10^6 (microL)'!I81&lt;=150,'volume_add 10^6 (microL)'!I81&gt;9),'volume_add 10^6 (microL)'!I81&amp;"x 10^6",'volume_add 10^4 (microL)'!I81&amp;"x 10^4"))</f>
        <v>140x 10^4</v>
      </c>
      <c r="J81" s="5" t="str">
        <f>IF(AND('volume_add 10^8 (microL)'!J81&lt;=150,'volume_add 10^8 (microL)'!J81&gt;9),'volume_add 10^8 (microL)'!J81&amp;"x 10^8",IF(AND('volume_add 10^6 (microL)'!J81&lt;=150,'volume_add 10^6 (microL)'!J81&gt;9),'volume_add 10^6 (microL)'!J81&amp;"x 10^6",'volume_add 10^4 (microL)'!J81&amp;"x 10^4"))</f>
        <v>16,4x 10^6</v>
      </c>
      <c r="K81" s="5" t="str">
        <f>IF(AND('volume_add 10^8 (microL)'!K81&lt;=150,'volume_add 10^8 (microL)'!K81&gt;9),'volume_add 10^8 (microL)'!K81&amp;"x 10^8",IF(AND('volume_add 10^6 (microL)'!K81&lt;=150,'volume_add 10^6 (microL)'!K81&gt;9),'volume_add 10^6 (microL)'!K81&amp;"x 10^6",'volume_add 10^4 (microL)'!K81&amp;"x 10^4"))</f>
        <v>140x 10^8</v>
      </c>
      <c r="L81" s="5" t="str">
        <f>IF(AND('volume_add 10^8 (microL)'!L81&lt;=150,'volume_add 10^8 (microL)'!L81&gt;9),'volume_add 10^8 (microL)'!L81&amp;"x 10^8",IF(AND('volume_add 10^6 (microL)'!L81&lt;=150,'volume_add 10^6 (microL)'!L81&gt;9),'volume_add 10^6 (microL)'!L81&amp;"x 10^6",'volume_add 10^4 (microL)'!L81&amp;"x 10^4"))</f>
        <v>70x 10^8</v>
      </c>
      <c r="M81" s="5" t="str">
        <f>IF(AND('volume_add 10^8 (microL)'!M81&lt;=150,'volume_add 10^8 (microL)'!M81&gt;9),'volume_add 10^8 (microL)'!M81&amp;"x 10^8",IF(AND('volume_add 10^6 (microL)'!M81&lt;=150,'volume_add 10^6 (microL)'!M81&gt;9),'volume_add 10^6 (microL)'!M81&amp;"x 10^6",'volume_add 10^4 (microL)'!M81&amp;"x 10^4"))</f>
        <v>10x 10^8</v>
      </c>
      <c r="N81" s="5" t="str">
        <f>IF(AND('volume_add 10^8 (microL)'!N81&lt;=150,'volume_add 10^8 (microL)'!N81&gt;9),'volume_add 10^8 (microL)'!N81&amp;"x 10^8",IF(AND('volume_add 10^6 (microL)'!N81&lt;=150,'volume_add 10^6 (microL)'!N81&gt;9),'volume_add 10^6 (microL)'!N81&amp;"x 10^6",'volume_add 10^4 (microL)'!N81&amp;"x 10^4"))</f>
        <v>140x 10^6</v>
      </c>
      <c r="O81" s="5" t="str">
        <f>IF(AND('volume_add 10^8 (microL)'!O81&lt;=150,'volume_add 10^8 (microL)'!O81&gt;9),'volume_add 10^8 (microL)'!O81&amp;"x 10^8",IF(AND('volume_add 10^6 (microL)'!O81&lt;=150,'volume_add 10^6 (microL)'!O81&gt;9),'volume_add 10^6 (microL)'!O81&amp;"x 10^6",'volume_add 10^4 (microL)'!O81&amp;"x 10^4"))</f>
        <v>140x 10^8</v>
      </c>
      <c r="P81" s="5" t="str">
        <f>IF(AND('volume_add 10^8 (microL)'!P81&lt;=150,'volume_add 10^8 (microL)'!P81&gt;9),'volume_add 10^8 (microL)'!P81&amp;"x 10^8",IF(AND('volume_add 10^6 (microL)'!P81&lt;=150,'volume_add 10^6 (microL)'!P81&gt;9),'volume_add 10^6 (microL)'!P81&amp;"x 10^6",'volume_add 10^4 (microL)'!P81&amp;"x 10^4"))</f>
        <v>20x 10^6</v>
      </c>
      <c r="Q81" s="5" t="str">
        <f>IF(AND('volume_add 10^8 (microL)'!Q81&lt;=150,'volume_add 10^8 (microL)'!Q81&gt;9),'volume_add 10^8 (microL)'!Q81&amp;"x 10^8",IF(AND('volume_add 10^6 (microL)'!Q81&lt;=150,'volume_add 10^6 (microL)'!Q81&gt;9),'volume_add 10^6 (microL)'!Q81&amp;"x 10^6",'volume_add 10^4 (microL)'!Q81&amp;"x 10^4"))</f>
        <v>90x 10^8</v>
      </c>
    </row>
    <row r="82" spans="1:17">
      <c r="A82" s="6">
        <v>81</v>
      </c>
      <c r="B82" s="5" t="str">
        <f>IF(AND('volume_add 10^8 (microL)'!B82&lt;=150,'volume_add 10^8 (microL)'!B82&gt;9),'volume_add 10^8 (microL)'!B82&amp;"x 10^8",IF(AND('volume_add 10^6 (microL)'!B82&lt;=150,'volume_add 10^6 (microL)'!B82&gt;9),'volume_add 10^6 (microL)'!B82&amp;"x 10^6",'volume_add 10^4 (microL)'!B82&amp;"x 10^4"))</f>
        <v>10x 10^8</v>
      </c>
      <c r="C82" s="5" t="str">
        <f>IF(AND('volume_add 10^8 (microL)'!C82&lt;=150,'volume_add 10^8 (microL)'!C82&gt;9),'volume_add 10^8 (microL)'!C82&amp;"x 10^8",IF(AND('volume_add 10^6 (microL)'!C82&lt;=150,'volume_add 10^6 (microL)'!C82&gt;9),'volume_add 10^6 (microL)'!C82&amp;"x 10^6",'volume_add 10^4 (microL)'!C82&amp;"x 10^4"))</f>
        <v>140x 10^4</v>
      </c>
      <c r="D82" s="5" t="str">
        <f>IF(AND('volume_add 10^8 (microL)'!D82&lt;=150,'volume_add 10^8 (microL)'!D82&gt;9),'volume_add 10^8 (microL)'!D82&amp;"x 10^8",IF(AND('volume_add 10^6 (microL)'!D82&lt;=150,'volume_add 10^6 (microL)'!D82&gt;9),'volume_add 10^6 (microL)'!D82&amp;"x 10^6",'volume_add 10^4 (microL)'!D82&amp;"x 10^4"))</f>
        <v>10x 10^8</v>
      </c>
      <c r="E82" s="5" t="str">
        <f>IF(AND('volume_add 10^8 (microL)'!E82&lt;=150,'volume_add 10^8 (microL)'!E82&gt;9),'volume_add 10^8 (microL)'!E82&amp;"x 10^8",IF(AND('volume_add 10^6 (microL)'!E82&lt;=150,'volume_add 10^6 (microL)'!E82&gt;9),'volume_add 10^6 (microL)'!E82&amp;"x 10^6",'volume_add 10^4 (microL)'!E82&amp;"x 10^4"))</f>
        <v>80x 10^6</v>
      </c>
      <c r="F82" s="5" t="str">
        <f>IF(AND('volume_add 10^8 (microL)'!F82&lt;=150,'volume_add 10^8 (microL)'!F82&gt;9),'volume_add 10^8 (microL)'!F82&amp;"x 10^8",IF(AND('volume_add 10^6 (microL)'!F82&lt;=150,'volume_add 10^6 (microL)'!F82&gt;9),'volume_add 10^6 (microL)'!F82&amp;"x 10^6",'volume_add 10^4 (microL)'!F82&amp;"x 10^4"))</f>
        <v>90x 10^8</v>
      </c>
      <c r="G82" s="5" t="str">
        <f>IF(AND('volume_add 10^8 (microL)'!G82&lt;=150,'volume_add 10^8 (microL)'!G82&gt;9),'volume_add 10^8 (microL)'!G82&amp;"x 10^8",IF(AND('volume_add 10^6 (microL)'!G82&lt;=150,'volume_add 10^6 (microL)'!G82&gt;9),'volume_add 10^6 (microL)'!G82&amp;"x 10^6",'volume_add 10^4 (microL)'!G82&amp;"x 10^4"))</f>
        <v>10,5x 10^8</v>
      </c>
      <c r="H82" s="5" t="str">
        <f>IF(AND('volume_add 10^8 (microL)'!H82&lt;=150,'volume_add 10^8 (microL)'!H82&gt;9),'volume_add 10^8 (microL)'!H82&amp;"x 10^8",IF(AND('volume_add 10^6 (microL)'!H82&lt;=150,'volume_add 10^6 (microL)'!H82&gt;9),'volume_add 10^6 (microL)'!H82&amp;"x 10^6",'volume_add 10^4 (microL)'!H82&amp;"x 10^4"))</f>
        <v>110x 10^8</v>
      </c>
      <c r="I82" s="5" t="str">
        <f>IF(AND('volume_add 10^8 (microL)'!I82&lt;=150,'volume_add 10^8 (microL)'!I82&gt;9),'volume_add 10^8 (microL)'!I82&amp;"x 10^8",IF(AND('volume_add 10^6 (microL)'!I82&lt;=150,'volume_add 10^6 (microL)'!I82&gt;9),'volume_add 10^6 (microL)'!I82&amp;"x 10^6",'volume_add 10^4 (microL)'!I82&amp;"x 10^4"))</f>
        <v>140x 10^8</v>
      </c>
      <c r="J82" s="5" t="str">
        <f>IF(AND('volume_add 10^8 (microL)'!J82&lt;=150,'volume_add 10^8 (microL)'!J82&gt;9),'volume_add 10^8 (microL)'!J82&amp;"x 10^8",IF(AND('volume_add 10^6 (microL)'!J82&lt;=150,'volume_add 10^6 (microL)'!J82&gt;9),'volume_add 10^6 (microL)'!J82&amp;"x 10^6",'volume_add 10^4 (microL)'!J82&amp;"x 10^4"))</f>
        <v>17,1x 10^8</v>
      </c>
      <c r="K82" s="5" t="str">
        <f>IF(AND('volume_add 10^8 (microL)'!K82&lt;=150,'volume_add 10^8 (microL)'!K82&gt;9),'volume_add 10^8 (microL)'!K82&amp;"x 10^8",IF(AND('volume_add 10^6 (microL)'!K82&lt;=150,'volume_add 10^6 (microL)'!K82&gt;9),'volume_add 10^6 (microL)'!K82&amp;"x 10^6",'volume_add 10^4 (microL)'!K82&amp;"x 10^4"))</f>
        <v>140x 10^8</v>
      </c>
      <c r="L82" s="5" t="str">
        <f>IF(AND('volume_add 10^8 (microL)'!L82&lt;=150,'volume_add 10^8 (microL)'!L82&gt;9),'volume_add 10^8 (microL)'!L82&amp;"x 10^8",IF(AND('volume_add 10^6 (microL)'!L82&lt;=150,'volume_add 10^6 (microL)'!L82&gt;9),'volume_add 10^6 (microL)'!L82&amp;"x 10^6",'volume_add 10^4 (microL)'!L82&amp;"x 10^4"))</f>
        <v>140x 10^6</v>
      </c>
      <c r="M82" s="5" t="str">
        <f>IF(AND('volume_add 10^8 (microL)'!M82&lt;=150,'volume_add 10^8 (microL)'!M82&gt;9),'volume_add 10^8 (microL)'!M82&amp;"x 10^8",IF(AND('volume_add 10^6 (microL)'!M82&lt;=150,'volume_add 10^6 (microL)'!M82&gt;9),'volume_add 10^6 (microL)'!M82&amp;"x 10^6",'volume_add 10^4 (microL)'!M82&amp;"x 10^4"))</f>
        <v>18,4x 10^6</v>
      </c>
      <c r="N82" s="5" t="str">
        <f>IF(AND('volume_add 10^8 (microL)'!N82&lt;=150,'volume_add 10^8 (microL)'!N82&gt;9),'volume_add 10^8 (microL)'!N82&amp;"x 10^8",IF(AND('volume_add 10^6 (microL)'!N82&lt;=150,'volume_add 10^6 (microL)'!N82&gt;9),'volume_add 10^6 (microL)'!N82&amp;"x 10^6",'volume_add 10^4 (microL)'!N82&amp;"x 10^4"))</f>
        <v>120x 10^6</v>
      </c>
      <c r="O82" s="5" t="str">
        <f>IF(AND('volume_add 10^8 (microL)'!O82&lt;=150,'volume_add 10^8 (microL)'!O82&gt;9),'volume_add 10^8 (microL)'!O82&amp;"x 10^8",IF(AND('volume_add 10^6 (microL)'!O82&lt;=150,'volume_add 10^6 (microL)'!O82&gt;9),'volume_add 10^6 (microL)'!O82&amp;"x 10^6",'volume_add 10^4 (microL)'!O82&amp;"x 10^4"))</f>
        <v>140x 10^8</v>
      </c>
      <c r="P82" s="5" t="str">
        <f>IF(AND('volume_add 10^8 (microL)'!P82&lt;=150,'volume_add 10^8 (microL)'!P82&gt;9),'volume_add 10^8 (microL)'!P82&amp;"x 10^8",IF(AND('volume_add 10^6 (microL)'!P82&lt;=150,'volume_add 10^6 (microL)'!P82&gt;9),'volume_add 10^6 (microL)'!P82&amp;"x 10^6",'volume_add 10^4 (microL)'!P82&amp;"x 10^4"))</f>
        <v>23,7x 10^6</v>
      </c>
      <c r="Q82" s="5" t="str">
        <f>IF(AND('volume_add 10^8 (microL)'!Q82&lt;=150,'volume_add 10^8 (microL)'!Q82&gt;9),'volume_add 10^8 (microL)'!Q82&amp;"x 10^8",IF(AND('volume_add 10^6 (microL)'!Q82&lt;=150,'volume_add 10^6 (microL)'!Q82&gt;9),'volume_add 10^6 (microL)'!Q82&amp;"x 10^6",'volume_add 10^4 (microL)'!Q82&amp;"x 10^4"))</f>
        <v>130x 10^4</v>
      </c>
    </row>
    <row r="83" spans="1:17">
      <c r="A83" s="6">
        <v>82</v>
      </c>
      <c r="B83" s="5" t="str">
        <f>IF(AND('volume_add 10^8 (microL)'!B83&lt;=150,'volume_add 10^8 (microL)'!B83&gt;9),'volume_add 10^8 (microL)'!B83&amp;"x 10^8",IF(AND('volume_add 10^6 (microL)'!B83&lt;=150,'volume_add 10^6 (microL)'!B83&gt;9),'volume_add 10^6 (microL)'!B83&amp;"x 10^6",'volume_add 10^4 (microL)'!B83&amp;"x 10^4"))</f>
        <v>60x 10^4</v>
      </c>
      <c r="C83" s="5" t="str">
        <f>IF(AND('volume_add 10^8 (microL)'!C83&lt;=150,'volume_add 10^8 (microL)'!C83&gt;9),'volume_add 10^8 (microL)'!C83&amp;"x 10^8",IF(AND('volume_add 10^6 (microL)'!C83&lt;=150,'volume_add 10^6 (microL)'!C83&gt;9),'volume_add 10^6 (microL)'!C83&amp;"x 10^6",'volume_add 10^4 (microL)'!C83&amp;"x 10^4"))</f>
        <v>140x 10^8</v>
      </c>
      <c r="D83" s="5" t="str">
        <f>IF(AND('volume_add 10^8 (microL)'!D83&lt;=150,'volume_add 10^8 (microL)'!D83&gt;9),'volume_add 10^8 (microL)'!D83&amp;"x 10^8",IF(AND('volume_add 10^6 (microL)'!D83&lt;=150,'volume_add 10^6 (microL)'!D83&gt;9),'volume_add 10^6 (microL)'!D83&amp;"x 10^6",'volume_add 10^4 (microL)'!D83&amp;"x 10^4"))</f>
        <v>12x 10^8</v>
      </c>
      <c r="E83" s="5" t="str">
        <f>IF(AND('volume_add 10^8 (microL)'!E83&lt;=150,'volume_add 10^8 (microL)'!E83&gt;9),'volume_add 10^8 (microL)'!E83&amp;"x 10^8",IF(AND('volume_add 10^6 (microL)'!E83&lt;=150,'volume_add 10^6 (microL)'!E83&gt;9),'volume_add 10^6 (microL)'!E83&amp;"x 10^6",'volume_add 10^4 (microL)'!E83&amp;"x 10^4"))</f>
        <v>10x 10^8</v>
      </c>
      <c r="F83" s="5" t="str">
        <f>IF(AND('volume_add 10^8 (microL)'!F83&lt;=150,'volume_add 10^8 (microL)'!F83&gt;9),'volume_add 10^8 (microL)'!F83&amp;"x 10^8",IF(AND('volume_add 10^6 (microL)'!F83&lt;=150,'volume_add 10^6 (microL)'!F83&gt;9),'volume_add 10^6 (microL)'!F83&amp;"x 10^6",'volume_add 10^4 (microL)'!F83&amp;"x 10^4"))</f>
        <v>80x 10^6</v>
      </c>
      <c r="G83" s="5" t="str">
        <f>IF(AND('volume_add 10^8 (microL)'!G83&lt;=150,'volume_add 10^8 (microL)'!G83&gt;9),'volume_add 10^8 (microL)'!G83&amp;"x 10^8",IF(AND('volume_add 10^6 (microL)'!G83&lt;=150,'volume_add 10^6 (microL)'!G83&gt;9),'volume_add 10^6 (microL)'!G83&amp;"x 10^6",'volume_add 10^4 (microL)'!G83&amp;"x 10^4"))</f>
        <v>100x 10^4</v>
      </c>
      <c r="H83" s="5" t="str">
        <f>IF(AND('volume_add 10^8 (microL)'!H83&lt;=150,'volume_add 10^8 (microL)'!H83&gt;9),'volume_add 10^8 (microL)'!H83&amp;"x 10^8",IF(AND('volume_add 10^6 (microL)'!H83&lt;=150,'volume_add 10^6 (microL)'!H83&gt;9),'volume_add 10^6 (microL)'!H83&amp;"x 10^6",'volume_add 10^4 (microL)'!H83&amp;"x 10^4"))</f>
        <v>10x 10^6</v>
      </c>
      <c r="I83" s="5" t="str">
        <f>IF(AND('volume_add 10^8 (microL)'!I83&lt;=150,'volume_add 10^8 (microL)'!I83&gt;9),'volume_add 10^8 (microL)'!I83&amp;"x 10^8",IF(AND('volume_add 10^6 (microL)'!I83&lt;=150,'volume_add 10^6 (microL)'!I83&gt;9),'volume_add 10^6 (microL)'!I83&amp;"x 10^6",'volume_add 10^4 (microL)'!I83&amp;"x 10^4"))</f>
        <v>19,9x 10^8</v>
      </c>
      <c r="J83" s="5" t="str">
        <f>IF(AND('volume_add 10^8 (microL)'!J83&lt;=150,'volume_add 10^8 (microL)'!J83&gt;9),'volume_add 10^8 (microL)'!J83&amp;"x 10^8",IF(AND('volume_add 10^6 (microL)'!J83&lt;=150,'volume_add 10^6 (microL)'!J83&gt;9),'volume_add 10^6 (microL)'!J83&amp;"x 10^6",'volume_add 10^4 (microL)'!J83&amp;"x 10^4"))</f>
        <v>10x 10^8</v>
      </c>
      <c r="K83" s="5" t="str">
        <f>IF(AND('volume_add 10^8 (microL)'!K83&lt;=150,'volume_add 10^8 (microL)'!K83&gt;9),'volume_add 10^8 (microL)'!K83&amp;"x 10^8",IF(AND('volume_add 10^6 (microL)'!K83&lt;=150,'volume_add 10^6 (microL)'!K83&gt;9),'volume_add 10^6 (microL)'!K83&amp;"x 10^6",'volume_add 10^4 (microL)'!K83&amp;"x 10^4"))</f>
        <v>140x 10^4</v>
      </c>
      <c r="L83" s="5" t="str">
        <f>IF(AND('volume_add 10^8 (microL)'!L83&lt;=150,'volume_add 10^8 (microL)'!L83&gt;9),'volume_add 10^8 (microL)'!L83&amp;"x 10^8",IF(AND('volume_add 10^6 (microL)'!L83&lt;=150,'volume_add 10^6 (microL)'!L83&gt;9),'volume_add 10^6 (microL)'!L83&amp;"x 10^6",'volume_add 10^4 (microL)'!L83&amp;"x 10^4"))</f>
        <v>140x 10^8</v>
      </c>
      <c r="M83" s="5" t="str">
        <f>IF(AND('volume_add 10^8 (microL)'!M83&lt;=150,'volume_add 10^8 (microL)'!M83&gt;9),'volume_add 10^8 (microL)'!M83&amp;"x 10^8",IF(AND('volume_add 10^6 (microL)'!M83&lt;=150,'volume_add 10^6 (microL)'!M83&gt;9),'volume_add 10^6 (microL)'!M83&amp;"x 10^6",'volume_add 10^4 (microL)'!M83&amp;"x 10^4"))</f>
        <v>21,9x 10^8</v>
      </c>
      <c r="N83" s="5" t="str">
        <f>IF(AND('volume_add 10^8 (microL)'!N83&lt;=150,'volume_add 10^8 (microL)'!N83&gt;9),'volume_add 10^8 (microL)'!N83&amp;"x 10^8",IF(AND('volume_add 10^6 (microL)'!N83&lt;=150,'volume_add 10^6 (microL)'!N83&gt;9),'volume_add 10^6 (microL)'!N83&amp;"x 10^6",'volume_add 10^4 (microL)'!N83&amp;"x 10^4"))</f>
        <v>140x 10^8</v>
      </c>
      <c r="O83" s="5" t="str">
        <f>IF(AND('volume_add 10^8 (microL)'!O83&lt;=150,'volume_add 10^8 (microL)'!O83&gt;9),'volume_add 10^8 (microL)'!O83&amp;"x 10^8",IF(AND('volume_add 10^6 (microL)'!O83&lt;=150,'volume_add 10^6 (microL)'!O83&gt;9),'volume_add 10^6 (microL)'!O83&amp;"x 10^6",'volume_add 10^4 (microL)'!O83&amp;"x 10^4"))</f>
        <v>16x 10^8</v>
      </c>
      <c r="P83" s="5" t="str">
        <f>IF(AND('volume_add 10^8 (microL)'!P83&lt;=150,'volume_add 10^8 (microL)'!P83&gt;9),'volume_add 10^8 (microL)'!P83&amp;"x 10^8",IF(AND('volume_add 10^6 (microL)'!P83&lt;=150,'volume_add 10^6 (microL)'!P83&gt;9),'volume_add 10^6 (microL)'!P83&amp;"x 10^6",'volume_add 10^4 (microL)'!P83&amp;"x 10^4"))</f>
        <v>10x 10^8</v>
      </c>
      <c r="Q83" s="5" t="str">
        <f>IF(AND('volume_add 10^8 (microL)'!Q83&lt;=150,'volume_add 10^8 (microL)'!Q83&gt;9),'volume_add 10^8 (microL)'!Q83&amp;"x 10^8",IF(AND('volume_add 10^6 (microL)'!Q83&lt;=150,'volume_add 10^6 (microL)'!Q83&gt;9),'volume_add 10^6 (microL)'!Q83&amp;"x 10^6",'volume_add 10^4 (microL)'!Q83&amp;"x 10^4"))</f>
        <v>140x 10^6</v>
      </c>
    </row>
    <row r="84" spans="1:17">
      <c r="A84" s="6">
        <v>83</v>
      </c>
      <c r="B84" s="5" t="str">
        <f>IF(AND('volume_add 10^8 (microL)'!B84&lt;=150,'volume_add 10^8 (microL)'!B84&gt;9),'volume_add 10^8 (microL)'!B84&amp;"x 10^8",IF(AND('volume_add 10^6 (microL)'!B84&lt;=150,'volume_add 10^6 (microL)'!B84&gt;9),'volume_add 10^6 (microL)'!B84&amp;"x 10^6",'volume_add 10^4 (microL)'!B84&amp;"x 10^4"))</f>
        <v>60x 10^8</v>
      </c>
      <c r="C84" s="5" t="str">
        <f>IF(AND('volume_add 10^8 (microL)'!C84&lt;=150,'volume_add 10^8 (microL)'!C84&gt;9),'volume_add 10^8 (microL)'!C84&amp;"x 10^8",IF(AND('volume_add 10^6 (microL)'!C84&lt;=150,'volume_add 10^6 (microL)'!C84&gt;9),'volume_add 10^6 (microL)'!C84&amp;"x 10^6",'volume_add 10^4 (microL)'!C84&amp;"x 10^4"))</f>
        <v>70x 10^8</v>
      </c>
      <c r="D84" s="5" t="str">
        <f>IF(AND('volume_add 10^8 (microL)'!D84&lt;=150,'volume_add 10^8 (microL)'!D84&gt;9),'volume_add 10^8 (microL)'!D84&amp;"x 10^8",IF(AND('volume_add 10^6 (microL)'!D84&lt;=150,'volume_add 10^6 (microL)'!D84&gt;9),'volume_add 10^6 (microL)'!D84&amp;"x 10^6",'volume_add 10^4 (microL)'!D84&amp;"x 10^4"))</f>
        <v>140x 10^6</v>
      </c>
      <c r="E84" s="5" t="str">
        <f>IF(AND('volume_add 10^8 (microL)'!E84&lt;=150,'volume_add 10^8 (microL)'!E84&gt;9),'volume_add 10^8 (microL)'!E84&amp;"x 10^8",IF(AND('volume_add 10^6 (microL)'!E84&lt;=150,'volume_add 10^6 (microL)'!E84&gt;9),'volume_add 10^6 (microL)'!E84&amp;"x 10^6",'volume_add 10^4 (microL)'!E84&amp;"x 10^4"))</f>
        <v>140x 10^8</v>
      </c>
      <c r="F84" s="5" t="str">
        <f>IF(AND('volume_add 10^8 (microL)'!F84&lt;=150,'volume_add 10^8 (microL)'!F84&gt;9),'volume_add 10^8 (microL)'!F84&amp;"x 10^8",IF(AND('volume_add 10^6 (microL)'!F84&lt;=150,'volume_add 10^6 (microL)'!F84&gt;9),'volume_add 10^6 (microL)'!F84&amp;"x 10^6",'volume_add 10^4 (microL)'!F84&amp;"x 10^4"))</f>
        <v>17,1x 10^6</v>
      </c>
      <c r="G84" s="5" t="str">
        <f>IF(AND('volume_add 10^8 (microL)'!G84&lt;=150,'volume_add 10^8 (microL)'!G84&gt;9),'volume_add 10^8 (microL)'!G84&amp;"x 10^8",IF(AND('volume_add 10^6 (microL)'!G84&lt;=150,'volume_add 10^6 (microL)'!G84&gt;9),'volume_add 10^6 (microL)'!G84&amp;"x 10^6",'volume_add 10^4 (microL)'!G84&amp;"x 10^4"))</f>
        <v>13,3x 10^8</v>
      </c>
      <c r="H84" s="5" t="str">
        <f>IF(AND('volume_add 10^8 (microL)'!H84&lt;=150,'volume_add 10^8 (microL)'!H84&gt;9),'volume_add 10^8 (microL)'!H84&amp;"x 10^8",IF(AND('volume_add 10^6 (microL)'!H84&lt;=150,'volume_add 10^6 (microL)'!H84&gt;9),'volume_add 10^6 (microL)'!H84&amp;"x 10^6",'volume_add 10^4 (microL)'!H84&amp;"x 10^4"))</f>
        <v>140x 10^4</v>
      </c>
      <c r="I84" s="5" t="str">
        <f>IF(AND('volume_add 10^8 (microL)'!I84&lt;=150,'volume_add 10^8 (microL)'!I84&gt;9),'volume_add 10^8 (microL)'!I84&amp;"x 10^8",IF(AND('volume_add 10^6 (microL)'!I84&lt;=150,'volume_add 10^6 (microL)'!I84&gt;9),'volume_add 10^6 (microL)'!I84&amp;"x 10^6",'volume_add 10^4 (microL)'!I84&amp;"x 10^4"))</f>
        <v>140x 10^8</v>
      </c>
      <c r="J84" s="5" t="str">
        <f>IF(AND('volume_add 10^8 (microL)'!J84&lt;=150,'volume_add 10^8 (microL)'!J84&gt;9),'volume_add 10^8 (microL)'!J84&amp;"x 10^8",IF(AND('volume_add 10^6 (microL)'!J84&lt;=150,'volume_add 10^6 (microL)'!J84&gt;9),'volume_add 10^6 (microL)'!J84&amp;"x 10^6",'volume_add 10^4 (microL)'!J84&amp;"x 10^4"))</f>
        <v>19x 10^6</v>
      </c>
      <c r="K84" s="5" t="str">
        <f>IF(AND('volume_add 10^8 (microL)'!K84&lt;=150,'volume_add 10^8 (microL)'!K84&gt;9),'volume_add 10^8 (microL)'!K84&amp;"x 10^8",IF(AND('volume_add 10^6 (microL)'!K84&lt;=150,'volume_add 10^6 (microL)'!K84&gt;9),'volume_add 10^6 (microL)'!K84&amp;"x 10^6",'volume_add 10^4 (microL)'!K84&amp;"x 10^4"))</f>
        <v>140x 10^8</v>
      </c>
      <c r="L84" s="5" t="str">
        <f>IF(AND('volume_add 10^8 (microL)'!L84&lt;=150,'volume_add 10^8 (microL)'!L84&gt;9),'volume_add 10^8 (microL)'!L84&amp;"x 10^8",IF(AND('volume_add 10^6 (microL)'!L84&lt;=150,'volume_add 10^6 (microL)'!L84&gt;9),'volume_add 10^6 (microL)'!L84&amp;"x 10^6",'volume_add 10^4 (microL)'!L84&amp;"x 10^4"))</f>
        <v>80x 10^8</v>
      </c>
      <c r="M84" s="5" t="str">
        <f>IF(AND('volume_add 10^8 (microL)'!M84&lt;=150,'volume_add 10^8 (microL)'!M84&gt;9),'volume_add 10^8 (microL)'!M84&amp;"x 10^8",IF(AND('volume_add 10^6 (microL)'!M84&lt;=150,'volume_add 10^6 (microL)'!M84&gt;9),'volume_add 10^6 (microL)'!M84&amp;"x 10^6",'volume_add 10^4 (microL)'!M84&amp;"x 10^4"))</f>
        <v>140x 10^8</v>
      </c>
      <c r="N84" s="5" t="str">
        <f>IF(AND('volume_add 10^8 (microL)'!N84&lt;=150,'volume_add 10^8 (microL)'!N84&gt;9),'volume_add 10^8 (microL)'!N84&amp;"x 10^8",IF(AND('volume_add 10^6 (microL)'!N84&lt;=150,'volume_add 10^6 (microL)'!N84&gt;9),'volume_add 10^6 (microL)'!N84&amp;"x 10^6",'volume_add 10^4 (microL)'!N84&amp;"x 10^4"))</f>
        <v>10x 10^8</v>
      </c>
      <c r="O84" s="5" t="str">
        <f>IF(AND('volume_add 10^8 (microL)'!O84&lt;=150,'volume_add 10^8 (microL)'!O84&gt;9),'volume_add 10^8 (microL)'!O84&amp;"x 10^8",IF(AND('volume_add 10^6 (microL)'!O84&lt;=150,'volume_add 10^6 (microL)'!O84&gt;9),'volume_add 10^6 (microL)'!O84&amp;"x 10^6",'volume_add 10^4 (microL)'!O84&amp;"x 10^4"))</f>
        <v>21,8x 10^6</v>
      </c>
      <c r="P84" s="5" t="str">
        <f>IF(AND('volume_add 10^8 (microL)'!P84&lt;=150,'volume_add 10^8 (microL)'!P84&gt;9),'volume_add 10^8 (microL)'!P84&amp;"x 10^8",IF(AND('volume_add 10^6 (microL)'!P84&lt;=150,'volume_add 10^6 (microL)'!P84&gt;9),'volume_add 10^6 (microL)'!P84&amp;"x 10^6",'volume_add 10^4 (microL)'!P84&amp;"x 10^4"))</f>
        <v>90x 10^8</v>
      </c>
      <c r="Q84" s="5" t="str">
        <f>IF(AND('volume_add 10^8 (microL)'!Q84&lt;=150,'volume_add 10^8 (microL)'!Q84&gt;9),'volume_add 10^8 (microL)'!Q84&amp;"x 10^8",IF(AND('volume_add 10^6 (microL)'!Q84&lt;=150,'volume_add 10^6 (microL)'!Q84&gt;9),'volume_add 10^6 (microL)'!Q84&amp;"x 10^6",'volume_add 10^4 (microL)'!Q84&amp;"x 10^4"))</f>
        <v>140x 10^8</v>
      </c>
    </row>
    <row r="85" spans="1:17">
      <c r="A85" s="6">
        <v>84</v>
      </c>
      <c r="B85" s="5" t="str">
        <f>IF(AND('volume_add 10^8 (microL)'!B85&lt;=150,'volume_add 10^8 (microL)'!B85&gt;9),'volume_add 10^8 (microL)'!B85&amp;"x 10^8",IF(AND('volume_add 10^6 (microL)'!B85&lt;=150,'volume_add 10^6 (microL)'!B85&gt;9),'volume_add 10^6 (microL)'!B85&amp;"x 10^6",'volume_add 10^4 (microL)'!B85&amp;"x 10^4"))</f>
        <v>140x 10^8</v>
      </c>
      <c r="C85" s="5" t="str">
        <f>IF(AND('volume_add 10^8 (microL)'!C85&lt;=150,'volume_add 10^8 (microL)'!C85&gt;9),'volume_add 10^8 (microL)'!C85&amp;"x 10^8",IF(AND('volume_add 10^6 (microL)'!C85&lt;=150,'volume_add 10^6 (microL)'!C85&gt;9),'volume_add 10^6 (microL)'!C85&amp;"x 10^6",'volume_add 10^4 (microL)'!C85&amp;"x 10^4"))</f>
        <v>60x 10^6</v>
      </c>
      <c r="D85" s="5" t="str">
        <f>IF(AND('volume_add 10^8 (microL)'!D85&lt;=150,'volume_add 10^8 (microL)'!D85&gt;9),'volume_add 10^8 (microL)'!D85&amp;"x 10^8",IF(AND('volume_add 10^6 (microL)'!D85&lt;=150,'volume_add 10^6 (microL)'!D85&gt;9),'volume_add 10^6 (microL)'!D85&amp;"x 10^6",'volume_add 10^4 (microL)'!D85&amp;"x 10^4"))</f>
        <v>20x 10^8</v>
      </c>
      <c r="E85" s="5" t="str">
        <f>IF(AND('volume_add 10^8 (microL)'!E85&lt;=150,'volume_add 10^8 (microL)'!E85&gt;9),'volume_add 10^8 (microL)'!E85&amp;"x 10^8",IF(AND('volume_add 10^6 (microL)'!E85&lt;=150,'volume_add 10^6 (microL)'!E85&gt;9),'volume_add 10^6 (microL)'!E85&amp;"x 10^6",'volume_add 10^4 (microL)'!E85&amp;"x 10^4"))</f>
        <v>140x 10^8</v>
      </c>
      <c r="F85" s="5" t="str">
        <f>IF(AND('volume_add 10^8 (microL)'!F85&lt;=150,'volume_add 10^8 (microL)'!F85&gt;9),'volume_add 10^8 (microL)'!F85&amp;"x 10^8",IF(AND('volume_add 10^6 (microL)'!F85&lt;=150,'volume_add 10^6 (microL)'!F85&gt;9),'volume_add 10^6 (microL)'!F85&amp;"x 10^6",'volume_add 10^4 (microL)'!F85&amp;"x 10^4"))</f>
        <v>12x 10^8</v>
      </c>
      <c r="G85" s="5" t="str">
        <f>IF(AND('volume_add 10^8 (microL)'!G85&lt;=150,'volume_add 10^8 (microL)'!G85&gt;9),'volume_add 10^8 (microL)'!G85&amp;"x 10^8",IF(AND('volume_add 10^6 (microL)'!G85&lt;=150,'volume_add 10^6 (microL)'!G85&gt;9),'volume_add 10^6 (microL)'!G85&amp;"x 10^6",'volume_add 10^4 (microL)'!G85&amp;"x 10^4"))</f>
        <v>140x 10^8</v>
      </c>
      <c r="H85" s="5" t="str">
        <f>IF(AND('volume_add 10^8 (microL)'!H85&lt;=150,'volume_add 10^8 (microL)'!H85&gt;9),'volume_add 10^8 (microL)'!H85&amp;"x 10^8",IF(AND('volume_add 10^6 (microL)'!H85&lt;=150,'volume_add 10^6 (microL)'!H85&gt;9),'volume_add 10^6 (microL)'!H85&amp;"x 10^6",'volume_add 10^4 (microL)'!H85&amp;"x 10^4"))</f>
        <v>10x 10^6</v>
      </c>
      <c r="I85" s="5" t="str">
        <f>IF(AND('volume_add 10^8 (microL)'!I85&lt;=150,'volume_add 10^8 (microL)'!I85&gt;9),'volume_add 10^8 (microL)'!I85&amp;"x 10^8",IF(AND('volume_add 10^6 (microL)'!I85&lt;=150,'volume_add 10^6 (microL)'!I85&gt;9),'volume_add 10^6 (microL)'!I85&amp;"x 10^6",'volume_add 10^4 (microL)'!I85&amp;"x 10^4"))</f>
        <v>14x 10^6</v>
      </c>
      <c r="J85" s="5" t="str">
        <f>IF(AND('volume_add 10^8 (microL)'!J85&lt;=150,'volume_add 10^8 (microL)'!J85&gt;9),'volume_add 10^8 (microL)'!J85&amp;"x 10^8",IF(AND('volume_add 10^6 (microL)'!J85&lt;=150,'volume_add 10^6 (microL)'!J85&gt;9),'volume_add 10^6 (microL)'!J85&amp;"x 10^6",'volume_add 10^4 (microL)'!J85&amp;"x 10^4"))</f>
        <v>16x 10^8</v>
      </c>
      <c r="K85" s="5" t="str">
        <f>IF(AND('volume_add 10^8 (microL)'!K85&lt;=150,'volume_add 10^8 (microL)'!K85&gt;9),'volume_add 10^8 (microL)'!K85&amp;"x 10^8",IF(AND('volume_add 10^6 (microL)'!K85&lt;=150,'volume_add 10^6 (microL)'!K85&gt;9),'volume_add 10^6 (microL)'!K85&amp;"x 10^6",'volume_add 10^4 (microL)'!K85&amp;"x 10^4"))</f>
        <v>22x 10^8</v>
      </c>
      <c r="L85" s="5" t="str">
        <f>IF(AND('volume_add 10^8 (microL)'!L85&lt;=150,'volume_add 10^8 (microL)'!L85&gt;9),'volume_add 10^8 (microL)'!L85&amp;"x 10^8",IF(AND('volume_add 10^6 (microL)'!L85&lt;=150,'volume_add 10^6 (microL)'!L85&gt;9),'volume_add 10^6 (microL)'!L85&amp;"x 10^6",'volume_add 10^4 (microL)'!L85&amp;"x 10^4"))</f>
        <v>70x 10^8</v>
      </c>
      <c r="M85" s="5" t="str">
        <f>IF(AND('volume_add 10^8 (microL)'!M85&lt;=150,'volume_add 10^8 (microL)'!M85&gt;9),'volume_add 10^8 (microL)'!M85&amp;"x 10^8",IF(AND('volume_add 10^6 (microL)'!M85&lt;=150,'volume_add 10^6 (microL)'!M85&gt;9),'volume_add 10^6 (microL)'!M85&amp;"x 10^6",'volume_add 10^4 (microL)'!M85&amp;"x 10^4"))</f>
        <v>23x 10^8</v>
      </c>
      <c r="N85" s="5" t="str">
        <f>IF(AND('volume_add 10^8 (microL)'!N85&lt;=150,'volume_add 10^8 (microL)'!N85&gt;9),'volume_add 10^8 (microL)'!N85&amp;"x 10^8",IF(AND('volume_add 10^6 (microL)'!N85&lt;=150,'volume_add 10^6 (microL)'!N85&gt;9),'volume_add 10^6 (microL)'!N85&amp;"x 10^6",'volume_add 10^4 (microL)'!N85&amp;"x 10^4"))</f>
        <v>80x 10^4</v>
      </c>
      <c r="O85" s="5" t="str">
        <f>IF(AND('volume_add 10^8 (microL)'!O85&lt;=150,'volume_add 10^8 (microL)'!O85&gt;9),'volume_add 10^8 (microL)'!O85&amp;"x 10^8",IF(AND('volume_add 10^6 (microL)'!O85&lt;=150,'volume_add 10^6 (microL)'!O85&gt;9),'volume_add 10^6 (microL)'!O85&amp;"x 10^6",'volume_add 10^4 (microL)'!O85&amp;"x 10^4"))</f>
        <v>100x 10^4</v>
      </c>
      <c r="P85" s="5" t="str">
        <f>IF(AND('volume_add 10^8 (microL)'!P85&lt;=150,'volume_add 10^8 (microL)'!P85&gt;9),'volume_add 10^8 (microL)'!P85&amp;"x 10^8",IF(AND('volume_add 10^6 (microL)'!P85&lt;=150,'volume_add 10^6 (microL)'!P85&gt;9),'volume_add 10^6 (microL)'!P85&amp;"x 10^6",'volume_add 10^4 (microL)'!P85&amp;"x 10^4"))</f>
        <v>140x 10^6</v>
      </c>
      <c r="Q85" s="5" t="str">
        <f>IF(AND('volume_add 10^8 (microL)'!Q85&lt;=150,'volume_add 10^8 (microL)'!Q85&gt;9),'volume_add 10^8 (microL)'!Q85&amp;"x 10^8",IF(AND('volume_add 10^6 (microL)'!Q85&lt;=150,'volume_add 10^6 (microL)'!Q85&gt;9),'volume_add 10^6 (microL)'!Q85&amp;"x 10^6",'volume_add 10^4 (microL)'!Q85&amp;"x 10^4"))</f>
        <v>140x 10^8</v>
      </c>
    </row>
    <row r="86" spans="1:17">
      <c r="A86" s="6">
        <v>85</v>
      </c>
      <c r="B86" s="5" t="str">
        <f>IF(AND('volume_add 10^8 (microL)'!B86&lt;=150,'volume_add 10^8 (microL)'!B86&gt;9),'volume_add 10^8 (microL)'!B86&amp;"x 10^8",IF(AND('volume_add 10^6 (microL)'!B86&lt;=150,'volume_add 10^6 (microL)'!B86&gt;9),'volume_add 10^6 (microL)'!B86&amp;"x 10^6",'volume_add 10^4 (microL)'!B86&amp;"x 10^4"))</f>
        <v>70x 10^4</v>
      </c>
      <c r="C86" s="5" t="str">
        <f>IF(AND('volume_add 10^8 (microL)'!C86&lt;=150,'volume_add 10^8 (microL)'!C86&gt;9),'volume_add 10^8 (microL)'!C86&amp;"x 10^8",IF(AND('volume_add 10^6 (microL)'!C86&lt;=150,'volume_add 10^6 (microL)'!C86&gt;9),'volume_add 10^6 (microL)'!C86&amp;"x 10^6",'volume_add 10^4 (microL)'!C86&amp;"x 10^4"))</f>
        <v>140x 10^4</v>
      </c>
      <c r="D86" s="5" t="str">
        <f>IF(AND('volume_add 10^8 (microL)'!D86&lt;=150,'volume_add 10^8 (microL)'!D86&gt;9),'volume_add 10^8 (microL)'!D86&amp;"x 10^8",IF(AND('volume_add 10^6 (microL)'!D86&lt;=150,'volume_add 10^6 (microL)'!D86&gt;9),'volume_add 10^6 (microL)'!D86&amp;"x 10^6",'volume_add 10^4 (microL)'!D86&amp;"x 10^4"))</f>
        <v>14,2x 10^6</v>
      </c>
      <c r="E86" s="5" t="str">
        <f>IF(AND('volume_add 10^8 (microL)'!E86&lt;=150,'volume_add 10^8 (microL)'!E86&gt;9),'volume_add 10^8 (microL)'!E86&amp;"x 10^8",IF(AND('volume_add 10^6 (microL)'!E86&lt;=150,'volume_add 10^6 (microL)'!E86&gt;9),'volume_add 10^6 (microL)'!E86&amp;"x 10^6",'volume_add 10^4 (microL)'!E86&amp;"x 10^4"))</f>
        <v>80x 10^6</v>
      </c>
      <c r="F86" s="5" t="str">
        <f>IF(AND('volume_add 10^8 (microL)'!F86&lt;=150,'volume_add 10^8 (microL)'!F86&gt;9),'volume_add 10^8 (microL)'!F86&amp;"x 10^8",IF(AND('volume_add 10^6 (microL)'!F86&lt;=150,'volume_add 10^6 (microL)'!F86&gt;9),'volume_add 10^6 (microL)'!F86&amp;"x 10^6",'volume_add 10^4 (microL)'!F86&amp;"x 10^4"))</f>
        <v>140x 10^8</v>
      </c>
      <c r="G86" s="5" t="str">
        <f>IF(AND('volume_add 10^8 (microL)'!G86&lt;=150,'volume_add 10^8 (microL)'!G86&gt;9),'volume_add 10^8 (microL)'!G86&amp;"x 10^8",IF(AND('volume_add 10^6 (microL)'!G86&lt;=150,'volume_add 10^6 (microL)'!G86&gt;9),'volume_add 10^6 (microL)'!G86&amp;"x 10^6",'volume_add 10^4 (microL)'!G86&amp;"x 10^4"))</f>
        <v>90x 10^4</v>
      </c>
      <c r="H86" s="5" t="str">
        <f>IF(AND('volume_add 10^8 (microL)'!H86&lt;=150,'volume_add 10^8 (microL)'!H86&gt;9),'volume_add 10^8 (microL)'!H86&amp;"x 10^8",IF(AND('volume_add 10^6 (microL)'!H86&lt;=150,'volume_add 10^6 (microL)'!H86&gt;9),'volume_add 10^6 (microL)'!H86&amp;"x 10^6",'volume_add 10^4 (microL)'!H86&amp;"x 10^4"))</f>
        <v>110x 10^4</v>
      </c>
      <c r="I86" s="5" t="str">
        <f>IF(AND('volume_add 10^8 (microL)'!I86&lt;=150,'volume_add 10^8 (microL)'!I86&gt;9),'volume_add 10^8 (microL)'!I86&amp;"x 10^8",IF(AND('volume_add 10^6 (microL)'!I86&lt;=150,'volume_add 10^6 (microL)'!I86&gt;9),'volume_add 10^6 (microL)'!I86&amp;"x 10^6",'volume_add 10^4 (microL)'!I86&amp;"x 10^4"))</f>
        <v>120x 10^4</v>
      </c>
      <c r="J86" s="5" t="str">
        <f>IF(AND('volume_add 10^8 (microL)'!J86&lt;=150,'volume_add 10^8 (microL)'!J86&gt;9),'volume_add 10^8 (microL)'!J86&amp;"x 10^8",IF(AND('volume_add 10^6 (microL)'!J86&lt;=150,'volume_add 10^6 (microL)'!J86&gt;9),'volume_add 10^6 (microL)'!J86&amp;"x 10^6",'volume_add 10^4 (microL)'!J86&amp;"x 10^4"))</f>
        <v>21,3x 10^8</v>
      </c>
      <c r="K86" s="5" t="str">
        <f>IF(AND('volume_add 10^8 (microL)'!K86&lt;=150,'volume_add 10^8 (microL)'!K86&gt;9),'volume_add 10^8 (microL)'!K86&amp;"x 10^8",IF(AND('volume_add 10^6 (microL)'!K86&lt;=150,'volume_add 10^6 (microL)'!K86&gt;9),'volume_add 10^6 (microL)'!K86&amp;"x 10^6",'volume_add 10^4 (microL)'!K86&amp;"x 10^4"))</f>
        <v>16,5x 10^6</v>
      </c>
      <c r="L86" s="5" t="str">
        <f>IF(AND('volume_add 10^8 (microL)'!L86&lt;=150,'volume_add 10^8 (microL)'!L86&gt;9),'volume_add 10^8 (microL)'!L86&amp;"x 10^8",IF(AND('volume_add 10^6 (microL)'!L86&lt;=150,'volume_add 10^6 (microL)'!L86&gt;9),'volume_add 10^6 (microL)'!L86&amp;"x 10^6",'volume_add 10^4 (microL)'!L86&amp;"x 10^4"))</f>
        <v>140x 10^8</v>
      </c>
      <c r="M86" s="5" t="str">
        <f>IF(AND('volume_add 10^8 (microL)'!M86&lt;=150,'volume_add 10^8 (microL)'!M86&gt;9),'volume_add 10^8 (microL)'!M86&amp;"x 10^8",IF(AND('volume_add 10^6 (microL)'!M86&lt;=150,'volume_add 10^6 (microL)'!M86&gt;9),'volume_add 10^6 (microL)'!M86&amp;"x 10^6",'volume_add 10^4 (microL)'!M86&amp;"x 10^4"))</f>
        <v>140x 10^8</v>
      </c>
      <c r="N86" s="5" t="str">
        <f>IF(AND('volume_add 10^8 (microL)'!N86&lt;=150,'volume_add 10^8 (microL)'!N86&gt;9),'volume_add 10^8 (microL)'!N86&amp;"x 10^8",IF(AND('volume_add 10^6 (microL)'!N86&lt;=150,'volume_add 10^6 (microL)'!N86&gt;9),'volume_add 10^6 (microL)'!N86&amp;"x 10^6",'volume_add 10^4 (microL)'!N86&amp;"x 10^4"))</f>
        <v>140x 10^8</v>
      </c>
      <c r="O86" s="5" t="str">
        <f>IF(AND('volume_add 10^8 (microL)'!O86&lt;=150,'volume_add 10^8 (microL)'!O86&gt;9),'volume_add 10^8 (microL)'!O86&amp;"x 10^8",IF(AND('volume_add 10^6 (microL)'!O86&lt;=150,'volume_add 10^6 (microL)'!O86&gt;9),'volume_add 10^6 (microL)'!O86&amp;"x 10^6",'volume_add 10^4 (microL)'!O86&amp;"x 10^4"))</f>
        <v>10x 10^8</v>
      </c>
      <c r="P86" s="5" t="str">
        <f>IF(AND('volume_add 10^8 (microL)'!P86&lt;=150,'volume_add 10^8 (microL)'!P86&gt;9),'volume_add 10^8 (microL)'!P86&amp;"x 10^8",IF(AND('volume_add 10^6 (microL)'!P86&lt;=150,'volume_add 10^6 (microL)'!P86&gt;9),'volume_add 10^6 (microL)'!P86&amp;"x 10^6",'volume_add 10^4 (microL)'!P86&amp;"x 10^4"))</f>
        <v>140x 10^8</v>
      </c>
      <c r="Q86" s="5" t="str">
        <f>IF(AND('volume_add 10^8 (microL)'!Q86&lt;=150,'volume_add 10^8 (microL)'!Q86&gt;9),'volume_add 10^8 (microL)'!Q86&amp;"x 10^8",IF(AND('volume_add 10^6 (microL)'!Q86&lt;=150,'volume_add 10^6 (microL)'!Q86&gt;9),'volume_add 10^6 (microL)'!Q86&amp;"x 10^6",'volume_add 10^4 (microL)'!Q86&amp;"x 10^4"))</f>
        <v>140x 10^8</v>
      </c>
    </row>
    <row r="87" spans="1:17">
      <c r="A87" s="22">
        <v>86</v>
      </c>
      <c r="B87" s="5" t="str">
        <f>IF(AND('volume_add 10^8 (microL)'!B87&lt;=150,'volume_add 10^8 (microL)'!B87&gt;9),'volume_add 10^8 (microL)'!B87&amp;"x 10^8",IF(AND('volume_add 10^6 (microL)'!B87&lt;=150,'volume_add 10^6 (microL)'!B87&gt;9),'volume_add 10^6 (microL)'!B87&amp;"x 10^6",'volume_add 10^4 (microL)'!B87&amp;"x 10^4"))</f>
        <v>140x 10^8</v>
      </c>
      <c r="C87" s="5" t="str">
        <f>IF(AND('volume_add 10^8 (microL)'!C87&lt;=150,'volume_add 10^8 (microL)'!C87&gt;9),'volume_add 10^8 (microL)'!C87&amp;"x 10^8",IF(AND('volume_add 10^6 (microL)'!C87&lt;=150,'volume_add 10^6 (microL)'!C87&gt;9),'volume_add 10^6 (microL)'!C87&amp;"x 10^6",'volume_add 10^4 (microL)'!C87&amp;"x 10^4"))</f>
        <v>140x 10^8</v>
      </c>
      <c r="D87" s="5" t="str">
        <f>IF(AND('volume_add 10^8 (microL)'!D87&lt;=150,'volume_add 10^8 (microL)'!D87&gt;9),'volume_add 10^8 (microL)'!D87&amp;"x 10^8",IF(AND('volume_add 10^6 (microL)'!D87&lt;=150,'volume_add 10^6 (microL)'!D87&gt;9),'volume_add 10^6 (microL)'!D87&amp;"x 10^6",'volume_add 10^4 (microL)'!D87&amp;"x 10^4"))</f>
        <v>10,9x 10^8</v>
      </c>
      <c r="E87" s="5" t="str">
        <f>IF(AND('volume_add 10^8 (microL)'!E87&lt;=150,'volume_add 10^8 (microL)'!E87&gt;9),'volume_add 10^8 (microL)'!E87&amp;"x 10^8",IF(AND('volume_add 10^6 (microL)'!E87&lt;=150,'volume_add 10^6 (microL)'!E87&gt;9),'volume_add 10^6 (microL)'!E87&amp;"x 10^6",'volume_add 10^4 (microL)'!E87&amp;"x 10^4"))</f>
        <v>20x 10^6</v>
      </c>
      <c r="F87" s="5" t="str">
        <f>IF(AND('volume_add 10^8 (microL)'!F87&lt;=150,'volume_add 10^8 (microL)'!F87&gt;9),'volume_add 10^8 (microL)'!F87&amp;"x 10^8",IF(AND('volume_add 10^6 (microL)'!F87&lt;=150,'volume_add 10^6 (microL)'!F87&gt;9),'volume_add 10^6 (microL)'!F87&amp;"x 10^6",'volume_add 10^4 (microL)'!F87&amp;"x 10^4"))</f>
        <v>50x 10^8</v>
      </c>
      <c r="G87" s="5" t="str">
        <f>IF(AND('volume_add 10^8 (microL)'!G87&lt;=150,'volume_add 10^8 (microL)'!G87&gt;9),'volume_add 10^8 (microL)'!G87&amp;"x 10^8",IF(AND('volume_add 10^6 (microL)'!G87&lt;=150,'volume_add 10^6 (microL)'!G87&gt;9),'volume_add 10^6 (microL)'!G87&amp;"x 10^6",'volume_add 10^4 (microL)'!G87&amp;"x 10^4"))</f>
        <v>60x 10^6</v>
      </c>
      <c r="H87" s="5" t="str">
        <f>IF(AND('volume_add 10^8 (microL)'!H87&lt;=150,'volume_add 10^8 (microL)'!H87&gt;9),'volume_add 10^8 (microL)'!H87&amp;"x 10^8",IF(AND('volume_add 10^6 (microL)'!H87&lt;=150,'volume_add 10^6 (microL)'!H87&gt;9),'volume_add 10^6 (microL)'!H87&amp;"x 10^6",'volume_add 10^4 (microL)'!H87&amp;"x 10^4"))</f>
        <v>70x 10^8</v>
      </c>
      <c r="I87" s="5" t="str">
        <f>IF(AND('volume_add 10^8 (microL)'!I87&lt;=150,'volume_add 10^8 (microL)'!I87&gt;9),'volume_add 10^8 (microL)'!I87&amp;"x 10^8",IF(AND('volume_add 10^6 (microL)'!I87&lt;=150,'volume_add 10^6 (microL)'!I87&gt;9),'volume_add 10^6 (microL)'!I87&amp;"x 10^6",'volume_add 10^4 (microL)'!I87&amp;"x 10^4"))</f>
        <v>20,9x 10^8</v>
      </c>
      <c r="J87" s="5" t="str">
        <f>IF(AND('volume_add 10^8 (microL)'!J87&lt;=150,'volume_add 10^8 (microL)'!J87&gt;9),'volume_add 10^8 (microL)'!J87&amp;"x 10^8",IF(AND('volume_add 10^6 (microL)'!J87&lt;=150,'volume_add 10^6 (microL)'!J87&gt;9),'volume_add 10^6 (microL)'!J87&amp;"x 10^6",'volume_add 10^4 (microL)'!J87&amp;"x 10^4"))</f>
        <v>140x 10^6</v>
      </c>
      <c r="K87" s="5" t="str">
        <f>IF(AND('volume_add 10^8 (microL)'!K87&lt;=150,'volume_add 10^8 (microL)'!K87&gt;9),'volume_add 10^8 (microL)'!K87&amp;"x 10^8",IF(AND('volume_add 10^6 (microL)'!K87&lt;=150,'volume_add 10^6 (microL)'!K87&gt;9),'volume_add 10^6 (microL)'!K87&amp;"x 10^6",'volume_add 10^4 (microL)'!K87&amp;"x 10^4"))</f>
        <v>80x 10^8</v>
      </c>
      <c r="L87" s="5" t="str">
        <f>IF(AND('volume_add 10^8 (microL)'!L87&lt;=150,'volume_add 10^8 (microL)'!L87&gt;9),'volume_add 10^8 (microL)'!L87&amp;"x 10^8",IF(AND('volume_add 10^6 (microL)'!L87&lt;=150,'volume_add 10^6 (microL)'!L87&gt;9),'volume_add 10^6 (microL)'!L87&amp;"x 10^6",'volume_add 10^4 (microL)'!L87&amp;"x 10^4"))</f>
        <v>11,8x 10^8</v>
      </c>
      <c r="M87" s="5" t="str">
        <f>IF(AND('volume_add 10^8 (microL)'!M87&lt;=150,'volume_add 10^8 (microL)'!M87&gt;9),'volume_add 10^8 (microL)'!M87&amp;"x 10^8",IF(AND('volume_add 10^6 (microL)'!M87&lt;=150,'volume_add 10^6 (microL)'!M87&gt;9),'volume_add 10^6 (microL)'!M87&amp;"x 10^6",'volume_add 10^4 (microL)'!M87&amp;"x 10^4"))</f>
        <v>12,7x 10^6</v>
      </c>
      <c r="N87" s="5" t="str">
        <f>IF(AND('volume_add 10^8 (microL)'!N87&lt;=150,'volume_add 10^8 (microL)'!N87&gt;9),'volume_add 10^8 (microL)'!N87&amp;"x 10^8",IF(AND('volume_add 10^6 (microL)'!N87&lt;=150,'volume_add 10^6 (microL)'!N87&gt;9),'volume_add 10^6 (microL)'!N87&amp;"x 10^6",'volume_add 10^4 (microL)'!N87&amp;"x 10^4"))</f>
        <v>13,6x 10^6</v>
      </c>
      <c r="O87" s="5" t="str">
        <f>IF(AND('volume_add 10^8 (microL)'!O87&lt;=150,'volume_add 10^8 (microL)'!O87&gt;9),'volume_add 10^8 (microL)'!O87&amp;"x 10^8",IF(AND('volume_add 10^6 (microL)'!O87&lt;=150,'volume_add 10^6 (microL)'!O87&gt;9),'volume_add 10^6 (microL)'!O87&amp;"x 10^6",'volume_add 10^4 (microL)'!O87&amp;"x 10^4"))</f>
        <v>90x 10^4</v>
      </c>
      <c r="P87" s="5" t="str">
        <f>IF(AND('volume_add 10^8 (microL)'!P87&lt;=150,'volume_add 10^8 (microL)'!P87&gt;9),'volume_add 10^8 (microL)'!P87&amp;"x 10^8",IF(AND('volume_add 10^6 (microL)'!P87&lt;=150,'volume_add 10^6 (microL)'!P87&gt;9),'volume_add 10^6 (microL)'!P87&amp;"x 10^6",'volume_add 10^4 (microL)'!P87&amp;"x 10^4"))</f>
        <v>14,5x 10^6</v>
      </c>
      <c r="Q87" s="5" t="str">
        <f>IF(AND('volume_add 10^8 (microL)'!Q87&lt;=150,'volume_add 10^8 (microL)'!Q87&gt;9),'volume_add 10^8 (microL)'!Q87&amp;"x 10^8",IF(AND('volume_add 10^6 (microL)'!Q87&lt;=150,'volume_add 10^6 (microL)'!Q87&gt;9),'volume_add 10^6 (microL)'!Q87&amp;"x 10^6",'volume_add 10^4 (microL)'!Q87&amp;"x 10^4"))</f>
        <v>140x 10^6</v>
      </c>
    </row>
    <row r="88" spans="1:17">
      <c r="A88" s="6">
        <v>87</v>
      </c>
      <c r="B88" s="5" t="str">
        <f>IF(AND('volume_add 10^8 (microL)'!B88&lt;=150,'volume_add 10^8 (microL)'!B88&gt;9),'volume_add 10^8 (microL)'!B88&amp;"x 10^8",IF(AND('volume_add 10^6 (microL)'!B88&lt;=150,'volume_add 10^6 (microL)'!B88&gt;9),'volume_add 10^6 (microL)'!B88&amp;"x 10^6",'volume_add 10^4 (microL)'!B88&amp;"x 10^4"))</f>
        <v>40x 10^8</v>
      </c>
      <c r="C88" s="5" t="str">
        <f>IF(AND('volume_add 10^8 (microL)'!C88&lt;=150,'volume_add 10^8 (microL)'!C88&gt;9),'volume_add 10^8 (microL)'!C88&amp;"x 10^8",IF(AND('volume_add 10^6 (microL)'!C88&lt;=150,'volume_add 10^6 (microL)'!C88&gt;9),'volume_add 10^6 (microL)'!C88&amp;"x 10^6",'volume_add 10^4 (microL)'!C88&amp;"x 10^4"))</f>
        <v>10x 10^6</v>
      </c>
      <c r="D88" s="5" t="str">
        <f>IF(AND('volume_add 10^8 (microL)'!D88&lt;=150,'volume_add 10^8 (microL)'!D88&gt;9),'volume_add 10^8 (microL)'!D88&amp;"x 10^8",IF(AND('volume_add 10^6 (microL)'!D88&lt;=150,'volume_add 10^6 (microL)'!D88&gt;9),'volume_add 10^6 (microL)'!D88&amp;"x 10^6",'volume_add 10^4 (microL)'!D88&amp;"x 10^4"))</f>
        <v>12,7x 10^6</v>
      </c>
      <c r="E88" s="5" t="str">
        <f>IF(AND('volume_add 10^8 (microL)'!E88&lt;=150,'volume_add 10^8 (microL)'!E88&gt;9),'volume_add 10^8 (microL)'!E88&amp;"x 10^8",IF(AND('volume_add 10^6 (microL)'!E88&lt;=150,'volume_add 10^6 (microL)'!E88&gt;9),'volume_add 10^6 (microL)'!E88&amp;"x 10^6",'volume_add 10^4 (microL)'!E88&amp;"x 10^4"))</f>
        <v>10x 10^8</v>
      </c>
      <c r="F88" s="5" t="str">
        <f>IF(AND('volume_add 10^8 (microL)'!F88&lt;=150,'volume_add 10^8 (microL)'!F88&gt;9),'volume_add 10^8 (microL)'!F88&amp;"x 10^8",IF(AND('volume_add 10^6 (microL)'!F88&lt;=150,'volume_add 10^6 (microL)'!F88&gt;9),'volume_add 10^6 (microL)'!F88&amp;"x 10^6",'volume_add 10^4 (microL)'!F88&amp;"x 10^4"))</f>
        <v>140x 10^4</v>
      </c>
      <c r="G88" s="5" t="str">
        <f>IF(AND('volume_add 10^8 (microL)'!G88&lt;=150,'volume_add 10^8 (microL)'!G88&gt;9),'volume_add 10^8 (microL)'!G88&amp;"x 10^8",IF(AND('volume_add 10^6 (microL)'!G88&lt;=150,'volume_add 10^6 (microL)'!G88&gt;9),'volume_add 10^6 (microL)'!G88&amp;"x 10^6",'volume_add 10^4 (microL)'!G88&amp;"x 10^4"))</f>
        <v>13,4x 10^8</v>
      </c>
      <c r="H88" s="5" t="str">
        <f>IF(AND('volume_add 10^8 (microL)'!H88&lt;=150,'volume_add 10^8 (microL)'!H88&gt;9),'volume_add 10^8 (microL)'!H88&amp;"x 10^8",IF(AND('volume_add 10^6 (microL)'!H88&lt;=150,'volume_add 10^6 (microL)'!H88&gt;9),'volume_add 10^6 (microL)'!H88&amp;"x 10^6",'volume_add 10^4 (microL)'!H88&amp;"x 10^4"))</f>
        <v>10x 10^6</v>
      </c>
      <c r="I88" s="5" t="str">
        <f>IF(AND('volume_add 10^8 (microL)'!I88&lt;=150,'volume_add 10^8 (microL)'!I88&gt;9),'volume_add 10^8 (microL)'!I88&amp;"x 10^8",IF(AND('volume_add 10^6 (microL)'!I88&lt;=150,'volume_add 10^6 (microL)'!I88&gt;9),'volume_add 10^6 (microL)'!I88&amp;"x 10^6",'volume_add 10^4 (microL)'!I88&amp;"x 10^4"))</f>
        <v>14,1x 10^6</v>
      </c>
      <c r="J88" s="5" t="str">
        <f>IF(AND('volume_add 10^8 (microL)'!J88&lt;=150,'volume_add 10^8 (microL)'!J88&gt;9),'volume_add 10^8 (microL)'!J88&amp;"x 10^8",IF(AND('volume_add 10^6 (microL)'!J88&lt;=150,'volume_add 10^6 (microL)'!J88&gt;9),'volume_add 10^6 (microL)'!J88&amp;"x 10^6",'volume_add 10^4 (microL)'!J88&amp;"x 10^4"))</f>
        <v>60x 10^6</v>
      </c>
      <c r="K88" s="5" t="str">
        <f>IF(AND('volume_add 10^8 (microL)'!K88&lt;=150,'volume_add 10^8 (microL)'!K88&gt;9),'volume_add 10^8 (microL)'!K88&amp;"x 10^8",IF(AND('volume_add 10^6 (microL)'!K88&lt;=150,'volume_add 10^6 (microL)'!K88&gt;9),'volume_add 10^6 (microL)'!K88&amp;"x 10^6",'volume_add 10^4 (microL)'!K88&amp;"x 10^4"))</f>
        <v>140x 10^8</v>
      </c>
      <c r="L88" s="5" t="str">
        <f>IF(AND('volume_add 10^8 (microL)'!L88&lt;=150,'volume_add 10^8 (microL)'!L88&gt;9),'volume_add 10^8 (microL)'!L88&amp;"x 10^8",IF(AND('volume_add 10^6 (microL)'!L88&lt;=150,'volume_add 10^6 (microL)'!L88&gt;9),'volume_add 10^6 (microL)'!L88&amp;"x 10^6",'volume_add 10^4 (microL)'!L88&amp;"x 10^4"))</f>
        <v>15,5x 10^8</v>
      </c>
      <c r="M88" s="5" t="str">
        <f>IF(AND('volume_add 10^8 (microL)'!M88&lt;=150,'volume_add 10^8 (microL)'!M88&gt;9),'volume_add 10^8 (microL)'!M88&amp;"x 10^8",IF(AND('volume_add 10^6 (microL)'!M88&lt;=150,'volume_add 10^6 (microL)'!M88&gt;9),'volume_add 10^6 (microL)'!M88&amp;"x 10^6",'volume_add 10^4 (microL)'!M88&amp;"x 10^4"))</f>
        <v>140x 10^8</v>
      </c>
      <c r="N88" s="5" t="str">
        <f>IF(AND('volume_add 10^8 (microL)'!N88&lt;=150,'volume_add 10^8 (microL)'!N88&gt;9),'volume_add 10^8 (microL)'!N88&amp;"x 10^8",IF(AND('volume_add 10^6 (microL)'!N88&lt;=150,'volume_add 10^6 (microL)'!N88&gt;9),'volume_add 10^6 (microL)'!N88&amp;"x 10^6",'volume_add 10^4 (microL)'!N88&amp;"x 10^4"))</f>
        <v>140x 10^8</v>
      </c>
      <c r="O88" s="5" t="str">
        <f>IF(AND('volume_add 10^8 (microL)'!O88&lt;=150,'volume_add 10^8 (microL)'!O88&gt;9),'volume_add 10^8 (microL)'!O88&amp;"x 10^8",IF(AND('volume_add 10^6 (microL)'!O88&lt;=150,'volume_add 10^6 (microL)'!O88&gt;9),'volume_add 10^6 (microL)'!O88&amp;"x 10^6",'volume_add 10^4 (microL)'!O88&amp;"x 10^4"))</f>
        <v>10,6x 10^8</v>
      </c>
      <c r="P88" s="5" t="str">
        <f>IF(AND('volume_add 10^8 (microL)'!P88&lt;=150,'volume_add 10^8 (microL)'!P88&gt;9),'volume_add 10^8 (microL)'!P88&amp;"x 10^8",IF(AND('volume_add 10^6 (microL)'!P88&lt;=150,'volume_add 10^6 (microL)'!P88&gt;9),'volume_add 10^6 (microL)'!P88&amp;"x 10^6",'volume_add 10^4 (microL)'!P88&amp;"x 10^4"))</f>
        <v>11,3x 10^8</v>
      </c>
      <c r="Q88" s="5" t="str">
        <f>IF(AND('volume_add 10^8 (microL)'!Q88&lt;=150,'volume_add 10^8 (microL)'!Q88&gt;9),'volume_add 10^8 (microL)'!Q88&amp;"x 10^8",IF(AND('volume_add 10^6 (microL)'!Q88&lt;=150,'volume_add 10^6 (microL)'!Q88&gt;9),'volume_add 10^6 (microL)'!Q88&amp;"x 10^6",'volume_add 10^4 (microL)'!Q88&amp;"x 10^4"))</f>
        <v>16,2x 10^8</v>
      </c>
    </row>
    <row r="89" spans="1:17">
      <c r="A89" s="6">
        <v>88</v>
      </c>
      <c r="B89" s="5" t="str">
        <f>IF(AND('volume_add 10^8 (microL)'!B89&lt;=150,'volume_add 10^8 (microL)'!B89&gt;9),'volume_add 10^8 (microL)'!B89&amp;"x 10^8",IF(AND('volume_add 10^6 (microL)'!B89&lt;=150,'volume_add 10^6 (microL)'!B89&gt;9),'volume_add 10^6 (microL)'!B89&amp;"x 10^6",'volume_add 10^4 (microL)'!B89&amp;"x 10^4"))</f>
        <v>10,7x 10^6</v>
      </c>
      <c r="C89" s="5" t="str">
        <f>IF(AND('volume_add 10^8 (microL)'!C89&lt;=150,'volume_add 10^8 (microL)'!C89&gt;9),'volume_add 10^8 (microL)'!C89&amp;"x 10^8",IF(AND('volume_add 10^6 (microL)'!C89&lt;=150,'volume_add 10^6 (microL)'!C89&gt;9),'volume_add 10^6 (microL)'!C89&amp;"x 10^6",'volume_add 10^4 (microL)'!C89&amp;"x 10^4"))</f>
        <v>140x 10^8</v>
      </c>
      <c r="D89" s="5" t="str">
        <f>IF(AND('volume_add 10^8 (microL)'!D89&lt;=150,'volume_add 10^8 (microL)'!D89&gt;9),'volume_add 10^8 (microL)'!D89&amp;"x 10^8",IF(AND('volume_add 10^6 (microL)'!D89&lt;=150,'volume_add 10^6 (microL)'!D89&gt;9),'volume_add 10^6 (microL)'!D89&amp;"x 10^6",'volume_add 10^4 (microL)'!D89&amp;"x 10^4"))</f>
        <v>16,9x 10^8</v>
      </c>
      <c r="E89" s="5" t="str">
        <f>IF(AND('volume_add 10^8 (microL)'!E89&lt;=150,'volume_add 10^8 (microL)'!E89&gt;9),'volume_add 10^8 (microL)'!E89&amp;"x 10^8",IF(AND('volume_add 10^6 (microL)'!E89&lt;=150,'volume_add 10^6 (microL)'!E89&gt;9),'volume_add 10^6 (microL)'!E89&amp;"x 10^6",'volume_add 10^4 (microL)'!E89&amp;"x 10^4"))</f>
        <v>50x 10^4</v>
      </c>
      <c r="F89" s="5" t="str">
        <f>IF(AND('volume_add 10^8 (microL)'!F89&lt;=150,'volume_add 10^8 (microL)'!F89&gt;9),'volume_add 10^8 (microL)'!F89&amp;"x 10^8",IF(AND('volume_add 10^6 (microL)'!F89&lt;=150,'volume_add 10^6 (microL)'!F89&gt;9),'volume_add 10^6 (microL)'!F89&amp;"x 10^6",'volume_add 10^4 (microL)'!F89&amp;"x 10^4"))</f>
        <v>140x 10^4</v>
      </c>
      <c r="G89" s="5" t="str">
        <f>IF(AND('volume_add 10^8 (microL)'!G89&lt;=150,'volume_add 10^8 (microL)'!G89&gt;9),'volume_add 10^8 (microL)'!G89&amp;"x 10^8",IF(AND('volume_add 10^6 (microL)'!G89&lt;=150,'volume_add 10^6 (microL)'!G89&gt;9),'volume_add 10^6 (microL)'!G89&amp;"x 10^6",'volume_add 10^4 (microL)'!G89&amp;"x 10^4"))</f>
        <v>17,8x 10^6</v>
      </c>
      <c r="H89" s="5" t="str">
        <f>IF(AND('volume_add 10^8 (microL)'!H89&lt;=150,'volume_add 10^8 (microL)'!H89&gt;9),'volume_add 10^8 (microL)'!H89&amp;"x 10^8",IF(AND('volume_add 10^6 (microL)'!H89&lt;=150,'volume_add 10^6 (microL)'!H89&gt;9),'volume_add 10^6 (microL)'!H89&amp;"x 10^6",'volume_add 10^4 (microL)'!H89&amp;"x 10^4"))</f>
        <v>60x 10^6</v>
      </c>
      <c r="I89" s="5" t="str">
        <f>IF(AND('volume_add 10^8 (microL)'!I89&lt;=150,'volume_add 10^8 (microL)'!I89&gt;9),'volume_add 10^8 (microL)'!I89&amp;"x 10^8",IF(AND('volume_add 10^6 (microL)'!I89&lt;=150,'volume_add 10^6 (microL)'!I89&gt;9),'volume_add 10^6 (microL)'!I89&amp;"x 10^6",'volume_add 10^4 (microL)'!I89&amp;"x 10^4"))</f>
        <v>140x 10^6</v>
      </c>
      <c r="J89" s="5" t="str">
        <f>IF(AND('volume_add 10^8 (microL)'!J89&lt;=150,'volume_add 10^8 (microL)'!J89&gt;9),'volume_add 10^8 (microL)'!J89&amp;"x 10^8",IF(AND('volume_add 10^6 (microL)'!J89&lt;=150,'volume_add 10^6 (microL)'!J89&gt;9),'volume_add 10^6 (microL)'!J89&amp;"x 10^6",'volume_add 10^4 (microL)'!J89&amp;"x 10^4"))</f>
        <v>19,5x 10^6</v>
      </c>
      <c r="K89" s="5" t="str">
        <f>IF(AND('volume_add 10^8 (microL)'!K89&lt;=150,'volume_add 10^8 (microL)'!K89&gt;9),'volume_add 10^8 (microL)'!K89&amp;"x 10^8",IF(AND('volume_add 10^6 (microL)'!K89&lt;=150,'volume_add 10^6 (microL)'!K89&gt;9),'volume_add 10^6 (microL)'!K89&amp;"x 10^6",'volume_add 10^4 (microL)'!K89&amp;"x 10^4"))</f>
        <v>140x 10^8</v>
      </c>
      <c r="L89" s="5" t="str">
        <f>IF(AND('volume_add 10^8 (microL)'!L89&lt;=150,'volume_add 10^8 (microL)'!L89&gt;9),'volume_add 10^8 (microL)'!L89&amp;"x 10^8",IF(AND('volume_add 10^6 (microL)'!L89&lt;=150,'volume_add 10^6 (microL)'!L89&gt;9),'volume_add 10^6 (microL)'!L89&amp;"x 10^6",'volume_add 10^4 (microL)'!L89&amp;"x 10^4"))</f>
        <v>12,4x 10^8</v>
      </c>
      <c r="M89" s="5" t="str">
        <f>IF(AND('volume_add 10^8 (microL)'!M89&lt;=150,'volume_add 10^8 (microL)'!M89&gt;9),'volume_add 10^8 (microL)'!M89&amp;"x 10^8",IF(AND('volume_add 10^6 (microL)'!M89&lt;=150,'volume_add 10^6 (microL)'!M89&gt;9),'volume_add 10^6 (microL)'!M89&amp;"x 10^6",'volume_add 10^4 (microL)'!M89&amp;"x 10^4"))</f>
        <v>140x 10^8</v>
      </c>
      <c r="N89" s="5" t="str">
        <f>IF(AND('volume_add 10^8 (microL)'!N89&lt;=150,'volume_add 10^8 (microL)'!N89&gt;9),'volume_add 10^8 (microL)'!N89&amp;"x 10^8",IF(AND('volume_add 10^6 (microL)'!N89&lt;=150,'volume_add 10^6 (microL)'!N89&gt;9),'volume_add 10^6 (microL)'!N89&amp;"x 10^6",'volume_add 10^4 (microL)'!N89&amp;"x 10^4"))</f>
        <v>70x 10^6</v>
      </c>
      <c r="O89" s="5" t="str">
        <f>IF(AND('volume_add 10^8 (microL)'!O89&lt;=150,'volume_add 10^8 (microL)'!O89&gt;9),'volume_add 10^8 (microL)'!O89&amp;"x 10^8",IF(AND('volume_add 10^6 (microL)'!O89&lt;=150,'volume_add 10^6 (microL)'!O89&gt;9),'volume_add 10^6 (microL)'!O89&amp;"x 10^6",'volume_add 10^4 (microL)'!O89&amp;"x 10^4"))</f>
        <v>80x 10^4</v>
      </c>
      <c r="P89" s="5" t="str">
        <f>IF(AND('volume_add 10^8 (microL)'!P89&lt;=150,'volume_add 10^8 (microL)'!P89&gt;9),'volume_add 10^8 (microL)'!P89&amp;"x 10^8",IF(AND('volume_add 10^6 (microL)'!P89&lt;=150,'volume_add 10^6 (microL)'!P89&gt;9),'volume_add 10^6 (microL)'!P89&amp;"x 10^6",'volume_add 10^4 (microL)'!P89&amp;"x 10^4"))</f>
        <v>90x 10^4</v>
      </c>
      <c r="Q89" s="5" t="str">
        <f>IF(AND('volume_add 10^8 (microL)'!Q89&lt;=150,'volume_add 10^8 (microL)'!Q89&gt;9),'volume_add 10^8 (microL)'!Q89&amp;"x 10^8",IF(AND('volume_add 10^6 (microL)'!Q89&lt;=150,'volume_add 10^6 (microL)'!Q89&gt;9),'volume_add 10^6 (microL)'!Q89&amp;"x 10^6",'volume_add 10^4 (microL)'!Q89&amp;"x 10^4"))</f>
        <v>140x 10^8</v>
      </c>
    </row>
    <row r="90" spans="1:17">
      <c r="A90" s="6">
        <v>89</v>
      </c>
      <c r="B90" s="5" t="str">
        <f>IF(AND('volume_add 10^8 (microL)'!B90&lt;=150,'volume_add 10^8 (microL)'!B90&gt;9),'volume_add 10^8 (microL)'!B90&amp;"x 10^8",IF(AND('volume_add 10^6 (microL)'!B90&lt;=150,'volume_add 10^6 (microL)'!B90&gt;9),'volume_add 10^6 (microL)'!B90&amp;"x 10^6",'volume_add 10^4 (microL)'!B90&amp;"x 10^4"))</f>
        <v>14,9x 10^8</v>
      </c>
      <c r="C90" s="5" t="str">
        <f>IF(AND('volume_add 10^8 (microL)'!C90&lt;=150,'volume_add 10^8 (microL)'!C90&gt;9),'volume_add 10^8 (microL)'!C90&amp;"x 10^8",IF(AND('volume_add 10^6 (microL)'!C90&lt;=150,'volume_add 10^6 (microL)'!C90&gt;9),'volume_add 10^6 (microL)'!C90&amp;"x 10^6",'volume_add 10^4 (microL)'!C90&amp;"x 10^4"))</f>
        <v>140x 10^8</v>
      </c>
      <c r="D90" s="5" t="str">
        <f>IF(AND('volume_add 10^8 (microL)'!D90&lt;=150,'volume_add 10^8 (microL)'!D90&gt;9),'volume_add 10^8 (microL)'!D90&amp;"x 10^8",IF(AND('volume_add 10^6 (microL)'!D90&lt;=150,'volume_add 10^6 (microL)'!D90&gt;9),'volume_add 10^6 (microL)'!D90&amp;"x 10^6",'volume_add 10^4 (microL)'!D90&amp;"x 10^4"))</f>
        <v>10x 10^8</v>
      </c>
      <c r="E90" s="5" t="str">
        <f>IF(AND('volume_add 10^8 (microL)'!E90&lt;=150,'volume_add 10^8 (microL)'!E90&gt;9),'volume_add 10^8 (microL)'!E90&amp;"x 10^8",IF(AND('volume_add 10^6 (microL)'!E90&lt;=150,'volume_add 10^6 (microL)'!E90&gt;9),'volume_add 10^6 (microL)'!E90&amp;"x 10^6",'volume_add 10^4 (microL)'!E90&amp;"x 10^4"))</f>
        <v>140x 10^4</v>
      </c>
      <c r="F90" s="5" t="str">
        <f>IF(AND('volume_add 10^8 (microL)'!F90&lt;=150,'volume_add 10^8 (microL)'!F90&gt;9),'volume_add 10^8 (microL)'!F90&amp;"x 10^8",IF(AND('volume_add 10^6 (microL)'!F90&lt;=150,'volume_add 10^6 (microL)'!F90&gt;9),'volume_add 10^6 (microL)'!F90&amp;"x 10^6",'volume_add 10^4 (microL)'!F90&amp;"x 10^4"))</f>
        <v>16,1x 10^8</v>
      </c>
      <c r="G90" s="5" t="str">
        <f>IF(AND('volume_add 10^8 (microL)'!G90&lt;=150,'volume_add 10^8 (microL)'!G90&gt;9),'volume_add 10^8 (microL)'!G90&amp;"x 10^8",IF(AND('volume_add 10^6 (microL)'!G90&lt;=150,'volume_add 10^6 (microL)'!G90&gt;9),'volume_add 10^6 (microL)'!G90&amp;"x 10^6",'volume_add 10^4 (microL)'!G90&amp;"x 10^4"))</f>
        <v>140x 10^8</v>
      </c>
      <c r="H90" s="5" t="str">
        <f>IF(AND('volume_add 10^8 (microL)'!H90&lt;=150,'volume_add 10^8 (microL)'!H90&gt;9),'volume_add 10^8 (microL)'!H90&amp;"x 10^8",IF(AND('volume_add 10^6 (microL)'!H90&lt;=150,'volume_add 10^6 (microL)'!H90&gt;9),'volume_add 10^6 (microL)'!H90&amp;"x 10^6",'volume_add 10^4 (microL)'!H90&amp;"x 10^4"))</f>
        <v>70x 10^8</v>
      </c>
      <c r="I90" s="5" t="str">
        <f>IF(AND('volume_add 10^8 (microL)'!I90&lt;=150,'volume_add 10^8 (microL)'!I90&gt;9),'volume_add 10^8 (microL)'!I90&amp;"x 10^8",IF(AND('volume_add 10^6 (microL)'!I90&lt;=150,'volume_add 10^6 (microL)'!I90&gt;9),'volume_add 10^6 (microL)'!I90&amp;"x 10^6",'volume_add 10^4 (microL)'!I90&amp;"x 10^4"))</f>
        <v>140x 10^8</v>
      </c>
      <c r="J90" s="5" t="str">
        <f>IF(AND('volume_add 10^8 (microL)'!J90&lt;=150,'volume_add 10^8 (microL)'!J90&gt;9),'volume_add 10^8 (microL)'!J90&amp;"x 10^8",IF(AND('volume_add 10^6 (microL)'!J90&lt;=150,'volume_add 10^6 (microL)'!J90&gt;9),'volume_add 10^6 (microL)'!J90&amp;"x 10^6",'volume_add 10^4 (microL)'!J90&amp;"x 10^4"))</f>
        <v>80x 10^6</v>
      </c>
      <c r="K90" s="5" t="str">
        <f>IF(AND('volume_add 10^8 (microL)'!K90&lt;=150,'volume_add 10^8 (microL)'!K90&gt;9),'volume_add 10^8 (microL)'!K90&amp;"x 10^8",IF(AND('volume_add 10^6 (microL)'!K90&lt;=150,'volume_add 10^6 (microL)'!K90&gt;9),'volume_add 10^6 (microL)'!K90&amp;"x 10^6",'volume_add 10^4 (microL)'!K90&amp;"x 10^4"))</f>
        <v>140x 10^8</v>
      </c>
      <c r="L90" s="5" t="str">
        <f>IF(AND('volume_add 10^8 (microL)'!L90&lt;=150,'volume_add 10^8 (microL)'!L90&gt;9),'volume_add 10^8 (microL)'!L90&amp;"x 10^8",IF(AND('volume_add 10^6 (microL)'!L90&lt;=150,'volume_add 10^6 (microL)'!L90&gt;9),'volume_add 10^6 (microL)'!L90&amp;"x 10^6",'volume_add 10^4 (microL)'!L90&amp;"x 10^4"))</f>
        <v>10x 10^6</v>
      </c>
      <c r="M90" s="5" t="str">
        <f>IF(AND('volume_add 10^8 (microL)'!M90&lt;=150,'volume_add 10^8 (microL)'!M90&gt;9),'volume_add 10^8 (microL)'!M90&amp;"x 10^8",IF(AND('volume_add 10^6 (microL)'!M90&lt;=150,'volume_add 10^6 (microL)'!M90&gt;9),'volume_add 10^6 (microL)'!M90&amp;"x 10^6",'volume_add 10^4 (microL)'!M90&amp;"x 10^4"))</f>
        <v>90x 10^4</v>
      </c>
      <c r="N90" s="5" t="str">
        <f>IF(AND('volume_add 10^8 (microL)'!N90&lt;=150,'volume_add 10^8 (microL)'!N90&gt;9),'volume_add 10^8 (microL)'!N90&amp;"x 10^8",IF(AND('volume_add 10^6 (microL)'!N90&lt;=150,'volume_add 10^6 (microL)'!N90&gt;9),'volume_add 10^6 (microL)'!N90&amp;"x 10^6",'volume_add 10^4 (microL)'!N90&amp;"x 10^4"))</f>
        <v>100x 10^6</v>
      </c>
      <c r="O90" s="5" t="str">
        <f>IF(AND('volume_add 10^8 (microL)'!O90&lt;=150,'volume_add 10^8 (microL)'!O90&gt;9),'volume_add 10^8 (microL)'!O90&amp;"x 10^8",IF(AND('volume_add 10^6 (microL)'!O90&lt;=150,'volume_add 10^6 (microL)'!O90&gt;9),'volume_add 10^6 (microL)'!O90&amp;"x 10^6",'volume_add 10^4 (microL)'!O90&amp;"x 10^4"))</f>
        <v>110x 10^8</v>
      </c>
      <c r="P90" s="5" t="str">
        <f>IF(AND('volume_add 10^8 (microL)'!P90&lt;=150,'volume_add 10^8 (microL)'!P90&gt;9),'volume_add 10^8 (microL)'!P90&amp;"x 10^8",IF(AND('volume_add 10^6 (microL)'!P90&lt;=150,'volume_add 10^6 (microL)'!P90&gt;9),'volume_add 10^6 (microL)'!P90&amp;"x 10^6",'volume_add 10^4 (microL)'!P90&amp;"x 10^4"))</f>
        <v>120x 10^4</v>
      </c>
      <c r="Q90" s="5" t="str">
        <f>IF(AND('volume_add 10^8 (microL)'!Q90&lt;=150,'volume_add 10^8 (microL)'!Q90&gt;9),'volume_add 10^8 (microL)'!Q90&amp;"x 10^8",IF(AND('volume_add 10^6 (microL)'!Q90&lt;=150,'volume_add 10^6 (microL)'!Q90&gt;9),'volume_add 10^6 (microL)'!Q90&amp;"x 10^6",'volume_add 10^4 (microL)'!Q90&amp;"x 10^4"))</f>
        <v>22,3x 10^8</v>
      </c>
    </row>
    <row r="91" spans="1:17">
      <c r="A91" s="6">
        <v>90</v>
      </c>
      <c r="B91" s="5" t="str">
        <f>IF(AND('volume_add 10^8 (microL)'!B91&lt;=150,'volume_add 10^8 (microL)'!B91&gt;9),'volume_add 10^8 (microL)'!B91&amp;"x 10^8",IF(AND('volume_add 10^6 (microL)'!B91&lt;=150,'volume_add 10^6 (microL)'!B91&gt;9),'volume_add 10^6 (microL)'!B91&amp;"x 10^6",'volume_add 10^4 (microL)'!B91&amp;"x 10^4"))</f>
        <v>140x 10^8</v>
      </c>
      <c r="C91" s="5" t="str">
        <f>IF(AND('volume_add 10^8 (microL)'!C91&lt;=150,'volume_add 10^8 (microL)'!C91&gt;9),'volume_add 10^8 (microL)'!C91&amp;"x 10^8",IF(AND('volume_add 10^6 (microL)'!C91&lt;=150,'volume_add 10^6 (microL)'!C91&gt;9),'volume_add 10^6 (microL)'!C91&amp;"x 10^6",'volume_add 10^4 (microL)'!C91&amp;"x 10^4"))</f>
        <v>100x 10^4</v>
      </c>
      <c r="D91" s="5" t="str">
        <f>IF(AND('volume_add 10^8 (microL)'!D91&lt;=150,'volume_add 10^8 (microL)'!D91&gt;9),'volume_add 10^8 (microL)'!D91&amp;"x 10^8",IF(AND('volume_add 10^6 (microL)'!D91&lt;=150,'volume_add 10^6 (microL)'!D91&gt;9),'volume_add 10^6 (microL)'!D91&amp;"x 10^6",'volume_add 10^4 (microL)'!D91&amp;"x 10^4"))</f>
        <v>140x 10^8</v>
      </c>
      <c r="E91" s="5" t="str">
        <f>IF(AND('volume_add 10^8 (microL)'!E91&lt;=150,'volume_add 10^8 (microL)'!E91&gt;9),'volume_add 10^8 (microL)'!E91&amp;"x 10^8",IF(AND('volume_add 10^6 (microL)'!E91&lt;=150,'volume_add 10^6 (microL)'!E91&gt;9),'volume_add 10^6 (microL)'!E91&amp;"x 10^6",'volume_add 10^4 (microL)'!E91&amp;"x 10^4"))</f>
        <v>140x 10^4</v>
      </c>
      <c r="F91" s="5" t="str">
        <f>IF(AND('volume_add 10^8 (microL)'!F91&lt;=150,'volume_add 10^8 (microL)'!F91&gt;9),'volume_add 10^8 (microL)'!F91&amp;"x 10^8",IF(AND('volume_add 10^6 (microL)'!F91&lt;=150,'volume_add 10^6 (microL)'!F91&gt;9),'volume_add 10^6 (microL)'!F91&amp;"x 10^6",'volume_add 10^4 (microL)'!F91&amp;"x 10^4"))</f>
        <v>10,6x 10^6</v>
      </c>
      <c r="G91" s="5" t="str">
        <f>IF(AND('volume_add 10^8 (microL)'!G91&lt;=150,'volume_add 10^8 (microL)'!G91&gt;9),'volume_add 10^8 (microL)'!G91&amp;"x 10^8",IF(AND('volume_add 10^6 (microL)'!G91&lt;=150,'volume_add 10^6 (microL)'!G91&gt;9),'volume_add 10^6 (microL)'!G91&amp;"x 10^6",'volume_add 10^4 (microL)'!G91&amp;"x 10^4"))</f>
        <v>140x 10^8</v>
      </c>
      <c r="H91" s="5" t="str">
        <f>IF(AND('volume_add 10^8 (microL)'!H91&lt;=150,'volume_add 10^8 (microL)'!H91&gt;9),'volume_add 10^8 (microL)'!H91&amp;"x 10^8",IF(AND('volume_add 10^6 (microL)'!H91&lt;=150,'volume_add 10^6 (microL)'!H91&gt;9),'volume_add 10^6 (microL)'!H91&amp;"x 10^6",'volume_add 10^4 (microL)'!H91&amp;"x 10^4"))</f>
        <v>120x 10^8</v>
      </c>
      <c r="I91" s="5" t="str">
        <f>IF(AND('volume_add 10^8 (microL)'!I91&lt;=150,'volume_add 10^8 (microL)'!I91&gt;9),'volume_add 10^8 (microL)'!I91&amp;"x 10^8",IF(AND('volume_add 10^6 (microL)'!I91&lt;=150,'volume_add 10^6 (microL)'!I91&gt;9),'volume_add 10^6 (microL)'!I91&amp;"x 10^6",'volume_add 10^4 (microL)'!I91&amp;"x 10^4"))</f>
        <v>130x 10^6</v>
      </c>
      <c r="J91" s="5" t="str">
        <f>IF(AND('volume_add 10^8 (microL)'!J91&lt;=150,'volume_add 10^8 (microL)'!J91&gt;9),'volume_add 10^8 (microL)'!J91&amp;"x 10^8",IF(AND('volume_add 10^6 (microL)'!J91&lt;=150,'volume_add 10^6 (microL)'!J91&gt;9),'volume_add 10^6 (microL)'!J91&amp;"x 10^6",'volume_add 10^4 (microL)'!J91&amp;"x 10^4"))</f>
        <v>140x 10^8</v>
      </c>
      <c r="K91" s="5" t="str">
        <f>IF(AND('volume_add 10^8 (microL)'!K91&lt;=150,'volume_add 10^8 (microL)'!K91&gt;9),'volume_add 10^8 (microL)'!K91&amp;"x 10^8",IF(AND('volume_add 10^6 (microL)'!K91&lt;=150,'volume_add 10^6 (microL)'!K91&gt;9),'volume_add 10^6 (microL)'!K91&amp;"x 10^6",'volume_add 10^4 (microL)'!K91&amp;"x 10^4"))</f>
        <v>140x 10^8</v>
      </c>
      <c r="L91" s="5" t="str">
        <f>IF(AND('volume_add 10^8 (microL)'!L91&lt;=150,'volume_add 10^8 (microL)'!L91&gt;9),'volume_add 10^8 (microL)'!L91&amp;"x 10^8",IF(AND('volume_add 10^6 (microL)'!L91&lt;=150,'volume_add 10^6 (microL)'!L91&gt;9),'volume_add 10^6 (microL)'!L91&amp;"x 10^6",'volume_add 10^4 (microL)'!L91&amp;"x 10^4"))</f>
        <v>140x 10^6</v>
      </c>
      <c r="M91" s="5" t="str">
        <f>IF(AND('volume_add 10^8 (microL)'!M91&lt;=150,'volume_add 10^8 (microL)'!M91&gt;9),'volume_add 10^8 (microL)'!M91&amp;"x 10^8",IF(AND('volume_add 10^6 (microL)'!M91&lt;=150,'volume_add 10^6 (microL)'!M91&gt;9),'volume_add 10^6 (microL)'!M91&amp;"x 10^6",'volume_add 10^4 (microL)'!M91&amp;"x 10^4"))</f>
        <v>19,9x 10^6</v>
      </c>
      <c r="N91" s="5" t="str">
        <f>IF(AND('volume_add 10^8 (microL)'!N91&lt;=150,'volume_add 10^8 (microL)'!N91&gt;9),'volume_add 10^8 (microL)'!N91&amp;"x 10^8",IF(AND('volume_add 10^6 (microL)'!N91&lt;=150,'volume_add 10^6 (microL)'!N91&gt;9),'volume_add 10^6 (microL)'!N91&amp;"x 10^6",'volume_add 10^4 (microL)'!N91&amp;"x 10^4"))</f>
        <v>15x 10^6</v>
      </c>
      <c r="O91" s="5" t="str">
        <f>IF(AND('volume_add 10^8 (microL)'!O91&lt;=150,'volume_add 10^8 (microL)'!O91&gt;9),'volume_add 10^8 (microL)'!O91&amp;"x 10^8",IF(AND('volume_add 10^6 (microL)'!O91&lt;=150,'volume_add 10^6 (microL)'!O91&gt;9),'volume_add 10^6 (microL)'!O91&amp;"x 10^6",'volume_add 10^4 (microL)'!O91&amp;"x 10^4"))</f>
        <v>140x 10^8</v>
      </c>
      <c r="P91" s="5" t="str">
        <f>IF(AND('volume_add 10^8 (microL)'!P91&lt;=150,'volume_add 10^8 (microL)'!P91&gt;9),'volume_add 10^8 (microL)'!P91&amp;"x 10^8",IF(AND('volume_add 10^6 (microL)'!P91&lt;=150,'volume_add 10^6 (microL)'!P91&gt;9),'volume_add 10^6 (microL)'!P91&amp;"x 10^6",'volume_add 10^4 (microL)'!P91&amp;"x 10^4"))</f>
        <v>140x 10^8</v>
      </c>
      <c r="Q91" s="5" t="str">
        <f>IF(AND('volume_add 10^8 (microL)'!Q91&lt;=150,'volume_add 10^8 (microL)'!Q91&gt;9),'volume_add 10^8 (microL)'!Q91&amp;"x 10^8",IF(AND('volume_add 10^6 (microL)'!Q91&lt;=150,'volume_add 10^6 (microL)'!Q91&gt;9),'volume_add 10^6 (microL)'!Q91&amp;"x 10^6",'volume_add 10^4 (microL)'!Q91&amp;"x 10^4"))</f>
        <v>140x 10^8</v>
      </c>
    </row>
    <row r="92" spans="1:17">
      <c r="A92" s="6">
        <v>91</v>
      </c>
      <c r="B92" s="5" t="str">
        <f>IF(AND('volume_add 10^8 (microL)'!B92&lt;=150,'volume_add 10^8 (microL)'!B92&gt;9),'volume_add 10^8 (microL)'!B92&amp;"x 10^8",IF(AND('volume_add 10^6 (microL)'!B92&lt;=150,'volume_add 10^6 (microL)'!B92&gt;9),'volume_add 10^6 (microL)'!B92&amp;"x 10^6",'volume_add 10^4 (microL)'!B92&amp;"x 10^4"))</f>
        <v>60x 10^4</v>
      </c>
      <c r="C92" s="5" t="str">
        <f>IF(AND('volume_add 10^8 (microL)'!C92&lt;=150,'volume_add 10^8 (microL)'!C92&gt;9),'volume_add 10^8 (microL)'!C92&amp;"x 10^8",IF(AND('volume_add 10^6 (microL)'!C92&lt;=150,'volume_add 10^6 (microL)'!C92&gt;9),'volume_add 10^6 (microL)'!C92&amp;"x 10^6",'volume_add 10^4 (microL)'!C92&amp;"x 10^4"))</f>
        <v>140x 10^8</v>
      </c>
      <c r="D92" s="5" t="str">
        <f>IF(AND('volume_add 10^8 (microL)'!D92&lt;=150,'volume_add 10^8 (microL)'!D92&gt;9),'volume_add 10^8 (microL)'!D92&amp;"x 10^8",IF(AND('volume_add 10^6 (microL)'!D92&lt;=150,'volume_add 10^6 (microL)'!D92&gt;9),'volume_add 10^6 (microL)'!D92&amp;"x 10^6",'volume_add 10^4 (microL)'!D92&amp;"x 10^4"))</f>
        <v>11,6x 10^6</v>
      </c>
      <c r="E92" s="5" t="str">
        <f>IF(AND('volume_add 10^8 (microL)'!E92&lt;=150,'volume_add 10^8 (microL)'!E92&gt;9),'volume_add 10^8 (microL)'!E92&amp;"x 10^8",IF(AND('volume_add 10^6 (microL)'!E92&lt;=150,'volume_add 10^6 (microL)'!E92&gt;9),'volume_add 10^6 (microL)'!E92&amp;"x 10^6",'volume_add 10^4 (microL)'!E92&amp;"x 10^4"))</f>
        <v>80x 10^6</v>
      </c>
      <c r="F92" s="5" t="str">
        <f>IF(AND('volume_add 10^8 (microL)'!F92&lt;=150,'volume_add 10^8 (microL)'!F92&gt;9),'volume_add 10^8 (microL)'!F92&amp;"x 10^8",IF(AND('volume_add 10^6 (microL)'!F92&lt;=150,'volume_add 10^6 (microL)'!F92&gt;9),'volume_add 10^6 (microL)'!F92&amp;"x 10^6",'volume_add 10^4 (microL)'!F92&amp;"x 10^4"))</f>
        <v>140x 10^4</v>
      </c>
      <c r="G92" s="5" t="str">
        <f>IF(AND('volume_add 10^8 (microL)'!G92&lt;=150,'volume_add 10^8 (microL)'!G92&gt;9),'volume_add 10^8 (microL)'!G92&amp;"x 10^8",IF(AND('volume_add 10^6 (microL)'!G92&lt;=150,'volume_add 10^6 (microL)'!G92&gt;9),'volume_add 10^6 (microL)'!G92&amp;"x 10^6",'volume_add 10^4 (microL)'!G92&amp;"x 10^4"))</f>
        <v>140x 10^6</v>
      </c>
      <c r="H92" s="5" t="str">
        <f>IF(AND('volume_add 10^8 (microL)'!H92&lt;=150,'volume_add 10^8 (microL)'!H92&gt;9),'volume_add 10^8 (microL)'!H92&amp;"x 10^8",IF(AND('volume_add 10^6 (microL)'!H92&lt;=150,'volume_add 10^6 (microL)'!H92&gt;9),'volume_add 10^6 (microL)'!H92&amp;"x 10^6",'volume_add 10^4 (microL)'!H92&amp;"x 10^4"))</f>
        <v>10x 10^6</v>
      </c>
      <c r="I92" s="5" t="str">
        <f>IF(AND('volume_add 10^8 (microL)'!I92&lt;=150,'volume_add 10^8 (microL)'!I92&gt;9),'volume_add 10^8 (microL)'!I92&amp;"x 10^8",IF(AND('volume_add 10^6 (microL)'!I92&lt;=150,'volume_add 10^6 (microL)'!I92&gt;9),'volume_add 10^6 (microL)'!I92&amp;"x 10^6",'volume_add 10^4 (microL)'!I92&amp;"x 10^4"))</f>
        <v>100x 10^8</v>
      </c>
      <c r="J92" s="5" t="str">
        <f>IF(AND('volume_add 10^8 (microL)'!J92&lt;=150,'volume_add 10^8 (microL)'!J92&gt;9),'volume_add 10^8 (microL)'!J92&amp;"x 10^8",IF(AND('volume_add 10^6 (microL)'!J92&lt;=150,'volume_add 10^6 (microL)'!J92&gt;9),'volume_add 10^6 (microL)'!J92&amp;"x 10^6",'volume_add 10^4 (microL)'!J92&amp;"x 10^4"))</f>
        <v>13,5x 10^6</v>
      </c>
      <c r="K92" s="5" t="str">
        <f>IF(AND('volume_add 10^8 (microL)'!K92&lt;=150,'volume_add 10^8 (microL)'!K92&gt;9),'volume_add 10^8 (microL)'!K92&amp;"x 10^8",IF(AND('volume_add 10^6 (microL)'!K92&lt;=150,'volume_add 10^6 (microL)'!K92&gt;9),'volume_add 10^6 (microL)'!K92&amp;"x 10^6",'volume_add 10^4 (microL)'!K92&amp;"x 10^4"))</f>
        <v>17,4x 10^8</v>
      </c>
      <c r="L92" s="5" t="str">
        <f>IF(AND('volume_add 10^8 (microL)'!L92&lt;=150,'volume_add 10^8 (microL)'!L92&gt;9),'volume_add 10^8 (microL)'!L92&amp;"x 10^8",IF(AND('volume_add 10^6 (microL)'!L92&lt;=150,'volume_add 10^6 (microL)'!L92&gt;9),'volume_add 10^6 (microL)'!L92&amp;"x 10^6",'volume_add 10^4 (microL)'!L92&amp;"x 10^4"))</f>
        <v>18,4x 10^8</v>
      </c>
      <c r="M92" s="5" t="str">
        <f>IF(AND('volume_add 10^8 (microL)'!M92&lt;=150,'volume_add 10^8 (microL)'!M92&gt;9),'volume_add 10^8 (microL)'!M92&amp;"x 10^8",IF(AND('volume_add 10^6 (microL)'!M92&lt;=150,'volume_add 10^6 (microL)'!M92&gt;9),'volume_add 10^6 (microL)'!M92&amp;"x 10^6",'volume_add 10^4 (microL)'!M92&amp;"x 10^4"))</f>
        <v>140x 10^8</v>
      </c>
      <c r="N92" s="5" t="str">
        <f>IF(AND('volume_add 10^8 (microL)'!N92&lt;=150,'volume_add 10^8 (microL)'!N92&gt;9),'volume_add 10^8 (microL)'!N92&amp;"x 10^8",IF(AND('volume_add 10^6 (microL)'!N92&lt;=150,'volume_add 10^6 (microL)'!N92&gt;9),'volume_add 10^6 (microL)'!N92&amp;"x 10^6",'volume_add 10^4 (microL)'!N92&amp;"x 10^4"))</f>
        <v>21,3x 10^8</v>
      </c>
      <c r="O92" s="5" t="str">
        <f>IF(AND('volume_add 10^8 (microL)'!O92&lt;=150,'volume_add 10^8 (microL)'!O92&gt;9),'volume_add 10^8 (microL)'!O92&amp;"x 10^8",IF(AND('volume_add 10^6 (microL)'!O92&lt;=150,'volume_add 10^6 (microL)'!O92&gt;9),'volume_add 10^6 (microL)'!O92&amp;"x 10^6",'volume_add 10^4 (microL)'!O92&amp;"x 10^4"))</f>
        <v>22,2x 10^8</v>
      </c>
      <c r="P92" s="5" t="str">
        <f>IF(AND('volume_add 10^8 (microL)'!P92&lt;=150,'volume_add 10^8 (microL)'!P92&gt;9),'volume_add 10^8 (microL)'!P92&amp;"x 10^8",IF(AND('volume_add 10^6 (microL)'!P92&lt;=150,'volume_add 10^6 (microL)'!P92&gt;9),'volume_add 10^6 (microL)'!P92&amp;"x 10^6",'volume_add 10^4 (microL)'!P92&amp;"x 10^4"))</f>
        <v>140x 10^8</v>
      </c>
      <c r="Q92" s="5" t="str">
        <f>IF(AND('volume_add 10^8 (microL)'!Q92&lt;=150,'volume_add 10^8 (microL)'!Q92&gt;9),'volume_add 10^8 (microL)'!Q92&amp;"x 10^8",IF(AND('volume_add 10^6 (microL)'!Q92&lt;=150,'volume_add 10^6 (microL)'!Q92&gt;9),'volume_add 10^6 (microL)'!Q92&amp;"x 10^6",'volume_add 10^4 (microL)'!Q92&amp;"x 10^4"))</f>
        <v>140x 10^8</v>
      </c>
    </row>
    <row r="93" spans="1:17">
      <c r="A93" s="6">
        <v>92</v>
      </c>
      <c r="B93" s="5" t="str">
        <f>IF(AND('volume_add 10^8 (microL)'!B93&lt;=150,'volume_add 10^8 (microL)'!B93&gt;9),'volume_add 10^8 (microL)'!B93&amp;"x 10^8",IF(AND('volume_add 10^6 (microL)'!B93&lt;=150,'volume_add 10^6 (microL)'!B93&gt;9),'volume_add 10^6 (microL)'!B93&amp;"x 10^6",'volume_add 10^4 (microL)'!B93&amp;"x 10^4"))</f>
        <v>140x 10^8</v>
      </c>
      <c r="C93" s="5" t="str">
        <f>IF(AND('volume_add 10^8 (microL)'!C93&lt;=150,'volume_add 10^8 (microL)'!C93&gt;9),'volume_add 10^8 (microL)'!C93&amp;"x 10^8",IF(AND('volume_add 10^6 (microL)'!C93&lt;=150,'volume_add 10^6 (microL)'!C93&gt;9),'volume_add 10^6 (microL)'!C93&amp;"x 10^6",'volume_add 10^4 (microL)'!C93&amp;"x 10^4"))</f>
        <v>10,4x 10^6</v>
      </c>
      <c r="D93" s="5" t="str">
        <f>IF(AND('volume_add 10^8 (microL)'!D93&lt;=150,'volume_add 10^8 (microL)'!D93&gt;9),'volume_add 10^8 (microL)'!D93&amp;"x 10^8",IF(AND('volume_add 10^6 (microL)'!D93&lt;=150,'volume_add 10^6 (microL)'!D93&gt;9),'volume_add 10^6 (microL)'!D93&amp;"x 10^6",'volume_add 10^4 (microL)'!D93&amp;"x 10^4"))</f>
        <v>16,4x 10^6</v>
      </c>
      <c r="E93" s="5" t="str">
        <f>IF(AND('volume_add 10^8 (microL)'!E93&lt;=150,'volume_add 10^8 (microL)'!E93&gt;9),'volume_add 10^8 (microL)'!E93&amp;"x 10^8",IF(AND('volume_add 10^6 (microL)'!E93&lt;=150,'volume_add 10^6 (microL)'!E93&gt;9),'volume_add 10^6 (microL)'!E93&amp;"x 10^6",'volume_add 10^4 (microL)'!E93&amp;"x 10^4"))</f>
        <v>140x 10^6</v>
      </c>
      <c r="F93" s="5" t="str">
        <f>IF(AND('volume_add 10^8 (microL)'!F93&lt;=150,'volume_add 10^8 (microL)'!F93&gt;9),'volume_add 10^8 (microL)'!F93&amp;"x 10^8",IF(AND('volume_add 10^6 (microL)'!F93&lt;=150,'volume_add 10^6 (microL)'!F93&gt;9),'volume_add 10^6 (microL)'!F93&amp;"x 10^6",'volume_add 10^4 (microL)'!F93&amp;"x 10^4"))</f>
        <v>17,3x 10^6</v>
      </c>
      <c r="G93" s="5" t="str">
        <f>IF(AND('volume_add 10^8 (microL)'!G93&lt;=150,'volume_add 10^8 (microL)'!G93&gt;9),'volume_add 10^8 (microL)'!G93&amp;"x 10^8",IF(AND('volume_add 10^6 (microL)'!G93&lt;=150,'volume_add 10^6 (microL)'!G93&gt;9),'volume_add 10^6 (microL)'!G93&amp;"x 10^6",'volume_add 10^4 (microL)'!G93&amp;"x 10^4"))</f>
        <v>140x 10^6</v>
      </c>
      <c r="H93" s="5" t="str">
        <f>IF(AND('volume_add 10^8 (microL)'!H93&lt;=150,'volume_add 10^8 (microL)'!H93&gt;9),'volume_add 10^8 (microL)'!H93&amp;"x 10^8",IF(AND('volume_add 10^6 (microL)'!H93&lt;=150,'volume_add 10^6 (microL)'!H93&gt;9),'volume_add 10^6 (microL)'!H93&amp;"x 10^6",'volume_add 10^4 (microL)'!H93&amp;"x 10^4"))</f>
        <v>140x 10^6</v>
      </c>
      <c r="I93" s="5" t="str">
        <f>IF(AND('volume_add 10^8 (microL)'!I93&lt;=150,'volume_add 10^8 (microL)'!I93&gt;9),'volume_add 10^8 (microL)'!I93&amp;"x 10^8",IF(AND('volume_add 10^6 (microL)'!I93&lt;=150,'volume_add 10^6 (microL)'!I93&gt;9),'volume_add 10^6 (microL)'!I93&amp;"x 10^6",'volume_add 10^4 (microL)'!I93&amp;"x 10^4"))</f>
        <v>10x 10^6</v>
      </c>
      <c r="J93" s="5" t="str">
        <f>IF(AND('volume_add 10^8 (microL)'!J93&lt;=150,'volume_add 10^8 (microL)'!J93&gt;9),'volume_add 10^8 (microL)'!J93&amp;"x 10^8",IF(AND('volume_add 10^6 (microL)'!J93&lt;=150,'volume_add 10^6 (microL)'!J93&gt;9),'volume_add 10^6 (microL)'!J93&amp;"x 10^6",'volume_add 10^4 (microL)'!J93&amp;"x 10^4"))</f>
        <v>19x 10^8</v>
      </c>
      <c r="K93" s="5" t="str">
        <f>IF(AND('volume_add 10^8 (microL)'!K93&lt;=150,'volume_add 10^8 (microL)'!K93&gt;9),'volume_add 10^8 (microL)'!K93&amp;"x 10^8",IF(AND('volume_add 10^6 (microL)'!K93&lt;=150,'volume_add 10^6 (microL)'!K93&gt;9),'volume_add 10^6 (microL)'!K93&amp;"x 10^6",'volume_add 10^4 (microL)'!K93&amp;"x 10^4"))</f>
        <v>11,2x 10^8</v>
      </c>
      <c r="L93" s="5" t="str">
        <f>IF(AND('volume_add 10^8 (microL)'!L93&lt;=150,'volume_add 10^8 (microL)'!L93&gt;9),'volume_add 10^8 (microL)'!L93&amp;"x 10^8",IF(AND('volume_add 10^6 (microL)'!L93&lt;=150,'volume_add 10^6 (microL)'!L93&gt;9),'volume_add 10^6 (microL)'!L93&amp;"x 10^6",'volume_add 10^4 (microL)'!L93&amp;"x 10^4"))</f>
        <v>50x 10^6</v>
      </c>
      <c r="M93" s="5" t="str">
        <f>IF(AND('volume_add 10^8 (microL)'!M93&lt;=150,'volume_add 10^8 (microL)'!M93&gt;9),'volume_add 10^8 (microL)'!M93&amp;"x 10^8",IF(AND('volume_add 10^6 (microL)'!M93&lt;=150,'volume_add 10^6 (microL)'!M93&gt;9),'volume_add 10^6 (microL)'!M93&amp;"x 10^6",'volume_add 10^4 (microL)'!M93&amp;"x 10^4"))</f>
        <v>10x 10^6</v>
      </c>
      <c r="N93" s="5" t="str">
        <f>IF(AND('volume_add 10^8 (microL)'!N93&lt;=150,'volume_add 10^8 (microL)'!N93&gt;9),'volume_add 10^8 (microL)'!N93&amp;"x 10^8",IF(AND('volume_add 10^6 (microL)'!N93&lt;=150,'volume_add 10^6 (microL)'!N93&gt;9),'volume_add 10^6 (microL)'!N93&amp;"x 10^6",'volume_add 10^4 (microL)'!N93&amp;"x 10^4"))</f>
        <v>140x 10^8</v>
      </c>
      <c r="O93" s="5" t="str">
        <f>IF(AND('volume_add 10^8 (microL)'!O93&lt;=150,'volume_add 10^8 (microL)'!O93&gt;9),'volume_add 10^8 (microL)'!O93&amp;"x 10^8",IF(AND('volume_add 10^6 (microL)'!O93&lt;=150,'volume_add 10^6 (microL)'!O93&gt;9),'volume_add 10^6 (microL)'!O93&amp;"x 10^6",'volume_add 10^4 (microL)'!O93&amp;"x 10^4"))</f>
        <v>140x 10^8</v>
      </c>
      <c r="P93" s="5" t="str">
        <f>IF(AND('volume_add 10^8 (microL)'!P93&lt;=150,'volume_add 10^8 (microL)'!P93&gt;9),'volume_add 10^8 (microL)'!P93&amp;"x 10^8",IF(AND('volume_add 10^6 (microL)'!P93&lt;=150,'volume_add 10^6 (microL)'!P93&gt;9),'volume_add 10^6 (microL)'!P93&amp;"x 10^6",'volume_add 10^4 (microL)'!P93&amp;"x 10^4"))</f>
        <v>10x 10^6</v>
      </c>
      <c r="Q93" s="5" t="str">
        <f>IF(AND('volume_add 10^8 (microL)'!Q93&lt;=150,'volume_add 10^8 (microL)'!Q93&gt;9),'volume_add 10^8 (microL)'!Q93&amp;"x 10^8",IF(AND('volume_add 10^6 (microL)'!Q93&lt;=150,'volume_add 10^6 (microL)'!Q93&gt;9),'volume_add 10^6 (microL)'!Q93&amp;"x 10^6",'volume_add 10^4 (microL)'!Q93&amp;"x 10^4"))</f>
        <v>13,8x 10^6</v>
      </c>
    </row>
    <row r="94" spans="1:17">
      <c r="A94" s="6">
        <v>93</v>
      </c>
      <c r="B94" s="5" t="str">
        <f>IF(AND('volume_add 10^8 (microL)'!B94&lt;=150,'volume_add 10^8 (microL)'!B94&gt;9),'volume_add 10^8 (microL)'!B94&amp;"x 10^8",IF(AND('volume_add 10^6 (microL)'!B94&lt;=150,'volume_add 10^6 (microL)'!B94&gt;9),'volume_add 10^6 (microL)'!B94&amp;"x 10^6",'volume_add 10^4 (microL)'!B94&amp;"x 10^4"))</f>
        <v>140x 10^8</v>
      </c>
      <c r="C94" s="5" t="str">
        <f>IF(AND('volume_add 10^8 (microL)'!C94&lt;=150,'volume_add 10^8 (microL)'!C94&gt;9),'volume_add 10^8 (microL)'!C94&amp;"x 10^8",IF(AND('volume_add 10^6 (microL)'!C94&lt;=150,'volume_add 10^6 (microL)'!C94&gt;9),'volume_add 10^6 (microL)'!C94&amp;"x 10^6",'volume_add 10^4 (microL)'!C94&amp;"x 10^4"))</f>
        <v>140x 10^8</v>
      </c>
      <c r="D94" s="5" t="str">
        <f>IF(AND('volume_add 10^8 (microL)'!D94&lt;=150,'volume_add 10^8 (microL)'!D94&gt;9),'volume_add 10^8 (microL)'!D94&amp;"x 10^8",IF(AND('volume_add 10^6 (microL)'!D94&lt;=150,'volume_add 10^6 (microL)'!D94&gt;9),'volume_add 10^6 (microL)'!D94&amp;"x 10^6",'volume_add 10^4 (microL)'!D94&amp;"x 10^4"))</f>
        <v>140x 10^8</v>
      </c>
      <c r="E94" s="5" t="str">
        <f>IF(AND('volume_add 10^8 (microL)'!E94&lt;=150,'volume_add 10^8 (microL)'!E94&gt;9),'volume_add 10^8 (microL)'!E94&amp;"x 10^8",IF(AND('volume_add 10^6 (microL)'!E94&lt;=150,'volume_add 10^6 (microL)'!E94&gt;9),'volume_add 10^6 (microL)'!E94&amp;"x 10^6",'volume_add 10^4 (microL)'!E94&amp;"x 10^4"))</f>
        <v>110x 10^8</v>
      </c>
      <c r="F94" s="5" t="str">
        <f>IF(AND('volume_add 10^8 (microL)'!F94&lt;=150,'volume_add 10^8 (microL)'!F94&gt;9),'volume_add 10^8 (microL)'!F94&amp;"x 10^8",IF(AND('volume_add 10^6 (microL)'!F94&lt;=150,'volume_add 10^6 (microL)'!F94&gt;9),'volume_add 10^6 (microL)'!F94&amp;"x 10^6",'volume_add 10^4 (microL)'!F94&amp;"x 10^4"))</f>
        <v>140x 10^4</v>
      </c>
      <c r="G94" s="5" t="str">
        <f>IF(AND('volume_add 10^8 (microL)'!G94&lt;=150,'volume_add 10^8 (microL)'!G94&gt;9),'volume_add 10^8 (microL)'!G94&amp;"x 10^8",IF(AND('volume_add 10^6 (microL)'!G94&lt;=150,'volume_add 10^6 (microL)'!G94&gt;9),'volume_add 10^6 (microL)'!G94&amp;"x 10^6",'volume_add 10^4 (microL)'!G94&amp;"x 10^4"))</f>
        <v>140x 10^8</v>
      </c>
      <c r="H94" s="5" t="str">
        <f>IF(AND('volume_add 10^8 (microL)'!H94&lt;=150,'volume_add 10^8 (microL)'!H94&gt;9),'volume_add 10^8 (microL)'!H94&amp;"x 10^8",IF(AND('volume_add 10^6 (microL)'!H94&lt;=150,'volume_add 10^6 (microL)'!H94&gt;9),'volume_add 10^6 (microL)'!H94&amp;"x 10^6",'volume_add 10^4 (microL)'!H94&amp;"x 10^4"))</f>
        <v>130x 10^6</v>
      </c>
      <c r="I94" s="5" t="str">
        <f>IF(AND('volume_add 10^8 (microL)'!I94&lt;=150,'volume_add 10^8 (microL)'!I94&gt;9),'volume_add 10^8 (microL)'!I94&amp;"x 10^8",IF(AND('volume_add 10^6 (microL)'!I94&lt;=150,'volume_add 10^6 (microL)'!I94&gt;9),'volume_add 10^6 (microL)'!I94&amp;"x 10^6",'volume_add 10^4 (microL)'!I94&amp;"x 10^4"))</f>
        <v>140x 10^8</v>
      </c>
      <c r="J94" s="5" t="str">
        <f>IF(AND('volume_add 10^8 (microL)'!J94&lt;=150,'volume_add 10^8 (microL)'!J94&gt;9),'volume_add 10^8 (microL)'!J94&amp;"x 10^8",IF(AND('volume_add 10^6 (microL)'!J94&lt;=150,'volume_add 10^6 (microL)'!J94&gt;9),'volume_add 10^6 (microL)'!J94&amp;"x 10^6",'volume_add 10^4 (microL)'!J94&amp;"x 10^4"))</f>
        <v>140x 10^4</v>
      </c>
      <c r="K94" s="5" t="str">
        <f>IF(AND('volume_add 10^8 (microL)'!K94&lt;=150,'volume_add 10^8 (microL)'!K94&gt;9),'volume_add 10^8 (microL)'!K94&amp;"x 10^8",IF(AND('volume_add 10^6 (microL)'!K94&lt;=150,'volume_add 10^6 (microL)'!K94&gt;9),'volume_add 10^6 (microL)'!K94&amp;"x 10^6",'volume_add 10^4 (microL)'!K94&amp;"x 10^4"))</f>
        <v>140x 10^8</v>
      </c>
      <c r="L94" s="5" t="str">
        <f>IF(AND('volume_add 10^8 (microL)'!L94&lt;=150,'volume_add 10^8 (microL)'!L94&gt;9),'volume_add 10^8 (microL)'!L94&amp;"x 10^8",IF(AND('volume_add 10^6 (microL)'!L94&lt;=150,'volume_add 10^6 (microL)'!L94&gt;9),'volume_add 10^6 (microL)'!L94&amp;"x 10^6",'volume_add 10^4 (microL)'!L94&amp;"x 10^4"))</f>
        <v>18x 10^8</v>
      </c>
      <c r="M94" s="5" t="str">
        <f>IF(AND('volume_add 10^8 (microL)'!M94&lt;=150,'volume_add 10^8 (microL)'!M94&gt;9),'volume_add 10^8 (microL)'!M94&amp;"x 10^8",IF(AND('volume_add 10^6 (microL)'!M94&lt;=150,'volume_add 10^6 (microL)'!M94&gt;9),'volume_add 10^6 (microL)'!M94&amp;"x 10^6",'volume_add 10^4 (microL)'!M94&amp;"x 10^4"))</f>
        <v>25,2x 10^8</v>
      </c>
      <c r="N94" s="5" t="str">
        <f>IF(AND('volume_add 10^8 (microL)'!N94&lt;=150,'volume_add 10^8 (microL)'!N94&gt;9),'volume_add 10^8 (microL)'!N94&amp;"x 10^8",IF(AND('volume_add 10^6 (microL)'!N94&lt;=150,'volume_add 10^6 (microL)'!N94&gt;9),'volume_add 10^6 (microL)'!N94&amp;"x 10^6",'volume_add 10^4 (microL)'!N94&amp;"x 10^4"))</f>
        <v>10x 10^6</v>
      </c>
      <c r="O94" s="5" t="str">
        <f>IF(AND('volume_add 10^8 (microL)'!O94&lt;=150,'volume_add 10^8 (microL)'!O94&gt;9),'volume_add 10^8 (microL)'!O94&amp;"x 10^8",IF(AND('volume_add 10^6 (microL)'!O94&lt;=150,'volume_add 10^6 (microL)'!O94&gt;9),'volume_add 10^6 (microL)'!O94&amp;"x 10^6",'volume_add 10^4 (microL)'!O94&amp;"x 10^4"))</f>
        <v>28,8x 10^6</v>
      </c>
      <c r="P94" s="5" t="str">
        <f>IF(AND('volume_add 10^8 (microL)'!P94&lt;=150,'volume_add 10^8 (microL)'!P94&gt;9),'volume_add 10^8 (microL)'!P94&amp;"x 10^8",IF(AND('volume_add 10^6 (microL)'!P94&lt;=150,'volume_add 10^6 (microL)'!P94&gt;9),'volume_add 10^6 (microL)'!P94&amp;"x 10^6",'volume_add 10^4 (microL)'!P94&amp;"x 10^4"))</f>
        <v>140x 10^6</v>
      </c>
      <c r="Q94" s="5" t="str">
        <f>IF(AND('volume_add 10^8 (microL)'!Q94&lt;=150,'volume_add 10^8 (microL)'!Q94&gt;9),'volume_add 10^8 (microL)'!Q94&amp;"x 10^8",IF(AND('volume_add 10^6 (microL)'!Q94&lt;=150,'volume_add 10^6 (microL)'!Q94&gt;9),'volume_add 10^6 (microL)'!Q94&amp;"x 10^6",'volume_add 10^4 (microL)'!Q94&amp;"x 10^4"))</f>
        <v>140x 10^6</v>
      </c>
    </row>
    <row r="95" spans="1:17">
      <c r="A95" s="22">
        <v>94</v>
      </c>
      <c r="B95" s="5" t="str">
        <f>IF(AND('volume_add 10^8 (microL)'!B95&lt;=150,'volume_add 10^8 (microL)'!B95&gt;9),'volume_add 10^8 (microL)'!B95&amp;"x 10^8",IF(AND('volume_add 10^6 (microL)'!B95&lt;=150,'volume_add 10^6 (microL)'!B95&gt;9),'volume_add 10^6 (microL)'!B95&amp;"x 10^6",'volume_add 10^4 (microL)'!B95&amp;"x 10^4"))</f>
        <v>11,8x 10^8</v>
      </c>
      <c r="C95" s="5" t="str">
        <f>IF(AND('volume_add 10^8 (microL)'!C95&lt;=150,'volume_add 10^8 (microL)'!C95&gt;9),'volume_add 10^8 (microL)'!C95&amp;"x 10^8",IF(AND('volume_add 10^6 (microL)'!C95&lt;=150,'volume_add 10^6 (microL)'!C95&gt;9),'volume_add 10^6 (microL)'!C95&amp;"x 10^6",'volume_add 10^4 (microL)'!C95&amp;"x 10^4"))</f>
        <v>17,7x 10^6</v>
      </c>
      <c r="D95" s="5" t="str">
        <f>IF(AND('volume_add 10^8 (microL)'!D95&lt;=150,'volume_add 10^8 (microL)'!D95&gt;9),'volume_add 10^8 (microL)'!D95&amp;"x 10^8",IF(AND('volume_add 10^6 (microL)'!D95&lt;=150,'volume_add 10^6 (microL)'!D95&gt;9),'volume_add 10^6 (microL)'!D95&amp;"x 10^6",'volume_add 10^4 (microL)'!D95&amp;"x 10^4"))</f>
        <v>60x 10^6</v>
      </c>
      <c r="E95" s="5" t="str">
        <f>IF(AND('volume_add 10^8 (microL)'!E95&lt;=150,'volume_add 10^8 (microL)'!E95&gt;9),'volume_add 10^8 (microL)'!E95&amp;"x 10^8",IF(AND('volume_add 10^6 (microL)'!E95&lt;=150,'volume_add 10^6 (microL)'!E95&gt;9),'volume_add 10^6 (microL)'!E95&amp;"x 10^6",'volume_add 10^4 (microL)'!E95&amp;"x 10^4"))</f>
        <v>140x 10^8</v>
      </c>
      <c r="F95" s="5" t="str">
        <f>IF(AND('volume_add 10^8 (microL)'!F95&lt;=150,'volume_add 10^8 (microL)'!F95&gt;9),'volume_add 10^8 (microL)'!F95&amp;"x 10^8",IF(AND('volume_add 10^6 (microL)'!F95&lt;=150,'volume_add 10^6 (microL)'!F95&gt;9),'volume_add 10^6 (microL)'!F95&amp;"x 10^6",'volume_add 10^4 (microL)'!F95&amp;"x 10^4"))</f>
        <v>140x 10^6</v>
      </c>
      <c r="G95" s="5" t="str">
        <f>IF(AND('volume_add 10^8 (microL)'!G95&lt;=150,'volume_add 10^8 (microL)'!G95&gt;9),'volume_add 10^8 (microL)'!G95&amp;"x 10^8",IF(AND('volume_add 10^6 (microL)'!G95&lt;=150,'volume_add 10^6 (microL)'!G95&gt;9),'volume_add 10^6 (microL)'!G95&amp;"x 10^6",'volume_add 10^4 (microL)'!G95&amp;"x 10^4"))</f>
        <v>70x 10^8</v>
      </c>
      <c r="H95" s="5" t="str">
        <f>IF(AND('volume_add 10^8 (microL)'!H95&lt;=150,'volume_add 10^8 (microL)'!H95&gt;9),'volume_add 10^8 (microL)'!H95&amp;"x 10^8",IF(AND('volume_add 10^6 (microL)'!H95&lt;=150,'volume_add 10^6 (microL)'!H95&gt;9),'volume_add 10^6 (microL)'!H95&amp;"x 10^6",'volume_add 10^4 (microL)'!H95&amp;"x 10^4"))</f>
        <v>18,7x 10^8</v>
      </c>
      <c r="I95" s="5" t="str">
        <f>IF(AND('volume_add 10^8 (microL)'!I95&lt;=150,'volume_add 10^8 (microL)'!I95&gt;9),'volume_add 10^8 (microL)'!I95&amp;"x 10^8",IF(AND('volume_add 10^6 (microL)'!I95&lt;=150,'volume_add 10^6 (microL)'!I95&gt;9),'volume_add 10^6 (microL)'!I95&amp;"x 10^6",'volume_add 10^4 (microL)'!I95&amp;"x 10^4"))</f>
        <v>80x 10^8</v>
      </c>
      <c r="J95" s="5" t="str">
        <f>IF(AND('volume_add 10^8 (microL)'!J95&lt;=150,'volume_add 10^8 (microL)'!J95&gt;9),'volume_add 10^8 (microL)'!J95&amp;"x 10^8",IF(AND('volume_add 10^6 (microL)'!J95&lt;=150,'volume_add 10^6 (microL)'!J95&gt;9),'volume_add 10^6 (microL)'!J95&amp;"x 10^6",'volume_add 10^4 (microL)'!J95&amp;"x 10^4"))</f>
        <v>90x 10^6</v>
      </c>
      <c r="K95" s="5" t="str">
        <f>IF(AND('volume_add 10^8 (microL)'!K95&lt;=150,'volume_add 10^8 (microL)'!K95&gt;9),'volume_add 10^8 (microL)'!K95&amp;"x 10^8",IF(AND('volume_add 10^6 (microL)'!K95&lt;=150,'volume_add 10^6 (microL)'!K95&gt;9),'volume_add 10^6 (microL)'!K95&amp;"x 10^6",'volume_add 10^4 (microL)'!K95&amp;"x 10^4"))</f>
        <v>140x 10^4</v>
      </c>
      <c r="L95" s="5" t="str">
        <f>IF(AND('volume_add 10^8 (microL)'!L95&lt;=150,'volume_add 10^8 (microL)'!L95&gt;9),'volume_add 10^8 (microL)'!L95&amp;"x 10^8",IF(AND('volume_add 10^6 (microL)'!L95&lt;=150,'volume_add 10^6 (microL)'!L95&gt;9),'volume_add 10^6 (microL)'!L95&amp;"x 10^6",'volume_add 10^4 (microL)'!L95&amp;"x 10^4"))</f>
        <v>100x 10^8</v>
      </c>
      <c r="M95" s="5" t="str">
        <f>IF(AND('volume_add 10^8 (microL)'!M95&lt;=150,'volume_add 10^8 (microL)'!M95&gt;9),'volume_add 10^8 (microL)'!M95&amp;"x 10^8",IF(AND('volume_add 10^6 (microL)'!M95&lt;=150,'volume_add 10^6 (microL)'!M95&gt;9),'volume_add 10^6 (microL)'!M95&amp;"x 10^6",'volume_add 10^4 (microL)'!M95&amp;"x 10^4"))</f>
        <v>19,6x 10^8</v>
      </c>
      <c r="N95" s="5" t="str">
        <f>IF(AND('volume_add 10^8 (microL)'!N95&lt;=150,'volume_add 10^8 (microL)'!N95&gt;9),'volume_add 10^8 (microL)'!N95&amp;"x 10^8",IF(AND('volume_add 10^6 (microL)'!N95&lt;=150,'volume_add 10^6 (microL)'!N95&gt;9),'volume_add 10^6 (microL)'!N95&amp;"x 10^6",'volume_add 10^4 (microL)'!N95&amp;"x 10^4"))</f>
        <v>20,6x 10^6</v>
      </c>
      <c r="O95" s="5" t="str">
        <f>IF(AND('volume_add 10^8 (microL)'!O95&lt;=150,'volume_add 10^8 (microL)'!O95&gt;9),'volume_add 10^8 (microL)'!O95&amp;"x 10^8",IF(AND('volume_add 10^6 (microL)'!O95&lt;=150,'volume_add 10^6 (microL)'!O95&gt;9),'volume_add 10^6 (microL)'!O95&amp;"x 10^6",'volume_add 10^4 (microL)'!O95&amp;"x 10^4"))</f>
        <v>21,6x 10^8</v>
      </c>
      <c r="P95" s="5" t="str">
        <f>IF(AND('volume_add 10^8 (microL)'!P95&lt;=150,'volume_add 10^8 (microL)'!P95&gt;9),'volume_add 10^8 (microL)'!P95&amp;"x 10^8",IF(AND('volume_add 10^6 (microL)'!P95&lt;=150,'volume_add 10^6 (microL)'!P95&gt;9),'volume_add 10^6 (microL)'!P95&amp;"x 10^6",'volume_add 10^4 (microL)'!P95&amp;"x 10^4"))</f>
        <v>10x 10^8</v>
      </c>
      <c r="Q95" s="5" t="str">
        <f>IF(AND('volume_add 10^8 (microL)'!Q95&lt;=150,'volume_add 10^8 (microL)'!Q95&gt;9),'volume_add 10^8 (microL)'!Q95&amp;"x 10^8",IF(AND('volume_add 10^6 (microL)'!Q95&lt;=150,'volume_add 10^6 (microL)'!Q95&gt;9),'volume_add 10^6 (microL)'!Q95&amp;"x 10^6",'volume_add 10^4 (microL)'!Q95&amp;"x 10^4"))</f>
        <v>22,6x 10^6</v>
      </c>
    </row>
    <row r="96" spans="1:17">
      <c r="A96" s="6">
        <v>95</v>
      </c>
      <c r="B96" s="5" t="str">
        <f>IF(AND('volume_add 10^8 (microL)'!B96&lt;=150,'volume_add 10^8 (microL)'!B96&gt;9),'volume_add 10^8 (microL)'!B96&amp;"x 10^8",IF(AND('volume_add 10^6 (microL)'!B96&lt;=150,'volume_add 10^6 (microL)'!B96&gt;9),'volume_add 10^6 (microL)'!B96&amp;"x 10^6",'volume_add 10^4 (microL)'!B96&amp;"x 10^4"))</f>
        <v>80x 10^6</v>
      </c>
      <c r="C96" s="5" t="str">
        <f>IF(AND('volume_add 10^8 (microL)'!C96&lt;=150,'volume_add 10^8 (microL)'!C96&gt;9),'volume_add 10^8 (microL)'!C96&amp;"x 10^8",IF(AND('volume_add 10^6 (microL)'!C96&lt;=150,'volume_add 10^6 (microL)'!C96&gt;9),'volume_add 10^6 (microL)'!C96&amp;"x 10^6",'volume_add 10^4 (microL)'!C96&amp;"x 10^4"))</f>
        <v>80x 10^6</v>
      </c>
      <c r="D96" s="5" t="str">
        <f>IF(AND('volume_add 10^8 (microL)'!D96&lt;=150,'volume_add 10^8 (microL)'!D96&gt;9),'volume_add 10^8 (microL)'!D96&amp;"x 10^8",IF(AND('volume_add 10^6 (microL)'!D96&lt;=150,'volume_add 10^6 (microL)'!D96&gt;9),'volume_add 10^6 (microL)'!D96&amp;"x 10^6",'volume_add 10^4 (microL)'!D96&amp;"x 10^4"))</f>
        <v>15,3x 10^6</v>
      </c>
      <c r="E96" s="5" t="str">
        <f>IF(AND('volume_add 10^8 (microL)'!E96&lt;=150,'volume_add 10^8 (microL)'!E96&gt;9),'volume_add 10^8 (microL)'!E96&amp;"x 10^8",IF(AND('volume_add 10^6 (microL)'!E96&lt;=150,'volume_add 10^6 (microL)'!E96&gt;9),'volume_add 10^6 (microL)'!E96&amp;"x 10^6",'volume_add 10^4 (microL)'!E96&amp;"x 10^4"))</f>
        <v>90x 10^6</v>
      </c>
      <c r="F96" s="5" t="str">
        <f>IF(AND('volume_add 10^8 (microL)'!F96&lt;=150,'volume_add 10^8 (microL)'!F96&gt;9),'volume_add 10^8 (microL)'!F96&amp;"x 10^8",IF(AND('volume_add 10^6 (microL)'!F96&lt;=150,'volume_add 10^6 (microL)'!F96&gt;9),'volume_add 10^6 (microL)'!F96&amp;"x 10^6",'volume_add 10^4 (microL)'!F96&amp;"x 10^4"))</f>
        <v>17,9x 10^6</v>
      </c>
      <c r="G96" s="5" t="str">
        <f>IF(AND('volume_add 10^8 (microL)'!G96&lt;=150,'volume_add 10^8 (microL)'!G96&gt;9),'volume_add 10^8 (microL)'!G96&amp;"x 10^8",IF(AND('volume_add 10^6 (microL)'!G96&lt;=150,'volume_add 10^6 (microL)'!G96&gt;9),'volume_add 10^6 (microL)'!G96&amp;"x 10^6",'volume_add 10^4 (microL)'!G96&amp;"x 10^4"))</f>
        <v>100x 10^4</v>
      </c>
      <c r="H96" s="5" t="str">
        <f>IF(AND('volume_add 10^8 (microL)'!H96&lt;=150,'volume_add 10^8 (microL)'!H96&gt;9),'volume_add 10^8 (microL)'!H96&amp;"x 10^8",IF(AND('volume_add 10^6 (microL)'!H96&lt;=150,'volume_add 10^6 (microL)'!H96&gt;9),'volume_add 10^6 (microL)'!H96&amp;"x 10^6",'volume_add 10^4 (microL)'!H96&amp;"x 10^4"))</f>
        <v>110x 10^4</v>
      </c>
      <c r="I96" s="5" t="str">
        <f>IF(AND('volume_add 10^8 (microL)'!I96&lt;=150,'volume_add 10^8 (microL)'!I96&gt;9),'volume_add 10^8 (microL)'!I96&amp;"x 10^8",IF(AND('volume_add 10^6 (microL)'!I96&lt;=150,'volume_add 10^6 (microL)'!I96&gt;9),'volume_add 10^6 (microL)'!I96&amp;"x 10^6",'volume_add 10^4 (microL)'!I96&amp;"x 10^4"))</f>
        <v>140x 10^8</v>
      </c>
      <c r="J96" s="5" t="str">
        <f>IF(AND('volume_add 10^8 (microL)'!J96&lt;=150,'volume_add 10^8 (microL)'!J96&gt;9),'volume_add 10^8 (microL)'!J96&amp;"x 10^8",IF(AND('volume_add 10^6 (microL)'!J96&lt;=150,'volume_add 10^6 (microL)'!J96&gt;9),'volume_add 10^6 (microL)'!J96&amp;"x 10^6",'volume_add 10^4 (microL)'!J96&amp;"x 10^4"))</f>
        <v>23x 10^6</v>
      </c>
      <c r="K96" s="5" t="str">
        <f>IF(AND('volume_add 10^8 (microL)'!K96&lt;=150,'volume_add 10^8 (microL)'!K96&gt;9),'volume_add 10^8 (microL)'!K96&amp;"x 10^8",IF(AND('volume_add 10^6 (microL)'!K96&lt;=150,'volume_add 10^6 (microL)'!K96&gt;9),'volume_add 10^6 (microL)'!K96&amp;"x 10^6",'volume_add 10^4 (microL)'!K96&amp;"x 10^4"))</f>
        <v>140x 10^8</v>
      </c>
      <c r="L96" s="5" t="str">
        <f>IF(AND('volume_add 10^8 (microL)'!L96&lt;=150,'volume_add 10^8 (microL)'!L96&gt;9),'volume_add 10^8 (microL)'!L96&amp;"x 10^8",IF(AND('volume_add 10^6 (microL)'!L96&lt;=150,'volume_add 10^6 (microL)'!L96&gt;9),'volume_add 10^6 (microL)'!L96&amp;"x 10^6",'volume_add 10^4 (microL)'!L96&amp;"x 10^4"))</f>
        <v>140x 10^8</v>
      </c>
      <c r="M96" s="5" t="str">
        <f>IF(AND('volume_add 10^8 (microL)'!M96&lt;=150,'volume_add 10^8 (microL)'!M96&gt;9),'volume_add 10^8 (microL)'!M96&amp;"x 10^8",IF(AND('volume_add 10^6 (microL)'!M96&lt;=150,'volume_add 10^6 (microL)'!M96&gt;9),'volume_add 10^6 (microL)'!M96&amp;"x 10^6",'volume_add 10^4 (microL)'!M96&amp;"x 10^4"))</f>
        <v>140x 10^6</v>
      </c>
      <c r="N96" s="5" t="str">
        <f>IF(AND('volume_add 10^8 (microL)'!N96&lt;=150,'volume_add 10^8 (microL)'!N96&gt;9),'volume_add 10^8 (microL)'!N96&amp;"x 10^8",IF(AND('volume_add 10^6 (microL)'!N96&lt;=150,'volume_add 10^6 (microL)'!N96&gt;9),'volume_add 10^6 (microL)'!N96&amp;"x 10^6",'volume_add 10^4 (microL)'!N96&amp;"x 10^4"))</f>
        <v>140x 10^8</v>
      </c>
      <c r="O96" s="5" t="str">
        <f>IF(AND('volume_add 10^8 (microL)'!O96&lt;=150,'volume_add 10^8 (microL)'!O96&gt;9),'volume_add 10^8 (microL)'!O96&amp;"x 10^8",IF(AND('volume_add 10^6 (microL)'!O96&lt;=150,'volume_add 10^6 (microL)'!O96&gt;9),'volume_add 10^6 (microL)'!O96&amp;"x 10^6",'volume_add 10^4 (microL)'!O96&amp;"x 10^4"))</f>
        <v>130x 10^4</v>
      </c>
      <c r="P96" s="5" t="str">
        <f>IF(AND('volume_add 10^8 (microL)'!P96&lt;=150,'volume_add 10^8 (microL)'!P96&gt;9),'volume_add 10^8 (microL)'!P96&amp;"x 10^8",IF(AND('volume_add 10^6 (microL)'!P96&lt;=150,'volume_add 10^6 (microL)'!P96&gt;9),'volume_add 10^6 (microL)'!P96&amp;"x 10^6",'volume_add 10^4 (microL)'!P96&amp;"x 10^4"))</f>
        <v>140x 10^8</v>
      </c>
      <c r="Q96" s="5" t="str">
        <f>IF(AND('volume_add 10^8 (microL)'!Q96&lt;=150,'volume_add 10^8 (microL)'!Q96&gt;9),'volume_add 10^8 (microL)'!Q96&amp;"x 10^8",IF(AND('volume_add 10^6 (microL)'!Q96&lt;=150,'volume_add 10^6 (microL)'!Q96&gt;9),'volume_add 10^6 (microL)'!Q96&amp;"x 10^6",'volume_add 10^4 (microL)'!Q96&amp;"x 10^4"))</f>
        <v>140x 10^8</v>
      </c>
    </row>
    <row r="97" spans="1:17">
      <c r="A97" s="6">
        <v>96</v>
      </c>
      <c r="B97" s="5" t="str">
        <f>IF(AND('volume_add 10^8 (microL)'!B97&lt;=150,'volume_add 10^8 (microL)'!B97&gt;9),'volume_add 10^8 (microL)'!B97&amp;"x 10^8",IF(AND('volume_add 10^6 (microL)'!B97&lt;=150,'volume_add 10^6 (microL)'!B97&gt;9),'volume_add 10^6 (microL)'!B97&amp;"x 10^6",'volume_add 10^4 (microL)'!B97&amp;"x 10^4"))</f>
        <v>140x 10^6</v>
      </c>
      <c r="C97" s="5" t="str">
        <f>IF(AND('volume_add 10^8 (microL)'!C97&lt;=150,'volume_add 10^8 (microL)'!C97&gt;9),'volume_add 10^8 (microL)'!C97&amp;"x 10^8",IF(AND('volume_add 10^6 (microL)'!C97&lt;=150,'volume_add 10^6 (microL)'!C97&gt;9),'volume_add 10^6 (microL)'!C97&amp;"x 10^6",'volume_add 10^4 (microL)'!C97&amp;"x 10^4"))</f>
        <v>140x 10^8</v>
      </c>
      <c r="D97" s="5" t="str">
        <f>IF(AND('volume_add 10^8 (microL)'!D97&lt;=150,'volume_add 10^8 (microL)'!D97&gt;9),'volume_add 10^8 (microL)'!D97&amp;"x 10^8",IF(AND('volume_add 10^6 (microL)'!D97&lt;=150,'volume_add 10^6 (microL)'!D97&gt;9),'volume_add 10^6 (microL)'!D97&amp;"x 10^6",'volume_add 10^4 (microL)'!D97&amp;"x 10^4"))</f>
        <v>19x 10^8</v>
      </c>
      <c r="E97" s="5" t="str">
        <f>IF(AND('volume_add 10^8 (microL)'!E97&lt;=150,'volume_add 10^8 (microL)'!E97&gt;9),'volume_add 10^8 (microL)'!E97&amp;"x 10^8",IF(AND('volume_add 10^6 (microL)'!E97&lt;=150,'volume_add 10^6 (microL)'!E97&gt;9),'volume_add 10^6 (microL)'!E97&amp;"x 10^6",'volume_add 10^4 (microL)'!E97&amp;"x 10^4"))</f>
        <v>12,7x 10^8</v>
      </c>
      <c r="F97" s="5" t="str">
        <f>IF(AND('volume_add 10^8 (microL)'!F97&lt;=150,'volume_add 10^8 (microL)'!F97&gt;9),'volume_add 10^8 (microL)'!F97&amp;"x 10^8",IF(AND('volume_add 10^6 (microL)'!F97&lt;=150,'volume_add 10^6 (microL)'!F97&gt;9),'volume_add 10^6 (microL)'!F97&amp;"x 10^6",'volume_add 10^4 (microL)'!F97&amp;"x 10^4"))</f>
        <v>13,7x 10^6</v>
      </c>
      <c r="G97" s="5" t="str">
        <f>IF(AND('volume_add 10^8 (microL)'!G97&lt;=150,'volume_add 10^8 (microL)'!G97&gt;9),'volume_add 10^8 (microL)'!G97&amp;"x 10^8",IF(AND('volume_add 10^6 (microL)'!G97&lt;=150,'volume_add 10^6 (microL)'!G97&gt;9),'volume_add 10^6 (microL)'!G97&amp;"x 10^6",'volume_add 10^4 (microL)'!G97&amp;"x 10^4"))</f>
        <v>140x 10^4</v>
      </c>
      <c r="H97" s="5" t="str">
        <f>IF(AND('volume_add 10^8 (microL)'!H97&lt;=150,'volume_add 10^8 (microL)'!H97&gt;9),'volume_add 10^8 (microL)'!H97&amp;"x 10^8",IF(AND('volume_add 10^6 (microL)'!H97&lt;=150,'volume_add 10^6 (microL)'!H97&gt;9),'volume_add 10^6 (microL)'!H97&amp;"x 10^6",'volume_add 10^4 (microL)'!H97&amp;"x 10^4"))</f>
        <v>14,8x 10^6</v>
      </c>
      <c r="I97" s="5" t="str">
        <f>IF(AND('volume_add 10^8 (microL)'!I97&lt;=150,'volume_add 10^8 (microL)'!I97&gt;9),'volume_add 10^8 (microL)'!I97&amp;"x 10^8",IF(AND('volume_add 10^6 (microL)'!I97&lt;=150,'volume_add 10^6 (microL)'!I97&gt;9),'volume_add 10^6 (microL)'!I97&amp;"x 10^6",'volume_add 10^4 (microL)'!I97&amp;"x 10^4"))</f>
        <v>15,8x 10^6</v>
      </c>
      <c r="J97" s="5" t="str">
        <f>IF(AND('volume_add 10^8 (microL)'!J97&lt;=150,'volume_add 10^8 (microL)'!J97&gt;9),'volume_add 10^8 (microL)'!J97&amp;"x 10^8",IF(AND('volume_add 10^6 (microL)'!J97&lt;=150,'volume_add 10^6 (microL)'!J97&gt;9),'volume_add 10^6 (microL)'!J97&amp;"x 10^6",'volume_add 10^4 (microL)'!J97&amp;"x 10^4"))</f>
        <v>10x 10^8</v>
      </c>
      <c r="K97" s="5" t="str">
        <f>IF(AND('volume_add 10^8 (microL)'!K97&lt;=150,'volume_add 10^8 (microL)'!K97&gt;9),'volume_add 10^8 (microL)'!K97&amp;"x 10^8",IF(AND('volume_add 10^6 (microL)'!K97&lt;=150,'volume_add 10^6 (microL)'!K97&gt;9),'volume_add 10^6 (microL)'!K97&amp;"x 10^6",'volume_add 10^4 (microL)'!K97&amp;"x 10^4"))</f>
        <v>60x 10^8</v>
      </c>
      <c r="L97" s="5" t="str">
        <f>IF(AND('volume_add 10^8 (microL)'!L97&lt;=150,'volume_add 10^8 (microL)'!L97&gt;9),'volume_add 10^8 (microL)'!L97&amp;"x 10^8",IF(AND('volume_add 10^6 (microL)'!L97&lt;=150,'volume_add 10^6 (microL)'!L97&gt;9),'volume_add 10^6 (microL)'!L97&amp;"x 10^6",'volume_add 10^4 (microL)'!L97&amp;"x 10^4"))</f>
        <v>140x 10^8</v>
      </c>
      <c r="M97" s="5" t="str">
        <f>IF(AND('volume_add 10^8 (microL)'!M97&lt;=150,'volume_add 10^8 (microL)'!M97&gt;9),'volume_add 10^8 (microL)'!M97&amp;"x 10^8",IF(AND('volume_add 10^6 (microL)'!M97&lt;=150,'volume_add 10^6 (microL)'!M97&gt;9),'volume_add 10^6 (microL)'!M97&amp;"x 10^6",'volume_add 10^4 (microL)'!M97&amp;"x 10^4"))</f>
        <v>80x 10^8</v>
      </c>
      <c r="N97" s="5" t="str">
        <f>IF(AND('volume_add 10^8 (microL)'!N97&lt;=150,'volume_add 10^8 (microL)'!N97&gt;9),'volume_add 10^8 (microL)'!N97&amp;"x 10^8",IF(AND('volume_add 10^6 (microL)'!N97&lt;=150,'volume_add 10^6 (microL)'!N97&gt;9),'volume_add 10^6 (microL)'!N97&amp;"x 10^6",'volume_add 10^4 (microL)'!N97&amp;"x 10^4"))</f>
        <v>10x 10^8</v>
      </c>
      <c r="O97" s="5" t="str">
        <f>IF(AND('volume_add 10^8 (microL)'!O97&lt;=150,'volume_add 10^8 (microL)'!O97&gt;9),'volume_add 10^8 (microL)'!O97&amp;"x 10^8",IF(AND('volume_add 10^6 (microL)'!O97&lt;=150,'volume_add 10^6 (microL)'!O97&gt;9),'volume_add 10^6 (microL)'!O97&amp;"x 10^6",'volume_add 10^4 (microL)'!O97&amp;"x 10^4"))</f>
        <v>10,5x 10^8</v>
      </c>
      <c r="P97" s="5" t="str">
        <f>IF(AND('volume_add 10^8 (microL)'!P97&lt;=150,'volume_add 10^8 (microL)'!P97&gt;9),'volume_add 10^8 (microL)'!P97&amp;"x 10^8",IF(AND('volume_add 10^6 (microL)'!P97&lt;=150,'volume_add 10^6 (microL)'!P97&gt;9),'volume_add 10^6 (microL)'!P97&amp;"x 10^6",'volume_add 10^4 (microL)'!P97&amp;"x 10^4"))</f>
        <v>21,1x 10^8</v>
      </c>
      <c r="Q97" s="5" t="str">
        <f>IF(AND('volume_add 10^8 (microL)'!Q97&lt;=150,'volume_add 10^8 (microL)'!Q97&gt;9),'volume_add 10^8 (microL)'!Q97&amp;"x 10^8",IF(AND('volume_add 10^6 (microL)'!Q97&lt;=150,'volume_add 10^6 (microL)'!Q97&gt;9),'volume_add 10^6 (microL)'!Q97&amp;"x 10^6",'volume_add 10^4 (microL)'!Q97&amp;"x 10^4"))</f>
        <v>110x 10^4</v>
      </c>
    </row>
    <row r="98" spans="1:17">
      <c r="A98" s="6">
        <v>97</v>
      </c>
      <c r="B98" s="5" t="str">
        <f>IF(AND('volume_add 10^8 (microL)'!B98&lt;=150,'volume_add 10^8 (microL)'!B98&gt;9),'volume_add 10^8 (microL)'!B98&amp;"x 10^8",IF(AND('volume_add 10^6 (microL)'!B98&lt;=150,'volume_add 10^6 (microL)'!B98&gt;9),'volume_add 10^6 (microL)'!B98&amp;"x 10^6",'volume_add 10^4 (microL)'!B98&amp;"x 10^4"))</f>
        <v>17,1x 10^6</v>
      </c>
      <c r="C98" s="5" t="str">
        <f>IF(AND('volume_add 10^8 (microL)'!C98&lt;=150,'volume_add 10^8 (microL)'!C98&gt;9),'volume_add 10^8 (microL)'!C98&amp;"x 10^8",IF(AND('volume_add 10^6 (microL)'!C98&lt;=150,'volume_add 10^6 (microL)'!C98&gt;9),'volume_add 10^6 (microL)'!C98&amp;"x 10^6",'volume_add 10^4 (microL)'!C98&amp;"x 10^4"))</f>
        <v>140x 10^8</v>
      </c>
      <c r="D98" s="5" t="str">
        <f>IF(AND('volume_add 10^8 (microL)'!D98&lt;=150,'volume_add 10^8 (microL)'!D98&gt;9),'volume_add 10^8 (microL)'!D98&amp;"x 10^8",IF(AND('volume_add 10^6 (microL)'!D98&lt;=150,'volume_add 10^6 (microL)'!D98&gt;9),'volume_add 10^6 (microL)'!D98&amp;"x 10^6",'volume_add 10^4 (microL)'!D98&amp;"x 10^4"))</f>
        <v>18x 10^6</v>
      </c>
      <c r="E98" s="5" t="str">
        <f>IF(AND('volume_add 10^8 (microL)'!E98&lt;=150,'volume_add 10^8 (microL)'!E98&gt;9),'volume_add 10^8 (microL)'!E98&amp;"x 10^8",IF(AND('volume_add 10^6 (microL)'!E98&lt;=150,'volume_add 10^6 (microL)'!E98&gt;9),'volume_add 10^6 (microL)'!E98&amp;"x 10^6",'volume_add 10^4 (microL)'!E98&amp;"x 10^4"))</f>
        <v>60x 10^8</v>
      </c>
      <c r="F98" s="5" t="str">
        <f>IF(AND('volume_add 10^8 (microL)'!F98&lt;=150,'volume_add 10^8 (microL)'!F98&gt;9),'volume_add 10^8 (microL)'!F98&amp;"x 10^8",IF(AND('volume_add 10^6 (microL)'!F98&lt;=150,'volume_add 10^6 (microL)'!F98&gt;9),'volume_add 10^6 (microL)'!F98&amp;"x 10^6",'volume_add 10^4 (microL)'!F98&amp;"x 10^4"))</f>
        <v>19x 10^8</v>
      </c>
      <c r="G98" s="5" t="str">
        <f>IF(AND('volume_add 10^8 (microL)'!G98&lt;=150,'volume_add 10^8 (microL)'!G98&gt;9),'volume_add 10^8 (microL)'!G98&amp;"x 10^8",IF(AND('volume_add 10^6 (microL)'!G98&lt;=150,'volume_add 10^6 (microL)'!G98&gt;9),'volume_add 10^6 (microL)'!G98&amp;"x 10^6",'volume_add 10^4 (microL)'!G98&amp;"x 10^4"))</f>
        <v>70x 10^8</v>
      </c>
      <c r="H98" s="5" t="str">
        <f>IF(AND('volume_add 10^8 (microL)'!H98&lt;=150,'volume_add 10^8 (microL)'!H98&gt;9),'volume_add 10^8 (microL)'!H98&amp;"x 10^8",IF(AND('volume_add 10^6 (microL)'!H98&lt;=150,'volume_add 10^6 (microL)'!H98&gt;9),'volume_add 10^6 (microL)'!H98&amp;"x 10^6",'volume_add 10^4 (microL)'!H98&amp;"x 10^4"))</f>
        <v>140x 10^8</v>
      </c>
      <c r="I98" s="5" t="str">
        <f>IF(AND('volume_add 10^8 (microL)'!I98&lt;=150,'volume_add 10^8 (microL)'!I98&gt;9),'volume_add 10^8 (microL)'!I98&amp;"x 10^8",IF(AND('volume_add 10^6 (microL)'!I98&lt;=150,'volume_add 10^6 (microL)'!I98&gt;9),'volume_add 10^6 (microL)'!I98&amp;"x 10^6",'volume_add 10^4 (microL)'!I98&amp;"x 10^4"))</f>
        <v>10x 10^6</v>
      </c>
      <c r="J98" s="5" t="str">
        <f>IF(AND('volume_add 10^8 (microL)'!J98&lt;=150,'volume_add 10^8 (microL)'!J98&gt;9),'volume_add 10^8 (microL)'!J98&amp;"x 10^8",IF(AND('volume_add 10^6 (microL)'!J98&lt;=150,'volume_add 10^6 (microL)'!J98&gt;9),'volume_add 10^6 (microL)'!J98&amp;"x 10^6",'volume_add 10^4 (microL)'!J98&amp;"x 10^4"))</f>
        <v>80x 10^6</v>
      </c>
      <c r="K98" s="5" t="str">
        <f>IF(AND('volume_add 10^8 (microL)'!K98&lt;=150,'volume_add 10^8 (microL)'!K98&gt;9),'volume_add 10^8 (microL)'!K98&amp;"x 10^8",IF(AND('volume_add 10^6 (microL)'!K98&lt;=150,'volume_add 10^6 (microL)'!K98&gt;9),'volume_add 10^6 (microL)'!K98&amp;"x 10^6",'volume_add 10^4 (microL)'!K98&amp;"x 10^4"))</f>
        <v>90x 10^6</v>
      </c>
      <c r="L98" s="5" t="str">
        <f>IF(AND('volume_add 10^8 (microL)'!L98&lt;=150,'volume_add 10^8 (microL)'!L98&gt;9),'volume_add 10^8 (microL)'!L98&amp;"x 10^8",IF(AND('volume_add 10^6 (microL)'!L98&lt;=150,'volume_add 10^6 (microL)'!L98&gt;9),'volume_add 10^6 (microL)'!L98&amp;"x 10^6",'volume_add 10^4 (microL)'!L98&amp;"x 10^4"))</f>
        <v>19,9x 10^6</v>
      </c>
      <c r="M98" s="5" t="str">
        <f>IF(AND('volume_add 10^8 (microL)'!M98&lt;=150,'volume_add 10^8 (microL)'!M98&gt;9),'volume_add 10^8 (microL)'!M98&amp;"x 10^8",IF(AND('volume_add 10^6 (microL)'!M98&lt;=150,'volume_add 10^6 (microL)'!M98&gt;9),'volume_add 10^6 (microL)'!M98&amp;"x 10^6",'volume_add 10^4 (microL)'!M98&amp;"x 10^4"))</f>
        <v>140x 10^8</v>
      </c>
      <c r="N98" s="5" t="str">
        <f>IF(AND('volume_add 10^8 (microL)'!N98&lt;=150,'volume_add 10^8 (microL)'!N98&gt;9),'volume_add 10^8 (microL)'!N98&amp;"x 10^8",IF(AND('volume_add 10^6 (microL)'!N98&lt;=150,'volume_add 10^6 (microL)'!N98&gt;9),'volume_add 10^6 (microL)'!N98&amp;"x 10^6",'volume_add 10^4 (microL)'!N98&amp;"x 10^4"))</f>
        <v>20,9x 10^6</v>
      </c>
      <c r="O98" s="5" t="str">
        <f>IF(AND('volume_add 10^8 (microL)'!O98&lt;=150,'volume_add 10^8 (microL)'!O98&gt;9),'volume_add 10^8 (microL)'!O98&amp;"x 10^8",IF(AND('volume_add 10^6 (microL)'!O98&lt;=150,'volume_add 10^6 (microL)'!O98&gt;9),'volume_add 10^6 (microL)'!O98&amp;"x 10^6",'volume_add 10^4 (microL)'!O98&amp;"x 10^4"))</f>
        <v>140x 10^8</v>
      </c>
      <c r="P98" s="5" t="str">
        <f>IF(AND('volume_add 10^8 (microL)'!P98&lt;=150,'volume_add 10^8 (microL)'!P98&gt;9),'volume_add 10^8 (microL)'!P98&amp;"x 10^8",IF(AND('volume_add 10^6 (microL)'!P98&lt;=150,'volume_add 10^6 (microL)'!P98&gt;9),'volume_add 10^6 (microL)'!P98&amp;"x 10^6",'volume_add 10^4 (microL)'!P98&amp;"x 10^4"))</f>
        <v>140x 10^4</v>
      </c>
      <c r="Q98" s="5" t="str">
        <f>IF(AND('volume_add 10^8 (microL)'!Q98&lt;=150,'volume_add 10^8 (microL)'!Q98&gt;9),'volume_add 10^8 (microL)'!Q98&amp;"x 10^8",IF(AND('volume_add 10^6 (microL)'!Q98&lt;=150,'volume_add 10^6 (microL)'!Q98&gt;9),'volume_add 10^6 (microL)'!Q98&amp;"x 10^6",'volume_add 10^4 (microL)'!Q98&amp;"x 10^4"))</f>
        <v>140x 10^6</v>
      </c>
    </row>
    <row r="99" spans="1:17">
      <c r="A99" s="6">
        <v>98</v>
      </c>
      <c r="B99" s="5" t="str">
        <f>IF(AND('volume_add 10^8 (microL)'!B99&lt;=150,'volume_add 10^8 (microL)'!B99&gt;9),'volume_add 10^8 (microL)'!B99&amp;"x 10^8",IF(AND('volume_add 10^6 (microL)'!B99&lt;=150,'volume_add 10^6 (microL)'!B99&gt;9),'volume_add 10^6 (microL)'!B99&amp;"x 10^6",'volume_add 10^4 (microL)'!B99&amp;"x 10^4"))</f>
        <v>21,8x 10^8</v>
      </c>
      <c r="C99" s="5" t="str">
        <f>IF(AND('volume_add 10^8 (microL)'!C99&lt;=150,'volume_add 10^8 (microL)'!C99&gt;9),'volume_add 10^8 (microL)'!C99&amp;"x 10^8",IF(AND('volume_add 10^6 (microL)'!C99&lt;=150,'volume_add 10^6 (microL)'!C99&gt;9),'volume_add 10^6 (microL)'!C99&amp;"x 10^6",'volume_add 10^4 (microL)'!C99&amp;"x 10^4"))</f>
        <v>70x 10^4</v>
      </c>
      <c r="D99" s="5" t="str">
        <f>IF(AND('volume_add 10^8 (microL)'!D99&lt;=150,'volume_add 10^8 (microL)'!D99&gt;9),'volume_add 10^8 (microL)'!D99&amp;"x 10^8",IF(AND('volume_add 10^6 (microL)'!D99&lt;=150,'volume_add 10^6 (microL)'!D99&gt;9),'volume_add 10^6 (microL)'!D99&amp;"x 10^6",'volume_add 10^4 (microL)'!D99&amp;"x 10^4"))</f>
        <v>80x 10^6</v>
      </c>
      <c r="E99" s="5" t="str">
        <f>IF(AND('volume_add 10^8 (microL)'!E99&lt;=150,'volume_add 10^8 (microL)'!E99&gt;9),'volume_add 10^8 (microL)'!E99&amp;"x 10^8",IF(AND('volume_add 10^6 (microL)'!E99&lt;=150,'volume_add 10^6 (microL)'!E99&gt;9),'volume_add 10^6 (microL)'!E99&amp;"x 10^6",'volume_add 10^4 (microL)'!E99&amp;"x 10^4"))</f>
        <v>100x 10^8</v>
      </c>
      <c r="F99" s="5" t="str">
        <f>IF(AND('volume_add 10^8 (microL)'!F99&lt;=150,'volume_add 10^8 (microL)'!F99&gt;9),'volume_add 10^8 (microL)'!F99&amp;"x 10^8",IF(AND('volume_add 10^6 (microL)'!F99&lt;=150,'volume_add 10^6 (microL)'!F99&gt;9),'volume_add 10^6 (microL)'!F99&amp;"x 10^6",'volume_add 10^4 (microL)'!F99&amp;"x 10^4"))</f>
        <v>14,5x 10^8</v>
      </c>
      <c r="G99" s="5" t="str">
        <f>IF(AND('volume_add 10^8 (microL)'!G99&lt;=150,'volume_add 10^8 (microL)'!G99&gt;9),'volume_add 10^8 (microL)'!G99&amp;"x 10^8",IF(AND('volume_add 10^6 (microL)'!G99&lt;=150,'volume_add 10^6 (microL)'!G99&gt;9),'volume_add 10^6 (microL)'!G99&amp;"x 10^6",'volume_add 10^4 (microL)'!G99&amp;"x 10^4"))</f>
        <v>140x 10^6</v>
      </c>
      <c r="H99" s="5" t="str">
        <f>IF(AND('volume_add 10^8 (microL)'!H99&lt;=150,'volume_add 10^8 (microL)'!H99&gt;9),'volume_add 10^8 (microL)'!H99&amp;"x 10^8",IF(AND('volume_add 10^6 (microL)'!H99&lt;=150,'volume_add 10^6 (microL)'!H99&gt;9),'volume_add 10^6 (microL)'!H99&amp;"x 10^6",'volume_add 10^4 (microL)'!H99&amp;"x 10^4"))</f>
        <v>10x 10^6</v>
      </c>
      <c r="I99" s="5" t="str">
        <f>IF(AND('volume_add 10^8 (microL)'!I99&lt;=150,'volume_add 10^8 (microL)'!I99&gt;9),'volume_add 10^8 (microL)'!I99&amp;"x 10^8",IF(AND('volume_add 10^6 (microL)'!I99&lt;=150,'volume_add 10^6 (microL)'!I99&gt;9),'volume_add 10^6 (microL)'!I99&amp;"x 10^6",'volume_add 10^4 (microL)'!I99&amp;"x 10^4"))</f>
        <v>140x 10^4</v>
      </c>
      <c r="J99" s="5" t="str">
        <f>IF(AND('volume_add 10^8 (microL)'!J99&lt;=150,'volume_add 10^8 (microL)'!J99&gt;9),'volume_add 10^8 (microL)'!J99&amp;"x 10^8",IF(AND('volume_add 10^6 (microL)'!J99&lt;=150,'volume_add 10^6 (microL)'!J99&gt;9),'volume_add 10^6 (microL)'!J99&amp;"x 10^6",'volume_add 10^4 (microL)'!J99&amp;"x 10^4"))</f>
        <v>140x 10^8</v>
      </c>
      <c r="K99" s="5" t="str">
        <f>IF(AND('volume_add 10^8 (microL)'!K99&lt;=150,'volume_add 10^8 (microL)'!K99&gt;9),'volume_add 10^8 (microL)'!K99&amp;"x 10^8",IF(AND('volume_add 10^6 (microL)'!K99&lt;=150,'volume_add 10^6 (microL)'!K99&gt;9),'volume_add 10^6 (microL)'!K99&amp;"x 10^6",'volume_add 10^4 (microL)'!K99&amp;"x 10^4"))</f>
        <v>140x 10^8</v>
      </c>
      <c r="L99" s="5" t="str">
        <f>IF(AND('volume_add 10^8 (microL)'!L99&lt;=150,'volume_add 10^8 (microL)'!L99&gt;9),'volume_add 10^8 (microL)'!L99&amp;"x 10^8",IF(AND('volume_add 10^6 (microL)'!L99&lt;=150,'volume_add 10^6 (microL)'!L99&gt;9),'volume_add 10^6 (microL)'!L99&amp;"x 10^6",'volume_add 10^4 (microL)'!L99&amp;"x 10^4"))</f>
        <v>140x 10^8</v>
      </c>
      <c r="M99" s="5" t="str">
        <f>IF(AND('volume_add 10^8 (microL)'!M99&lt;=150,'volume_add 10^8 (microL)'!M99&gt;9),'volume_add 10^8 (microL)'!M99&amp;"x 10^8",IF(AND('volume_add 10^6 (microL)'!M99&lt;=150,'volume_add 10^6 (microL)'!M99&gt;9),'volume_add 10^6 (microL)'!M99&amp;"x 10^6",'volume_add 10^4 (microL)'!M99&amp;"x 10^4"))</f>
        <v>24,2x 10^6</v>
      </c>
      <c r="N99" s="5" t="str">
        <f>IF(AND('volume_add 10^8 (microL)'!N99&lt;=150,'volume_add 10^8 (microL)'!N99&gt;9),'volume_add 10^8 (microL)'!N99&amp;"x 10^8",IF(AND('volume_add 10^6 (microL)'!N99&lt;=150,'volume_add 10^6 (microL)'!N99&gt;9),'volume_add 10^6 (microL)'!N99&amp;"x 10^6",'volume_add 10^4 (microL)'!N99&amp;"x 10^4"))</f>
        <v>140x 10^4</v>
      </c>
      <c r="O99" s="5" t="str">
        <f>IF(AND('volume_add 10^8 (microL)'!O99&lt;=150,'volume_add 10^8 (microL)'!O99&gt;9),'volume_add 10^8 (microL)'!O99&amp;"x 10^8",IF(AND('volume_add 10^6 (microL)'!O99&lt;=150,'volume_add 10^6 (microL)'!O99&gt;9),'volume_add 10^6 (microL)'!O99&amp;"x 10^6",'volume_add 10^4 (microL)'!O99&amp;"x 10^4"))</f>
        <v>140x 10^4</v>
      </c>
      <c r="P99" s="5" t="str">
        <f>IF(AND('volume_add 10^8 (microL)'!P99&lt;=150,'volume_add 10^8 (microL)'!P99&gt;9),'volume_add 10^8 (microL)'!P99&amp;"x 10^8",IF(AND('volume_add 10^6 (microL)'!P99&lt;=150,'volume_add 10^6 (microL)'!P99&gt;9),'volume_add 10^6 (microL)'!P99&amp;"x 10^6",'volume_add 10^4 (microL)'!P99&amp;"x 10^4"))</f>
        <v>26,6x 10^8</v>
      </c>
      <c r="Q99" s="5" t="str">
        <f>IF(AND('volume_add 10^8 (microL)'!Q99&lt;=150,'volume_add 10^8 (microL)'!Q99&gt;9),'volume_add 10^8 (microL)'!Q99&amp;"x 10^8",IF(AND('volume_add 10^6 (microL)'!Q99&lt;=150,'volume_add 10^6 (microL)'!Q99&gt;9),'volume_add 10^6 (microL)'!Q99&amp;"x 10^6",'volume_add 10^4 (microL)'!Q99&amp;"x 10^4"))</f>
        <v>120x 10^4</v>
      </c>
    </row>
    <row r="100" spans="1:17">
      <c r="A100" s="6">
        <v>99</v>
      </c>
      <c r="B100" s="5" t="str">
        <f>IF(AND('volume_add 10^8 (microL)'!B100&lt;=150,'volume_add 10^8 (microL)'!B100&gt;9),'volume_add 10^8 (microL)'!B100&amp;"x 10^8",IF(AND('volume_add 10^6 (microL)'!B100&lt;=150,'volume_add 10^6 (microL)'!B100&gt;9),'volume_add 10^6 (microL)'!B100&amp;"x 10^6",'volume_add 10^4 (microL)'!B100&amp;"x 10^4"))</f>
        <v>140x 10^8</v>
      </c>
      <c r="C100" s="5" t="str">
        <f>IF(AND('volume_add 10^8 (microL)'!C100&lt;=150,'volume_add 10^8 (microL)'!C100&gt;9),'volume_add 10^8 (microL)'!C100&amp;"x 10^8",IF(AND('volume_add 10^6 (microL)'!C100&lt;=150,'volume_add 10^6 (microL)'!C100&gt;9),'volume_add 10^6 (microL)'!C100&amp;"x 10^6",'volume_add 10^4 (microL)'!C100&amp;"x 10^4"))</f>
        <v>60x 10^8</v>
      </c>
      <c r="D100" s="5" t="str">
        <f>IF(AND('volume_add 10^8 (microL)'!D100&lt;=150,'volume_add 10^8 (microL)'!D100&gt;9),'volume_add 10^8 (microL)'!D100&amp;"x 10^8",IF(AND('volume_add 10^6 (microL)'!D100&lt;=150,'volume_add 10^6 (microL)'!D100&gt;9),'volume_add 10^6 (microL)'!D100&amp;"x 10^6",'volume_add 10^4 (microL)'!D100&amp;"x 10^4"))</f>
        <v>70x 10^4</v>
      </c>
      <c r="E100" s="5" t="str">
        <f>IF(AND('volume_add 10^8 (microL)'!E100&lt;=150,'volume_add 10^8 (microL)'!E100&gt;9),'volume_add 10^8 (microL)'!E100&amp;"x 10^8",IF(AND('volume_add 10^6 (microL)'!E100&lt;=150,'volume_add 10^6 (microL)'!E100&gt;9),'volume_add 10^6 (microL)'!E100&amp;"x 10^6",'volume_add 10^4 (microL)'!E100&amp;"x 10^4"))</f>
        <v>10x 10^6</v>
      </c>
      <c r="F100" s="5" t="str">
        <f>IF(AND('volume_add 10^8 (microL)'!F100&lt;=150,'volume_add 10^8 (microL)'!F100&gt;9),'volume_add 10^8 (microL)'!F100&amp;"x 10^8",IF(AND('volume_add 10^6 (microL)'!F100&lt;=150,'volume_add 10^6 (microL)'!F100&gt;9),'volume_add 10^6 (microL)'!F100&amp;"x 10^6",'volume_add 10^4 (microL)'!F100&amp;"x 10^4"))</f>
        <v>12,6x 10^6</v>
      </c>
      <c r="G100" s="5" t="str">
        <f>IF(AND('volume_add 10^8 (microL)'!G100&lt;=150,'volume_add 10^8 (microL)'!G100&gt;9),'volume_add 10^8 (microL)'!G100&amp;"x 10^8",IF(AND('volume_add 10^6 (microL)'!G100&lt;=150,'volume_add 10^6 (microL)'!G100&gt;9),'volume_add 10^6 (microL)'!G100&amp;"x 10^6",'volume_add 10^4 (microL)'!G100&amp;"x 10^4"))</f>
        <v>140x 10^8</v>
      </c>
      <c r="H100" s="5" t="str">
        <f>IF(AND('volume_add 10^8 (microL)'!H100&lt;=150,'volume_add 10^8 (microL)'!H100&gt;9),'volume_add 10^8 (microL)'!H100&amp;"x 10^8",IF(AND('volume_add 10^6 (microL)'!H100&lt;=150,'volume_add 10^6 (microL)'!H100&gt;9),'volume_add 10^6 (microL)'!H100&amp;"x 10^6",'volume_add 10^4 (microL)'!H100&amp;"x 10^4"))</f>
        <v>18,9x 10^8</v>
      </c>
      <c r="I100" s="5" t="str">
        <f>IF(AND('volume_add 10^8 (microL)'!I100&lt;=150,'volume_add 10^8 (microL)'!I100&gt;9),'volume_add 10^8 (microL)'!I100&amp;"x 10^8",IF(AND('volume_add 10^6 (microL)'!I100&lt;=150,'volume_add 10^6 (microL)'!I100&gt;9),'volume_add 10^6 (microL)'!I100&amp;"x 10^6",'volume_add 10^4 (microL)'!I100&amp;"x 10^4"))</f>
        <v>21x 10^8</v>
      </c>
      <c r="J100" s="5" t="str">
        <f>IF(AND('volume_add 10^8 (microL)'!J100&lt;=150,'volume_add 10^8 (microL)'!J100&gt;9),'volume_add 10^8 (microL)'!J100&amp;"x 10^8",IF(AND('volume_add 10^6 (microL)'!J100&lt;=150,'volume_add 10^6 (microL)'!J100&gt;9),'volume_add 10^6 (microL)'!J100&amp;"x 10^6",'volume_add 10^4 (microL)'!J100&amp;"x 10^4"))</f>
        <v>80x 10^8</v>
      </c>
      <c r="K100" s="5" t="str">
        <f>IF(AND('volume_add 10^8 (microL)'!K100&lt;=150,'volume_add 10^8 (microL)'!K100&gt;9),'volume_add 10^8 (microL)'!K100&amp;"x 10^8",IF(AND('volume_add 10^6 (microL)'!K100&lt;=150,'volume_add 10^6 (microL)'!K100&gt;9),'volume_add 10^6 (microL)'!K100&amp;"x 10^6",'volume_add 10^4 (microL)'!K100&amp;"x 10^4"))</f>
        <v>14,7x 10^8</v>
      </c>
      <c r="L100" s="5" t="str">
        <f>IF(AND('volume_add 10^8 (microL)'!L100&lt;=150,'volume_add 10^8 (microL)'!L100&gt;9),'volume_add 10^8 (microL)'!L100&amp;"x 10^8",IF(AND('volume_add 10^6 (microL)'!L100&lt;=150,'volume_add 10^6 (microL)'!L100&gt;9),'volume_add 10^6 (microL)'!L100&amp;"x 10^6",'volume_add 10^4 (microL)'!L100&amp;"x 10^4"))</f>
        <v>23,1x 10^8</v>
      </c>
      <c r="M100" s="5" t="str">
        <f>IF(AND('volume_add 10^8 (microL)'!M100&lt;=150,'volume_add 10^8 (microL)'!M100&gt;9),'volume_add 10^8 (microL)'!M100&amp;"x 10^8",IF(AND('volume_add 10^6 (microL)'!M100&lt;=150,'volume_add 10^6 (microL)'!M100&gt;9),'volume_add 10^6 (microL)'!M100&amp;"x 10^6",'volume_add 10^4 (microL)'!M100&amp;"x 10^4"))</f>
        <v>90x 10^8</v>
      </c>
      <c r="N100" s="5" t="str">
        <f>IF(AND('volume_add 10^8 (microL)'!N100&lt;=150,'volume_add 10^8 (microL)'!N100&gt;9),'volume_add 10^8 (microL)'!N100&amp;"x 10^8",IF(AND('volume_add 10^6 (microL)'!N100&lt;=150,'volume_add 10^6 (microL)'!N100&gt;9),'volume_add 10^6 (microL)'!N100&amp;"x 10^6",'volume_add 10^4 (microL)'!N100&amp;"x 10^4"))</f>
        <v>10x 10^8</v>
      </c>
      <c r="O100" s="5" t="str">
        <f>IF(AND('volume_add 10^8 (microL)'!O100&lt;=150,'volume_add 10^8 (microL)'!O100&gt;9),'volume_add 10^8 (microL)'!O100&amp;"x 10^8",IF(AND('volume_add 10^6 (microL)'!O100&lt;=150,'volume_add 10^6 (microL)'!O100&gt;9),'volume_add 10^6 (microL)'!O100&amp;"x 10^6",'volume_add 10^4 (microL)'!O100&amp;"x 10^4"))</f>
        <v>100x 10^6</v>
      </c>
      <c r="P100" s="5" t="str">
        <f>IF(AND('volume_add 10^8 (microL)'!P100&lt;=150,'volume_add 10^8 (microL)'!P100&gt;9),'volume_add 10^8 (microL)'!P100&amp;"x 10^8",IF(AND('volume_add 10^6 (microL)'!P100&lt;=150,'volume_add 10^6 (microL)'!P100&gt;9),'volume_add 10^6 (microL)'!P100&amp;"x 10^6",'volume_add 10^4 (microL)'!P100&amp;"x 10^4"))</f>
        <v>24,1x 10^6</v>
      </c>
      <c r="Q100" s="5" t="str">
        <f>IF(AND('volume_add 10^8 (microL)'!Q100&lt;=150,'volume_add 10^8 (microL)'!Q100&gt;9),'volume_add 10^8 (microL)'!Q100&amp;"x 10^8",IF(AND('volume_add 10^6 (microL)'!Q100&lt;=150,'volume_add 10^6 (microL)'!Q100&gt;9),'volume_add 10^6 (microL)'!Q100&amp;"x 10^6",'volume_add 10^4 (microL)'!Q100&amp;"x 10^4"))</f>
        <v>10,5x 10^8</v>
      </c>
    </row>
    <row r="101" spans="1:17">
      <c r="A101" s="6">
        <v>100</v>
      </c>
      <c r="B101" s="5" t="str">
        <f>IF(AND('volume_add 10^8 (microL)'!B101&lt;=150,'volume_add 10^8 (microL)'!B101&gt;9),'volume_add 10^8 (microL)'!B101&amp;"x 10^8",IF(AND('volume_add 10^6 (microL)'!B101&lt;=150,'volume_add 10^6 (microL)'!B101&gt;9),'volume_add 10^6 (microL)'!B101&amp;"x 10^6",'volume_add 10^4 (microL)'!B101&amp;"x 10^4"))</f>
        <v>70x 10^6</v>
      </c>
      <c r="C101" s="5" t="str">
        <f>IF(AND('volume_add 10^8 (microL)'!C101&lt;=150,'volume_add 10^8 (microL)'!C101&gt;9),'volume_add 10^8 (microL)'!C101&amp;"x 10^8",IF(AND('volume_add 10^6 (microL)'!C101&lt;=150,'volume_add 10^6 (microL)'!C101&gt;9),'volume_add 10^6 (microL)'!C101&amp;"x 10^6",'volume_add 10^4 (microL)'!C101&amp;"x 10^4"))</f>
        <v>20,3x 10^6</v>
      </c>
      <c r="D101" s="5" t="str">
        <f>IF(AND('volume_add 10^8 (microL)'!D101&lt;=150,'volume_add 10^8 (microL)'!D101&gt;9),'volume_add 10^8 (microL)'!D101&amp;"x 10^8",IF(AND('volume_add 10^6 (microL)'!D101&lt;=150,'volume_add 10^6 (microL)'!D101&gt;9),'volume_add 10^6 (microL)'!D101&amp;"x 10^6",'volume_add 10^4 (microL)'!D101&amp;"x 10^4"))</f>
        <v>10x 10^6</v>
      </c>
      <c r="E101" s="5" t="str">
        <f>IF(AND('volume_add 10^8 (microL)'!E101&lt;=150,'volume_add 10^8 (microL)'!E101&gt;9),'volume_add 10^8 (microL)'!E101&amp;"x 10^8",IF(AND('volume_add 10^6 (microL)'!E101&lt;=150,'volume_add 10^6 (microL)'!E101&gt;9),'volume_add 10^6 (microL)'!E101&amp;"x 10^6",'volume_add 10^4 (microL)'!E101&amp;"x 10^4"))</f>
        <v>22,6x 10^8</v>
      </c>
      <c r="F101" s="5" t="str">
        <f>IF(AND('volume_add 10^8 (microL)'!F101&lt;=150,'volume_add 10^8 (microL)'!F101&gt;9),'volume_add 10^8 (microL)'!F101&amp;"x 10^8",IF(AND('volume_add 10^6 (microL)'!F101&lt;=150,'volume_add 10^6 (microL)'!F101&gt;9),'volume_add 10^6 (microL)'!F101&amp;"x 10^6",'volume_add 10^4 (microL)'!F101&amp;"x 10^4"))</f>
        <v>80x 10^4</v>
      </c>
      <c r="G101" s="5" t="str">
        <f>IF(AND('volume_add 10^8 (microL)'!G101&lt;=150,'volume_add 10^8 (microL)'!G101&gt;9),'volume_add 10^8 (microL)'!G101&amp;"x 10^8",IF(AND('volume_add 10^6 (microL)'!G101&lt;=150,'volume_add 10^6 (microL)'!G101&gt;9),'volume_add 10^6 (microL)'!G101&amp;"x 10^6",'volume_add 10^4 (microL)'!G101&amp;"x 10^4"))</f>
        <v>24,8x 10^8</v>
      </c>
      <c r="H101" s="5" t="str">
        <f>IF(AND('volume_add 10^8 (microL)'!H101&lt;=150,'volume_add 10^8 (microL)'!H101&gt;9),'volume_add 10^8 (microL)'!H101&amp;"x 10^8",IF(AND('volume_add 10^6 (microL)'!H101&lt;=150,'volume_add 10^6 (microL)'!H101&gt;9),'volume_add 10^6 (microL)'!H101&amp;"x 10^6",'volume_add 10^4 (microL)'!H101&amp;"x 10^4"))</f>
        <v>90x 10^6</v>
      </c>
      <c r="I101" s="5" t="str">
        <f>IF(AND('volume_add 10^8 (microL)'!I101&lt;=150,'volume_add 10^8 (microL)'!I101&gt;9),'volume_add 10^8 (microL)'!I101&amp;"x 10^8",IF(AND('volume_add 10^6 (microL)'!I101&lt;=150,'volume_add 10^6 (microL)'!I101&gt;9),'volume_add 10^6 (microL)'!I101&amp;"x 10^6",'volume_add 10^4 (microL)'!I101&amp;"x 10^4"))</f>
        <v>140x 10^6</v>
      </c>
      <c r="J101" s="5" t="str">
        <f>IF(AND('volume_add 10^8 (microL)'!J101&lt;=150,'volume_add 10^8 (microL)'!J101&gt;9),'volume_add 10^8 (microL)'!J101&amp;"x 10^8",IF(AND('volume_add 10^6 (microL)'!J101&lt;=150,'volume_add 10^6 (microL)'!J101&gt;9),'volume_add 10^6 (microL)'!J101&amp;"x 10^6",'volume_add 10^4 (microL)'!J101&amp;"x 10^4"))</f>
        <v>140x 10^8</v>
      </c>
      <c r="K101" s="5" t="str">
        <f>IF(AND('volume_add 10^8 (microL)'!K101&lt;=150,'volume_add 10^8 (microL)'!K101&gt;9),'volume_add 10^8 (microL)'!K101&amp;"x 10^8",IF(AND('volume_add 10^6 (microL)'!K101&lt;=150,'volume_add 10^6 (microL)'!K101&gt;9),'volume_add 10^6 (microL)'!K101&amp;"x 10^6",'volume_add 10^4 (microL)'!K101&amp;"x 10^4"))</f>
        <v>110x 10^4</v>
      </c>
      <c r="L101" s="5" t="str">
        <f>IF(AND('volume_add 10^8 (microL)'!L101&lt;=150,'volume_add 10^8 (microL)'!L101&gt;9),'volume_add 10^8 (microL)'!L101&amp;"x 10^8",IF(AND('volume_add 10^6 (microL)'!L101&lt;=150,'volume_add 10^6 (microL)'!L101&gt;9),'volume_add 10^6 (microL)'!L101&amp;"x 10^6",'volume_add 10^4 (microL)'!L101&amp;"x 10^4"))</f>
        <v>140x 10^8</v>
      </c>
      <c r="M101" s="5" t="str">
        <f>IF(AND('volume_add 10^8 (microL)'!M101&lt;=150,'volume_add 10^8 (microL)'!M101&gt;9),'volume_add 10^8 (microL)'!M101&amp;"x 10^8",IF(AND('volume_add 10^6 (microL)'!M101&lt;=150,'volume_add 10^6 (microL)'!M101&gt;9),'volume_add 10^6 (microL)'!M101&amp;"x 10^6",'volume_add 10^4 (microL)'!M101&amp;"x 10^4"))</f>
        <v>140x 10^8</v>
      </c>
      <c r="N101" s="5" t="str">
        <f>IF(AND('volume_add 10^8 (microL)'!N101&lt;=150,'volume_add 10^8 (microL)'!N101&gt;9),'volume_add 10^8 (microL)'!N101&amp;"x 10^8",IF(AND('volume_add 10^6 (microL)'!N101&lt;=150,'volume_add 10^6 (microL)'!N101&gt;9),'volume_add 10^6 (microL)'!N101&amp;"x 10^6",'volume_add 10^4 (microL)'!N101&amp;"x 10^4"))</f>
        <v>140x 10^6</v>
      </c>
      <c r="O101" s="5" t="str">
        <f>IF(AND('volume_add 10^8 (microL)'!O101&lt;=150,'volume_add 10^8 (microL)'!O101&gt;9),'volume_add 10^8 (microL)'!O101&amp;"x 10^8",IF(AND('volume_add 10^6 (microL)'!O101&lt;=150,'volume_add 10^6 (microL)'!O101&gt;9),'volume_add 10^6 (microL)'!O101&amp;"x 10^6",'volume_add 10^4 (microL)'!O101&amp;"x 10^4"))</f>
        <v>10x 10^6</v>
      </c>
      <c r="P101" s="5" t="str">
        <f>IF(AND('volume_add 10^8 (microL)'!P101&lt;=150,'volume_add 10^8 (microL)'!P101&gt;9),'volume_add 10^8 (microL)'!P101&amp;"x 10^8",IF(AND('volume_add 10^6 (microL)'!P101&lt;=150,'volume_add 10^6 (microL)'!P101&gt;9),'volume_add 10^6 (microL)'!P101&amp;"x 10^6",'volume_add 10^4 (microL)'!P101&amp;"x 10^4"))</f>
        <v>13,5x 10^6</v>
      </c>
      <c r="Q101" s="5" t="str">
        <f>IF(AND('volume_add 10^8 (microL)'!Q101&lt;=150,'volume_add 10^8 (microL)'!Q101&gt;9),'volume_add 10^8 (microL)'!Q101&amp;"x 10^8",IF(AND('volume_add 10^6 (microL)'!Q101&lt;=150,'volume_add 10^6 (microL)'!Q101&gt;9),'volume_add 10^6 (microL)'!Q101&amp;"x 10^6",'volume_add 10^4 (microL)'!Q101&amp;"x 10^4"))</f>
        <v>140x 10^8</v>
      </c>
    </row>
    <row r="102" spans="1:17">
      <c r="A102" s="6">
        <v>101</v>
      </c>
      <c r="B102" s="5" t="str">
        <f>IF(AND('volume_add 10^8 (microL)'!B102&lt;=150,'volume_add 10^8 (microL)'!B102&gt;9),'volume_add 10^8 (microL)'!B102&amp;"x 10^8",IF(AND('volume_add 10^6 (microL)'!B102&lt;=150,'volume_add 10^6 (microL)'!B102&gt;9),'volume_add 10^6 (microL)'!B102&amp;"x 10^6",'volume_add 10^4 (microL)'!B102&amp;"x 10^4"))</f>
        <v>15,4x 10^8</v>
      </c>
      <c r="C102" s="5" t="str">
        <f>IF(AND('volume_add 10^8 (microL)'!C102&lt;=150,'volume_add 10^8 (microL)'!C102&gt;9),'volume_add 10^8 (microL)'!C102&amp;"x 10^8",IF(AND('volume_add 10^6 (microL)'!C102&lt;=150,'volume_add 10^6 (microL)'!C102&gt;9),'volume_add 10^6 (microL)'!C102&amp;"x 10^6",'volume_add 10^4 (microL)'!C102&amp;"x 10^4"))</f>
        <v>10x 10^8</v>
      </c>
      <c r="D102" s="5" t="str">
        <f>IF(AND('volume_add 10^8 (microL)'!D102&lt;=150,'volume_add 10^8 (microL)'!D102&gt;9),'volume_add 10^8 (microL)'!D102&amp;"x 10^8",IF(AND('volume_add 10^6 (microL)'!D102&lt;=150,'volume_add 10^6 (microL)'!D102&gt;9),'volume_add 10^6 (microL)'!D102&amp;"x 10^6",'volume_add 10^4 (microL)'!D102&amp;"x 10^4"))</f>
        <v>100x 10^8</v>
      </c>
      <c r="E102" s="5" t="str">
        <f>IF(AND('volume_add 10^8 (microL)'!E102&lt;=150,'volume_add 10^8 (microL)'!E102&gt;9),'volume_add 10^8 (microL)'!E102&amp;"x 10^8",IF(AND('volume_add 10^6 (microL)'!E102&lt;=150,'volume_add 10^6 (microL)'!E102&gt;9),'volume_add 10^6 (microL)'!E102&amp;"x 10^6",'volume_add 10^4 (microL)'!E102&amp;"x 10^4"))</f>
        <v>14,4x 10^8</v>
      </c>
      <c r="F102" s="5" t="str">
        <f>IF(AND('volume_add 10^8 (microL)'!F102&lt;=150,'volume_add 10^8 (microL)'!F102&gt;9),'volume_add 10^8 (microL)'!F102&amp;"x 10^8",IF(AND('volume_add 10^6 (microL)'!F102&lt;=150,'volume_add 10^6 (microL)'!F102&gt;9),'volume_add 10^6 (microL)'!F102&amp;"x 10^6",'volume_add 10^4 (microL)'!F102&amp;"x 10^4"))</f>
        <v>80x 10^4</v>
      </c>
      <c r="G102" s="5" t="str">
        <f>IF(AND('volume_add 10^8 (microL)'!G102&lt;=150,'volume_add 10^8 (microL)'!G102&gt;9),'volume_add 10^8 (microL)'!G102&amp;"x 10^8",IF(AND('volume_add 10^6 (microL)'!G102&lt;=150,'volume_add 10^6 (microL)'!G102&gt;9),'volume_add 10^6 (microL)'!G102&amp;"x 10^6",'volume_add 10^4 (microL)'!G102&amp;"x 10^4"))</f>
        <v>22,1x 10^8</v>
      </c>
      <c r="H102" s="5" t="str">
        <f>IF(AND('volume_add 10^8 (microL)'!H102&lt;=150,'volume_add 10^8 (microL)'!H102&gt;9),'volume_add 10^8 (microL)'!H102&amp;"x 10^8",IF(AND('volume_add 10^6 (microL)'!H102&lt;=150,'volume_add 10^6 (microL)'!H102&gt;9),'volume_add 10^6 (microL)'!H102&amp;"x 10^6",'volume_add 10^4 (microL)'!H102&amp;"x 10^4"))</f>
        <v>140x 10^6</v>
      </c>
      <c r="I102" s="5" t="str">
        <f>IF(AND('volume_add 10^8 (microL)'!I102&lt;=150,'volume_add 10^8 (microL)'!I102&gt;9),'volume_add 10^8 (microL)'!I102&amp;"x 10^8",IF(AND('volume_add 10^6 (microL)'!I102&lt;=150,'volume_add 10^6 (microL)'!I102&gt;9),'volume_add 10^6 (microL)'!I102&amp;"x 10^6",'volume_add 10^4 (microL)'!I102&amp;"x 10^4"))</f>
        <v>10x 10^8</v>
      </c>
      <c r="J102" s="5" t="str">
        <f>IF(AND('volume_add 10^8 (microL)'!J102&lt;=150,'volume_add 10^8 (microL)'!J102&gt;9),'volume_add 10^8 (microL)'!J102&amp;"x 10^8",IF(AND('volume_add 10^6 (microL)'!J102&lt;=150,'volume_add 10^6 (microL)'!J102&gt;9),'volume_add 10^6 (microL)'!J102&amp;"x 10^6",'volume_add 10^4 (microL)'!J102&amp;"x 10^4"))</f>
        <v>140x 10^8</v>
      </c>
      <c r="K102" s="5" t="str">
        <f>IF(AND('volume_add 10^8 (microL)'!K102&lt;=150,'volume_add 10^8 (microL)'!K102&gt;9),'volume_add 10^8 (microL)'!K102&amp;"x 10^8",IF(AND('volume_add 10^6 (microL)'!K102&lt;=150,'volume_add 10^6 (microL)'!K102&gt;9),'volume_add 10^6 (microL)'!K102&amp;"x 10^6",'volume_add 10^4 (microL)'!K102&amp;"x 10^4"))</f>
        <v>140x 10^6</v>
      </c>
      <c r="L102" s="5" t="str">
        <f>IF(AND('volume_add 10^8 (microL)'!L102&lt;=150,'volume_add 10^8 (microL)'!L102&gt;9),'volume_add 10^8 (microL)'!L102&amp;"x 10^8",IF(AND('volume_add 10^6 (microL)'!L102&lt;=150,'volume_add 10^6 (microL)'!L102&gt;9),'volume_add 10^6 (microL)'!L102&amp;"x 10^6",'volume_add 10^4 (microL)'!L102&amp;"x 10^4"))</f>
        <v>10x 10^8</v>
      </c>
      <c r="M102" s="5" t="str">
        <f>IF(AND('volume_add 10^8 (microL)'!M102&lt;=150,'volume_add 10^8 (microL)'!M102&gt;9),'volume_add 10^8 (microL)'!M102&amp;"x 10^8",IF(AND('volume_add 10^6 (microL)'!M102&lt;=150,'volume_add 10^6 (microL)'!M102&gt;9),'volume_add 10^6 (microL)'!M102&amp;"x 10^6",'volume_add 10^4 (microL)'!M102&amp;"x 10^4"))</f>
        <v>140x 10^6</v>
      </c>
      <c r="N102" s="5" t="str">
        <f>IF(AND('volume_add 10^8 (microL)'!N102&lt;=150,'volume_add 10^8 (microL)'!N102&gt;9),'volume_add 10^8 (microL)'!N102&amp;"x 10^8",IF(AND('volume_add 10^6 (microL)'!N102&lt;=150,'volume_add 10^6 (microL)'!N102&gt;9),'volume_add 10^6 (microL)'!N102&amp;"x 10^6",'volume_add 10^4 (microL)'!N102&amp;"x 10^4"))</f>
        <v>21,1x 10^6</v>
      </c>
      <c r="O102" s="5" t="str">
        <f>IF(AND('volume_add 10^8 (microL)'!O102&lt;=150,'volume_add 10^8 (microL)'!O102&gt;9),'volume_add 10^8 (microL)'!O102&amp;"x 10^8",IF(AND('volume_add 10^6 (microL)'!O102&lt;=150,'volume_add 10^6 (microL)'!O102&gt;9),'volume_add 10^6 (microL)'!O102&amp;"x 10^6",'volume_add 10^4 (microL)'!O102&amp;"x 10^4"))</f>
        <v>60x 10^6</v>
      </c>
      <c r="P102" s="5" t="str">
        <f>IF(AND('volume_add 10^8 (microL)'!P102&lt;=150,'volume_add 10^8 (microL)'!P102&gt;9),'volume_add 10^8 (microL)'!P102&amp;"x 10^8",IF(AND('volume_add 10^6 (microL)'!P102&lt;=150,'volume_add 10^6 (microL)'!P102&gt;9),'volume_add 10^6 (microL)'!P102&amp;"x 10^6",'volume_add 10^4 (microL)'!P102&amp;"x 10^4"))</f>
        <v>140x 10^8</v>
      </c>
      <c r="Q102" s="5" t="str">
        <f>IF(AND('volume_add 10^8 (microL)'!Q102&lt;=150,'volume_add 10^8 (microL)'!Q102&gt;9),'volume_add 10^8 (microL)'!Q102&amp;"x 10^8",IF(AND('volume_add 10^6 (microL)'!Q102&lt;=150,'volume_add 10^6 (microL)'!Q102&gt;9),'volume_add 10^6 (microL)'!Q102&amp;"x 10^6",'volume_add 10^4 (microL)'!Q102&amp;"x 10^4"))</f>
        <v>19,2x 10^8</v>
      </c>
    </row>
    <row r="103" spans="1:17">
      <c r="A103" s="6">
        <v>102</v>
      </c>
      <c r="B103" s="5" t="str">
        <f>IF(AND('volume_add 10^8 (microL)'!B103&lt;=150,'volume_add 10^8 (microL)'!B103&gt;9),'volume_add 10^8 (microL)'!B103&amp;"x 10^8",IF(AND('volume_add 10^6 (microL)'!B103&lt;=150,'volume_add 10^6 (microL)'!B103&gt;9),'volume_add 10^6 (microL)'!B103&amp;"x 10^6",'volume_add 10^4 (microL)'!B103&amp;"x 10^4"))</f>
        <v>16,3x 10^6</v>
      </c>
      <c r="C103" s="5" t="str">
        <f>IF(AND('volume_add 10^8 (microL)'!C103&lt;=150,'volume_add 10^8 (microL)'!C103&gt;9),'volume_add 10^8 (microL)'!C103&amp;"x 10^8",IF(AND('volume_add 10^6 (microL)'!C103&lt;=150,'volume_add 10^6 (microL)'!C103&gt;9),'volume_add 10^6 (microL)'!C103&amp;"x 10^6",'volume_add 10^4 (microL)'!C103&amp;"x 10^4"))</f>
        <v>15,3x 10^6</v>
      </c>
      <c r="D103" s="5" t="str">
        <f>IF(AND('volume_add 10^8 (microL)'!D103&lt;=150,'volume_add 10^8 (microL)'!D103&gt;9),'volume_add 10^8 (microL)'!D103&amp;"x 10^8",IF(AND('volume_add 10^6 (microL)'!D103&lt;=150,'volume_add 10^6 (microL)'!D103&gt;9),'volume_add 10^6 (microL)'!D103&amp;"x 10^6",'volume_add 10^4 (microL)'!D103&amp;"x 10^4"))</f>
        <v>10,2x 10^8</v>
      </c>
      <c r="E103" s="5" t="str">
        <f>IF(AND('volume_add 10^8 (microL)'!E103&lt;=150,'volume_add 10^8 (microL)'!E103&gt;9),'volume_add 10^8 (microL)'!E103&amp;"x 10^8",IF(AND('volume_add 10^6 (microL)'!E103&lt;=150,'volume_add 10^6 (microL)'!E103&gt;9),'volume_add 10^6 (microL)'!E103&amp;"x 10^6",'volume_add 10^4 (microL)'!E103&amp;"x 10^4"))</f>
        <v>22,4x 10^8</v>
      </c>
      <c r="F103" s="5" t="str">
        <f>IF(AND('volume_add 10^8 (microL)'!F103&lt;=150,'volume_add 10^8 (microL)'!F103&gt;9),'volume_add 10^8 (microL)'!F103&amp;"x 10^8",IF(AND('volume_add 10^6 (microL)'!F103&lt;=150,'volume_add 10^6 (microL)'!F103&gt;9),'volume_add 10^6 (microL)'!F103&amp;"x 10^6",'volume_add 10^4 (microL)'!F103&amp;"x 10^4"))</f>
        <v>140x 10^8</v>
      </c>
      <c r="G103" s="5" t="str">
        <f>IF(AND('volume_add 10^8 (microL)'!G103&lt;=150,'volume_add 10^8 (microL)'!G103&gt;9),'volume_add 10^8 (microL)'!G103&amp;"x 10^8",IF(AND('volume_add 10^6 (microL)'!G103&lt;=150,'volume_add 10^6 (microL)'!G103&gt;9),'volume_add 10^6 (microL)'!G103&amp;"x 10^6",'volume_add 10^4 (microL)'!G103&amp;"x 10^4"))</f>
        <v>100x 10^4</v>
      </c>
      <c r="H103" s="5" t="str">
        <f>IF(AND('volume_add 10^8 (microL)'!H103&lt;=150,'volume_add 10^8 (microL)'!H103&gt;9),'volume_add 10^8 (microL)'!H103&amp;"x 10^8",IF(AND('volume_add 10^6 (microL)'!H103&lt;=150,'volume_add 10^6 (microL)'!H103&gt;9),'volume_add 10^6 (microL)'!H103&amp;"x 10^6",'volume_add 10^4 (microL)'!H103&amp;"x 10^4"))</f>
        <v>10x 10^6</v>
      </c>
      <c r="I103" s="5" t="str">
        <f>IF(AND('volume_add 10^8 (microL)'!I103&lt;=150,'volume_add 10^8 (microL)'!I103&gt;9),'volume_add 10^8 (microL)'!I103&amp;"x 10^8",IF(AND('volume_add 10^6 (microL)'!I103&lt;=150,'volume_add 10^6 (microL)'!I103&gt;9),'volume_add 10^6 (microL)'!I103&amp;"x 10^6",'volume_add 10^4 (microL)'!I103&amp;"x 10^4"))</f>
        <v>10x 10^6</v>
      </c>
      <c r="J103" s="5" t="str">
        <f>IF(AND('volume_add 10^8 (microL)'!J103&lt;=150,'volume_add 10^8 (microL)'!J103&gt;9),'volume_add 10^8 (microL)'!J103&amp;"x 10^8",IF(AND('volume_add 10^6 (microL)'!J103&lt;=150,'volume_add 10^6 (microL)'!J103&gt;9),'volume_add 10^6 (microL)'!J103&amp;"x 10^6",'volume_add 10^4 (microL)'!J103&amp;"x 10^4"))</f>
        <v>80x 10^8</v>
      </c>
      <c r="K103" s="5" t="str">
        <f>IF(AND('volume_add 10^8 (microL)'!K103&lt;=150,'volume_add 10^8 (microL)'!K103&gt;9),'volume_add 10^8 (microL)'!K103&amp;"x 10^8",IF(AND('volume_add 10^6 (microL)'!K103&lt;=150,'volume_add 10^6 (microL)'!K103&gt;9),'volume_add 10^6 (microL)'!K103&amp;"x 10^6",'volume_add 10^4 (microL)'!K103&amp;"x 10^4"))</f>
        <v>60x 10^6</v>
      </c>
      <c r="L103" s="5" t="str">
        <f>IF(AND('volume_add 10^8 (microL)'!L103&lt;=150,'volume_add 10^8 (microL)'!L103&gt;9),'volume_add 10^8 (microL)'!L103&amp;"x 10^8",IF(AND('volume_add 10^6 (microL)'!L103&lt;=150,'volume_add 10^6 (microL)'!L103&gt;9),'volume_add 10^6 (microL)'!L103&amp;"x 10^6",'volume_add 10^4 (microL)'!L103&amp;"x 10^4"))</f>
        <v>10x 10^6</v>
      </c>
      <c r="M103" s="5" t="str">
        <f>IF(AND('volume_add 10^8 (microL)'!M103&lt;=150,'volume_add 10^8 (microL)'!M103&gt;9),'volume_add 10^8 (microL)'!M103&amp;"x 10^8",IF(AND('volume_add 10^6 (microL)'!M103&lt;=150,'volume_add 10^6 (microL)'!M103&gt;9),'volume_add 10^6 (microL)'!M103&amp;"x 10^6",'volume_add 10^4 (microL)'!M103&amp;"x 10^4"))</f>
        <v>14,2x 10^6</v>
      </c>
      <c r="N103" s="5" t="str">
        <f>IF(AND('volume_add 10^8 (microL)'!N103&lt;=150,'volume_add 10^8 (microL)'!N103&gt;9),'volume_add 10^8 (microL)'!N103&amp;"x 10^8",IF(AND('volume_add 10^6 (microL)'!N103&lt;=150,'volume_add 10^6 (microL)'!N103&gt;9),'volume_add 10^6 (microL)'!N103&amp;"x 10^6",'volume_add 10^4 (microL)'!N103&amp;"x 10^4"))</f>
        <v>140x 10^8</v>
      </c>
      <c r="O103" s="5" t="str">
        <f>IF(AND('volume_add 10^8 (microL)'!O103&lt;=150,'volume_add 10^8 (microL)'!O103&gt;9),'volume_add 10^8 (microL)'!O103&amp;"x 10^8",IF(AND('volume_add 10^6 (microL)'!O103&lt;=150,'volume_add 10^6 (microL)'!O103&gt;9),'volume_add 10^6 (microL)'!O103&amp;"x 10^6",'volume_add 10^4 (microL)'!O103&amp;"x 10^4"))</f>
        <v>12,2x 10^8</v>
      </c>
      <c r="P103" s="5" t="str">
        <f>IF(AND('volume_add 10^8 (microL)'!P103&lt;=150,'volume_add 10^8 (microL)'!P103&gt;9),'volume_add 10^8 (microL)'!P103&amp;"x 10^8",IF(AND('volume_add 10^6 (microL)'!P103&lt;=150,'volume_add 10^6 (microL)'!P103&gt;9),'volume_add 10^6 (microL)'!P103&amp;"x 10^6",'volume_add 10^4 (microL)'!P103&amp;"x 10^4"))</f>
        <v>140x 10^8</v>
      </c>
      <c r="Q103" s="5" t="str">
        <f>IF(AND('volume_add 10^8 (microL)'!Q103&lt;=150,'volume_add 10^8 (microL)'!Q103&gt;9),'volume_add 10^8 (microL)'!Q103&amp;"x 10^8",IF(AND('volume_add 10^6 (microL)'!Q103&lt;=150,'volume_add 10^6 (microL)'!Q103&gt;9),'volume_add 10^6 (microL)'!Q103&amp;"x 10^6",'volume_add 10^4 (microL)'!Q103&amp;"x 10^4"))</f>
        <v>140x 10^4</v>
      </c>
    </row>
    <row r="104" spans="1:17">
      <c r="A104" s="6">
        <v>103</v>
      </c>
      <c r="B104" s="5" t="str">
        <f>IF(AND('volume_add 10^8 (microL)'!B104&lt;=150,'volume_add 10^8 (microL)'!B104&gt;9),'volume_add 10^8 (microL)'!B104&amp;"x 10^8",IF(AND('volume_add 10^6 (microL)'!B104&lt;=150,'volume_add 10^6 (microL)'!B104&gt;9),'volume_add 10^6 (microL)'!B104&amp;"x 10^6",'volume_add 10^4 (microL)'!B104&amp;"x 10^4"))</f>
        <v>10x 10^8</v>
      </c>
      <c r="C104" s="5" t="str">
        <f>IF(AND('volume_add 10^8 (microL)'!C104&lt;=150,'volume_add 10^8 (microL)'!C104&gt;9),'volume_add 10^8 (microL)'!C104&amp;"x 10^8",IF(AND('volume_add 10^6 (microL)'!C104&lt;=150,'volume_add 10^6 (microL)'!C104&gt;9),'volume_add 10^6 (microL)'!C104&amp;"x 10^6",'volume_add 10^4 (microL)'!C104&amp;"x 10^4"))</f>
        <v>14,2x 10^6</v>
      </c>
      <c r="D104" s="5" t="str">
        <f>IF(AND('volume_add 10^8 (microL)'!D104&lt;=150,'volume_add 10^8 (microL)'!D104&gt;9),'volume_add 10^8 (microL)'!D104&amp;"x 10^8",IF(AND('volume_add 10^6 (microL)'!D104&lt;=150,'volume_add 10^6 (microL)'!D104&gt;9),'volume_add 10^6 (microL)'!D104&amp;"x 10^6",'volume_add 10^4 (microL)'!D104&amp;"x 10^4"))</f>
        <v>140x 10^6</v>
      </c>
      <c r="E104" s="5" t="str">
        <f>IF(AND('volume_add 10^8 (microL)'!E104&lt;=150,'volume_add 10^8 (microL)'!E104&gt;9),'volume_add 10^8 (microL)'!E104&amp;"x 10^8",IF(AND('volume_add 10^6 (microL)'!E104&lt;=150,'volume_add 10^6 (microL)'!E104&gt;9),'volume_add 10^6 (microL)'!E104&amp;"x 10^6",'volume_add 10^4 (microL)'!E104&amp;"x 10^4"))</f>
        <v>140x 10^8</v>
      </c>
      <c r="F104" s="5" t="str">
        <f>IF(AND('volume_add 10^8 (microL)'!F104&lt;=150,'volume_add 10^8 (microL)'!F104&gt;9),'volume_add 10^8 (microL)'!F104&amp;"x 10^8",IF(AND('volume_add 10^6 (microL)'!F104&lt;=150,'volume_add 10^6 (microL)'!F104&gt;9),'volume_add 10^6 (microL)'!F104&amp;"x 10^6",'volume_add 10^4 (microL)'!F104&amp;"x 10^4"))</f>
        <v>140x 10^8</v>
      </c>
      <c r="G104" s="5" t="str">
        <f>IF(AND('volume_add 10^8 (microL)'!G104&lt;=150,'volume_add 10^8 (microL)'!G104&gt;9),'volume_add 10^8 (microL)'!G104&amp;"x 10^8",IF(AND('volume_add 10^6 (microL)'!G104&lt;=150,'volume_add 10^6 (microL)'!G104&gt;9),'volume_add 10^6 (microL)'!G104&amp;"x 10^6",'volume_add 10^4 (microL)'!G104&amp;"x 10^4"))</f>
        <v>22,7x 10^8</v>
      </c>
      <c r="H104" s="5" t="str">
        <f>IF(AND('volume_add 10^8 (microL)'!H104&lt;=150,'volume_add 10^8 (microL)'!H104&gt;9),'volume_add 10^8 (microL)'!H104&amp;"x 10^8",IF(AND('volume_add 10^6 (microL)'!H104&lt;=150,'volume_add 10^6 (microL)'!H104&gt;9),'volume_add 10^6 (microL)'!H104&amp;"x 10^6",'volume_add 10^4 (microL)'!H104&amp;"x 10^4"))</f>
        <v>140x 10^8</v>
      </c>
      <c r="I104" s="5" t="str">
        <f>IF(AND('volume_add 10^8 (microL)'!I104&lt;=150,'volume_add 10^8 (microL)'!I104&gt;9),'volume_add 10^8 (microL)'!I104&amp;"x 10^8",IF(AND('volume_add 10^6 (microL)'!I104&lt;=150,'volume_add 10^6 (microL)'!I104&gt;9),'volume_add 10^6 (microL)'!I104&amp;"x 10^6",'volume_add 10^4 (microL)'!I104&amp;"x 10^4"))</f>
        <v>130x 10^8</v>
      </c>
      <c r="J104" s="5" t="str">
        <f>IF(AND('volume_add 10^8 (microL)'!J104&lt;=150,'volume_add 10^8 (microL)'!J104&gt;9),'volume_add 10^8 (microL)'!J104&amp;"x 10^8",IF(AND('volume_add 10^6 (microL)'!J104&lt;=150,'volume_add 10^6 (microL)'!J104&gt;9),'volume_add 10^6 (microL)'!J104&amp;"x 10^6",'volume_add 10^4 (microL)'!J104&amp;"x 10^4"))</f>
        <v>120x 10^6</v>
      </c>
      <c r="K104" s="5" t="str">
        <f>IF(AND('volume_add 10^8 (microL)'!K104&lt;=150,'volume_add 10^8 (microL)'!K104&gt;9),'volume_add 10^8 (microL)'!K104&amp;"x 10^8",IF(AND('volume_add 10^6 (microL)'!K104&lt;=150,'volume_add 10^6 (microL)'!K104&gt;9),'volume_add 10^6 (microL)'!K104&amp;"x 10^6",'volume_add 10^4 (microL)'!K104&amp;"x 10^4"))</f>
        <v>140x 10^6</v>
      </c>
      <c r="L104" s="5" t="str">
        <f>IF(AND('volume_add 10^8 (microL)'!L104&lt;=150,'volume_add 10^8 (microL)'!L104&gt;9),'volume_add 10^8 (microL)'!L104&amp;"x 10^8",IF(AND('volume_add 10^6 (microL)'!L104&lt;=150,'volume_add 10^6 (microL)'!L104&gt;9),'volume_add 10^6 (microL)'!L104&amp;"x 10^6",'volume_add 10^4 (microL)'!L104&amp;"x 10^4"))</f>
        <v>110x 10^8</v>
      </c>
      <c r="M104" s="5" t="str">
        <f>IF(AND('volume_add 10^8 (microL)'!M104&lt;=150,'volume_add 10^8 (microL)'!M104&gt;9),'volume_add 10^8 (microL)'!M104&amp;"x 10^8",IF(AND('volume_add 10^6 (microL)'!M104&lt;=150,'volume_add 10^6 (microL)'!M104&gt;9),'volume_add 10^6 (microL)'!M104&amp;"x 10^6",'volume_add 10^4 (microL)'!M104&amp;"x 10^4"))</f>
        <v>100x 10^4</v>
      </c>
      <c r="N104" s="5" t="str">
        <f>IF(AND('volume_add 10^8 (microL)'!N104&lt;=150,'volume_add 10^8 (microL)'!N104&gt;9),'volume_add 10^8 (microL)'!N104&amp;"x 10^8",IF(AND('volume_add 10^6 (microL)'!N104&lt;=150,'volume_add 10^6 (microL)'!N104&gt;9),'volume_add 10^6 (microL)'!N104&amp;"x 10^6",'volume_add 10^4 (microL)'!N104&amp;"x 10^4"))</f>
        <v>140x 10^8</v>
      </c>
      <c r="O104" s="5" t="str">
        <f>IF(AND('volume_add 10^8 (microL)'!O104&lt;=150,'volume_add 10^8 (microL)'!O104&gt;9),'volume_add 10^8 (microL)'!O104&amp;"x 10^8",IF(AND('volume_add 10^6 (microL)'!O104&lt;=150,'volume_add 10^6 (microL)'!O104&gt;9),'volume_add 10^6 (microL)'!O104&amp;"x 10^6",'volume_add 10^4 (microL)'!O104&amp;"x 10^4"))</f>
        <v>90x 10^8</v>
      </c>
      <c r="P104" s="5" t="str">
        <f>IF(AND('volume_add 10^8 (microL)'!P104&lt;=150,'volume_add 10^8 (microL)'!P104&gt;9),'volume_add 10^8 (microL)'!P104&amp;"x 10^8",IF(AND('volume_add 10^6 (microL)'!P104&lt;=150,'volume_add 10^6 (microL)'!P104&gt;9),'volume_add 10^6 (microL)'!P104&amp;"x 10^6",'volume_add 10^4 (microL)'!P104&amp;"x 10^4"))</f>
        <v>11,4x 10^8</v>
      </c>
      <c r="Q104" s="5" t="str">
        <f>IF(AND('volume_add 10^8 (microL)'!Q104&lt;=150,'volume_add 10^8 (microL)'!Q104&gt;9),'volume_add 10^8 (microL)'!Q104&amp;"x 10^8",IF(AND('volume_add 10^6 (microL)'!Q104&lt;=150,'volume_add 10^6 (microL)'!Q104&gt;9),'volume_add 10^6 (microL)'!Q104&amp;"x 10^6",'volume_add 10^4 (microL)'!Q104&amp;"x 10^4"))</f>
        <v>140x 10^8</v>
      </c>
    </row>
    <row r="105" spans="1:17">
      <c r="A105" s="6">
        <v>104</v>
      </c>
      <c r="B105" s="5" t="str">
        <f>IF(AND('volume_add 10^8 (microL)'!B105&lt;=150,'volume_add 10^8 (microL)'!B105&gt;9),'volume_add 10^8 (microL)'!B105&amp;"x 10^8",IF(AND('volume_add 10^6 (microL)'!B105&lt;=150,'volume_add 10^6 (microL)'!B105&gt;9),'volume_add 10^6 (microL)'!B105&amp;"x 10^6",'volume_add 10^4 (microL)'!B105&amp;"x 10^4"))</f>
        <v>11,6x 10^6</v>
      </c>
      <c r="C105" s="5" t="str">
        <f>IF(AND('volume_add 10^8 (microL)'!C105&lt;=150,'volume_add 10^8 (microL)'!C105&gt;9),'volume_add 10^8 (microL)'!C105&amp;"x 10^8",IF(AND('volume_add 10^6 (microL)'!C105&lt;=150,'volume_add 10^6 (microL)'!C105&gt;9),'volume_add 10^6 (microL)'!C105&amp;"x 10^6",'volume_add 10^4 (microL)'!C105&amp;"x 10^4"))</f>
        <v>18,5x 10^8</v>
      </c>
      <c r="D105" s="5" t="str">
        <f>IF(AND('volume_add 10^8 (microL)'!D105&lt;=150,'volume_add 10^8 (microL)'!D105&gt;9),'volume_add 10^8 (microL)'!D105&amp;"x 10^8",IF(AND('volume_add 10^6 (microL)'!D105&lt;=150,'volume_add 10^6 (microL)'!D105&gt;9),'volume_add 10^6 (microL)'!D105&amp;"x 10^6",'volume_add 10^4 (microL)'!D105&amp;"x 10^4"))</f>
        <v>140x 10^8</v>
      </c>
      <c r="E105" s="5" t="str">
        <f>IF(AND('volume_add 10^8 (microL)'!E105&lt;=150,'volume_add 10^8 (microL)'!E105&gt;9),'volume_add 10^8 (microL)'!E105&amp;"x 10^8",IF(AND('volume_add 10^6 (microL)'!E105&lt;=150,'volume_add 10^6 (microL)'!E105&gt;9),'volume_add 10^6 (microL)'!E105&amp;"x 10^6",'volume_add 10^4 (microL)'!E105&amp;"x 10^4"))</f>
        <v>140x 10^4</v>
      </c>
      <c r="F105" s="5" t="str">
        <f>IF(AND('volume_add 10^8 (microL)'!F105&lt;=150,'volume_add 10^8 (microL)'!F105&gt;9),'volume_add 10^8 (microL)'!F105&amp;"x 10^8",IF(AND('volume_add 10^6 (microL)'!F105&lt;=150,'volume_add 10^6 (microL)'!F105&gt;9),'volume_add 10^6 (microL)'!F105&amp;"x 10^6",'volume_add 10^4 (microL)'!F105&amp;"x 10^4"))</f>
        <v>140x 10^8</v>
      </c>
      <c r="G105" s="5" t="str">
        <f>IF(AND('volume_add 10^8 (microL)'!G105&lt;=150,'volume_add 10^8 (microL)'!G105&gt;9),'volume_add 10^8 (microL)'!G105&amp;"x 10^8",IF(AND('volume_add 10^6 (microL)'!G105&lt;=150,'volume_add 10^6 (microL)'!G105&gt;9),'volume_add 10^6 (microL)'!G105&amp;"x 10^6",'volume_add 10^4 (microL)'!G105&amp;"x 10^4"))</f>
        <v>140x 10^8</v>
      </c>
      <c r="H105" s="5" t="str">
        <f>IF(AND('volume_add 10^8 (microL)'!H105&lt;=150,'volume_add 10^8 (microL)'!H105&gt;9),'volume_add 10^8 (microL)'!H105&amp;"x 10^8",IF(AND('volume_add 10^6 (microL)'!H105&lt;=150,'volume_add 10^6 (microL)'!H105&gt;9),'volume_add 10^6 (microL)'!H105&amp;"x 10^6",'volume_add 10^4 (microL)'!H105&amp;"x 10^4"))</f>
        <v>16,6x 10^6</v>
      </c>
      <c r="I105" s="5" t="str">
        <f>IF(AND('volume_add 10^8 (microL)'!I105&lt;=150,'volume_add 10^8 (microL)'!I105&gt;9),'volume_add 10^8 (microL)'!I105&amp;"x 10^8",IF(AND('volume_add 10^6 (microL)'!I105&lt;=150,'volume_add 10^6 (microL)'!I105&gt;9),'volume_add 10^6 (microL)'!I105&amp;"x 10^6",'volume_add 10^4 (microL)'!I105&amp;"x 10^4"))</f>
        <v>140x 10^8</v>
      </c>
      <c r="J105" s="5" t="str">
        <f>IF(AND('volume_add 10^8 (microL)'!J105&lt;=150,'volume_add 10^8 (microL)'!J105&gt;9),'volume_add 10^8 (microL)'!J105&amp;"x 10^8",IF(AND('volume_add 10^6 (microL)'!J105&lt;=150,'volume_add 10^6 (microL)'!J105&gt;9),'volume_add 10^6 (microL)'!J105&amp;"x 10^6",'volume_add 10^4 (microL)'!J105&amp;"x 10^4"))</f>
        <v>15x 10^8</v>
      </c>
      <c r="K105" s="5" t="str">
        <f>IF(AND('volume_add 10^8 (microL)'!K105&lt;=150,'volume_add 10^8 (microL)'!K105&gt;9),'volume_add 10^8 (microL)'!K105&amp;"x 10^8",IF(AND('volume_add 10^6 (microL)'!K105&lt;=150,'volume_add 10^6 (microL)'!K105&gt;9),'volume_add 10^6 (microL)'!K105&amp;"x 10^6",'volume_add 10^4 (microL)'!K105&amp;"x 10^4"))</f>
        <v>14,3x 10^6</v>
      </c>
      <c r="L105" s="5" t="str">
        <f>IF(AND('volume_add 10^8 (microL)'!L105&lt;=150,'volume_add 10^8 (microL)'!L105&gt;9),'volume_add 10^8 (microL)'!L105&amp;"x 10^8",IF(AND('volume_add 10^6 (microL)'!L105&lt;=150,'volume_add 10^6 (microL)'!L105&gt;9),'volume_add 10^6 (microL)'!L105&amp;"x 10^6",'volume_add 10^4 (microL)'!L105&amp;"x 10^4"))</f>
        <v>140x 10^8</v>
      </c>
      <c r="M105" s="5" t="str">
        <f>IF(AND('volume_add 10^8 (microL)'!M105&lt;=150,'volume_add 10^8 (microL)'!M105&gt;9),'volume_add 10^8 (microL)'!M105&amp;"x 10^8",IF(AND('volume_add 10^6 (microL)'!M105&lt;=150,'volume_add 10^6 (microL)'!M105&gt;9),'volume_add 10^6 (microL)'!M105&amp;"x 10^6",'volume_add 10^4 (microL)'!M105&amp;"x 10^4"))</f>
        <v>140x 10^4</v>
      </c>
      <c r="N105" s="5" t="str">
        <f>IF(AND('volume_add 10^8 (microL)'!N105&lt;=150,'volume_add 10^8 (microL)'!N105&gt;9),'volume_add 10^8 (microL)'!N105&amp;"x 10^8",IF(AND('volume_add 10^6 (microL)'!N105&lt;=150,'volume_add 10^6 (microL)'!N105&gt;9),'volume_add 10^6 (microL)'!N105&amp;"x 10^6",'volume_add 10^4 (microL)'!N105&amp;"x 10^4"))</f>
        <v>13,9x 10^8</v>
      </c>
      <c r="O105" s="5" t="str">
        <f>IF(AND('volume_add 10^8 (microL)'!O105&lt;=150,'volume_add 10^8 (microL)'!O105&gt;9),'volume_add 10^8 (microL)'!O105&amp;"x 10^8",IF(AND('volume_add 10^6 (microL)'!O105&lt;=150,'volume_add 10^6 (microL)'!O105&gt;9),'volume_add 10^6 (microL)'!O105&amp;"x 10^6",'volume_add 10^4 (microL)'!O105&amp;"x 10^4"))</f>
        <v>120x 10^6</v>
      </c>
      <c r="P105" s="5" t="str">
        <f>IF(AND('volume_add 10^8 (microL)'!P105&lt;=150,'volume_add 10^8 (microL)'!P105&gt;9),'volume_add 10^8 (microL)'!P105&amp;"x 10^8",IF(AND('volume_add 10^6 (microL)'!P105&lt;=150,'volume_add 10^6 (microL)'!P105&gt;9),'volume_add 10^6 (microL)'!P105&amp;"x 10^6",'volume_add 10^4 (microL)'!P105&amp;"x 10^4"))</f>
        <v>140x 10^8</v>
      </c>
      <c r="Q105" s="5" t="str">
        <f>IF(AND('volume_add 10^8 (microL)'!Q105&lt;=150,'volume_add 10^8 (microL)'!Q105&gt;9),'volume_add 10^8 (microL)'!Q105&amp;"x 10^8",IF(AND('volume_add 10^6 (microL)'!Q105&lt;=150,'volume_add 10^6 (microL)'!Q105&gt;9),'volume_add 10^6 (microL)'!Q105&amp;"x 10^6",'volume_add 10^4 (microL)'!Q105&amp;"x 10^4"))</f>
        <v>90x 10^8</v>
      </c>
    </row>
    <row r="106" spans="1:17">
      <c r="A106" s="6">
        <v>105</v>
      </c>
      <c r="B106" s="5" t="str">
        <f>IF(AND('volume_add 10^8 (microL)'!B106&lt;=150,'volume_add 10^8 (microL)'!B106&gt;9),'volume_add 10^8 (microL)'!B106&amp;"x 10^8",IF(AND('volume_add 10^6 (microL)'!B106&lt;=150,'volume_add 10^6 (microL)'!B106&gt;9),'volume_add 10^6 (microL)'!B106&amp;"x 10^6",'volume_add 10^4 (microL)'!B106&amp;"x 10^4"))</f>
        <v>20,8x 10^6</v>
      </c>
      <c r="C106" s="5" t="str">
        <f>IF(AND('volume_add 10^8 (microL)'!C106&lt;=150,'volume_add 10^8 (microL)'!C106&gt;9),'volume_add 10^8 (microL)'!C106&amp;"x 10^8",IF(AND('volume_add 10^6 (microL)'!C106&lt;=150,'volume_add 10^6 (microL)'!C106&gt;9),'volume_add 10^6 (microL)'!C106&amp;"x 10^6",'volume_add 10^4 (microL)'!C106&amp;"x 10^4"))</f>
        <v>19,9x 10^8</v>
      </c>
      <c r="D106" s="5" t="str">
        <f>IF(AND('volume_add 10^8 (microL)'!D106&lt;=150,'volume_add 10^8 (microL)'!D106&gt;9),'volume_add 10^8 (microL)'!D106&amp;"x 10^8",IF(AND('volume_add 10^6 (microL)'!D106&lt;=150,'volume_add 10^6 (microL)'!D106&gt;9),'volume_add 10^6 (microL)'!D106&amp;"x 10^6",'volume_add 10^4 (microL)'!D106&amp;"x 10^4"))</f>
        <v>14,5x 10^8</v>
      </c>
      <c r="E106" s="5" t="str">
        <f>IF(AND('volume_add 10^8 (microL)'!E106&lt;=150,'volume_add 10^8 (microL)'!E106&gt;9),'volume_add 10^8 (microL)'!E106&amp;"x 10^8",IF(AND('volume_add 10^6 (microL)'!E106&lt;=150,'volume_add 10^6 (microL)'!E106&gt;9),'volume_add 10^6 (microL)'!E106&amp;"x 10^6",'volume_add 10^4 (microL)'!E106&amp;"x 10^4"))</f>
        <v>90x 10^6</v>
      </c>
      <c r="F106" s="5" t="str">
        <f>IF(AND('volume_add 10^8 (microL)'!F106&lt;=150,'volume_add 10^8 (microL)'!F106&gt;9),'volume_add 10^8 (microL)'!F106&amp;"x 10^8",IF(AND('volume_add 10^6 (microL)'!F106&lt;=150,'volume_add 10^6 (microL)'!F106&gt;9),'volume_add 10^6 (microL)'!F106&amp;"x 10^6",'volume_add 10^4 (microL)'!F106&amp;"x 10^4"))</f>
        <v>140x 10^8</v>
      </c>
      <c r="G106" s="5" t="str">
        <f>IF(AND('volume_add 10^8 (microL)'!G106&lt;=150,'volume_add 10^8 (microL)'!G106&gt;9),'volume_add 10^8 (microL)'!G106&amp;"x 10^8",IF(AND('volume_add 10^6 (microL)'!G106&lt;=150,'volume_add 10^6 (microL)'!G106&gt;9),'volume_add 10^6 (microL)'!G106&amp;"x 10^6",'volume_add 10^4 (microL)'!G106&amp;"x 10^4"))</f>
        <v>80x 10^4</v>
      </c>
      <c r="H106" s="5" t="str">
        <f>IF(AND('volume_add 10^8 (microL)'!H106&lt;=150,'volume_add 10^8 (microL)'!H106&gt;9),'volume_add 10^8 (microL)'!H106&amp;"x 10^8",IF(AND('volume_add 10^6 (microL)'!H106&lt;=150,'volume_add 10^6 (microL)'!H106&gt;9),'volume_add 10^6 (microL)'!H106&amp;"x 10^6",'volume_add 10^4 (microL)'!H106&amp;"x 10^4"))</f>
        <v>19x 10^6</v>
      </c>
      <c r="I106" s="5" t="str">
        <f>IF(AND('volume_add 10^8 (microL)'!I106&lt;=150,'volume_add 10^8 (microL)'!I106&gt;9),'volume_add 10^8 (microL)'!I106&amp;"x 10^8",IF(AND('volume_add 10^6 (microL)'!I106&lt;=150,'volume_add 10^6 (microL)'!I106&gt;9),'volume_add 10^6 (microL)'!I106&amp;"x 10^6",'volume_add 10^4 (microL)'!I106&amp;"x 10^4"))</f>
        <v>12,7x 10^8</v>
      </c>
      <c r="J106" s="5" t="str">
        <f>IF(AND('volume_add 10^8 (microL)'!J106&lt;=150,'volume_add 10^8 (microL)'!J106&gt;9),'volume_add 10^8 (microL)'!J106&amp;"x 10^8",IF(AND('volume_add 10^6 (microL)'!J106&lt;=150,'volume_add 10^6 (microL)'!J106&gt;9),'volume_add 10^6 (microL)'!J106&amp;"x 10^6",'volume_add 10^4 (microL)'!J106&amp;"x 10^4"))</f>
        <v>70x 10^8</v>
      </c>
      <c r="K106" s="5" t="str">
        <f>IF(AND('volume_add 10^8 (microL)'!K106&lt;=150,'volume_add 10^8 (microL)'!K106&gt;9),'volume_add 10^8 (microL)'!K106&amp;"x 10^8",IF(AND('volume_add 10^6 (microL)'!K106&lt;=150,'volume_add 10^6 (microL)'!K106&gt;9),'volume_add 10^6 (microL)'!K106&amp;"x 10^6",'volume_add 10^4 (microL)'!K106&amp;"x 10^4"))</f>
        <v>140x 10^8</v>
      </c>
      <c r="L106" s="5" t="str">
        <f>IF(AND('volume_add 10^8 (microL)'!L106&lt;=150,'volume_add 10^8 (microL)'!L106&gt;9),'volume_add 10^8 (microL)'!L106&amp;"x 10^8",IF(AND('volume_add 10^6 (microL)'!L106&lt;=150,'volume_add 10^6 (microL)'!L106&gt;9),'volume_add 10^6 (microL)'!L106&amp;"x 10^6",'volume_add 10^4 (microL)'!L106&amp;"x 10^4"))</f>
        <v>140x 10^8</v>
      </c>
      <c r="M106" s="5" t="str">
        <f>IF(AND('volume_add 10^8 (microL)'!M106&lt;=150,'volume_add 10^8 (microL)'!M106&gt;9),'volume_add 10^8 (microL)'!M106&amp;"x 10^8",IF(AND('volume_add 10^6 (microL)'!M106&lt;=150,'volume_add 10^6 (microL)'!M106&gt;9),'volume_add 10^6 (microL)'!M106&amp;"x 10^6",'volume_add 10^4 (microL)'!M106&amp;"x 10^4"))</f>
        <v>16,3x 10^6</v>
      </c>
      <c r="N106" s="5" t="str">
        <f>IF(AND('volume_add 10^8 (microL)'!N106&lt;=150,'volume_add 10^8 (microL)'!N106&gt;9),'volume_add 10^8 (microL)'!N106&amp;"x 10^8",IF(AND('volume_add 10^6 (microL)'!N106&lt;=150,'volume_add 10^6 (microL)'!N106&gt;9),'volume_add 10^6 (microL)'!N106&amp;"x 10^6",'volume_add 10^4 (microL)'!N106&amp;"x 10^4"))</f>
        <v>140x 10^4</v>
      </c>
      <c r="O106" s="5" t="str">
        <f>IF(AND('volume_add 10^8 (microL)'!O106&lt;=150,'volume_add 10^8 (microL)'!O106&gt;9),'volume_add 10^8 (microL)'!O106&amp;"x 10^8",IF(AND('volume_add 10^6 (microL)'!O106&lt;=150,'volume_add 10^6 (microL)'!O106&gt;9),'volume_add 10^6 (microL)'!O106&amp;"x 10^6",'volume_add 10^4 (microL)'!O106&amp;"x 10^4"))</f>
        <v>60x 10^4</v>
      </c>
      <c r="P106" s="5" t="str">
        <f>IF(AND('volume_add 10^8 (microL)'!P106&lt;=150,'volume_add 10^8 (microL)'!P106&gt;9),'volume_add 10^8 (microL)'!P106&amp;"x 10^8",IF(AND('volume_add 10^6 (microL)'!P106&lt;=150,'volume_add 10^6 (microL)'!P106&gt;9),'volume_add 10^6 (microL)'!P106&amp;"x 10^6",'volume_add 10^4 (microL)'!P106&amp;"x 10^4"))</f>
        <v>50x 10^6</v>
      </c>
      <c r="Q106" s="5" t="str">
        <f>IF(AND('volume_add 10^8 (microL)'!Q106&lt;=150,'volume_add 10^8 (microL)'!Q106&gt;9),'volume_add 10^8 (microL)'!Q106&amp;"x 10^8",IF(AND('volume_add 10^6 (microL)'!Q106&lt;=150,'volume_add 10^6 (microL)'!Q106&gt;9),'volume_add 10^6 (microL)'!Q106&amp;"x 10^6",'volume_add 10^4 (microL)'!Q106&amp;"x 10^4"))</f>
        <v>10,8x 10^6</v>
      </c>
    </row>
    <row r="107" spans="1:17">
      <c r="A107" s="6">
        <v>106</v>
      </c>
      <c r="B107" s="5" t="str">
        <f>IF(AND('volume_add 10^8 (microL)'!B107&lt;=150,'volume_add 10^8 (microL)'!B107&gt;9),'volume_add 10^8 (microL)'!B107&amp;"x 10^8",IF(AND('volume_add 10^6 (microL)'!B107&lt;=150,'volume_add 10^6 (microL)'!B107&gt;9),'volume_add 10^6 (microL)'!B107&amp;"x 10^6",'volume_add 10^4 (microL)'!B107&amp;"x 10^4"))</f>
        <v>22,5x 10^6</v>
      </c>
      <c r="C107" s="5" t="str">
        <f>IF(AND('volume_add 10^8 (microL)'!C107&lt;=150,'volume_add 10^8 (microL)'!C107&gt;9),'volume_add 10^8 (microL)'!C107&amp;"x 10^8",IF(AND('volume_add 10^6 (microL)'!C107&lt;=150,'volume_add 10^6 (microL)'!C107&gt;9),'volume_add 10^6 (microL)'!C107&amp;"x 10^6",'volume_add 10^4 (microL)'!C107&amp;"x 10^4"))</f>
        <v>21,5x 10^6</v>
      </c>
      <c r="D107" s="5" t="str">
        <f>IF(AND('volume_add 10^8 (microL)'!D107&lt;=150,'volume_add 10^8 (microL)'!D107&gt;9),'volume_add 10^8 (microL)'!D107&amp;"x 10^8",IF(AND('volume_add 10^6 (microL)'!D107&lt;=150,'volume_add 10^6 (microL)'!D107&gt;9),'volume_add 10^6 (microL)'!D107&amp;"x 10^6",'volume_add 10^4 (microL)'!D107&amp;"x 10^4"))</f>
        <v>140x 10^4</v>
      </c>
      <c r="E107" s="5" t="str">
        <f>IF(AND('volume_add 10^8 (microL)'!E107&lt;=150,'volume_add 10^8 (microL)'!E107&gt;9),'volume_add 10^8 (microL)'!E107&amp;"x 10^8",IF(AND('volume_add 10^6 (microL)'!E107&lt;=150,'volume_add 10^6 (microL)'!E107&gt;9),'volume_add 10^6 (microL)'!E107&amp;"x 10^6",'volume_add 10^4 (microL)'!E107&amp;"x 10^4"))</f>
        <v>20,5x 10^8</v>
      </c>
      <c r="F107" s="5" t="str">
        <f>IF(AND('volume_add 10^8 (microL)'!F107&lt;=150,'volume_add 10^8 (microL)'!F107&gt;9),'volume_add 10^8 (microL)'!F107&amp;"x 10^8",IF(AND('volume_add 10^6 (microL)'!F107&lt;=150,'volume_add 10^6 (microL)'!F107&gt;9),'volume_add 10^6 (microL)'!F107&amp;"x 10^6",'volume_add 10^4 (microL)'!F107&amp;"x 10^4"))</f>
        <v>140x 10^8</v>
      </c>
      <c r="G107" s="5" t="str">
        <f>IF(AND('volume_add 10^8 (microL)'!G107&lt;=150,'volume_add 10^8 (microL)'!G107&gt;9),'volume_add 10^8 (microL)'!G107&amp;"x 10^8",IF(AND('volume_add 10^6 (microL)'!G107&lt;=150,'volume_add 10^6 (microL)'!G107&gt;9),'volume_add 10^6 (microL)'!G107&amp;"x 10^6",'volume_add 10^4 (microL)'!G107&amp;"x 10^4"))</f>
        <v>140x 10^6</v>
      </c>
      <c r="H107" s="5" t="str">
        <f>IF(AND('volume_add 10^8 (microL)'!H107&lt;=150,'volume_add 10^8 (microL)'!H107&gt;9),'volume_add 10^8 (microL)'!H107&amp;"x 10^8",IF(AND('volume_add 10^6 (microL)'!H107&lt;=150,'volume_add 10^6 (microL)'!H107&gt;9),'volume_add 10^6 (microL)'!H107&amp;"x 10^6",'volume_add 10^4 (microL)'!H107&amp;"x 10^4"))</f>
        <v>100x 10^4</v>
      </c>
      <c r="I107" s="5" t="str">
        <f>IF(AND('volume_add 10^8 (microL)'!I107&lt;=150,'volume_add 10^8 (microL)'!I107&gt;9),'volume_add 10^8 (microL)'!I107&amp;"x 10^8",IF(AND('volume_add 10^6 (microL)'!I107&lt;=150,'volume_add 10^6 (microL)'!I107&gt;9),'volume_add 10^6 (microL)'!I107&amp;"x 10^6",'volume_add 10^4 (microL)'!I107&amp;"x 10^4"))</f>
        <v>140x 10^8</v>
      </c>
      <c r="J107" s="5" t="str">
        <f>IF(AND('volume_add 10^8 (microL)'!J107&lt;=150,'volume_add 10^8 (microL)'!J107&gt;9),'volume_add 10^8 (microL)'!J107&amp;"x 10^8",IF(AND('volume_add 10^6 (microL)'!J107&lt;=150,'volume_add 10^6 (microL)'!J107&gt;9),'volume_add 10^6 (microL)'!J107&amp;"x 10^6",'volume_add 10^4 (microL)'!J107&amp;"x 10^4"))</f>
        <v>17,6x 10^6</v>
      </c>
      <c r="K107" s="5" t="str">
        <f>IF(AND('volume_add 10^8 (microL)'!K107&lt;=150,'volume_add 10^8 (microL)'!K107&gt;9),'volume_add 10^8 (microL)'!K107&amp;"x 10^8",IF(AND('volume_add 10^6 (microL)'!K107&lt;=150,'volume_add 10^6 (microL)'!K107&gt;9),'volume_add 10^6 (microL)'!K107&amp;"x 10^6",'volume_add 10^4 (microL)'!K107&amp;"x 10^4"))</f>
        <v>140x 10^8</v>
      </c>
      <c r="L107" s="5" t="str">
        <f>IF(AND('volume_add 10^8 (microL)'!L107&lt;=150,'volume_add 10^8 (microL)'!L107&gt;9),'volume_add 10^8 (microL)'!L107&amp;"x 10^8",IF(AND('volume_add 10^6 (microL)'!L107&lt;=150,'volume_add 10^6 (microL)'!L107&gt;9),'volume_add 10^6 (microL)'!L107&amp;"x 10^6",'volume_add 10^4 (microL)'!L107&amp;"x 10^4"))</f>
        <v>15,6x 10^6</v>
      </c>
      <c r="M107" s="5" t="str">
        <f>IF(AND('volume_add 10^8 (microL)'!M107&lt;=150,'volume_add 10^8 (microL)'!M107&gt;9),'volume_add 10^8 (microL)'!M107&amp;"x 10^8",IF(AND('volume_add 10^6 (microL)'!M107&lt;=150,'volume_add 10^6 (microL)'!M107&gt;9),'volume_add 10^6 (microL)'!M107&amp;"x 10^6",'volume_add 10^4 (microL)'!M107&amp;"x 10^4"))</f>
        <v>10x 10^6</v>
      </c>
      <c r="N107" s="5" t="str">
        <f>IF(AND('volume_add 10^8 (microL)'!N107&lt;=150,'volume_add 10^8 (microL)'!N107&gt;9),'volume_add 10^8 (microL)'!N107&amp;"x 10^8",IF(AND('volume_add 10^6 (microL)'!N107&lt;=150,'volume_add 10^6 (microL)'!N107&gt;9),'volume_add 10^6 (microL)'!N107&amp;"x 10^6",'volume_add 10^4 (microL)'!N107&amp;"x 10^4"))</f>
        <v>140x 10^6</v>
      </c>
      <c r="O107" s="5" t="str">
        <f>IF(AND('volume_add 10^8 (microL)'!O107&lt;=150,'volume_add 10^8 (microL)'!O107&gt;9),'volume_add 10^8 (microL)'!O107&amp;"x 10^8",IF(AND('volume_add 10^6 (microL)'!O107&lt;=150,'volume_add 10^6 (microL)'!O107&gt;9),'volume_add 10^6 (microL)'!O107&amp;"x 10^6",'volume_add 10^4 (microL)'!O107&amp;"x 10^4"))</f>
        <v>80x 10^4</v>
      </c>
      <c r="P107" s="5" t="str">
        <f>IF(AND('volume_add 10^8 (microL)'!P107&lt;=150,'volume_add 10^8 (microL)'!P107&gt;9),'volume_add 10^8 (microL)'!P107&amp;"x 10^8",IF(AND('volume_add 10^6 (microL)'!P107&lt;=150,'volume_add 10^6 (microL)'!P107&gt;9),'volume_add 10^6 (microL)'!P107&amp;"x 10^6",'volume_add 10^4 (microL)'!P107&amp;"x 10^4"))</f>
        <v>140x 10^8</v>
      </c>
      <c r="Q107" s="5" t="str">
        <f>IF(AND('volume_add 10^8 (microL)'!Q107&lt;=150,'volume_add 10^8 (microL)'!Q107&gt;9),'volume_add 10^8 (microL)'!Q107&amp;"x 10^8",IF(AND('volume_add 10^6 (microL)'!Q107&lt;=150,'volume_add 10^6 (microL)'!Q107&gt;9),'volume_add 10^6 (microL)'!Q107&amp;"x 10^6",'volume_add 10^4 (microL)'!Q107&amp;"x 10^4"))</f>
        <v>60x 10^4</v>
      </c>
    </row>
    <row r="108" spans="1:17">
      <c r="A108" s="6">
        <v>107</v>
      </c>
      <c r="B108" s="5" t="str">
        <f>IF(AND('volume_add 10^8 (microL)'!B108&lt;=150,'volume_add 10^8 (microL)'!B108&gt;9),'volume_add 10^8 (microL)'!B108&amp;"x 10^8",IF(AND('volume_add 10^6 (microL)'!B108&lt;=150,'volume_add 10^6 (microL)'!B108&gt;9),'volume_add 10^6 (microL)'!B108&amp;"x 10^6",'volume_add 10^4 (microL)'!B108&amp;"x 10^4"))</f>
        <v>110x 10^4</v>
      </c>
      <c r="C108" s="5" t="str">
        <f>IF(AND('volume_add 10^8 (microL)'!C108&lt;=150,'volume_add 10^8 (microL)'!C108&gt;9),'volume_add 10^8 (microL)'!C108&amp;"x 10^8",IF(AND('volume_add 10^6 (microL)'!C108&lt;=150,'volume_add 10^6 (microL)'!C108&gt;9),'volume_add 10^6 (microL)'!C108&amp;"x 10^6",'volume_add 10^4 (microL)'!C108&amp;"x 10^4"))</f>
        <v>140x 10^8</v>
      </c>
      <c r="D108" s="5" t="str">
        <f>IF(AND('volume_add 10^8 (microL)'!D108&lt;=150,'volume_add 10^8 (microL)'!D108&gt;9),'volume_add 10^8 (microL)'!D108&amp;"x 10^8",IF(AND('volume_add 10^6 (microL)'!D108&lt;=150,'volume_add 10^6 (microL)'!D108&gt;9),'volume_add 10^6 (microL)'!D108&amp;"x 10^6",'volume_add 10^4 (microL)'!D108&amp;"x 10^4"))</f>
        <v>140x 10^4</v>
      </c>
      <c r="E108" s="5" t="str">
        <f>IF(AND('volume_add 10^8 (microL)'!E108&lt;=150,'volume_add 10^8 (microL)'!E108&gt;9),'volume_add 10^8 (microL)'!E108&amp;"x 10^8",IF(AND('volume_add 10^6 (microL)'!E108&lt;=150,'volume_add 10^6 (microL)'!E108&gt;9),'volume_add 10^6 (microL)'!E108&amp;"x 10^6",'volume_add 10^4 (microL)'!E108&amp;"x 10^4"))</f>
        <v>100x 10^4</v>
      </c>
      <c r="F108" s="5" t="str">
        <f>IF(AND('volume_add 10^8 (microL)'!F108&lt;=150,'volume_add 10^8 (microL)'!F108&gt;9),'volume_add 10^8 (microL)'!F108&amp;"x 10^8",IF(AND('volume_add 10^6 (microL)'!F108&lt;=150,'volume_add 10^6 (microL)'!F108&gt;9),'volume_add 10^6 (microL)'!F108&amp;"x 10^6",'volume_add 10^4 (microL)'!F108&amp;"x 10^4"))</f>
        <v>90x 10^6</v>
      </c>
      <c r="G108" s="5" t="str">
        <f>IF(AND('volume_add 10^8 (microL)'!G108&lt;=150,'volume_add 10^8 (microL)'!G108&gt;9),'volume_add 10^8 (microL)'!G108&amp;"x 10^8",IF(AND('volume_add 10^6 (microL)'!G108&lt;=150,'volume_add 10^6 (microL)'!G108&gt;9),'volume_add 10^6 (microL)'!G108&amp;"x 10^6",'volume_add 10^4 (microL)'!G108&amp;"x 10^4"))</f>
        <v>140x 10^8</v>
      </c>
      <c r="H108" s="5" t="str">
        <f>IF(AND('volume_add 10^8 (microL)'!H108&lt;=150,'volume_add 10^8 (microL)'!H108&gt;9),'volume_add 10^8 (microL)'!H108&amp;"x 10^8",IF(AND('volume_add 10^6 (microL)'!H108&lt;=150,'volume_add 10^6 (microL)'!H108&gt;9),'volume_add 10^6 (microL)'!H108&amp;"x 10^6",'volume_add 10^4 (microL)'!H108&amp;"x 10^4"))</f>
        <v>140x 10^8</v>
      </c>
      <c r="I108" s="5" t="str">
        <f>IF(AND('volume_add 10^8 (microL)'!I108&lt;=150,'volume_add 10^8 (microL)'!I108&gt;9),'volume_add 10^8 (microL)'!I108&amp;"x 10^8",IF(AND('volume_add 10^6 (microL)'!I108&lt;=150,'volume_add 10^6 (microL)'!I108&gt;9),'volume_add 10^6 (microL)'!I108&amp;"x 10^6",'volume_add 10^4 (microL)'!I108&amp;"x 10^4"))</f>
        <v>140x 10^8</v>
      </c>
      <c r="J108" s="5" t="str">
        <f>IF(AND('volume_add 10^8 (microL)'!J108&lt;=150,'volume_add 10^8 (microL)'!J108&gt;9),'volume_add 10^8 (microL)'!J108&amp;"x 10^8",IF(AND('volume_add 10^6 (microL)'!J108&lt;=150,'volume_add 10^6 (microL)'!J108&gt;9),'volume_add 10^6 (microL)'!J108&amp;"x 10^6",'volume_add 10^4 (microL)'!J108&amp;"x 10^4"))</f>
        <v>140x 10^8</v>
      </c>
      <c r="K108" s="5" t="str">
        <f>IF(AND('volume_add 10^8 (microL)'!K108&lt;=150,'volume_add 10^8 (microL)'!K108&gt;9),'volume_add 10^8 (microL)'!K108&amp;"x 10^8",IF(AND('volume_add 10^6 (microL)'!K108&lt;=150,'volume_add 10^6 (microL)'!K108&gt;9),'volume_add 10^6 (microL)'!K108&amp;"x 10^6",'volume_add 10^4 (microL)'!K108&amp;"x 10^4"))</f>
        <v>140x 10^8</v>
      </c>
      <c r="L108" s="5" t="str">
        <f>IF(AND('volume_add 10^8 (microL)'!L108&lt;=150,'volume_add 10^8 (microL)'!L108&gt;9),'volume_add 10^8 (microL)'!L108&amp;"x 10^8",IF(AND('volume_add 10^6 (microL)'!L108&lt;=150,'volume_add 10^6 (microL)'!L108&gt;9),'volume_add 10^6 (microL)'!L108&amp;"x 10^6",'volume_add 10^4 (microL)'!L108&amp;"x 10^4"))</f>
        <v>80x 10^6</v>
      </c>
      <c r="M108" s="5" t="str">
        <f>IF(AND('volume_add 10^8 (microL)'!M108&lt;=150,'volume_add 10^8 (microL)'!M108&gt;9),'volume_add 10^8 (microL)'!M108&amp;"x 10^8",IF(AND('volume_add 10^6 (microL)'!M108&lt;=150,'volume_add 10^6 (microL)'!M108&gt;9),'volume_add 10^6 (microL)'!M108&amp;"x 10^6",'volume_add 10^4 (microL)'!M108&amp;"x 10^4"))</f>
        <v>10x 10^6</v>
      </c>
      <c r="N108" s="5" t="str">
        <f>IF(AND('volume_add 10^8 (microL)'!N108&lt;=150,'volume_add 10^8 (microL)'!N108&gt;9),'volume_add 10^8 (microL)'!N108&amp;"x 10^8",IF(AND('volume_add 10^6 (microL)'!N108&lt;=150,'volume_add 10^6 (microL)'!N108&gt;9),'volume_add 10^6 (microL)'!N108&amp;"x 10^6",'volume_add 10^4 (microL)'!N108&amp;"x 10^4"))</f>
        <v>20,5x 10^6</v>
      </c>
      <c r="O108" s="5" t="str">
        <f>IF(AND('volume_add 10^8 (microL)'!O108&lt;=150,'volume_add 10^8 (microL)'!O108&gt;9),'volume_add 10^8 (microL)'!O108&amp;"x 10^8",IF(AND('volume_add 10^6 (microL)'!O108&lt;=150,'volume_add 10^6 (microL)'!O108&gt;9),'volume_add 10^6 (microL)'!O108&amp;"x 10^6",'volume_add 10^4 (microL)'!O108&amp;"x 10^4"))</f>
        <v>140x 10^8</v>
      </c>
      <c r="P108" s="5" t="str">
        <f>IF(AND('volume_add 10^8 (microL)'!P108&lt;=150,'volume_add 10^8 (microL)'!P108&gt;9),'volume_add 10^8 (microL)'!P108&amp;"x 10^8",IF(AND('volume_add 10^6 (microL)'!P108&lt;=150,'volume_add 10^6 (microL)'!P108&gt;9),'volume_add 10^6 (microL)'!P108&amp;"x 10^6",'volume_add 10^4 (microL)'!P108&amp;"x 10^4"))</f>
        <v>140x 10^8</v>
      </c>
      <c r="Q108" s="5" t="str">
        <f>IF(AND('volume_add 10^8 (microL)'!Q108&lt;=150,'volume_add 10^8 (microL)'!Q108&gt;9),'volume_add 10^8 (microL)'!Q108&amp;"x 10^8",IF(AND('volume_add 10^6 (microL)'!Q108&lt;=150,'volume_add 10^6 (microL)'!Q108&gt;9),'volume_add 10^6 (microL)'!Q108&amp;"x 10^6",'volume_add 10^4 (microL)'!Q108&amp;"x 10^4"))</f>
        <v>70x 10^4</v>
      </c>
    </row>
    <row r="109" spans="1:17">
      <c r="A109" s="6">
        <v>108</v>
      </c>
      <c r="B109" s="5" t="str">
        <f>IF(AND('volume_add 10^8 (microL)'!B109&lt;=150,'volume_add 10^8 (microL)'!B109&gt;9),'volume_add 10^8 (microL)'!B109&amp;"x 10^8",IF(AND('volume_add 10^6 (microL)'!B109&lt;=150,'volume_add 10^6 (microL)'!B109&gt;9),'volume_add 10^6 (microL)'!B109&amp;"x 10^6",'volume_add 10^4 (microL)'!B109&amp;"x 10^4"))</f>
        <v>140x 10^8</v>
      </c>
      <c r="C109" s="5" t="str">
        <f>IF(AND('volume_add 10^8 (microL)'!C109&lt;=150,'volume_add 10^8 (microL)'!C109&gt;9),'volume_add 10^8 (microL)'!C109&amp;"x 10^8",IF(AND('volume_add 10^6 (microL)'!C109&lt;=150,'volume_add 10^6 (microL)'!C109&gt;9),'volume_add 10^6 (microL)'!C109&amp;"x 10^6",'volume_add 10^4 (microL)'!C109&amp;"x 10^4"))</f>
        <v>140x 10^4</v>
      </c>
      <c r="D109" s="5" t="str">
        <f>IF(AND('volume_add 10^8 (microL)'!D109&lt;=150,'volume_add 10^8 (microL)'!D109&gt;9),'volume_add 10^8 (microL)'!D109&amp;"x 10^8",IF(AND('volume_add 10^6 (microL)'!D109&lt;=150,'volume_add 10^6 (microL)'!D109&gt;9),'volume_add 10^6 (microL)'!D109&amp;"x 10^6",'volume_add 10^4 (microL)'!D109&amp;"x 10^4"))</f>
        <v>140x 10^8</v>
      </c>
      <c r="E109" s="5" t="str">
        <f>IF(AND('volume_add 10^8 (microL)'!E109&lt;=150,'volume_add 10^8 (microL)'!E109&gt;9),'volume_add 10^8 (microL)'!E109&amp;"x 10^8",IF(AND('volume_add 10^6 (microL)'!E109&lt;=150,'volume_add 10^6 (microL)'!E109&gt;9),'volume_add 10^6 (microL)'!E109&amp;"x 10^6",'volume_add 10^4 (microL)'!E109&amp;"x 10^4"))</f>
        <v>30,7x 10^8</v>
      </c>
      <c r="F109" s="5" t="str">
        <f>IF(AND('volume_add 10^8 (microL)'!F109&lt;=150,'volume_add 10^8 (microL)'!F109&gt;9),'volume_add 10^8 (microL)'!F109&amp;"x 10^8",IF(AND('volume_add 10^6 (microL)'!F109&lt;=150,'volume_add 10^6 (microL)'!F109&gt;9),'volume_add 10^6 (microL)'!F109&amp;"x 10^6",'volume_add 10^4 (microL)'!F109&amp;"x 10^4"))</f>
        <v>22,3x 10^6</v>
      </c>
      <c r="G109" s="5" t="str">
        <f>IF(AND('volume_add 10^8 (microL)'!G109&lt;=150,'volume_add 10^8 (microL)'!G109&gt;9),'volume_add 10^8 (microL)'!G109&amp;"x 10^8",IF(AND('volume_add 10^6 (microL)'!G109&lt;=150,'volume_add 10^6 (microL)'!G109&gt;9),'volume_add 10^6 (microL)'!G109&amp;"x 10^6",'volume_add 10^4 (microL)'!G109&amp;"x 10^4"))</f>
        <v>140x 10^6</v>
      </c>
      <c r="H109" s="5" t="str">
        <f>IF(AND('volume_add 10^8 (microL)'!H109&lt;=150,'volume_add 10^8 (microL)'!H109&gt;9),'volume_add 10^8 (microL)'!H109&amp;"x 10^8",IF(AND('volume_add 10^6 (microL)'!H109&lt;=150,'volume_add 10^6 (microL)'!H109&gt;9),'volume_add 10^6 (microL)'!H109&amp;"x 10^6",'volume_add 10^4 (microL)'!H109&amp;"x 10^4"))</f>
        <v>140x 10^6</v>
      </c>
      <c r="I109" s="5" t="str">
        <f>IF(AND('volume_add 10^8 (microL)'!I109&lt;=150,'volume_add 10^8 (microL)'!I109&gt;9),'volume_add 10^8 (microL)'!I109&amp;"x 10^8",IF(AND('volume_add 10^6 (microL)'!I109&lt;=150,'volume_add 10^6 (microL)'!I109&gt;9),'volume_add 10^6 (microL)'!I109&amp;"x 10^6",'volume_add 10^4 (microL)'!I109&amp;"x 10^4"))</f>
        <v>110x 10^8</v>
      </c>
      <c r="J109" s="5" t="str">
        <f>IF(AND('volume_add 10^8 (microL)'!J109&lt;=150,'volume_add 10^8 (microL)'!J109&gt;9),'volume_add 10^8 (microL)'!J109&amp;"x 10^8",IF(AND('volume_add 10^6 (microL)'!J109&lt;=150,'volume_add 10^6 (microL)'!J109&gt;9),'volume_add 10^6 (microL)'!J109&amp;"x 10^6",'volume_add 10^4 (microL)'!J109&amp;"x 10^4"))</f>
        <v>140x 10^8</v>
      </c>
      <c r="K109" s="5" t="str">
        <f>IF(AND('volume_add 10^8 (microL)'!K109&lt;=150,'volume_add 10^8 (microL)'!K109&gt;9),'volume_add 10^8 (microL)'!K109&amp;"x 10^8",IF(AND('volume_add 10^6 (microL)'!K109&lt;=150,'volume_add 10^6 (microL)'!K109&gt;9),'volume_add 10^6 (microL)'!K109&amp;"x 10^6",'volume_add 10^4 (microL)'!K109&amp;"x 10^4"))</f>
        <v>140x 10^8</v>
      </c>
      <c r="L109" s="5" t="str">
        <f>IF(AND('volume_add 10^8 (microL)'!L109&lt;=150,'volume_add 10^8 (microL)'!L109&gt;9),'volume_add 10^8 (microL)'!L109&amp;"x 10^8",IF(AND('volume_add 10^6 (microL)'!L109&lt;=150,'volume_add 10^6 (microL)'!L109&gt;9),'volume_add 10^6 (microL)'!L109&amp;"x 10^6",'volume_add 10^4 (microL)'!L109&amp;"x 10^4"))</f>
        <v>140x 10^8</v>
      </c>
      <c r="M109" s="5" t="str">
        <f>IF(AND('volume_add 10^8 (microL)'!M109&lt;=150,'volume_add 10^8 (microL)'!M109&gt;9),'volume_add 10^8 (microL)'!M109&amp;"x 10^8",IF(AND('volume_add 10^6 (microL)'!M109&lt;=150,'volume_add 10^6 (microL)'!M109&gt;9),'volume_add 10^6 (microL)'!M109&amp;"x 10^6",'volume_add 10^4 (microL)'!M109&amp;"x 10^4"))</f>
        <v>11,2x 10^8</v>
      </c>
      <c r="N109" s="5" t="str">
        <f>IF(AND('volume_add 10^8 (microL)'!N109&lt;=150,'volume_add 10^8 (microL)'!N109&gt;9),'volume_add 10^8 (microL)'!N109&amp;"x 10^8",IF(AND('volume_add 10^6 (microL)'!N109&lt;=150,'volume_add 10^6 (microL)'!N109&gt;9),'volume_add 10^6 (microL)'!N109&amp;"x 10^6",'volume_add 10^4 (microL)'!N109&amp;"x 10^4"))</f>
        <v>10x 10^8</v>
      </c>
      <c r="O109" s="5" t="str">
        <f>IF(AND('volume_add 10^8 (microL)'!O109&lt;=150,'volume_add 10^8 (microL)'!O109&gt;9),'volume_add 10^8 (microL)'!O109&amp;"x 10^8",IF(AND('volume_add 10^6 (microL)'!O109&lt;=150,'volume_add 10^6 (microL)'!O109&gt;9),'volume_add 10^6 (microL)'!O109&amp;"x 10^6",'volume_add 10^4 (microL)'!O109&amp;"x 10^4"))</f>
        <v>140x 10^8</v>
      </c>
      <c r="P109" s="5" t="str">
        <f>IF(AND('volume_add 10^8 (microL)'!P109&lt;=150,'volume_add 10^8 (microL)'!P109&gt;9),'volume_add 10^8 (microL)'!P109&amp;"x 10^8",IF(AND('volume_add 10^6 (microL)'!P109&lt;=150,'volume_add 10^6 (microL)'!P109&gt;9),'volume_add 10^6 (microL)'!P109&amp;"x 10^6",'volume_add 10^4 (microL)'!P109&amp;"x 10^4"))</f>
        <v>80x 10^6</v>
      </c>
      <c r="Q109" s="5" t="str">
        <f>IF(AND('volume_add 10^8 (microL)'!Q109&lt;=150,'volume_add 10^8 (microL)'!Q109&gt;9),'volume_add 10^8 (microL)'!Q109&amp;"x 10^8",IF(AND('volume_add 10^6 (microL)'!Q109&lt;=150,'volume_add 10^6 (microL)'!Q109&gt;9),'volume_add 10^6 (microL)'!Q109&amp;"x 10^6",'volume_add 10^4 (microL)'!Q109&amp;"x 10^4"))</f>
        <v>140x 10^8</v>
      </c>
    </row>
    <row r="110" spans="1:17">
      <c r="A110" s="6">
        <v>109</v>
      </c>
      <c r="B110" s="5" t="str">
        <f>IF(AND('volume_add 10^8 (microL)'!B110&lt;=150,'volume_add 10^8 (microL)'!B110&gt;9),'volume_add 10^8 (microL)'!B110&amp;"x 10^8",IF(AND('volume_add 10^6 (microL)'!B110&lt;=150,'volume_add 10^6 (microL)'!B110&gt;9),'volume_add 10^6 (microL)'!B110&amp;"x 10^6",'volume_add 10^4 (microL)'!B110&amp;"x 10^4"))</f>
        <v>120x 10^8</v>
      </c>
      <c r="C110" s="5" t="str">
        <f>IF(AND('volume_add 10^8 (microL)'!C110&lt;=150,'volume_add 10^8 (microL)'!C110&gt;9),'volume_add 10^8 (microL)'!C110&amp;"x 10^8",IF(AND('volume_add 10^6 (microL)'!C110&lt;=150,'volume_add 10^6 (microL)'!C110&gt;9),'volume_add 10^6 (microL)'!C110&amp;"x 10^6",'volume_add 10^4 (microL)'!C110&amp;"x 10^4"))</f>
        <v>140x 10^6</v>
      </c>
      <c r="D110" s="5" t="str">
        <f>IF(AND('volume_add 10^8 (microL)'!D110&lt;=150,'volume_add 10^8 (microL)'!D110&gt;9),'volume_add 10^8 (microL)'!D110&amp;"x 10^8",IF(AND('volume_add 10^6 (microL)'!D110&lt;=150,'volume_add 10^6 (microL)'!D110&gt;9),'volume_add 10^6 (microL)'!D110&amp;"x 10^6",'volume_add 10^4 (microL)'!D110&amp;"x 10^4"))</f>
        <v>140x 10^6</v>
      </c>
      <c r="E110" s="5" t="str">
        <f>IF(AND('volume_add 10^8 (microL)'!E110&lt;=150,'volume_add 10^8 (microL)'!E110&gt;9),'volume_add 10^8 (microL)'!E110&amp;"x 10^8",IF(AND('volume_add 10^6 (microL)'!E110&lt;=150,'volume_add 10^6 (microL)'!E110&gt;9),'volume_add 10^6 (microL)'!E110&amp;"x 10^6",'volume_add 10^4 (microL)'!E110&amp;"x 10^4"))</f>
        <v>18,5x 10^8</v>
      </c>
      <c r="F110" s="5" t="str">
        <f>IF(AND('volume_add 10^8 (microL)'!F110&lt;=150,'volume_add 10^8 (microL)'!F110&gt;9),'volume_add 10^8 (microL)'!F110&amp;"x 10^8",IF(AND('volume_add 10^6 (microL)'!F110&lt;=150,'volume_add 10^6 (microL)'!F110&gt;9),'volume_add 10^6 (microL)'!F110&amp;"x 10^6",'volume_add 10^4 (microL)'!F110&amp;"x 10^4"))</f>
        <v>140x 10^4</v>
      </c>
      <c r="G110" s="5" t="str">
        <f>IF(AND('volume_add 10^8 (microL)'!G110&lt;=150,'volume_add 10^8 (microL)'!G110&gt;9),'volume_add 10^8 (microL)'!G110&amp;"x 10^8",IF(AND('volume_add 10^6 (microL)'!G110&lt;=150,'volume_add 10^6 (microL)'!G110&gt;9),'volume_add 10^6 (microL)'!G110&amp;"x 10^6",'volume_add 10^4 (microL)'!G110&amp;"x 10^4"))</f>
        <v>17,3x 10^6</v>
      </c>
      <c r="H110" s="5" t="str">
        <f>IF(AND('volume_add 10^8 (microL)'!H110&lt;=150,'volume_add 10^8 (microL)'!H110&gt;9),'volume_add 10^8 (microL)'!H110&amp;"x 10^8",IF(AND('volume_add 10^6 (microL)'!H110&lt;=150,'volume_add 10^6 (microL)'!H110&gt;9),'volume_add 10^6 (microL)'!H110&amp;"x 10^6",'volume_add 10^4 (microL)'!H110&amp;"x 10^4"))</f>
        <v>16,6x 10^6</v>
      </c>
      <c r="I110" s="5" t="str">
        <f>IF(AND('volume_add 10^8 (microL)'!I110&lt;=150,'volume_add 10^8 (microL)'!I110&gt;9),'volume_add 10^8 (microL)'!I110&amp;"x 10^8",IF(AND('volume_add 10^6 (microL)'!I110&lt;=150,'volume_add 10^6 (microL)'!I110&gt;9),'volume_add 10^6 (microL)'!I110&amp;"x 10^6",'volume_add 10^4 (microL)'!I110&amp;"x 10^4"))</f>
        <v>90x 10^6</v>
      </c>
      <c r="J110" s="5" t="str">
        <f>IF(AND('volume_add 10^8 (microL)'!J110&lt;=150,'volume_add 10^8 (microL)'!J110&gt;9),'volume_add 10^8 (microL)'!J110&amp;"x 10^8",IF(AND('volume_add 10^6 (microL)'!J110&lt;=150,'volume_add 10^6 (microL)'!J110&gt;9),'volume_add 10^6 (microL)'!J110&amp;"x 10^6",'volume_add 10^4 (microL)'!J110&amp;"x 10^4"))</f>
        <v>140x 10^8</v>
      </c>
      <c r="K110" s="5" t="str">
        <f>IF(AND('volume_add 10^8 (microL)'!K110&lt;=150,'volume_add 10^8 (microL)'!K110&gt;9),'volume_add 10^8 (microL)'!K110&amp;"x 10^8",IF(AND('volume_add 10^6 (microL)'!K110&lt;=150,'volume_add 10^6 (microL)'!K110&gt;9),'volume_add 10^6 (microL)'!K110&amp;"x 10^6",'volume_add 10^4 (microL)'!K110&amp;"x 10^4"))</f>
        <v>16,2x 10^8</v>
      </c>
      <c r="L110" s="5" t="str">
        <f>IF(AND('volume_add 10^8 (microL)'!L110&lt;=150,'volume_add 10^8 (microL)'!L110&gt;9),'volume_add 10^8 (microL)'!L110&amp;"x 10^8",IF(AND('volume_add 10^6 (microL)'!L110&lt;=150,'volume_add 10^6 (microL)'!L110&gt;9),'volume_add 10^6 (microL)'!L110&amp;"x 10^6",'volume_add 10^4 (microL)'!L110&amp;"x 10^4"))</f>
        <v>140x 10^8</v>
      </c>
      <c r="M110" s="5" t="str">
        <f>IF(AND('volume_add 10^8 (microL)'!M110&lt;=150,'volume_add 10^8 (microL)'!M110&gt;9),'volume_add 10^8 (microL)'!M110&amp;"x 10^8",IF(AND('volume_add 10^6 (microL)'!M110&lt;=150,'volume_add 10^6 (microL)'!M110&gt;9),'volume_add 10^6 (microL)'!M110&amp;"x 10^6",'volume_add 10^4 (microL)'!M110&amp;"x 10^4"))</f>
        <v>140x 10^8</v>
      </c>
      <c r="N110" s="5" t="str">
        <f>IF(AND('volume_add 10^8 (microL)'!N110&lt;=150,'volume_add 10^8 (microL)'!N110&gt;9),'volume_add 10^8 (microL)'!N110&amp;"x 10^8",IF(AND('volume_add 10^6 (microL)'!N110&lt;=150,'volume_add 10^6 (microL)'!N110&gt;9),'volume_add 10^6 (microL)'!N110&amp;"x 10^6",'volume_add 10^4 (microL)'!N110&amp;"x 10^4"))</f>
        <v>140x 10^8</v>
      </c>
      <c r="O110" s="5" t="str">
        <f>IF(AND('volume_add 10^8 (microL)'!O110&lt;=150,'volume_add 10^8 (microL)'!O110&gt;9),'volume_add 10^8 (microL)'!O110&amp;"x 10^8",IF(AND('volume_add 10^6 (microL)'!O110&lt;=150,'volume_add 10^6 (microL)'!O110&gt;9),'volume_add 10^6 (microL)'!O110&amp;"x 10^6",'volume_add 10^4 (microL)'!O110&amp;"x 10^4"))</f>
        <v>13,8x 10^6</v>
      </c>
      <c r="P110" s="5" t="str">
        <f>IF(AND('volume_add 10^8 (microL)'!P110&lt;=150,'volume_add 10^8 (microL)'!P110&gt;9),'volume_add 10^8 (microL)'!P110&amp;"x 10^8",IF(AND('volume_add 10^6 (microL)'!P110&lt;=150,'volume_add 10^6 (microL)'!P110&gt;9),'volume_add 10^6 (microL)'!P110&amp;"x 10^6",'volume_add 10^4 (microL)'!P110&amp;"x 10^4"))</f>
        <v>140x 10^8</v>
      </c>
      <c r="Q110" s="5" t="str">
        <f>IF(AND('volume_add 10^8 (microL)'!Q110&lt;=150,'volume_add 10^8 (microL)'!Q110&gt;9),'volume_add 10^8 (microL)'!Q110&amp;"x 10^8",IF(AND('volume_add 10^6 (microL)'!Q110&lt;=150,'volume_add 10^6 (microL)'!Q110&gt;9),'volume_add 10^6 (microL)'!Q110&amp;"x 10^6",'volume_add 10^4 (microL)'!Q110&amp;"x 10^4"))</f>
        <v>10x 10^6</v>
      </c>
    </row>
    <row r="111" spans="1:17">
      <c r="A111" s="6">
        <v>110</v>
      </c>
      <c r="B111" s="5" t="str">
        <f>IF(AND('volume_add 10^8 (microL)'!B111&lt;=150,'volume_add 10^8 (microL)'!B111&gt;9),'volume_add 10^8 (microL)'!B111&amp;"x 10^8",IF(AND('volume_add 10^6 (microL)'!B111&lt;=150,'volume_add 10^6 (microL)'!B111&gt;9),'volume_add 10^6 (microL)'!B111&amp;"x 10^6",'volume_add 10^4 (microL)'!B111&amp;"x 10^4"))</f>
        <v>140x 10^6</v>
      </c>
      <c r="C111" s="5" t="str">
        <f>IF(AND('volume_add 10^8 (microL)'!C111&lt;=150,'volume_add 10^8 (microL)'!C111&gt;9),'volume_add 10^8 (microL)'!C111&amp;"x 10^8",IF(AND('volume_add 10^6 (microL)'!C111&lt;=150,'volume_add 10^6 (microL)'!C111&gt;9),'volume_add 10^6 (microL)'!C111&amp;"x 10^6",'volume_add 10^4 (microL)'!C111&amp;"x 10^4"))</f>
        <v>10,8x 10^6</v>
      </c>
      <c r="D111" s="5" t="str">
        <f>IF(AND('volume_add 10^8 (microL)'!D111&lt;=150,'volume_add 10^8 (microL)'!D111&gt;9),'volume_add 10^8 (microL)'!D111&amp;"x 10^8",IF(AND('volume_add 10^6 (microL)'!D111&lt;=150,'volume_add 10^6 (microL)'!D111&gt;9),'volume_add 10^6 (microL)'!D111&amp;"x 10^6",'volume_add 10^4 (microL)'!D111&amp;"x 10^4"))</f>
        <v>10x 10^8</v>
      </c>
      <c r="E111" s="5" t="str">
        <f>IF(AND('volume_add 10^8 (microL)'!E111&lt;=150,'volume_add 10^8 (microL)'!E111&gt;9),'volume_add 10^8 (microL)'!E111&amp;"x 10^8",IF(AND('volume_add 10^6 (microL)'!E111&lt;=150,'volume_add 10^6 (microL)'!E111&gt;9),'volume_add 10^6 (microL)'!E111&amp;"x 10^6",'volume_add 10^4 (microL)'!E111&amp;"x 10^4"))</f>
        <v>24,9x 10^8</v>
      </c>
      <c r="F111" s="5" t="str">
        <f>IF(AND('volume_add 10^8 (microL)'!F111&lt;=150,'volume_add 10^8 (microL)'!F111&gt;9),'volume_add 10^8 (microL)'!F111&amp;"x 10^8",IF(AND('volume_add 10^6 (microL)'!F111&lt;=150,'volume_add 10^6 (microL)'!F111&gt;9),'volume_add 10^6 (microL)'!F111&amp;"x 10^6",'volume_add 10^4 (microL)'!F111&amp;"x 10^4"))</f>
        <v>140x 10^4</v>
      </c>
      <c r="G111" s="5" t="str">
        <f>IF(AND('volume_add 10^8 (microL)'!G111&lt;=150,'volume_add 10^8 (microL)'!G111&gt;9),'volume_add 10^8 (microL)'!G111&amp;"x 10^8",IF(AND('volume_add 10^6 (microL)'!G111&lt;=150,'volume_add 10^6 (microL)'!G111&gt;9),'volume_add 10^6 (microL)'!G111&amp;"x 10^6",'volume_add 10^4 (microL)'!G111&amp;"x 10^4"))</f>
        <v>110x 10^4</v>
      </c>
      <c r="H111" s="5" t="str">
        <f>IF(AND('volume_add 10^8 (microL)'!H111&lt;=150,'volume_add 10^8 (microL)'!H111&gt;9),'volume_add 10^8 (microL)'!H111&amp;"x 10^8",IF(AND('volume_add 10^6 (microL)'!H111&lt;=150,'volume_add 10^6 (microL)'!H111&gt;9),'volume_add 10^6 (microL)'!H111&amp;"x 10^6",'volume_add 10^4 (microL)'!H111&amp;"x 10^4"))</f>
        <v>140x 10^8</v>
      </c>
      <c r="I111" s="5" t="str">
        <f>IF(AND('volume_add 10^8 (microL)'!I111&lt;=150,'volume_add 10^8 (microL)'!I111&gt;9),'volume_add 10^8 (microL)'!I111&amp;"x 10^8",IF(AND('volume_add 10^6 (microL)'!I111&lt;=150,'volume_add 10^6 (microL)'!I111&gt;9),'volume_add 10^6 (microL)'!I111&amp;"x 10^6",'volume_add 10^4 (microL)'!I111&amp;"x 10^4"))</f>
        <v>90x 10^4</v>
      </c>
      <c r="J111" s="5" t="str">
        <f>IF(AND('volume_add 10^8 (microL)'!J111&lt;=150,'volume_add 10^8 (microL)'!J111&gt;9),'volume_add 10^8 (microL)'!J111&amp;"x 10^8",IF(AND('volume_add 10^6 (microL)'!J111&lt;=150,'volume_add 10^6 (microL)'!J111&gt;9),'volume_add 10^6 (microL)'!J111&amp;"x 10^6",'volume_add 10^4 (microL)'!J111&amp;"x 10^4"))</f>
        <v>17,3x 10^8</v>
      </c>
      <c r="K111" s="5" t="str">
        <f>IF(AND('volume_add 10^8 (microL)'!K111&lt;=150,'volume_add 10^8 (microL)'!K111&gt;9),'volume_add 10^8 (microL)'!K111&amp;"x 10^8",IF(AND('volume_add 10^6 (microL)'!K111&lt;=150,'volume_add 10^6 (microL)'!K111&gt;9),'volume_add 10^6 (microL)'!K111&amp;"x 10^6",'volume_add 10^4 (microL)'!K111&amp;"x 10^4"))</f>
        <v>23,8x 10^6</v>
      </c>
      <c r="L111" s="5" t="str">
        <f>IF(AND('volume_add 10^8 (microL)'!L111&lt;=150,'volume_add 10^8 (microL)'!L111&gt;9),'volume_add 10^8 (microL)'!L111&amp;"x 10^8",IF(AND('volume_add 10^6 (microL)'!L111&lt;=150,'volume_add 10^6 (microL)'!L111&gt;9),'volume_add 10^6 (microL)'!L111&amp;"x 10^6",'volume_add 10^4 (microL)'!L111&amp;"x 10^4"))</f>
        <v>60x 10^6</v>
      </c>
      <c r="M111" s="5" t="str">
        <f>IF(AND('volume_add 10^8 (microL)'!M111&lt;=150,'volume_add 10^8 (microL)'!M111&gt;9),'volume_add 10^8 (microL)'!M111&amp;"x 10^8",IF(AND('volume_add 10^6 (microL)'!M111&lt;=150,'volume_add 10^6 (microL)'!M111&gt;9),'volume_add 10^6 (microL)'!M111&amp;"x 10^6",'volume_add 10^4 (microL)'!M111&amp;"x 10^4"))</f>
        <v>10x 10^8</v>
      </c>
      <c r="N111" s="5" t="str">
        <f>IF(AND('volume_add 10^8 (microL)'!N111&lt;=150,'volume_add 10^8 (microL)'!N111&gt;9),'volume_add 10^8 (microL)'!N111&amp;"x 10^8",IF(AND('volume_add 10^6 (microL)'!N111&lt;=150,'volume_add 10^6 (microL)'!N111&gt;9),'volume_add 10^6 (microL)'!N111&amp;"x 10^6",'volume_add 10^4 (microL)'!N111&amp;"x 10^4"))</f>
        <v>140x 10^8</v>
      </c>
      <c r="O111" s="5" t="str">
        <f>IF(AND('volume_add 10^8 (microL)'!O111&lt;=150,'volume_add 10^8 (microL)'!O111&gt;9),'volume_add 10^8 (microL)'!O111&amp;"x 10^8",IF(AND('volume_add 10^6 (microL)'!O111&lt;=150,'volume_add 10^6 (microL)'!O111&gt;9),'volume_add 10^6 (microL)'!O111&amp;"x 10^6",'volume_add 10^4 (microL)'!O111&amp;"x 10^4"))</f>
        <v>140x 10^6</v>
      </c>
      <c r="P111" s="5" t="str">
        <f>IF(AND('volume_add 10^8 (microL)'!P111&lt;=150,'volume_add 10^8 (microL)'!P111&gt;9),'volume_add 10^8 (microL)'!P111&amp;"x 10^8",IF(AND('volume_add 10^6 (microL)'!P111&lt;=150,'volume_add 10^6 (microL)'!P111&gt;9),'volume_add 10^6 (microL)'!P111&amp;"x 10^6",'volume_add 10^4 (microL)'!P111&amp;"x 10^4"))</f>
        <v>19,5x 10^8</v>
      </c>
      <c r="Q111" s="5" t="str">
        <f>IF(AND('volume_add 10^8 (microL)'!Q111&lt;=150,'volume_add 10^8 (microL)'!Q111&gt;9),'volume_add 10^8 (microL)'!Q111&amp;"x 10^8",IF(AND('volume_add 10^6 (microL)'!Q111&lt;=150,'volume_add 10^6 (microL)'!Q111&gt;9),'volume_add 10^6 (microL)'!Q111&amp;"x 10^6",'volume_add 10^4 (microL)'!Q111&amp;"x 10^4"))</f>
        <v>140x 10^8</v>
      </c>
    </row>
    <row r="112" spans="1:17">
      <c r="A112" s="6">
        <v>111</v>
      </c>
      <c r="B112" s="5" t="str">
        <f>IF(AND('volume_add 10^8 (microL)'!B112&lt;=150,'volume_add 10^8 (microL)'!B112&gt;9),'volume_add 10^8 (microL)'!B112&amp;"x 10^8",IF(AND('volume_add 10^6 (microL)'!B112&lt;=150,'volume_add 10^6 (microL)'!B112&gt;9),'volume_add 10^6 (microL)'!B112&amp;"x 10^6",'volume_add 10^4 (microL)'!B112&amp;"x 10^4"))</f>
        <v>17,3x 10^6</v>
      </c>
      <c r="C112" s="5" t="str">
        <f>IF(AND('volume_add 10^8 (microL)'!C112&lt;=150,'volume_add 10^8 (microL)'!C112&gt;9),'volume_add 10^8 (microL)'!C112&amp;"x 10^8",IF(AND('volume_add 10^6 (microL)'!C112&lt;=150,'volume_add 10^6 (microL)'!C112&gt;9),'volume_add 10^6 (microL)'!C112&amp;"x 10^6",'volume_add 10^4 (microL)'!C112&amp;"x 10^4"))</f>
        <v>16,2x 10^6</v>
      </c>
      <c r="D112" s="5" t="str">
        <f>IF(AND('volume_add 10^8 (microL)'!D112&lt;=150,'volume_add 10^8 (microL)'!D112&gt;9),'volume_add 10^8 (microL)'!D112&amp;"x 10^8",IF(AND('volume_add 10^6 (microL)'!D112&lt;=150,'volume_add 10^6 (microL)'!D112&gt;9),'volume_add 10^6 (microL)'!D112&amp;"x 10^6",'volume_add 10^4 (microL)'!D112&amp;"x 10^4"))</f>
        <v>140x 10^6</v>
      </c>
      <c r="E112" s="5" t="str">
        <f>IF(AND('volume_add 10^8 (microL)'!E112&lt;=150,'volume_add 10^8 (microL)'!E112&gt;9),'volume_add 10^8 (microL)'!E112&amp;"x 10^8",IF(AND('volume_add 10^6 (microL)'!E112&lt;=150,'volume_add 10^6 (microL)'!E112&gt;9),'volume_add 10^6 (microL)'!E112&amp;"x 10^6",'volume_add 10^4 (microL)'!E112&amp;"x 10^4"))</f>
        <v>110x 10^4</v>
      </c>
      <c r="F112" s="5" t="str">
        <f>IF(AND('volume_add 10^8 (microL)'!F112&lt;=150,'volume_add 10^8 (microL)'!F112&gt;9),'volume_add 10^8 (microL)'!F112&amp;"x 10^8",IF(AND('volume_add 10^6 (microL)'!F112&lt;=150,'volume_add 10^6 (microL)'!F112&gt;9),'volume_add 10^6 (microL)'!F112&amp;"x 10^6",'volume_add 10^4 (microL)'!F112&amp;"x 10^4"))</f>
        <v>140x 10^6</v>
      </c>
      <c r="G112" s="5" t="str">
        <f>IF(AND('volume_add 10^8 (microL)'!G112&lt;=150,'volume_add 10^8 (microL)'!G112&gt;9),'volume_add 10^8 (microL)'!G112&amp;"x 10^8",IF(AND('volume_add 10^6 (microL)'!G112&lt;=150,'volume_add 10^6 (microL)'!G112&gt;9),'volume_add 10^6 (microL)'!G112&amp;"x 10^6",'volume_add 10^4 (microL)'!G112&amp;"x 10^4"))</f>
        <v>10,8x 10^6</v>
      </c>
      <c r="H112" s="5" t="str">
        <f>IF(AND('volume_add 10^8 (microL)'!H112&lt;=150,'volume_add 10^8 (microL)'!H112&gt;9),'volume_add 10^8 (microL)'!H112&amp;"x 10^8",IF(AND('volume_add 10^6 (microL)'!H112&lt;=150,'volume_add 10^6 (microL)'!H112&gt;9),'volume_add 10^6 (microL)'!H112&amp;"x 10^6",'volume_add 10^4 (microL)'!H112&amp;"x 10^4"))</f>
        <v>140x 10^4</v>
      </c>
      <c r="I112" s="5" t="str">
        <f>IF(AND('volume_add 10^8 (microL)'!I112&lt;=150,'volume_add 10^8 (microL)'!I112&gt;9),'volume_add 10^8 (microL)'!I112&amp;"x 10^8",IF(AND('volume_add 10^6 (microL)'!I112&lt;=150,'volume_add 10^6 (microL)'!I112&gt;9),'volume_add 10^6 (microL)'!I112&amp;"x 10^6",'volume_add 10^4 (microL)'!I112&amp;"x 10^4"))</f>
        <v>140x 10^6</v>
      </c>
      <c r="J112" s="5" t="str">
        <f>IF(AND('volume_add 10^8 (microL)'!J112&lt;=150,'volume_add 10^8 (microL)'!J112&gt;9),'volume_add 10^8 (microL)'!J112&amp;"x 10^8",IF(AND('volume_add 10^6 (microL)'!J112&lt;=150,'volume_add 10^6 (microL)'!J112&gt;9),'volume_add 10^6 (microL)'!J112&amp;"x 10^6",'volume_add 10^4 (microL)'!J112&amp;"x 10^4"))</f>
        <v>23,8x 10^6</v>
      </c>
      <c r="K112" s="5" t="str">
        <f>IF(AND('volume_add 10^8 (microL)'!K112&lt;=150,'volume_add 10^8 (microL)'!K112&gt;9),'volume_add 10^8 (microL)'!K112&amp;"x 10^8",IF(AND('volume_add 10^6 (microL)'!K112&lt;=150,'volume_add 10^6 (microL)'!K112&gt;9),'volume_add 10^6 (microL)'!K112&amp;"x 10^6",'volume_add 10^4 (microL)'!K112&amp;"x 10^4"))</f>
        <v>21,6x 10^6</v>
      </c>
      <c r="L112" s="5" t="str">
        <f>IF(AND('volume_add 10^8 (microL)'!L112&lt;=150,'volume_add 10^8 (microL)'!L112&gt;9),'volume_add 10^8 (microL)'!L112&amp;"x 10^8",IF(AND('volume_add 10^6 (microL)'!L112&lt;=150,'volume_add 10^6 (microL)'!L112&gt;9),'volume_add 10^6 (microL)'!L112&amp;"x 10^6",'volume_add 10^4 (microL)'!L112&amp;"x 10^4"))</f>
        <v>15,1x 10^8</v>
      </c>
      <c r="M112" s="5" t="str">
        <f>IF(AND('volume_add 10^8 (microL)'!M112&lt;=150,'volume_add 10^8 (microL)'!M112&gt;9),'volume_add 10^8 (microL)'!M112&amp;"x 10^8",IF(AND('volume_add 10^6 (microL)'!M112&lt;=150,'volume_add 10^6 (microL)'!M112&gt;9),'volume_add 10^6 (microL)'!M112&amp;"x 10^6",'volume_add 10^4 (microL)'!M112&amp;"x 10^4"))</f>
        <v>90x 10^8</v>
      </c>
      <c r="N112" s="5" t="str">
        <f>IF(AND('volume_add 10^8 (microL)'!N112&lt;=150,'volume_add 10^8 (microL)'!N112&gt;9),'volume_add 10^8 (microL)'!N112&amp;"x 10^8",IF(AND('volume_add 10^6 (microL)'!N112&lt;=150,'volume_add 10^6 (microL)'!N112&gt;9),'volume_add 10^6 (microL)'!N112&amp;"x 10^6",'volume_add 10^4 (microL)'!N112&amp;"x 10^4"))</f>
        <v>140x 10^4</v>
      </c>
      <c r="O112" s="5" t="str">
        <f>IF(AND('volume_add 10^8 (microL)'!O112&lt;=150,'volume_add 10^8 (microL)'!O112&gt;9),'volume_add 10^8 (microL)'!O112&amp;"x 10^8",IF(AND('volume_add 10^6 (microL)'!O112&lt;=150,'volume_add 10^6 (microL)'!O112&gt;9),'volume_add 10^6 (microL)'!O112&amp;"x 10^6",'volume_add 10^4 (microL)'!O112&amp;"x 10^4"))</f>
        <v>140x 10^8</v>
      </c>
      <c r="P112" s="5" t="str">
        <f>IF(AND('volume_add 10^8 (microL)'!P112&lt;=150,'volume_add 10^8 (microL)'!P112&gt;9),'volume_add 10^8 (microL)'!P112&amp;"x 10^8",IF(AND('volume_add 10^6 (microL)'!P112&lt;=150,'volume_add 10^6 (microL)'!P112&gt;9),'volume_add 10^6 (microL)'!P112&amp;"x 10^6",'volume_add 10^4 (microL)'!P112&amp;"x 10^4"))</f>
        <v>140x 10^8</v>
      </c>
      <c r="Q112" s="5" t="str">
        <f>IF(AND('volume_add 10^8 (microL)'!Q112&lt;=150,'volume_add 10^8 (microL)'!Q112&gt;9),'volume_add 10^8 (microL)'!Q112&amp;"x 10^8",IF(AND('volume_add 10^6 (microL)'!Q112&lt;=150,'volume_add 10^6 (microL)'!Q112&gt;9),'volume_add 10^6 (microL)'!Q112&amp;"x 10^6",'volume_add 10^4 (microL)'!Q112&amp;"x 10^4"))</f>
        <v>13x 10^6</v>
      </c>
    </row>
    <row r="113" spans="1:17">
      <c r="A113" s="6">
        <v>112</v>
      </c>
      <c r="B113" s="5" t="str">
        <f>IF(AND('volume_add 10^8 (microL)'!B113&lt;=150,'volume_add 10^8 (microL)'!B113&gt;9),'volume_add 10^8 (microL)'!B113&amp;"x 10^8",IF(AND('volume_add 10^6 (microL)'!B113&lt;=150,'volume_add 10^6 (microL)'!B113&gt;9),'volume_add 10^6 (microL)'!B113&amp;"x 10^6",'volume_add 10^4 (microL)'!B113&amp;"x 10^4"))</f>
        <v>120x 10^8</v>
      </c>
      <c r="C113" s="5" t="str">
        <f>IF(AND('volume_add 10^8 (microL)'!C113&lt;=150,'volume_add 10^8 (microL)'!C113&gt;9),'volume_add 10^8 (microL)'!C113&amp;"x 10^8",IF(AND('volume_add 10^6 (microL)'!C113&lt;=150,'volume_add 10^6 (microL)'!C113&gt;9),'volume_add 10^6 (microL)'!C113&amp;"x 10^6",'volume_add 10^4 (microL)'!C113&amp;"x 10^4"))</f>
        <v>11,5x 10^8</v>
      </c>
      <c r="D113" s="5" t="str">
        <f>IF(AND('volume_add 10^8 (microL)'!D113&lt;=150,'volume_add 10^8 (microL)'!D113&gt;9),'volume_add 10^8 (microL)'!D113&amp;"x 10^8",IF(AND('volume_add 10^6 (microL)'!D113&lt;=150,'volume_add 10^6 (microL)'!D113&gt;9),'volume_add 10^6 (microL)'!D113&amp;"x 10^6",'volume_add 10^4 (microL)'!D113&amp;"x 10^4"))</f>
        <v>140x 10^8</v>
      </c>
      <c r="E113" s="5" t="str">
        <f>IF(AND('volume_add 10^8 (microL)'!E113&lt;=150,'volume_add 10^8 (microL)'!E113&gt;9),'volume_add 10^8 (microL)'!E113&amp;"x 10^8",IF(AND('volume_add 10^6 (microL)'!E113&lt;=150,'volume_add 10^6 (microL)'!E113&gt;9),'volume_add 10^6 (microL)'!E113&amp;"x 10^6",'volume_add 10^4 (microL)'!E113&amp;"x 10^4"))</f>
        <v>140x 10^6</v>
      </c>
      <c r="F113" s="5" t="str">
        <f>IF(AND('volume_add 10^8 (microL)'!F113&lt;=150,'volume_add 10^8 (microL)'!F113&gt;9),'volume_add 10^8 (microL)'!F113&amp;"x 10^8",IF(AND('volume_add 10^6 (microL)'!F113&lt;=150,'volume_add 10^6 (microL)'!F113&gt;9),'volume_add 10^6 (microL)'!F113&amp;"x 10^6",'volume_add 10^4 (microL)'!F113&amp;"x 10^4"))</f>
        <v>140x 10^8</v>
      </c>
      <c r="G113" s="5" t="str">
        <f>IF(AND('volume_add 10^8 (microL)'!G113&lt;=150,'volume_add 10^8 (microL)'!G113&gt;9),'volume_add 10^8 (microL)'!G113&amp;"x 10^8",IF(AND('volume_add 10^6 (microL)'!G113&lt;=150,'volume_add 10^6 (microL)'!G113&gt;9),'volume_add 10^6 (microL)'!G113&amp;"x 10^6",'volume_add 10^4 (microL)'!G113&amp;"x 10^4"))</f>
        <v>140x 10^8</v>
      </c>
      <c r="H113" s="5" t="str">
        <f>IF(AND('volume_add 10^8 (microL)'!H113&lt;=150,'volume_add 10^8 (microL)'!H113&gt;9),'volume_add 10^8 (microL)'!H113&amp;"x 10^8",IF(AND('volume_add 10^6 (microL)'!H113&lt;=150,'volume_add 10^6 (microL)'!H113&gt;9),'volume_add 10^6 (microL)'!H113&amp;"x 10^6",'volume_add 10^4 (microL)'!H113&amp;"x 10^4"))</f>
        <v>16,6x 10^8</v>
      </c>
      <c r="I113" s="5" t="str">
        <f>IF(AND('volume_add 10^8 (microL)'!I113&lt;=150,'volume_add 10^8 (microL)'!I113&gt;9),'volume_add 10^8 (microL)'!I113&amp;"x 10^8",IF(AND('volume_add 10^6 (microL)'!I113&lt;=150,'volume_add 10^6 (microL)'!I113&gt;9),'volume_add 10^6 (microL)'!I113&amp;"x 10^6",'volume_add 10^4 (microL)'!I113&amp;"x 10^4"))</f>
        <v>16,2x 10^6</v>
      </c>
      <c r="J113" s="5" t="str">
        <f>IF(AND('volume_add 10^8 (microL)'!J113&lt;=150,'volume_add 10^8 (microL)'!J113&gt;9),'volume_add 10^8 (microL)'!J113&amp;"x 10^8",IF(AND('volume_add 10^6 (microL)'!J113&lt;=150,'volume_add 10^6 (microL)'!J113&gt;9),'volume_add 10^6 (microL)'!J113&amp;"x 10^6",'volume_add 10^4 (microL)'!J113&amp;"x 10^4"))</f>
        <v>140x 10^6</v>
      </c>
      <c r="K113" s="5" t="str">
        <f>IF(AND('volume_add 10^8 (microL)'!K113&lt;=150,'volume_add 10^8 (microL)'!K113&gt;9),'volume_add 10^8 (microL)'!K113&amp;"x 10^8",IF(AND('volume_add 10^6 (microL)'!K113&lt;=150,'volume_add 10^6 (microL)'!K113&gt;9),'volume_add 10^6 (microL)'!K113&amp;"x 10^6",'volume_add 10^4 (microL)'!K113&amp;"x 10^4"))</f>
        <v>140x 10^8</v>
      </c>
      <c r="L113" s="5" t="str">
        <f>IF(AND('volume_add 10^8 (microL)'!L113&lt;=150,'volume_add 10^8 (microL)'!L113&gt;9),'volume_add 10^8 (microL)'!L113&amp;"x 10^8",IF(AND('volume_add 10^6 (microL)'!L113&lt;=150,'volume_add 10^6 (microL)'!L113&gt;9),'volume_add 10^6 (microL)'!L113&amp;"x 10^6",'volume_add 10^4 (microL)'!L113&amp;"x 10^4"))</f>
        <v>140x 10^6</v>
      </c>
      <c r="M113" s="5" t="str">
        <f>IF(AND('volume_add 10^8 (microL)'!M113&lt;=150,'volume_add 10^8 (microL)'!M113&gt;9),'volume_add 10^8 (microL)'!M113&amp;"x 10^8",IF(AND('volume_add 10^6 (microL)'!M113&lt;=150,'volume_add 10^6 (microL)'!M113&gt;9),'volume_add 10^6 (microL)'!M113&amp;"x 10^6",'volume_add 10^4 (microL)'!M113&amp;"x 10^4"))</f>
        <v>140x 10^6</v>
      </c>
      <c r="N113" s="5" t="str">
        <f>IF(AND('volume_add 10^8 (microL)'!N113&lt;=150,'volume_add 10^8 (microL)'!N113&gt;9),'volume_add 10^8 (microL)'!N113&amp;"x 10^8",IF(AND('volume_add 10^6 (microL)'!N113&lt;=150,'volume_add 10^6 (microL)'!N113&gt;9),'volume_add 10^6 (microL)'!N113&amp;"x 10^6",'volume_add 10^4 (microL)'!N113&amp;"x 10^4"))</f>
        <v>90x 10^8</v>
      </c>
      <c r="O113" s="5" t="str">
        <f>IF(AND('volume_add 10^8 (microL)'!O113&lt;=150,'volume_add 10^8 (microL)'!O113&gt;9),'volume_add 10^8 (microL)'!O113&amp;"x 10^8",IF(AND('volume_add 10^6 (microL)'!O113&lt;=150,'volume_add 10^6 (microL)'!O113&gt;9),'volume_add 10^6 (microL)'!O113&amp;"x 10^6",'volume_add 10^4 (microL)'!O113&amp;"x 10^4"))</f>
        <v>140x 10^8</v>
      </c>
      <c r="P113" s="5" t="str">
        <f>IF(AND('volume_add 10^8 (microL)'!P113&lt;=150,'volume_add 10^8 (microL)'!P113&gt;9),'volume_add 10^8 (microL)'!P113&amp;"x 10^8",IF(AND('volume_add 10^6 (microL)'!P113&lt;=150,'volume_add 10^6 (microL)'!P113&gt;9),'volume_add 10^6 (microL)'!P113&amp;"x 10^6",'volume_add 10^4 (microL)'!P113&amp;"x 10^4"))</f>
        <v>13,8x 10^6</v>
      </c>
      <c r="Q113" s="5" t="str">
        <f>IF(AND('volume_add 10^8 (microL)'!Q113&lt;=150,'volume_add 10^8 (microL)'!Q113&gt;9),'volume_add 10^8 (microL)'!Q113&amp;"x 10^8",IF(AND('volume_add 10^6 (microL)'!Q113&lt;=150,'volume_add 10^6 (microL)'!Q113&gt;9),'volume_add 10^6 (microL)'!Q113&amp;"x 10^6",'volume_add 10^4 (microL)'!Q113&amp;"x 10^4"))</f>
        <v>10x 10^8</v>
      </c>
    </row>
    <row r="114" spans="1:17">
      <c r="A114" s="6">
        <v>113</v>
      </c>
      <c r="B114" s="5" t="str">
        <f>IF(AND('volume_add 10^8 (microL)'!B114&lt;=150,'volume_add 10^8 (microL)'!B114&gt;9),'volume_add 10^8 (microL)'!B114&amp;"x 10^8",IF(AND('volume_add 10^6 (microL)'!B114&lt;=150,'volume_add 10^6 (microL)'!B114&gt;9),'volume_add 10^6 (microL)'!B114&amp;"x 10^6",'volume_add 10^4 (microL)'!B114&amp;"x 10^4"))</f>
        <v>130x 10^4</v>
      </c>
      <c r="C114" s="5" t="str">
        <f>IF(AND('volume_add 10^8 (microL)'!C114&lt;=150,'volume_add 10^8 (microL)'!C114&gt;9),'volume_add 10^8 (microL)'!C114&amp;"x 10^8",IF(AND('volume_add 10^6 (microL)'!C114&lt;=150,'volume_add 10^6 (microL)'!C114&gt;9),'volume_add 10^6 (microL)'!C114&amp;"x 10^6",'volume_add 10^4 (microL)'!C114&amp;"x 10^4"))</f>
        <v>120x 10^6</v>
      </c>
      <c r="D114" s="5" t="str">
        <f>IF(AND('volume_add 10^8 (microL)'!D114&lt;=150,'volume_add 10^8 (microL)'!D114&gt;9),'volume_add 10^8 (microL)'!D114&amp;"x 10^8",IF(AND('volume_add 10^6 (microL)'!D114&lt;=150,'volume_add 10^6 (microL)'!D114&gt;9),'volume_add 10^6 (microL)'!D114&amp;"x 10^6",'volume_add 10^4 (microL)'!D114&amp;"x 10^4"))</f>
        <v>110x 10^6</v>
      </c>
      <c r="E114" s="5" t="str">
        <f>IF(AND('volume_add 10^8 (microL)'!E114&lt;=150,'volume_add 10^8 (microL)'!E114&gt;9),'volume_add 10^8 (microL)'!E114&amp;"x 10^8",IF(AND('volume_add 10^6 (microL)'!E114&lt;=150,'volume_add 10^6 (microL)'!E114&gt;9),'volume_add 10^6 (microL)'!E114&amp;"x 10^6",'volume_add 10^4 (microL)'!E114&amp;"x 10^4"))</f>
        <v>140x 10^8</v>
      </c>
      <c r="F114" s="5" t="str">
        <f>IF(AND('volume_add 10^8 (microL)'!F114&lt;=150,'volume_add 10^8 (microL)'!F114&gt;9),'volume_add 10^8 (microL)'!F114&amp;"x 10^8",IF(AND('volume_add 10^6 (microL)'!F114&lt;=150,'volume_add 10^6 (microL)'!F114&gt;9),'volume_add 10^6 (microL)'!F114&amp;"x 10^6",'volume_add 10^4 (microL)'!F114&amp;"x 10^4"))</f>
        <v>21,3x 10^6</v>
      </c>
      <c r="G114" s="5" t="str">
        <f>IF(AND('volume_add 10^8 (microL)'!G114&lt;=150,'volume_add 10^8 (microL)'!G114&gt;9),'volume_add 10^8 (microL)'!G114&amp;"x 10^8",IF(AND('volume_add 10^6 (microL)'!G114&lt;=150,'volume_add 10^6 (microL)'!G114&gt;9),'volume_add 10^6 (microL)'!G114&amp;"x 10^6",'volume_add 10^4 (microL)'!G114&amp;"x 10^4"))</f>
        <v>10,7x 10^8</v>
      </c>
      <c r="H114" s="5" t="str">
        <f>IF(AND('volume_add 10^8 (microL)'!H114&lt;=150,'volume_add 10^8 (microL)'!H114&gt;9),'volume_add 10^8 (microL)'!H114&amp;"x 10^8",IF(AND('volume_add 10^6 (microL)'!H114&lt;=150,'volume_add 10^6 (microL)'!H114&gt;9),'volume_add 10^6 (microL)'!H114&amp;"x 10^6",'volume_add 10^4 (microL)'!H114&amp;"x 10^4"))</f>
        <v>140x 10^8</v>
      </c>
      <c r="I114" s="5" t="str">
        <f>IF(AND('volume_add 10^8 (microL)'!I114&lt;=150,'volume_add 10^8 (microL)'!I114&gt;9),'volume_add 10^8 (microL)'!I114&amp;"x 10^8",IF(AND('volume_add 10^6 (microL)'!I114&lt;=150,'volume_add 10^6 (microL)'!I114&gt;9),'volume_add 10^6 (microL)'!I114&amp;"x 10^6",'volume_add 10^4 (microL)'!I114&amp;"x 10^4"))</f>
        <v>140x 10^8</v>
      </c>
      <c r="J114" s="5" t="str">
        <f>IF(AND('volume_add 10^8 (microL)'!J114&lt;=150,'volume_add 10^8 (microL)'!J114&gt;9),'volume_add 10^8 (microL)'!J114&amp;"x 10^8",IF(AND('volume_add 10^6 (microL)'!J114&lt;=150,'volume_add 10^6 (microL)'!J114&gt;9),'volume_add 10^6 (microL)'!J114&amp;"x 10^6",'volume_add 10^4 (microL)'!J114&amp;"x 10^4"))</f>
        <v>18,7x 10^8</v>
      </c>
      <c r="K114" s="5" t="str">
        <f>IF(AND('volume_add 10^8 (microL)'!K114&lt;=150,'volume_add 10^8 (microL)'!K114&gt;9),'volume_add 10^8 (microL)'!K114&amp;"x 10^8",IF(AND('volume_add 10^6 (microL)'!K114&lt;=150,'volume_add 10^6 (microL)'!K114&gt;9),'volume_add 10^6 (microL)'!K114&amp;"x 10^6",'volume_add 10^4 (microL)'!K114&amp;"x 10^4"))</f>
        <v>140x 10^6</v>
      </c>
      <c r="L114" s="5" t="str">
        <f>IF(AND('volume_add 10^8 (microL)'!L114&lt;=150,'volume_add 10^8 (microL)'!L114&gt;9),'volume_add 10^8 (microL)'!L114&amp;"x 10^8",IF(AND('volume_add 10^6 (microL)'!L114&lt;=150,'volume_add 10^6 (microL)'!L114&gt;9),'volume_add 10^6 (microL)'!L114&amp;"x 10^6",'volume_add 10^4 (microL)'!L114&amp;"x 10^4"))</f>
        <v>140x 10^8</v>
      </c>
      <c r="M114" s="5" t="str">
        <f>IF(AND('volume_add 10^8 (microL)'!M114&lt;=150,'volume_add 10^8 (microL)'!M114&gt;9),'volume_add 10^8 (microL)'!M114&amp;"x 10^8",IF(AND('volume_add 10^6 (microL)'!M114&lt;=150,'volume_add 10^6 (microL)'!M114&gt;9),'volume_add 10^6 (microL)'!M114&amp;"x 10^6",'volume_add 10^4 (microL)'!M114&amp;"x 10^4"))</f>
        <v>140x 10^6</v>
      </c>
      <c r="N114" s="5" t="str">
        <f>IF(AND('volume_add 10^8 (microL)'!N114&lt;=150,'volume_add 10^8 (microL)'!N114&gt;9),'volume_add 10^8 (microL)'!N114&amp;"x 10^8",IF(AND('volume_add 10^6 (microL)'!N114&lt;=150,'volume_add 10^6 (microL)'!N114&gt;9),'volume_add 10^6 (microL)'!N114&amp;"x 10^6",'volume_add 10^4 (microL)'!N114&amp;"x 10^4"))</f>
        <v>80x 10^8</v>
      </c>
      <c r="O114" s="5" t="str">
        <f>IF(AND('volume_add 10^8 (microL)'!O114&lt;=150,'volume_add 10^8 (microL)'!O114&gt;9),'volume_add 10^8 (microL)'!O114&amp;"x 10^8",IF(AND('volume_add 10^6 (microL)'!O114&lt;=150,'volume_add 10^6 (microL)'!O114&gt;9),'volume_add 10^6 (microL)'!O114&amp;"x 10^6",'volume_add 10^4 (microL)'!O114&amp;"x 10^4"))</f>
        <v>26,7x 10^6</v>
      </c>
      <c r="P114" s="5" t="str">
        <f>IF(AND('volume_add 10^8 (microL)'!P114&lt;=150,'volume_add 10^8 (microL)'!P114&gt;9),'volume_add 10^8 (microL)'!P114&amp;"x 10^8",IF(AND('volume_add 10^6 (microL)'!P114&lt;=150,'volume_add 10^6 (microL)'!P114&gt;9),'volume_add 10^6 (microL)'!P114&amp;"x 10^6",'volume_add 10^4 (microL)'!P114&amp;"x 10^4"))</f>
        <v>140x 10^8</v>
      </c>
      <c r="Q114" s="5" t="str">
        <f>IF(AND('volume_add 10^8 (microL)'!Q114&lt;=150,'volume_add 10^8 (microL)'!Q114&gt;9),'volume_add 10^8 (microL)'!Q114&amp;"x 10^8",IF(AND('volume_add 10^6 (microL)'!Q114&lt;=150,'volume_add 10^6 (microL)'!Q114&gt;9),'volume_add 10^6 (microL)'!Q114&amp;"x 10^6",'volume_add 10^4 (microL)'!Q114&amp;"x 10^4"))</f>
        <v>140x 10^8</v>
      </c>
    </row>
    <row r="115" spans="1:17">
      <c r="A115" s="6">
        <v>114</v>
      </c>
      <c r="B115" s="5" t="str">
        <f>IF(AND('volume_add 10^8 (microL)'!B115&lt;=150,'volume_add 10^8 (microL)'!B115&gt;9),'volume_add 10^8 (microL)'!B115&amp;"x 10^8",IF(AND('volume_add 10^6 (microL)'!B115&lt;=150,'volume_add 10^6 (microL)'!B115&gt;9),'volume_add 10^6 (microL)'!B115&amp;"x 10^6",'volume_add 10^4 (microL)'!B115&amp;"x 10^4"))</f>
        <v>140x 10^8</v>
      </c>
      <c r="C115" s="5" t="str">
        <f>IF(AND('volume_add 10^8 (microL)'!C115&lt;=150,'volume_add 10^8 (microL)'!C115&gt;9),'volume_add 10^8 (microL)'!C115&amp;"x 10^8",IF(AND('volume_add 10^6 (microL)'!C115&lt;=150,'volume_add 10^6 (microL)'!C115&gt;9),'volume_add 10^6 (microL)'!C115&amp;"x 10^6",'volume_add 10^4 (microL)'!C115&amp;"x 10^4"))</f>
        <v>140x 10^8</v>
      </c>
      <c r="D115" s="5" t="str">
        <f>IF(AND('volume_add 10^8 (microL)'!D115&lt;=150,'volume_add 10^8 (microL)'!D115&gt;9),'volume_add 10^8 (microL)'!D115&amp;"x 10^8",IF(AND('volume_add 10^6 (microL)'!D115&lt;=150,'volume_add 10^6 (microL)'!D115&gt;9),'volume_add 10^6 (microL)'!D115&amp;"x 10^6",'volume_add 10^4 (microL)'!D115&amp;"x 10^4"))</f>
        <v>100x 10^4</v>
      </c>
      <c r="E115" s="5" t="str">
        <f>IF(AND('volume_add 10^8 (microL)'!E115&lt;=150,'volume_add 10^8 (microL)'!E115&gt;9),'volume_add 10^8 (microL)'!E115&amp;"x 10^8",IF(AND('volume_add 10^6 (microL)'!E115&lt;=150,'volume_add 10^6 (microL)'!E115&gt;9),'volume_add 10^6 (microL)'!E115&amp;"x 10^6",'volume_add 10^4 (microL)'!E115&amp;"x 10^4"))</f>
        <v>140x 10^8</v>
      </c>
      <c r="F115" s="5" t="str">
        <f>IF(AND('volume_add 10^8 (microL)'!F115&lt;=150,'volume_add 10^8 (microL)'!F115&gt;9),'volume_add 10^8 (microL)'!F115&amp;"x 10^8",IF(AND('volume_add 10^6 (microL)'!F115&lt;=150,'volume_add 10^6 (microL)'!F115&gt;9),'volume_add 10^6 (microL)'!F115&amp;"x 10^6",'volume_add 10^4 (microL)'!F115&amp;"x 10^4"))</f>
        <v>90x 10^4</v>
      </c>
      <c r="G115" s="5" t="str">
        <f>IF(AND('volume_add 10^8 (microL)'!G115&lt;=150,'volume_add 10^8 (microL)'!G115&gt;9),'volume_add 10^8 (microL)'!G115&amp;"x 10^8",IF(AND('volume_add 10^6 (microL)'!G115&lt;=150,'volume_add 10^6 (microL)'!G115&gt;9),'volume_add 10^6 (microL)'!G115&amp;"x 10^6",'volume_add 10^4 (microL)'!G115&amp;"x 10^4"))</f>
        <v>22,9x 10^8</v>
      </c>
      <c r="H115" s="5" t="str">
        <f>IF(AND('volume_add 10^8 (microL)'!H115&lt;=150,'volume_add 10^8 (microL)'!H115&gt;9),'volume_add 10^8 (microL)'!H115&amp;"x 10^8",IF(AND('volume_add 10^6 (microL)'!H115&lt;=150,'volume_add 10^6 (microL)'!H115&gt;9),'volume_add 10^6 (microL)'!H115&amp;"x 10^6",'volume_add 10^4 (microL)'!H115&amp;"x 10^4"))</f>
        <v>90x 10^8</v>
      </c>
      <c r="I115" s="5" t="str">
        <f>IF(AND('volume_add 10^8 (microL)'!I115&lt;=150,'volume_add 10^8 (microL)'!I115&gt;9),'volume_add 10^8 (microL)'!I115&amp;"x 10^8",IF(AND('volume_add 10^6 (microL)'!I115&lt;=150,'volume_add 10^6 (microL)'!I115&gt;9),'volume_add 10^6 (microL)'!I115&amp;"x 10^6",'volume_add 10^4 (microL)'!I115&amp;"x 10^4"))</f>
        <v>80x 10^4</v>
      </c>
      <c r="J115" s="5" t="str">
        <f>IF(AND('volume_add 10^8 (microL)'!J115&lt;=150,'volume_add 10^8 (microL)'!J115&gt;9),'volume_add 10^8 (microL)'!J115&amp;"x 10^8",IF(AND('volume_add 10^6 (microL)'!J115&lt;=150,'volume_add 10^6 (microL)'!J115&gt;9),'volume_add 10^6 (microL)'!J115&amp;"x 10^6",'volume_add 10^4 (microL)'!J115&amp;"x 10^4"))</f>
        <v>70x 10^6</v>
      </c>
      <c r="K115" s="5" t="str">
        <f>IF(AND('volume_add 10^8 (microL)'!K115&lt;=150,'volume_add 10^8 (microL)'!K115&gt;9),'volume_add 10^8 (microL)'!K115&amp;"x 10^8",IF(AND('volume_add 10^6 (microL)'!K115&lt;=150,'volume_add 10^6 (microL)'!K115&gt;9),'volume_add 10^6 (microL)'!K115&amp;"x 10^6",'volume_add 10^4 (microL)'!K115&amp;"x 10^4"))</f>
        <v>60x 10^4</v>
      </c>
      <c r="L115" s="5" t="str">
        <f>IF(AND('volume_add 10^8 (microL)'!L115&lt;=150,'volume_add 10^8 (microL)'!L115&gt;9),'volume_add 10^8 (microL)'!L115&amp;"x 10^8",IF(AND('volume_add 10^6 (microL)'!L115&lt;=150,'volume_add 10^6 (microL)'!L115&gt;9),'volume_add 10^6 (microL)'!L115&amp;"x 10^6",'volume_add 10^4 (microL)'!L115&amp;"x 10^4"))</f>
        <v>140x 10^8</v>
      </c>
      <c r="M115" s="5" t="str">
        <f>IF(AND('volume_add 10^8 (microL)'!M115&lt;=150,'volume_add 10^8 (microL)'!M115&gt;9),'volume_add 10^8 (microL)'!M115&amp;"x 10^8",IF(AND('volume_add 10^6 (microL)'!M115&lt;=150,'volume_add 10^6 (microL)'!M115&gt;9),'volume_add 10^6 (microL)'!M115&amp;"x 10^6",'volume_add 10^4 (microL)'!M115&amp;"x 10^4"))</f>
        <v>14,6x 10^8</v>
      </c>
      <c r="N115" s="5" t="str">
        <f>IF(AND('volume_add 10^8 (microL)'!N115&lt;=150,'volume_add 10^8 (microL)'!N115&gt;9),'volume_add 10^8 (microL)'!N115&amp;"x 10^8",IF(AND('volume_add 10^6 (microL)'!N115&lt;=150,'volume_add 10^6 (microL)'!N115&gt;9),'volume_add 10^6 (microL)'!N115&amp;"x 10^6",'volume_add 10^4 (microL)'!N115&amp;"x 10^4"))</f>
        <v>140x 10^6</v>
      </c>
      <c r="O115" s="5" t="str">
        <f>IF(AND('volume_add 10^8 (microL)'!O115&lt;=150,'volume_add 10^8 (microL)'!O115&gt;9),'volume_add 10^8 (microL)'!O115&amp;"x 10^8",IF(AND('volume_add 10^6 (microL)'!O115&lt;=150,'volume_add 10^6 (microL)'!O115&gt;9),'volume_add 10^6 (microL)'!O115&amp;"x 10^6",'volume_add 10^4 (microL)'!O115&amp;"x 10^4"))</f>
        <v>140x 10^8</v>
      </c>
      <c r="P115" s="5" t="str">
        <f>IF(AND('volume_add 10^8 (microL)'!P115&lt;=150,'volume_add 10^8 (microL)'!P115&gt;9),'volume_add 10^8 (microL)'!P115&amp;"x 10^8",IF(AND('volume_add 10^6 (microL)'!P115&lt;=150,'volume_add 10^6 (microL)'!P115&gt;9),'volume_add 10^6 (microL)'!P115&amp;"x 10^6",'volume_add 10^4 (microL)'!P115&amp;"x 10^4"))</f>
        <v>18,8x 10^8</v>
      </c>
      <c r="Q115" s="5" t="str">
        <f>IF(AND('volume_add 10^8 (microL)'!Q115&lt;=150,'volume_add 10^8 (microL)'!Q115&gt;9),'volume_add 10^8 (microL)'!Q115&amp;"x 10^8",IF(AND('volume_add 10^6 (microL)'!Q115&lt;=150,'volume_add 10^6 (microL)'!Q115&gt;9),'volume_add 10^6 (microL)'!Q115&amp;"x 10^6",'volume_add 10^4 (microL)'!Q115&amp;"x 10^4"))</f>
        <v>12,5x 10^6</v>
      </c>
    </row>
    <row r="116" spans="1:17">
      <c r="A116" s="6">
        <v>115</v>
      </c>
      <c r="B116" s="5" t="str">
        <f>IF(AND('volume_add 10^8 (microL)'!B116&lt;=150,'volume_add 10^8 (microL)'!B116&gt;9),'volume_add 10^8 (microL)'!B116&amp;"x 10^8",IF(AND('volume_add 10^6 (microL)'!B116&lt;=150,'volume_add 10^6 (microL)'!B116&gt;9),'volume_add 10^6 (microL)'!B116&amp;"x 10^6",'volume_add 10^4 (microL)'!B116&amp;"x 10^4"))</f>
        <v>140x 10^8</v>
      </c>
      <c r="C116" s="5" t="str">
        <f>IF(AND('volume_add 10^8 (microL)'!C116&lt;=150,'volume_add 10^8 (microL)'!C116&gt;9),'volume_add 10^8 (microL)'!C116&amp;"x 10^8",IF(AND('volume_add 10^6 (microL)'!C116&lt;=150,'volume_add 10^6 (microL)'!C116&gt;9),'volume_add 10^6 (microL)'!C116&amp;"x 10^6",'volume_add 10^4 (microL)'!C116&amp;"x 10^4"))</f>
        <v>140x 10^8</v>
      </c>
      <c r="D116" s="5" t="str">
        <f>IF(AND('volume_add 10^8 (microL)'!D116&lt;=150,'volume_add 10^8 (microL)'!D116&gt;9),'volume_add 10^8 (microL)'!D116&amp;"x 10^8",IF(AND('volume_add 10^6 (microL)'!D116&lt;=150,'volume_add 10^6 (microL)'!D116&gt;9),'volume_add 10^6 (microL)'!D116&amp;"x 10^6",'volume_add 10^4 (microL)'!D116&amp;"x 10^4"))</f>
        <v>140x 10^6</v>
      </c>
      <c r="E116" s="5" t="str">
        <f>IF(AND('volume_add 10^8 (microL)'!E116&lt;=150,'volume_add 10^8 (microL)'!E116&gt;9),'volume_add 10^8 (microL)'!E116&amp;"x 10^8",IF(AND('volume_add 10^6 (microL)'!E116&lt;=150,'volume_add 10^6 (microL)'!E116&gt;9),'volume_add 10^6 (microL)'!E116&amp;"x 10^6",'volume_add 10^4 (microL)'!E116&amp;"x 10^4"))</f>
        <v>140x 10^8</v>
      </c>
      <c r="F116" s="5" t="str">
        <f>IF(AND('volume_add 10^8 (microL)'!F116&lt;=150,'volume_add 10^8 (microL)'!F116&gt;9),'volume_add 10^8 (microL)'!F116&amp;"x 10^8",IF(AND('volume_add 10^6 (microL)'!F116&lt;=150,'volume_add 10^6 (microL)'!F116&gt;9),'volume_add 10^6 (microL)'!F116&amp;"x 10^6",'volume_add 10^4 (microL)'!F116&amp;"x 10^4"))</f>
        <v>140x 10^8</v>
      </c>
      <c r="G116" s="5" t="str">
        <f>IF(AND('volume_add 10^8 (microL)'!G116&lt;=150,'volume_add 10^8 (microL)'!G116&gt;9),'volume_add 10^8 (microL)'!G116&amp;"x 10^8",IF(AND('volume_add 10^6 (microL)'!G116&lt;=150,'volume_add 10^6 (microL)'!G116&gt;9),'volume_add 10^6 (microL)'!G116&amp;"x 10^6",'volume_add 10^4 (microL)'!G116&amp;"x 10^4"))</f>
        <v>140x 10^8</v>
      </c>
      <c r="H116" s="5" t="str">
        <f>IF(AND('volume_add 10^8 (microL)'!H116&lt;=150,'volume_add 10^8 (microL)'!H116&gt;9),'volume_add 10^8 (microL)'!H116&amp;"x 10^8",IF(AND('volume_add 10^6 (microL)'!H116&lt;=150,'volume_add 10^6 (microL)'!H116&gt;9),'volume_add 10^6 (microL)'!H116&amp;"x 10^6",'volume_add 10^4 (microL)'!H116&amp;"x 10^4"))</f>
        <v>22,3x 10^6</v>
      </c>
      <c r="I116" s="5" t="str">
        <f>IF(AND('volume_add 10^8 (microL)'!I116&lt;=150,'volume_add 10^8 (microL)'!I116&gt;9),'volume_add 10^8 (microL)'!I116&amp;"x 10^8",IF(AND('volume_add 10^6 (microL)'!I116&lt;=150,'volume_add 10^6 (microL)'!I116&gt;9),'volume_add 10^6 (microL)'!I116&amp;"x 10^6",'volume_add 10^4 (microL)'!I116&amp;"x 10^4"))</f>
        <v>10x 10^8</v>
      </c>
      <c r="J116" s="5" t="str">
        <f>IF(AND('volume_add 10^8 (microL)'!J116&lt;=150,'volume_add 10^8 (microL)'!J116&gt;9),'volume_add 10^8 (microL)'!J116&amp;"x 10^8",IF(AND('volume_add 10^6 (microL)'!J116&lt;=150,'volume_add 10^6 (microL)'!J116&gt;9),'volume_add 10^6 (microL)'!J116&amp;"x 10^6",'volume_add 10^4 (microL)'!J116&amp;"x 10^4"))</f>
        <v>100x 10^6</v>
      </c>
      <c r="K116" s="5" t="str">
        <f>IF(AND('volume_add 10^8 (microL)'!K116&lt;=150,'volume_add 10^8 (microL)'!K116&gt;9),'volume_add 10^8 (microL)'!K116&amp;"x 10^8",IF(AND('volume_add 10^6 (microL)'!K116&lt;=150,'volume_add 10^6 (microL)'!K116&gt;9),'volume_add 10^6 (microL)'!K116&amp;"x 10^6",'volume_add 10^4 (microL)'!K116&amp;"x 10^4"))</f>
        <v>20,3x 10^8</v>
      </c>
      <c r="L116" s="5" t="str">
        <f>IF(AND('volume_add 10^8 (microL)'!L116&lt;=150,'volume_add 10^8 (microL)'!L116&gt;9),'volume_add 10^8 (microL)'!L116&amp;"x 10^8",IF(AND('volume_add 10^6 (microL)'!L116&lt;=150,'volume_add 10^6 (microL)'!L116&gt;9),'volume_add 10^6 (microL)'!L116&amp;"x 10^6",'volume_add 10^4 (microL)'!L116&amp;"x 10^4"))</f>
        <v>90x 10^4</v>
      </c>
      <c r="M116" s="5" t="str">
        <f>IF(AND('volume_add 10^8 (microL)'!M116&lt;=150,'volume_add 10^8 (microL)'!M116&gt;9),'volume_add 10^8 (microL)'!M116&amp;"x 10^8",IF(AND('volume_add 10^6 (microL)'!M116&lt;=150,'volume_add 10^6 (microL)'!M116&gt;9),'volume_add 10^6 (microL)'!M116&amp;"x 10^6",'volume_add 10^4 (microL)'!M116&amp;"x 10^4"))</f>
        <v>80x 10^4</v>
      </c>
      <c r="N116" s="5" t="str">
        <f>IF(AND('volume_add 10^8 (microL)'!N116&lt;=150,'volume_add 10^8 (microL)'!N116&gt;9),'volume_add 10^8 (microL)'!N116&amp;"x 10^8",IF(AND('volume_add 10^6 (microL)'!N116&lt;=150,'volume_add 10^6 (microL)'!N116&gt;9),'volume_add 10^6 (microL)'!N116&amp;"x 10^6",'volume_add 10^4 (microL)'!N116&amp;"x 10^4"))</f>
        <v>10x 10^6</v>
      </c>
      <c r="O116" s="5" t="str">
        <f>IF(AND('volume_add 10^8 (microL)'!O116&lt;=150,'volume_add 10^8 (microL)'!O116&gt;9),'volume_add 10^8 (microL)'!O116&amp;"x 10^8",IF(AND('volume_add 10^6 (microL)'!O116&lt;=150,'volume_add 10^6 (microL)'!O116&gt;9),'volume_add 10^6 (microL)'!O116&amp;"x 10^6",'volume_add 10^4 (microL)'!O116&amp;"x 10^4"))</f>
        <v>60x 10^4</v>
      </c>
      <c r="P116" s="5" t="str">
        <f>IF(AND('volume_add 10^8 (microL)'!P116&lt;=150,'volume_add 10^8 (microL)'!P116&gt;9),'volume_add 10^8 (microL)'!P116&amp;"x 10^8",IF(AND('volume_add 10^6 (microL)'!P116&lt;=150,'volume_add 10^6 (microL)'!P116&gt;9),'volume_add 10^6 (microL)'!P116&amp;"x 10^6",'volume_add 10^4 (microL)'!P116&amp;"x 10^4"))</f>
        <v>140x 10^8</v>
      </c>
      <c r="Q116" s="5" t="str">
        <f>IF(AND('volume_add 10^8 (microL)'!Q116&lt;=150,'volume_add 10^8 (microL)'!Q116&gt;9),'volume_add 10^8 (microL)'!Q116&amp;"x 10^8",IF(AND('volume_add 10^6 (microL)'!Q116&lt;=150,'volume_add 10^6 (microL)'!Q116&gt;9),'volume_add 10^6 (microL)'!Q116&amp;"x 10^6",'volume_add 10^4 (microL)'!Q116&amp;"x 10^4"))</f>
        <v>18,2x 10^6</v>
      </c>
    </row>
    <row r="117" spans="1:17">
      <c r="A117" s="6">
        <v>116</v>
      </c>
      <c r="B117" s="5" t="str">
        <f>IF(AND('volume_add 10^8 (microL)'!B117&lt;=150,'volume_add 10^8 (microL)'!B117&gt;9),'volume_add 10^8 (microL)'!B117&amp;"x 10^8",IF(AND('volume_add 10^6 (microL)'!B117&lt;=150,'volume_add 10^6 (microL)'!B117&gt;9),'volume_add 10^6 (microL)'!B117&amp;"x 10^6",'volume_add 10^4 (microL)'!B117&amp;"x 10^4"))</f>
        <v>23,5x 10^8</v>
      </c>
      <c r="C117" s="5" t="str">
        <f>IF(AND('volume_add 10^8 (microL)'!C117&lt;=150,'volume_add 10^8 (microL)'!C117&gt;9),'volume_add 10^8 (microL)'!C117&amp;"x 10^8",IF(AND('volume_add 10^6 (microL)'!C117&lt;=150,'volume_add 10^6 (microL)'!C117&gt;9),'volume_add 10^6 (microL)'!C117&amp;"x 10^6",'volume_add 10^4 (microL)'!C117&amp;"x 10^4"))</f>
        <v>140x 10^8</v>
      </c>
      <c r="D117" s="5" t="str">
        <f>IF(AND('volume_add 10^8 (microL)'!D117&lt;=150,'volume_add 10^8 (microL)'!D117&gt;9),'volume_add 10^8 (microL)'!D117&amp;"x 10^8",IF(AND('volume_add 10^6 (microL)'!D117&lt;=150,'volume_add 10^6 (microL)'!D117&gt;9),'volume_add 10^6 (microL)'!D117&amp;"x 10^6",'volume_add 10^4 (microL)'!D117&amp;"x 10^4"))</f>
        <v>16,4x 10^8</v>
      </c>
      <c r="E117" s="5" t="str">
        <f>IF(AND('volume_add 10^8 (microL)'!E117&lt;=150,'volume_add 10^8 (microL)'!E117&gt;9),'volume_add 10^8 (microL)'!E117&amp;"x 10^8",IF(AND('volume_add 10^6 (microL)'!E117&lt;=150,'volume_add 10^6 (microL)'!E117&gt;9),'volume_add 10^6 (microL)'!E117&amp;"x 10^6",'volume_add 10^4 (microL)'!E117&amp;"x 10^4"))</f>
        <v>100x 10^6</v>
      </c>
      <c r="F117" s="5" t="str">
        <f>IF(AND('volume_add 10^8 (microL)'!F117&lt;=150,'volume_add 10^8 (microL)'!F117&gt;9),'volume_add 10^8 (microL)'!F117&amp;"x 10^8",IF(AND('volume_add 10^6 (microL)'!F117&lt;=150,'volume_add 10^6 (microL)'!F117&gt;9),'volume_add 10^6 (microL)'!F117&amp;"x 10^6",'volume_add 10^4 (microL)'!F117&amp;"x 10^4"))</f>
        <v>22,5x 10^8</v>
      </c>
      <c r="G117" s="5" t="str">
        <f>IF(AND('volume_add 10^8 (microL)'!G117&lt;=150,'volume_add 10^8 (microL)'!G117&gt;9),'volume_add 10^8 (microL)'!G117&amp;"x 10^8",IF(AND('volume_add 10^6 (microL)'!G117&lt;=150,'volume_add 10^6 (microL)'!G117&gt;9),'volume_add 10^6 (microL)'!G117&amp;"x 10^6",'volume_add 10^4 (microL)'!G117&amp;"x 10^4"))</f>
        <v>140x 10^6</v>
      </c>
      <c r="H117" s="5" t="str">
        <f>IF(AND('volume_add 10^8 (microL)'!H117&lt;=150,'volume_add 10^8 (microL)'!H117&gt;9),'volume_add 10^8 (microL)'!H117&amp;"x 10^8",IF(AND('volume_add 10^6 (microL)'!H117&lt;=150,'volume_add 10^6 (microL)'!H117&gt;9),'volume_add 10^6 (microL)'!H117&amp;"x 10^6",'volume_add 10^4 (microL)'!H117&amp;"x 10^4"))</f>
        <v>80x 10^8</v>
      </c>
      <c r="I117" s="5" t="str">
        <f>IF(AND('volume_add 10^8 (microL)'!I117&lt;=150,'volume_add 10^8 (microL)'!I117&gt;9),'volume_add 10^8 (microL)'!I117&amp;"x 10^8",IF(AND('volume_add 10^6 (microL)'!I117&lt;=150,'volume_add 10^6 (microL)'!I117&gt;9),'volume_add 10^6 (microL)'!I117&amp;"x 10^6",'volume_add 10^4 (microL)'!I117&amp;"x 10^4"))</f>
        <v>140x 10^8</v>
      </c>
      <c r="J117" s="5" t="str">
        <f>IF(AND('volume_add 10^8 (microL)'!J117&lt;=150,'volume_add 10^8 (microL)'!J117&gt;9),'volume_add 10^8 (microL)'!J117&amp;"x 10^8",IF(AND('volume_add 10^6 (microL)'!J117&lt;=150,'volume_add 10^6 (microL)'!J117&gt;9),'volume_add 10^6 (microL)'!J117&amp;"x 10^6",'volume_add 10^4 (microL)'!J117&amp;"x 10^4"))</f>
        <v>140x 10^8</v>
      </c>
      <c r="K117" s="5" t="str">
        <f>IF(AND('volume_add 10^8 (microL)'!K117&lt;=150,'volume_add 10^8 (microL)'!K117&gt;9),'volume_add 10^8 (microL)'!K117&amp;"x 10^8",IF(AND('volume_add 10^6 (microL)'!K117&lt;=150,'volume_add 10^6 (microL)'!K117&gt;9),'volume_add 10^6 (microL)'!K117&amp;"x 10^6",'volume_add 10^4 (microL)'!K117&amp;"x 10^4"))</f>
        <v>60x 10^8</v>
      </c>
      <c r="L117" s="5" t="str">
        <f>IF(AND('volume_add 10^8 (microL)'!L117&lt;=150,'volume_add 10^8 (microL)'!L117&gt;9),'volume_add 10^8 (microL)'!L117&amp;"x 10^8",IF(AND('volume_add 10^6 (microL)'!L117&lt;=150,'volume_add 10^6 (microL)'!L117&gt;9),'volume_add 10^6 (microL)'!L117&amp;"x 10^6",'volume_add 10^4 (microL)'!L117&amp;"x 10^4"))</f>
        <v>140x 10^8</v>
      </c>
      <c r="M117" s="5" t="str">
        <f>IF(AND('volume_add 10^8 (microL)'!M117&lt;=150,'volume_add 10^8 (microL)'!M117&gt;9),'volume_add 10^8 (microL)'!M117&amp;"x 10^8",IF(AND('volume_add 10^6 (microL)'!M117&lt;=150,'volume_add 10^6 (microL)'!M117&gt;9),'volume_add 10^6 (microL)'!M117&amp;"x 10^6",'volume_add 10^4 (microL)'!M117&amp;"x 10^4"))</f>
        <v>10x 10^8</v>
      </c>
      <c r="N117" s="5" t="str">
        <f>IF(AND('volume_add 10^8 (microL)'!N117&lt;=150,'volume_add 10^8 (microL)'!N117&gt;9),'volume_add 10^8 (microL)'!N117&amp;"x 10^8",IF(AND('volume_add 10^6 (microL)'!N117&lt;=150,'volume_add 10^6 (microL)'!N117&gt;9),'volume_add 10^6 (microL)'!N117&amp;"x 10^6",'volume_add 10^4 (microL)'!N117&amp;"x 10^4"))</f>
        <v>140x 10^8</v>
      </c>
      <c r="O117" s="5" t="str">
        <f>IF(AND('volume_add 10^8 (microL)'!O117&lt;=150,'volume_add 10^8 (microL)'!O117&gt;9),'volume_add 10^8 (microL)'!O117&amp;"x 10^8",IF(AND('volume_add 10^6 (microL)'!O117&lt;=150,'volume_add 10^6 (microL)'!O117&gt;9),'volume_add 10^6 (microL)'!O117&amp;"x 10^6",'volume_add 10^4 (microL)'!O117&amp;"x 10^4"))</f>
        <v>140x 10^8</v>
      </c>
      <c r="P117" s="5" t="str">
        <f>IF(AND('volume_add 10^8 (microL)'!P117&lt;=150,'volume_add 10^8 (microL)'!P117&gt;9),'volume_add 10^8 (microL)'!P117&amp;"x 10^8",IF(AND('volume_add 10^6 (microL)'!P117&lt;=150,'volume_add 10^6 (microL)'!P117&gt;9),'volume_add 10^6 (microL)'!P117&amp;"x 10^6",'volume_add 10^4 (microL)'!P117&amp;"x 10^4"))</f>
        <v>18,4x 10^8</v>
      </c>
      <c r="Q117" s="5" t="str">
        <f>IF(AND('volume_add 10^8 (microL)'!Q117&lt;=150,'volume_add 10^8 (microL)'!Q117&gt;9),'volume_add 10^8 (microL)'!Q117&amp;"x 10^8",IF(AND('volume_add 10^6 (microL)'!Q117&lt;=150,'volume_add 10^6 (microL)'!Q117&gt;9),'volume_add 10^6 (microL)'!Q117&amp;"x 10^6",'volume_add 10^4 (microL)'!Q117&amp;"x 10^4"))</f>
        <v>140x 10^6</v>
      </c>
    </row>
    <row r="118" spans="1:17">
      <c r="A118" s="22">
        <v>117</v>
      </c>
      <c r="B118" s="5" t="str">
        <f>IF(AND('volume_add 10^8 (microL)'!B118&lt;=150,'volume_add 10^8 (microL)'!B118&gt;9),'volume_add 10^8 (microL)'!B118&amp;"x 10^8",IF(AND('volume_add 10^6 (microL)'!B118&lt;=150,'volume_add 10^6 (microL)'!B118&gt;9),'volume_add 10^6 (microL)'!B118&amp;"x 10^6",'volume_add 10^4 (microL)'!B118&amp;"x 10^4"))</f>
        <v>12x 10^8</v>
      </c>
      <c r="C118" s="5" t="str">
        <f>IF(AND('volume_add 10^8 (microL)'!C118&lt;=150,'volume_add 10^8 (microL)'!C118&gt;9),'volume_add 10^8 (microL)'!C118&amp;"x 10^8",IF(AND('volume_add 10^6 (microL)'!C118&lt;=150,'volume_add 10^6 (microL)'!C118&gt;9),'volume_add 10^6 (microL)'!C118&amp;"x 10^6",'volume_add 10^4 (microL)'!C118&amp;"x 10^4"))</f>
        <v>10,8x 10^8</v>
      </c>
      <c r="D118" s="5" t="str">
        <f>IF(AND('volume_add 10^8 (microL)'!D118&lt;=150,'volume_add 10^8 (microL)'!D118&gt;9),'volume_add 10^8 (microL)'!D118&amp;"x 10^8",IF(AND('volume_add 10^6 (microL)'!D118&lt;=150,'volume_add 10^6 (microL)'!D118&gt;9),'volume_add 10^6 (microL)'!D118&amp;"x 10^6",'volume_add 10^4 (microL)'!D118&amp;"x 10^4"))</f>
        <v>140x 10^8</v>
      </c>
      <c r="E118" s="5" t="str">
        <f>IF(AND('volume_add 10^8 (microL)'!E118&lt;=150,'volume_add 10^8 (microL)'!E118&gt;9),'volume_add 10^8 (microL)'!E118&amp;"x 10^8",IF(AND('volume_add 10^6 (microL)'!E118&lt;=150,'volume_add 10^6 (microL)'!E118&gt;9),'volume_add 10^6 (microL)'!E118&amp;"x 10^6",'volume_add 10^4 (microL)'!E118&amp;"x 10^4"))</f>
        <v>140x 10^8</v>
      </c>
      <c r="F118" s="5" t="str">
        <f>IF(AND('volume_add 10^8 (microL)'!F118&lt;=150,'volume_add 10^8 (microL)'!F118&gt;9),'volume_add 10^8 (microL)'!F118&amp;"x 10^8",IF(AND('volume_add 10^6 (microL)'!F118&lt;=150,'volume_add 10^6 (microL)'!F118&gt;9),'volume_add 10^6 (microL)'!F118&amp;"x 10^6",'volume_add 10^4 (microL)'!F118&amp;"x 10^4"))</f>
        <v>19,2x 10^8</v>
      </c>
      <c r="G118" s="5" t="str">
        <f>IF(AND('volume_add 10^8 (microL)'!G118&lt;=150,'volume_add 10^8 (microL)'!G118&gt;9),'volume_add 10^8 (microL)'!G118&amp;"x 10^8",IF(AND('volume_add 10^6 (microL)'!G118&lt;=150,'volume_add 10^6 (microL)'!G118&gt;9),'volume_add 10^6 (microL)'!G118&amp;"x 10^6",'volume_add 10^4 (microL)'!G118&amp;"x 10^4"))</f>
        <v>140x 10^4</v>
      </c>
      <c r="H118" s="5" t="str">
        <f>IF(AND('volume_add 10^8 (microL)'!H118&lt;=150,'volume_add 10^8 (microL)'!H118&gt;9),'volume_add 10^8 (microL)'!H118&amp;"x 10^8",IF(AND('volume_add 10^6 (microL)'!H118&lt;=150,'volume_add 10^6 (microL)'!H118&gt;9),'volume_add 10^6 (microL)'!H118&amp;"x 10^6",'volume_add 10^4 (microL)'!H118&amp;"x 10^4"))</f>
        <v>120x 10^8</v>
      </c>
      <c r="I118" s="5" t="str">
        <f>IF(AND('volume_add 10^8 (microL)'!I118&lt;=150,'volume_add 10^8 (microL)'!I118&gt;9),'volume_add 10^8 (microL)'!I118&amp;"x 10^8",IF(AND('volume_add 10^6 (microL)'!I118&lt;=150,'volume_add 10^6 (microL)'!I118&gt;9),'volume_add 10^6 (microL)'!I118&amp;"x 10^6",'volume_add 10^4 (microL)'!I118&amp;"x 10^4"))</f>
        <v>10x 10^8</v>
      </c>
      <c r="J118" s="5" t="str">
        <f>IF(AND('volume_add 10^8 (microL)'!J118&lt;=150,'volume_add 10^8 (microL)'!J118&gt;9),'volume_add 10^8 (microL)'!J118&amp;"x 10^8",IF(AND('volume_add 10^6 (microL)'!J118&lt;=150,'volume_add 10^6 (microL)'!J118&gt;9),'volume_add 10^6 (microL)'!J118&amp;"x 10^6",'volume_add 10^4 (microL)'!J118&amp;"x 10^4"))</f>
        <v>100x 10^8</v>
      </c>
      <c r="K118" s="5" t="str">
        <f>IF(AND('volume_add 10^8 (microL)'!K118&lt;=150,'volume_add 10^8 (microL)'!K118&gt;9),'volume_add 10^8 (microL)'!K118&amp;"x 10^8",IF(AND('volume_add 10^6 (microL)'!K118&lt;=150,'volume_add 10^6 (microL)'!K118&gt;9),'volume_add 10^6 (microL)'!K118&amp;"x 10^6",'volume_add 10^4 (microL)'!K118&amp;"x 10^4"))</f>
        <v>26,4x 10^6</v>
      </c>
      <c r="L118" s="5" t="str">
        <f>IF(AND('volume_add 10^8 (microL)'!L118&lt;=150,'volume_add 10^8 (microL)'!L118&gt;9),'volume_add 10^8 (microL)'!L118&amp;"x 10^8",IF(AND('volume_add 10^6 (microL)'!L118&lt;=150,'volume_add 10^6 (microL)'!L118&gt;9),'volume_add 10^6 (microL)'!L118&amp;"x 10^6",'volume_add 10^4 (microL)'!L118&amp;"x 10^4"))</f>
        <v>18x 10^6</v>
      </c>
      <c r="M118" s="5" t="str">
        <f>IF(AND('volume_add 10^8 (microL)'!M118&lt;=150,'volume_add 10^8 (microL)'!M118&gt;9),'volume_add 10^8 (microL)'!M118&amp;"x 10^8",IF(AND('volume_add 10^6 (microL)'!M118&lt;=150,'volume_add 10^6 (microL)'!M118&gt;9),'volume_add 10^6 (microL)'!M118&amp;"x 10^6",'volume_add 10^4 (microL)'!M118&amp;"x 10^4"))</f>
        <v>140x 10^8</v>
      </c>
      <c r="N118" s="5" t="str">
        <f>IF(AND('volume_add 10^8 (microL)'!N118&lt;=150,'volume_add 10^8 (microL)'!N118&gt;9),'volume_add 10^8 (microL)'!N118&amp;"x 10^8",IF(AND('volume_add 10^6 (microL)'!N118&lt;=150,'volume_add 10^6 (microL)'!N118&gt;9),'volume_add 10^6 (microL)'!N118&amp;"x 10^6",'volume_add 10^4 (microL)'!N118&amp;"x 10^4"))</f>
        <v>140x 10^8</v>
      </c>
      <c r="O118" s="5" t="str">
        <f>IF(AND('volume_add 10^8 (microL)'!O118&lt;=150,'volume_add 10^8 (microL)'!O118&gt;9),'volume_add 10^8 (microL)'!O118&amp;"x 10^8",IF(AND('volume_add 10^6 (microL)'!O118&lt;=150,'volume_add 10^6 (microL)'!O118&gt;9),'volume_add 10^6 (microL)'!O118&amp;"x 10^6",'volume_add 10^4 (microL)'!O118&amp;"x 10^4"))</f>
        <v>70x 10^8</v>
      </c>
      <c r="P118" s="5" t="str">
        <f>IF(AND('volume_add 10^8 (microL)'!P118&lt;=150,'volume_add 10^8 (microL)'!P118&gt;9),'volume_add 10^8 (microL)'!P118&amp;"x 10^8",IF(AND('volume_add 10^6 (microL)'!P118&lt;=150,'volume_add 10^6 (microL)'!P118&gt;9),'volume_add 10^6 (microL)'!P118&amp;"x 10^6",'volume_add 10^4 (microL)'!P118&amp;"x 10^4"))</f>
        <v>140x 10^8</v>
      </c>
      <c r="Q118" s="5" t="str">
        <f>IF(AND('volume_add 10^8 (microL)'!Q118&lt;=150,'volume_add 10^8 (microL)'!Q118&gt;9),'volume_add 10^8 (microL)'!Q118&amp;"x 10^8",IF(AND('volume_add 10^6 (microL)'!Q118&lt;=150,'volume_add 10^6 (microL)'!Q118&gt;9),'volume_add 10^6 (microL)'!Q118&amp;"x 10^6",'volume_add 10^4 (microL)'!Q118&amp;"x 10^4"))</f>
        <v>14,4x 10^8</v>
      </c>
    </row>
    <row r="119" spans="1:17">
      <c r="A119" s="6">
        <v>118</v>
      </c>
      <c r="B119" s="5" t="str">
        <f>IF(AND('volume_add 10^8 (microL)'!B119&lt;=150,'volume_add 10^8 (microL)'!B119&gt;9),'volume_add 10^8 (microL)'!B119&amp;"x 10^8",IF(AND('volume_add 10^6 (microL)'!B119&lt;=150,'volume_add 10^6 (microL)'!B119&gt;9),'volume_add 10^6 (microL)'!B119&amp;"x 10^6",'volume_add 10^4 (microL)'!B119&amp;"x 10^4"))</f>
        <v>15,9x 10^8</v>
      </c>
      <c r="C119" s="5" t="str">
        <f>IF(AND('volume_add 10^8 (microL)'!C119&lt;=150,'volume_add 10^8 (microL)'!C119&gt;9),'volume_add 10^8 (microL)'!C119&amp;"x 10^8",IF(AND('volume_add 10^6 (microL)'!C119&lt;=150,'volume_add 10^6 (microL)'!C119&gt;9),'volume_add 10^6 (microL)'!C119&amp;"x 10^6",'volume_add 10^4 (microL)'!C119&amp;"x 10^4"))</f>
        <v>21,8x 10^8</v>
      </c>
      <c r="D119" s="5" t="str">
        <f>IF(AND('volume_add 10^8 (microL)'!D119&lt;=150,'volume_add 10^8 (microL)'!D119&gt;9),'volume_add 10^8 (microL)'!D119&amp;"x 10^8",IF(AND('volume_add 10^6 (microL)'!D119&lt;=150,'volume_add 10^6 (microL)'!D119&gt;9),'volume_add 10^6 (microL)'!D119&amp;"x 10^6",'volume_add 10^4 (microL)'!D119&amp;"x 10^4"))</f>
        <v>10x 10^6</v>
      </c>
      <c r="E119" s="5" t="str">
        <f>IF(AND('volume_add 10^8 (microL)'!E119&lt;=150,'volume_add 10^8 (microL)'!E119&gt;9),'volume_add 10^8 (microL)'!E119&amp;"x 10^8",IF(AND('volume_add 10^6 (microL)'!E119&lt;=150,'volume_add 10^6 (microL)'!E119&gt;9),'volume_add 10^6 (microL)'!E119&amp;"x 10^6",'volume_add 10^4 (microL)'!E119&amp;"x 10^4"))</f>
        <v>140x 10^8</v>
      </c>
      <c r="F119" s="5" t="str">
        <f>IF(AND('volume_add 10^8 (microL)'!F119&lt;=150,'volume_add 10^8 (microL)'!F119&gt;9),'volume_add 10^8 (microL)'!F119&amp;"x 10^8",IF(AND('volume_add 10^6 (microL)'!F119&lt;=150,'volume_add 10^6 (microL)'!F119&gt;9),'volume_add 10^6 (microL)'!F119&amp;"x 10^6",'volume_add 10^4 (microL)'!F119&amp;"x 10^4"))</f>
        <v>13,9x 10^6</v>
      </c>
      <c r="G119" s="5" t="str">
        <f>IF(AND('volume_add 10^8 (microL)'!G119&lt;=150,'volume_add 10^8 (microL)'!G119&gt;9),'volume_add 10^8 (microL)'!G119&amp;"x 10^8",IF(AND('volume_add 10^6 (microL)'!G119&lt;=150,'volume_add 10^6 (microL)'!G119&gt;9),'volume_add 10^6 (microL)'!G119&amp;"x 10^6",'volume_add 10^4 (microL)'!G119&amp;"x 10^4"))</f>
        <v>140x 10^6</v>
      </c>
      <c r="H119" s="5" t="str">
        <f>IF(AND('volume_add 10^8 (microL)'!H119&lt;=150,'volume_add 10^8 (microL)'!H119&gt;9),'volume_add 10^8 (microL)'!H119&amp;"x 10^8",IF(AND('volume_add 10^6 (microL)'!H119&lt;=150,'volume_add 10^6 (microL)'!H119&gt;9),'volume_add 10^6 (microL)'!H119&amp;"x 10^6",'volume_add 10^4 (microL)'!H119&amp;"x 10^4"))</f>
        <v>140x 10^8</v>
      </c>
      <c r="I119" s="5" t="str">
        <f>IF(AND('volume_add 10^8 (microL)'!I119&lt;=150,'volume_add 10^8 (microL)'!I119&gt;9),'volume_add 10^8 (microL)'!I119&amp;"x 10^8",IF(AND('volume_add 10^6 (microL)'!I119&lt;=150,'volume_add 10^6 (microL)'!I119&gt;9),'volume_add 10^6 (microL)'!I119&amp;"x 10^6",'volume_add 10^4 (microL)'!I119&amp;"x 10^4"))</f>
        <v>17,9x 10^6</v>
      </c>
      <c r="J119" s="5" t="str">
        <f>IF(AND('volume_add 10^8 (microL)'!J119&lt;=150,'volume_add 10^8 (microL)'!J119&gt;9),'volume_add 10^8 (microL)'!J119&amp;"x 10^8",IF(AND('volume_add 10^6 (microL)'!J119&lt;=150,'volume_add 10^6 (microL)'!J119&gt;9),'volume_add 10^6 (microL)'!J119&amp;"x 10^6",'volume_add 10^4 (microL)'!J119&amp;"x 10^4"))</f>
        <v>100x 10^8</v>
      </c>
      <c r="K119" s="5" t="str">
        <f>IF(AND('volume_add 10^8 (microL)'!K119&lt;=150,'volume_add 10^8 (microL)'!K119&gt;9),'volume_add 10^8 (microL)'!K119&amp;"x 10^8",IF(AND('volume_add 10^6 (microL)'!K119&lt;=150,'volume_add 10^6 (microL)'!K119&gt;9),'volume_add 10^6 (microL)'!K119&amp;"x 10^6",'volume_add 10^4 (microL)'!K119&amp;"x 10^4"))</f>
        <v>80x 10^4</v>
      </c>
      <c r="L119" s="5" t="str">
        <f>IF(AND('volume_add 10^8 (microL)'!L119&lt;=150,'volume_add 10^8 (microL)'!L119&gt;9),'volume_add 10^8 (microL)'!L119&amp;"x 10^8",IF(AND('volume_add 10^6 (microL)'!L119&lt;=150,'volume_add 10^6 (microL)'!L119&gt;9),'volume_add 10^6 (microL)'!L119&amp;"x 10^6",'volume_add 10^4 (microL)'!L119&amp;"x 10^4"))</f>
        <v>10x 10^8</v>
      </c>
      <c r="M119" s="5" t="str">
        <f>IF(AND('volume_add 10^8 (microL)'!M119&lt;=150,'volume_add 10^8 (microL)'!M119&gt;9),'volume_add 10^8 (microL)'!M119&amp;"x 10^8",IF(AND('volume_add 10^6 (microL)'!M119&lt;=150,'volume_add 10^6 (microL)'!M119&gt;9),'volume_add 10^6 (microL)'!M119&amp;"x 10^6",'volume_add 10^4 (microL)'!M119&amp;"x 10^4"))</f>
        <v>10x 10^6</v>
      </c>
      <c r="N119" s="5" t="str">
        <f>IF(AND('volume_add 10^8 (microL)'!N119&lt;=150,'volume_add 10^8 (microL)'!N119&gt;9),'volume_add 10^8 (microL)'!N119&amp;"x 10^8",IF(AND('volume_add 10^6 (microL)'!N119&lt;=150,'volume_add 10^6 (microL)'!N119&gt;9),'volume_add 10^6 (microL)'!N119&amp;"x 10^6",'volume_add 10^4 (microL)'!N119&amp;"x 10^4"))</f>
        <v>140x 10^8</v>
      </c>
      <c r="O119" s="5" t="str">
        <f>IF(AND('volume_add 10^8 (microL)'!O119&lt;=150,'volume_add 10^8 (microL)'!O119&gt;9),'volume_add 10^8 (microL)'!O119&amp;"x 10^8",IF(AND('volume_add 10^6 (microL)'!O119&lt;=150,'volume_add 10^6 (microL)'!O119&gt;9),'volume_add 10^6 (microL)'!O119&amp;"x 10^6",'volume_add 10^4 (microL)'!O119&amp;"x 10^4"))</f>
        <v>60x 10^6</v>
      </c>
      <c r="P119" s="5" t="str">
        <f>IF(AND('volume_add 10^8 (microL)'!P119&lt;=150,'volume_add 10^8 (microL)'!P119&gt;9),'volume_add 10^8 (microL)'!P119&amp;"x 10^8",IF(AND('volume_add 10^6 (microL)'!P119&lt;=150,'volume_add 10^6 (microL)'!P119&gt;9),'volume_add 10^6 (microL)'!P119&amp;"x 10^6",'volume_add 10^4 (microL)'!P119&amp;"x 10^4"))</f>
        <v>140x 10^4</v>
      </c>
      <c r="Q119" s="5" t="str">
        <f>IF(AND('volume_add 10^8 (microL)'!Q119&lt;=150,'volume_add 10^8 (microL)'!Q119&gt;9),'volume_add 10^8 (microL)'!Q119&amp;"x 10^8",IF(AND('volume_add 10^6 (microL)'!Q119&lt;=150,'volume_add 10^6 (microL)'!Q119&gt;9),'volume_add 10^6 (microL)'!Q119&amp;"x 10^6",'volume_add 10^4 (microL)'!Q119&amp;"x 10^4"))</f>
        <v>140x 10^8</v>
      </c>
    </row>
    <row r="120" spans="1:17">
      <c r="A120" s="6">
        <v>119</v>
      </c>
      <c r="B120" s="5" t="str">
        <f>IF(AND('volume_add 10^8 (microL)'!B120&lt;=150,'volume_add 10^8 (microL)'!B120&gt;9),'volume_add 10^8 (microL)'!B120&amp;"x 10^8",IF(AND('volume_add 10^6 (microL)'!B120&lt;=150,'volume_add 10^6 (microL)'!B120&gt;9),'volume_add 10^6 (microL)'!B120&amp;"x 10^6",'volume_add 10^4 (microL)'!B120&amp;"x 10^4"))</f>
        <v>140x 10^6</v>
      </c>
      <c r="C120" s="5" t="str">
        <f>IF(AND('volume_add 10^8 (microL)'!C120&lt;=150,'volume_add 10^8 (microL)'!C120&gt;9),'volume_add 10^8 (microL)'!C120&amp;"x 10^8",IF(AND('volume_add 10^6 (microL)'!C120&lt;=150,'volume_add 10^6 (microL)'!C120&gt;9),'volume_add 10^6 (microL)'!C120&amp;"x 10^6",'volume_add 10^4 (microL)'!C120&amp;"x 10^4"))</f>
        <v>20,5x 10^8</v>
      </c>
      <c r="D120" s="5" t="str">
        <f>IF(AND('volume_add 10^8 (microL)'!D120&lt;=150,'volume_add 10^8 (microL)'!D120&gt;9),'volume_add 10^8 (microL)'!D120&amp;"x 10^8",IF(AND('volume_add 10^6 (microL)'!D120&lt;=150,'volume_add 10^6 (microL)'!D120&gt;9),'volume_add 10^6 (microL)'!D120&amp;"x 10^6",'volume_add 10^4 (microL)'!D120&amp;"x 10^4"))</f>
        <v>140x 10^8</v>
      </c>
      <c r="E120" s="5" t="str">
        <f>IF(AND('volume_add 10^8 (microL)'!E120&lt;=150,'volume_add 10^8 (microL)'!E120&gt;9),'volume_add 10^8 (microL)'!E120&amp;"x 10^8",IF(AND('volume_add 10^6 (microL)'!E120&lt;=150,'volume_add 10^6 (microL)'!E120&gt;9),'volume_add 10^6 (microL)'!E120&amp;"x 10^6",'volume_add 10^4 (microL)'!E120&amp;"x 10^4"))</f>
        <v>90x 10^4</v>
      </c>
      <c r="F120" s="5" t="str">
        <f>IF(AND('volume_add 10^8 (microL)'!F120&lt;=150,'volume_add 10^8 (microL)'!F120&gt;9),'volume_add 10^8 (microL)'!F120&amp;"x 10^8",IF(AND('volume_add 10^6 (microL)'!F120&lt;=150,'volume_add 10^6 (microL)'!F120&gt;9),'volume_add 10^6 (microL)'!F120&amp;"x 10^6",'volume_add 10^4 (microL)'!F120&amp;"x 10^4"))</f>
        <v>19,6x 10^8</v>
      </c>
      <c r="G120" s="5" t="str">
        <f>IF(AND('volume_add 10^8 (microL)'!G120&lt;=150,'volume_add 10^8 (microL)'!G120&gt;9),'volume_add 10^8 (microL)'!G120&amp;"x 10^8",IF(AND('volume_add 10^6 (microL)'!G120&lt;=150,'volume_add 10^6 (microL)'!G120&gt;9),'volume_add 10^6 (microL)'!G120&amp;"x 10^6",'volume_add 10^4 (microL)'!G120&amp;"x 10^4"))</f>
        <v>13,4x 10^8</v>
      </c>
      <c r="H120" s="5" t="str">
        <f>IF(AND('volume_add 10^8 (microL)'!H120&lt;=150,'volume_add 10^8 (microL)'!H120&gt;9),'volume_add 10^8 (microL)'!H120&amp;"x 10^8",IF(AND('volume_add 10^6 (microL)'!H120&lt;=150,'volume_add 10^6 (microL)'!H120&gt;9),'volume_add 10^6 (microL)'!H120&amp;"x 10^6",'volume_add 10^4 (microL)'!H120&amp;"x 10^4"))</f>
        <v>140x 10^8</v>
      </c>
      <c r="I120" s="5" t="str">
        <f>IF(AND('volume_add 10^8 (microL)'!I120&lt;=150,'volume_add 10^8 (microL)'!I120&gt;9),'volume_add 10^8 (microL)'!I120&amp;"x 10^8",IF(AND('volume_add 10^6 (microL)'!I120&lt;=150,'volume_add 10^6 (microL)'!I120&gt;9),'volume_add 10^6 (microL)'!I120&amp;"x 10^6",'volume_add 10^4 (microL)'!I120&amp;"x 10^4"))</f>
        <v>10x 10^6</v>
      </c>
      <c r="J120" s="5" t="str">
        <f>IF(AND('volume_add 10^8 (microL)'!J120&lt;=150,'volume_add 10^8 (microL)'!J120&gt;9),'volume_add 10^8 (microL)'!J120&amp;"x 10^8",IF(AND('volume_add 10^6 (microL)'!J120&lt;=150,'volume_add 10^6 (microL)'!J120&gt;9),'volume_add 10^6 (microL)'!J120&amp;"x 10^6",'volume_add 10^4 (microL)'!J120&amp;"x 10^4"))</f>
        <v>70x 10^8</v>
      </c>
      <c r="K120" s="5" t="str">
        <f>IF(AND('volume_add 10^8 (microL)'!K120&lt;=150,'volume_add 10^8 (microL)'!K120&gt;9),'volume_add 10^8 (microL)'!K120&amp;"x 10^8",IF(AND('volume_add 10^6 (microL)'!K120&lt;=150,'volume_add 10^6 (microL)'!K120&gt;9),'volume_add 10^6 (microL)'!K120&amp;"x 10^6",'volume_add 10^4 (microL)'!K120&amp;"x 10^4"))</f>
        <v>50x 10^6</v>
      </c>
      <c r="L120" s="5" t="str">
        <f>IF(AND('volume_add 10^8 (microL)'!L120&lt;=150,'volume_add 10^8 (microL)'!L120&gt;9),'volume_add 10^8 (microL)'!L120&amp;"x 10^8",IF(AND('volume_add 10^6 (microL)'!L120&lt;=150,'volume_add 10^6 (microL)'!L120&gt;9),'volume_add 10^6 (microL)'!L120&amp;"x 10^6",'volume_add 10^4 (microL)'!L120&amp;"x 10^4"))</f>
        <v>140x 10^8</v>
      </c>
      <c r="M120" s="5" t="str">
        <f>IF(AND('volume_add 10^8 (microL)'!M120&lt;=150,'volume_add 10^8 (microL)'!M120&gt;9),'volume_add 10^8 (microL)'!M120&amp;"x 10^8",IF(AND('volume_add 10^6 (microL)'!M120&lt;=150,'volume_add 10^6 (microL)'!M120&gt;9),'volume_add 10^6 (microL)'!M120&amp;"x 10^6",'volume_add 10^4 (microL)'!M120&amp;"x 10^4"))</f>
        <v>10,7x 10^8</v>
      </c>
      <c r="N120" s="5" t="str">
        <f>IF(AND('volume_add 10^8 (microL)'!N120&lt;=150,'volume_add 10^8 (microL)'!N120&gt;9),'volume_add 10^8 (microL)'!N120&amp;"x 10^8",IF(AND('volume_add 10^6 (microL)'!N120&lt;=150,'volume_add 10^6 (microL)'!N120&gt;9),'volume_add 10^6 (microL)'!N120&amp;"x 10^6",'volume_add 10^4 (microL)'!N120&amp;"x 10^4"))</f>
        <v>140x 10^8</v>
      </c>
      <c r="O120" s="5" t="str">
        <f>IF(AND('volume_add 10^8 (microL)'!O120&lt;=150,'volume_add 10^8 (microL)'!O120&gt;9),'volume_add 10^8 (microL)'!O120&amp;"x 10^8",IF(AND('volume_add 10^6 (microL)'!O120&lt;=150,'volume_add 10^6 (microL)'!O120&gt;9),'volume_add 10^6 (microL)'!O120&amp;"x 10^6",'volume_add 10^4 (microL)'!O120&amp;"x 10^4"))</f>
        <v>17,8x 10^8</v>
      </c>
      <c r="P120" s="5" t="str">
        <f>IF(AND('volume_add 10^8 (microL)'!P120&lt;=150,'volume_add 10^8 (microL)'!P120&gt;9),'volume_add 10^8 (microL)'!P120&amp;"x 10^8",IF(AND('volume_add 10^6 (microL)'!P120&lt;=150,'volume_add 10^6 (microL)'!P120&gt;9),'volume_add 10^6 (microL)'!P120&amp;"x 10^6",'volume_add 10^4 (microL)'!P120&amp;"x 10^4"))</f>
        <v>140x 10^8</v>
      </c>
      <c r="Q120" s="5" t="str">
        <f>IF(AND('volume_add 10^8 (microL)'!Q120&lt;=150,'volume_add 10^8 (microL)'!Q120&gt;9),'volume_add 10^8 (microL)'!Q120&amp;"x 10^8",IF(AND('volume_add 10^6 (microL)'!Q120&lt;=150,'volume_add 10^6 (microL)'!Q120&gt;9),'volume_add 10^6 (microL)'!Q120&amp;"x 10^6",'volume_add 10^4 (microL)'!Q120&amp;"x 10^4"))</f>
        <v>140x 10^8</v>
      </c>
    </row>
    <row r="121" spans="1:17">
      <c r="A121" s="6">
        <v>120</v>
      </c>
      <c r="B121" s="5" t="str">
        <f>IF(AND('volume_add 10^8 (microL)'!B121&lt;=150,'volume_add 10^8 (microL)'!B121&gt;9),'volume_add 10^8 (microL)'!B121&amp;"x 10^8",IF(AND('volume_add 10^6 (microL)'!B121&lt;=150,'volume_add 10^6 (microL)'!B121&gt;9),'volume_add 10^6 (microL)'!B121&amp;"x 10^6",'volume_add 10^4 (microL)'!B121&amp;"x 10^4"))</f>
        <v>14,8x 10^6</v>
      </c>
      <c r="C121" s="5" t="str">
        <f>IF(AND('volume_add 10^8 (microL)'!C121&lt;=150,'volume_add 10^8 (microL)'!C121&gt;9),'volume_add 10^8 (microL)'!C121&amp;"x 10^8",IF(AND('volume_add 10^6 (microL)'!C121&lt;=150,'volume_add 10^6 (microL)'!C121&gt;9),'volume_add 10^6 (microL)'!C121&amp;"x 10^6",'volume_add 10^4 (microL)'!C121&amp;"x 10^4"))</f>
        <v>13,9x 10^6</v>
      </c>
      <c r="D121" s="5" t="str">
        <f>IF(AND('volume_add 10^8 (microL)'!D121&lt;=150,'volume_add 10^8 (microL)'!D121&gt;9),'volume_add 10^8 (microL)'!D121&amp;"x 10^8",IF(AND('volume_add 10^6 (microL)'!D121&lt;=150,'volume_add 10^6 (microL)'!D121&gt;9),'volume_add 10^6 (microL)'!D121&amp;"x 10^6",'volume_add 10^4 (microL)'!D121&amp;"x 10^4"))</f>
        <v>20,3x 10^6</v>
      </c>
      <c r="E121" s="5" t="str">
        <f>IF(AND('volume_add 10^8 (microL)'!E121&lt;=150,'volume_add 10^8 (microL)'!E121&gt;9),'volume_add 10^8 (microL)'!E121&amp;"x 10^8",IF(AND('volume_add 10^6 (microL)'!E121&lt;=150,'volume_add 10^6 (microL)'!E121&gt;9),'volume_add 10^6 (microL)'!E121&amp;"x 10^6",'volume_add 10^4 (microL)'!E121&amp;"x 10^4"))</f>
        <v>10x 10^6</v>
      </c>
      <c r="F121" s="5" t="str">
        <f>IF(AND('volume_add 10^8 (microL)'!F121&lt;=150,'volume_add 10^8 (microL)'!F121&gt;9),'volume_add 10^8 (microL)'!F121&amp;"x 10^8",IF(AND('volume_add 10^6 (microL)'!F121&lt;=150,'volume_add 10^6 (microL)'!F121&gt;9),'volume_add 10^6 (microL)'!F121&amp;"x 10^6",'volume_add 10^4 (microL)'!F121&amp;"x 10^4"))</f>
        <v>140x 10^6</v>
      </c>
      <c r="G121" s="5" t="str">
        <f>IF(AND('volume_add 10^8 (microL)'!G121&lt;=150,'volume_add 10^8 (microL)'!G121&gt;9),'volume_add 10^8 (microL)'!G121&amp;"x 10^8",IF(AND('volume_add 10^6 (microL)'!G121&lt;=150,'volume_add 10^6 (microL)'!G121&gt;9),'volume_add 10^6 (microL)'!G121&amp;"x 10^6",'volume_add 10^4 (microL)'!G121&amp;"x 10^4"))</f>
        <v>140x 10^8</v>
      </c>
      <c r="H121" s="5" t="str">
        <f>IF(AND('volume_add 10^8 (microL)'!H121&lt;=150,'volume_add 10^8 (microL)'!H121&gt;9),'volume_add 10^8 (microL)'!H121&amp;"x 10^8",IF(AND('volume_add 10^6 (microL)'!H121&lt;=150,'volume_add 10^6 (microL)'!H121&gt;9),'volume_add 10^6 (microL)'!H121&amp;"x 10^6",'volume_add 10^4 (microL)'!H121&amp;"x 10^4"))</f>
        <v>10x 10^8</v>
      </c>
      <c r="I121" s="5" t="str">
        <f>IF(AND('volume_add 10^8 (microL)'!I121&lt;=150,'volume_add 10^8 (microL)'!I121&gt;9),'volume_add 10^8 (microL)'!I121&amp;"x 10^8",IF(AND('volume_add 10^6 (microL)'!I121&lt;=150,'volume_add 10^6 (microL)'!I121&gt;9),'volume_add 10^6 (microL)'!I121&amp;"x 10^6",'volume_add 10^4 (microL)'!I121&amp;"x 10^4"))</f>
        <v>12,9x 10^8</v>
      </c>
      <c r="J121" s="5" t="str">
        <f>IF(AND('volume_add 10^8 (microL)'!J121&lt;=150,'volume_add 10^8 (microL)'!J121&gt;9),'volume_add 10^8 (microL)'!J121&amp;"x 10^8",IF(AND('volume_add 10^6 (microL)'!J121&lt;=150,'volume_add 10^6 (microL)'!J121&gt;9),'volume_add 10^6 (microL)'!J121&amp;"x 10^6",'volume_add 10^4 (microL)'!J121&amp;"x 10^4"))</f>
        <v>12x 10^6</v>
      </c>
      <c r="K121" s="5" t="str">
        <f>IF(AND('volume_add 10^8 (microL)'!K121&lt;=150,'volume_add 10^8 (microL)'!K121&gt;9),'volume_add 10^8 (microL)'!K121&amp;"x 10^8",IF(AND('volume_add 10^6 (microL)'!K121&lt;=150,'volume_add 10^6 (microL)'!K121&gt;9),'volume_add 10^6 (microL)'!K121&amp;"x 10^6",'volume_add 10^4 (microL)'!K121&amp;"x 10^4"))</f>
        <v>140x 10^8</v>
      </c>
      <c r="L121" s="5" t="str">
        <f>IF(AND('volume_add 10^8 (microL)'!L121&lt;=150,'volume_add 10^8 (microL)'!L121&gt;9),'volume_add 10^8 (microL)'!L121&amp;"x 10^8",IF(AND('volume_add 10^6 (microL)'!L121&lt;=150,'volume_add 10^6 (microL)'!L121&gt;9),'volume_add 10^6 (microL)'!L121&amp;"x 10^6",'volume_add 10^4 (microL)'!L121&amp;"x 10^4"))</f>
        <v>18,5x 10^8</v>
      </c>
      <c r="M121" s="5" t="str">
        <f>IF(AND('volume_add 10^8 (microL)'!M121&lt;=150,'volume_add 10^8 (microL)'!M121&gt;9),'volume_add 10^8 (microL)'!M121&amp;"x 10^8",IF(AND('volume_add 10^6 (microL)'!M121&lt;=150,'volume_add 10^6 (microL)'!M121&gt;9),'volume_add 10^6 (microL)'!M121&amp;"x 10^6",'volume_add 10^4 (microL)'!M121&amp;"x 10^4"))</f>
        <v>90x 10^4</v>
      </c>
      <c r="N121" s="5" t="str">
        <f>IF(AND('volume_add 10^8 (microL)'!N121&lt;=150,'volume_add 10^8 (microL)'!N121&gt;9),'volume_add 10^8 (microL)'!N121&amp;"x 10^8",IF(AND('volume_add 10^6 (microL)'!N121&lt;=150,'volume_add 10^6 (microL)'!N121&gt;9),'volume_add 10^6 (microL)'!N121&amp;"x 10^6",'volume_add 10^4 (microL)'!N121&amp;"x 10^4"))</f>
        <v>11,1x 10^6</v>
      </c>
      <c r="O121" s="5" t="str">
        <f>IF(AND('volume_add 10^8 (microL)'!O121&lt;=150,'volume_add 10^8 (microL)'!O121&gt;9),'volume_add 10^8 (microL)'!O121&amp;"x 10^8",IF(AND('volume_add 10^6 (microL)'!O121&lt;=150,'volume_add 10^6 (microL)'!O121&gt;9),'volume_add 10^6 (microL)'!O121&amp;"x 10^6",'volume_add 10^4 (microL)'!O121&amp;"x 10^4"))</f>
        <v>140x 10^6</v>
      </c>
      <c r="P121" s="5" t="str">
        <f>IF(AND('volume_add 10^8 (microL)'!P121&lt;=150,'volume_add 10^8 (microL)'!P121&gt;9),'volume_add 10^8 (microL)'!P121&amp;"x 10^8",IF(AND('volume_add 10^6 (microL)'!P121&lt;=150,'volume_add 10^6 (microL)'!P121&gt;9),'volume_add 10^6 (microL)'!P121&amp;"x 10^6",'volume_add 10^4 (microL)'!P121&amp;"x 10^4"))</f>
        <v>140x 10^6</v>
      </c>
      <c r="Q121" s="5" t="str">
        <f>IF(AND('volume_add 10^8 (microL)'!Q121&lt;=150,'volume_add 10^8 (microL)'!Q121&gt;9),'volume_add 10^8 (microL)'!Q121&amp;"x 10^8",IF(AND('volume_add 10^6 (microL)'!Q121&lt;=150,'volume_add 10^6 (microL)'!Q121&gt;9),'volume_add 10^6 (microL)'!Q121&amp;"x 10^6",'volume_add 10^4 (microL)'!Q121&amp;"x 10^4"))</f>
        <v>140x 10^8</v>
      </c>
    </row>
    <row r="122" spans="1:17">
      <c r="A122" s="6">
        <v>121</v>
      </c>
      <c r="B122" s="5" t="str">
        <f>IF(AND('volume_add 10^8 (microL)'!B122&lt;=150,'volume_add 10^8 (microL)'!B122&gt;9),'volume_add 10^8 (microL)'!B122&amp;"x 10^8",IF(AND('volume_add 10^6 (microL)'!B122&lt;=150,'volume_add 10^6 (microL)'!B122&gt;9),'volume_add 10^6 (microL)'!B122&amp;"x 10^6",'volume_add 10^4 (microL)'!B122&amp;"x 10^4"))</f>
        <v>11,7x 10^8</v>
      </c>
      <c r="C122" s="5" t="str">
        <f>IF(AND('volume_add 10^8 (microL)'!C122&lt;=150,'volume_add 10^8 (microL)'!C122&gt;9),'volume_add 10^8 (microL)'!C122&amp;"x 10^8",IF(AND('volume_add 10^6 (microL)'!C122&lt;=150,'volume_add 10^6 (microL)'!C122&gt;9),'volume_add 10^6 (microL)'!C122&amp;"x 10^6",'volume_add 10^4 (microL)'!C122&amp;"x 10^4"))</f>
        <v>140x 10^8</v>
      </c>
      <c r="D122" s="5" t="str">
        <f>IF(AND('volume_add 10^8 (microL)'!D122&lt;=150,'volume_add 10^8 (microL)'!D122&gt;9),'volume_add 10^8 (microL)'!D122&amp;"x 10^8",IF(AND('volume_add 10^6 (microL)'!D122&lt;=150,'volume_add 10^6 (microL)'!D122&gt;9),'volume_add 10^6 (microL)'!D122&amp;"x 10^6",'volume_add 10^4 (microL)'!D122&amp;"x 10^4"))</f>
        <v>10x 10^8</v>
      </c>
      <c r="E122" s="5" t="str">
        <f>IF(AND('volume_add 10^8 (microL)'!E122&lt;=150,'volume_add 10^8 (microL)'!E122&gt;9),'volume_add 10^8 (microL)'!E122&amp;"x 10^8",IF(AND('volume_add 10^6 (microL)'!E122&lt;=150,'volume_add 10^6 (microL)'!E122&gt;9),'volume_add 10^6 (microL)'!E122&amp;"x 10^6",'volume_add 10^4 (microL)'!E122&amp;"x 10^4"))</f>
        <v>120x 10^8</v>
      </c>
      <c r="F122" s="5" t="str">
        <f>IF(AND('volume_add 10^8 (microL)'!F122&lt;=150,'volume_add 10^8 (microL)'!F122&gt;9),'volume_add 10^8 (microL)'!F122&amp;"x 10^8",IF(AND('volume_add 10^6 (microL)'!F122&lt;=150,'volume_add 10^6 (microL)'!F122&gt;9),'volume_add 10^6 (microL)'!F122&amp;"x 10^6",'volume_add 10^4 (microL)'!F122&amp;"x 10^4"))</f>
        <v>140x 10^8</v>
      </c>
      <c r="G122" s="5" t="str">
        <f>IF(AND('volume_add 10^8 (microL)'!G122&lt;=150,'volume_add 10^8 (microL)'!G122&gt;9),'volume_add 10^8 (microL)'!G122&amp;"x 10^8",IF(AND('volume_add 10^6 (microL)'!G122&lt;=150,'volume_add 10^6 (microL)'!G122&gt;9),'volume_add 10^6 (microL)'!G122&amp;"x 10^6",'volume_add 10^4 (microL)'!G122&amp;"x 10^4"))</f>
        <v>140x 10^8</v>
      </c>
      <c r="H122" s="5" t="str">
        <f>IF(AND('volume_add 10^8 (microL)'!H122&lt;=150,'volume_add 10^8 (microL)'!H122&gt;9),'volume_add 10^8 (microL)'!H122&amp;"x 10^8",IF(AND('volume_add 10^6 (microL)'!H122&lt;=150,'volume_add 10^6 (microL)'!H122&gt;9),'volume_add 10^6 (microL)'!H122&amp;"x 10^6",'volume_add 10^4 (microL)'!H122&amp;"x 10^4"))</f>
        <v>90x 10^8</v>
      </c>
      <c r="I122" s="5" t="str">
        <f>IF(AND('volume_add 10^8 (microL)'!I122&lt;=150,'volume_add 10^8 (microL)'!I122&gt;9),'volume_add 10^8 (microL)'!I122&amp;"x 10^8",IF(AND('volume_add 10^6 (microL)'!I122&lt;=150,'volume_add 10^6 (microL)'!I122&gt;9),'volume_add 10^6 (microL)'!I122&amp;"x 10^6",'volume_add 10^4 (microL)'!I122&amp;"x 10^4"))</f>
        <v>18,7x 10^8</v>
      </c>
      <c r="J122" s="5" t="str">
        <f>IF(AND('volume_add 10^8 (microL)'!J122&lt;=150,'volume_add 10^8 (microL)'!J122&gt;9),'volume_add 10^8 (microL)'!J122&amp;"x 10^8",IF(AND('volume_add 10^6 (microL)'!J122&lt;=150,'volume_add 10^6 (microL)'!J122&gt;9),'volume_add 10^6 (microL)'!J122&amp;"x 10^6",'volume_add 10^4 (microL)'!J122&amp;"x 10^4"))</f>
        <v>10x 10^6</v>
      </c>
      <c r="K122" s="5" t="str">
        <f>IF(AND('volume_add 10^8 (microL)'!K122&lt;=150,'volume_add 10^8 (microL)'!K122&gt;9),'volume_add 10^8 (microL)'!K122&amp;"x 10^8",IF(AND('volume_add 10^6 (microL)'!K122&lt;=150,'volume_add 10^6 (microL)'!K122&gt;9),'volume_add 10^6 (microL)'!K122&amp;"x 10^6",'volume_add 10^4 (microL)'!K122&amp;"x 10^4"))</f>
        <v>10x 10^8</v>
      </c>
      <c r="L122" s="5" t="str">
        <f>IF(AND('volume_add 10^8 (microL)'!L122&lt;=150,'volume_add 10^8 (microL)'!L122&gt;9),'volume_add 10^8 (microL)'!L122&amp;"x 10^8",IF(AND('volume_add 10^6 (microL)'!L122&lt;=150,'volume_add 10^6 (microL)'!L122&gt;9),'volume_add 10^6 (microL)'!L122&amp;"x 10^6",'volume_add 10^4 (microL)'!L122&amp;"x 10^4"))</f>
        <v>140x 10^8</v>
      </c>
      <c r="M122" s="5" t="str">
        <f>IF(AND('volume_add 10^8 (microL)'!M122&lt;=150,'volume_add 10^8 (microL)'!M122&gt;9),'volume_add 10^8 (microL)'!M122&amp;"x 10^8",IF(AND('volume_add 10^6 (microL)'!M122&lt;=150,'volume_add 10^6 (microL)'!M122&gt;9),'volume_add 10^6 (microL)'!M122&amp;"x 10^6",'volume_add 10^4 (microL)'!M122&amp;"x 10^4"))</f>
        <v>16,4x 10^6</v>
      </c>
      <c r="N122" s="5" t="str">
        <f>IF(AND('volume_add 10^8 (microL)'!N122&lt;=150,'volume_add 10^8 (microL)'!N122&gt;9),'volume_add 10^8 (microL)'!N122&amp;"x 10^8",IF(AND('volume_add 10^6 (microL)'!N122&lt;=150,'volume_add 10^6 (microL)'!N122&gt;9),'volume_add 10^6 (microL)'!N122&amp;"x 10^6",'volume_add 10^4 (microL)'!N122&amp;"x 10^4"))</f>
        <v>14x 10^6</v>
      </c>
      <c r="O122" s="5" t="str">
        <f>IF(AND('volume_add 10^8 (microL)'!O122&lt;=150,'volume_add 10^8 (microL)'!O122&gt;9),'volume_add 10^8 (microL)'!O122&amp;"x 10^8",IF(AND('volume_add 10^6 (microL)'!O122&lt;=150,'volume_add 10^6 (microL)'!O122&gt;9),'volume_add 10^6 (microL)'!O122&amp;"x 10^6",'volume_add 10^4 (microL)'!O122&amp;"x 10^4"))</f>
        <v>25,7x 10^6</v>
      </c>
      <c r="P122" s="5" t="str">
        <f>IF(AND('volume_add 10^8 (microL)'!P122&lt;=150,'volume_add 10^8 (microL)'!P122&gt;9),'volume_add 10^8 (microL)'!P122&amp;"x 10^8",IF(AND('volume_add 10^6 (microL)'!P122&lt;=150,'volume_add 10^6 (microL)'!P122&gt;9),'volume_add 10^6 (microL)'!P122&amp;"x 10^6",'volume_add 10^4 (microL)'!P122&amp;"x 10^4"))</f>
        <v>140x 10^4</v>
      </c>
      <c r="Q122" s="5" t="str">
        <f>IF(AND('volume_add 10^8 (microL)'!Q122&lt;=150,'volume_add 10^8 (microL)'!Q122&gt;9),'volume_add 10^8 (microL)'!Q122&amp;"x 10^8",IF(AND('volume_add 10^6 (microL)'!Q122&lt;=150,'volume_add 10^6 (microL)'!Q122&gt;9),'volume_add 10^6 (microL)'!Q122&amp;"x 10^6",'volume_add 10^4 (microL)'!Q122&amp;"x 10^4"))</f>
        <v>10x 10^8</v>
      </c>
    </row>
    <row r="123" spans="1:17">
      <c r="A123" s="6">
        <v>122</v>
      </c>
      <c r="B123" s="5" t="str">
        <f>IF(AND('volume_add 10^8 (microL)'!B123&lt;=150,'volume_add 10^8 (microL)'!B123&gt;9),'volume_add 10^8 (microL)'!B123&amp;"x 10^8",IF(AND('volume_add 10^6 (microL)'!B123&lt;=150,'volume_add 10^6 (microL)'!B123&gt;9),'volume_add 10^6 (microL)'!B123&amp;"x 10^6",'volume_add 10^4 (microL)'!B123&amp;"x 10^4"))</f>
        <v>110x 10^4</v>
      </c>
      <c r="C123" s="5" t="str">
        <f>IF(AND('volume_add 10^8 (microL)'!C123&lt;=150,'volume_add 10^8 (microL)'!C123&gt;9),'volume_add 10^8 (microL)'!C123&amp;"x 10^8",IF(AND('volume_add 10^6 (microL)'!C123&lt;=150,'volume_add 10^6 (microL)'!C123&gt;9),'volume_add 10^6 (microL)'!C123&amp;"x 10^6",'volume_add 10^4 (microL)'!C123&amp;"x 10^4"))</f>
        <v>17,9x 10^8</v>
      </c>
      <c r="D123" s="5" t="str">
        <f>IF(AND('volume_add 10^8 (microL)'!D123&lt;=150,'volume_add 10^8 (microL)'!D123&gt;9),'volume_add 10^8 (microL)'!D123&amp;"x 10^8",IF(AND('volume_add 10^6 (microL)'!D123&lt;=150,'volume_add 10^6 (microL)'!D123&gt;9),'volume_add 10^6 (microL)'!D123&amp;"x 10^6",'volume_add 10^4 (microL)'!D123&amp;"x 10^4"))</f>
        <v>100x 10^4</v>
      </c>
      <c r="E123" s="5" t="str">
        <f>IF(AND('volume_add 10^8 (microL)'!E123&lt;=150,'volume_add 10^8 (microL)'!E123&gt;9),'volume_add 10^8 (microL)'!E123&amp;"x 10^8",IF(AND('volume_add 10^6 (microL)'!E123&lt;=150,'volume_add 10^6 (microL)'!E123&gt;9),'volume_add 10^6 (microL)'!E123&amp;"x 10^6",'volume_add 10^4 (microL)'!E123&amp;"x 10^4"))</f>
        <v>140x 10^8</v>
      </c>
      <c r="F123" s="5" t="str">
        <f>IF(AND('volume_add 10^8 (microL)'!F123&lt;=150,'volume_add 10^8 (microL)'!F123&gt;9),'volume_add 10^8 (microL)'!F123&amp;"x 10^8",IF(AND('volume_add 10^6 (microL)'!F123&lt;=150,'volume_add 10^6 (microL)'!F123&gt;9),'volume_add 10^6 (microL)'!F123&amp;"x 10^6",'volume_add 10^4 (microL)'!F123&amp;"x 10^4"))</f>
        <v>90x 10^8</v>
      </c>
      <c r="G123" s="5" t="str">
        <f>IF(AND('volume_add 10^8 (microL)'!G123&lt;=150,'volume_add 10^8 (microL)'!G123&gt;9),'volume_add 10^8 (microL)'!G123&amp;"x 10^8",IF(AND('volume_add 10^6 (microL)'!G123&lt;=150,'volume_add 10^6 (microL)'!G123&gt;9),'volume_add 10^6 (microL)'!G123&amp;"x 10^6",'volume_add 10^4 (microL)'!G123&amp;"x 10^4"))</f>
        <v>16,1x 10^8</v>
      </c>
      <c r="H123" s="5" t="str">
        <f>IF(AND('volume_add 10^8 (microL)'!H123&lt;=150,'volume_add 10^8 (microL)'!H123&gt;9),'volume_add 10^8 (microL)'!H123&amp;"x 10^8",IF(AND('volume_add 10^6 (microL)'!H123&lt;=150,'volume_add 10^6 (microL)'!H123&gt;9),'volume_add 10^6 (microL)'!H123&amp;"x 10^6",'volume_add 10^4 (microL)'!H123&amp;"x 10^4"))</f>
        <v>11,2x 10^6</v>
      </c>
      <c r="I123" s="5" t="str">
        <f>IF(AND('volume_add 10^8 (microL)'!I123&lt;=150,'volume_add 10^8 (microL)'!I123&gt;9),'volume_add 10^8 (microL)'!I123&amp;"x 10^8",IF(AND('volume_add 10^6 (microL)'!I123&lt;=150,'volume_add 10^6 (microL)'!I123&gt;9),'volume_add 10^6 (microL)'!I123&amp;"x 10^6",'volume_add 10^4 (microL)'!I123&amp;"x 10^4"))</f>
        <v>140x 10^4</v>
      </c>
      <c r="J123" s="5" t="str">
        <f>IF(AND('volume_add 10^8 (microL)'!J123&lt;=150,'volume_add 10^8 (microL)'!J123&gt;9),'volume_add 10^8 (microL)'!J123&amp;"x 10^8",IF(AND('volume_add 10^6 (microL)'!J123&lt;=150,'volume_add 10^6 (microL)'!J123&gt;9),'volume_add 10^6 (microL)'!J123&amp;"x 10^6",'volume_add 10^4 (microL)'!J123&amp;"x 10^4"))</f>
        <v>15,6x 10^6</v>
      </c>
      <c r="K123" s="5" t="str">
        <f>IF(AND('volume_add 10^8 (microL)'!K123&lt;=150,'volume_add 10^8 (microL)'!K123&gt;9),'volume_add 10^8 (microL)'!K123&amp;"x 10^8",IF(AND('volume_add 10^6 (microL)'!K123&lt;=150,'volume_add 10^6 (microL)'!K123&gt;9),'volume_add 10^6 (microL)'!K123&amp;"x 10^6",'volume_add 10^4 (microL)'!K123&amp;"x 10^4"))</f>
        <v>140x 10^8</v>
      </c>
      <c r="L123" s="5" t="str">
        <f>IF(AND('volume_add 10^8 (microL)'!L123&lt;=150,'volume_add 10^8 (microL)'!L123&gt;9),'volume_add 10^8 (microL)'!L123&amp;"x 10^8",IF(AND('volume_add 10^6 (microL)'!L123&lt;=150,'volume_add 10^6 (microL)'!L123&gt;9),'volume_add 10^6 (microL)'!L123&amp;"x 10^6",'volume_add 10^4 (microL)'!L123&amp;"x 10^4"))</f>
        <v>10x 10^8</v>
      </c>
      <c r="M123" s="5" t="str">
        <f>IF(AND('volume_add 10^8 (microL)'!M123&lt;=150,'volume_add 10^8 (microL)'!M123&gt;9),'volume_add 10^8 (microL)'!M123&amp;"x 10^8",IF(AND('volume_add 10^6 (microL)'!M123&lt;=150,'volume_add 10^6 (microL)'!M123&gt;9),'volume_add 10^6 (microL)'!M123&amp;"x 10^6",'volume_add 10^4 (microL)'!M123&amp;"x 10^4"))</f>
        <v>13,4x 10^8</v>
      </c>
      <c r="N123" s="5" t="str">
        <f>IF(AND('volume_add 10^8 (microL)'!N123&lt;=150,'volume_add 10^8 (microL)'!N123&gt;9),'volume_add 10^8 (microL)'!N123&amp;"x 10^8",IF(AND('volume_add 10^6 (microL)'!N123&lt;=150,'volume_add 10^6 (microL)'!N123&gt;9),'volume_add 10^6 (microL)'!N123&amp;"x 10^6",'volume_add 10^4 (microL)'!N123&amp;"x 10^4"))</f>
        <v>24,6x 10^8</v>
      </c>
      <c r="O123" s="5" t="str">
        <f>IF(AND('volume_add 10^8 (microL)'!O123&lt;=150,'volume_add 10^8 (microL)'!O123&gt;9),'volume_add 10^8 (microL)'!O123&amp;"x 10^8",IF(AND('volume_add 10^6 (microL)'!O123&lt;=150,'volume_add 10^6 (microL)'!O123&gt;9),'volume_add 10^6 (microL)'!O123&amp;"x 10^6",'volume_add 10^4 (microL)'!O123&amp;"x 10^4"))</f>
        <v>140x 10^4</v>
      </c>
      <c r="P123" s="5" t="str">
        <f>IF(AND('volume_add 10^8 (microL)'!P123&lt;=150,'volume_add 10^8 (microL)'!P123&gt;9),'volume_add 10^8 (microL)'!P123&amp;"x 10^8",IF(AND('volume_add 10^6 (microL)'!P123&lt;=150,'volume_add 10^6 (microL)'!P123&gt;9),'volume_add 10^6 (microL)'!P123&amp;"x 10^6",'volume_add 10^4 (microL)'!P123&amp;"x 10^4"))</f>
        <v>80x 10^6</v>
      </c>
      <c r="Q123" s="5" t="str">
        <f>IF(AND('volume_add 10^8 (microL)'!Q123&lt;=150,'volume_add 10^8 (microL)'!Q123&gt;9),'volume_add 10^8 (microL)'!Q123&amp;"x 10^8",IF(AND('volume_add 10^6 (microL)'!Q123&lt;=150,'volume_add 10^6 (microL)'!Q123&gt;9),'volume_add 10^6 (microL)'!Q123&amp;"x 10^6",'volume_add 10^4 (microL)'!Q123&amp;"x 10^4"))</f>
        <v>70x 10^8</v>
      </c>
    </row>
    <row r="124" spans="1:17">
      <c r="A124" s="6">
        <v>123</v>
      </c>
      <c r="B124" s="5" t="str">
        <f>IF(AND('volume_add 10^8 (microL)'!B124&lt;=150,'volume_add 10^8 (microL)'!B124&gt;9),'volume_add 10^8 (microL)'!B124&amp;"x 10^8",IF(AND('volume_add 10^6 (microL)'!B124&lt;=150,'volume_add 10^6 (microL)'!B124&gt;9),'volume_add 10^6 (microL)'!B124&amp;"x 10^6",'volume_add 10^4 (microL)'!B124&amp;"x 10^4"))</f>
        <v>140x 10^4</v>
      </c>
      <c r="C124" s="5" t="str">
        <f>IF(AND('volume_add 10^8 (microL)'!C124&lt;=150,'volume_add 10^8 (microL)'!C124&gt;9),'volume_add 10^8 (microL)'!C124&amp;"x 10^8",IF(AND('volume_add 10^6 (microL)'!C124&lt;=150,'volume_add 10^6 (microL)'!C124&gt;9),'volume_add 10^6 (microL)'!C124&amp;"x 10^6",'volume_add 10^4 (microL)'!C124&amp;"x 10^4"))</f>
        <v>19,6x 10^6</v>
      </c>
      <c r="D124" s="5" t="str">
        <f>IF(AND('volume_add 10^8 (microL)'!D124&lt;=150,'volume_add 10^8 (microL)'!D124&gt;9),'volume_add 10^8 (microL)'!D124&amp;"x 10^8",IF(AND('volume_add 10^6 (microL)'!D124&lt;=150,'volume_add 10^6 (microL)'!D124&gt;9),'volume_add 10^6 (microL)'!D124&amp;"x 10^6",'volume_add 10^4 (microL)'!D124&amp;"x 10^4"))</f>
        <v>140x 10^4</v>
      </c>
      <c r="E124" s="5" t="str">
        <f>IF(AND('volume_add 10^8 (microL)'!E124&lt;=150,'volume_add 10^8 (microL)'!E124&gt;9),'volume_add 10^8 (microL)'!E124&amp;"x 10^8",IF(AND('volume_add 10^6 (microL)'!E124&lt;=150,'volume_add 10^6 (microL)'!E124&gt;9),'volume_add 10^6 (microL)'!E124&amp;"x 10^6",'volume_add 10^4 (microL)'!E124&amp;"x 10^4"))</f>
        <v>140x 10^8</v>
      </c>
      <c r="F124" s="5" t="str">
        <f>IF(AND('volume_add 10^8 (microL)'!F124&lt;=150,'volume_add 10^8 (microL)'!F124&gt;9),'volume_add 10^8 (microL)'!F124&amp;"x 10^8",IF(AND('volume_add 10^6 (microL)'!F124&lt;=150,'volume_add 10^6 (microL)'!F124&gt;9),'volume_add 10^6 (microL)'!F124&amp;"x 10^6",'volume_add 10^4 (microL)'!F124&amp;"x 10^4"))</f>
        <v>17,9x 10^6</v>
      </c>
      <c r="G124" s="5" t="str">
        <f>IF(AND('volume_add 10^8 (microL)'!G124&lt;=150,'volume_add 10^8 (microL)'!G124&gt;9),'volume_add 10^8 (microL)'!G124&amp;"x 10^8",IF(AND('volume_add 10^6 (microL)'!G124&lt;=150,'volume_add 10^6 (microL)'!G124&gt;9),'volume_add 10^6 (microL)'!G124&amp;"x 10^6",'volume_add 10^4 (microL)'!G124&amp;"x 10^4"))</f>
        <v>10x 10^8</v>
      </c>
      <c r="H124" s="5" t="str">
        <f>IF(AND('volume_add 10^8 (microL)'!H124&lt;=150,'volume_add 10^8 (microL)'!H124&gt;9),'volume_add 10^8 (microL)'!H124&amp;"x 10^8",IF(AND('volume_add 10^6 (microL)'!H124&lt;=150,'volume_add 10^6 (microL)'!H124&gt;9),'volume_add 10^6 (microL)'!H124&amp;"x 10^6",'volume_add 10^4 (microL)'!H124&amp;"x 10^4"))</f>
        <v>10x 10^6</v>
      </c>
      <c r="I124" s="5" t="str">
        <f>IF(AND('volume_add 10^8 (microL)'!I124&lt;=150,'volume_add 10^8 (microL)'!I124&gt;9),'volume_add 10^8 (microL)'!I124&amp;"x 10^8",IF(AND('volume_add 10^6 (microL)'!I124&lt;=150,'volume_add 10^6 (microL)'!I124&gt;9),'volume_add 10^6 (microL)'!I124&amp;"x 10^6",'volume_add 10^4 (microL)'!I124&amp;"x 10^4"))</f>
        <v>10x 10^8</v>
      </c>
      <c r="J124" s="5" t="str">
        <f>IF(AND('volume_add 10^8 (microL)'!J124&lt;=150,'volume_add 10^8 (microL)'!J124&gt;9),'volume_add 10^8 (microL)'!J124&amp;"x 10^8",IF(AND('volume_add 10^6 (microL)'!J124&lt;=150,'volume_add 10^6 (microL)'!J124&gt;9),'volume_add 10^6 (microL)'!J124&amp;"x 10^6",'volume_add 10^4 (microL)'!J124&amp;"x 10^4"))</f>
        <v>10x 10^6</v>
      </c>
      <c r="K124" s="5" t="str">
        <f>IF(AND('volume_add 10^8 (microL)'!K124&lt;=150,'volume_add 10^8 (microL)'!K124&gt;9),'volume_add 10^8 (microL)'!K124&amp;"x 10^8",IF(AND('volume_add 10^6 (microL)'!K124&lt;=150,'volume_add 10^6 (microL)'!K124&gt;9),'volume_add 10^6 (microL)'!K124&amp;"x 10^6",'volume_add 10^4 (microL)'!K124&amp;"x 10^4"))</f>
        <v>140x 10^8</v>
      </c>
      <c r="L124" s="5" t="str">
        <f>IF(AND('volume_add 10^8 (microL)'!L124&lt;=150,'volume_add 10^8 (microL)'!L124&gt;9),'volume_add 10^8 (microL)'!L124&amp;"x 10^8",IF(AND('volume_add 10^6 (microL)'!L124&lt;=150,'volume_add 10^6 (microL)'!L124&gt;9),'volume_add 10^6 (microL)'!L124&amp;"x 10^6",'volume_add 10^4 (microL)'!L124&amp;"x 10^4"))</f>
        <v>140x 10^6</v>
      </c>
      <c r="M124" s="5" t="str">
        <f>IF(AND('volume_add 10^8 (microL)'!M124&lt;=150,'volume_add 10^8 (microL)'!M124&gt;9),'volume_add 10^8 (microL)'!M124&amp;"x 10^8",IF(AND('volume_add 10^6 (microL)'!M124&lt;=150,'volume_add 10^6 (microL)'!M124&gt;9),'volume_add 10^6 (microL)'!M124&amp;"x 10^6",'volume_add 10^4 (microL)'!M124&amp;"x 10^4"))</f>
        <v>17x 10^8</v>
      </c>
      <c r="N124" s="5" t="str">
        <f>IF(AND('volume_add 10^8 (microL)'!N124&lt;=150,'volume_add 10^8 (microL)'!N124&gt;9),'volume_add 10^8 (microL)'!N124&amp;"x 10^8",IF(AND('volume_add 10^6 (microL)'!N124&lt;=150,'volume_add 10^6 (microL)'!N124&gt;9),'volume_add 10^6 (microL)'!N124&amp;"x 10^6",'volume_add 10^4 (microL)'!N124&amp;"x 10^4"))</f>
        <v>140x 10^8</v>
      </c>
      <c r="O124" s="5" t="str">
        <f>IF(AND('volume_add 10^8 (microL)'!O124&lt;=150,'volume_add 10^8 (microL)'!O124&gt;9),'volume_add 10^8 (microL)'!O124&amp;"x 10^8",IF(AND('volume_add 10^6 (microL)'!O124&lt;=150,'volume_add 10^6 (microL)'!O124&gt;9),'volume_add 10^6 (microL)'!O124&amp;"x 10^6",'volume_add 10^4 (microL)'!O124&amp;"x 10^4"))</f>
        <v>140x 10^8</v>
      </c>
      <c r="P124" s="5" t="str">
        <f>IF(AND('volume_add 10^8 (microL)'!P124&lt;=150,'volume_add 10^8 (microL)'!P124&gt;9),'volume_add 10^8 (microL)'!P124&amp;"x 10^8",IF(AND('volume_add 10^6 (microL)'!P124&lt;=150,'volume_add 10^6 (microL)'!P124&gt;9),'volume_add 10^6 (microL)'!P124&amp;"x 10^6",'volume_add 10^4 (microL)'!P124&amp;"x 10^4"))</f>
        <v>140x 10^4</v>
      </c>
      <c r="Q124" s="5" t="str">
        <f>IF(AND('volume_add 10^8 (microL)'!Q124&lt;=150,'volume_add 10^8 (microL)'!Q124&gt;9),'volume_add 10^8 (microL)'!Q124&amp;"x 10^8",IF(AND('volume_add 10^6 (microL)'!Q124&lt;=150,'volume_add 10^6 (microL)'!Q124&gt;9),'volume_add 10^6 (microL)'!Q124&amp;"x 10^6",'volume_add 10^4 (microL)'!Q124&amp;"x 10^4"))</f>
        <v>15,3x 10^6</v>
      </c>
    </row>
    <row r="125" spans="1:17">
      <c r="A125" s="6">
        <v>124</v>
      </c>
      <c r="B125" s="5" t="str">
        <f>IF(AND('volume_add 10^8 (microL)'!B125&lt;=150,'volume_add 10^8 (microL)'!B125&gt;9),'volume_add 10^8 (microL)'!B125&amp;"x 10^8",IF(AND('volume_add 10^6 (microL)'!B125&lt;=150,'volume_add 10^6 (microL)'!B125&gt;9),'volume_add 10^6 (microL)'!B125&amp;"x 10^6",'volume_add 10^4 (microL)'!B125&amp;"x 10^4"))</f>
        <v>140x 10^4</v>
      </c>
      <c r="C125" s="5" t="str">
        <f>IF(AND('volume_add 10^8 (microL)'!C125&lt;=150,'volume_add 10^8 (microL)'!C125&gt;9),'volume_add 10^8 (microL)'!C125&amp;"x 10^8",IF(AND('volume_add 10^6 (microL)'!C125&lt;=150,'volume_add 10^6 (microL)'!C125&gt;9),'volume_add 10^6 (microL)'!C125&amp;"x 10^6",'volume_add 10^4 (microL)'!C125&amp;"x 10^4"))</f>
        <v>140x 10^8</v>
      </c>
      <c r="D125" s="5" t="str">
        <f>IF(AND('volume_add 10^8 (microL)'!D125&lt;=150,'volume_add 10^8 (microL)'!D125&gt;9),'volume_add 10^8 (microL)'!D125&amp;"x 10^8",IF(AND('volume_add 10^6 (microL)'!D125&lt;=150,'volume_add 10^6 (microL)'!D125&gt;9),'volume_add 10^6 (microL)'!D125&amp;"x 10^6",'volume_add 10^4 (microL)'!D125&amp;"x 10^4"))</f>
        <v>120x 10^8</v>
      </c>
      <c r="E125" s="5" t="str">
        <f>IF(AND('volume_add 10^8 (microL)'!E125&lt;=150,'volume_add 10^8 (microL)'!E125&gt;9),'volume_add 10^8 (microL)'!E125&amp;"x 10^8",IF(AND('volume_add 10^6 (microL)'!E125&lt;=150,'volume_add 10^6 (microL)'!E125&gt;9),'volume_add 10^6 (microL)'!E125&amp;"x 10^6",'volume_add 10^4 (microL)'!E125&amp;"x 10^4"))</f>
        <v>26x 10^8</v>
      </c>
      <c r="F125" s="5" t="str">
        <f>IF(AND('volume_add 10^8 (microL)'!F125&lt;=150,'volume_add 10^8 (microL)'!F125&gt;9),'volume_add 10^8 (microL)'!F125&amp;"x 10^8",IF(AND('volume_add 10^6 (microL)'!F125&lt;=150,'volume_add 10^6 (microL)'!F125&gt;9),'volume_add 10^6 (microL)'!F125&amp;"x 10^6",'volume_add 10^4 (microL)'!F125&amp;"x 10^4"))</f>
        <v>10x 10^6</v>
      </c>
      <c r="G125" s="5" t="str">
        <f>IF(AND('volume_add 10^8 (microL)'!G125&lt;=150,'volume_add 10^8 (microL)'!G125&gt;9),'volume_add 10^8 (microL)'!G125&amp;"x 10^8",IF(AND('volume_add 10^6 (microL)'!G125&lt;=150,'volume_add 10^6 (microL)'!G125&gt;9),'volume_add 10^6 (microL)'!G125&amp;"x 10^6",'volume_add 10^4 (microL)'!G125&amp;"x 10^4"))</f>
        <v>140x 10^8</v>
      </c>
      <c r="H125" s="5" t="str">
        <f>IF(AND('volume_add 10^8 (microL)'!H125&lt;=150,'volume_add 10^8 (microL)'!H125&gt;9),'volume_add 10^8 (microL)'!H125&amp;"x 10^8",IF(AND('volume_add 10^6 (microL)'!H125&lt;=150,'volume_add 10^6 (microL)'!H125&gt;9),'volume_add 10^6 (microL)'!H125&amp;"x 10^6",'volume_add 10^4 (microL)'!H125&amp;"x 10^4"))</f>
        <v>18,9x 10^6</v>
      </c>
      <c r="I125" s="5" t="str">
        <f>IF(AND('volume_add 10^8 (microL)'!I125&lt;=150,'volume_add 10^8 (microL)'!I125&gt;9),'volume_add 10^8 (microL)'!I125&amp;"x 10^8",IF(AND('volume_add 10^6 (microL)'!I125&lt;=150,'volume_add 10^6 (microL)'!I125&gt;9),'volume_add 10^6 (microL)'!I125&amp;"x 10^6",'volume_add 10^4 (microL)'!I125&amp;"x 10^4"))</f>
        <v>110x 10^8</v>
      </c>
      <c r="J125" s="5" t="str">
        <f>IF(AND('volume_add 10^8 (microL)'!J125&lt;=150,'volume_add 10^8 (microL)'!J125&gt;9),'volume_add 10^8 (microL)'!J125&amp;"x 10^8",IF(AND('volume_add 10^6 (microL)'!J125&lt;=150,'volume_add 10^6 (microL)'!J125&gt;9),'volume_add 10^6 (microL)'!J125&amp;"x 10^6",'volume_add 10^4 (microL)'!J125&amp;"x 10^4"))</f>
        <v>17,7x 10^6</v>
      </c>
      <c r="K125" s="5" t="str">
        <f>IF(AND('volume_add 10^8 (microL)'!K125&lt;=150,'volume_add 10^8 (microL)'!K125&gt;9),'volume_add 10^8 (microL)'!K125&amp;"x 10^8",IF(AND('volume_add 10^6 (microL)'!K125&lt;=150,'volume_add 10^6 (microL)'!K125&gt;9),'volume_add 10^6 (microL)'!K125&amp;"x 10^6",'volume_add 10^4 (microL)'!K125&amp;"x 10^4"))</f>
        <v>90x 10^8</v>
      </c>
      <c r="L125" s="5" t="str">
        <f>IF(AND('volume_add 10^8 (microL)'!L125&lt;=150,'volume_add 10^8 (microL)'!L125&gt;9),'volume_add 10^8 (microL)'!L125&amp;"x 10^8",IF(AND('volume_add 10^6 (microL)'!L125&lt;=150,'volume_add 10^6 (microL)'!L125&gt;9),'volume_add 10^6 (microL)'!L125&amp;"x 10^6",'volume_add 10^4 (microL)'!L125&amp;"x 10^4"))</f>
        <v>70x 10^4</v>
      </c>
      <c r="M125" s="5" t="str">
        <f>IF(AND('volume_add 10^8 (microL)'!M125&lt;=150,'volume_add 10^8 (microL)'!M125&gt;9),'volume_add 10^8 (microL)'!M125&amp;"x 10^8",IF(AND('volume_add 10^6 (microL)'!M125&lt;=150,'volume_add 10^6 (microL)'!M125&gt;9),'volume_add 10^6 (microL)'!M125&amp;"x 10^6",'volume_add 10^4 (microL)'!M125&amp;"x 10^4"))</f>
        <v>16,5x 10^6</v>
      </c>
      <c r="N125" s="5" t="str">
        <f>IF(AND('volume_add 10^8 (microL)'!N125&lt;=150,'volume_add 10^8 (microL)'!N125&gt;9),'volume_add 10^8 (microL)'!N125&amp;"x 10^8",IF(AND('volume_add 10^6 (microL)'!N125&lt;=150,'volume_add 10^6 (microL)'!N125&gt;9),'volume_add 10^6 (microL)'!N125&amp;"x 10^6",'volume_add 10^4 (microL)'!N125&amp;"x 10^4"))</f>
        <v>140x 10^8</v>
      </c>
      <c r="O125" s="5" t="str">
        <f>IF(AND('volume_add 10^8 (microL)'!O125&lt;=150,'volume_add 10^8 (microL)'!O125&gt;9),'volume_add 10^8 (microL)'!O125&amp;"x 10^8",IF(AND('volume_add 10^6 (microL)'!O125&lt;=150,'volume_add 10^6 (microL)'!O125&gt;9),'volume_add 10^6 (microL)'!O125&amp;"x 10^6",'volume_add 10^4 (microL)'!O125&amp;"x 10^4"))</f>
        <v>15,3x 10^8</v>
      </c>
      <c r="P125" s="5" t="str">
        <f>IF(AND('volume_add 10^8 (microL)'!P125&lt;=150,'volume_add 10^8 (microL)'!P125&gt;9),'volume_add 10^8 (microL)'!P125&amp;"x 10^8",IF(AND('volume_add 10^6 (microL)'!P125&lt;=150,'volume_add 10^6 (microL)'!P125&gt;9),'volume_add 10^6 (microL)'!P125&amp;"x 10^6",'volume_add 10^4 (microL)'!P125&amp;"x 10^4"))</f>
        <v>140x 10^8</v>
      </c>
      <c r="Q125" s="5" t="str">
        <f>IF(AND('volume_add 10^8 (microL)'!Q125&lt;=150,'volume_add 10^8 (microL)'!Q125&gt;9),'volume_add 10^8 (microL)'!Q125&amp;"x 10^8",IF(AND('volume_add 10^6 (microL)'!Q125&lt;=150,'volume_add 10^6 (microL)'!Q125&gt;9),'volume_add 10^6 (microL)'!Q125&amp;"x 10^6",'volume_add 10^4 (microL)'!Q125&amp;"x 10^4"))</f>
        <v>140x 10^8</v>
      </c>
    </row>
    <row r="126" spans="1:17">
      <c r="A126" s="6">
        <v>125</v>
      </c>
      <c r="B126" s="5" t="str">
        <f>IF(AND('volume_add 10^8 (microL)'!B126&lt;=150,'volume_add 10^8 (microL)'!B126&gt;9),'volume_add 10^8 (microL)'!B126&amp;"x 10^8",IF(AND('volume_add 10^6 (microL)'!B126&lt;=150,'volume_add 10^6 (microL)'!B126&gt;9),'volume_add 10^6 (microL)'!B126&amp;"x 10^6",'volume_add 10^4 (microL)'!B126&amp;"x 10^4"))</f>
        <v>120x 10^4</v>
      </c>
      <c r="C126" s="5" t="str">
        <f>IF(AND('volume_add 10^8 (microL)'!C126&lt;=150,'volume_add 10^8 (microL)'!C126&gt;9),'volume_add 10^8 (microL)'!C126&amp;"x 10^8",IF(AND('volume_add 10^6 (microL)'!C126&lt;=150,'volume_add 10^6 (microL)'!C126&gt;9),'volume_add 10^6 (microL)'!C126&amp;"x 10^6",'volume_add 10^4 (microL)'!C126&amp;"x 10^4"))</f>
        <v>140x 10^8</v>
      </c>
      <c r="D126" s="5" t="str">
        <f>IF(AND('volume_add 10^8 (microL)'!D126&lt;=150,'volume_add 10^8 (microL)'!D126&gt;9),'volume_add 10^8 (microL)'!D126&amp;"x 10^8",IF(AND('volume_add 10^6 (microL)'!D126&lt;=150,'volume_add 10^6 (microL)'!D126&gt;9),'volume_add 10^6 (microL)'!D126&amp;"x 10^6",'volume_add 10^4 (microL)'!D126&amp;"x 10^4"))</f>
        <v>140x 10^8</v>
      </c>
      <c r="E126" s="5" t="str">
        <f>IF(AND('volume_add 10^8 (microL)'!E126&lt;=150,'volume_add 10^8 (microL)'!E126&gt;9),'volume_add 10^8 (microL)'!E126&amp;"x 10^8",IF(AND('volume_add 10^6 (microL)'!E126&lt;=150,'volume_add 10^6 (microL)'!E126&gt;9),'volume_add 10^6 (microL)'!E126&amp;"x 10^6",'volume_add 10^4 (microL)'!E126&amp;"x 10^4"))</f>
        <v>140x 10^4</v>
      </c>
      <c r="F126" s="5" t="str">
        <f>IF(AND('volume_add 10^8 (microL)'!F126&lt;=150,'volume_add 10^8 (microL)'!F126&gt;9),'volume_add 10^8 (microL)'!F126&amp;"x 10^8",IF(AND('volume_add 10^6 (microL)'!F126&lt;=150,'volume_add 10^6 (microL)'!F126&gt;9),'volume_add 10^6 (microL)'!F126&amp;"x 10^6",'volume_add 10^4 (microL)'!F126&amp;"x 10^4"))</f>
        <v>25,7x 10^8</v>
      </c>
      <c r="G126" s="5" t="str">
        <f>IF(AND('volume_add 10^8 (microL)'!G126&lt;=150,'volume_add 10^8 (microL)'!G126&gt;9),'volume_add 10^8 (microL)'!G126&amp;"x 10^8",IF(AND('volume_add 10^6 (microL)'!G126&lt;=150,'volume_add 10^6 (microL)'!G126&gt;9),'volume_add 10^6 (microL)'!G126&amp;"x 10^6",'volume_add 10^4 (microL)'!G126&amp;"x 10^4"))</f>
        <v>140x 10^8</v>
      </c>
      <c r="H126" s="5" t="str">
        <f>IF(AND('volume_add 10^8 (microL)'!H126&lt;=150,'volume_add 10^8 (microL)'!H126&gt;9),'volume_add 10^8 (microL)'!H126&amp;"x 10^8",IF(AND('volume_add 10^6 (microL)'!H126&lt;=150,'volume_add 10^6 (microL)'!H126&gt;9),'volume_add 10^6 (microL)'!H126&amp;"x 10^6",'volume_add 10^4 (microL)'!H126&amp;"x 10^4"))</f>
        <v>140x 10^4</v>
      </c>
      <c r="I126" s="5" t="str">
        <f>IF(AND('volume_add 10^8 (microL)'!I126&lt;=150,'volume_add 10^8 (microL)'!I126&gt;9),'volume_add 10^8 (microL)'!I126&amp;"x 10^8",IF(AND('volume_add 10^6 (microL)'!I126&lt;=150,'volume_add 10^6 (microL)'!I126&gt;9),'volume_add 10^6 (microL)'!I126&amp;"x 10^6",'volume_add 10^4 (microL)'!I126&amp;"x 10^4"))</f>
        <v>140x 10^8</v>
      </c>
      <c r="J126" s="5" t="str">
        <f>IF(AND('volume_add 10^8 (microL)'!J126&lt;=150,'volume_add 10^8 (microL)'!J126&gt;9),'volume_add 10^8 (microL)'!J126&amp;"x 10^8",IF(AND('volume_add 10^6 (microL)'!J126&lt;=150,'volume_add 10^6 (microL)'!J126&gt;9),'volume_add 10^6 (microL)'!J126&amp;"x 10^6",'volume_add 10^4 (microL)'!J126&amp;"x 10^4"))</f>
        <v>16,4x 10^8</v>
      </c>
      <c r="K126" s="5" t="str">
        <f>IF(AND('volume_add 10^8 (microL)'!K126&lt;=150,'volume_add 10^8 (microL)'!K126&gt;9),'volume_add 10^8 (microL)'!K126&amp;"x 10^8",IF(AND('volume_add 10^6 (microL)'!K126&lt;=150,'volume_add 10^6 (microL)'!K126&gt;9),'volume_add 10^6 (microL)'!K126&amp;"x 10^6",'volume_add 10^4 (microL)'!K126&amp;"x 10^4"))</f>
        <v>21x 10^8</v>
      </c>
      <c r="L126" s="5" t="str">
        <f>IF(AND('volume_add 10^8 (microL)'!L126&lt;=150,'volume_add 10^8 (microL)'!L126&gt;9),'volume_add 10^8 (microL)'!L126&amp;"x 10^8",IF(AND('volume_add 10^6 (microL)'!L126&lt;=150,'volume_add 10^6 (microL)'!L126&gt;9),'volume_add 10^6 (microL)'!L126&amp;"x 10^6",'volume_add 10^4 (microL)'!L126&amp;"x 10^4"))</f>
        <v>140x 10^6</v>
      </c>
      <c r="M126" s="5" t="str">
        <f>IF(AND('volume_add 10^8 (microL)'!M126&lt;=150,'volume_add 10^8 (microL)'!M126&gt;9),'volume_add 10^8 (microL)'!M126&amp;"x 10^8",IF(AND('volume_add 10^6 (microL)'!M126&lt;=150,'volume_add 10^6 (microL)'!M126&gt;9),'volume_add 10^6 (microL)'!M126&amp;"x 10^6",'volume_add 10^4 (microL)'!M126&amp;"x 10^4"))</f>
        <v>11,7x 10^6</v>
      </c>
      <c r="N126" s="5" t="str">
        <f>IF(AND('volume_add 10^8 (microL)'!N126&lt;=150,'volume_add 10^8 (microL)'!N126&gt;9),'volume_add 10^8 (microL)'!N126&amp;"x 10^8",IF(AND('volume_add 10^6 (microL)'!N126&lt;=150,'volume_add 10^6 (microL)'!N126&gt;9),'volume_add 10^6 (microL)'!N126&amp;"x 10^6",'volume_add 10^4 (microL)'!N126&amp;"x 10^4"))</f>
        <v>90x 10^8</v>
      </c>
      <c r="O126" s="5" t="str">
        <f>IF(AND('volume_add 10^8 (microL)'!O126&lt;=150,'volume_add 10^8 (microL)'!O126&gt;9),'volume_add 10^8 (microL)'!O126&amp;"x 10^8",IF(AND('volume_add 10^6 (microL)'!O126&lt;=150,'volume_add 10^6 (microL)'!O126&gt;9),'volume_add 10^6 (microL)'!O126&amp;"x 10^6",'volume_add 10^4 (microL)'!O126&amp;"x 10^4"))</f>
        <v>10x 10^6</v>
      </c>
      <c r="P126" s="5" t="str">
        <f>IF(AND('volume_add 10^8 (microL)'!P126&lt;=150,'volume_add 10^8 (microL)'!P126&gt;9),'volume_add 10^8 (microL)'!P126&amp;"x 10^8",IF(AND('volume_add 10^6 (microL)'!P126&lt;=150,'volume_add 10^6 (microL)'!P126&gt;9),'volume_add 10^6 (microL)'!P126&amp;"x 10^6",'volume_add 10^4 (microL)'!P126&amp;"x 10^4"))</f>
        <v>140x 10^4</v>
      </c>
      <c r="Q126" s="5" t="str">
        <f>IF(AND('volume_add 10^8 (microL)'!Q126&lt;=150,'volume_add 10^8 (microL)'!Q126&gt;9),'volume_add 10^8 (microL)'!Q126&amp;"x 10^8",IF(AND('volume_add 10^6 (microL)'!Q126&lt;=150,'volume_add 10^6 (microL)'!Q126&gt;9),'volume_add 10^6 (microL)'!Q126&amp;"x 10^6",'volume_add 10^4 (microL)'!Q126&amp;"x 10^4"))</f>
        <v>140x 10^4</v>
      </c>
    </row>
    <row r="127" spans="1:17">
      <c r="A127" s="6">
        <v>126</v>
      </c>
      <c r="B127" s="5" t="str">
        <f>IF(AND('volume_add 10^8 (microL)'!B127&lt;=150,'volume_add 10^8 (microL)'!B127&gt;9),'volume_add 10^8 (microL)'!B127&amp;"x 10^8",IF(AND('volume_add 10^6 (microL)'!B127&lt;=150,'volume_add 10^6 (microL)'!B127&gt;9),'volume_add 10^6 (microL)'!B127&amp;"x 10^6",'volume_add 10^4 (microL)'!B127&amp;"x 10^4"))</f>
        <v>12,4x 10^8</v>
      </c>
      <c r="C127" s="5" t="str">
        <f>IF(AND('volume_add 10^8 (microL)'!C127&lt;=150,'volume_add 10^8 (microL)'!C127&gt;9),'volume_add 10^8 (microL)'!C127&amp;"x 10^8",IF(AND('volume_add 10^6 (microL)'!C127&lt;=150,'volume_add 10^6 (microL)'!C127&gt;9),'volume_add 10^6 (microL)'!C127&amp;"x 10^6",'volume_add 10^4 (microL)'!C127&amp;"x 10^4"))</f>
        <v>140x 10^8</v>
      </c>
      <c r="D127" s="5" t="str">
        <f>IF(AND('volume_add 10^8 (microL)'!D127&lt;=150,'volume_add 10^8 (microL)'!D127&gt;9),'volume_add 10^8 (microL)'!D127&amp;"x 10^8",IF(AND('volume_add 10^6 (microL)'!D127&lt;=150,'volume_add 10^6 (microL)'!D127&gt;9),'volume_add 10^6 (microL)'!D127&amp;"x 10^6",'volume_add 10^4 (microL)'!D127&amp;"x 10^4"))</f>
        <v>140x 10^4</v>
      </c>
      <c r="E127" s="5" t="str">
        <f>IF(AND('volume_add 10^8 (microL)'!E127&lt;=150,'volume_add 10^8 (microL)'!E127&gt;9),'volume_add 10^8 (microL)'!E127&amp;"x 10^8",IF(AND('volume_add 10^6 (microL)'!E127&lt;=150,'volume_add 10^6 (microL)'!E127&gt;9),'volume_add 10^6 (microL)'!E127&amp;"x 10^6",'volume_add 10^4 (microL)'!E127&amp;"x 10^4"))</f>
        <v>120x 10^4</v>
      </c>
      <c r="F127" s="5" t="str">
        <f>IF(AND('volume_add 10^8 (microL)'!F127&lt;=150,'volume_add 10^8 (microL)'!F127&gt;9),'volume_add 10^8 (microL)'!F127&amp;"x 10^8",IF(AND('volume_add 10^6 (microL)'!F127&lt;=150,'volume_add 10^6 (microL)'!F127&gt;9),'volume_add 10^6 (microL)'!F127&amp;"x 10^6",'volume_add 10^4 (microL)'!F127&amp;"x 10^4"))</f>
        <v>27,4x 10^6</v>
      </c>
      <c r="G127" s="5" t="str">
        <f>IF(AND('volume_add 10^8 (microL)'!G127&lt;=150,'volume_add 10^8 (microL)'!G127&gt;9),'volume_add 10^8 (microL)'!G127&amp;"x 10^8",IF(AND('volume_add 10^6 (microL)'!G127&lt;=150,'volume_add 10^6 (microL)'!G127&gt;9),'volume_add 10^6 (microL)'!G127&amp;"x 10^6",'volume_add 10^4 (microL)'!G127&amp;"x 10^4"))</f>
        <v>100x 10^8</v>
      </c>
      <c r="H127" s="5" t="str">
        <f>IF(AND('volume_add 10^8 (microL)'!H127&lt;=150,'volume_add 10^8 (microL)'!H127&gt;9),'volume_add 10^8 (microL)'!H127&amp;"x 10^8",IF(AND('volume_add 10^6 (microL)'!H127&lt;=150,'volume_add 10^6 (microL)'!H127&gt;9),'volume_add 10^6 (microL)'!H127&amp;"x 10^6",'volume_add 10^4 (microL)'!H127&amp;"x 10^4"))</f>
        <v>140x 10^6</v>
      </c>
      <c r="I127" s="5" t="str">
        <f>IF(AND('volume_add 10^8 (microL)'!I127&lt;=150,'volume_add 10^8 (microL)'!I127&gt;9),'volume_add 10^8 (microL)'!I127&amp;"x 10^8",IF(AND('volume_add 10^6 (microL)'!I127&lt;=150,'volume_add 10^6 (microL)'!I127&gt;9),'volume_add 10^6 (microL)'!I127&amp;"x 10^6",'volume_add 10^4 (microL)'!I127&amp;"x 10^4"))</f>
        <v>140x 10^4</v>
      </c>
      <c r="J127" s="5" t="str">
        <f>IF(AND('volume_add 10^8 (microL)'!J127&lt;=150,'volume_add 10^8 (microL)'!J127&gt;9),'volume_add 10^8 (microL)'!J127&amp;"x 10^8",IF(AND('volume_add 10^6 (microL)'!J127&lt;=150,'volume_add 10^6 (microL)'!J127&gt;9),'volume_add 10^6 (microL)'!J127&amp;"x 10^6",'volume_add 10^4 (microL)'!J127&amp;"x 10^4"))</f>
        <v>17,4x 10^8</v>
      </c>
      <c r="K127" s="5" t="str">
        <f>IF(AND('volume_add 10^8 (microL)'!K127&lt;=150,'volume_add 10^8 (microL)'!K127&gt;9),'volume_add 10^8 (microL)'!K127&amp;"x 10^8",IF(AND('volume_add 10^6 (microL)'!K127&lt;=150,'volume_add 10^6 (microL)'!K127&gt;9),'volume_add 10^6 (microL)'!K127&amp;"x 10^6",'volume_add 10^4 (microL)'!K127&amp;"x 10^4"))</f>
        <v>140x 10^8</v>
      </c>
      <c r="L127" s="5" t="str">
        <f>IF(AND('volume_add 10^8 (microL)'!L127&lt;=150,'volume_add 10^8 (microL)'!L127&gt;9),'volume_add 10^8 (microL)'!L127&amp;"x 10^8",IF(AND('volume_add 10^6 (microL)'!L127&lt;=150,'volume_add 10^6 (microL)'!L127&gt;9),'volume_add 10^6 (microL)'!L127&amp;"x 10^6",'volume_add 10^4 (microL)'!L127&amp;"x 10^4"))</f>
        <v>70x 10^8</v>
      </c>
      <c r="M127" s="5" t="str">
        <f>IF(AND('volume_add 10^8 (microL)'!M127&lt;=150,'volume_add 10^8 (microL)'!M127&gt;9),'volume_add 10^8 (microL)'!M127&amp;"x 10^8",IF(AND('volume_add 10^6 (microL)'!M127&lt;=150,'volume_add 10^6 (microL)'!M127&gt;9),'volume_add 10^6 (microL)'!M127&amp;"x 10^6",'volume_add 10^4 (microL)'!M127&amp;"x 10^4"))</f>
        <v>140x 10^8</v>
      </c>
      <c r="N127" s="5" t="str">
        <f>IF(AND('volume_add 10^8 (microL)'!N127&lt;=150,'volume_add 10^8 (microL)'!N127&gt;9),'volume_add 10^8 (microL)'!N127&amp;"x 10^8",IF(AND('volume_add 10^6 (microL)'!N127&lt;=150,'volume_add 10^6 (microL)'!N127&gt;9),'volume_add 10^6 (microL)'!N127&amp;"x 10^6",'volume_add 10^4 (microL)'!N127&amp;"x 10^4"))</f>
        <v>140x 10^8</v>
      </c>
      <c r="O127" s="5" t="str">
        <f>IF(AND('volume_add 10^8 (microL)'!O127&lt;=150,'volume_add 10^8 (microL)'!O127&gt;9),'volume_add 10^8 (microL)'!O127&amp;"x 10^8",IF(AND('volume_add 10^6 (microL)'!O127&lt;=150,'volume_add 10^6 (microL)'!O127&gt;9),'volume_add 10^6 (microL)'!O127&amp;"x 10^6",'volume_add 10^4 (microL)'!O127&amp;"x 10^4"))</f>
        <v>10x 10^8</v>
      </c>
      <c r="P127" s="5" t="str">
        <f>IF(AND('volume_add 10^8 (microL)'!P127&lt;=150,'volume_add 10^8 (microL)'!P127&gt;9),'volume_add 10^8 (microL)'!P127&amp;"x 10^8",IF(AND('volume_add 10^6 (microL)'!P127&lt;=150,'volume_add 10^6 (microL)'!P127&gt;9),'volume_add 10^6 (microL)'!P127&amp;"x 10^6",'volume_add 10^4 (microL)'!P127&amp;"x 10^4"))</f>
        <v>140x 10^6</v>
      </c>
      <c r="Q127" s="5" t="str">
        <f>IF(AND('volume_add 10^8 (microL)'!Q127&lt;=150,'volume_add 10^8 (microL)'!Q127&gt;9),'volume_add 10^8 (microL)'!Q127&amp;"x 10^8",IF(AND('volume_add 10^6 (microL)'!Q127&lt;=150,'volume_add 10^6 (microL)'!Q127&gt;9),'volume_add 10^6 (microL)'!Q127&amp;"x 10^6",'volume_add 10^4 (microL)'!Q127&amp;"x 10^4"))</f>
        <v>10x 10^8</v>
      </c>
    </row>
    <row r="128" spans="1:17">
      <c r="A128" s="6">
        <v>127</v>
      </c>
      <c r="B128" s="5" t="str">
        <f>IF(AND('volume_add 10^8 (microL)'!B128&lt;=150,'volume_add 10^8 (microL)'!B128&gt;9),'volume_add 10^8 (microL)'!B128&amp;"x 10^8",IF(AND('volume_add 10^6 (microL)'!B128&lt;=150,'volume_add 10^6 (microL)'!B128&gt;9),'volume_add 10^6 (microL)'!B128&amp;"x 10^6",'volume_add 10^4 (microL)'!B128&amp;"x 10^4"))</f>
        <v>19,7x 10^8</v>
      </c>
      <c r="C128" s="5" t="str">
        <f>IF(AND('volume_add 10^8 (microL)'!C128&lt;=150,'volume_add 10^8 (microL)'!C128&gt;9),'volume_add 10^8 (microL)'!C128&amp;"x 10^8",IF(AND('volume_add 10^6 (microL)'!C128&lt;=150,'volume_add 10^6 (microL)'!C128&gt;9),'volume_add 10^6 (microL)'!C128&amp;"x 10^6",'volume_add 10^4 (microL)'!C128&amp;"x 10^4"))</f>
        <v>14,3x 10^8</v>
      </c>
      <c r="D128" s="5" t="str">
        <f>IF(AND('volume_add 10^8 (microL)'!D128&lt;=150,'volume_add 10^8 (microL)'!D128&gt;9),'volume_add 10^8 (microL)'!D128&amp;"x 10^8",IF(AND('volume_add 10^6 (microL)'!D128&lt;=150,'volume_add 10^6 (microL)'!D128&gt;9),'volume_add 10^6 (microL)'!D128&amp;"x 10^6",'volume_add 10^4 (microL)'!D128&amp;"x 10^4"))</f>
        <v>140x 10^8</v>
      </c>
      <c r="E128" s="5" t="str">
        <f>IF(AND('volume_add 10^8 (microL)'!E128&lt;=150,'volume_add 10^8 (microL)'!E128&gt;9),'volume_add 10^8 (microL)'!E128&amp;"x 10^8",IF(AND('volume_add 10^6 (microL)'!E128&lt;=150,'volume_add 10^6 (microL)'!E128&gt;9),'volume_add 10^6 (microL)'!E128&amp;"x 10^6",'volume_add 10^4 (microL)'!E128&amp;"x 10^4"))</f>
        <v>90x 10^6</v>
      </c>
      <c r="F128" s="5" t="str">
        <f>IF(AND('volume_add 10^8 (microL)'!F128&lt;=150,'volume_add 10^8 (microL)'!F128&gt;9),'volume_add 10^8 (microL)'!F128&amp;"x 10^8",IF(AND('volume_add 10^6 (microL)'!F128&lt;=150,'volume_add 10^6 (microL)'!F128&gt;9),'volume_add 10^6 (microL)'!F128&amp;"x 10^6",'volume_add 10^4 (microL)'!F128&amp;"x 10^4"))</f>
        <v>70x 10^6</v>
      </c>
      <c r="G128" s="5" t="str">
        <f>IF(AND('volume_add 10^8 (microL)'!G128&lt;=150,'volume_add 10^8 (microL)'!G128&gt;9),'volume_add 10^8 (microL)'!G128&amp;"x 10^8",IF(AND('volume_add 10^6 (microL)'!G128&lt;=150,'volume_add 10^6 (microL)'!G128&gt;9),'volume_add 10^6 (microL)'!G128&amp;"x 10^6",'volume_add 10^4 (microL)'!G128&amp;"x 10^4"))</f>
        <v>10x 10^8</v>
      </c>
      <c r="H128" s="5" t="str">
        <f>IF(AND('volume_add 10^8 (microL)'!H128&lt;=150,'volume_add 10^8 (microL)'!H128&gt;9),'volume_add 10^8 (microL)'!H128&amp;"x 10^8",IF(AND('volume_add 10^6 (microL)'!H128&lt;=150,'volume_add 10^6 (microL)'!H128&gt;9),'volume_add 10^6 (microL)'!H128&amp;"x 10^6",'volume_add 10^4 (microL)'!H128&amp;"x 10^4"))</f>
        <v>10x 10^8</v>
      </c>
      <c r="I128" s="5" t="str">
        <f>IF(AND('volume_add 10^8 (microL)'!I128&lt;=150,'volume_add 10^8 (microL)'!I128&gt;9),'volume_add 10^8 (microL)'!I128&amp;"x 10^8",IF(AND('volume_add 10^6 (microL)'!I128&lt;=150,'volume_add 10^6 (microL)'!I128&gt;9),'volume_add 10^6 (microL)'!I128&amp;"x 10^6",'volume_add 10^4 (microL)'!I128&amp;"x 10^4"))</f>
        <v>140x 10^8</v>
      </c>
      <c r="J128" s="5" t="str">
        <f>IF(AND('volume_add 10^8 (microL)'!J128&lt;=150,'volume_add 10^8 (microL)'!J128&gt;9),'volume_add 10^8 (microL)'!J128&amp;"x 10^8",IF(AND('volume_add 10^6 (microL)'!J128&lt;=150,'volume_add 10^6 (microL)'!J128&gt;9),'volume_add 10^6 (microL)'!J128&amp;"x 10^6",'volume_add 10^4 (microL)'!J128&amp;"x 10^4"))</f>
        <v>13,4x 10^8</v>
      </c>
      <c r="K128" s="5" t="str">
        <f>IF(AND('volume_add 10^8 (microL)'!K128&lt;=150,'volume_add 10^8 (microL)'!K128&gt;9),'volume_add 10^8 (microL)'!K128&amp;"x 10^8",IF(AND('volume_add 10^6 (microL)'!K128&lt;=150,'volume_add 10^6 (microL)'!K128&gt;9),'volume_add 10^6 (microL)'!K128&amp;"x 10^6",'volume_add 10^4 (microL)'!K128&amp;"x 10^4"))</f>
        <v>10x 10^6</v>
      </c>
      <c r="L128" s="5" t="str">
        <f>IF(AND('volume_add 10^8 (microL)'!L128&lt;=150,'volume_add 10^8 (microL)'!L128&gt;9),'volume_add 10^8 (microL)'!L128&amp;"x 10^8",IF(AND('volume_add 10^6 (microL)'!L128&lt;=150,'volume_add 10^6 (microL)'!L128&gt;9),'volume_add 10^6 (microL)'!L128&amp;"x 10^6",'volume_add 10^4 (microL)'!L128&amp;"x 10^4"))</f>
        <v>50x 10^6</v>
      </c>
      <c r="M128" s="5" t="str">
        <f>IF(AND('volume_add 10^8 (microL)'!M128&lt;=150,'volume_add 10^8 (microL)'!M128&gt;9),'volume_add 10^8 (microL)'!M128&amp;"x 10^8",IF(AND('volume_add 10^6 (microL)'!M128&lt;=150,'volume_add 10^6 (microL)'!M128&gt;9),'volume_add 10^6 (microL)'!M128&amp;"x 10^6",'volume_add 10^4 (microL)'!M128&amp;"x 10^4"))</f>
        <v>12,5x 10^8</v>
      </c>
      <c r="N128" s="5" t="str">
        <f>IF(AND('volume_add 10^8 (microL)'!N128&lt;=150,'volume_add 10^8 (microL)'!N128&gt;9),'volume_add 10^8 (microL)'!N128&amp;"x 10^8",IF(AND('volume_add 10^6 (microL)'!N128&lt;=150,'volume_add 10^6 (microL)'!N128&gt;9),'volume_add 10^6 (microL)'!N128&amp;"x 10^6",'volume_add 10^4 (microL)'!N128&amp;"x 10^4"))</f>
        <v>10x 10^8</v>
      </c>
      <c r="O128" s="5" t="str">
        <f>IF(AND('volume_add 10^8 (microL)'!O128&lt;=150,'volume_add 10^8 (microL)'!O128&gt;9),'volume_add 10^8 (microL)'!O128&amp;"x 10^8",IF(AND('volume_add 10^6 (microL)'!O128&lt;=150,'volume_add 10^6 (microL)'!O128&gt;9),'volume_add 10^6 (microL)'!O128&amp;"x 10^6",'volume_add 10^4 (microL)'!O128&amp;"x 10^4"))</f>
        <v>16,1x 10^6</v>
      </c>
      <c r="P128" s="5" t="str">
        <f>IF(AND('volume_add 10^8 (microL)'!P128&lt;=150,'volume_add 10^8 (microL)'!P128&gt;9),'volume_add 10^8 (microL)'!P128&amp;"x 10^8",IF(AND('volume_add 10^6 (microL)'!P128&lt;=150,'volume_add 10^6 (microL)'!P128&gt;9),'volume_add 10^6 (microL)'!P128&amp;"x 10^6",'volume_add 10^4 (microL)'!P128&amp;"x 10^4"))</f>
        <v>10,7x 10^6</v>
      </c>
      <c r="Q128" s="5" t="str">
        <f>IF(AND('volume_add 10^8 (microL)'!Q128&lt;=150,'volume_add 10^8 (microL)'!Q128&gt;9),'volume_add 10^8 (microL)'!Q128&amp;"x 10^8",IF(AND('volume_add 10^6 (microL)'!Q128&lt;=150,'volume_add 10^6 (microL)'!Q128&gt;9),'volume_add 10^6 (microL)'!Q128&amp;"x 10^6",'volume_add 10^4 (microL)'!Q128&amp;"x 10^4"))</f>
        <v>140x 10^8</v>
      </c>
    </row>
    <row r="129" spans="1:17">
      <c r="A129" s="22">
        <v>128</v>
      </c>
      <c r="B129" s="5" t="str">
        <f>IF(AND('volume_add 10^8 (microL)'!B129&lt;=150,'volume_add 10^8 (microL)'!B129&gt;9),'volume_add 10^8 (microL)'!B129&amp;"x 10^8",IF(AND('volume_add 10^6 (microL)'!B129&lt;=150,'volume_add 10^6 (microL)'!B129&gt;9),'volume_add 10^6 (microL)'!B129&amp;"x 10^6",'volume_add 10^4 (microL)'!B129&amp;"x 10^4"))</f>
        <v>80x 10^6</v>
      </c>
      <c r="C129" s="5" t="str">
        <f>IF(AND('volume_add 10^8 (microL)'!C129&lt;=150,'volume_add 10^8 (microL)'!C129&gt;9),'volume_add 10^8 (microL)'!C129&amp;"x 10^8",IF(AND('volume_add 10^6 (microL)'!C129&lt;=150,'volume_add 10^6 (microL)'!C129&gt;9),'volume_add 10^6 (microL)'!C129&amp;"x 10^6",'volume_add 10^4 (microL)'!C129&amp;"x 10^4"))</f>
        <v>19,3x 10^6</v>
      </c>
      <c r="D129" s="5" t="str">
        <f>IF(AND('volume_add 10^8 (microL)'!D129&lt;=150,'volume_add 10^8 (microL)'!D129&gt;9),'volume_add 10^8 (microL)'!D129&amp;"x 10^8",IF(AND('volume_add 10^6 (microL)'!D129&lt;=150,'volume_add 10^6 (microL)'!D129&gt;9),'volume_add 10^6 (microL)'!D129&amp;"x 10^6",'volume_add 10^4 (microL)'!D129&amp;"x 10^4"))</f>
        <v>13,4x 10^8</v>
      </c>
      <c r="E129" s="5" t="str">
        <f>IF(AND('volume_add 10^8 (microL)'!E129&lt;=150,'volume_add 10^8 (microL)'!E129&gt;9),'volume_add 10^8 (microL)'!E129&amp;"x 10^8",IF(AND('volume_add 10^6 (microL)'!E129&lt;=150,'volume_add 10^6 (microL)'!E129&gt;9),'volume_add 10^6 (microL)'!E129&amp;"x 10^6",'volume_add 10^4 (microL)'!E129&amp;"x 10^4"))</f>
        <v>18,4x 10^6</v>
      </c>
      <c r="F129" s="5" t="str">
        <f>IF(AND('volume_add 10^8 (microL)'!F129&lt;=150,'volume_add 10^8 (microL)'!F129&gt;9),'volume_add 10^8 (microL)'!F129&amp;"x 10^8",IF(AND('volume_add 10^6 (microL)'!F129&lt;=150,'volume_add 10^6 (microL)'!F129&gt;9),'volume_add 10^6 (microL)'!F129&amp;"x 10^6",'volume_add 10^4 (microL)'!F129&amp;"x 10^4"))</f>
        <v>70x 10^4</v>
      </c>
      <c r="G129" s="5" t="str">
        <f>IF(AND('volume_add 10^8 (microL)'!G129&lt;=150,'volume_add 10^8 (microL)'!G129&gt;9),'volume_add 10^8 (microL)'!G129&amp;"x 10^8",IF(AND('volume_add 10^6 (microL)'!G129&lt;=150,'volume_add 10^6 (microL)'!G129&gt;9),'volume_add 10^6 (microL)'!G129&amp;"x 10^6",'volume_add 10^4 (microL)'!G129&amp;"x 10^4"))</f>
        <v>10x 10^8</v>
      </c>
      <c r="H129" s="5" t="str">
        <f>IF(AND('volume_add 10^8 (microL)'!H129&lt;=150,'volume_add 10^8 (microL)'!H129&gt;9),'volume_add 10^8 (microL)'!H129&amp;"x 10^8",IF(AND('volume_add 10^6 (microL)'!H129&lt;=150,'volume_add 10^6 (microL)'!H129&gt;9),'volume_add 10^6 (microL)'!H129&amp;"x 10^6",'volume_add 10^4 (microL)'!H129&amp;"x 10^4"))</f>
        <v>140x 10^8</v>
      </c>
      <c r="I129" s="5" t="str">
        <f>IF(AND('volume_add 10^8 (microL)'!I129&lt;=150,'volume_add 10^8 (microL)'!I129&gt;9),'volume_add 10^8 (microL)'!I129&amp;"x 10^8",IF(AND('volume_add 10^6 (microL)'!I129&lt;=150,'volume_add 10^6 (microL)'!I129&gt;9),'volume_add 10^6 (microL)'!I129&amp;"x 10^6",'volume_add 10^4 (microL)'!I129&amp;"x 10^4"))</f>
        <v>11,7x 10^8</v>
      </c>
      <c r="J129" s="5" t="str">
        <f>IF(AND('volume_add 10^8 (microL)'!J129&lt;=150,'volume_add 10^8 (microL)'!J129&gt;9),'volume_add 10^8 (microL)'!J129&amp;"x 10^8",IF(AND('volume_add 10^6 (microL)'!J129&lt;=150,'volume_add 10^6 (microL)'!J129&gt;9),'volume_add 10^6 (microL)'!J129&amp;"x 10^6",'volume_add 10^4 (microL)'!J129&amp;"x 10^4"))</f>
        <v>140x 10^8</v>
      </c>
      <c r="K129" s="5" t="str">
        <f>IF(AND('volume_add 10^8 (microL)'!K129&lt;=150,'volume_add 10^8 (microL)'!K129&gt;9),'volume_add 10^8 (microL)'!K129&amp;"x 10^8",IF(AND('volume_add 10^6 (microL)'!K129&lt;=150,'volume_add 10^6 (microL)'!K129&gt;9),'volume_add 10^6 (microL)'!K129&amp;"x 10^6",'volume_add 10^4 (microL)'!K129&amp;"x 10^4"))</f>
        <v>10x 10^8</v>
      </c>
      <c r="L129" s="5" t="str">
        <f>IF(AND('volume_add 10^8 (microL)'!L129&lt;=150,'volume_add 10^8 (microL)'!L129&gt;9),'volume_add 10^8 (microL)'!L129&amp;"x 10^8",IF(AND('volume_add 10^6 (microL)'!L129&lt;=150,'volume_add 10^6 (microL)'!L129&gt;9),'volume_add 10^6 (microL)'!L129&amp;"x 10^6",'volume_add 10^4 (microL)'!L129&amp;"x 10^4"))</f>
        <v>140x 10^8</v>
      </c>
      <c r="M129" s="5" t="str">
        <f>IF(AND('volume_add 10^8 (microL)'!M129&lt;=150,'volume_add 10^8 (microL)'!M129&gt;9),'volume_add 10^8 (microL)'!M129&amp;"x 10^8",IF(AND('volume_add 10^6 (microL)'!M129&lt;=150,'volume_add 10^6 (microL)'!M129&gt;9),'volume_add 10^6 (microL)'!M129&amp;"x 10^6",'volume_add 10^4 (microL)'!M129&amp;"x 10^4"))</f>
        <v>140x 10^8</v>
      </c>
      <c r="N129" s="5" t="str">
        <f>IF(AND('volume_add 10^8 (microL)'!N129&lt;=150,'volume_add 10^8 (microL)'!N129&gt;9),'volume_add 10^8 (microL)'!N129&amp;"x 10^8",IF(AND('volume_add 10^6 (microL)'!N129&lt;=150,'volume_add 10^6 (microL)'!N129&gt;9),'volume_add 10^6 (microL)'!N129&amp;"x 10^6",'volume_add 10^4 (microL)'!N129&amp;"x 10^4"))</f>
        <v>15,1x 10^6</v>
      </c>
      <c r="O129" s="5" t="str">
        <f>IF(AND('volume_add 10^8 (microL)'!O129&lt;=150,'volume_add 10^8 (microL)'!O129&gt;9),'volume_add 10^8 (microL)'!O129&amp;"x 10^8",IF(AND('volume_add 10^6 (microL)'!O129&lt;=150,'volume_add 10^6 (microL)'!O129&gt;9),'volume_add 10^6 (microL)'!O129&amp;"x 10^6",'volume_add 10^4 (microL)'!O129&amp;"x 10^4"))</f>
        <v>10x 10^6</v>
      </c>
      <c r="P129" s="5" t="str">
        <f>IF(AND('volume_add 10^8 (microL)'!P129&lt;=150,'volume_add 10^8 (microL)'!P129&gt;9),'volume_add 10^8 (microL)'!P129&amp;"x 10^8",IF(AND('volume_add 10^6 (microL)'!P129&lt;=150,'volume_add 10^6 (microL)'!P129&gt;9),'volume_add 10^6 (microL)'!P129&amp;"x 10^6",'volume_add 10^4 (microL)'!P129&amp;"x 10^4"))</f>
        <v>10x 10^8</v>
      </c>
      <c r="Q129" s="5" t="str">
        <f>IF(AND('volume_add 10^8 (microL)'!Q129&lt;=150,'volume_add 10^8 (microL)'!Q129&gt;9),'volume_add 10^8 (microL)'!Q129&amp;"x 10^8",IF(AND('volume_add 10^6 (microL)'!Q129&lt;=150,'volume_add 10^6 (microL)'!Q129&gt;9),'volume_add 10^6 (microL)'!Q129&amp;"x 10^6",'volume_add 10^4 (microL)'!Q129&amp;"x 10^4"))</f>
        <v>140x 10^8</v>
      </c>
    </row>
    <row r="130" spans="1:17">
      <c r="A130" s="6">
        <v>129</v>
      </c>
      <c r="B130" s="5" t="str">
        <f>IF(AND('volume_add 10^8 (microL)'!B130&lt;=150,'volume_add 10^8 (microL)'!B130&gt;9),'volume_add 10^8 (microL)'!B130&amp;"x 10^8",IF(AND('volume_add 10^6 (microL)'!B130&lt;=150,'volume_add 10^6 (microL)'!B130&gt;9),'volume_add 10^6 (microL)'!B130&amp;"x 10^6",'volume_add 10^4 (microL)'!B130&amp;"x 10^4"))</f>
        <v>14,6x 10^6</v>
      </c>
      <c r="C130" s="5" t="str">
        <f>IF(AND('volume_add 10^8 (microL)'!C130&lt;=150,'volume_add 10^8 (microL)'!C130&gt;9),'volume_add 10^8 (microL)'!C130&amp;"x 10^8",IF(AND('volume_add 10^6 (microL)'!C130&lt;=150,'volume_add 10^6 (microL)'!C130&gt;9),'volume_add 10^6 (microL)'!C130&amp;"x 10^6",'volume_add 10^4 (microL)'!C130&amp;"x 10^4"))</f>
        <v>140x 10^8</v>
      </c>
      <c r="D130" s="5" t="str">
        <f>IF(AND('volume_add 10^8 (microL)'!D130&lt;=150,'volume_add 10^8 (microL)'!D130&gt;9),'volume_add 10^8 (microL)'!D130&amp;"x 10^8",IF(AND('volume_add 10^6 (microL)'!D130&lt;=150,'volume_add 10^6 (microL)'!D130&gt;9),'volume_add 10^6 (microL)'!D130&amp;"x 10^6",'volume_add 10^4 (microL)'!D130&amp;"x 10^4"))</f>
        <v>13,7x 10^8</v>
      </c>
      <c r="E130" s="5" t="str">
        <f>IF(AND('volume_add 10^8 (microL)'!E130&lt;=150,'volume_add 10^8 (microL)'!E130&gt;9),'volume_add 10^8 (microL)'!E130&amp;"x 10^8",IF(AND('volume_add 10^6 (microL)'!E130&lt;=150,'volume_add 10^6 (microL)'!E130&gt;9),'volume_add 10^6 (microL)'!E130&amp;"x 10^6",'volume_add 10^4 (microL)'!E130&amp;"x 10^4"))</f>
        <v>10x 10^6</v>
      </c>
      <c r="F130" s="5" t="str">
        <f>IF(AND('volume_add 10^8 (microL)'!F130&lt;=150,'volume_add 10^8 (microL)'!F130&gt;9),'volume_add 10^8 (microL)'!F130&amp;"x 10^8",IF(AND('volume_add 10^6 (microL)'!F130&lt;=150,'volume_add 10^6 (microL)'!F130&gt;9),'volume_add 10^6 (microL)'!F130&amp;"x 10^6",'volume_add 10^4 (microL)'!F130&amp;"x 10^4"))</f>
        <v>140x 10^4</v>
      </c>
      <c r="G130" s="5" t="str">
        <f>IF(AND('volume_add 10^8 (microL)'!G130&lt;=150,'volume_add 10^8 (microL)'!G130&gt;9),'volume_add 10^8 (microL)'!G130&amp;"x 10^8",IF(AND('volume_add 10^6 (microL)'!G130&lt;=150,'volume_add 10^6 (microL)'!G130&gt;9),'volume_add 10^6 (microL)'!G130&amp;"x 10^6",'volume_add 10^4 (microL)'!G130&amp;"x 10^4"))</f>
        <v>140x 10^8</v>
      </c>
      <c r="H130" s="5" t="str">
        <f>IF(AND('volume_add 10^8 (microL)'!H130&lt;=150,'volume_add 10^8 (microL)'!H130&gt;9),'volume_add 10^8 (microL)'!H130&amp;"x 10^8",IF(AND('volume_add 10^6 (microL)'!H130&lt;=150,'volume_add 10^6 (microL)'!H130&gt;9),'volume_add 10^6 (microL)'!H130&amp;"x 10^6",'volume_add 10^4 (microL)'!H130&amp;"x 10^4"))</f>
        <v>20x 10^8</v>
      </c>
      <c r="I130" s="5" t="str">
        <f>IF(AND('volume_add 10^8 (microL)'!I130&lt;=150,'volume_add 10^8 (microL)'!I130&gt;9),'volume_add 10^8 (microL)'!I130&amp;"x 10^8",IF(AND('volume_add 10^6 (microL)'!I130&lt;=150,'volume_add 10^6 (microL)'!I130&gt;9),'volume_add 10^6 (microL)'!I130&amp;"x 10^6",'volume_add 10^4 (microL)'!I130&amp;"x 10^4"))</f>
        <v>10x 10^8</v>
      </c>
      <c r="J130" s="5" t="str">
        <f>IF(AND('volume_add 10^8 (microL)'!J130&lt;=150,'volume_add 10^8 (microL)'!J130&gt;9),'volume_add 10^8 (microL)'!J130&amp;"x 10^8",IF(AND('volume_add 10^6 (microL)'!J130&lt;=150,'volume_add 10^6 (microL)'!J130&gt;9),'volume_add 10^6 (microL)'!J130&amp;"x 10^6",'volume_add 10^4 (microL)'!J130&amp;"x 10^4"))</f>
        <v>10x 10^8</v>
      </c>
      <c r="K130" s="5" t="str">
        <f>IF(AND('volume_add 10^8 (microL)'!K130&lt;=150,'volume_add 10^8 (microL)'!K130&gt;9),'volume_add 10^8 (microL)'!K130&amp;"x 10^8",IF(AND('volume_add 10^6 (microL)'!K130&lt;=150,'volume_add 10^6 (microL)'!K130&gt;9),'volume_add 10^6 (microL)'!K130&amp;"x 10^6",'volume_add 10^4 (microL)'!K130&amp;"x 10^4"))</f>
        <v>18,2x 10^8</v>
      </c>
      <c r="L130" s="5" t="str">
        <f>IF(AND('volume_add 10^8 (microL)'!L130&lt;=150,'volume_add 10^8 (microL)'!L130&gt;9),'volume_add 10^8 (microL)'!L130&amp;"x 10^8",IF(AND('volume_add 10^6 (microL)'!L130&lt;=150,'volume_add 10^6 (microL)'!L130&gt;9),'volume_add 10^6 (microL)'!L130&amp;"x 10^6",'volume_add 10^4 (microL)'!L130&amp;"x 10^4"))</f>
        <v>140x 10^8</v>
      </c>
      <c r="M130" s="5" t="str">
        <f>IF(AND('volume_add 10^8 (microL)'!M130&lt;=150,'volume_add 10^8 (microL)'!M130&gt;9),'volume_add 10^8 (microL)'!M130&amp;"x 10^8",IF(AND('volume_add 10^6 (microL)'!M130&lt;=150,'volume_add 10^6 (microL)'!M130&gt;9),'volume_add 10^6 (microL)'!M130&amp;"x 10^6",'volume_add 10^4 (microL)'!M130&amp;"x 10^4"))</f>
        <v>90x 10^8</v>
      </c>
      <c r="N130" s="5" t="str">
        <f>IF(AND('volume_add 10^8 (microL)'!N130&lt;=150,'volume_add 10^8 (microL)'!N130&gt;9),'volume_add 10^8 (microL)'!N130&amp;"x 10^8",IF(AND('volume_add 10^6 (microL)'!N130&lt;=150,'volume_add 10^6 (microL)'!N130&gt;9),'volume_add 10^6 (microL)'!N130&amp;"x 10^6",'volume_add 10^4 (microL)'!N130&amp;"x 10^4"))</f>
        <v>10,9x 10^6</v>
      </c>
      <c r="O130" s="5" t="str">
        <f>IF(AND('volume_add 10^8 (microL)'!O130&lt;=150,'volume_add 10^8 (microL)'!O130&gt;9),'volume_add 10^8 (microL)'!O130&amp;"x 10^8",IF(AND('volume_add 10^6 (microL)'!O130&lt;=150,'volume_add 10^6 (microL)'!O130&gt;9),'volume_add 10^6 (microL)'!O130&amp;"x 10^6",'volume_add 10^4 (microL)'!O130&amp;"x 10^4"))</f>
        <v>70x 10^8</v>
      </c>
      <c r="P130" s="5" t="str">
        <f>IF(AND('volume_add 10^8 (microL)'!P130&lt;=150,'volume_add 10^8 (microL)'!P130&gt;9),'volume_add 10^8 (microL)'!P130&amp;"x 10^8",IF(AND('volume_add 10^6 (microL)'!P130&lt;=150,'volume_add 10^6 (microL)'!P130&gt;9),'volume_add 10^6 (microL)'!P130&amp;"x 10^6",'volume_add 10^4 (microL)'!P130&amp;"x 10^4"))</f>
        <v>16,4x 10^6</v>
      </c>
      <c r="Q130" s="5" t="str">
        <f>IF(AND('volume_add 10^8 (microL)'!Q130&lt;=150,'volume_add 10^8 (microL)'!Q130&gt;9),'volume_add 10^8 (microL)'!Q130&amp;"x 10^8",IF(AND('volume_add 10^6 (microL)'!Q130&lt;=150,'volume_add 10^6 (microL)'!Q130&gt;9),'volume_add 10^6 (microL)'!Q130&amp;"x 10^6",'volume_add 10^4 (microL)'!Q130&amp;"x 10^4"))</f>
        <v>140x 10^6</v>
      </c>
    </row>
    <row r="131" spans="1:17">
      <c r="A131" s="6">
        <v>130</v>
      </c>
      <c r="B131" s="5" t="str">
        <f>IF(AND('volume_add 10^8 (microL)'!B131&lt;=150,'volume_add 10^8 (microL)'!B131&gt;9),'volume_add 10^8 (microL)'!B131&amp;"x 10^8",IF(AND('volume_add 10^6 (microL)'!B131&lt;=150,'volume_add 10^6 (microL)'!B131&gt;9),'volume_add 10^6 (microL)'!B131&amp;"x 10^6",'volume_add 10^4 (microL)'!B131&amp;"x 10^4"))</f>
        <v>10x 10^8</v>
      </c>
      <c r="C131" s="5" t="str">
        <f>IF(AND('volume_add 10^8 (microL)'!C131&lt;=150,'volume_add 10^8 (microL)'!C131&gt;9),'volume_add 10^8 (microL)'!C131&amp;"x 10^8",IF(AND('volume_add 10^6 (microL)'!C131&lt;=150,'volume_add 10^6 (microL)'!C131&gt;9),'volume_add 10^6 (microL)'!C131&amp;"x 10^6",'volume_add 10^4 (microL)'!C131&amp;"x 10^4"))</f>
        <v>140x 10^8</v>
      </c>
      <c r="D131" s="5" t="str">
        <f>IF(AND('volume_add 10^8 (microL)'!D131&lt;=150,'volume_add 10^8 (microL)'!D131&gt;9),'volume_add 10^8 (microL)'!D131&amp;"x 10^8",IF(AND('volume_add 10^6 (microL)'!D131&lt;=150,'volume_add 10^6 (microL)'!D131&gt;9),'volume_add 10^6 (microL)'!D131&amp;"x 10^6",'volume_add 10^4 (microL)'!D131&amp;"x 10^4"))</f>
        <v>12,4x 10^8</v>
      </c>
      <c r="E131" s="5" t="str">
        <f>IF(AND('volume_add 10^8 (microL)'!E131&lt;=150,'volume_add 10^8 (microL)'!E131&gt;9),'volume_add 10^8 (microL)'!E131&amp;"x 10^8",IF(AND('volume_add 10^6 (microL)'!E131&lt;=150,'volume_add 10^6 (microL)'!E131&gt;9),'volume_add 10^6 (microL)'!E131&amp;"x 10^6",'volume_add 10^4 (microL)'!E131&amp;"x 10^4"))</f>
        <v>80x 10^8</v>
      </c>
      <c r="F131" s="5" t="str">
        <f>IF(AND('volume_add 10^8 (microL)'!F131&lt;=150,'volume_add 10^8 (microL)'!F131&gt;9),'volume_add 10^8 (microL)'!F131&amp;"x 10^8",IF(AND('volume_add 10^6 (microL)'!F131&lt;=150,'volume_add 10^6 (microL)'!F131&gt;9),'volume_add 10^6 (microL)'!F131&amp;"x 10^6",'volume_add 10^4 (microL)'!F131&amp;"x 10^4"))</f>
        <v>140x 10^8</v>
      </c>
      <c r="G131" s="5" t="str">
        <f>IF(AND('volume_add 10^8 (microL)'!G131&lt;=150,'volume_add 10^8 (microL)'!G131&gt;9),'volume_add 10^8 (microL)'!G131&amp;"x 10^8",IF(AND('volume_add 10^6 (microL)'!G131&lt;=150,'volume_add 10^6 (microL)'!G131&gt;9),'volume_add 10^6 (microL)'!G131&amp;"x 10^6",'volume_add 10^4 (microL)'!G131&amp;"x 10^4"))</f>
        <v>17x 10^6</v>
      </c>
      <c r="H131" s="5" t="str">
        <f>IF(AND('volume_add 10^8 (microL)'!H131&lt;=150,'volume_add 10^8 (microL)'!H131&gt;9),'volume_add 10^8 (microL)'!H131&amp;"x 10^8",IF(AND('volume_add 10^6 (microL)'!H131&lt;=150,'volume_add 10^6 (microL)'!H131&gt;9),'volume_add 10^6 (microL)'!H131&amp;"x 10^6",'volume_add 10^4 (microL)'!H131&amp;"x 10^4"))</f>
        <v>10x 10^8</v>
      </c>
      <c r="I131" s="5" t="str">
        <f>IF(AND('volume_add 10^8 (microL)'!I131&lt;=150,'volume_add 10^8 (microL)'!I131&gt;9),'volume_add 10^8 (microL)'!I131&amp;"x 10^8",IF(AND('volume_add 10^6 (microL)'!I131&lt;=150,'volume_add 10^6 (microL)'!I131&gt;9),'volume_add 10^6 (microL)'!I131&amp;"x 10^6",'volume_add 10^4 (microL)'!I131&amp;"x 10^4"))</f>
        <v>140x 10^8</v>
      </c>
      <c r="J131" s="5" t="str">
        <f>IF(AND('volume_add 10^8 (microL)'!J131&lt;=150,'volume_add 10^8 (microL)'!J131&gt;9),'volume_add 10^8 (microL)'!J131&amp;"x 10^8",IF(AND('volume_add 10^6 (microL)'!J131&lt;=150,'volume_add 10^6 (microL)'!J131&gt;9),'volume_add 10^6 (microL)'!J131&amp;"x 10^6",'volume_add 10^4 (microL)'!J131&amp;"x 10^4"))</f>
        <v>10x 10^8</v>
      </c>
      <c r="K131" s="5" t="str">
        <f>IF(AND('volume_add 10^8 (microL)'!K131&lt;=150,'volume_add 10^8 (microL)'!K131&gt;9),'volume_add 10^8 (microL)'!K131&amp;"x 10^8",IF(AND('volume_add 10^6 (microL)'!K131&lt;=150,'volume_add 10^6 (microL)'!K131&gt;9),'volume_add 10^6 (microL)'!K131&amp;"x 10^6",'volume_add 10^4 (microL)'!K131&amp;"x 10^4"))</f>
        <v>140x 10^8</v>
      </c>
      <c r="L131" s="5" t="str">
        <f>IF(AND('volume_add 10^8 (microL)'!L131&lt;=150,'volume_add 10^8 (microL)'!L131&gt;9),'volume_add 10^8 (microL)'!L131&amp;"x 10^8",IF(AND('volume_add 10^6 (microL)'!L131&lt;=150,'volume_add 10^6 (microL)'!L131&gt;9),'volume_add 10^6 (microL)'!L131&amp;"x 10^6",'volume_add 10^4 (microL)'!L131&amp;"x 10^4"))</f>
        <v>15,4x 10^8</v>
      </c>
      <c r="M131" s="5" t="str">
        <f>IF(AND('volume_add 10^8 (microL)'!M131&lt;=150,'volume_add 10^8 (microL)'!M131&gt;9),'volume_add 10^8 (microL)'!M131&amp;"x 10^8",IF(AND('volume_add 10^6 (microL)'!M131&lt;=150,'volume_add 10^6 (microL)'!M131&gt;9),'volume_add 10^6 (microL)'!M131&amp;"x 10^6",'volume_add 10^4 (microL)'!M131&amp;"x 10^4"))</f>
        <v>140x 10^6</v>
      </c>
      <c r="N131" s="5" t="str">
        <f>IF(AND('volume_add 10^8 (microL)'!N131&lt;=150,'volume_add 10^8 (microL)'!N131&gt;9),'volume_add 10^8 (microL)'!N131&amp;"x 10^8",IF(AND('volume_add 10^6 (microL)'!N131&lt;=150,'volume_add 10^6 (microL)'!N131&gt;9),'volume_add 10^6 (microL)'!N131&amp;"x 10^6",'volume_add 10^4 (microL)'!N131&amp;"x 10^4"))</f>
        <v>140x 10^8</v>
      </c>
      <c r="O131" s="5" t="str">
        <f>IF(AND('volume_add 10^8 (microL)'!O131&lt;=150,'volume_add 10^8 (microL)'!O131&gt;9),'volume_add 10^8 (microL)'!O131&amp;"x 10^8",IF(AND('volume_add 10^6 (microL)'!O131&lt;=150,'volume_add 10^6 (microL)'!O131&gt;9),'volume_add 10^6 (microL)'!O131&amp;"x 10^6",'volume_add 10^4 (microL)'!O131&amp;"x 10^4"))</f>
        <v>14,7x 10^6</v>
      </c>
      <c r="P131" s="5" t="str">
        <f>IF(AND('volume_add 10^8 (microL)'!P131&lt;=150,'volume_add 10^8 (microL)'!P131&gt;9),'volume_add 10^8 (microL)'!P131&amp;"x 10^8",IF(AND('volume_add 10^6 (microL)'!P131&lt;=150,'volume_add 10^6 (microL)'!P131&gt;9),'volume_add 10^6 (microL)'!P131&amp;"x 10^6",'volume_add 10^4 (microL)'!P131&amp;"x 10^4"))</f>
        <v>140x 10^8</v>
      </c>
      <c r="Q131" s="5" t="str">
        <f>IF(AND('volume_add 10^8 (microL)'!Q131&lt;=150,'volume_add 10^8 (microL)'!Q131&gt;9),'volume_add 10^8 (microL)'!Q131&amp;"x 10^8",IF(AND('volume_add 10^6 (microL)'!Q131&lt;=150,'volume_add 10^6 (microL)'!Q131&gt;9),'volume_add 10^6 (microL)'!Q131&amp;"x 10^6",'volume_add 10^4 (microL)'!Q131&amp;"x 10^4"))</f>
        <v>140x 10^4</v>
      </c>
    </row>
    <row r="132" spans="1:17">
      <c r="A132" s="6">
        <v>131</v>
      </c>
      <c r="B132" s="5" t="str">
        <f>IF(AND('volume_add 10^8 (microL)'!B132&lt;=150,'volume_add 10^8 (microL)'!B132&gt;9),'volume_add 10^8 (microL)'!B132&amp;"x 10^8",IF(AND('volume_add 10^6 (microL)'!B132&lt;=150,'volume_add 10^6 (microL)'!B132&gt;9),'volume_add 10^6 (microL)'!B132&amp;"x 10^6",'volume_add 10^4 (microL)'!B132&amp;"x 10^4"))</f>
        <v>11x 10^6</v>
      </c>
      <c r="C132" s="5" t="str">
        <f>IF(AND('volume_add 10^8 (microL)'!C132&lt;=150,'volume_add 10^8 (microL)'!C132&gt;9),'volume_add 10^8 (microL)'!C132&amp;"x 10^8",IF(AND('volume_add 10^6 (microL)'!C132&lt;=150,'volume_add 10^6 (microL)'!C132&gt;9),'volume_add 10^6 (microL)'!C132&amp;"x 10^6",'volume_add 10^4 (microL)'!C132&amp;"x 10^4"))</f>
        <v>140x 10^8</v>
      </c>
      <c r="D132" s="5" t="str">
        <f>IF(AND('volume_add 10^8 (microL)'!D132&lt;=150,'volume_add 10^8 (microL)'!D132&gt;9),'volume_add 10^8 (microL)'!D132&amp;"x 10^8",IF(AND('volume_add 10^6 (microL)'!D132&lt;=150,'volume_add 10^6 (microL)'!D132&gt;9),'volume_add 10^6 (microL)'!D132&amp;"x 10^6",'volume_add 10^4 (microL)'!D132&amp;"x 10^4"))</f>
        <v>24,2x 10^8</v>
      </c>
      <c r="E132" s="5" t="str">
        <f>IF(AND('volume_add 10^8 (microL)'!E132&lt;=150,'volume_add 10^8 (microL)'!E132&gt;9),'volume_add 10^8 (microL)'!E132&amp;"x 10^8",IF(AND('volume_add 10^6 (microL)'!E132&lt;=150,'volume_add 10^6 (microL)'!E132&gt;9),'volume_add 10^6 (microL)'!E132&amp;"x 10^6",'volume_add 10^4 (microL)'!E132&amp;"x 10^4"))</f>
        <v>110x 10^8</v>
      </c>
      <c r="F132" s="5" t="str">
        <f>IF(AND('volume_add 10^8 (microL)'!F132&lt;=150,'volume_add 10^8 (microL)'!F132&gt;9),'volume_add 10^8 (microL)'!F132&amp;"x 10^8",IF(AND('volume_add 10^6 (microL)'!F132&lt;=150,'volume_add 10^6 (microL)'!F132&gt;9),'volume_add 10^6 (microL)'!F132&amp;"x 10^6",'volume_add 10^4 (microL)'!F132&amp;"x 10^4"))</f>
        <v>22x 10^8</v>
      </c>
      <c r="G132" s="5" t="str">
        <f>IF(AND('volume_add 10^8 (microL)'!G132&lt;=150,'volume_add 10^8 (microL)'!G132&gt;9),'volume_add 10^8 (microL)'!G132&amp;"x 10^8",IF(AND('volume_add 10^6 (microL)'!G132&lt;=150,'volume_add 10^6 (microL)'!G132&gt;9),'volume_add 10^6 (microL)'!G132&amp;"x 10^6",'volume_add 10^4 (microL)'!G132&amp;"x 10^4"))</f>
        <v>140x 10^4</v>
      </c>
      <c r="H132" s="5" t="str">
        <f>IF(AND('volume_add 10^8 (microL)'!H132&lt;=150,'volume_add 10^8 (microL)'!H132&gt;9),'volume_add 10^8 (microL)'!H132&amp;"x 10^8",IF(AND('volume_add 10^6 (microL)'!H132&lt;=150,'volume_add 10^6 (microL)'!H132&gt;9),'volume_add 10^6 (microL)'!H132&amp;"x 10^6",'volume_add 10^4 (microL)'!H132&amp;"x 10^4"))</f>
        <v>140x 10^8</v>
      </c>
      <c r="I132" s="5" t="str">
        <f>IF(AND('volume_add 10^8 (microL)'!I132&lt;=150,'volume_add 10^8 (microL)'!I132&gt;9),'volume_add 10^8 (microL)'!I132&amp;"x 10^8",IF(AND('volume_add 10^6 (microL)'!I132&lt;=150,'volume_add 10^6 (microL)'!I132&gt;9),'volume_add 10^6 (microL)'!I132&amp;"x 10^6",'volume_add 10^4 (microL)'!I132&amp;"x 10^4"))</f>
        <v>140x 10^8</v>
      </c>
      <c r="J132" s="5" t="str">
        <f>IF(AND('volume_add 10^8 (microL)'!J132&lt;=150,'volume_add 10^8 (microL)'!J132&gt;9),'volume_add 10^8 (microL)'!J132&amp;"x 10^8",IF(AND('volume_add 10^6 (microL)'!J132&lt;=150,'volume_add 10^6 (microL)'!J132&gt;9),'volume_add 10^6 (microL)'!J132&amp;"x 10^6",'volume_add 10^4 (microL)'!J132&amp;"x 10^4"))</f>
        <v>140x 10^8</v>
      </c>
      <c r="K132" s="5" t="str">
        <f>IF(AND('volume_add 10^8 (microL)'!K132&lt;=150,'volume_add 10^8 (microL)'!K132&gt;9),'volume_add 10^8 (microL)'!K132&amp;"x 10^8",IF(AND('volume_add 10^6 (microL)'!K132&lt;=150,'volume_add 10^6 (microL)'!K132&gt;9),'volume_add 10^6 (microL)'!K132&amp;"x 10^6",'volume_add 10^4 (microL)'!K132&amp;"x 10^4"))</f>
        <v>140x 10^8</v>
      </c>
      <c r="L132" s="5" t="str">
        <f>IF(AND('volume_add 10^8 (microL)'!L132&lt;=150,'volume_add 10^8 (microL)'!L132&gt;9),'volume_add 10^8 (microL)'!L132&amp;"x 10^8",IF(AND('volume_add 10^6 (microL)'!L132&lt;=150,'volume_add 10^6 (microL)'!L132&gt;9),'volume_add 10^6 (microL)'!L132&amp;"x 10^6",'volume_add 10^4 (microL)'!L132&amp;"x 10^4"))</f>
        <v>15,4x 10^6</v>
      </c>
      <c r="M132" s="5" t="str">
        <f>IF(AND('volume_add 10^8 (microL)'!M132&lt;=150,'volume_add 10^8 (microL)'!M132&gt;9),'volume_add 10^8 (microL)'!M132&amp;"x 10^8",IF(AND('volume_add 10^6 (microL)'!M132&lt;=150,'volume_add 10^6 (microL)'!M132&gt;9),'volume_add 10^6 (microL)'!M132&amp;"x 10^6",'volume_add 10^4 (microL)'!M132&amp;"x 10^4"))</f>
        <v>10x 10^6</v>
      </c>
      <c r="N132" s="5" t="str">
        <f>IF(AND('volume_add 10^8 (microL)'!N132&lt;=150,'volume_add 10^8 (microL)'!N132&gt;9),'volume_add 10^8 (microL)'!N132&amp;"x 10^8",IF(AND('volume_add 10^6 (microL)'!N132&lt;=150,'volume_add 10^6 (microL)'!N132&gt;9),'volume_add 10^6 (microL)'!N132&amp;"x 10^6",'volume_add 10^4 (microL)'!N132&amp;"x 10^4"))</f>
        <v>140x 10^4</v>
      </c>
      <c r="O132" s="5" t="str">
        <f>IF(AND('volume_add 10^8 (microL)'!O132&lt;=150,'volume_add 10^8 (microL)'!O132&gt;9),'volume_add 10^8 (microL)'!O132&amp;"x 10^8",IF(AND('volume_add 10^6 (microL)'!O132&lt;=150,'volume_add 10^6 (microL)'!O132&gt;9),'volume_add 10^6 (microL)'!O132&amp;"x 10^6",'volume_add 10^4 (microL)'!O132&amp;"x 10^4"))</f>
        <v>140x 10^6</v>
      </c>
      <c r="P132" s="5" t="str">
        <f>IF(AND('volume_add 10^8 (microL)'!P132&lt;=150,'volume_add 10^8 (microL)'!P132&gt;9),'volume_add 10^8 (microL)'!P132&amp;"x 10^8",IF(AND('volume_add 10^6 (microL)'!P132&lt;=150,'volume_add 10^6 (microL)'!P132&gt;9),'volume_add 10^6 (microL)'!P132&amp;"x 10^6",'volume_add 10^4 (microL)'!P132&amp;"x 10^4"))</f>
        <v>90x 10^8</v>
      </c>
      <c r="Q132" s="5" t="str">
        <f>IF(AND('volume_add 10^8 (microL)'!Q132&lt;=150,'volume_add 10^8 (microL)'!Q132&gt;9),'volume_add 10^8 (microL)'!Q132&amp;"x 10^8",IF(AND('volume_add 10^6 (microL)'!Q132&lt;=150,'volume_add 10^6 (microL)'!Q132&gt;9),'volume_add 10^6 (microL)'!Q132&amp;"x 10^6",'volume_add 10^4 (microL)'!Q132&amp;"x 10^4"))</f>
        <v>13,2x 10^6</v>
      </c>
    </row>
    <row r="133" spans="1:17">
      <c r="A133" s="6">
        <v>132</v>
      </c>
      <c r="B133" s="5" t="str">
        <f>IF(AND('volume_add 10^8 (microL)'!B133&lt;=150,'volume_add 10^8 (microL)'!B133&gt;9),'volume_add 10^8 (microL)'!B133&amp;"x 10^8",IF(AND('volume_add 10^6 (microL)'!B133&lt;=150,'volume_add 10^6 (microL)'!B133&gt;9),'volume_add 10^6 (microL)'!B133&amp;"x 10^6",'volume_add 10^4 (microL)'!B133&amp;"x 10^4"))</f>
        <v>140x 10^8</v>
      </c>
      <c r="C133" s="5" t="str">
        <f>IF(AND('volume_add 10^8 (microL)'!C133&lt;=150,'volume_add 10^8 (microL)'!C133&gt;9),'volume_add 10^8 (microL)'!C133&amp;"x 10^8",IF(AND('volume_add 10^6 (microL)'!C133&lt;=150,'volume_add 10^6 (microL)'!C133&gt;9),'volume_add 10^6 (microL)'!C133&amp;"x 10^6",'volume_add 10^4 (microL)'!C133&amp;"x 10^4"))</f>
        <v>10x 10^6</v>
      </c>
      <c r="D133" s="5" t="str">
        <f>IF(AND('volume_add 10^8 (microL)'!D133&lt;=150,'volume_add 10^8 (microL)'!D133&gt;9),'volume_add 10^8 (microL)'!D133&amp;"x 10^8",IF(AND('volume_add 10^6 (microL)'!D133&lt;=150,'volume_add 10^6 (microL)'!D133&gt;9),'volume_add 10^6 (microL)'!D133&amp;"x 10^6",'volume_add 10^4 (microL)'!D133&amp;"x 10^4"))</f>
        <v>140x 10^8</v>
      </c>
      <c r="E133" s="5" t="str">
        <f>IF(AND('volume_add 10^8 (microL)'!E133&lt;=150,'volume_add 10^8 (microL)'!E133&gt;9),'volume_add 10^8 (microL)'!E133&amp;"x 10^8",IF(AND('volume_add 10^6 (microL)'!E133&lt;=150,'volume_add 10^6 (microL)'!E133&gt;9),'volume_add 10^6 (microL)'!E133&amp;"x 10^6",'volume_add 10^4 (microL)'!E133&amp;"x 10^4"))</f>
        <v>140x 10^6</v>
      </c>
      <c r="F133" s="5" t="str">
        <f>IF(AND('volume_add 10^8 (microL)'!F133&lt;=150,'volume_add 10^8 (microL)'!F133&gt;9),'volume_add 10^8 (microL)'!F133&amp;"x 10^8",IF(AND('volume_add 10^6 (microL)'!F133&lt;=150,'volume_add 10^6 (microL)'!F133&gt;9),'volume_add 10^6 (microL)'!F133&amp;"x 10^6",'volume_add 10^4 (microL)'!F133&amp;"x 10^4"))</f>
        <v>15x 10^8</v>
      </c>
      <c r="G133" s="5" t="str">
        <f>IF(AND('volume_add 10^8 (microL)'!G133&lt;=150,'volume_add 10^8 (microL)'!G133&gt;9),'volume_add 10^8 (microL)'!G133&amp;"x 10^8",IF(AND('volume_add 10^6 (microL)'!G133&lt;=150,'volume_add 10^6 (microL)'!G133&gt;9),'volume_add 10^6 (microL)'!G133&amp;"x 10^6",'volume_add 10^4 (microL)'!G133&amp;"x 10^4"))</f>
        <v>10x 10^6</v>
      </c>
      <c r="H133" s="5" t="str">
        <f>IF(AND('volume_add 10^8 (microL)'!H133&lt;=150,'volume_add 10^8 (microL)'!H133&gt;9),'volume_add 10^8 (microL)'!H133&amp;"x 10^8",IF(AND('volume_add 10^6 (microL)'!H133&lt;=150,'volume_add 10^6 (microL)'!H133&gt;9),'volume_add 10^6 (microL)'!H133&amp;"x 10^6",'volume_add 10^4 (microL)'!H133&amp;"x 10^4"))</f>
        <v>100x 10^8</v>
      </c>
      <c r="I133" s="5" t="str">
        <f>IF(AND('volume_add 10^8 (microL)'!I133&lt;=150,'volume_add 10^8 (microL)'!I133&gt;9),'volume_add 10^8 (microL)'!I133&amp;"x 10^8",IF(AND('volume_add 10^6 (microL)'!I133&lt;=150,'volume_add 10^6 (microL)'!I133&gt;9),'volume_add 10^6 (microL)'!I133&amp;"x 10^6",'volume_add 10^4 (microL)'!I133&amp;"x 10^4"))</f>
        <v>14x 10^6</v>
      </c>
      <c r="J133" s="5" t="str">
        <f>IF(AND('volume_add 10^8 (microL)'!J133&lt;=150,'volume_add 10^8 (microL)'!J133&gt;9),'volume_add 10^8 (microL)'!J133&amp;"x 10^8",IF(AND('volume_add 10^6 (microL)'!J133&lt;=150,'volume_add 10^6 (microL)'!J133&gt;9),'volume_add 10^6 (microL)'!J133&amp;"x 10^6",'volume_add 10^4 (microL)'!J133&amp;"x 10^4"))</f>
        <v>140x 10^8</v>
      </c>
      <c r="K133" s="5" t="str">
        <f>IF(AND('volume_add 10^8 (microL)'!K133&lt;=150,'volume_add 10^8 (microL)'!K133&gt;9),'volume_add 10^8 (microL)'!K133&amp;"x 10^8",IF(AND('volume_add 10^6 (microL)'!K133&lt;=150,'volume_add 10^6 (microL)'!K133&gt;9),'volume_add 10^6 (microL)'!K133&amp;"x 10^6",'volume_add 10^4 (microL)'!K133&amp;"x 10^4"))</f>
        <v>10x 10^6</v>
      </c>
      <c r="L133" s="5" t="str">
        <f>IF(AND('volume_add 10^8 (microL)'!L133&lt;=150,'volume_add 10^8 (microL)'!L133&gt;9),'volume_add 10^8 (microL)'!L133&amp;"x 10^8",IF(AND('volume_add 10^6 (microL)'!L133&lt;=150,'volume_add 10^6 (microL)'!L133&gt;9),'volume_add 10^6 (microL)'!L133&amp;"x 10^6",'volume_add 10^4 (microL)'!L133&amp;"x 10^4"))</f>
        <v>12x 10^8</v>
      </c>
      <c r="M133" s="5" t="str">
        <f>IF(AND('volume_add 10^8 (microL)'!M133&lt;=150,'volume_add 10^8 (microL)'!M133&gt;9),'volume_add 10^8 (microL)'!M133&amp;"x 10^8",IF(AND('volume_add 10^6 (microL)'!M133&lt;=150,'volume_add 10^6 (microL)'!M133&gt;9),'volume_add 10^6 (microL)'!M133&amp;"x 10^6",'volume_add 10^4 (microL)'!M133&amp;"x 10^4"))</f>
        <v>140x 10^8</v>
      </c>
      <c r="N133" s="5" t="str">
        <f>IF(AND('volume_add 10^8 (microL)'!N133&lt;=150,'volume_add 10^8 (microL)'!N133&gt;9),'volume_add 10^8 (microL)'!N133&amp;"x 10^8",IF(AND('volume_add 10^6 (microL)'!N133&lt;=150,'volume_add 10^6 (microL)'!N133&gt;9),'volume_add 10^6 (microL)'!N133&amp;"x 10^6",'volume_add 10^4 (microL)'!N133&amp;"x 10^4"))</f>
        <v>90x 10^6</v>
      </c>
      <c r="O133" s="5" t="str">
        <f>IF(AND('volume_add 10^8 (microL)'!O133&lt;=150,'volume_add 10^8 (microL)'!O133&gt;9),'volume_add 10^8 (microL)'!O133&amp;"x 10^8",IF(AND('volume_add 10^6 (microL)'!O133&lt;=150,'volume_add 10^6 (microL)'!O133&gt;9),'volume_add 10^6 (microL)'!O133&amp;"x 10^6",'volume_add 10^4 (microL)'!O133&amp;"x 10^4"))</f>
        <v>18x 10^6</v>
      </c>
      <c r="P133" s="5" t="str">
        <f>IF(AND('volume_add 10^8 (microL)'!P133&lt;=150,'volume_add 10^8 (microL)'!P133&gt;9),'volume_add 10^8 (microL)'!P133&amp;"x 10^8",IF(AND('volume_add 10^6 (microL)'!P133&lt;=150,'volume_add 10^6 (microL)'!P133&gt;9),'volume_add 10^6 (microL)'!P133&amp;"x 10^6",'volume_add 10^4 (microL)'!P133&amp;"x 10^4"))</f>
        <v>80x 10^4</v>
      </c>
      <c r="Q133" s="5" t="str">
        <f>IF(AND('volume_add 10^8 (microL)'!Q133&lt;=150,'volume_add 10^8 (microL)'!Q133&gt;9),'volume_add 10^8 (microL)'!Q133&amp;"x 10^8",IF(AND('volume_add 10^6 (microL)'!Q133&lt;=150,'volume_add 10^6 (microL)'!Q133&gt;9),'volume_add 10^6 (microL)'!Q133&amp;"x 10^6",'volume_add 10^4 (microL)'!Q133&amp;"x 10^4"))</f>
        <v>60x 10^6</v>
      </c>
    </row>
    <row r="134" spans="1:17">
      <c r="A134" s="22">
        <v>133</v>
      </c>
      <c r="B134" s="5" t="str">
        <f>IF(AND('volume_add 10^8 (microL)'!B134&lt;=150,'volume_add 10^8 (microL)'!B134&gt;9),'volume_add 10^8 (microL)'!B134&amp;"x 10^8",IF(AND('volume_add 10^6 (microL)'!B134&lt;=150,'volume_add 10^6 (microL)'!B134&gt;9),'volume_add 10^6 (microL)'!B134&amp;"x 10^6",'volume_add 10^4 (microL)'!B134&amp;"x 10^4"))</f>
        <v>100x 10^4</v>
      </c>
      <c r="C134" s="5" t="str">
        <f>IF(AND('volume_add 10^8 (microL)'!C134&lt;=150,'volume_add 10^8 (microL)'!C134&gt;9),'volume_add 10^8 (microL)'!C134&amp;"x 10^8",IF(AND('volume_add 10^6 (microL)'!C134&lt;=150,'volume_add 10^6 (microL)'!C134&gt;9),'volume_add 10^6 (microL)'!C134&amp;"x 10^6",'volume_add 10^4 (microL)'!C134&amp;"x 10^4"))</f>
        <v>140x 10^8</v>
      </c>
      <c r="D134" s="5" t="str">
        <f>IF(AND('volume_add 10^8 (microL)'!D134&lt;=150,'volume_add 10^8 (microL)'!D134&gt;9),'volume_add 10^8 (microL)'!D134&amp;"x 10^8",IF(AND('volume_add 10^6 (microL)'!D134&lt;=150,'volume_add 10^6 (microL)'!D134&gt;9),'volume_add 10^6 (microL)'!D134&amp;"x 10^6",'volume_add 10^4 (microL)'!D134&amp;"x 10^4"))</f>
        <v>23,3x 10^8</v>
      </c>
      <c r="E134" s="5" t="str">
        <f>IF(AND('volume_add 10^8 (microL)'!E134&lt;=150,'volume_add 10^8 (microL)'!E134&gt;9),'volume_add 10^8 (microL)'!E134&amp;"x 10^8",IF(AND('volume_add 10^6 (microL)'!E134&lt;=150,'volume_add 10^6 (microL)'!E134&gt;9),'volume_add 10^6 (microL)'!E134&amp;"x 10^6",'volume_add 10^4 (microL)'!E134&amp;"x 10^4"))</f>
        <v>90x 10^6</v>
      </c>
      <c r="F134" s="5" t="str">
        <f>IF(AND('volume_add 10^8 (microL)'!F134&lt;=150,'volume_add 10^8 (microL)'!F134&gt;9),'volume_add 10^8 (microL)'!F134&amp;"x 10^8",IF(AND('volume_add 10^6 (microL)'!F134&lt;=150,'volume_add 10^6 (microL)'!F134&gt;9),'volume_add 10^6 (microL)'!F134&amp;"x 10^6",'volume_add 10^4 (microL)'!F134&amp;"x 10^4"))</f>
        <v>16,2x 10^8</v>
      </c>
      <c r="G134" s="5" t="str">
        <f>IF(AND('volume_add 10^8 (microL)'!G134&lt;=150,'volume_add 10^8 (microL)'!G134&gt;9),'volume_add 10^8 (microL)'!G134&amp;"x 10^8",IF(AND('volume_add 10^6 (microL)'!G134&lt;=150,'volume_add 10^6 (microL)'!G134&gt;9),'volume_add 10^6 (microL)'!G134&amp;"x 10^6",'volume_add 10^4 (microL)'!G134&amp;"x 10^4"))</f>
        <v>22,3x 10^8</v>
      </c>
      <c r="H134" s="5" t="str">
        <f>IF(AND('volume_add 10^8 (microL)'!H134&lt;=150,'volume_add 10^8 (microL)'!H134&gt;9),'volume_add 10^8 (microL)'!H134&amp;"x 10^8",IF(AND('volume_add 10^6 (microL)'!H134&lt;=150,'volume_add 10^6 (microL)'!H134&gt;9),'volume_add 10^6 (microL)'!H134&amp;"x 10^6",'volume_add 10^4 (microL)'!H134&amp;"x 10^4"))</f>
        <v>140x 10^8</v>
      </c>
      <c r="I134" s="5" t="str">
        <f>IF(AND('volume_add 10^8 (microL)'!I134&lt;=150,'volume_add 10^8 (microL)'!I134&gt;9),'volume_add 10^8 (microL)'!I134&amp;"x 10^8",IF(AND('volume_add 10^6 (microL)'!I134&lt;=150,'volume_add 10^6 (microL)'!I134&gt;9),'volume_add 10^6 (microL)'!I134&amp;"x 10^6",'volume_add 10^4 (microL)'!I134&amp;"x 10^4"))</f>
        <v>80x 10^4</v>
      </c>
      <c r="J134" s="5" t="str">
        <f>IF(AND('volume_add 10^8 (microL)'!J134&lt;=150,'volume_add 10^8 (microL)'!J134&gt;9),'volume_add 10^8 (microL)'!J134&amp;"x 10^8",IF(AND('volume_add 10^6 (microL)'!J134&lt;=150,'volume_add 10^6 (microL)'!J134&gt;9),'volume_add 10^6 (microL)'!J134&amp;"x 10^6",'volume_add 10^4 (microL)'!J134&amp;"x 10^4"))</f>
        <v>20,2x 10^8</v>
      </c>
      <c r="K134" s="5" t="str">
        <f>IF(AND('volume_add 10^8 (microL)'!K134&lt;=150,'volume_add 10^8 (microL)'!K134&gt;9),'volume_add 10^8 (microL)'!K134&amp;"x 10^8",IF(AND('volume_add 10^6 (microL)'!K134&lt;=150,'volume_add 10^6 (microL)'!K134&gt;9),'volume_add 10^6 (microL)'!K134&amp;"x 10^6",'volume_add 10^4 (microL)'!K134&amp;"x 10^4"))</f>
        <v>18,2x 10^6</v>
      </c>
      <c r="L134" s="5" t="str">
        <f>IF(AND('volume_add 10^8 (microL)'!L134&lt;=150,'volume_add 10^8 (microL)'!L134&gt;9),'volume_add 10^8 (microL)'!L134&amp;"x 10^8",IF(AND('volume_add 10^6 (microL)'!L134&lt;=150,'volume_add 10^6 (microL)'!L134&gt;9),'volume_add 10^6 (microL)'!L134&amp;"x 10^6",'volume_add 10^4 (microL)'!L134&amp;"x 10^4"))</f>
        <v>60x 10^8</v>
      </c>
      <c r="M134" s="5" t="str">
        <f>IF(AND('volume_add 10^8 (microL)'!M134&lt;=150,'volume_add 10^8 (microL)'!M134&gt;9),'volume_add 10^8 (microL)'!M134&amp;"x 10^8",IF(AND('volume_add 10^6 (microL)'!M134&lt;=150,'volume_add 10^6 (microL)'!M134&gt;9),'volume_add 10^6 (microL)'!M134&amp;"x 10^6",'volume_add 10^4 (microL)'!M134&amp;"x 10^4"))</f>
        <v>10x 10^6</v>
      </c>
      <c r="N134" s="5" t="str">
        <f>IF(AND('volume_add 10^8 (microL)'!N134&lt;=150,'volume_add 10^8 (microL)'!N134&gt;9),'volume_add 10^8 (microL)'!N134&amp;"x 10^8",IF(AND('volume_add 10^6 (microL)'!N134&lt;=150,'volume_add 10^6 (microL)'!N134&gt;9),'volume_add 10^6 (microL)'!N134&amp;"x 10^6",'volume_add 10^4 (microL)'!N134&amp;"x 10^4"))</f>
        <v>140x 10^6</v>
      </c>
      <c r="O134" s="5" t="str">
        <f>IF(AND('volume_add 10^8 (microL)'!O134&lt;=150,'volume_add 10^8 (microL)'!O134&gt;9),'volume_add 10^8 (microL)'!O134&amp;"x 10^8",IF(AND('volume_add 10^6 (microL)'!O134&lt;=150,'volume_add 10^6 (microL)'!O134&gt;9),'volume_add 10^6 (microL)'!O134&amp;"x 10^6",'volume_add 10^4 (microL)'!O134&amp;"x 10^4"))</f>
        <v>140x 10^8</v>
      </c>
      <c r="P134" s="5" t="str">
        <f>IF(AND('volume_add 10^8 (microL)'!P134&lt;=150,'volume_add 10^8 (microL)'!P134&gt;9),'volume_add 10^8 (microL)'!P134&amp;"x 10^8",IF(AND('volume_add 10^6 (microL)'!P134&lt;=150,'volume_add 10^6 (microL)'!P134&gt;9),'volume_add 10^6 (microL)'!P134&amp;"x 10^6",'volume_add 10^4 (microL)'!P134&amp;"x 10^4"))</f>
        <v>10x 10^6</v>
      </c>
      <c r="Q134" s="5" t="str">
        <f>IF(AND('volume_add 10^8 (microL)'!Q134&lt;=150,'volume_add 10^8 (microL)'!Q134&gt;9),'volume_add 10^8 (microL)'!Q134&amp;"x 10^8",IF(AND('volume_add 10^6 (microL)'!Q134&lt;=150,'volume_add 10^6 (microL)'!Q134&gt;9),'volume_add 10^6 (microL)'!Q134&amp;"x 10^6",'volume_add 10^4 (microL)'!Q134&amp;"x 10^4"))</f>
        <v>10x 10^8</v>
      </c>
    </row>
    <row r="135" spans="1:17">
      <c r="A135" s="6">
        <v>134</v>
      </c>
      <c r="B135" s="5" t="str">
        <f>IF(AND('volume_add 10^8 (microL)'!B135&lt;=150,'volume_add 10^8 (microL)'!B135&gt;9),'volume_add 10^8 (microL)'!B135&amp;"x 10^8",IF(AND('volume_add 10^6 (microL)'!B135&lt;=150,'volume_add 10^6 (microL)'!B135&gt;9),'volume_add 10^6 (microL)'!B135&amp;"x 10^6",'volume_add 10^4 (microL)'!B135&amp;"x 10^4"))</f>
        <v>140x 10^8</v>
      </c>
      <c r="C135" s="5" t="str">
        <f>IF(AND('volume_add 10^8 (microL)'!C135&lt;=150,'volume_add 10^8 (microL)'!C135&gt;9),'volume_add 10^8 (microL)'!C135&amp;"x 10^8",IF(AND('volume_add 10^6 (microL)'!C135&lt;=150,'volume_add 10^6 (microL)'!C135&gt;9),'volume_add 10^6 (microL)'!C135&amp;"x 10^6",'volume_add 10^4 (microL)'!C135&amp;"x 10^4"))</f>
        <v>140x 10^4</v>
      </c>
      <c r="D135" s="5" t="str">
        <f>IF(AND('volume_add 10^8 (microL)'!D135&lt;=150,'volume_add 10^8 (microL)'!D135&gt;9),'volume_add 10^8 (microL)'!D135&amp;"x 10^8",IF(AND('volume_add 10^6 (microL)'!D135&lt;=150,'volume_add 10^6 (microL)'!D135&gt;9),'volume_add 10^6 (microL)'!D135&amp;"x 10^6",'volume_add 10^4 (microL)'!D135&amp;"x 10^4"))</f>
        <v>19,1x 10^6</v>
      </c>
      <c r="E135" s="5" t="str">
        <f>IF(AND('volume_add 10^8 (microL)'!E135&lt;=150,'volume_add 10^8 (microL)'!E135&gt;9),'volume_add 10^8 (microL)'!E135&amp;"x 10^8",IF(AND('volume_add 10^6 (microL)'!E135&lt;=150,'volume_add 10^6 (microL)'!E135&gt;9),'volume_add 10^6 (microL)'!E135&amp;"x 10^6",'volume_add 10^4 (microL)'!E135&amp;"x 10^4"))</f>
        <v>80x 10^6</v>
      </c>
      <c r="F135" s="5" t="str">
        <f>IF(AND('volume_add 10^8 (microL)'!F135&lt;=150,'volume_add 10^8 (microL)'!F135&gt;9),'volume_add 10^8 (microL)'!F135&amp;"x 10^8",IF(AND('volume_add 10^6 (microL)'!F135&lt;=150,'volume_add 10^6 (microL)'!F135&gt;9),'volume_add 10^6 (microL)'!F135&amp;"x 10^6",'volume_add 10^4 (microL)'!F135&amp;"x 10^4"))</f>
        <v>12,5x 10^8</v>
      </c>
      <c r="G135" s="5" t="str">
        <f>IF(AND('volume_add 10^8 (microL)'!G135&lt;=150,'volume_add 10^8 (microL)'!G135&gt;9),'volume_add 10^8 (microL)'!G135&amp;"x 10^8",IF(AND('volume_add 10^6 (microL)'!G135&lt;=150,'volume_add 10^6 (microL)'!G135&gt;9),'volume_add 10^6 (microL)'!G135&amp;"x 10^6",'volume_add 10^4 (microL)'!G135&amp;"x 10^4"))</f>
        <v>140x 10^8</v>
      </c>
      <c r="H135" s="5" t="str">
        <f>IF(AND('volume_add 10^8 (microL)'!H135&lt;=150,'volume_add 10^8 (microL)'!H135&gt;9),'volume_add 10^8 (microL)'!H135&amp;"x 10^8",IF(AND('volume_add 10^6 (microL)'!H135&lt;=150,'volume_add 10^6 (microL)'!H135&gt;9),'volume_add 10^6 (microL)'!H135&amp;"x 10^6",'volume_add 10^4 (microL)'!H135&amp;"x 10^4"))</f>
        <v>10x 10^8</v>
      </c>
      <c r="I135" s="5" t="str">
        <f>IF(AND('volume_add 10^8 (microL)'!I135&lt;=150,'volume_add 10^8 (microL)'!I135&gt;9),'volume_add 10^8 (microL)'!I135&amp;"x 10^8",IF(AND('volume_add 10^6 (microL)'!I135&lt;=150,'volume_add 10^6 (microL)'!I135&gt;9),'volume_add 10^6 (microL)'!I135&amp;"x 10^6",'volume_add 10^4 (microL)'!I135&amp;"x 10^4"))</f>
        <v>11,6x 10^6</v>
      </c>
      <c r="J135" s="5" t="str">
        <f>IF(AND('volume_add 10^8 (microL)'!J135&lt;=150,'volume_add 10^8 (microL)'!J135&gt;9),'volume_add 10^8 (microL)'!J135&amp;"x 10^8",IF(AND('volume_add 10^6 (microL)'!J135&lt;=150,'volume_add 10^6 (microL)'!J135&gt;9),'volume_add 10^6 (microL)'!J135&amp;"x 10^6",'volume_add 10^4 (microL)'!J135&amp;"x 10^4"))</f>
        <v>70x 10^6</v>
      </c>
      <c r="K135" s="5" t="str">
        <f>IF(AND('volume_add 10^8 (microL)'!K135&lt;=150,'volume_add 10^8 (microL)'!K135&gt;9),'volume_add 10^8 (microL)'!K135&amp;"x 10^8",IF(AND('volume_add 10^6 (microL)'!K135&lt;=150,'volume_add 10^6 (microL)'!K135&gt;9),'volume_add 10^6 (microL)'!K135&amp;"x 10^6",'volume_add 10^4 (microL)'!K135&amp;"x 10^4"))</f>
        <v>18,3x 10^8</v>
      </c>
      <c r="L135" s="5" t="str">
        <f>IF(AND('volume_add 10^8 (microL)'!L135&lt;=150,'volume_add 10^8 (microL)'!L135&gt;9),'volume_add 10^8 (microL)'!L135&amp;"x 10^8",IF(AND('volume_add 10^6 (microL)'!L135&lt;=150,'volume_add 10^6 (microL)'!L135&gt;9),'volume_add 10^6 (microL)'!L135&amp;"x 10^6",'volume_add 10^4 (microL)'!L135&amp;"x 10^4"))</f>
        <v>140x 10^4</v>
      </c>
      <c r="M135" s="5" t="str">
        <f>IF(AND('volume_add 10^8 (microL)'!M135&lt;=150,'volume_add 10^8 (microL)'!M135&gt;9),'volume_add 10^8 (microL)'!M135&amp;"x 10^8",IF(AND('volume_add 10^6 (microL)'!M135&lt;=150,'volume_add 10^6 (microL)'!M135&gt;9),'volume_add 10^6 (microL)'!M135&amp;"x 10^6",'volume_add 10^4 (microL)'!M135&amp;"x 10^4"))</f>
        <v>16,6x 10^6</v>
      </c>
      <c r="N135" s="5" t="str">
        <f>IF(AND('volume_add 10^8 (microL)'!N135&lt;=150,'volume_add 10^8 (microL)'!N135&gt;9),'volume_add 10^8 (microL)'!N135&amp;"x 10^8",IF(AND('volume_add 10^6 (microL)'!N135&lt;=150,'volume_add 10^6 (microL)'!N135&gt;9),'volume_add 10^6 (microL)'!N135&amp;"x 10^6",'volume_add 10^4 (microL)'!N135&amp;"x 10^4"))</f>
        <v>140x 10^8</v>
      </c>
      <c r="O135" s="5" t="str">
        <f>IF(AND('volume_add 10^8 (microL)'!O135&lt;=150,'volume_add 10^8 (microL)'!O135&gt;9),'volume_add 10^8 (microL)'!O135&amp;"x 10^8",IF(AND('volume_add 10^6 (microL)'!O135&lt;=150,'volume_add 10^6 (microL)'!O135&gt;9),'volume_add 10^6 (microL)'!O135&amp;"x 10^6",'volume_add 10^4 (microL)'!O135&amp;"x 10^4"))</f>
        <v>10,8x 10^6</v>
      </c>
      <c r="P135" s="5" t="str">
        <f>IF(AND('volume_add 10^8 (microL)'!P135&lt;=150,'volume_add 10^8 (microL)'!P135&gt;9),'volume_add 10^8 (microL)'!P135&amp;"x 10^8",IF(AND('volume_add 10^6 (microL)'!P135&lt;=150,'volume_add 10^6 (microL)'!P135&gt;9),'volume_add 10^6 (microL)'!P135&amp;"x 10^6",'volume_add 10^4 (microL)'!P135&amp;"x 10^4"))</f>
        <v>10x 10^6</v>
      </c>
      <c r="Q135" s="5" t="str">
        <f>IF(AND('volume_add 10^8 (microL)'!Q135&lt;=150,'volume_add 10^8 (microL)'!Q135&gt;9),'volume_add 10^8 (microL)'!Q135&amp;"x 10^8",IF(AND('volume_add 10^6 (microL)'!Q135&lt;=150,'volume_add 10^6 (microL)'!Q135&gt;9),'volume_add 10^6 (microL)'!Q135&amp;"x 10^6",'volume_add 10^4 (microL)'!Q135&amp;"x 10^4"))</f>
        <v>10x 10^8</v>
      </c>
    </row>
    <row r="136" spans="1:17">
      <c r="A136" s="6">
        <v>135</v>
      </c>
      <c r="B136" s="5" t="str">
        <f>IF(AND('volume_add 10^8 (microL)'!B136&lt;=150,'volume_add 10^8 (microL)'!B136&gt;9),'volume_add 10^8 (microL)'!B136&amp;"x 10^8",IF(AND('volume_add 10^6 (microL)'!B136&lt;=150,'volume_add 10^6 (microL)'!B136&gt;9),'volume_add 10^6 (microL)'!B136&amp;"x 10^6",'volume_add 10^4 (microL)'!B136&amp;"x 10^4"))</f>
        <v>140x 10^8</v>
      </c>
      <c r="C136" s="5" t="str">
        <f>IF(AND('volume_add 10^8 (microL)'!C136&lt;=150,'volume_add 10^8 (microL)'!C136&gt;9),'volume_add 10^8 (microL)'!C136&amp;"x 10^8",IF(AND('volume_add 10^6 (microL)'!C136&lt;=150,'volume_add 10^6 (microL)'!C136&gt;9),'volume_add 10^6 (microL)'!C136&amp;"x 10^6",'volume_add 10^4 (microL)'!C136&amp;"x 10^4"))</f>
        <v>140x 10^4</v>
      </c>
      <c r="D136" s="5" t="str">
        <f>IF(AND('volume_add 10^8 (microL)'!D136&lt;=150,'volume_add 10^8 (microL)'!D136&gt;9),'volume_add 10^8 (microL)'!D136&amp;"x 10^8",IF(AND('volume_add 10^6 (microL)'!D136&lt;=150,'volume_add 10^6 (microL)'!D136&gt;9),'volume_add 10^6 (microL)'!D136&amp;"x 10^6",'volume_add 10^4 (microL)'!D136&amp;"x 10^4"))</f>
        <v>140x 10^6</v>
      </c>
      <c r="E136" s="5" t="str">
        <f>IF(AND('volume_add 10^8 (microL)'!E136&lt;=150,'volume_add 10^8 (microL)'!E136&gt;9),'volume_add 10^8 (microL)'!E136&amp;"x 10^8",IF(AND('volume_add 10^6 (microL)'!E136&lt;=150,'volume_add 10^6 (microL)'!E136&gt;9),'volume_add 10^6 (microL)'!E136&amp;"x 10^6",'volume_add 10^4 (microL)'!E136&amp;"x 10^4"))</f>
        <v>140x 10^6</v>
      </c>
      <c r="F136" s="5" t="str">
        <f>IF(AND('volume_add 10^8 (microL)'!F136&lt;=150,'volume_add 10^8 (microL)'!F136&gt;9),'volume_add 10^8 (microL)'!F136&amp;"x 10^8",IF(AND('volume_add 10^6 (microL)'!F136&lt;=150,'volume_add 10^6 (microL)'!F136&gt;9),'volume_add 10^6 (microL)'!F136&amp;"x 10^6",'volume_add 10^4 (microL)'!F136&amp;"x 10^4"))</f>
        <v>120x 10^6</v>
      </c>
      <c r="G136" s="5" t="str">
        <f>IF(AND('volume_add 10^8 (microL)'!G136&lt;=150,'volume_add 10^8 (microL)'!G136&gt;9),'volume_add 10^8 (microL)'!G136&amp;"x 10^8",IF(AND('volume_add 10^6 (microL)'!G136&lt;=150,'volume_add 10^6 (microL)'!G136&gt;9),'volume_add 10^6 (microL)'!G136&amp;"x 10^6",'volume_add 10^4 (microL)'!G136&amp;"x 10^4"))</f>
        <v>140x 10^8</v>
      </c>
      <c r="H136" s="5" t="str">
        <f>IF(AND('volume_add 10^8 (microL)'!H136&lt;=150,'volume_add 10^8 (microL)'!H136&gt;9),'volume_add 10^8 (microL)'!H136&amp;"x 10^8",IF(AND('volume_add 10^6 (microL)'!H136&lt;=150,'volume_add 10^6 (microL)'!H136&gt;9),'volume_add 10^6 (microL)'!H136&amp;"x 10^6",'volume_add 10^4 (microL)'!H136&amp;"x 10^4"))</f>
        <v>140x 10^8</v>
      </c>
      <c r="I136" s="5" t="str">
        <f>IF(AND('volume_add 10^8 (microL)'!I136&lt;=150,'volume_add 10^8 (microL)'!I136&gt;9),'volume_add 10^8 (microL)'!I136&amp;"x 10^8",IF(AND('volume_add 10^6 (microL)'!I136&lt;=150,'volume_add 10^6 (microL)'!I136&gt;9),'volume_add 10^6 (microL)'!I136&amp;"x 10^6",'volume_add 10^4 (microL)'!I136&amp;"x 10^4"))</f>
        <v>24,3x 10^8</v>
      </c>
      <c r="J136" s="5" t="str">
        <f>IF(AND('volume_add 10^8 (microL)'!J136&lt;=150,'volume_add 10^8 (microL)'!J136&gt;9),'volume_add 10^8 (microL)'!J136&amp;"x 10^8",IF(AND('volume_add 10^6 (microL)'!J136&lt;=150,'volume_add 10^6 (microL)'!J136&gt;9),'volume_add 10^6 (microL)'!J136&amp;"x 10^6",'volume_add 10^4 (microL)'!J136&amp;"x 10^4"))</f>
        <v>110x 10^4</v>
      </c>
      <c r="K136" s="5" t="str">
        <f>IF(AND('volume_add 10^8 (microL)'!K136&lt;=150,'volume_add 10^8 (microL)'!K136&gt;9),'volume_add 10^8 (microL)'!K136&amp;"x 10^8",IF(AND('volume_add 10^6 (microL)'!K136&lt;=150,'volume_add 10^6 (microL)'!K136&gt;9),'volume_add 10^6 (microL)'!K136&amp;"x 10^6",'volume_add 10^4 (microL)'!K136&amp;"x 10^4"))</f>
        <v>100x 10^6</v>
      </c>
      <c r="L136" s="5" t="str">
        <f>IF(AND('volume_add 10^8 (microL)'!L136&lt;=150,'volume_add 10^8 (microL)'!L136&gt;9),'volume_add 10^8 (microL)'!L136&amp;"x 10^8",IF(AND('volume_add 10^6 (microL)'!L136&lt;=150,'volume_add 10^6 (microL)'!L136&gt;9),'volume_add 10^6 (microL)'!L136&amp;"x 10^6",'volume_add 10^4 (microL)'!L136&amp;"x 10^4"))</f>
        <v>140x 10^8</v>
      </c>
      <c r="M136" s="5" t="str">
        <f>IF(AND('volume_add 10^8 (microL)'!M136&lt;=150,'volume_add 10^8 (microL)'!M136&gt;9),'volume_add 10^8 (microL)'!M136&amp;"x 10^8",IF(AND('volume_add 10^6 (microL)'!M136&lt;=150,'volume_add 10^6 (microL)'!M136&gt;9),'volume_add 10^6 (microL)'!M136&amp;"x 10^6",'volume_add 10^4 (microL)'!M136&amp;"x 10^4"))</f>
        <v>140x 10^6</v>
      </c>
      <c r="N136" s="5" t="str">
        <f>IF(AND('volume_add 10^8 (microL)'!N136&lt;=150,'volume_add 10^8 (microL)'!N136&gt;9),'volume_add 10^8 (microL)'!N136&amp;"x 10^8",IF(AND('volume_add 10^6 (microL)'!N136&lt;=150,'volume_add 10^6 (microL)'!N136&gt;9),'volume_add 10^6 (microL)'!N136&amp;"x 10^6",'volume_add 10^4 (microL)'!N136&amp;"x 10^4"))</f>
        <v>70x 10^6</v>
      </c>
      <c r="O136" s="5" t="str">
        <f>IF(AND('volume_add 10^8 (microL)'!O136&lt;=150,'volume_add 10^8 (microL)'!O136&gt;9),'volume_add 10^8 (microL)'!O136&amp;"x 10^8",IF(AND('volume_add 10^6 (microL)'!O136&lt;=150,'volume_add 10^6 (microL)'!O136&gt;9),'volume_add 10^6 (microL)'!O136&amp;"x 10^6",'volume_add 10^4 (microL)'!O136&amp;"x 10^4"))</f>
        <v>140x 10^4</v>
      </c>
      <c r="P136" s="5" t="str">
        <f>IF(AND('volume_add 10^8 (microL)'!P136&lt;=150,'volume_add 10^8 (microL)'!P136&gt;9),'volume_add 10^8 (microL)'!P136&amp;"x 10^8",IF(AND('volume_add 10^6 (microL)'!P136&lt;=150,'volume_add 10^6 (microL)'!P136&gt;9),'volume_add 10^6 (microL)'!P136&amp;"x 10^6",'volume_add 10^4 (microL)'!P136&amp;"x 10^4"))</f>
        <v>10x 10^8</v>
      </c>
      <c r="Q136" s="5" t="str">
        <f>IF(AND('volume_add 10^8 (microL)'!Q136&lt;=150,'volume_add 10^8 (microL)'!Q136&gt;9),'volume_add 10^8 (microL)'!Q136&amp;"x 10^8",IF(AND('volume_add 10^6 (microL)'!Q136&lt;=150,'volume_add 10^6 (microL)'!Q136&gt;9),'volume_add 10^6 (microL)'!Q136&amp;"x 10^6",'volume_add 10^4 (microL)'!Q136&amp;"x 10^4"))</f>
        <v>140x 10^8</v>
      </c>
    </row>
    <row r="137" spans="1:17">
      <c r="A137" s="6">
        <v>136</v>
      </c>
      <c r="B137" s="5" t="str">
        <f>IF(AND('volume_add 10^8 (microL)'!B137&lt;=150,'volume_add 10^8 (microL)'!B137&gt;9),'volume_add 10^8 (microL)'!B137&amp;"x 10^8",IF(AND('volume_add 10^6 (microL)'!B137&lt;=150,'volume_add 10^6 (microL)'!B137&gt;9),'volume_add 10^6 (microL)'!B137&amp;"x 10^6",'volume_add 10^4 (microL)'!B137&amp;"x 10^4"))</f>
        <v>26,1x 10^6</v>
      </c>
      <c r="C137" s="5" t="str">
        <f>IF(AND('volume_add 10^8 (microL)'!C137&lt;=150,'volume_add 10^8 (microL)'!C137&gt;9),'volume_add 10^8 (microL)'!C137&amp;"x 10^8",IF(AND('volume_add 10^6 (microL)'!C137&lt;=150,'volume_add 10^6 (microL)'!C137&gt;9),'volume_add 10^6 (microL)'!C137&amp;"x 10^6",'volume_add 10^4 (microL)'!C137&amp;"x 10^4"))</f>
        <v>140x 10^8</v>
      </c>
      <c r="D137" s="5" t="str">
        <f>IF(AND('volume_add 10^8 (microL)'!D137&lt;=150,'volume_add 10^8 (microL)'!D137&gt;9),'volume_add 10^8 (microL)'!D137&amp;"x 10^8",IF(AND('volume_add 10^6 (microL)'!D137&lt;=150,'volume_add 10^6 (microL)'!D137&gt;9),'volume_add 10^6 (microL)'!D137&amp;"x 10^6",'volume_add 10^4 (microL)'!D137&amp;"x 10^4"))</f>
        <v>140x 10^8</v>
      </c>
      <c r="E137" s="5" t="str">
        <f>IF(AND('volume_add 10^8 (microL)'!E137&lt;=150,'volume_add 10^8 (microL)'!E137&gt;9),'volume_add 10^8 (microL)'!E137&amp;"x 10^8",IF(AND('volume_add 10^6 (microL)'!E137&lt;=150,'volume_add 10^6 (microL)'!E137&gt;9),'volume_add 10^6 (microL)'!E137&amp;"x 10^6",'volume_add 10^4 (microL)'!E137&amp;"x 10^4"))</f>
        <v>16,3x 10^6</v>
      </c>
      <c r="F137" s="5" t="str">
        <f>IF(AND('volume_add 10^8 (microL)'!F137&lt;=150,'volume_add 10^8 (microL)'!F137&gt;9),'volume_add 10^8 (microL)'!F137&amp;"x 10^8",IF(AND('volume_add 10^6 (microL)'!F137&lt;=150,'volume_add 10^6 (microL)'!F137&gt;9),'volume_add 10^6 (microL)'!F137&amp;"x 10^6",'volume_add 10^4 (microL)'!F137&amp;"x 10^4"))</f>
        <v>140x 10^4</v>
      </c>
      <c r="G137" s="5" t="str">
        <f>IF(AND('volume_add 10^8 (microL)'!G137&lt;=150,'volume_add 10^8 (microL)'!G137&gt;9),'volume_add 10^8 (microL)'!G137&amp;"x 10^8",IF(AND('volume_add 10^6 (microL)'!G137&lt;=150,'volume_add 10^6 (microL)'!G137&gt;9),'volume_add 10^6 (microL)'!G137&amp;"x 10^6",'volume_add 10^4 (microL)'!G137&amp;"x 10^4"))</f>
        <v>35,9x 10^6</v>
      </c>
      <c r="H137" s="5" t="str">
        <f>IF(AND('volume_add 10^8 (microL)'!H137&lt;=150,'volume_add 10^8 (microL)'!H137&gt;9),'volume_add 10^8 (microL)'!H137&amp;"x 10^8",IF(AND('volume_add 10^6 (microL)'!H137&lt;=150,'volume_add 10^6 (microL)'!H137&gt;9),'volume_add 10^6 (microL)'!H137&amp;"x 10^6",'volume_add 10^4 (microL)'!H137&amp;"x 10^4"))</f>
        <v>140x 10^8</v>
      </c>
      <c r="I137" s="5" t="str">
        <f>IF(AND('volume_add 10^8 (microL)'!I137&lt;=150,'volume_add 10^8 (microL)'!I137&gt;9),'volume_add 10^8 (microL)'!I137&amp;"x 10^8",IF(AND('volume_add 10^6 (microL)'!I137&lt;=150,'volume_add 10^6 (microL)'!I137&gt;9),'volume_add 10^6 (microL)'!I137&amp;"x 10^6",'volume_add 10^4 (microL)'!I137&amp;"x 10^4"))</f>
        <v>140x 10^8</v>
      </c>
      <c r="J137" s="5" t="str">
        <f>IF(AND('volume_add 10^8 (microL)'!J137&lt;=150,'volume_add 10^8 (microL)'!J137&gt;9),'volume_add 10^8 (microL)'!J137&amp;"x 10^8",IF(AND('volume_add 10^6 (microL)'!J137&lt;=150,'volume_add 10^6 (microL)'!J137&gt;9),'volume_add 10^6 (microL)'!J137&amp;"x 10^6",'volume_add 10^4 (microL)'!J137&amp;"x 10^4"))</f>
        <v>140x 10^8</v>
      </c>
      <c r="K137" s="5" t="str">
        <f>IF(AND('volume_add 10^8 (microL)'!K137&lt;=150,'volume_add 10^8 (microL)'!K137&gt;9),'volume_add 10^8 (microL)'!K137&amp;"x 10^8",IF(AND('volume_add 10^6 (microL)'!K137&lt;=150,'volume_add 10^6 (microL)'!K137&gt;9),'volume_add 10^6 (microL)'!K137&amp;"x 10^6",'volume_add 10^4 (microL)'!K137&amp;"x 10^4"))</f>
        <v>13,1x 10^6</v>
      </c>
      <c r="L137" s="5" t="str">
        <f>IF(AND('volume_add 10^8 (microL)'!L137&lt;=150,'volume_add 10^8 (microL)'!L137&gt;9),'volume_add 10^8 (microL)'!L137&amp;"x 10^8",IF(AND('volume_add 10^6 (microL)'!L137&lt;=150,'volume_add 10^6 (microL)'!L137&gt;9),'volume_add 10^6 (microL)'!L137&amp;"x 10^6",'volume_add 10^4 (microL)'!L137&amp;"x 10^4"))</f>
        <v>140x 10^4</v>
      </c>
      <c r="M137" s="5" t="str">
        <f>IF(AND('volume_add 10^8 (microL)'!M137&lt;=150,'volume_add 10^8 (microL)'!M137&gt;9),'volume_add 10^8 (microL)'!M137&amp;"x 10^8",IF(AND('volume_add 10^6 (microL)'!M137&lt;=150,'volume_add 10^6 (microL)'!M137&gt;9),'volume_add 10^6 (microL)'!M137&amp;"x 10^6",'volume_add 10^4 (microL)'!M137&amp;"x 10^4"))</f>
        <v>140x 10^4</v>
      </c>
      <c r="N137" s="5" t="str">
        <f>IF(AND('volume_add 10^8 (microL)'!N137&lt;=150,'volume_add 10^8 (microL)'!N137&gt;9),'volume_add 10^8 (microL)'!N137&amp;"x 10^8",IF(AND('volume_add 10^6 (microL)'!N137&lt;=150,'volume_add 10^6 (microL)'!N137&gt;9),'volume_add 10^6 (microL)'!N137&amp;"x 10^6",'volume_add 10^4 (microL)'!N137&amp;"x 10^4"))</f>
        <v>130x 10^6</v>
      </c>
      <c r="O137" s="5" t="str">
        <f>IF(AND('volume_add 10^8 (microL)'!O137&lt;=150,'volume_add 10^8 (microL)'!O137&gt;9),'volume_add 10^8 (microL)'!O137&amp;"x 10^8",IF(AND('volume_add 10^6 (microL)'!O137&lt;=150,'volume_add 10^6 (microL)'!O137&gt;9),'volume_add 10^6 (microL)'!O137&amp;"x 10^6",'volume_add 10^4 (microL)'!O137&amp;"x 10^4"))</f>
        <v>140x 10^8</v>
      </c>
      <c r="P137" s="5" t="str">
        <f>IF(AND('volume_add 10^8 (microL)'!P137&lt;=150,'volume_add 10^8 (microL)'!P137&gt;9),'volume_add 10^8 (microL)'!P137&amp;"x 10^8",IF(AND('volume_add 10^6 (microL)'!P137&lt;=150,'volume_add 10^6 (microL)'!P137&gt;9),'volume_add 10^6 (microL)'!P137&amp;"x 10^6",'volume_add 10^4 (microL)'!P137&amp;"x 10^4"))</f>
        <v>140x 10^8</v>
      </c>
      <c r="Q137" s="5" t="str">
        <f>IF(AND('volume_add 10^8 (microL)'!Q137&lt;=150,'volume_add 10^8 (microL)'!Q137&gt;9),'volume_add 10^8 (microL)'!Q137&amp;"x 10^8",IF(AND('volume_add 10^6 (microL)'!Q137&lt;=150,'volume_add 10^6 (microL)'!Q137&gt;9),'volume_add 10^6 (microL)'!Q137&amp;"x 10^6",'volume_add 10^4 (microL)'!Q137&amp;"x 10^4"))</f>
        <v>100x 10^8</v>
      </c>
    </row>
    <row r="138" spans="1:17">
      <c r="A138" s="6">
        <v>137</v>
      </c>
      <c r="B138" s="5" t="str">
        <f>IF(AND('volume_add 10^8 (microL)'!B138&lt;=150,'volume_add 10^8 (microL)'!B138&gt;9),'volume_add 10^8 (microL)'!B138&amp;"x 10^8",IF(AND('volume_add 10^6 (microL)'!B138&lt;=150,'volume_add 10^6 (microL)'!B138&gt;9),'volume_add 10^6 (microL)'!B138&amp;"x 10^6",'volume_add 10^4 (microL)'!B138&amp;"x 10^4"))</f>
        <v>10x 10^6</v>
      </c>
      <c r="C138" s="5" t="str">
        <f>IF(AND('volume_add 10^8 (microL)'!C138&lt;=150,'volume_add 10^8 (microL)'!C138&gt;9),'volume_add 10^8 (microL)'!C138&amp;"x 10^8",IF(AND('volume_add 10^6 (microL)'!C138&lt;=150,'volume_add 10^6 (microL)'!C138&gt;9),'volume_add 10^6 (microL)'!C138&amp;"x 10^6",'volume_add 10^4 (microL)'!C138&amp;"x 10^4"))</f>
        <v>140x 10^8</v>
      </c>
      <c r="D138" s="5" t="str">
        <f>IF(AND('volume_add 10^8 (microL)'!D138&lt;=150,'volume_add 10^8 (microL)'!D138&gt;9),'volume_add 10^8 (microL)'!D138&amp;"x 10^8",IF(AND('volume_add 10^6 (microL)'!D138&lt;=150,'volume_add 10^6 (microL)'!D138&gt;9),'volume_add 10^6 (microL)'!D138&amp;"x 10^6",'volume_add 10^4 (microL)'!D138&amp;"x 10^4"))</f>
        <v>140x 10^4</v>
      </c>
      <c r="E138" s="5" t="str">
        <f>IF(AND('volume_add 10^8 (microL)'!E138&lt;=150,'volume_add 10^8 (microL)'!E138&gt;9),'volume_add 10^8 (microL)'!E138&amp;"x 10^8",IF(AND('volume_add 10^6 (microL)'!E138&lt;=150,'volume_add 10^6 (microL)'!E138&gt;9),'volume_add 10^6 (microL)'!E138&amp;"x 10^6",'volume_add 10^4 (microL)'!E138&amp;"x 10^4"))</f>
        <v>120x 10^6</v>
      </c>
      <c r="F138" s="5" t="str">
        <f>IF(AND('volume_add 10^8 (microL)'!F138&lt;=150,'volume_add 10^8 (microL)'!F138&gt;9),'volume_add 10^8 (microL)'!F138&amp;"x 10^8",IF(AND('volume_add 10^6 (microL)'!F138&lt;=150,'volume_add 10^6 (microL)'!F138&gt;9),'volume_add 10^6 (microL)'!F138&amp;"x 10^6",'volume_add 10^4 (microL)'!F138&amp;"x 10^4"))</f>
        <v>140x 10^8</v>
      </c>
      <c r="G138" s="5" t="str">
        <f>IF(AND('volume_add 10^8 (microL)'!G138&lt;=150,'volume_add 10^8 (microL)'!G138&gt;9),'volume_add 10^8 (microL)'!G138&amp;"x 10^8",IF(AND('volume_add 10^6 (microL)'!G138&lt;=150,'volume_add 10^6 (microL)'!G138&gt;9),'volume_add 10^6 (microL)'!G138&amp;"x 10^6",'volume_add 10^4 (microL)'!G138&amp;"x 10^4"))</f>
        <v>90x 10^8</v>
      </c>
      <c r="H138" s="5" t="str">
        <f>IF(AND('volume_add 10^8 (microL)'!H138&lt;=150,'volume_add 10^8 (microL)'!H138&gt;9),'volume_add 10^8 (microL)'!H138&amp;"x 10^8",IF(AND('volume_add 10^6 (microL)'!H138&lt;=150,'volume_add 10^6 (microL)'!H138&gt;9),'volume_add 10^6 (microL)'!H138&amp;"x 10^6",'volume_add 10^4 (microL)'!H138&amp;"x 10^4"))</f>
        <v>140x 10^6</v>
      </c>
      <c r="I138" s="5" t="str">
        <f>IF(AND('volume_add 10^8 (microL)'!I138&lt;=150,'volume_add 10^8 (microL)'!I138&gt;9),'volume_add 10^8 (microL)'!I138&amp;"x 10^8",IF(AND('volume_add 10^6 (microL)'!I138&lt;=150,'volume_add 10^6 (microL)'!I138&gt;9),'volume_add 10^6 (microL)'!I138&amp;"x 10^6",'volume_add 10^4 (microL)'!I138&amp;"x 10^4"))</f>
        <v>14,9x 10^6</v>
      </c>
      <c r="J138" s="5" t="str">
        <f>IF(AND('volume_add 10^8 (microL)'!J138&lt;=150,'volume_add 10^8 (microL)'!J138&gt;9),'volume_add 10^8 (microL)'!J138&amp;"x 10^8",IF(AND('volume_add 10^6 (microL)'!J138&lt;=150,'volume_add 10^6 (microL)'!J138&gt;9),'volume_add 10^6 (microL)'!J138&amp;"x 10^6",'volume_add 10^4 (microL)'!J138&amp;"x 10^4"))</f>
        <v>13,4x 10^6</v>
      </c>
      <c r="K138" s="5" t="str">
        <f>IF(AND('volume_add 10^8 (microL)'!K138&lt;=150,'volume_add 10^8 (microL)'!K138&gt;9),'volume_add 10^8 (microL)'!K138&amp;"x 10^8",IF(AND('volume_add 10^6 (microL)'!K138&lt;=150,'volume_add 10^6 (microL)'!K138&gt;9),'volume_add 10^6 (microL)'!K138&amp;"x 10^6",'volume_add 10^4 (microL)'!K138&amp;"x 10^4"))</f>
        <v>11,9x 10^6</v>
      </c>
      <c r="L138" s="5" t="str">
        <f>IF(AND('volume_add 10^8 (microL)'!L138&lt;=150,'volume_add 10^8 (microL)'!L138&gt;9),'volume_add 10^8 (microL)'!L138&amp;"x 10^8",IF(AND('volume_add 10^6 (microL)'!L138&lt;=150,'volume_add 10^6 (microL)'!L138&gt;9),'volume_add 10^6 (microL)'!L138&amp;"x 10^6",'volume_add 10^4 (microL)'!L138&amp;"x 10^4"))</f>
        <v>140x 10^8</v>
      </c>
      <c r="M138" s="5" t="str">
        <f>IF(AND('volume_add 10^8 (microL)'!M138&lt;=150,'volume_add 10^8 (microL)'!M138&gt;9),'volume_add 10^8 (microL)'!M138&amp;"x 10^8",IF(AND('volume_add 10^6 (microL)'!M138&lt;=150,'volume_add 10^6 (microL)'!M138&gt;9),'volume_add 10^6 (microL)'!M138&amp;"x 10^6",'volume_add 10^4 (microL)'!M138&amp;"x 10^4"))</f>
        <v>140x 10^4</v>
      </c>
      <c r="N138" s="5" t="str">
        <f>IF(AND('volume_add 10^8 (microL)'!N138&lt;=150,'volume_add 10^8 (microL)'!N138&gt;9),'volume_add 10^8 (microL)'!N138&amp;"x 10^8",IF(AND('volume_add 10^6 (microL)'!N138&lt;=150,'volume_add 10^6 (microL)'!N138&gt;9),'volume_add 10^6 (microL)'!N138&amp;"x 10^6",'volume_add 10^4 (microL)'!N138&amp;"x 10^4"))</f>
        <v>140x 10^8</v>
      </c>
      <c r="O138" s="5" t="str">
        <f>IF(AND('volume_add 10^8 (microL)'!O138&lt;=150,'volume_add 10^8 (microL)'!O138&gt;9),'volume_add 10^8 (microL)'!O138&amp;"x 10^8",IF(AND('volume_add 10^6 (microL)'!O138&lt;=150,'volume_add 10^6 (microL)'!O138&gt;9),'volume_add 10^6 (microL)'!O138&amp;"x 10^6",'volume_add 10^4 (microL)'!O138&amp;"x 10^4"))</f>
        <v>140x 10^8</v>
      </c>
      <c r="P138" s="5" t="str">
        <f>IF(AND('volume_add 10^8 (microL)'!P138&lt;=150,'volume_add 10^8 (microL)'!P138&gt;9),'volume_add 10^8 (microL)'!P138&amp;"x 10^8",IF(AND('volume_add 10^6 (microL)'!P138&lt;=150,'volume_add 10^6 (microL)'!P138&gt;9),'volume_add 10^6 (microL)'!P138&amp;"x 10^6",'volume_add 10^4 (microL)'!P138&amp;"x 10^4"))</f>
        <v>140x 10^8</v>
      </c>
      <c r="Q138" s="5" t="str">
        <f>IF(AND('volume_add 10^8 (microL)'!Q138&lt;=150,'volume_add 10^8 (microL)'!Q138&gt;9),'volume_add 10^8 (microL)'!Q138&amp;"x 10^8",IF(AND('volume_add 10^6 (microL)'!Q138&lt;=150,'volume_add 10^6 (microL)'!Q138&gt;9),'volume_add 10^6 (microL)'!Q138&amp;"x 10^6",'volume_add 10^4 (microL)'!Q138&amp;"x 10^4"))</f>
        <v>140x 10^8</v>
      </c>
    </row>
    <row r="139" spans="1:17">
      <c r="A139" s="6">
        <v>138</v>
      </c>
      <c r="B139" s="5" t="str">
        <f>IF(AND('volume_add 10^8 (microL)'!B139&lt;=150,'volume_add 10^8 (microL)'!B139&gt;9),'volume_add 10^8 (microL)'!B139&amp;"x 10^8",IF(AND('volume_add 10^6 (microL)'!B139&lt;=150,'volume_add 10^6 (microL)'!B139&gt;9),'volume_add 10^6 (microL)'!B139&amp;"x 10^6",'volume_add 10^4 (microL)'!B139&amp;"x 10^4"))</f>
        <v>10x 10^8</v>
      </c>
      <c r="C139" s="5" t="str">
        <f>IF(AND('volume_add 10^8 (microL)'!C139&lt;=150,'volume_add 10^8 (microL)'!C139&gt;9),'volume_add 10^8 (microL)'!C139&amp;"x 10^8",IF(AND('volume_add 10^6 (microL)'!C139&lt;=150,'volume_add 10^6 (microL)'!C139&gt;9),'volume_add 10^6 (microL)'!C139&amp;"x 10^6",'volume_add 10^4 (microL)'!C139&amp;"x 10^4"))</f>
        <v>14,3x 10^6</v>
      </c>
      <c r="D139" s="5" t="str">
        <f>IF(AND('volume_add 10^8 (microL)'!D139&lt;=150,'volume_add 10^8 (microL)'!D139&gt;9),'volume_add 10^8 (microL)'!D139&amp;"x 10^8",IF(AND('volume_add 10^6 (microL)'!D139&lt;=150,'volume_add 10^6 (microL)'!D139&gt;9),'volume_add 10^6 (microL)'!D139&amp;"x 10^6",'volume_add 10^4 (microL)'!D139&amp;"x 10^4"))</f>
        <v>90x 10^4</v>
      </c>
      <c r="E139" s="5" t="str">
        <f>IF(AND('volume_add 10^8 (microL)'!E139&lt;=150,'volume_add 10^8 (microL)'!E139&gt;9),'volume_add 10^8 (microL)'!E139&amp;"x 10^8",IF(AND('volume_add 10^6 (microL)'!E139&lt;=150,'volume_add 10^6 (microL)'!E139&gt;9),'volume_add 10^6 (microL)'!E139&amp;"x 10^6",'volume_add 10^4 (microL)'!E139&amp;"x 10^4"))</f>
        <v>140x 10^4</v>
      </c>
      <c r="F139" s="5" t="str">
        <f>IF(AND('volume_add 10^8 (microL)'!F139&lt;=150,'volume_add 10^8 (microL)'!F139&gt;9),'volume_add 10^8 (microL)'!F139&amp;"x 10^8",IF(AND('volume_add 10^6 (microL)'!F139&lt;=150,'volume_add 10^6 (microL)'!F139&gt;9),'volume_add 10^6 (microL)'!F139&amp;"x 10^6",'volume_add 10^4 (microL)'!F139&amp;"x 10^4"))</f>
        <v>80x 10^6</v>
      </c>
      <c r="G139" s="5" t="str">
        <f>IF(AND('volume_add 10^8 (microL)'!G139&lt;=150,'volume_add 10^8 (microL)'!G139&gt;9),'volume_add 10^8 (microL)'!G139&amp;"x 10^8",IF(AND('volume_add 10^6 (microL)'!G139&lt;=150,'volume_add 10^6 (microL)'!G139&gt;9),'volume_add 10^6 (microL)'!G139&amp;"x 10^6",'volume_add 10^4 (microL)'!G139&amp;"x 10^4"))</f>
        <v>70x 10^6</v>
      </c>
      <c r="H139" s="5" t="str">
        <f>IF(AND('volume_add 10^8 (microL)'!H139&lt;=150,'volume_add 10^8 (microL)'!H139&gt;9),'volume_add 10^8 (microL)'!H139&amp;"x 10^8",IF(AND('volume_add 10^6 (microL)'!H139&lt;=150,'volume_add 10^6 (microL)'!H139&gt;9),'volume_add 10^6 (microL)'!H139&amp;"x 10^6",'volume_add 10^4 (microL)'!H139&amp;"x 10^4"))</f>
        <v>20,5x 10^6</v>
      </c>
      <c r="I139" s="5" t="str">
        <f>IF(AND('volume_add 10^8 (microL)'!I139&lt;=150,'volume_add 10^8 (microL)'!I139&gt;9),'volume_add 10^8 (microL)'!I139&amp;"x 10^8",IF(AND('volume_add 10^6 (microL)'!I139&lt;=150,'volume_add 10^6 (microL)'!I139&gt;9),'volume_add 10^6 (microL)'!I139&amp;"x 10^6",'volume_add 10^4 (microL)'!I139&amp;"x 10^4"))</f>
        <v>60x 10^8</v>
      </c>
      <c r="J139" s="5" t="str">
        <f>IF(AND('volume_add 10^8 (microL)'!J139&lt;=150,'volume_add 10^8 (microL)'!J139&gt;9),'volume_add 10^8 (microL)'!J139&amp;"x 10^8",IF(AND('volume_add 10^6 (microL)'!J139&lt;=150,'volume_add 10^6 (microL)'!J139&gt;9),'volume_add 10^6 (microL)'!J139&amp;"x 10^6",'volume_add 10^4 (microL)'!J139&amp;"x 10^4"))</f>
        <v>20x 10^8</v>
      </c>
      <c r="K139" s="5" t="str">
        <f>IF(AND('volume_add 10^8 (microL)'!K139&lt;=150,'volume_add 10^8 (microL)'!K139&gt;9),'volume_add 10^8 (microL)'!K139&amp;"x 10^8",IF(AND('volume_add 10^6 (microL)'!K139&lt;=150,'volume_add 10^6 (microL)'!K139&gt;9),'volume_add 10^6 (microL)'!K139&amp;"x 10^6",'volume_add 10^4 (microL)'!K139&amp;"x 10^4"))</f>
        <v>19,6x 10^6</v>
      </c>
      <c r="L139" s="5" t="str">
        <f>IF(AND('volume_add 10^8 (microL)'!L139&lt;=150,'volume_add 10^8 (microL)'!L139&gt;9),'volume_add 10^8 (microL)'!L139&amp;"x 10^8",IF(AND('volume_add 10^6 (microL)'!L139&lt;=150,'volume_add 10^6 (microL)'!L139&gt;9),'volume_add 10^6 (microL)'!L139&amp;"x 10^6",'volume_add 10^4 (microL)'!L139&amp;"x 10^4"))</f>
        <v>17,8x 10^6</v>
      </c>
      <c r="M139" s="5" t="str">
        <f>IF(AND('volume_add 10^8 (microL)'!M139&lt;=150,'volume_add 10^8 (microL)'!M139&gt;9),'volume_add 10^8 (microL)'!M139&amp;"x 10^8",IF(AND('volume_add 10^6 (microL)'!M139&lt;=150,'volume_add 10^6 (microL)'!M139&gt;9),'volume_add 10^6 (microL)'!M139&amp;"x 10^6",'volume_add 10^4 (microL)'!M139&amp;"x 10^4"))</f>
        <v>16,9x 10^6</v>
      </c>
      <c r="N139" s="5" t="str">
        <f>IF(AND('volume_add 10^8 (microL)'!N139&lt;=150,'volume_add 10^8 (microL)'!N139&gt;9),'volume_add 10^8 (microL)'!N139&amp;"x 10^8",IF(AND('volume_add 10^6 (microL)'!N139&lt;=150,'volume_add 10^6 (microL)'!N139&gt;9),'volume_add 10^6 (microL)'!N139&amp;"x 10^6",'volume_add 10^4 (microL)'!N139&amp;"x 10^4"))</f>
        <v>16x 10^6</v>
      </c>
      <c r="O139" s="5" t="str">
        <f>IF(AND('volume_add 10^8 (microL)'!O139&lt;=150,'volume_add 10^8 (microL)'!O139&gt;9),'volume_add 10^8 (microL)'!O139&amp;"x 10^8",IF(AND('volume_add 10^6 (microL)'!O139&lt;=150,'volume_add 10^6 (microL)'!O139&gt;9),'volume_add 10^6 (microL)'!O139&amp;"x 10^6",'volume_add 10^4 (microL)'!O139&amp;"x 10^4"))</f>
        <v>10x 10^6</v>
      </c>
      <c r="P139" s="5" t="str">
        <f>IF(AND('volume_add 10^8 (microL)'!P139&lt;=150,'volume_add 10^8 (microL)'!P139&gt;9),'volume_add 10^8 (microL)'!P139&amp;"x 10^8",IF(AND('volume_add 10^6 (microL)'!P139&lt;=150,'volume_add 10^6 (microL)'!P139&gt;9),'volume_add 10^6 (microL)'!P139&amp;"x 10^6",'volume_add 10^4 (microL)'!P139&amp;"x 10^4"))</f>
        <v>50x 10^4</v>
      </c>
      <c r="Q139" s="5" t="str">
        <f>IF(AND('volume_add 10^8 (microL)'!Q139&lt;=150,'volume_add 10^8 (microL)'!Q139&gt;9),'volume_add 10^8 (microL)'!Q139&amp;"x 10^8",IF(AND('volume_add 10^6 (microL)'!Q139&lt;=150,'volume_add 10^6 (microL)'!Q139&gt;9),'volume_add 10^6 (microL)'!Q139&amp;"x 10^6",'volume_add 10^4 (microL)'!Q139&amp;"x 10^4"))</f>
        <v>140x 10^4</v>
      </c>
    </row>
    <row r="140" spans="1:17">
      <c r="A140" s="6">
        <v>139</v>
      </c>
      <c r="B140" s="5" t="str">
        <f>IF(AND('volume_add 10^8 (microL)'!B140&lt;=150,'volume_add 10^8 (microL)'!B140&gt;9),'volume_add 10^8 (microL)'!B140&amp;"x 10^8",IF(AND('volume_add 10^6 (microL)'!B140&lt;=150,'volume_add 10^6 (microL)'!B140&gt;9),'volume_add 10^6 (microL)'!B140&amp;"x 10^6",'volume_add 10^4 (microL)'!B140&amp;"x 10^4"))</f>
        <v>21,5x 10^6</v>
      </c>
      <c r="C140" s="5" t="str">
        <f>IF(AND('volume_add 10^8 (microL)'!C140&lt;=150,'volume_add 10^8 (microL)'!C140&gt;9),'volume_add 10^8 (microL)'!C140&amp;"x 10^8",IF(AND('volume_add 10^6 (microL)'!C140&lt;=150,'volume_add 10^6 (microL)'!C140&gt;9),'volume_add 10^6 (microL)'!C140&amp;"x 10^6",'volume_add 10^4 (microL)'!C140&amp;"x 10^4"))</f>
        <v>140x 10^4</v>
      </c>
      <c r="D140" s="5" t="str">
        <f>IF(AND('volume_add 10^8 (microL)'!D140&lt;=150,'volume_add 10^8 (microL)'!D140&gt;9),'volume_add 10^8 (microL)'!D140&amp;"x 10^8",IF(AND('volume_add 10^6 (microL)'!D140&lt;=150,'volume_add 10^6 (microL)'!D140&gt;9),'volume_add 10^6 (microL)'!D140&amp;"x 10^6",'volume_add 10^4 (microL)'!D140&amp;"x 10^4"))</f>
        <v>15,6x 10^8</v>
      </c>
      <c r="E140" s="5" t="str">
        <f>IF(AND('volume_add 10^8 (microL)'!E140&lt;=150,'volume_add 10^8 (microL)'!E140&gt;9),'volume_add 10^8 (microL)'!E140&amp;"x 10^8",IF(AND('volume_add 10^6 (microL)'!E140&lt;=150,'volume_add 10^6 (microL)'!E140&gt;9),'volume_add 10^6 (microL)'!E140&amp;"x 10^6",'volume_add 10^4 (microL)'!E140&amp;"x 10^4"))</f>
        <v>14,6x 10^6</v>
      </c>
      <c r="F140" s="5" t="str">
        <f>IF(AND('volume_add 10^8 (microL)'!F140&lt;=150,'volume_add 10^8 (microL)'!F140&gt;9),'volume_add 10^8 (microL)'!F140&amp;"x 10^8",IF(AND('volume_add 10^6 (microL)'!F140&lt;=150,'volume_add 10^6 (microL)'!F140&gt;9),'volume_add 10^6 (microL)'!F140&amp;"x 10^6",'volume_add 10^4 (microL)'!F140&amp;"x 10^4"))</f>
        <v>100x 10^6</v>
      </c>
      <c r="G140" s="5" t="str">
        <f>IF(AND('volume_add 10^8 (microL)'!G140&lt;=150,'volume_add 10^8 (microL)'!G140&gt;9),'volume_add 10^8 (microL)'!G140&amp;"x 10^8",IF(AND('volume_add 10^6 (microL)'!G140&lt;=150,'volume_add 10^6 (microL)'!G140&gt;9),'volume_add 10^6 (microL)'!G140&amp;"x 10^6",'volume_add 10^4 (microL)'!G140&amp;"x 10^4"))</f>
        <v>140x 10^8</v>
      </c>
      <c r="H140" s="5" t="str">
        <f>IF(AND('volume_add 10^8 (microL)'!H140&lt;=150,'volume_add 10^8 (microL)'!H140&gt;9),'volume_add 10^8 (microL)'!H140&amp;"x 10^8",IF(AND('volume_add 10^6 (microL)'!H140&lt;=150,'volume_add 10^6 (microL)'!H140&gt;9),'volume_add 10^6 (microL)'!H140&amp;"x 10^6",'volume_add 10^4 (microL)'!H140&amp;"x 10^4"))</f>
        <v>14x 10^8</v>
      </c>
      <c r="I140" s="5" t="str">
        <f>IF(AND('volume_add 10^8 (microL)'!I140&lt;=150,'volume_add 10^8 (microL)'!I140&gt;9),'volume_add 10^8 (microL)'!I140&amp;"x 10^8",IF(AND('volume_add 10^6 (microL)'!I140&lt;=150,'volume_add 10^6 (microL)'!I140&gt;9),'volume_add 10^6 (microL)'!I140&amp;"x 10^6",'volume_add 10^4 (microL)'!I140&amp;"x 10^4"))</f>
        <v>13,7x 10^6</v>
      </c>
      <c r="J140" s="5" t="str">
        <f>IF(AND('volume_add 10^8 (microL)'!J140&lt;=150,'volume_add 10^8 (microL)'!J140&gt;9),'volume_add 10^8 (microL)'!J140&amp;"x 10^8",IF(AND('volume_add 10^6 (microL)'!J140&lt;=150,'volume_add 10^6 (microL)'!J140&gt;9),'volume_add 10^6 (microL)'!J140&amp;"x 10^6",'volume_add 10^4 (microL)'!J140&amp;"x 10^4"))</f>
        <v>80x 10^6</v>
      </c>
      <c r="K140" s="5" t="str">
        <f>IF(AND('volume_add 10^8 (microL)'!K140&lt;=150,'volume_add 10^8 (microL)'!K140&gt;9),'volume_add 10^8 (microL)'!K140&amp;"x 10^8",IF(AND('volume_add 10^6 (microL)'!K140&lt;=150,'volume_add 10^6 (microL)'!K140&gt;9),'volume_add 10^6 (microL)'!K140&amp;"x 10^6",'volume_add 10^4 (microL)'!K140&amp;"x 10^4"))</f>
        <v>12,7x 10^8</v>
      </c>
      <c r="L140" s="5" t="str">
        <f>IF(AND('volume_add 10^8 (microL)'!L140&lt;=150,'volume_add 10^8 (microL)'!L140&gt;9),'volume_add 10^8 (microL)'!L140&amp;"x 10^8",IF(AND('volume_add 10^6 (microL)'!L140&lt;=150,'volume_add 10^6 (microL)'!L140&gt;9),'volume_add 10^6 (microL)'!L140&amp;"x 10^6",'volume_add 10^4 (microL)'!L140&amp;"x 10^4"))</f>
        <v>12,1x 10^8</v>
      </c>
      <c r="M140" s="5" t="str">
        <f>IF(AND('volume_add 10^8 (microL)'!M140&lt;=150,'volume_add 10^8 (microL)'!M140&gt;9),'volume_add 10^8 (microL)'!M140&amp;"x 10^8",IF(AND('volume_add 10^6 (microL)'!M140&lt;=150,'volume_add 10^6 (microL)'!M140&gt;9),'volume_add 10^6 (microL)'!M140&amp;"x 10^6",'volume_add 10^4 (microL)'!M140&amp;"x 10^4"))</f>
        <v>140x 10^4</v>
      </c>
      <c r="N140" s="5" t="str">
        <f>IF(AND('volume_add 10^8 (microL)'!N140&lt;=150,'volume_add 10^8 (microL)'!N140&gt;9),'volume_add 10^8 (microL)'!N140&amp;"x 10^8",IF(AND('volume_add 10^6 (microL)'!N140&lt;=150,'volume_add 10^6 (microL)'!N140&gt;9),'volume_add 10^6 (microL)'!N140&amp;"x 10^6",'volume_add 10^4 (microL)'!N140&amp;"x 10^4"))</f>
        <v>11,7x 10^6</v>
      </c>
      <c r="O140" s="5" t="str">
        <f>IF(AND('volume_add 10^8 (microL)'!O140&lt;=150,'volume_add 10^8 (microL)'!O140&gt;9),'volume_add 10^8 (microL)'!O140&amp;"x 10^8",IF(AND('volume_add 10^6 (microL)'!O140&lt;=150,'volume_add 10^6 (microL)'!O140&gt;9),'volume_add 10^6 (microL)'!O140&amp;"x 10^6",'volume_add 10^4 (microL)'!O140&amp;"x 10^4"))</f>
        <v>140x 10^6</v>
      </c>
      <c r="P140" s="5" t="str">
        <f>IF(AND('volume_add 10^8 (microL)'!P140&lt;=150,'volume_add 10^8 (microL)'!P140&gt;9),'volume_add 10^8 (microL)'!P140&amp;"x 10^8",IF(AND('volume_add 10^6 (microL)'!P140&lt;=150,'volume_add 10^6 (microL)'!P140&gt;9),'volume_add 10^6 (microL)'!P140&amp;"x 10^6",'volume_add 10^4 (microL)'!P140&amp;"x 10^4"))</f>
        <v>140x 10^6</v>
      </c>
      <c r="Q140" s="5" t="str">
        <f>IF(AND('volume_add 10^8 (microL)'!Q140&lt;=150,'volume_add 10^8 (microL)'!Q140&gt;9),'volume_add 10^8 (microL)'!Q140&amp;"x 10^8",IF(AND('volume_add 10^6 (microL)'!Q140&lt;=150,'volume_add 10^6 (microL)'!Q140&gt;9),'volume_add 10^6 (microL)'!Q140&amp;"x 10^6",'volume_add 10^4 (microL)'!Q140&amp;"x 10^4"))</f>
        <v>140x 10^4</v>
      </c>
    </row>
    <row r="141" spans="1:17">
      <c r="A141" s="6">
        <v>140</v>
      </c>
      <c r="B141" s="5" t="str">
        <f>IF(AND('volume_add 10^8 (microL)'!B141&lt;=150,'volume_add 10^8 (microL)'!B141&gt;9),'volume_add 10^8 (microL)'!B141&amp;"x 10^8",IF(AND('volume_add 10^6 (microL)'!B141&lt;=150,'volume_add 10^6 (microL)'!B141&gt;9),'volume_add 10^6 (microL)'!B141&amp;"x 10^6",'volume_add 10^4 (microL)'!B141&amp;"x 10^4"))</f>
        <v>21x 10^8</v>
      </c>
      <c r="C141" s="5" t="str">
        <f>IF(AND('volume_add 10^8 (microL)'!C141&lt;=150,'volume_add 10^8 (microL)'!C141&gt;9),'volume_add 10^8 (microL)'!C141&amp;"x 10^8",IF(AND('volume_add 10^6 (microL)'!C141&lt;=150,'volume_add 10^6 (microL)'!C141&gt;9),'volume_add 10^6 (microL)'!C141&amp;"x 10^6",'volume_add 10^4 (microL)'!C141&amp;"x 10^4"))</f>
        <v>140x 10^6</v>
      </c>
      <c r="D141" s="5" t="str">
        <f>IF(AND('volume_add 10^8 (microL)'!D141&lt;=150,'volume_add 10^8 (microL)'!D141&gt;9),'volume_add 10^8 (microL)'!D141&amp;"x 10^8",IF(AND('volume_add 10^6 (microL)'!D141&lt;=150,'volume_add 10^6 (microL)'!D141&gt;9),'volume_add 10^6 (microL)'!D141&amp;"x 10^6",'volume_add 10^4 (microL)'!D141&amp;"x 10^4"))</f>
        <v>10x 10^8</v>
      </c>
      <c r="E141" s="5" t="str">
        <f>IF(AND('volume_add 10^8 (microL)'!E141&lt;=150,'volume_add 10^8 (microL)'!E141&gt;9),'volume_add 10^8 (microL)'!E141&amp;"x 10^8",IF(AND('volume_add 10^6 (microL)'!E141&lt;=150,'volume_add 10^6 (microL)'!E141&gt;9),'volume_add 10^6 (microL)'!E141&amp;"x 10^6",'volume_add 10^4 (microL)'!E141&amp;"x 10^4"))</f>
        <v>140x 10^4</v>
      </c>
      <c r="F141" s="5" t="str">
        <f>IF(AND('volume_add 10^8 (microL)'!F141&lt;=150,'volume_add 10^8 (microL)'!F141&gt;9),'volume_add 10^8 (microL)'!F141&amp;"x 10^8",IF(AND('volume_add 10^6 (microL)'!F141&lt;=150,'volume_add 10^6 (microL)'!F141&gt;9),'volume_add 10^6 (microL)'!F141&amp;"x 10^6",'volume_add 10^4 (microL)'!F141&amp;"x 10^4"))</f>
        <v>140x 10^8</v>
      </c>
      <c r="G141" s="5" t="str">
        <f>IF(AND('volume_add 10^8 (microL)'!G141&lt;=150,'volume_add 10^8 (microL)'!G141&gt;9),'volume_add 10^8 (microL)'!G141&amp;"x 10^8",IF(AND('volume_add 10^6 (microL)'!G141&lt;=150,'volume_add 10^6 (microL)'!G141&gt;9),'volume_add 10^6 (microL)'!G141&amp;"x 10^6",'volume_add 10^4 (microL)'!G141&amp;"x 10^4"))</f>
        <v>20,4x 10^8</v>
      </c>
      <c r="H141" s="5" t="str">
        <f>IF(AND('volume_add 10^8 (microL)'!H141&lt;=150,'volume_add 10^8 (microL)'!H141&gt;9),'volume_add 10^8 (microL)'!H141&amp;"x 10^8",IF(AND('volume_add 10^6 (microL)'!H141&lt;=150,'volume_add 10^6 (microL)'!H141&gt;9),'volume_add 10^6 (microL)'!H141&amp;"x 10^6",'volume_add 10^4 (microL)'!H141&amp;"x 10^4"))</f>
        <v>90x 10^8</v>
      </c>
      <c r="I141" s="5" t="str">
        <f>IF(AND('volume_add 10^8 (microL)'!I141&lt;=150,'volume_add 10^8 (microL)'!I141&gt;9),'volume_add 10^8 (microL)'!I141&amp;"x 10^8",IF(AND('volume_add 10^6 (microL)'!I141&lt;=150,'volume_add 10^6 (microL)'!I141&gt;9),'volume_add 10^6 (microL)'!I141&amp;"x 10^6",'volume_add 10^4 (microL)'!I141&amp;"x 10^4"))</f>
        <v>80x 10^6</v>
      </c>
      <c r="J141" s="5" t="str">
        <f>IF(AND('volume_add 10^8 (microL)'!J141&lt;=150,'volume_add 10^8 (microL)'!J141&gt;9),'volume_add 10^8 (microL)'!J141&amp;"x 10^8",IF(AND('volume_add 10^6 (microL)'!J141&lt;=150,'volume_add 10^6 (microL)'!J141&gt;9),'volume_add 10^6 (microL)'!J141&amp;"x 10^6",'volume_add 10^4 (microL)'!J141&amp;"x 10^4"))</f>
        <v>70x 10^4</v>
      </c>
      <c r="K141" s="5" t="str">
        <f>IF(AND('volume_add 10^8 (microL)'!K141&lt;=150,'volume_add 10^8 (microL)'!K141&gt;9),'volume_add 10^8 (microL)'!K141&amp;"x 10^8",IF(AND('volume_add 10^6 (microL)'!K141&lt;=150,'volume_add 10^6 (microL)'!K141&gt;9),'volume_add 10^6 (microL)'!K141&amp;"x 10^6",'volume_add 10^4 (microL)'!K141&amp;"x 10^4"))</f>
        <v>20,1x 10^8</v>
      </c>
      <c r="L141" s="5" t="str">
        <f>IF(AND('volume_add 10^8 (microL)'!L141&lt;=150,'volume_add 10^8 (microL)'!L141&gt;9),'volume_add 10^8 (microL)'!L141&amp;"x 10^8",IF(AND('volume_add 10^6 (microL)'!L141&lt;=150,'volume_add 10^6 (microL)'!L141&gt;9),'volume_add 10^6 (microL)'!L141&amp;"x 10^6",'volume_add 10^4 (microL)'!L141&amp;"x 10^4"))</f>
        <v>50x 10^6</v>
      </c>
      <c r="M141" s="5" t="str">
        <f>IF(AND('volume_add 10^8 (microL)'!M141&lt;=150,'volume_add 10^8 (microL)'!M141&gt;9),'volume_add 10^8 (microL)'!M141&amp;"x 10^8",IF(AND('volume_add 10^6 (microL)'!M141&lt;=150,'volume_add 10^6 (microL)'!M141&gt;9),'volume_add 10^6 (microL)'!M141&amp;"x 10^6",'volume_add 10^4 (microL)'!M141&amp;"x 10^4"))</f>
        <v>18,2x 10^6</v>
      </c>
      <c r="N141" s="5" t="str">
        <f>IF(AND('volume_add 10^8 (microL)'!N141&lt;=150,'volume_add 10^8 (microL)'!N141&gt;9),'volume_add 10^8 (microL)'!N141&amp;"x 10^8",IF(AND('volume_add 10^6 (microL)'!N141&lt;=150,'volume_add 10^6 (microL)'!N141&gt;9),'volume_add 10^6 (microL)'!N141&amp;"x 10^6",'volume_add 10^4 (microL)'!N141&amp;"x 10^4"))</f>
        <v>14,6x 10^6</v>
      </c>
      <c r="O141" s="5" t="str">
        <f>IF(AND('volume_add 10^8 (microL)'!O141&lt;=150,'volume_add 10^8 (microL)'!O141&gt;9),'volume_add 10^8 (microL)'!O141&amp;"x 10^8",IF(AND('volume_add 10^6 (microL)'!O141&lt;=150,'volume_add 10^6 (microL)'!O141&gt;9),'volume_add 10^6 (microL)'!O141&amp;"x 10^6",'volume_add 10^4 (microL)'!O141&amp;"x 10^4"))</f>
        <v>17,3x 10^6</v>
      </c>
      <c r="P141" s="5" t="str">
        <f>IF(AND('volume_add 10^8 (microL)'!P141&lt;=150,'volume_add 10^8 (microL)'!P141&gt;9),'volume_add 10^8 (microL)'!P141&amp;"x 10^8",IF(AND('volume_add 10^6 (microL)'!P141&lt;=150,'volume_add 10^6 (microL)'!P141&gt;9),'volume_add 10^6 (microL)'!P141&amp;"x 10^6",'volume_add 10^4 (microL)'!P141&amp;"x 10^4"))</f>
        <v>140x 10^8</v>
      </c>
      <c r="Q141" s="5" t="str">
        <f>IF(AND('volume_add 10^8 (microL)'!Q141&lt;=150,'volume_add 10^8 (microL)'!Q141&gt;9),'volume_add 10^8 (microL)'!Q141&amp;"x 10^8",IF(AND('volume_add 10^6 (microL)'!Q141&lt;=150,'volume_add 10^6 (microL)'!Q141&gt;9),'volume_add 10^6 (microL)'!Q141&amp;"x 10^6",'volume_add 10^4 (microL)'!Q141&amp;"x 10^4"))</f>
        <v>140x 10^8</v>
      </c>
    </row>
    <row r="142" spans="1:17">
      <c r="A142" s="6">
        <v>141</v>
      </c>
      <c r="B142" s="5" t="str">
        <f>IF(AND('volume_add 10^8 (microL)'!B142&lt;=150,'volume_add 10^8 (microL)'!B142&gt;9),'volume_add 10^8 (microL)'!B142&amp;"x 10^8",IF(AND('volume_add 10^6 (microL)'!B142&lt;=150,'volume_add 10^6 (microL)'!B142&gt;9),'volume_add 10^6 (microL)'!B142&amp;"x 10^6",'volume_add 10^4 (microL)'!B142&amp;"x 10^4"))</f>
        <v>140x 10^8</v>
      </c>
      <c r="C142" s="5" t="str">
        <f>IF(AND('volume_add 10^8 (microL)'!C142&lt;=150,'volume_add 10^8 (microL)'!C142&gt;9),'volume_add 10^8 (microL)'!C142&amp;"x 10^8",IF(AND('volume_add 10^6 (microL)'!C142&lt;=150,'volume_add 10^6 (microL)'!C142&gt;9),'volume_add 10^6 (microL)'!C142&amp;"x 10^6",'volume_add 10^4 (microL)'!C142&amp;"x 10^4"))</f>
        <v>140x 10^8</v>
      </c>
      <c r="D142" s="5" t="str">
        <f>IF(AND('volume_add 10^8 (microL)'!D142&lt;=150,'volume_add 10^8 (microL)'!D142&gt;9),'volume_add 10^8 (microL)'!D142&amp;"x 10^8",IF(AND('volume_add 10^6 (microL)'!D142&lt;=150,'volume_add 10^6 (microL)'!D142&gt;9),'volume_add 10^6 (microL)'!D142&amp;"x 10^6",'volume_add 10^4 (microL)'!D142&amp;"x 10^4"))</f>
        <v>100x 10^8</v>
      </c>
      <c r="E142" s="5" t="str">
        <f>IF(AND('volume_add 10^8 (microL)'!E142&lt;=150,'volume_add 10^8 (microL)'!E142&gt;9),'volume_add 10^8 (microL)'!E142&amp;"x 10^8",IF(AND('volume_add 10^6 (microL)'!E142&lt;=150,'volume_add 10^6 (microL)'!E142&gt;9),'volume_add 10^6 (microL)'!E142&amp;"x 10^6",'volume_add 10^4 (microL)'!E142&amp;"x 10^4"))</f>
        <v>22,8x 10^8</v>
      </c>
      <c r="F142" s="5" t="str">
        <f>IF(AND('volume_add 10^8 (microL)'!F142&lt;=150,'volume_add 10^8 (microL)'!F142&gt;9),'volume_add 10^8 (microL)'!F142&amp;"x 10^8",IF(AND('volume_add 10^6 (microL)'!F142&lt;=150,'volume_add 10^6 (microL)'!F142&gt;9),'volume_add 10^6 (microL)'!F142&amp;"x 10^6",'volume_add 10^4 (microL)'!F142&amp;"x 10^4"))</f>
        <v>20,7x 10^8</v>
      </c>
      <c r="G142" s="5" t="str">
        <f>IF(AND('volume_add 10^8 (microL)'!G142&lt;=150,'volume_add 10^8 (microL)'!G142&gt;9),'volume_add 10^8 (microL)'!G142&amp;"x 10^8",IF(AND('volume_add 10^6 (microL)'!G142&lt;=150,'volume_add 10^6 (microL)'!G142&gt;9),'volume_add 10^6 (microL)'!G142&amp;"x 10^6",'volume_add 10^4 (microL)'!G142&amp;"x 10^4"))</f>
        <v>16,6x 10^8</v>
      </c>
      <c r="H142" s="5" t="str">
        <f>IF(AND('volume_add 10^8 (microL)'!H142&lt;=150,'volume_add 10^8 (microL)'!H142&gt;9),'volume_add 10^8 (microL)'!H142&amp;"x 10^8",IF(AND('volume_add 10^6 (microL)'!H142&lt;=150,'volume_add 10^6 (microL)'!H142&gt;9),'volume_add 10^6 (microL)'!H142&amp;"x 10^6",'volume_add 10^4 (microL)'!H142&amp;"x 10^4"))</f>
        <v>90x 10^6</v>
      </c>
      <c r="I142" s="5" t="str">
        <f>IF(AND('volume_add 10^8 (microL)'!I142&lt;=150,'volume_add 10^8 (microL)'!I142&gt;9),'volume_add 10^8 (microL)'!I142&amp;"x 10^8",IF(AND('volume_add 10^6 (microL)'!I142&lt;=150,'volume_add 10^6 (microL)'!I142&gt;9),'volume_add 10^6 (microL)'!I142&amp;"x 10^6",'volume_add 10^4 (microL)'!I142&amp;"x 10^4"))</f>
        <v>80x 10^8</v>
      </c>
      <c r="J142" s="5" t="str">
        <f>IF(AND('volume_add 10^8 (microL)'!J142&lt;=150,'volume_add 10^8 (microL)'!J142&gt;9),'volume_add 10^8 (microL)'!J142&amp;"x 10^8",IF(AND('volume_add 10^6 (microL)'!J142&lt;=150,'volume_add 10^6 (microL)'!J142&gt;9),'volume_add 10^6 (microL)'!J142&amp;"x 10^6",'volume_add 10^4 (microL)'!J142&amp;"x 10^4"))</f>
        <v>15,5x 10^8</v>
      </c>
      <c r="K142" s="5" t="str">
        <f>IF(AND('volume_add 10^8 (microL)'!K142&lt;=150,'volume_add 10^8 (microL)'!K142&gt;9),'volume_add 10^8 (microL)'!K142&amp;"x 10^8",IF(AND('volume_add 10^6 (microL)'!K142&lt;=150,'volume_add 10^6 (microL)'!K142&gt;9),'volume_add 10^6 (microL)'!K142&amp;"x 10^6",'volume_add 10^4 (microL)'!K142&amp;"x 10^4"))</f>
        <v>140x 10^8</v>
      </c>
      <c r="L142" s="5" t="str">
        <f>IF(AND('volume_add 10^8 (microL)'!L142&lt;=150,'volume_add 10^8 (microL)'!L142&gt;9),'volume_add 10^8 (microL)'!L142&amp;"x 10^8",IF(AND('volume_add 10^6 (microL)'!L142&lt;=150,'volume_add 10^6 (microL)'!L142&gt;9),'volume_add 10^6 (microL)'!L142&amp;"x 10^6",'volume_add 10^4 (microL)'!L142&amp;"x 10^4"))</f>
        <v>70x 10^6</v>
      </c>
      <c r="M142" s="5" t="str">
        <f>IF(AND('volume_add 10^8 (microL)'!M142&lt;=150,'volume_add 10^8 (microL)'!M142&gt;9),'volume_add 10^8 (microL)'!M142&amp;"x 10^8",IF(AND('volume_add 10^6 (microL)'!M142&lt;=150,'volume_add 10^6 (microL)'!M142&gt;9),'volume_add 10^6 (microL)'!M142&amp;"x 10^6",'volume_add 10^4 (microL)'!M142&amp;"x 10^4"))</f>
        <v>60x 10^4</v>
      </c>
      <c r="N142" s="5" t="str">
        <f>IF(AND('volume_add 10^8 (microL)'!N142&lt;=150,'volume_add 10^8 (microL)'!N142&gt;9),'volume_add 10^8 (microL)'!N142&amp;"x 10^8",IF(AND('volume_add 10^6 (microL)'!N142&lt;=150,'volume_add 10^6 (microL)'!N142&gt;9),'volume_add 10^6 (microL)'!N142&amp;"x 10^6",'volume_add 10^4 (microL)'!N142&amp;"x 10^4"))</f>
        <v>10x 10^8</v>
      </c>
      <c r="O142" s="5" t="str">
        <f>IF(AND('volume_add 10^8 (microL)'!O142&lt;=150,'volume_add 10^8 (microL)'!O142&gt;9),'volume_add 10^8 (microL)'!O142&amp;"x 10^8",IF(AND('volume_add 10^6 (microL)'!O142&lt;=150,'volume_add 10^6 (microL)'!O142&gt;9),'volume_add 10^6 (microL)'!O142&amp;"x 10^6",'volume_add 10^4 (microL)'!O142&amp;"x 10^4"))</f>
        <v>14,5x 10^6</v>
      </c>
      <c r="P142" s="5" t="str">
        <f>IF(AND('volume_add 10^8 (microL)'!P142&lt;=150,'volume_add 10^8 (microL)'!P142&gt;9),'volume_add 10^8 (microL)'!P142&amp;"x 10^8",IF(AND('volume_add 10^6 (microL)'!P142&lt;=150,'volume_add 10^6 (microL)'!P142&gt;9),'volume_add 10^6 (microL)'!P142&amp;"x 10^6",'volume_add 10^4 (microL)'!P142&amp;"x 10^4"))</f>
        <v>12,4x 10^6</v>
      </c>
      <c r="Q142" s="5" t="str">
        <f>IF(AND('volume_add 10^8 (microL)'!Q142&lt;=150,'volume_add 10^8 (microL)'!Q142&gt;9),'volume_add 10^8 (microL)'!Q142&amp;"x 10^8",IF(AND('volume_add 10^6 (microL)'!Q142&lt;=150,'volume_add 10^6 (microL)'!Q142&gt;9),'volume_add 10^6 (microL)'!Q142&amp;"x 10^6",'volume_add 10^4 (microL)'!Q142&amp;"x 10^4"))</f>
        <v>18,6x 10^8</v>
      </c>
    </row>
    <row r="143" spans="1:17">
      <c r="A143" s="22">
        <v>142</v>
      </c>
      <c r="B143" s="5" t="str">
        <f>IF(AND('volume_add 10^8 (microL)'!B143&lt;=150,'volume_add 10^8 (microL)'!B143&gt;9),'volume_add 10^8 (microL)'!B143&amp;"x 10^8",IF(AND('volume_add 10^6 (microL)'!B143&lt;=150,'volume_add 10^6 (microL)'!B143&gt;9),'volume_add 10^6 (microL)'!B143&amp;"x 10^6",'volume_add 10^4 (microL)'!B143&amp;"x 10^4"))</f>
        <v>110x 10^4</v>
      </c>
      <c r="C143" s="5" t="str">
        <f>IF(AND('volume_add 10^8 (microL)'!C143&lt;=150,'volume_add 10^8 (microL)'!C143&gt;9),'volume_add 10^8 (microL)'!C143&amp;"x 10^8",IF(AND('volume_add 10^6 (microL)'!C143&lt;=150,'volume_add 10^6 (microL)'!C143&gt;9),'volume_add 10^6 (microL)'!C143&amp;"x 10^6",'volume_add 10^4 (microL)'!C143&amp;"x 10^4"))</f>
        <v>100x 10^6</v>
      </c>
      <c r="D143" s="5" t="str">
        <f>IF(AND('volume_add 10^8 (microL)'!D143&lt;=150,'volume_add 10^8 (microL)'!D143&gt;9),'volume_add 10^8 (microL)'!D143&amp;"x 10^8",IF(AND('volume_add 10^6 (microL)'!D143&lt;=150,'volume_add 10^6 (microL)'!D143&gt;9),'volume_add 10^6 (microL)'!D143&amp;"x 10^6",'volume_add 10^4 (microL)'!D143&amp;"x 10^4"))</f>
        <v>140x 10^8</v>
      </c>
      <c r="E143" s="5" t="str">
        <f>IF(AND('volume_add 10^8 (microL)'!E143&lt;=150,'volume_add 10^8 (microL)'!E143&gt;9),'volume_add 10^8 (microL)'!E143&amp;"x 10^8",IF(AND('volume_add 10^6 (microL)'!E143&lt;=150,'volume_add 10^6 (microL)'!E143&gt;9),'volume_add 10^6 (microL)'!E143&amp;"x 10^6",'volume_add 10^4 (microL)'!E143&amp;"x 10^4"))</f>
        <v>140x 10^8</v>
      </c>
      <c r="F143" s="5" t="str">
        <f>IF(AND('volume_add 10^8 (microL)'!F143&lt;=150,'volume_add 10^8 (microL)'!F143&gt;9),'volume_add 10^8 (microL)'!F143&amp;"x 10^8",IF(AND('volume_add 10^6 (microL)'!F143&lt;=150,'volume_add 10^6 (microL)'!F143&gt;9),'volume_add 10^6 (microL)'!F143&amp;"x 10^6",'volume_add 10^4 (microL)'!F143&amp;"x 10^4"))</f>
        <v>140x 10^8</v>
      </c>
      <c r="G143" s="5" t="str">
        <f>IF(AND('volume_add 10^8 (microL)'!G143&lt;=150,'volume_add 10^8 (microL)'!G143&gt;9),'volume_add 10^8 (microL)'!G143&amp;"x 10^8",IF(AND('volume_add 10^6 (microL)'!G143&lt;=150,'volume_add 10^6 (microL)'!G143&gt;9),'volume_add 10^6 (microL)'!G143&amp;"x 10^6",'volume_add 10^4 (microL)'!G143&amp;"x 10^4"))</f>
        <v>14,8x 10^6</v>
      </c>
      <c r="H143" s="5" t="str">
        <f>IF(AND('volume_add 10^8 (microL)'!H143&lt;=150,'volume_add 10^8 (microL)'!H143&gt;9),'volume_add 10^8 (microL)'!H143&amp;"x 10^8",IF(AND('volume_add 10^6 (microL)'!H143&lt;=150,'volume_add 10^6 (microL)'!H143&gt;9),'volume_add 10^6 (microL)'!H143&amp;"x 10^6",'volume_add 10^4 (microL)'!H143&amp;"x 10^4"))</f>
        <v>80x 10^6</v>
      </c>
      <c r="I143" s="5" t="str">
        <f>IF(AND('volume_add 10^8 (microL)'!I143&lt;=150,'volume_add 10^8 (microL)'!I143&gt;9),'volume_add 10^8 (microL)'!I143&amp;"x 10^8",IF(AND('volume_add 10^6 (microL)'!I143&lt;=150,'volume_add 10^6 (microL)'!I143&gt;9),'volume_add 10^6 (microL)'!I143&amp;"x 10^6",'volume_add 10^4 (microL)'!I143&amp;"x 10^4"))</f>
        <v>140x 10^8</v>
      </c>
      <c r="J143" s="5" t="str">
        <f>IF(AND('volume_add 10^8 (microL)'!J143&lt;=150,'volume_add 10^8 (microL)'!J143&gt;9),'volume_add 10^8 (microL)'!J143&amp;"x 10^8",IF(AND('volume_add 10^6 (microL)'!J143&lt;=150,'volume_add 10^6 (microL)'!J143&gt;9),'volume_add 10^6 (microL)'!J143&amp;"x 10^6",'volume_add 10^4 (microL)'!J143&amp;"x 10^4"))</f>
        <v>19x 10^8</v>
      </c>
      <c r="K143" s="5" t="str">
        <f>IF(AND('volume_add 10^8 (microL)'!K143&lt;=150,'volume_add 10^8 (microL)'!K143&gt;9),'volume_add 10^8 (microL)'!K143&amp;"x 10^8",IF(AND('volume_add 10^6 (microL)'!K143&lt;=150,'volume_add 10^6 (microL)'!K143&gt;9),'volume_add 10^6 (microL)'!K143&amp;"x 10^6",'volume_add 10^4 (microL)'!K143&amp;"x 10^4"))</f>
        <v>140x 10^6</v>
      </c>
      <c r="L143" s="5" t="str">
        <f>IF(AND('volume_add 10^8 (microL)'!L143&lt;=150,'volume_add 10^8 (microL)'!L143&gt;9),'volume_add 10^8 (microL)'!L143&amp;"x 10^8",IF(AND('volume_add 10^6 (microL)'!L143&lt;=150,'volume_add 10^6 (microL)'!L143&gt;9),'volume_add 10^6 (microL)'!L143&amp;"x 10^6",'volume_add 10^4 (microL)'!L143&amp;"x 10^4"))</f>
        <v>140x 10^8</v>
      </c>
      <c r="M143" s="5" t="str">
        <f>IF(AND('volume_add 10^8 (microL)'!M143&lt;=150,'volume_add 10^8 (microL)'!M143&gt;9),'volume_add 10^8 (microL)'!M143&amp;"x 10^8",IF(AND('volume_add 10^6 (microL)'!M143&lt;=150,'volume_add 10^6 (microL)'!M143&gt;9),'volume_add 10^6 (microL)'!M143&amp;"x 10^6",'volume_add 10^4 (microL)'!M143&amp;"x 10^4"))</f>
        <v>70x 10^8</v>
      </c>
      <c r="N143" s="5" t="str">
        <f>IF(AND('volume_add 10^8 (microL)'!N143&lt;=150,'volume_add 10^8 (microL)'!N143&gt;9),'volume_add 10^8 (microL)'!N143&amp;"x 10^8",IF(AND('volume_add 10^6 (microL)'!N143&lt;=150,'volume_add 10^6 (microL)'!N143&gt;9),'volume_add 10^6 (microL)'!N143&amp;"x 10^6",'volume_add 10^4 (microL)'!N143&amp;"x 10^4"))</f>
        <v>140x 10^6</v>
      </c>
      <c r="O143" s="5" t="str">
        <f>IF(AND('volume_add 10^8 (microL)'!O143&lt;=150,'volume_add 10^8 (microL)'!O143&gt;9),'volume_add 10^8 (microL)'!O143&amp;"x 10^8",IF(AND('volume_add 10^6 (microL)'!O143&lt;=150,'volume_add 10^6 (microL)'!O143&gt;9),'volume_add 10^6 (microL)'!O143&amp;"x 10^6",'volume_add 10^4 (microL)'!O143&amp;"x 10^4"))</f>
        <v>60x 10^6</v>
      </c>
      <c r="P143" s="5" t="str">
        <f>IF(AND('volume_add 10^8 (microL)'!P143&lt;=150,'volume_add 10^8 (microL)'!P143&gt;9),'volume_add 10^8 (microL)'!P143&amp;"x 10^8",IF(AND('volume_add 10^6 (microL)'!P143&lt;=150,'volume_add 10^6 (microL)'!P143&gt;9),'volume_add 10^6 (microL)'!P143&amp;"x 10^6",'volume_add 10^4 (microL)'!P143&amp;"x 10^4"))</f>
        <v>140x 10^8</v>
      </c>
      <c r="Q143" s="5" t="str">
        <f>IF(AND('volume_add 10^8 (microL)'!Q143&lt;=150,'volume_add 10^8 (microL)'!Q143&gt;9),'volume_add 10^8 (microL)'!Q143&amp;"x 10^8",IF(AND('volume_add 10^6 (microL)'!Q143&lt;=150,'volume_add 10^6 (microL)'!Q143&gt;9),'volume_add 10^6 (microL)'!Q143&amp;"x 10^6",'volume_add 10^4 (microL)'!Q143&amp;"x 10^4"))</f>
        <v>12,7x 10^8</v>
      </c>
    </row>
    <row r="144" spans="1:17">
      <c r="A144" s="6">
        <v>143</v>
      </c>
      <c r="B144" s="5" t="str">
        <f>IF(AND('volume_add 10^8 (microL)'!B144&lt;=150,'volume_add 10^8 (microL)'!B144&gt;9),'volume_add 10^8 (microL)'!B144&amp;"x 10^8",IF(AND('volume_add 10^6 (microL)'!B144&lt;=150,'volume_add 10^6 (microL)'!B144&gt;9),'volume_add 10^6 (microL)'!B144&amp;"x 10^6",'volume_add 10^4 (microL)'!B144&amp;"x 10^4"))</f>
        <v>110x 10^6</v>
      </c>
      <c r="C144" s="5" t="str">
        <f>IF(AND('volume_add 10^8 (microL)'!C144&lt;=150,'volume_add 10^8 (microL)'!C144&gt;9),'volume_add 10^8 (microL)'!C144&amp;"x 10^8",IF(AND('volume_add 10^6 (microL)'!C144&lt;=150,'volume_add 10^6 (microL)'!C144&gt;9),'volume_add 10^6 (microL)'!C144&amp;"x 10^6",'volume_add 10^4 (microL)'!C144&amp;"x 10^4"))</f>
        <v>17x 10^8</v>
      </c>
      <c r="D144" s="5" t="str">
        <f>IF(AND('volume_add 10^8 (microL)'!D144&lt;=150,'volume_add 10^8 (microL)'!D144&gt;9),'volume_add 10^8 (microL)'!D144&amp;"x 10^8",IF(AND('volume_add 10^6 (microL)'!D144&lt;=150,'volume_add 10^6 (microL)'!D144&gt;9),'volume_add 10^6 (microL)'!D144&amp;"x 10^6",'volume_add 10^4 (microL)'!D144&amp;"x 10^4"))</f>
        <v>15,9x 10^8</v>
      </c>
      <c r="E144" s="5" t="str">
        <f>IF(AND('volume_add 10^8 (microL)'!E144&lt;=150,'volume_add 10^8 (microL)'!E144&gt;9),'volume_add 10^8 (microL)'!E144&amp;"x 10^8",IF(AND('volume_add 10^6 (microL)'!E144&lt;=150,'volume_add 10^6 (microL)'!E144&gt;9),'volume_add 10^6 (microL)'!E144&amp;"x 10^6",'volume_add 10^4 (microL)'!E144&amp;"x 10^4"))</f>
        <v>10,6x 10^8</v>
      </c>
      <c r="F144" s="5" t="str">
        <f>IF(AND('volume_add 10^8 (microL)'!F144&lt;=150,'volume_add 10^8 (microL)'!F144&gt;9),'volume_add 10^8 (microL)'!F144&amp;"x 10^8",IF(AND('volume_add 10^6 (microL)'!F144&lt;=150,'volume_add 10^6 (microL)'!F144&gt;9),'volume_add 10^6 (microL)'!F144&amp;"x 10^6",'volume_add 10^4 (microL)'!F144&amp;"x 10^4"))</f>
        <v>23,4x 10^8</v>
      </c>
      <c r="G144" s="5" t="str">
        <f>IF(AND('volume_add 10^8 (microL)'!G144&lt;=150,'volume_add 10^8 (microL)'!G144&gt;9),'volume_add 10^8 (microL)'!G144&amp;"x 10^8",IF(AND('volume_add 10^6 (microL)'!G144&lt;=150,'volume_add 10^6 (microL)'!G144&gt;9),'volume_add 10^6 (microL)'!G144&amp;"x 10^6",'volume_add 10^4 (microL)'!G144&amp;"x 10^4"))</f>
        <v>140x 10^4</v>
      </c>
      <c r="H144" s="5" t="str">
        <f>IF(AND('volume_add 10^8 (microL)'!H144&lt;=150,'volume_add 10^8 (microL)'!H144&gt;9),'volume_add 10^8 (microL)'!H144&amp;"x 10^8",IF(AND('volume_add 10^6 (microL)'!H144&lt;=150,'volume_add 10^6 (microL)'!H144&gt;9),'volume_add 10^6 (microL)'!H144&amp;"x 10^6",'volume_add 10^4 (microL)'!H144&amp;"x 10^4"))</f>
        <v>140x 10^8</v>
      </c>
      <c r="I144" s="5" t="str">
        <f>IF(AND('volume_add 10^8 (microL)'!I144&lt;=150,'volume_add 10^8 (microL)'!I144&gt;9),'volume_add 10^8 (microL)'!I144&amp;"x 10^8",IF(AND('volume_add 10^6 (microL)'!I144&lt;=150,'volume_add 10^6 (microL)'!I144&gt;9),'volume_add 10^6 (microL)'!I144&amp;"x 10^6",'volume_add 10^4 (microL)'!I144&amp;"x 10^4"))</f>
        <v>140x 10^8</v>
      </c>
      <c r="J144" s="5" t="str">
        <f>IF(AND('volume_add 10^8 (microL)'!J144&lt;=150,'volume_add 10^8 (microL)'!J144&gt;9),'volume_add 10^8 (microL)'!J144&amp;"x 10^8",IF(AND('volume_add 10^6 (microL)'!J144&lt;=150,'volume_add 10^6 (microL)'!J144&gt;9),'volume_add 10^6 (microL)'!J144&amp;"x 10^6",'volume_add 10^4 (microL)'!J144&amp;"x 10^4"))</f>
        <v>140x 10^6</v>
      </c>
      <c r="K144" s="5" t="str">
        <f>IF(AND('volume_add 10^8 (microL)'!K144&lt;=150,'volume_add 10^8 (microL)'!K144&gt;9),'volume_add 10^8 (microL)'!K144&amp;"x 10^8",IF(AND('volume_add 10^6 (microL)'!K144&lt;=150,'volume_add 10^6 (microL)'!K144&gt;9),'volume_add 10^6 (microL)'!K144&amp;"x 10^6",'volume_add 10^4 (microL)'!K144&amp;"x 10^4"))</f>
        <v>100x 10^6</v>
      </c>
      <c r="L144" s="5" t="str">
        <f>IF(AND('volume_add 10^8 (microL)'!L144&lt;=150,'volume_add 10^8 (microL)'!L144&gt;9),'volume_add 10^8 (microL)'!L144&amp;"x 10^8",IF(AND('volume_add 10^6 (microL)'!L144&lt;=150,'volume_add 10^6 (microL)'!L144&gt;9),'volume_add 10^6 (microL)'!L144&amp;"x 10^6",'volume_add 10^4 (microL)'!L144&amp;"x 10^4"))</f>
        <v>80x 10^4</v>
      </c>
      <c r="M144" s="5" t="str">
        <f>IF(AND('volume_add 10^8 (microL)'!M144&lt;=150,'volume_add 10^8 (microL)'!M144&gt;9),'volume_add 10^8 (microL)'!M144&amp;"x 10^8",IF(AND('volume_add 10^6 (microL)'!M144&lt;=150,'volume_add 10^6 (microL)'!M144&gt;9),'volume_add 10^6 (microL)'!M144&amp;"x 10^6",'volume_add 10^4 (microL)'!M144&amp;"x 10^4"))</f>
        <v>21,2x 10^6</v>
      </c>
      <c r="N144" s="5" t="str">
        <f>IF(AND('volume_add 10^8 (microL)'!N144&lt;=150,'volume_add 10^8 (microL)'!N144&gt;9),'volume_add 10^8 (microL)'!N144&amp;"x 10^8",IF(AND('volume_add 10^6 (microL)'!N144&lt;=150,'volume_add 10^6 (microL)'!N144&gt;9),'volume_add 10^6 (microL)'!N144&amp;"x 10^6",'volume_add 10^4 (microL)'!N144&amp;"x 10^4"))</f>
        <v>10x 10^6</v>
      </c>
      <c r="O144" s="5" t="str">
        <f>IF(AND('volume_add 10^8 (microL)'!O144&lt;=150,'volume_add 10^8 (microL)'!O144&gt;9),'volume_add 10^8 (microL)'!O144&amp;"x 10^8",IF(AND('volume_add 10^6 (microL)'!O144&lt;=150,'volume_add 10^6 (microL)'!O144&gt;9),'volume_add 10^6 (microL)'!O144&amp;"x 10^6",'volume_add 10^4 (microL)'!O144&amp;"x 10^4"))</f>
        <v>14,9x 10^6</v>
      </c>
      <c r="P144" s="5" t="str">
        <f>IF(AND('volume_add 10^8 (microL)'!P144&lt;=150,'volume_add 10^8 (microL)'!P144&gt;9),'volume_add 10^8 (microL)'!P144&amp;"x 10^8",IF(AND('volume_add 10^6 (microL)'!P144&lt;=150,'volume_add 10^6 (microL)'!P144&gt;9),'volume_add 10^6 (microL)'!P144&amp;"x 10^6",'volume_add 10^4 (microL)'!P144&amp;"x 10^4"))</f>
        <v>60x 10^4</v>
      </c>
      <c r="Q144" s="5" t="str">
        <f>IF(AND('volume_add 10^8 (microL)'!Q144&lt;=150,'volume_add 10^8 (microL)'!Q144&gt;9),'volume_add 10^8 (microL)'!Q144&amp;"x 10^8",IF(AND('volume_add 10^6 (microL)'!Q144&lt;=150,'volume_add 10^6 (microL)'!Q144&gt;9),'volume_add 10^6 (microL)'!Q144&amp;"x 10^6",'volume_add 10^4 (microL)'!Q144&amp;"x 10^4"))</f>
        <v>140x 10^8</v>
      </c>
    </row>
    <row r="145" spans="1:17">
      <c r="A145" s="6">
        <v>144</v>
      </c>
      <c r="B145" s="5" t="str">
        <f>IF(AND('volume_add 10^8 (microL)'!B145&lt;=150,'volume_add 10^8 (microL)'!B145&gt;9),'volume_add 10^8 (microL)'!B145&amp;"x 10^8",IF(AND('volume_add 10^6 (microL)'!B145&lt;=150,'volume_add 10^6 (microL)'!B145&gt;9),'volume_add 10^6 (microL)'!B145&amp;"x 10^6",'volume_add 10^4 (microL)'!B145&amp;"x 10^4"))</f>
        <v>26,3x 10^6</v>
      </c>
      <c r="C145" s="5" t="str">
        <f>IF(AND('volume_add 10^8 (microL)'!C145&lt;=150,'volume_add 10^8 (microL)'!C145&gt;9),'volume_add 10^8 (microL)'!C145&amp;"x 10^8",IF(AND('volume_add 10^6 (microL)'!C145&lt;=150,'volume_add 10^6 (microL)'!C145&gt;9),'volume_add 10^6 (microL)'!C145&amp;"x 10^6",'volume_add 10^4 (microL)'!C145&amp;"x 10^4"))</f>
        <v>120x 10^8</v>
      </c>
      <c r="D145" s="5" t="str">
        <f>IF(AND('volume_add 10^8 (microL)'!D145&lt;=150,'volume_add 10^8 (microL)'!D145&gt;9),'volume_add 10^8 (microL)'!D145&amp;"x 10^8",IF(AND('volume_add 10^6 (microL)'!D145&lt;=150,'volume_add 10^6 (microL)'!D145&gt;9),'volume_add 10^6 (microL)'!D145&amp;"x 10^6",'volume_add 10^4 (microL)'!D145&amp;"x 10^4"))</f>
        <v>140x 10^8</v>
      </c>
      <c r="E145" s="5" t="str">
        <f>IF(AND('volume_add 10^8 (microL)'!E145&lt;=150,'volume_add 10^8 (microL)'!E145&gt;9),'volume_add 10^8 (microL)'!E145&amp;"x 10^8",IF(AND('volume_add 10^6 (microL)'!E145&lt;=150,'volume_add 10^6 (microL)'!E145&gt;9),'volume_add 10^6 (microL)'!E145&amp;"x 10^6",'volume_add 10^4 (microL)'!E145&amp;"x 10^4"))</f>
        <v>110x 10^4</v>
      </c>
      <c r="F145" s="5" t="str">
        <f>IF(AND('volume_add 10^8 (microL)'!F145&lt;=150,'volume_add 10^8 (microL)'!F145&gt;9),'volume_add 10^8 (microL)'!F145&amp;"x 10^8",IF(AND('volume_add 10^6 (microL)'!F145&lt;=150,'volume_add 10^6 (microL)'!F145&gt;9),'volume_add 10^6 (microL)'!F145&amp;"x 10^6",'volume_add 10^4 (microL)'!F145&amp;"x 10^4"))</f>
        <v>100x 10^6</v>
      </c>
      <c r="G145" s="5" t="str">
        <f>IF(AND('volume_add 10^8 (microL)'!G145&lt;=150,'volume_add 10^8 (microL)'!G145&gt;9),'volume_add 10^8 (microL)'!G145&amp;"x 10^8",IF(AND('volume_add 10^6 (microL)'!G145&lt;=150,'volume_add 10^6 (microL)'!G145&gt;9),'volume_add 10^6 (microL)'!G145&amp;"x 10^6",'volume_add 10^4 (microL)'!G145&amp;"x 10^4"))</f>
        <v>140x 10^6</v>
      </c>
      <c r="H145" s="5" t="str">
        <f>IF(AND('volume_add 10^8 (microL)'!H145&lt;=150,'volume_add 10^8 (microL)'!H145&gt;9),'volume_add 10^8 (microL)'!H145&amp;"x 10^8",IF(AND('volume_add 10^6 (microL)'!H145&lt;=150,'volume_add 10^6 (microL)'!H145&gt;9),'volume_add 10^6 (microL)'!H145&amp;"x 10^6",'volume_add 10^4 (microL)'!H145&amp;"x 10^4"))</f>
        <v>140x 10^6</v>
      </c>
      <c r="I145" s="5" t="str">
        <f>IF(AND('volume_add 10^8 (microL)'!I145&lt;=150,'volume_add 10^8 (microL)'!I145&gt;9),'volume_add 10^8 (microL)'!I145&amp;"x 10^8",IF(AND('volume_add 10^6 (microL)'!I145&lt;=150,'volume_add 10^6 (microL)'!I145&gt;9),'volume_add 10^6 (microL)'!I145&amp;"x 10^6",'volume_add 10^4 (microL)'!I145&amp;"x 10^4"))</f>
        <v>140x 10^8</v>
      </c>
      <c r="J145" s="5" t="str">
        <f>IF(AND('volume_add 10^8 (microL)'!J145&lt;=150,'volume_add 10^8 (microL)'!J145&gt;9),'volume_add 10^8 (microL)'!J145&amp;"x 10^8",IF(AND('volume_add 10^6 (microL)'!J145&lt;=150,'volume_add 10^6 (microL)'!J145&gt;9),'volume_add 10^6 (microL)'!J145&amp;"x 10^6",'volume_add 10^4 (microL)'!J145&amp;"x 10^4"))</f>
        <v>12x 10^8</v>
      </c>
      <c r="K145" s="5" t="str">
        <f>IF(AND('volume_add 10^8 (microL)'!K145&lt;=150,'volume_add 10^8 (microL)'!K145&gt;9),'volume_add 10^8 (microL)'!K145&amp;"x 10^8",IF(AND('volume_add 10^6 (microL)'!K145&lt;=150,'volume_add 10^6 (microL)'!K145&gt;9),'volume_add 10^6 (microL)'!K145&amp;"x 10^6",'volume_add 10^4 (microL)'!K145&amp;"x 10^4"))</f>
        <v>70x 10^8</v>
      </c>
      <c r="L145" s="5" t="str">
        <f>IF(AND('volume_add 10^8 (microL)'!L145&lt;=150,'volume_add 10^8 (microL)'!L145&gt;9),'volume_add 10^8 (microL)'!L145&amp;"x 10^8",IF(AND('volume_add 10^6 (microL)'!L145&lt;=150,'volume_add 10^6 (microL)'!L145&gt;9),'volume_add 10^6 (microL)'!L145&amp;"x 10^6",'volume_add 10^4 (microL)'!L145&amp;"x 10^4"))</f>
        <v>19,1x 10^8</v>
      </c>
      <c r="M145" s="5" t="str">
        <f>IF(AND('volume_add 10^8 (microL)'!M145&lt;=150,'volume_add 10^8 (microL)'!M145&gt;9),'volume_add 10^8 (microL)'!M145&amp;"x 10^8",IF(AND('volume_add 10^6 (microL)'!M145&lt;=150,'volume_add 10^6 (microL)'!M145&gt;9),'volume_add 10^6 (microL)'!M145&amp;"x 10^6",'volume_add 10^4 (microL)'!M145&amp;"x 10^4"))</f>
        <v>140x 10^8</v>
      </c>
      <c r="N145" s="5" t="str">
        <f>IF(AND('volume_add 10^8 (microL)'!N145&lt;=150,'volume_add 10^8 (microL)'!N145&gt;9),'volume_add 10^8 (microL)'!N145&amp;"x 10^8",IF(AND('volume_add 10^6 (microL)'!N145&lt;=150,'volume_add 10^6 (microL)'!N145&gt;9),'volume_add 10^6 (microL)'!N145&amp;"x 10^6",'volume_add 10^4 (microL)'!N145&amp;"x 10^4"))</f>
        <v>17,9x 10^6</v>
      </c>
      <c r="O145" s="5" t="str">
        <f>IF(AND('volume_add 10^8 (microL)'!O145&lt;=150,'volume_add 10^8 (microL)'!O145&gt;9),'volume_add 10^8 (microL)'!O145&amp;"x 10^8",IF(AND('volume_add 10^6 (microL)'!O145&lt;=150,'volume_add 10^6 (microL)'!O145&gt;9),'volume_add 10^6 (microL)'!O145&amp;"x 10^6",'volume_add 10^4 (microL)'!O145&amp;"x 10^4"))</f>
        <v>16,7x 10^6</v>
      </c>
      <c r="P145" s="5" t="str">
        <f>IF(AND('volume_add 10^8 (microL)'!P145&lt;=150,'volume_add 10^8 (microL)'!P145&gt;9),'volume_add 10^8 (microL)'!P145&amp;"x 10^8",IF(AND('volume_add 10^6 (microL)'!P145&lt;=150,'volume_add 10^6 (microL)'!P145&gt;9),'volume_add 10^6 (microL)'!P145&amp;"x 10^6",'volume_add 10^4 (microL)'!P145&amp;"x 10^4"))</f>
        <v>14,3x 10^6</v>
      </c>
      <c r="Q145" s="5" t="str">
        <f>IF(AND('volume_add 10^8 (microL)'!Q145&lt;=150,'volume_add 10^8 (microL)'!Q145&gt;9),'volume_add 10^8 (microL)'!Q145&amp;"x 10^8",IF(AND('volume_add 10^6 (microL)'!Q145&lt;=150,'volume_add 10^6 (microL)'!Q145&gt;9),'volume_add 10^6 (microL)'!Q145&amp;"x 10^6",'volume_add 10^4 (microL)'!Q145&amp;"x 10^4"))</f>
        <v>140x 10^4</v>
      </c>
    </row>
    <row r="146" spans="1:17">
      <c r="A146" s="6">
        <v>145</v>
      </c>
      <c r="B146" s="5" t="str">
        <f>IF(AND('volume_add 10^8 (microL)'!B146&lt;=150,'volume_add 10^8 (microL)'!B146&gt;9),'volume_add 10^8 (microL)'!B146&amp;"x 10^8",IF(AND('volume_add 10^6 (microL)'!B146&lt;=150,'volume_add 10^6 (microL)'!B146&gt;9),'volume_add 10^6 (microL)'!B146&amp;"x 10^6",'volume_add 10^4 (microL)'!B146&amp;"x 10^4"))</f>
        <v>13,8x 10^8</v>
      </c>
      <c r="C146" s="5" t="str">
        <f>IF(AND('volume_add 10^8 (microL)'!C146&lt;=150,'volume_add 10^8 (microL)'!C146&gt;9),'volume_add 10^8 (microL)'!C146&amp;"x 10^8",IF(AND('volume_add 10^6 (microL)'!C146&lt;=150,'volume_add 10^6 (microL)'!C146&gt;9),'volume_add 10^6 (microL)'!C146&amp;"x 10^6",'volume_add 10^4 (microL)'!C146&amp;"x 10^4"))</f>
        <v>140x 10^8</v>
      </c>
      <c r="D146" s="5" t="str">
        <f>IF(AND('volume_add 10^8 (microL)'!D146&lt;=150,'volume_add 10^8 (microL)'!D146&gt;9),'volume_add 10^8 (microL)'!D146&amp;"x 10^8",IF(AND('volume_add 10^6 (microL)'!D146&lt;=150,'volume_add 10^6 (microL)'!D146&gt;9),'volume_add 10^6 (microL)'!D146&amp;"x 10^6",'volume_add 10^4 (microL)'!D146&amp;"x 10^4"))</f>
        <v>90x 10^4</v>
      </c>
      <c r="E146" s="5" t="str">
        <f>IF(AND('volume_add 10^8 (microL)'!E146&lt;=150,'volume_add 10^8 (microL)'!E146&gt;9),'volume_add 10^8 (microL)'!E146&amp;"x 10^8",IF(AND('volume_add 10^6 (microL)'!E146&lt;=150,'volume_add 10^6 (microL)'!E146&gt;9),'volume_add 10^6 (microL)'!E146&amp;"x 10^6",'volume_add 10^4 (microL)'!E146&amp;"x 10^4"))</f>
        <v>140x 10^4</v>
      </c>
      <c r="F146" s="5" t="str">
        <f>IF(AND('volume_add 10^8 (microL)'!F146&lt;=150,'volume_add 10^8 (microL)'!F146&gt;9),'volume_add 10^8 (microL)'!F146&amp;"x 10^8",IF(AND('volume_add 10^6 (microL)'!F146&lt;=150,'volume_add 10^6 (microL)'!F146&gt;9),'volume_add 10^6 (microL)'!F146&amp;"x 10^6",'volume_add 10^4 (microL)'!F146&amp;"x 10^4"))</f>
        <v>19,9x 10^8</v>
      </c>
      <c r="G146" s="5" t="str">
        <f>IF(AND('volume_add 10^8 (microL)'!G146&lt;=150,'volume_add 10^8 (microL)'!G146&gt;9),'volume_add 10^8 (microL)'!G146&amp;"x 10^8",IF(AND('volume_add 10^6 (microL)'!G146&lt;=150,'volume_add 10^6 (microL)'!G146&gt;9),'volume_add 10^6 (microL)'!G146&amp;"x 10^6",'volume_add 10^4 (microL)'!G146&amp;"x 10^4"))</f>
        <v>10x 10^6</v>
      </c>
      <c r="H146" s="5" t="str">
        <f>IF(AND('volume_add 10^8 (microL)'!H146&lt;=150,'volume_add 10^8 (microL)'!H146&gt;9),'volume_add 10^8 (microL)'!H146&amp;"x 10^8",IF(AND('volume_add 10^6 (microL)'!H146&lt;=150,'volume_add 10^6 (microL)'!H146&gt;9),'volume_add 10^6 (microL)'!H146&amp;"x 10^6",'volume_add 10^4 (microL)'!H146&amp;"x 10^4"))</f>
        <v>10x 10^6</v>
      </c>
      <c r="I146" s="5" t="str">
        <f>IF(AND('volume_add 10^8 (microL)'!I146&lt;=150,'volume_add 10^8 (microL)'!I146&gt;9),'volume_add 10^8 (microL)'!I146&amp;"x 10^8",IF(AND('volume_add 10^6 (microL)'!I146&lt;=150,'volume_add 10^6 (microL)'!I146&gt;9),'volume_add 10^6 (microL)'!I146&amp;"x 10^6",'volume_add 10^4 (microL)'!I146&amp;"x 10^4"))</f>
        <v>140x 10^8</v>
      </c>
      <c r="J146" s="5" t="str">
        <f>IF(AND('volume_add 10^8 (microL)'!J146&lt;=150,'volume_add 10^8 (microL)'!J146&gt;9),'volume_add 10^8 (microL)'!J146&amp;"x 10^8",IF(AND('volume_add 10^6 (microL)'!J146&lt;=150,'volume_add 10^6 (microL)'!J146&gt;9),'volume_add 10^6 (microL)'!J146&amp;"x 10^6",'volume_add 10^4 (microL)'!J146&amp;"x 10^4"))</f>
        <v>13x 10^6</v>
      </c>
      <c r="K146" s="5" t="str">
        <f>IF(AND('volume_add 10^8 (microL)'!K146&lt;=150,'volume_add 10^8 (microL)'!K146&gt;9),'volume_add 10^8 (microL)'!K146&amp;"x 10^8",IF(AND('volume_add 10^6 (microL)'!K146&lt;=150,'volume_add 10^6 (microL)'!K146&gt;9),'volume_add 10^6 (microL)'!K146&amp;"x 10^6",'volume_add 10^4 (microL)'!K146&amp;"x 10^4"))</f>
        <v>17,3x 10^8</v>
      </c>
      <c r="L146" s="5" t="str">
        <f>IF(AND('volume_add 10^8 (microL)'!L146&lt;=150,'volume_add 10^8 (microL)'!L146&gt;9),'volume_add 10^8 (microL)'!L146&amp;"x 10^8",IF(AND('volume_add 10^6 (microL)'!L146&lt;=150,'volume_add 10^6 (microL)'!L146&gt;9),'volume_add 10^6 (microL)'!L146&amp;"x 10^6",'volume_add 10^4 (microL)'!L146&amp;"x 10^4"))</f>
        <v>140x 10^6</v>
      </c>
      <c r="M146" s="5" t="str">
        <f>IF(AND('volume_add 10^8 (microL)'!M146&lt;=150,'volume_add 10^8 (microL)'!M146&gt;9),'volume_add 10^8 (microL)'!M146&amp;"x 10^8",IF(AND('volume_add 10^6 (microL)'!M146&lt;=150,'volume_add 10^6 (microL)'!M146&gt;9),'volume_add 10^6 (microL)'!M146&amp;"x 10^6",'volume_add 10^4 (microL)'!M146&amp;"x 10^4"))</f>
        <v>12,1x 10^8</v>
      </c>
      <c r="N146" s="5" t="str">
        <f>IF(AND('volume_add 10^8 (microL)'!N146&lt;=150,'volume_add 10^8 (microL)'!N146&gt;9),'volume_add 10^8 (microL)'!N146&amp;"x 10^8",IF(AND('volume_add 10^6 (microL)'!N146&lt;=150,'volume_add 10^6 (microL)'!N146&gt;9),'volume_add 10^6 (microL)'!N146&amp;"x 10^6",'volume_add 10^4 (microL)'!N146&amp;"x 10^4"))</f>
        <v>140x 10^8</v>
      </c>
      <c r="O146" s="5" t="str">
        <f>IF(AND('volume_add 10^8 (microL)'!O146&lt;=150,'volume_add 10^8 (microL)'!O146&gt;9),'volume_add 10^8 (microL)'!O146&amp;"x 10^8",IF(AND('volume_add 10^6 (microL)'!O146&lt;=150,'volume_add 10^6 (microL)'!O146&gt;9),'volume_add 10^6 (microL)'!O146&amp;"x 10^6",'volume_add 10^4 (microL)'!O146&amp;"x 10^4"))</f>
        <v>70x 10^4</v>
      </c>
      <c r="P146" s="5" t="str">
        <f>IF(AND('volume_add 10^8 (microL)'!P146&lt;=150,'volume_add 10^8 (microL)'!P146&gt;9),'volume_add 10^8 (microL)'!P146&amp;"x 10^8",IF(AND('volume_add 10^6 (microL)'!P146&lt;=150,'volume_add 10^6 (microL)'!P146&gt;9),'volume_add 10^6 (microL)'!P146&amp;"x 10^6",'volume_add 10^4 (microL)'!P146&amp;"x 10^4"))</f>
        <v>140x 10^6</v>
      </c>
      <c r="Q146" s="5" t="str">
        <f>IF(AND('volume_add 10^8 (microL)'!Q146&lt;=150,'volume_add 10^8 (microL)'!Q146&gt;9),'volume_add 10^8 (microL)'!Q146&amp;"x 10^8",IF(AND('volume_add 10^6 (microL)'!Q146&lt;=150,'volume_add 10^6 (microL)'!Q146&gt;9),'volume_add 10^6 (microL)'!Q146&amp;"x 10^6",'volume_add 10^4 (microL)'!Q146&amp;"x 10^4"))</f>
        <v>140x 10^8</v>
      </c>
    </row>
    <row r="147" spans="1:17">
      <c r="A147" s="22">
        <v>146</v>
      </c>
      <c r="B147" s="5" t="str">
        <f>IF(AND('volume_add 10^8 (microL)'!B147&lt;=150,'volume_add 10^8 (microL)'!B147&gt;9),'volume_add 10^8 (microL)'!B147&amp;"x 10^8",IF(AND('volume_add 10^6 (microL)'!B147&lt;=150,'volume_add 10^6 (microL)'!B147&gt;9),'volume_add 10^6 (microL)'!B147&amp;"x 10^6",'volume_add 10^4 (microL)'!B147&amp;"x 10^4"))</f>
        <v>16,4x 10^8</v>
      </c>
      <c r="C147" s="5" t="str">
        <f>IF(AND('volume_add 10^8 (microL)'!C147&lt;=150,'volume_add 10^8 (microL)'!C147&gt;9),'volume_add 10^8 (microL)'!C147&amp;"x 10^8",IF(AND('volume_add 10^6 (microL)'!C147&lt;=150,'volume_add 10^6 (microL)'!C147&gt;9),'volume_add 10^6 (microL)'!C147&amp;"x 10^6",'volume_add 10^4 (microL)'!C147&amp;"x 10^4"))</f>
        <v>140x 10^8</v>
      </c>
      <c r="D147" s="5" t="str">
        <f>IF(AND('volume_add 10^8 (microL)'!D147&lt;=150,'volume_add 10^8 (microL)'!D147&gt;9),'volume_add 10^8 (microL)'!D147&amp;"x 10^8",IF(AND('volume_add 10^6 (microL)'!D147&lt;=150,'volume_add 10^6 (microL)'!D147&gt;9),'volume_add 10^6 (microL)'!D147&amp;"x 10^6",'volume_add 10^4 (microL)'!D147&amp;"x 10^4"))</f>
        <v>140x 10^8</v>
      </c>
      <c r="E147" s="5" t="str">
        <f>IF(AND('volume_add 10^8 (microL)'!E147&lt;=150,'volume_add 10^8 (microL)'!E147&gt;9),'volume_add 10^8 (microL)'!E147&amp;"x 10^8",IF(AND('volume_add 10^6 (microL)'!E147&lt;=150,'volume_add 10^6 (microL)'!E147&gt;9),'volume_add 10^6 (microL)'!E147&amp;"x 10^6",'volume_add 10^4 (microL)'!E147&amp;"x 10^4"))</f>
        <v>10,3x 10^6</v>
      </c>
      <c r="F147" s="5" t="str">
        <f>IF(AND('volume_add 10^8 (microL)'!F147&lt;=150,'volume_add 10^8 (microL)'!F147&gt;9),'volume_add 10^8 (microL)'!F147&amp;"x 10^8",IF(AND('volume_add 10^6 (microL)'!F147&lt;=150,'volume_add 10^6 (microL)'!F147&gt;9),'volume_add 10^6 (microL)'!F147&amp;"x 10^6",'volume_add 10^4 (microL)'!F147&amp;"x 10^4"))</f>
        <v>100x 10^4</v>
      </c>
      <c r="G147" s="5" t="str">
        <f>IF(AND('volume_add 10^8 (microL)'!G147&lt;=150,'volume_add 10^8 (microL)'!G147&gt;9),'volume_add 10^8 (microL)'!G147&amp;"x 10^8",IF(AND('volume_add 10^6 (microL)'!G147&lt;=150,'volume_add 10^6 (microL)'!G147&gt;9),'volume_add 10^6 (microL)'!G147&amp;"x 10^6",'volume_add 10^4 (microL)'!G147&amp;"x 10^4"))</f>
        <v>10x 10^6</v>
      </c>
      <c r="H147" s="5" t="str">
        <f>IF(AND('volume_add 10^8 (microL)'!H147&lt;=150,'volume_add 10^8 (microL)'!H147&gt;9),'volume_add 10^8 (microL)'!H147&amp;"x 10^8",IF(AND('volume_add 10^6 (microL)'!H147&lt;=150,'volume_add 10^6 (microL)'!H147&gt;9),'volume_add 10^6 (microL)'!H147&amp;"x 10^6",'volume_add 10^4 (microL)'!H147&amp;"x 10^4"))</f>
        <v>140x 10^8</v>
      </c>
      <c r="I147" s="5" t="str">
        <f>IF(AND('volume_add 10^8 (microL)'!I147&lt;=150,'volume_add 10^8 (microL)'!I147&gt;9),'volume_add 10^8 (microL)'!I147&amp;"x 10^8",IF(AND('volume_add 10^6 (microL)'!I147&lt;=150,'volume_add 10^6 (microL)'!I147&gt;9),'volume_add 10^6 (microL)'!I147&amp;"x 10^6",'volume_add 10^4 (microL)'!I147&amp;"x 10^4"))</f>
        <v>13,3x 10^8</v>
      </c>
      <c r="J147" s="5" t="str">
        <f>IF(AND('volume_add 10^8 (microL)'!J147&lt;=150,'volume_add 10^8 (microL)'!J147&gt;9),'volume_add 10^8 (microL)'!J147&amp;"x 10^8",IF(AND('volume_add 10^6 (microL)'!J147&lt;=150,'volume_add 10^6 (microL)'!J147&gt;9),'volume_add 10^6 (microL)'!J147&amp;"x 10^6",'volume_add 10^4 (microL)'!J147&amp;"x 10^4"))</f>
        <v>80x 10^4</v>
      </c>
      <c r="K147" s="5" t="str">
        <f>IF(AND('volume_add 10^8 (microL)'!K147&lt;=150,'volume_add 10^8 (microL)'!K147&gt;9),'volume_add 10^8 (microL)'!K147&amp;"x 10^8",IF(AND('volume_add 10^6 (microL)'!K147&lt;=150,'volume_add 10^6 (microL)'!K147&gt;9),'volume_add 10^6 (microL)'!K147&amp;"x 10^6",'volume_add 10^4 (microL)'!K147&amp;"x 10^4"))</f>
        <v>140x 10^8</v>
      </c>
      <c r="L147" s="5" t="str">
        <f>IF(AND('volume_add 10^8 (microL)'!L147&lt;=150,'volume_add 10^8 (microL)'!L147&gt;9),'volume_add 10^8 (microL)'!L147&amp;"x 10^8",IF(AND('volume_add 10^6 (microL)'!L147&lt;=150,'volume_add 10^6 (microL)'!L147&gt;9),'volume_add 10^6 (microL)'!L147&amp;"x 10^6",'volume_add 10^4 (microL)'!L147&amp;"x 10^4"))</f>
        <v>10x 10^8</v>
      </c>
      <c r="M147" s="5" t="str">
        <f>IF(AND('volume_add 10^8 (microL)'!M147&lt;=150,'volume_add 10^8 (microL)'!M147&gt;9),'volume_add 10^8 (microL)'!M147&amp;"x 10^8",IF(AND('volume_add 10^6 (microL)'!M147&lt;=150,'volume_add 10^6 (microL)'!M147&gt;9),'volume_add 10^6 (microL)'!M147&amp;"x 10^6",'volume_add 10^4 (microL)'!M147&amp;"x 10^4"))</f>
        <v>60x 10^6</v>
      </c>
      <c r="N147" s="5" t="str">
        <f>IF(AND('volume_add 10^8 (microL)'!N147&lt;=150,'volume_add 10^8 (microL)'!N147&gt;9),'volume_add 10^8 (microL)'!N147&amp;"x 10^8",IF(AND('volume_add 10^6 (microL)'!N147&lt;=150,'volume_add 10^6 (microL)'!N147&gt;9),'volume_add 10^6 (microL)'!N147&amp;"x 10^6",'volume_add 10^4 (microL)'!N147&amp;"x 10^4"))</f>
        <v>140x 10^6</v>
      </c>
      <c r="O147" s="5" t="str">
        <f>IF(AND('volume_add 10^8 (microL)'!O147&lt;=150,'volume_add 10^8 (microL)'!O147&gt;9),'volume_add 10^8 (microL)'!O147&amp;"x 10^8",IF(AND('volume_add 10^6 (microL)'!O147&lt;=150,'volume_add 10^6 (microL)'!O147&gt;9),'volume_add 10^6 (microL)'!O147&amp;"x 10^6",'volume_add 10^4 (microL)'!O147&amp;"x 10^4"))</f>
        <v>140x 10^4</v>
      </c>
      <c r="P147" s="5" t="str">
        <f>IF(AND('volume_add 10^8 (microL)'!P147&lt;=150,'volume_add 10^8 (microL)'!P147&gt;9),'volume_add 10^8 (microL)'!P147&amp;"x 10^8",IF(AND('volume_add 10^6 (microL)'!P147&lt;=150,'volume_add 10^6 (microL)'!P147&gt;9),'volume_add 10^6 (microL)'!P147&amp;"x 10^6",'volume_add 10^4 (microL)'!P147&amp;"x 10^4"))</f>
        <v>140x 10^8</v>
      </c>
      <c r="Q147" s="5" t="str">
        <f>IF(AND('volume_add 10^8 (microL)'!Q147&lt;=150,'volume_add 10^8 (microL)'!Q147&gt;9),'volume_add 10^8 (microL)'!Q147&amp;"x 10^8",IF(AND('volume_add 10^6 (microL)'!Q147&lt;=150,'volume_add 10^6 (microL)'!Q147&gt;9),'volume_add 10^6 (microL)'!Q147&amp;"x 10^6",'volume_add 10^4 (microL)'!Q147&amp;"x 10^4"))</f>
        <v>12,3x 10^6</v>
      </c>
    </row>
    <row r="148" spans="1:17">
      <c r="A148" s="6">
        <v>147</v>
      </c>
      <c r="B148" s="5" t="str">
        <f>IF(AND('volume_add 10^8 (microL)'!B148&lt;=150,'volume_add 10^8 (microL)'!B148&gt;9),'volume_add 10^8 (microL)'!B148&amp;"x 10^8",IF(AND('volume_add 10^6 (microL)'!B148&lt;=150,'volume_add 10^6 (microL)'!B148&gt;9),'volume_add 10^6 (microL)'!B148&amp;"x 10^6",'volume_add 10^4 (microL)'!B148&amp;"x 10^4"))</f>
        <v>10,5x 10^8</v>
      </c>
      <c r="C148" s="5" t="str">
        <f>IF(AND('volume_add 10^8 (microL)'!C148&lt;=150,'volume_add 10^8 (microL)'!C148&gt;9),'volume_add 10^8 (microL)'!C148&amp;"x 10^8",IF(AND('volume_add 10^6 (microL)'!C148&lt;=150,'volume_add 10^6 (microL)'!C148&gt;9),'volume_add 10^6 (microL)'!C148&amp;"x 10^6",'volume_add 10^4 (microL)'!C148&amp;"x 10^4"))</f>
        <v>23x 10^8</v>
      </c>
      <c r="D148" s="5" t="str">
        <f>IF(AND('volume_add 10^8 (microL)'!D148&lt;=150,'volume_add 10^8 (microL)'!D148&gt;9),'volume_add 10^8 (microL)'!D148&amp;"x 10^8",IF(AND('volume_add 10^6 (microL)'!D148&lt;=150,'volume_add 10^6 (microL)'!D148&gt;9),'volume_add 10^6 (microL)'!D148&amp;"x 10^6",'volume_add 10^4 (microL)'!D148&amp;"x 10^4"))</f>
        <v>16,8x 10^8</v>
      </c>
      <c r="E148" s="5" t="str">
        <f>IF(AND('volume_add 10^8 (microL)'!E148&lt;=150,'volume_add 10^8 (microL)'!E148&gt;9),'volume_add 10^8 (microL)'!E148&amp;"x 10^8",IF(AND('volume_add 10^6 (microL)'!E148&lt;=150,'volume_add 10^6 (microL)'!E148&gt;9),'volume_add 10^6 (microL)'!E148&amp;"x 10^6",'volume_add 10^4 (microL)'!E148&amp;"x 10^4"))</f>
        <v>140x 10^4</v>
      </c>
      <c r="F148" s="5" t="str">
        <f>IF(AND('volume_add 10^8 (microL)'!F148&lt;=150,'volume_add 10^8 (microL)'!F148&gt;9),'volume_add 10^8 (microL)'!F148&amp;"x 10^8",IF(AND('volume_add 10^6 (microL)'!F148&lt;=150,'volume_add 10^6 (microL)'!F148&gt;9),'volume_add 10^6 (microL)'!F148&amp;"x 10^6",'volume_add 10^4 (microL)'!F148&amp;"x 10^4"))</f>
        <v>15,7x 10^8</v>
      </c>
      <c r="G148" s="5" t="str">
        <f>IF(AND('volume_add 10^8 (microL)'!G148&lt;=150,'volume_add 10^8 (microL)'!G148&gt;9),'volume_add 10^8 (microL)'!G148&amp;"x 10^8",IF(AND('volume_add 10^6 (microL)'!G148&lt;=150,'volume_add 10^6 (microL)'!G148&gt;9),'volume_add 10^6 (microL)'!G148&amp;"x 10^6",'volume_add 10^4 (microL)'!G148&amp;"x 10^4"))</f>
        <v>10x 10^8</v>
      </c>
      <c r="H148" s="5" t="str">
        <f>IF(AND('volume_add 10^8 (microL)'!H148&lt;=150,'volume_add 10^8 (microL)'!H148&gt;9),'volume_add 10^8 (microL)'!H148&amp;"x 10^8",IF(AND('volume_add 10^6 (microL)'!H148&lt;=150,'volume_add 10^6 (microL)'!H148&gt;9),'volume_add 10^6 (microL)'!H148&amp;"x 10^6",'volume_add 10^4 (microL)'!H148&amp;"x 10^4"))</f>
        <v>140x 10^8</v>
      </c>
      <c r="I148" s="5" t="str">
        <f>IF(AND('volume_add 10^8 (microL)'!I148&lt;=150,'volume_add 10^8 (microL)'!I148&gt;9),'volume_add 10^8 (microL)'!I148&amp;"x 10^8",IF(AND('volume_add 10^6 (microL)'!I148&lt;=150,'volume_add 10^6 (microL)'!I148&gt;9),'volume_add 10^6 (microL)'!I148&amp;"x 10^6",'volume_add 10^4 (microL)'!I148&amp;"x 10^4"))</f>
        <v>140x 10^6</v>
      </c>
      <c r="J148" s="5" t="str">
        <f>IF(AND('volume_add 10^8 (microL)'!J148&lt;=150,'volume_add 10^8 (microL)'!J148&gt;9),'volume_add 10^8 (microL)'!J148&amp;"x 10^8",IF(AND('volume_add 10^6 (microL)'!J148&lt;=150,'volume_add 10^6 (microL)'!J148&gt;9),'volume_add 10^6 (microL)'!J148&amp;"x 10^6",'volume_add 10^4 (microL)'!J148&amp;"x 10^4"))</f>
        <v>20,9x 10^8</v>
      </c>
      <c r="K148" s="5" t="str">
        <f>IF(AND('volume_add 10^8 (microL)'!K148&lt;=150,'volume_add 10^8 (microL)'!K148&gt;9),'volume_add 10^8 (microL)'!K148&amp;"x 10^8",IF(AND('volume_add 10^6 (microL)'!K148&lt;=150,'volume_add 10^6 (microL)'!K148&gt;9),'volume_add 10^6 (microL)'!K148&amp;"x 10^6",'volume_add 10^4 (microL)'!K148&amp;"x 10^4"))</f>
        <v>100x 10^4</v>
      </c>
      <c r="L148" s="5" t="str">
        <f>IF(AND('volume_add 10^8 (microL)'!L148&lt;=150,'volume_add 10^8 (microL)'!L148&gt;9),'volume_add 10^8 (microL)'!L148&amp;"x 10^8",IF(AND('volume_add 10^6 (microL)'!L148&lt;=150,'volume_add 10^6 (microL)'!L148&gt;9),'volume_add 10^6 (microL)'!L148&amp;"x 10^6",'volume_add 10^4 (microL)'!L148&amp;"x 10^4"))</f>
        <v>80x 10^8</v>
      </c>
      <c r="M148" s="5" t="str">
        <f>IF(AND('volume_add 10^8 (microL)'!M148&lt;=150,'volume_add 10^8 (microL)'!M148&gt;9),'volume_add 10^8 (microL)'!M148&amp;"x 10^8",IF(AND('volume_add 10^6 (microL)'!M148&lt;=150,'volume_add 10^6 (microL)'!M148&gt;9),'volume_add 10^6 (microL)'!M148&amp;"x 10^6",'volume_add 10^4 (microL)'!M148&amp;"x 10^4"))</f>
        <v>140x 10^8</v>
      </c>
      <c r="N148" s="5" t="str">
        <f>IF(AND('volume_add 10^8 (microL)'!N148&lt;=150,'volume_add 10^8 (microL)'!N148&gt;9),'volume_add 10^8 (microL)'!N148&amp;"x 10^8",IF(AND('volume_add 10^6 (microL)'!N148&lt;=150,'volume_add 10^6 (microL)'!N148&gt;9),'volume_add 10^6 (microL)'!N148&amp;"x 10^6",'volume_add 10^4 (microL)'!N148&amp;"x 10^4"))</f>
        <v>140x 10^4</v>
      </c>
      <c r="O148" s="5" t="str">
        <f>IF(AND('volume_add 10^8 (microL)'!O148&lt;=150,'volume_add 10^8 (microL)'!O148&gt;9),'volume_add 10^8 (microL)'!O148&amp;"x 10^8",IF(AND('volume_add 10^6 (microL)'!O148&lt;=150,'volume_add 10^6 (microL)'!O148&gt;9),'volume_add 10^6 (microL)'!O148&amp;"x 10^6",'volume_add 10^4 (microL)'!O148&amp;"x 10^4"))</f>
        <v>60x 10^6</v>
      </c>
      <c r="P148" s="5" t="str">
        <f>IF(AND('volume_add 10^8 (microL)'!P148&lt;=150,'volume_add 10^8 (microL)'!P148&gt;9),'volume_add 10^8 (microL)'!P148&amp;"x 10^8",IF(AND('volume_add 10^6 (microL)'!P148&lt;=150,'volume_add 10^6 (microL)'!P148&gt;9),'volume_add 10^6 (microL)'!P148&amp;"x 10^6",'volume_add 10^4 (microL)'!P148&amp;"x 10^4"))</f>
        <v>12,6x 10^6</v>
      </c>
      <c r="Q148" s="5" t="str">
        <f>IF(AND('volume_add 10^8 (microL)'!Q148&lt;=150,'volume_add 10^8 (microL)'!Q148&gt;9),'volume_add 10^8 (microL)'!Q148&amp;"x 10^8",IF(AND('volume_add 10^6 (microL)'!Q148&lt;=150,'volume_add 10^6 (microL)'!Q148&gt;9),'volume_add 10^6 (microL)'!Q148&amp;"x 10^6",'volume_add 10^4 (microL)'!Q148&amp;"x 10^4"))</f>
        <v>140x 10^6</v>
      </c>
    </row>
    <row r="149" spans="1:17">
      <c r="A149" s="6">
        <v>148</v>
      </c>
      <c r="B149" s="5" t="str">
        <f>IF(AND('volume_add 10^8 (microL)'!B149&lt;=150,'volume_add 10^8 (microL)'!B149&gt;9),'volume_add 10^8 (microL)'!B149&amp;"x 10^8",IF(AND('volume_add 10^6 (microL)'!B149&lt;=150,'volume_add 10^6 (microL)'!B149&gt;9),'volume_add 10^6 (microL)'!B149&amp;"x 10^6",'volume_add 10^4 (microL)'!B149&amp;"x 10^4"))</f>
        <v>140x 10^4</v>
      </c>
      <c r="C149" s="5" t="str">
        <f>IF(AND('volume_add 10^8 (microL)'!C149&lt;=150,'volume_add 10^8 (microL)'!C149&gt;9),'volume_add 10^8 (microL)'!C149&amp;"x 10^8",IF(AND('volume_add 10^6 (microL)'!C149&lt;=150,'volume_add 10^6 (microL)'!C149&gt;9),'volume_add 10^6 (microL)'!C149&amp;"x 10^6",'volume_add 10^4 (microL)'!C149&amp;"x 10^4"))</f>
        <v>14,1x 10^6</v>
      </c>
      <c r="D149" s="5" t="str">
        <f>IF(AND('volume_add 10^8 (microL)'!D149&lt;=150,'volume_add 10^8 (microL)'!D149&gt;9),'volume_add 10^8 (microL)'!D149&amp;"x 10^8",IF(AND('volume_add 10^6 (microL)'!D149&lt;=150,'volume_add 10^6 (microL)'!D149&gt;9),'volume_add 10^6 (microL)'!D149&amp;"x 10^6",'volume_add 10^4 (microL)'!D149&amp;"x 10^4"))</f>
        <v>12,7x 10^8</v>
      </c>
      <c r="E149" s="5" t="str">
        <f>IF(AND('volume_add 10^8 (microL)'!E149&lt;=150,'volume_add 10^8 (microL)'!E149&gt;9),'volume_add 10^8 (microL)'!E149&amp;"x 10^8",IF(AND('volume_add 10^6 (microL)'!E149&lt;=150,'volume_add 10^6 (microL)'!E149&gt;9),'volume_add 10^6 (microL)'!E149&amp;"x 10^6",'volume_add 10^4 (microL)'!E149&amp;"x 10^4"))</f>
        <v>11,3x 10^8</v>
      </c>
      <c r="F149" s="5" t="str">
        <f>IF(AND('volume_add 10^8 (microL)'!F149&lt;=150,'volume_add 10^8 (microL)'!F149&gt;9),'volume_add 10^8 (microL)'!F149&amp;"x 10^8",IF(AND('volume_add 10^6 (microL)'!F149&lt;=150,'volume_add 10^6 (microL)'!F149&gt;9),'volume_add 10^6 (microL)'!F149&amp;"x 10^6",'volume_add 10^4 (microL)'!F149&amp;"x 10^4"))</f>
        <v>140x 10^8</v>
      </c>
      <c r="G149" s="5" t="str">
        <f>IF(AND('volume_add 10^8 (microL)'!G149&lt;=150,'volume_add 10^8 (microL)'!G149&gt;9),'volume_add 10^8 (microL)'!G149&amp;"x 10^8",IF(AND('volume_add 10^6 (microL)'!G149&lt;=150,'volume_add 10^6 (microL)'!G149&gt;9),'volume_add 10^6 (microL)'!G149&amp;"x 10^6",'volume_add 10^4 (microL)'!G149&amp;"x 10^4"))</f>
        <v>10x 10^8</v>
      </c>
      <c r="H149" s="5" t="str">
        <f>IF(AND('volume_add 10^8 (microL)'!H149&lt;=150,'volume_add 10^8 (microL)'!H149&gt;9),'volume_add 10^8 (microL)'!H149&amp;"x 10^8",IF(AND('volume_add 10^6 (microL)'!H149&lt;=150,'volume_add 10^6 (microL)'!H149&gt;9),'volume_add 10^6 (microL)'!H149&amp;"x 10^6",'volume_add 10^4 (microL)'!H149&amp;"x 10^4"))</f>
        <v>31,1x 10^6</v>
      </c>
      <c r="I149" s="5" t="str">
        <f>IF(AND('volume_add 10^8 (microL)'!I149&lt;=150,'volume_add 10^8 (microL)'!I149&gt;9),'volume_add 10^8 (microL)'!I149&amp;"x 10^8",IF(AND('volume_add 10^6 (microL)'!I149&lt;=150,'volume_add 10^6 (microL)'!I149&gt;9),'volume_add 10^6 (microL)'!I149&amp;"x 10^6",'volume_add 10^4 (microL)'!I149&amp;"x 10^4"))</f>
        <v>140x 10^4</v>
      </c>
      <c r="J149" s="5" t="str">
        <f>IF(AND('volume_add 10^8 (microL)'!J149&lt;=150,'volume_add 10^8 (microL)'!J149&gt;9),'volume_add 10^8 (microL)'!J149&amp;"x 10^8",IF(AND('volume_add 10^6 (microL)'!J149&lt;=150,'volume_add 10^6 (microL)'!J149&gt;9),'volume_add 10^6 (microL)'!J149&amp;"x 10^6",'volume_add 10^4 (microL)'!J149&amp;"x 10^4"))</f>
        <v>22,6x 10^8</v>
      </c>
      <c r="K149" s="5" t="str">
        <f>IF(AND('volume_add 10^8 (microL)'!K149&lt;=150,'volume_add 10^8 (microL)'!K149&gt;9),'volume_add 10^8 (microL)'!K149&amp;"x 10^8",IF(AND('volume_add 10^6 (microL)'!K149&lt;=150,'volume_add 10^6 (microL)'!K149&gt;9),'volume_add 10^6 (microL)'!K149&amp;"x 10^6",'volume_add 10^4 (microL)'!K149&amp;"x 10^4"))</f>
        <v>10x 10^8</v>
      </c>
      <c r="L149" s="5" t="str">
        <f>IF(AND('volume_add 10^8 (microL)'!L149&lt;=150,'volume_add 10^8 (microL)'!L149&gt;9),'volume_add 10^8 (microL)'!L149&amp;"x 10^8",IF(AND('volume_add 10^6 (microL)'!L149&lt;=150,'volume_add 10^6 (microL)'!L149&gt;9),'volume_add 10^6 (microL)'!L149&amp;"x 10^6",'volume_add 10^4 (microL)'!L149&amp;"x 10^4"))</f>
        <v>140x 10^4</v>
      </c>
      <c r="M149" s="5" t="str">
        <f>IF(AND('volume_add 10^8 (microL)'!M149&lt;=150,'volume_add 10^8 (microL)'!M149&gt;9),'volume_add 10^8 (microL)'!M149&amp;"x 10^8",IF(AND('volume_add 10^6 (microL)'!M149&lt;=150,'volume_add 10^6 (microL)'!M149&gt;9),'volume_add 10^6 (microL)'!M149&amp;"x 10^6",'volume_add 10^4 (microL)'!M149&amp;"x 10^4"))</f>
        <v>130x 10^6</v>
      </c>
      <c r="N149" s="5" t="str">
        <f>IF(AND('volume_add 10^8 (microL)'!N149&lt;=150,'volume_add 10^8 (microL)'!N149&gt;9),'volume_add 10^8 (microL)'!N149&amp;"x 10^8",IF(AND('volume_add 10^6 (microL)'!N149&lt;=150,'volume_add 10^6 (microL)'!N149&gt;9),'volume_add 10^6 (microL)'!N149&amp;"x 10^6",'volume_add 10^4 (microL)'!N149&amp;"x 10^4"))</f>
        <v>110x 10^8</v>
      </c>
      <c r="O149" s="5" t="str">
        <f>IF(AND('volume_add 10^8 (microL)'!O149&lt;=150,'volume_add 10^8 (microL)'!O149&gt;9),'volume_add 10^8 (microL)'!O149&amp;"x 10^8",IF(AND('volume_add 10^6 (microL)'!O149&lt;=150,'volume_add 10^6 (microL)'!O149&gt;9),'volume_add 10^6 (microL)'!O149&amp;"x 10^6",'volume_add 10^4 (microL)'!O149&amp;"x 10^4"))</f>
        <v>80x 10^4</v>
      </c>
      <c r="P149" s="5" t="str">
        <f>IF(AND('volume_add 10^8 (microL)'!P149&lt;=150,'volume_add 10^8 (microL)'!P149&gt;9),'volume_add 10^8 (microL)'!P149&amp;"x 10^8",IF(AND('volume_add 10^6 (microL)'!P149&lt;=150,'volume_add 10^6 (microL)'!P149&gt;9),'volume_add 10^6 (microL)'!P149&amp;"x 10^6",'volume_add 10^4 (microL)'!P149&amp;"x 10^4"))</f>
        <v>19,8x 10^6</v>
      </c>
      <c r="Q149" s="5" t="str">
        <f>IF(AND('volume_add 10^8 (microL)'!Q149&lt;=150,'volume_add 10^8 (microL)'!Q149&gt;9),'volume_add 10^8 (microL)'!Q149&amp;"x 10^8",IF(AND('volume_add 10^6 (microL)'!Q149&lt;=150,'volume_add 10^6 (microL)'!Q149&gt;9),'volume_add 10^6 (microL)'!Q149&amp;"x 10^6",'volume_add 10^4 (microL)'!Q149&amp;"x 10^4"))</f>
        <v>140x 10^4</v>
      </c>
    </row>
    <row r="150" spans="1:17">
      <c r="A150" s="6">
        <v>149</v>
      </c>
      <c r="B150" s="5" t="str">
        <f>IF(AND('volume_add 10^8 (microL)'!B150&lt;=150,'volume_add 10^8 (microL)'!B150&gt;9),'volume_add 10^8 (microL)'!B150&amp;"x 10^8",IF(AND('volume_add 10^6 (microL)'!B150&lt;=150,'volume_add 10^6 (microL)'!B150&gt;9),'volume_add 10^6 (microL)'!B150&amp;"x 10^6",'volume_add 10^4 (microL)'!B150&amp;"x 10^4"))</f>
        <v>10x 10^8</v>
      </c>
      <c r="C150" s="5" t="str">
        <f>IF(AND('volume_add 10^8 (microL)'!C150&lt;=150,'volume_add 10^8 (microL)'!C150&gt;9),'volume_add 10^8 (microL)'!C150&amp;"x 10^8",IF(AND('volume_add 10^6 (microL)'!C150&lt;=150,'volume_add 10^6 (microL)'!C150&gt;9),'volume_add 10^6 (microL)'!C150&amp;"x 10^6",'volume_add 10^4 (microL)'!C150&amp;"x 10^4"))</f>
        <v>10x 10^6</v>
      </c>
      <c r="D150" s="5" t="str">
        <f>IF(AND('volume_add 10^8 (microL)'!D150&lt;=150,'volume_add 10^8 (microL)'!D150&gt;9),'volume_add 10^8 (microL)'!D150&amp;"x 10^8",IF(AND('volume_add 10^6 (microL)'!D150&lt;=150,'volume_add 10^6 (microL)'!D150&gt;9),'volume_add 10^6 (microL)'!D150&amp;"x 10^6",'volume_add 10^4 (microL)'!D150&amp;"x 10^4"))</f>
        <v>140x 10^6</v>
      </c>
      <c r="E150" s="5" t="str">
        <f>IF(AND('volume_add 10^8 (microL)'!E150&lt;=150,'volume_add 10^8 (microL)'!E150&gt;9),'volume_add 10^8 (microL)'!E150&amp;"x 10^8",IF(AND('volume_add 10^6 (microL)'!E150&lt;=150,'volume_add 10^6 (microL)'!E150&gt;9),'volume_add 10^6 (microL)'!E150&amp;"x 10^6",'volume_add 10^4 (microL)'!E150&amp;"x 10^4"))</f>
        <v>140x 10^4</v>
      </c>
      <c r="F150" s="5" t="str">
        <f>IF(AND('volume_add 10^8 (microL)'!F150&lt;=150,'volume_add 10^8 (microL)'!F150&gt;9),'volume_add 10^8 (microL)'!F150&amp;"x 10^8",IF(AND('volume_add 10^6 (microL)'!F150&lt;=150,'volume_add 10^6 (microL)'!F150&gt;9),'volume_add 10^6 (microL)'!F150&amp;"x 10^6",'volume_add 10^4 (microL)'!F150&amp;"x 10^4"))</f>
        <v>25,7x 10^6</v>
      </c>
      <c r="G150" s="5" t="str">
        <f>IF(AND('volume_add 10^8 (microL)'!G150&lt;=150,'volume_add 10^8 (microL)'!G150&gt;9),'volume_add 10^8 (microL)'!G150&amp;"x 10^8",IF(AND('volume_add 10^6 (microL)'!G150&lt;=150,'volume_add 10^6 (microL)'!G150&gt;9),'volume_add 10^6 (microL)'!G150&amp;"x 10^6",'volume_add 10^4 (microL)'!G150&amp;"x 10^4"))</f>
        <v>140x 10^6</v>
      </c>
      <c r="H150" s="5" t="str">
        <f>IF(AND('volume_add 10^8 (microL)'!H150&lt;=150,'volume_add 10^8 (microL)'!H150&gt;9),'volume_add 10^8 (microL)'!H150&amp;"x 10^8",IF(AND('volume_add 10^6 (microL)'!H150&lt;=150,'volume_add 10^6 (microL)'!H150&gt;9),'volume_add 10^6 (microL)'!H150&amp;"x 10^6",'volume_add 10^4 (microL)'!H150&amp;"x 10^4"))</f>
        <v>140x 10^6</v>
      </c>
      <c r="I150" s="5" t="str">
        <f>IF(AND('volume_add 10^8 (microL)'!I150&lt;=150,'volume_add 10^8 (microL)'!I150&gt;9),'volume_add 10^8 (microL)'!I150&amp;"x 10^8",IF(AND('volume_add 10^6 (microL)'!I150&lt;=150,'volume_add 10^6 (microL)'!I150&gt;9),'volume_add 10^6 (microL)'!I150&amp;"x 10^6",'volume_add 10^4 (microL)'!I150&amp;"x 10^4"))</f>
        <v>140x 10^6</v>
      </c>
      <c r="J150" s="5" t="str">
        <f>IF(AND('volume_add 10^8 (microL)'!J150&lt;=150,'volume_add 10^8 (microL)'!J150&gt;9),'volume_add 10^8 (microL)'!J150&amp;"x 10^8",IF(AND('volume_add 10^6 (microL)'!J150&lt;=150,'volume_add 10^6 (microL)'!J150&gt;9),'volume_add 10^6 (microL)'!J150&amp;"x 10^6",'volume_add 10^4 (microL)'!J150&amp;"x 10^4"))</f>
        <v>130x 10^6</v>
      </c>
      <c r="K150" s="5" t="str">
        <f>IF(AND('volume_add 10^8 (microL)'!K150&lt;=150,'volume_add 10^8 (microL)'!K150&gt;9),'volume_add 10^8 (microL)'!K150&amp;"x 10^8",IF(AND('volume_add 10^6 (microL)'!K150&lt;=150,'volume_add 10^6 (microL)'!K150&gt;9),'volume_add 10^6 (microL)'!K150&amp;"x 10^6",'volume_add 10^4 (microL)'!K150&amp;"x 10^4"))</f>
        <v>140x 10^8</v>
      </c>
      <c r="L150" s="5" t="str">
        <f>IF(AND('volume_add 10^8 (microL)'!L150&lt;=150,'volume_add 10^8 (microL)'!L150&gt;9),'volume_add 10^8 (microL)'!L150&amp;"x 10^8",IF(AND('volume_add 10^6 (microL)'!L150&lt;=150,'volume_add 10^6 (microL)'!L150&gt;9),'volume_add 10^6 (microL)'!L150&amp;"x 10^6",'volume_add 10^4 (microL)'!L150&amp;"x 10^4"))</f>
        <v>140x 10^8</v>
      </c>
      <c r="M150" s="5" t="str">
        <f>IF(AND('volume_add 10^8 (microL)'!M150&lt;=150,'volume_add 10^8 (microL)'!M150&gt;9),'volume_add 10^8 (microL)'!M150&amp;"x 10^8",IF(AND('volume_add 10^6 (microL)'!M150&lt;=150,'volume_add 10^6 (microL)'!M150&gt;9),'volume_add 10^6 (microL)'!M150&amp;"x 10^6",'volume_add 10^4 (microL)'!M150&amp;"x 10^4"))</f>
        <v>32,1x 10^8</v>
      </c>
      <c r="N150" s="5" t="str">
        <f>IF(AND('volume_add 10^8 (microL)'!N150&lt;=150,'volume_add 10^8 (microL)'!N150&gt;9),'volume_add 10^8 (microL)'!N150&amp;"x 10^8",IF(AND('volume_add 10^6 (microL)'!N150&lt;=150,'volume_add 10^6 (microL)'!N150&gt;9),'volume_add 10^6 (microL)'!N150&amp;"x 10^6",'volume_add 10^4 (microL)'!N150&amp;"x 10^4"))</f>
        <v>100x 10^4</v>
      </c>
      <c r="O150" s="5" t="str">
        <f>IF(AND('volume_add 10^8 (microL)'!O150&lt;=150,'volume_add 10^8 (microL)'!O150&gt;9),'volume_add 10^8 (microL)'!O150&amp;"x 10^8",IF(AND('volume_add 10^6 (microL)'!O150&lt;=150,'volume_add 10^6 (microL)'!O150&gt;9),'volume_add 10^6 (microL)'!O150&amp;"x 10^6",'volume_add 10^4 (microL)'!O150&amp;"x 10^4"))</f>
        <v>140x 10^6</v>
      </c>
      <c r="P150" s="5" t="str">
        <f>IF(AND('volume_add 10^8 (microL)'!P150&lt;=150,'volume_add 10^8 (microL)'!P150&gt;9),'volume_add 10^8 (microL)'!P150&amp;"x 10^8",IF(AND('volume_add 10^6 (microL)'!P150&lt;=150,'volume_add 10^6 (microL)'!P150&gt;9),'volume_add 10^6 (microL)'!P150&amp;"x 10^6",'volume_add 10^4 (microL)'!P150&amp;"x 10^4"))</f>
        <v>140x 10^6</v>
      </c>
      <c r="Q150" s="5" t="str">
        <f>IF(AND('volume_add 10^8 (microL)'!Q150&lt;=150,'volume_add 10^8 (microL)'!Q150&gt;9),'volume_add 10^8 (microL)'!Q150&amp;"x 10^8",IF(AND('volume_add 10^6 (microL)'!Q150&lt;=150,'volume_add 10^6 (microL)'!Q150&gt;9),'volume_add 10^6 (microL)'!Q150&amp;"x 10^6",'volume_add 10^4 (microL)'!Q150&amp;"x 10^4"))</f>
        <v>140x 10^6</v>
      </c>
    </row>
    <row r="151" spans="1:17">
      <c r="A151" s="6">
        <v>150</v>
      </c>
      <c r="B151" s="5" t="str">
        <f>IF(AND('volume_add 10^8 (microL)'!B151&lt;=150,'volume_add 10^8 (microL)'!B151&gt;9),'volume_add 10^8 (microL)'!B151&amp;"x 10^8",IF(AND('volume_add 10^6 (microL)'!B151&lt;=150,'volume_add 10^6 (microL)'!B151&gt;9),'volume_add 10^6 (microL)'!B151&amp;"x 10^6",'volume_add 10^4 (microL)'!B151&amp;"x 10^4"))</f>
        <v>15,8x 10^8</v>
      </c>
      <c r="C151" s="5" t="str">
        <f>IF(AND('volume_add 10^8 (microL)'!C151&lt;=150,'volume_add 10^8 (microL)'!C151&gt;9),'volume_add 10^8 (microL)'!C151&amp;"x 10^8",IF(AND('volume_add 10^6 (microL)'!C151&lt;=150,'volume_add 10^6 (microL)'!C151&gt;9),'volume_add 10^6 (microL)'!C151&amp;"x 10^6",'volume_add 10^4 (microL)'!C151&amp;"x 10^4"))</f>
        <v>15,4x 10^6</v>
      </c>
      <c r="D151" s="5" t="str">
        <f>IF(AND('volume_add 10^8 (microL)'!D151&lt;=150,'volume_add 10^8 (microL)'!D151&gt;9),'volume_add 10^8 (microL)'!D151&amp;"x 10^8",IF(AND('volume_add 10^6 (microL)'!D151&lt;=150,'volume_add 10^6 (microL)'!D151&gt;9),'volume_add 10^6 (microL)'!D151&amp;"x 10^6",'volume_add 10^4 (microL)'!D151&amp;"x 10^4"))</f>
        <v>15,1x 10^6</v>
      </c>
      <c r="E151" s="5" t="str">
        <f>IF(AND('volume_add 10^8 (microL)'!E151&lt;=150,'volume_add 10^8 (microL)'!E151&gt;9),'volume_add 10^8 (microL)'!E151&amp;"x 10^8",IF(AND('volume_add 10^6 (microL)'!E151&lt;=150,'volume_add 10^6 (microL)'!E151&gt;9),'volume_add 10^6 (microL)'!E151&amp;"x 10^6",'volume_add 10^4 (microL)'!E151&amp;"x 10^4"))</f>
        <v>140x 10^8</v>
      </c>
      <c r="F151" s="5" t="str">
        <f>IF(AND('volume_add 10^8 (microL)'!F151&lt;=150,'volume_add 10^8 (microL)'!F151&gt;9),'volume_add 10^8 (microL)'!F151&amp;"x 10^8",IF(AND('volume_add 10^6 (microL)'!F151&lt;=150,'volume_add 10^6 (microL)'!F151&gt;9),'volume_add 10^6 (microL)'!F151&amp;"x 10^6",'volume_add 10^4 (microL)'!F151&amp;"x 10^4"))</f>
        <v>14,4x 10^6</v>
      </c>
      <c r="G151" s="5" t="str">
        <f>IF(AND('volume_add 10^8 (microL)'!G151&lt;=150,'volume_add 10^8 (microL)'!G151&gt;9),'volume_add 10^8 (microL)'!G151&amp;"x 10^8",IF(AND('volume_add 10^6 (microL)'!G151&lt;=150,'volume_add 10^6 (microL)'!G151&gt;9),'volume_add 10^6 (microL)'!G151&amp;"x 10^6",'volume_add 10^4 (microL)'!G151&amp;"x 10^4"))</f>
        <v>140x 10^6</v>
      </c>
      <c r="H151" s="5" t="str">
        <f>IF(AND('volume_add 10^8 (microL)'!H151&lt;=150,'volume_add 10^8 (microL)'!H151&gt;9),'volume_add 10^8 (microL)'!H151&amp;"x 10^8",IF(AND('volume_add 10^6 (microL)'!H151&lt;=150,'volume_add 10^6 (microL)'!H151&gt;9),'volume_add 10^6 (microL)'!H151&amp;"x 10^6",'volume_add 10^4 (microL)'!H151&amp;"x 10^4"))</f>
        <v>140x 10^4</v>
      </c>
      <c r="I151" s="5" t="str">
        <f>IF(AND('volume_add 10^8 (microL)'!I151&lt;=150,'volume_add 10^8 (microL)'!I151&gt;9),'volume_add 10^8 (microL)'!I151&amp;"x 10^8",IF(AND('volume_add 10^6 (microL)'!I151&lt;=150,'volume_add 10^6 (microL)'!I151&gt;9),'volume_add 10^6 (microL)'!I151&amp;"x 10^6",'volume_add 10^4 (microL)'!I151&amp;"x 10^4"))</f>
        <v>13,7x 10^6</v>
      </c>
      <c r="J151" s="5" t="str">
        <f>IF(AND('volume_add 10^8 (microL)'!J151&lt;=150,'volume_add 10^8 (microL)'!J151&gt;9),'volume_add 10^8 (microL)'!J151&amp;"x 10^8",IF(AND('volume_add 10^6 (microL)'!J151&lt;=150,'volume_add 10^6 (microL)'!J151&gt;9),'volume_add 10^6 (microL)'!J151&amp;"x 10^6",'volume_add 10^4 (microL)'!J151&amp;"x 10^4"))</f>
        <v>140x 10^8</v>
      </c>
      <c r="K151" s="5" t="str">
        <f>IF(AND('volume_add 10^8 (microL)'!K151&lt;=150,'volume_add 10^8 (microL)'!K151&gt;9),'volume_add 10^8 (microL)'!K151&amp;"x 10^8",IF(AND('volume_add 10^6 (microL)'!K151&lt;=150,'volume_add 10^6 (microL)'!K151&gt;9),'volume_add 10^6 (microL)'!K151&amp;"x 10^6",'volume_add 10^4 (microL)'!K151&amp;"x 10^4"))</f>
        <v>140x 10^8</v>
      </c>
      <c r="L151" s="5" t="str">
        <f>IF(AND('volume_add 10^8 (microL)'!L151&lt;=150,'volume_add 10^8 (microL)'!L151&gt;9),'volume_add 10^8 (microL)'!L151&amp;"x 10^8",IF(AND('volume_add 10^6 (microL)'!L151&lt;=150,'volume_add 10^6 (microL)'!L151&gt;9),'volume_add 10^6 (microL)'!L151&amp;"x 10^6",'volume_add 10^4 (microL)'!L151&amp;"x 10^4"))</f>
        <v>70x 10^6</v>
      </c>
      <c r="M151" s="5" t="str">
        <f>IF(AND('volume_add 10^8 (microL)'!M151&lt;=150,'volume_add 10^8 (microL)'!M151&gt;9),'volume_add 10^8 (microL)'!M151&amp;"x 10^8",IF(AND('volume_add 10^6 (microL)'!M151&lt;=150,'volume_add 10^6 (microL)'!M151&gt;9),'volume_add 10^6 (microL)'!M151&amp;"x 10^6",'volume_add 10^4 (microL)'!M151&amp;"x 10^4"))</f>
        <v>12,6x 10^6</v>
      </c>
      <c r="N151" s="5" t="str">
        <f>IF(AND('volume_add 10^8 (microL)'!N151&lt;=150,'volume_add 10^8 (microL)'!N151&gt;9),'volume_add 10^8 (microL)'!N151&amp;"x 10^8",IF(AND('volume_add 10^6 (microL)'!N151&lt;=150,'volume_add 10^6 (microL)'!N151&gt;9),'volume_add 10^6 (microL)'!N151&amp;"x 10^6",'volume_add 10^4 (microL)'!N151&amp;"x 10^4"))</f>
        <v>10x 10^8</v>
      </c>
      <c r="O151" s="5" t="str">
        <f>IF(AND('volume_add 10^8 (microL)'!O151&lt;=150,'volume_add 10^8 (microL)'!O151&gt;9),'volume_add 10^8 (microL)'!O151&amp;"x 10^8",IF(AND('volume_add 10^6 (microL)'!O151&lt;=150,'volume_add 10^6 (microL)'!O151&gt;9),'volume_add 10^6 (microL)'!O151&amp;"x 10^6",'volume_add 10^4 (microL)'!O151&amp;"x 10^4"))</f>
        <v>12,4x 10^6</v>
      </c>
      <c r="P151" s="5" t="str">
        <f>IF(AND('volume_add 10^8 (microL)'!P151&lt;=150,'volume_add 10^8 (microL)'!P151&gt;9),'volume_add 10^8 (microL)'!P151&amp;"x 10^8",IF(AND('volume_add 10^6 (microL)'!P151&lt;=150,'volume_add 10^6 (microL)'!P151&gt;9),'volume_add 10^6 (microL)'!P151&amp;"x 10^6",'volume_add 10^4 (microL)'!P151&amp;"x 10^4"))</f>
        <v>50x 10^6</v>
      </c>
      <c r="Q151" s="5" t="str">
        <f>IF(AND('volume_add 10^8 (microL)'!Q151&lt;=150,'volume_add 10^8 (microL)'!Q151&gt;9),'volume_add 10^8 (microL)'!Q151&amp;"x 10^8",IF(AND('volume_add 10^6 (microL)'!Q151&lt;=150,'volume_add 10^6 (microL)'!Q151&gt;9),'volume_add 10^6 (microL)'!Q151&amp;"x 10^6",'volume_add 10^4 (microL)'!Q151&amp;"x 10^4"))</f>
        <v>40x 10^4</v>
      </c>
    </row>
    <row r="152" spans="1:17">
      <c r="A152" s="6">
        <v>151</v>
      </c>
      <c r="B152" s="5" t="str">
        <f>IF(AND('volume_add 10^8 (microL)'!B152&lt;=150,'volume_add 10^8 (microL)'!B152&gt;9),'volume_add 10^8 (microL)'!B152&amp;"x 10^8",IF(AND('volume_add 10^6 (microL)'!B152&lt;=150,'volume_add 10^6 (microL)'!B152&gt;9),'volume_add 10^6 (microL)'!B152&amp;"x 10^6",'volume_add 10^4 (microL)'!B152&amp;"x 10^4"))</f>
        <v>140x 10^8</v>
      </c>
      <c r="C152" s="5" t="str">
        <f>IF(AND('volume_add 10^8 (microL)'!C152&lt;=150,'volume_add 10^8 (microL)'!C152&gt;9),'volume_add 10^8 (microL)'!C152&amp;"x 10^8",IF(AND('volume_add 10^6 (microL)'!C152&lt;=150,'volume_add 10^6 (microL)'!C152&gt;9),'volume_add 10^6 (microL)'!C152&amp;"x 10^6",'volume_add 10^4 (microL)'!C152&amp;"x 10^4"))</f>
        <v>10x 10^6</v>
      </c>
      <c r="D152" s="5" t="str">
        <f>IF(AND('volume_add 10^8 (microL)'!D152&lt;=150,'volume_add 10^8 (microL)'!D152&gt;9),'volume_add 10^8 (microL)'!D152&amp;"x 10^8",IF(AND('volume_add 10^6 (microL)'!D152&lt;=150,'volume_add 10^6 (microL)'!D152&gt;9),'volume_add 10^6 (microL)'!D152&amp;"x 10^6",'volume_add 10^4 (microL)'!D152&amp;"x 10^4"))</f>
        <v>140x 10^8</v>
      </c>
      <c r="E152" s="5" t="str">
        <f>IF(AND('volume_add 10^8 (microL)'!E152&lt;=150,'volume_add 10^8 (microL)'!E152&gt;9),'volume_add 10^8 (microL)'!E152&amp;"x 10^8",IF(AND('volume_add 10^6 (microL)'!E152&lt;=150,'volume_add 10^6 (microL)'!E152&gt;9),'volume_add 10^6 (microL)'!E152&amp;"x 10^6",'volume_add 10^4 (microL)'!E152&amp;"x 10^4"))</f>
        <v>19,5x 10^6</v>
      </c>
      <c r="F152" s="5" t="str">
        <f>IF(AND('volume_add 10^8 (microL)'!F152&lt;=150,'volume_add 10^8 (microL)'!F152&gt;9),'volume_add 10^8 (microL)'!F152&amp;"x 10^8",IF(AND('volume_add 10^6 (microL)'!F152&lt;=150,'volume_add 10^6 (microL)'!F152&gt;9),'volume_add 10^6 (microL)'!F152&amp;"x 10^6",'volume_add 10^4 (microL)'!F152&amp;"x 10^4"))</f>
        <v>140x 10^8</v>
      </c>
      <c r="G152" s="5" t="str">
        <f>IF(AND('volume_add 10^8 (microL)'!G152&lt;=150,'volume_add 10^8 (microL)'!G152&gt;9),'volume_add 10^8 (microL)'!G152&amp;"x 10^8",IF(AND('volume_add 10^6 (microL)'!G152&lt;=150,'volume_add 10^6 (microL)'!G152&gt;9),'volume_add 10^6 (microL)'!G152&amp;"x 10^6",'volume_add 10^4 (microL)'!G152&amp;"x 10^4"))</f>
        <v>19x 10^8</v>
      </c>
      <c r="H152" s="5" t="str">
        <f>IF(AND('volume_add 10^8 (microL)'!H152&lt;=150,'volume_add 10^8 (microL)'!H152&gt;9),'volume_add 10^8 (microL)'!H152&amp;"x 10^8",IF(AND('volume_add 10^6 (microL)'!H152&lt;=150,'volume_add 10^6 (microL)'!H152&gt;9),'volume_add 10^6 (microL)'!H152&amp;"x 10^6",'volume_add 10^4 (microL)'!H152&amp;"x 10^4"))</f>
        <v>18,6x 10^8</v>
      </c>
      <c r="I152" s="5" t="str">
        <f>IF(AND('volume_add 10^8 (microL)'!I152&lt;=150,'volume_add 10^8 (microL)'!I152&gt;9),'volume_add 10^8 (microL)'!I152&amp;"x 10^8",IF(AND('volume_add 10^6 (microL)'!I152&lt;=150,'volume_add 10^6 (microL)'!I152&gt;9),'volume_add 10^6 (microL)'!I152&amp;"x 10^6",'volume_add 10^4 (microL)'!I152&amp;"x 10^4"))</f>
        <v>16,9x 10^6</v>
      </c>
      <c r="J152" s="5" t="str">
        <f>IF(AND('volume_add 10^8 (microL)'!J152&lt;=150,'volume_add 10^8 (microL)'!J152&gt;9),'volume_add 10^8 (microL)'!J152&amp;"x 10^8",IF(AND('volume_add 10^6 (microL)'!J152&lt;=150,'volume_add 10^6 (microL)'!J152&gt;9),'volume_add 10^6 (microL)'!J152&amp;"x 10^6",'volume_add 10^4 (microL)'!J152&amp;"x 10^4"))</f>
        <v>16,1x 10^6</v>
      </c>
      <c r="K152" s="5" t="str">
        <f>IF(AND('volume_add 10^8 (microL)'!K152&lt;=150,'volume_add 10^8 (microL)'!K152&gt;9),'volume_add 10^8 (microL)'!K152&amp;"x 10^8",IF(AND('volume_add 10^6 (microL)'!K152&lt;=150,'volume_add 10^6 (microL)'!K152&gt;9),'volume_add 10^6 (microL)'!K152&amp;"x 10^6",'volume_add 10^4 (microL)'!K152&amp;"x 10^4"))</f>
        <v>15,3x 10^6</v>
      </c>
      <c r="L152" s="5" t="str">
        <f>IF(AND('volume_add 10^8 (microL)'!L152&lt;=150,'volume_add 10^8 (microL)'!L152&gt;9),'volume_add 10^8 (microL)'!L152&amp;"x 10^8",IF(AND('volume_add 10^6 (microL)'!L152&lt;=150,'volume_add 10^6 (microL)'!L152&gt;9),'volume_add 10^6 (microL)'!L152&amp;"x 10^6",'volume_add 10^4 (microL)'!L152&amp;"x 10^4"))</f>
        <v>80x 10^8</v>
      </c>
      <c r="M152" s="5" t="str">
        <f>IF(AND('volume_add 10^8 (microL)'!M152&lt;=150,'volume_add 10^8 (microL)'!M152&gt;9),'volume_add 10^8 (microL)'!M152&amp;"x 10^8",IF(AND('volume_add 10^6 (microL)'!M152&lt;=150,'volume_add 10^6 (microL)'!M152&gt;9),'volume_add 10^6 (microL)'!M152&amp;"x 10^6",'volume_add 10^4 (microL)'!M152&amp;"x 10^4"))</f>
        <v>70x 10^4</v>
      </c>
      <c r="N152" s="5" t="str">
        <f>IF(AND('volume_add 10^8 (microL)'!N152&lt;=150,'volume_add 10^8 (microL)'!N152&gt;9),'volume_add 10^8 (microL)'!N152&amp;"x 10^8",IF(AND('volume_add 10^6 (microL)'!N152&lt;=150,'volume_add 10^6 (microL)'!N152&gt;9),'volume_add 10^6 (microL)'!N152&amp;"x 10^6",'volume_add 10^4 (microL)'!N152&amp;"x 10^4"))</f>
        <v>10x 10^8</v>
      </c>
      <c r="O152" s="5" t="str">
        <f>IF(AND('volume_add 10^8 (microL)'!O152&lt;=150,'volume_add 10^8 (microL)'!O152&gt;9),'volume_add 10^8 (microL)'!O152&amp;"x 10^8",IF(AND('volume_add 10^6 (microL)'!O152&lt;=150,'volume_add 10^6 (microL)'!O152&gt;9),'volume_add 10^6 (microL)'!O152&amp;"x 10^6",'volume_add 10^4 (microL)'!O152&amp;"x 10^4"))</f>
        <v>140x 10^4</v>
      </c>
      <c r="P152" s="5" t="str">
        <f>IF(AND('volume_add 10^8 (microL)'!P152&lt;=150,'volume_add 10^8 (microL)'!P152&gt;9),'volume_add 10^8 (microL)'!P152&amp;"x 10^8",IF(AND('volume_add 10^6 (microL)'!P152&lt;=150,'volume_add 10^6 (microL)'!P152&gt;9),'volume_add 10^6 (microL)'!P152&amp;"x 10^6",'volume_add 10^4 (microL)'!P152&amp;"x 10^4"))</f>
        <v>140x 10^8</v>
      </c>
      <c r="Q152" s="5" t="str">
        <f>IF(AND('volume_add 10^8 (microL)'!Q152&lt;=150,'volume_add 10^8 (microL)'!Q152&gt;9),'volume_add 10^8 (microL)'!Q152&amp;"x 10^8",IF(AND('volume_add 10^6 (microL)'!Q152&lt;=150,'volume_add 10^6 (microL)'!Q152&gt;9),'volume_add 10^6 (microL)'!Q152&amp;"x 10^6",'volume_add 10^4 (microL)'!Q152&amp;"x 10^4"))</f>
        <v>13,6x 10^8</v>
      </c>
    </row>
    <row r="153" spans="1:17">
      <c r="A153" s="6">
        <v>152</v>
      </c>
      <c r="B153" s="5" t="str">
        <f>IF(AND('volume_add 10^8 (microL)'!B153&lt;=150,'volume_add 10^8 (microL)'!B153&gt;9),'volume_add 10^8 (microL)'!B153&amp;"x 10^8",IF(AND('volume_add 10^6 (microL)'!B153&lt;=150,'volume_add 10^6 (microL)'!B153&gt;9),'volume_add 10^6 (microL)'!B153&amp;"x 10^6",'volume_add 10^4 (microL)'!B153&amp;"x 10^4"))</f>
        <v>17x 10^6</v>
      </c>
      <c r="C153" s="5" t="str">
        <f>IF(AND('volume_add 10^8 (microL)'!C153&lt;=150,'volume_add 10^8 (microL)'!C153&gt;9),'volume_add 10^8 (microL)'!C153&amp;"x 10^8",IF(AND('volume_add 10^6 (microL)'!C153&lt;=150,'volume_add 10^6 (microL)'!C153&gt;9),'volume_add 10^6 (microL)'!C153&amp;"x 10^6",'volume_add 10^4 (microL)'!C153&amp;"x 10^4"))</f>
        <v>140x 10^8</v>
      </c>
      <c r="D153" s="5" t="str">
        <f>IF(AND('volume_add 10^8 (microL)'!D153&lt;=150,'volume_add 10^8 (microL)'!D153&gt;9),'volume_add 10^8 (microL)'!D153&amp;"x 10^8",IF(AND('volume_add 10^6 (microL)'!D153&lt;=150,'volume_add 10^6 (microL)'!D153&gt;9),'volume_add 10^6 (microL)'!D153&amp;"x 10^6",'volume_add 10^4 (microL)'!D153&amp;"x 10^4"))</f>
        <v>16,3x 10^6</v>
      </c>
      <c r="E153" s="5" t="str">
        <f>IF(AND('volume_add 10^8 (microL)'!E153&lt;=150,'volume_add 10^8 (microL)'!E153&gt;9),'volume_add 10^8 (microL)'!E153&amp;"x 10^8",IF(AND('volume_add 10^6 (microL)'!E153&lt;=150,'volume_add 10^6 (microL)'!E153&gt;9),'volume_add 10^6 (microL)'!E153&amp;"x 10^6",'volume_add 10^4 (microL)'!E153&amp;"x 10^4"))</f>
        <v>10x 10^8</v>
      </c>
      <c r="F153" s="5" t="str">
        <f>IF(AND('volume_add 10^8 (microL)'!F153&lt;=150,'volume_add 10^8 (microL)'!F153&gt;9),'volume_add 10^8 (microL)'!F153&amp;"x 10^8",IF(AND('volume_add 10^6 (microL)'!F153&lt;=150,'volume_add 10^6 (microL)'!F153&gt;9),'volume_add 10^6 (microL)'!F153&amp;"x 10^6",'volume_add 10^4 (microL)'!F153&amp;"x 10^4"))</f>
        <v>140x 10^8</v>
      </c>
      <c r="G153" s="5" t="str">
        <f>IF(AND('volume_add 10^8 (microL)'!G153&lt;=150,'volume_add 10^8 (microL)'!G153&gt;9),'volume_add 10^8 (microL)'!G153&amp;"x 10^8",IF(AND('volume_add 10^6 (microL)'!G153&lt;=150,'volume_add 10^6 (microL)'!G153&gt;9),'volume_add 10^6 (microL)'!G153&amp;"x 10^6",'volume_add 10^4 (microL)'!G153&amp;"x 10^4"))</f>
        <v>70x 10^6</v>
      </c>
      <c r="H153" s="5" t="str">
        <f>IF(AND('volume_add 10^8 (microL)'!H153&lt;=150,'volume_add 10^8 (microL)'!H153&gt;9),'volume_add 10^8 (microL)'!H153&amp;"x 10^8",IF(AND('volume_add 10^6 (microL)'!H153&lt;=150,'volume_add 10^6 (microL)'!H153&gt;9),'volume_add 10^6 (microL)'!H153&amp;"x 10^6",'volume_add 10^4 (microL)'!H153&amp;"x 10^4"))</f>
        <v>140x 10^4</v>
      </c>
      <c r="I153" s="5" t="str">
        <f>IF(AND('volume_add 10^8 (microL)'!I153&lt;=150,'volume_add 10^8 (microL)'!I153&gt;9),'volume_add 10^8 (microL)'!I153&amp;"x 10^8",IF(AND('volume_add 10^6 (microL)'!I153&lt;=150,'volume_add 10^6 (microL)'!I153&gt;9),'volume_add 10^6 (microL)'!I153&amp;"x 10^6",'volume_add 10^4 (microL)'!I153&amp;"x 10^4"))</f>
        <v>140x 10^8</v>
      </c>
      <c r="J153" s="5" t="str">
        <f>IF(AND('volume_add 10^8 (microL)'!J153&lt;=150,'volume_add 10^8 (microL)'!J153&gt;9),'volume_add 10^8 (microL)'!J153&amp;"x 10^8",IF(AND('volume_add 10^6 (microL)'!J153&lt;=150,'volume_add 10^6 (microL)'!J153&gt;9),'volume_add 10^6 (microL)'!J153&amp;"x 10^6",'volume_add 10^4 (microL)'!J153&amp;"x 10^4"))</f>
        <v>140x 10^8</v>
      </c>
      <c r="K153" s="5" t="str">
        <f>IF(AND('volume_add 10^8 (microL)'!K153&lt;=150,'volume_add 10^8 (microL)'!K153&gt;9),'volume_add 10^8 (microL)'!K153&amp;"x 10^8",IF(AND('volume_add 10^6 (microL)'!K153&lt;=150,'volume_add 10^6 (microL)'!K153&gt;9),'volume_add 10^6 (microL)'!K153&amp;"x 10^6",'volume_add 10^4 (microL)'!K153&amp;"x 10^4"))</f>
        <v>13,6x 10^8</v>
      </c>
      <c r="L153" s="5" t="str">
        <f>IF(AND('volume_add 10^8 (microL)'!L153&lt;=150,'volume_add 10^8 (microL)'!L153&gt;9),'volume_add 10^8 (microL)'!L153&amp;"x 10^8",IF(AND('volume_add 10^6 (microL)'!L153&lt;=150,'volume_add 10^6 (microL)'!L153&gt;9),'volume_add 10^6 (microL)'!L153&amp;"x 10^6",'volume_add 10^4 (microL)'!L153&amp;"x 10^4"))</f>
        <v>10x 10^8</v>
      </c>
      <c r="M153" s="5" t="str">
        <f>IF(AND('volume_add 10^8 (microL)'!M153&lt;=150,'volume_add 10^8 (microL)'!M153&gt;9),'volume_add 10^8 (microL)'!M153&amp;"x 10^8",IF(AND('volume_add 10^6 (microL)'!M153&lt;=150,'volume_add 10^6 (microL)'!M153&gt;9),'volume_add 10^6 (microL)'!M153&amp;"x 10^6",'volume_add 10^4 (microL)'!M153&amp;"x 10^4"))</f>
        <v>140x 10^4</v>
      </c>
      <c r="N153" s="5" t="str">
        <f>IF(AND('volume_add 10^8 (microL)'!N153&lt;=150,'volume_add 10^8 (microL)'!N153&gt;9),'volume_add 10^8 (microL)'!N153&amp;"x 10^8",IF(AND('volume_add 10^6 (microL)'!N153&lt;=150,'volume_add 10^6 (microL)'!N153&gt;9),'volume_add 10^6 (microL)'!N153&amp;"x 10^6",'volume_add 10^4 (microL)'!N153&amp;"x 10^4"))</f>
        <v>13,3x 10^6</v>
      </c>
      <c r="O153" s="5" t="str">
        <f>IF(AND('volume_add 10^8 (microL)'!O153&lt;=150,'volume_add 10^8 (microL)'!O153&gt;9),'volume_add 10^8 (microL)'!O153&amp;"x 10^8",IF(AND('volume_add 10^6 (microL)'!O153&lt;=150,'volume_add 10^6 (microL)'!O153&gt;9),'volume_add 10^6 (microL)'!O153&amp;"x 10^6",'volume_add 10^4 (microL)'!O153&amp;"x 10^4"))</f>
        <v>10x 10^8</v>
      </c>
      <c r="P153" s="5" t="str">
        <f>IF(AND('volume_add 10^8 (microL)'!P153&lt;=150,'volume_add 10^8 (microL)'!P153&gt;9),'volume_add 10^8 (microL)'!P153&amp;"x 10^8",IF(AND('volume_add 10^6 (microL)'!P153&lt;=150,'volume_add 10^6 (microL)'!P153&gt;9),'volume_add 10^6 (microL)'!P153&amp;"x 10^6",'volume_add 10^4 (microL)'!P153&amp;"x 10^4"))</f>
        <v>60x 10^6</v>
      </c>
      <c r="Q153" s="5" t="str">
        <f>IF(AND('volume_add 10^8 (microL)'!Q153&lt;=150,'volume_add 10^8 (microL)'!Q153&gt;9),'volume_add 10^8 (microL)'!Q153&amp;"x 10^8",IF(AND('volume_add 10^6 (microL)'!Q153&lt;=150,'volume_add 10^6 (microL)'!Q153&gt;9),'volume_add 10^6 (microL)'!Q153&amp;"x 10^6",'volume_add 10^4 (microL)'!Q153&amp;"x 10^4"))</f>
        <v>140x 10^8</v>
      </c>
    </row>
    <row r="154" spans="1:17">
      <c r="A154" s="6">
        <v>153</v>
      </c>
      <c r="B154" s="5" t="str">
        <f>IF(AND('volume_add 10^8 (microL)'!B154&lt;=150,'volume_add 10^8 (microL)'!B154&gt;9),'volume_add 10^8 (microL)'!B154&amp;"x 10^8",IF(AND('volume_add 10^6 (microL)'!B154&lt;=150,'volume_add 10^6 (microL)'!B154&gt;9),'volume_add 10^6 (microL)'!B154&amp;"x 10^6",'volume_add 10^4 (microL)'!B154&amp;"x 10^4"))</f>
        <v>140x 10^8</v>
      </c>
      <c r="C154" s="5" t="str">
        <f>IF(AND('volume_add 10^8 (microL)'!C154&lt;=150,'volume_add 10^8 (microL)'!C154&gt;9),'volume_add 10^8 (microL)'!C154&amp;"x 10^8",IF(AND('volume_add 10^6 (microL)'!C154&lt;=150,'volume_add 10^6 (microL)'!C154&gt;9),'volume_add 10^6 (microL)'!C154&amp;"x 10^6",'volume_add 10^4 (microL)'!C154&amp;"x 10^4"))</f>
        <v>140x 10^8</v>
      </c>
      <c r="D154" s="5" t="str">
        <f>IF(AND('volume_add 10^8 (microL)'!D154&lt;=150,'volume_add 10^8 (microL)'!D154&gt;9),'volume_add 10^8 (microL)'!D154&amp;"x 10^8",IF(AND('volume_add 10^6 (microL)'!D154&lt;=150,'volume_add 10^6 (microL)'!D154&gt;9),'volume_add 10^6 (microL)'!D154&amp;"x 10^6",'volume_add 10^4 (microL)'!D154&amp;"x 10^4"))</f>
        <v>10,9x 10^6</v>
      </c>
      <c r="E154" s="5" t="str">
        <f>IF(AND('volume_add 10^8 (microL)'!E154&lt;=150,'volume_add 10^8 (microL)'!E154&gt;9),'volume_add 10^8 (microL)'!E154&amp;"x 10^8",IF(AND('volume_add 10^6 (microL)'!E154&lt;=150,'volume_add 10^6 (microL)'!E154&gt;9),'volume_add 10^6 (microL)'!E154&amp;"x 10^6",'volume_add 10^4 (microL)'!E154&amp;"x 10^4"))</f>
        <v>21,7x 10^6</v>
      </c>
      <c r="F154" s="5" t="str">
        <f>IF(AND('volume_add 10^8 (microL)'!F154&lt;=150,'volume_add 10^8 (microL)'!F154&gt;9),'volume_add 10^8 (microL)'!F154&amp;"x 10^8",IF(AND('volume_add 10^6 (microL)'!F154&lt;=150,'volume_add 10^6 (microL)'!F154&gt;9),'volume_add 10^6 (microL)'!F154&amp;"x 10^6",'volume_add 10^4 (microL)'!F154&amp;"x 10^4"))</f>
        <v>140x 10^4</v>
      </c>
      <c r="G154" s="5" t="str">
        <f>IF(AND('volume_add 10^8 (microL)'!G154&lt;=150,'volume_add 10^8 (microL)'!G154&gt;9),'volume_add 10^8 (microL)'!G154&amp;"x 10^8",IF(AND('volume_add 10^6 (microL)'!G154&lt;=150,'volume_add 10^6 (microL)'!G154&gt;9),'volume_add 10^6 (microL)'!G154&amp;"x 10^6",'volume_add 10^4 (microL)'!G154&amp;"x 10^4"))</f>
        <v>15,2x 10^8</v>
      </c>
      <c r="H154" s="5" t="str">
        <f>IF(AND('volume_add 10^8 (microL)'!H154&lt;=150,'volume_add 10^8 (microL)'!H154&gt;9),'volume_add 10^8 (microL)'!H154&amp;"x 10^8",IF(AND('volume_add 10^6 (microL)'!H154&lt;=150,'volume_add 10^6 (microL)'!H154&gt;9),'volume_add 10^6 (microL)'!H154&amp;"x 10^6",'volume_add 10^4 (microL)'!H154&amp;"x 10^4"))</f>
        <v>10x 10^6</v>
      </c>
      <c r="I154" s="5" t="str">
        <f>IF(AND('volume_add 10^8 (microL)'!I154&lt;=150,'volume_add 10^8 (microL)'!I154&gt;9),'volume_add 10^8 (microL)'!I154&amp;"x 10^8",IF(AND('volume_add 10^6 (microL)'!I154&lt;=150,'volume_add 10^6 (microL)'!I154&gt;9),'volume_add 10^6 (microL)'!I154&amp;"x 10^6",'volume_add 10^4 (microL)'!I154&amp;"x 10^4"))</f>
        <v>140x 10^8</v>
      </c>
      <c r="J154" s="5" t="str">
        <f>IF(AND('volume_add 10^8 (microL)'!J154&lt;=150,'volume_add 10^8 (microL)'!J154&gt;9),'volume_add 10^8 (microL)'!J154&amp;"x 10^8",IF(AND('volume_add 10^6 (microL)'!J154&lt;=150,'volume_add 10^6 (microL)'!J154&gt;9),'volume_add 10^6 (microL)'!J154&amp;"x 10^6",'volume_add 10^4 (microL)'!J154&amp;"x 10^4"))</f>
        <v>140x 10^8</v>
      </c>
      <c r="K154" s="5" t="str">
        <f>IF(AND('volume_add 10^8 (microL)'!K154&lt;=150,'volume_add 10^8 (microL)'!K154&gt;9),'volume_add 10^8 (microL)'!K154&amp;"x 10^8",IF(AND('volume_add 10^6 (microL)'!K154&lt;=150,'volume_add 10^6 (microL)'!K154&gt;9),'volume_add 10^6 (microL)'!K154&amp;"x 10^6",'volume_add 10^4 (microL)'!K154&amp;"x 10^4"))</f>
        <v>140x 10^8</v>
      </c>
      <c r="L154" s="5" t="str">
        <f>IF(AND('volume_add 10^8 (microL)'!L154&lt;=150,'volume_add 10^8 (microL)'!L154&gt;9),'volume_add 10^8 (microL)'!L154&amp;"x 10^8",IF(AND('volume_add 10^6 (microL)'!L154&lt;=150,'volume_add 10^6 (microL)'!L154&gt;9),'volume_add 10^6 (microL)'!L154&amp;"x 10^6",'volume_add 10^4 (microL)'!L154&amp;"x 10^4"))</f>
        <v>19,6x 10^6</v>
      </c>
      <c r="M154" s="5" t="str">
        <f>IF(AND('volume_add 10^8 (microL)'!M154&lt;=150,'volume_add 10^8 (microL)'!M154&gt;9),'volume_add 10^8 (microL)'!M154&amp;"x 10^8",IF(AND('volume_add 10^6 (microL)'!M154&lt;=150,'volume_add 10^6 (microL)'!M154&gt;9),'volume_add 10^6 (microL)'!M154&amp;"x 10^6",'volume_add 10^4 (microL)'!M154&amp;"x 10^4"))</f>
        <v>140x 10^8</v>
      </c>
      <c r="N154" s="5" t="str">
        <f>IF(AND('volume_add 10^8 (microL)'!N154&lt;=150,'volume_add 10^8 (microL)'!N154&gt;9),'volume_add 10^8 (microL)'!N154&amp;"x 10^8",IF(AND('volume_add 10^6 (microL)'!N154&lt;=150,'volume_add 10^6 (microL)'!N154&gt;9),'volume_add 10^6 (microL)'!N154&amp;"x 10^6",'volume_add 10^4 (microL)'!N154&amp;"x 10^4"))</f>
        <v>10x 10^6</v>
      </c>
      <c r="O154" s="5" t="str">
        <f>IF(AND('volume_add 10^8 (microL)'!O154&lt;=150,'volume_add 10^8 (microL)'!O154&gt;9),'volume_add 10^8 (microL)'!O154&amp;"x 10^8",IF(AND('volume_add 10^6 (microL)'!O154&lt;=150,'volume_add 10^6 (microL)'!O154&gt;9),'volume_add 10^6 (microL)'!O154&amp;"x 10^6",'volume_add 10^4 (microL)'!O154&amp;"x 10^4"))</f>
        <v>140x 10^6</v>
      </c>
      <c r="P154" s="5" t="str">
        <f>IF(AND('volume_add 10^8 (microL)'!P154&lt;=150,'volume_add 10^8 (microL)'!P154&gt;9),'volume_add 10^8 (microL)'!P154&amp;"x 10^8",IF(AND('volume_add 10^6 (microL)'!P154&lt;=150,'volume_add 10^6 (microL)'!P154&gt;9),'volume_add 10^6 (microL)'!P154&amp;"x 10^6",'volume_add 10^4 (microL)'!P154&amp;"x 10^4"))</f>
        <v>110x 10^6</v>
      </c>
      <c r="Q154" s="5" t="str">
        <f>IF(AND('volume_add 10^8 (microL)'!Q154&lt;=150,'volume_add 10^8 (microL)'!Q154&gt;9),'volume_add 10^8 (microL)'!Q154&amp;"x 10^8",IF(AND('volume_add 10^6 (microL)'!Q154&lt;=150,'volume_add 10^6 (microL)'!Q154&gt;9),'volume_add 10^6 (microL)'!Q154&amp;"x 10^6",'volume_add 10^4 (microL)'!Q154&amp;"x 10^4"))</f>
        <v>90x 10^8</v>
      </c>
    </row>
    <row r="155" spans="1:17">
      <c r="A155" s="6">
        <v>154</v>
      </c>
      <c r="B155" s="5" t="str">
        <f>IF(AND('volume_add 10^8 (microL)'!B155&lt;=150,'volume_add 10^8 (microL)'!B155&gt;9),'volume_add 10^8 (microL)'!B155&amp;"x 10^8",IF(AND('volume_add 10^6 (microL)'!B155&lt;=150,'volume_add 10^6 (microL)'!B155&gt;9),'volume_add 10^6 (microL)'!B155&amp;"x 10^6",'volume_add 10^4 (microL)'!B155&amp;"x 10^4"))</f>
        <v>140x 10^8</v>
      </c>
      <c r="C155" s="5" t="str">
        <f>IF(AND('volume_add 10^8 (microL)'!C155&lt;=150,'volume_add 10^8 (microL)'!C155&gt;9),'volume_add 10^8 (microL)'!C155&amp;"x 10^8",IF(AND('volume_add 10^6 (microL)'!C155&lt;=150,'volume_add 10^6 (microL)'!C155&gt;9),'volume_add 10^6 (microL)'!C155&amp;"x 10^6",'volume_add 10^4 (microL)'!C155&amp;"x 10^4"))</f>
        <v>140x 10^8</v>
      </c>
      <c r="D155" s="5" t="str">
        <f>IF(AND('volume_add 10^8 (microL)'!D155&lt;=150,'volume_add 10^8 (microL)'!D155&gt;9),'volume_add 10^8 (microL)'!D155&amp;"x 10^8",IF(AND('volume_add 10^6 (microL)'!D155&lt;=150,'volume_add 10^6 (microL)'!D155&gt;9),'volume_add 10^6 (microL)'!D155&amp;"x 10^6",'volume_add 10^4 (microL)'!D155&amp;"x 10^4"))</f>
        <v>100x 10^8</v>
      </c>
      <c r="E155" s="5" t="str">
        <f>IF(AND('volume_add 10^8 (microL)'!E155&lt;=150,'volume_add 10^8 (microL)'!E155&gt;9),'volume_add 10^8 (microL)'!E155&amp;"x 10^8",IF(AND('volume_add 10^6 (microL)'!E155&lt;=150,'volume_add 10^6 (microL)'!E155&gt;9),'volume_add 10^6 (microL)'!E155&amp;"x 10^6",'volume_add 10^4 (microL)'!E155&amp;"x 10^4"))</f>
        <v>90x 10^4</v>
      </c>
      <c r="F155" s="5" t="str">
        <f>IF(AND('volume_add 10^8 (microL)'!F155&lt;=150,'volume_add 10^8 (microL)'!F155&gt;9),'volume_add 10^8 (microL)'!F155&amp;"x 10^8",IF(AND('volume_add 10^6 (microL)'!F155&lt;=150,'volume_add 10^6 (microL)'!F155&gt;9),'volume_add 10^6 (microL)'!F155&amp;"x 10^6",'volume_add 10^4 (microL)'!F155&amp;"x 10^4"))</f>
        <v>21x 10^6</v>
      </c>
      <c r="G155" s="5" t="str">
        <f>IF(AND('volume_add 10^8 (microL)'!G155&lt;=150,'volume_add 10^8 (microL)'!G155&gt;9),'volume_add 10^8 (microL)'!G155&amp;"x 10^8",IF(AND('volume_add 10^6 (microL)'!G155&lt;=150,'volume_add 10^6 (microL)'!G155&gt;9),'volume_add 10^6 (microL)'!G155&amp;"x 10^6",'volume_add 10^4 (microL)'!G155&amp;"x 10^4"))</f>
        <v>80x 10^8</v>
      </c>
      <c r="H155" s="5" t="str">
        <f>IF(AND('volume_add 10^8 (microL)'!H155&lt;=150,'volume_add 10^8 (microL)'!H155&gt;9),'volume_add 10^8 (microL)'!H155&amp;"x 10^8",IF(AND('volume_add 10^6 (microL)'!H155&lt;=150,'volume_add 10^6 (microL)'!H155&gt;9),'volume_add 10^6 (microL)'!H155&amp;"x 10^6",'volume_add 10^4 (microL)'!H155&amp;"x 10^4"))</f>
        <v>140x 10^8</v>
      </c>
      <c r="I155" s="5" t="str">
        <f>IF(AND('volume_add 10^8 (microL)'!I155&lt;=150,'volume_add 10^8 (microL)'!I155&gt;9),'volume_add 10^8 (microL)'!I155&amp;"x 10^8",IF(AND('volume_add 10^6 (microL)'!I155&lt;=150,'volume_add 10^6 (microL)'!I155&gt;9),'volume_add 10^6 (microL)'!I155&amp;"x 10^6",'volume_add 10^4 (microL)'!I155&amp;"x 10^4"))</f>
        <v>19,1x 10^6</v>
      </c>
      <c r="J155" s="5" t="str">
        <f>IF(AND('volume_add 10^8 (microL)'!J155&lt;=150,'volume_add 10^8 (microL)'!J155&gt;9),'volume_add 10^8 (microL)'!J155&amp;"x 10^8",IF(AND('volume_add 10^6 (microL)'!J155&lt;=150,'volume_add 10^6 (microL)'!J155&gt;9),'volume_add 10^6 (microL)'!J155&amp;"x 10^6",'volume_add 10^4 (microL)'!J155&amp;"x 10^4"))</f>
        <v>140x 10^8</v>
      </c>
      <c r="K155" s="5" t="str">
        <f>IF(AND('volume_add 10^8 (microL)'!K155&lt;=150,'volume_add 10^8 (microL)'!K155&gt;9),'volume_add 10^8 (microL)'!K155&amp;"x 10^8",IF(AND('volume_add 10^6 (microL)'!K155&lt;=150,'volume_add 10^6 (microL)'!K155&gt;9),'volume_add 10^6 (microL)'!K155&amp;"x 10^6",'volume_add 10^4 (microL)'!K155&amp;"x 10^4"))</f>
        <v>140x 10^8</v>
      </c>
      <c r="L155" s="5" t="str">
        <f>IF(AND('volume_add 10^8 (microL)'!L155&lt;=150,'volume_add 10^8 (microL)'!L155&gt;9),'volume_add 10^8 (microL)'!L155&amp;"x 10^8",IF(AND('volume_add 10^6 (microL)'!L155&lt;=150,'volume_add 10^6 (microL)'!L155&gt;9),'volume_add 10^6 (microL)'!L155&amp;"x 10^6",'volume_add 10^4 (microL)'!L155&amp;"x 10^4"))</f>
        <v>17,2x 10^6</v>
      </c>
      <c r="M155" s="5" t="str">
        <f>IF(AND('volume_add 10^8 (microL)'!M155&lt;=150,'volume_add 10^8 (microL)'!M155&gt;9),'volume_add 10^8 (microL)'!M155&amp;"x 10^8",IF(AND('volume_add 10^6 (microL)'!M155&lt;=150,'volume_add 10^6 (microL)'!M155&gt;9),'volume_add 10^6 (microL)'!M155&amp;"x 10^6",'volume_add 10^4 (microL)'!M155&amp;"x 10^4"))</f>
        <v>13,4x 10^6</v>
      </c>
      <c r="N155" s="5" t="str">
        <f>IF(AND('volume_add 10^8 (microL)'!N155&lt;=150,'volume_add 10^8 (microL)'!N155&gt;9),'volume_add 10^8 (microL)'!N155&amp;"x 10^8",IF(AND('volume_add 10^6 (microL)'!N155&lt;=150,'volume_add 10^6 (microL)'!N155&gt;9),'volume_add 10^6 (microL)'!N155&amp;"x 10^6",'volume_add 10^4 (microL)'!N155&amp;"x 10^4"))</f>
        <v>60x 10^6</v>
      </c>
      <c r="O155" s="5" t="str">
        <f>IF(AND('volume_add 10^8 (microL)'!O155&lt;=150,'volume_add 10^8 (microL)'!O155&gt;9),'volume_add 10^8 (microL)'!O155&amp;"x 10^8",IF(AND('volume_add 10^6 (microL)'!O155&lt;=150,'volume_add 10^6 (microL)'!O155&gt;9),'volume_add 10^6 (microL)'!O155&amp;"x 10^6",'volume_add 10^4 (microL)'!O155&amp;"x 10^4"))</f>
        <v>140x 10^8</v>
      </c>
      <c r="P155" s="5" t="str">
        <f>IF(AND('volume_add 10^8 (microL)'!P155&lt;=150,'volume_add 10^8 (microL)'!P155&gt;9),'volume_add 10^8 (microL)'!P155&amp;"x 10^8",IF(AND('volume_add 10^6 (microL)'!P155&lt;=150,'volume_add 10^6 (microL)'!P155&gt;9),'volume_add 10^6 (microL)'!P155&amp;"x 10^6",'volume_add 10^4 (microL)'!P155&amp;"x 10^4"))</f>
        <v>11,4x 10^6</v>
      </c>
      <c r="Q155" s="5" t="str">
        <f>IF(AND('volume_add 10^8 (microL)'!Q155&lt;=150,'volume_add 10^8 (microL)'!Q155&gt;9),'volume_add 10^8 (microL)'!Q155&amp;"x 10^8",IF(AND('volume_add 10^6 (microL)'!Q155&lt;=150,'volume_add 10^6 (microL)'!Q155&gt;9),'volume_add 10^6 (microL)'!Q155&amp;"x 10^6",'volume_add 10^4 (microL)'!Q155&amp;"x 10^4"))</f>
        <v>10x 10^6</v>
      </c>
    </row>
    <row r="156" spans="1:17">
      <c r="A156" s="6">
        <v>155</v>
      </c>
      <c r="B156" s="5" t="str">
        <f>IF(AND('volume_add 10^8 (microL)'!B156&lt;=150,'volume_add 10^8 (microL)'!B156&gt;9),'volume_add 10^8 (microL)'!B156&amp;"x 10^8",IF(AND('volume_add 10^6 (microL)'!B156&lt;=150,'volume_add 10^6 (microL)'!B156&gt;9),'volume_add 10^6 (microL)'!B156&amp;"x 10^6",'volume_add 10^4 (microL)'!B156&amp;"x 10^4"))</f>
        <v>19,9x 10^8</v>
      </c>
      <c r="C156" s="5" t="str">
        <f>IF(AND('volume_add 10^8 (microL)'!C156&lt;=150,'volume_add 10^8 (microL)'!C156&gt;9),'volume_add 10^8 (microL)'!C156&amp;"x 10^8",IF(AND('volume_add 10^6 (microL)'!C156&lt;=150,'volume_add 10^6 (microL)'!C156&gt;9),'volume_add 10^6 (microL)'!C156&amp;"x 10^6",'volume_add 10^4 (microL)'!C156&amp;"x 10^4"))</f>
        <v>14,5x 10^8</v>
      </c>
      <c r="D156" s="5" t="str">
        <f>IF(AND('volume_add 10^8 (microL)'!D156&lt;=150,'volume_add 10^8 (microL)'!D156&gt;9),'volume_add 10^8 (microL)'!D156&amp;"x 10^8",IF(AND('volume_add 10^6 (microL)'!D156&lt;=150,'volume_add 10^6 (microL)'!D156&gt;9),'volume_add 10^6 (microL)'!D156&amp;"x 10^6",'volume_add 10^4 (microL)'!D156&amp;"x 10^4"))</f>
        <v>140x 10^8</v>
      </c>
      <c r="E156" s="5" t="str">
        <f>IF(AND('volume_add 10^8 (microL)'!E156&lt;=150,'volume_add 10^8 (microL)'!E156&gt;9),'volume_add 10^8 (microL)'!E156&amp;"x 10^8",IF(AND('volume_add 10^6 (microL)'!E156&lt;=150,'volume_add 10^6 (microL)'!E156&gt;9),'volume_add 10^6 (microL)'!E156&amp;"x 10^6",'volume_add 10^4 (microL)'!E156&amp;"x 10^4"))</f>
        <v>140x 10^8</v>
      </c>
      <c r="F156" s="5" t="str">
        <f>IF(AND('volume_add 10^8 (microL)'!F156&lt;=150,'volume_add 10^8 (microL)'!F156&gt;9),'volume_add 10^8 (microL)'!F156&amp;"x 10^8",IF(AND('volume_add 10^6 (microL)'!F156&lt;=150,'volume_add 10^6 (microL)'!F156&gt;9),'volume_add 10^6 (microL)'!F156&amp;"x 10^6",'volume_add 10^4 (microL)'!F156&amp;"x 10^4"))</f>
        <v>13x 10^6</v>
      </c>
      <c r="G156" s="5" t="str">
        <f>IF(AND('volume_add 10^8 (microL)'!G156&lt;=150,'volume_add 10^8 (microL)'!G156&gt;9),'volume_add 10^8 (microL)'!G156&amp;"x 10^8",IF(AND('volume_add 10^6 (microL)'!G156&lt;=150,'volume_add 10^6 (microL)'!G156&gt;9),'volume_add 10^6 (microL)'!G156&amp;"x 10^6",'volume_add 10^4 (microL)'!G156&amp;"x 10^4"))</f>
        <v>140x 10^8</v>
      </c>
      <c r="H156" s="5" t="str">
        <f>IF(AND('volume_add 10^8 (microL)'!H156&lt;=150,'volume_add 10^8 (microL)'!H156&gt;9),'volume_add 10^8 (microL)'!H156&amp;"x 10^8",IF(AND('volume_add 10^6 (microL)'!H156&lt;=150,'volume_add 10^6 (microL)'!H156&gt;9),'volume_add 10^6 (microL)'!H156&amp;"x 10^6",'volume_add 10^4 (microL)'!H156&amp;"x 10^4"))</f>
        <v>90x 10^6</v>
      </c>
      <c r="I156" s="5" t="str">
        <f>IF(AND('volume_add 10^8 (microL)'!I156&lt;=150,'volume_add 10^8 (microL)'!I156&gt;9),'volume_add 10^8 (microL)'!I156&amp;"x 10^8",IF(AND('volume_add 10^6 (microL)'!I156&lt;=150,'volume_add 10^6 (microL)'!I156&gt;9),'volume_add 10^6 (microL)'!I156&amp;"x 10^6",'volume_add 10^4 (microL)'!I156&amp;"x 10^4"))</f>
        <v>70x 10^8</v>
      </c>
      <c r="J156" s="5" t="str">
        <f>IF(AND('volume_add 10^8 (microL)'!J156&lt;=150,'volume_add 10^8 (microL)'!J156&gt;9),'volume_add 10^8 (microL)'!J156&amp;"x 10^8",IF(AND('volume_add 10^6 (microL)'!J156&lt;=150,'volume_add 10^6 (microL)'!J156&gt;9),'volume_add 10^6 (microL)'!J156&amp;"x 10^6",'volume_add 10^4 (microL)'!J156&amp;"x 10^4"))</f>
        <v>50x 10^6</v>
      </c>
      <c r="K156" s="5" t="str">
        <f>IF(AND('volume_add 10^8 (microL)'!K156&lt;=150,'volume_add 10^8 (microL)'!K156&gt;9),'volume_add 10^8 (microL)'!K156&amp;"x 10^8",IF(AND('volume_add 10^6 (microL)'!K156&lt;=150,'volume_add 10^6 (microL)'!K156&gt;9),'volume_add 10^6 (microL)'!K156&amp;"x 10^6",'volume_add 10^4 (microL)'!K156&amp;"x 10^4"))</f>
        <v>10x 10^8</v>
      </c>
      <c r="L156" s="5" t="str">
        <f>IF(AND('volume_add 10^8 (microL)'!L156&lt;=150,'volume_add 10^8 (microL)'!L156&gt;9),'volume_add 10^8 (microL)'!L156&amp;"x 10^8",IF(AND('volume_add 10^6 (microL)'!L156&lt;=150,'volume_add 10^6 (microL)'!L156&gt;9),'volume_add 10^6 (microL)'!L156&amp;"x 10^6",'volume_add 10^4 (microL)'!L156&amp;"x 10^4"))</f>
        <v>140x 10^8</v>
      </c>
      <c r="M156" s="5" t="str">
        <f>IF(AND('volume_add 10^8 (microL)'!M156&lt;=150,'volume_add 10^8 (microL)'!M156&gt;9),'volume_add 10^8 (microL)'!M156&amp;"x 10^8",IF(AND('volume_add 10^6 (microL)'!M156&lt;=150,'volume_add 10^6 (microL)'!M156&gt;9),'volume_add 10^6 (microL)'!M156&amp;"x 10^6",'volume_add 10^4 (microL)'!M156&amp;"x 10^4"))</f>
        <v>140x 10^8</v>
      </c>
      <c r="N156" s="5" t="str">
        <f>IF(AND('volume_add 10^8 (microL)'!N156&lt;=150,'volume_add 10^8 (microL)'!N156&gt;9),'volume_add 10^8 (microL)'!N156&amp;"x 10^8",IF(AND('volume_add 10^6 (microL)'!N156&lt;=150,'volume_add 10^6 (microL)'!N156&gt;9),'volume_add 10^6 (microL)'!N156&amp;"x 10^6",'volume_add 10^4 (microL)'!N156&amp;"x 10^4"))</f>
        <v>140x 10^8</v>
      </c>
      <c r="O156" s="5" t="str">
        <f>IF(AND('volume_add 10^8 (microL)'!O156&lt;=150,'volume_add 10^8 (microL)'!O156&gt;9),'volume_add 10^8 (microL)'!O156&amp;"x 10^8",IF(AND('volume_add 10^6 (microL)'!O156&lt;=150,'volume_add 10^6 (microL)'!O156&gt;9),'volume_add 10^6 (microL)'!O156&amp;"x 10^6",'volume_add 10^4 (microL)'!O156&amp;"x 10^4"))</f>
        <v>10,9x 10^8</v>
      </c>
      <c r="P156" s="5" t="str">
        <f>IF(AND('volume_add 10^8 (microL)'!P156&lt;=150,'volume_add 10^8 (microL)'!P156&gt;9),'volume_add 10^8 (microL)'!P156&amp;"x 10^8",IF(AND('volume_add 10^6 (microL)'!P156&lt;=150,'volume_add 10^6 (microL)'!P156&gt;9),'volume_add 10^6 (microL)'!P156&amp;"x 10^6",'volume_add 10^4 (microL)'!P156&amp;"x 10^4"))</f>
        <v>140x 10^8</v>
      </c>
      <c r="Q156" s="5" t="str">
        <f>IF(AND('volume_add 10^8 (microL)'!Q156&lt;=150,'volume_add 10^8 (microL)'!Q156&gt;9),'volume_add 10^8 (microL)'!Q156&amp;"x 10^8",IF(AND('volume_add 10^6 (microL)'!Q156&lt;=150,'volume_add 10^6 (microL)'!Q156&gt;9),'volume_add 10^6 (microL)'!Q156&amp;"x 10^6",'volume_add 10^4 (microL)'!Q156&amp;"x 10^4"))</f>
        <v>140x 10^6</v>
      </c>
    </row>
    <row r="157" spans="1:17">
      <c r="A157" s="6">
        <v>156</v>
      </c>
      <c r="B157" s="5" t="str">
        <f>IF(AND('volume_add 10^8 (microL)'!B157&lt;=150,'volume_add 10^8 (microL)'!B157&gt;9),'volume_add 10^8 (microL)'!B157&amp;"x 10^8",IF(AND('volume_add 10^6 (microL)'!B157&lt;=150,'volume_add 10^6 (microL)'!B157&gt;9),'volume_add 10^6 (microL)'!B157&amp;"x 10^6",'volume_add 10^4 (microL)'!B157&amp;"x 10^4"))</f>
        <v>100x 10^4</v>
      </c>
      <c r="C157" s="5" t="str">
        <f>IF(AND('volume_add 10^8 (microL)'!C157&lt;=150,'volume_add 10^8 (microL)'!C157&gt;9),'volume_add 10^8 (microL)'!C157&amp;"x 10^8",IF(AND('volume_add 10^6 (microL)'!C157&lt;=150,'volume_add 10^6 (microL)'!C157&gt;9),'volume_add 10^6 (microL)'!C157&amp;"x 10^6",'volume_add 10^4 (microL)'!C157&amp;"x 10^4"))</f>
        <v>140x 10^8</v>
      </c>
      <c r="D157" s="5" t="str">
        <f>IF(AND('volume_add 10^8 (microL)'!D157&lt;=150,'volume_add 10^8 (microL)'!D157&gt;9),'volume_add 10^8 (microL)'!D157&amp;"x 10^8",IF(AND('volume_add 10^6 (microL)'!D157&lt;=150,'volume_add 10^6 (microL)'!D157&gt;9),'volume_add 10^6 (microL)'!D157&amp;"x 10^6",'volume_add 10^4 (microL)'!D157&amp;"x 10^4"))</f>
        <v>14,4x 10^6</v>
      </c>
      <c r="E157" s="5" t="str">
        <f>IF(AND('volume_add 10^8 (microL)'!E157&lt;=150,'volume_add 10^8 (microL)'!E157&gt;9),'volume_add 10^8 (microL)'!E157&amp;"x 10^8",IF(AND('volume_add 10^6 (microL)'!E157&lt;=150,'volume_add 10^6 (microL)'!E157&gt;9),'volume_add 10^6 (microL)'!E157&amp;"x 10^6",'volume_add 10^4 (microL)'!E157&amp;"x 10^4"))</f>
        <v>23,7x 10^6</v>
      </c>
      <c r="F157" s="5" t="str">
        <f>IF(AND('volume_add 10^8 (microL)'!F157&lt;=150,'volume_add 10^8 (microL)'!F157&gt;9),'volume_add 10^8 (microL)'!F157&amp;"x 10^8",IF(AND('volume_add 10^6 (microL)'!F157&lt;=150,'volume_add 10^6 (microL)'!F157&gt;9),'volume_add 10^6 (microL)'!F157&amp;"x 10^6",'volume_add 10^4 (microL)'!F157&amp;"x 10^4"))</f>
        <v>90x 10^4</v>
      </c>
      <c r="G157" s="5" t="str">
        <f>IF(AND('volume_add 10^8 (microL)'!G157&lt;=150,'volume_add 10^8 (microL)'!G157&gt;9),'volume_add 10^8 (microL)'!G157&amp;"x 10^8",IF(AND('volume_add 10^6 (microL)'!G157&lt;=150,'volume_add 10^6 (microL)'!G157&gt;9),'volume_add 10^6 (microL)'!G157&amp;"x 10^6",'volume_add 10^4 (microL)'!G157&amp;"x 10^4"))</f>
        <v>12,3x 10^6</v>
      </c>
      <c r="H157" s="5" t="str">
        <f>IF(AND('volume_add 10^8 (microL)'!H157&lt;=150,'volume_add 10^8 (microL)'!H157&gt;9),'volume_add 10^8 (microL)'!H157&amp;"x 10^8",IF(AND('volume_add 10^6 (microL)'!H157&lt;=150,'volume_add 10^6 (microL)'!H157&gt;9),'volume_add 10^6 (microL)'!H157&amp;"x 10^6",'volume_add 10^4 (microL)'!H157&amp;"x 10^4"))</f>
        <v>90x 10^8</v>
      </c>
      <c r="I157" s="5" t="str">
        <f>IF(AND('volume_add 10^8 (microL)'!I157&lt;=150,'volume_add 10^8 (microL)'!I157&gt;9),'volume_add 10^8 (microL)'!I157&amp;"x 10^8",IF(AND('volume_add 10^6 (microL)'!I157&lt;=150,'volume_add 10^6 (microL)'!I157&gt;9),'volume_add 10^6 (microL)'!I157&amp;"x 10^6",'volume_add 10^4 (microL)'!I157&amp;"x 10^4"))</f>
        <v>140x 10^4</v>
      </c>
      <c r="J157" s="5" t="str">
        <f>IF(AND('volume_add 10^8 (microL)'!J157&lt;=150,'volume_add 10^8 (microL)'!J157&gt;9),'volume_add 10^8 (microL)'!J157&amp;"x 10^8",IF(AND('volume_add 10^6 (microL)'!J157&lt;=150,'volume_add 10^6 (microL)'!J157&gt;9),'volume_add 10^6 (microL)'!J157&amp;"x 10^6",'volume_add 10^4 (microL)'!J157&amp;"x 10^4"))</f>
        <v>80x 10^8</v>
      </c>
      <c r="K157" s="5" t="str">
        <f>IF(AND('volume_add 10^8 (microL)'!K157&lt;=150,'volume_add 10^8 (microL)'!K157&gt;9),'volume_add 10^8 (microL)'!K157&amp;"x 10^8",IF(AND('volume_add 10^6 (microL)'!K157&lt;=150,'volume_add 10^6 (microL)'!K157&gt;9),'volume_add 10^6 (microL)'!K157&amp;"x 10^6",'volume_add 10^4 (microL)'!K157&amp;"x 10^4"))</f>
        <v>140x 10^6</v>
      </c>
      <c r="L157" s="5" t="str">
        <f>IF(AND('volume_add 10^8 (microL)'!L157&lt;=150,'volume_add 10^8 (microL)'!L157&gt;9),'volume_add 10^8 (microL)'!L157&amp;"x 10^8",IF(AND('volume_add 10^6 (microL)'!L157&lt;=150,'volume_add 10^6 (microL)'!L157&gt;9),'volume_add 10^6 (microL)'!L157&amp;"x 10^6",'volume_add 10^4 (microL)'!L157&amp;"x 10^4"))</f>
        <v>140x 10^8</v>
      </c>
      <c r="M157" s="5" t="str">
        <f>IF(AND('volume_add 10^8 (microL)'!M157&lt;=150,'volume_add 10^8 (microL)'!M157&gt;9),'volume_add 10^8 (microL)'!M157&amp;"x 10^8",IF(AND('volume_add 10^6 (microL)'!M157&lt;=150,'volume_add 10^6 (microL)'!M157&gt;9),'volume_add 10^6 (microL)'!M157&amp;"x 10^6",'volume_add 10^4 (microL)'!M157&amp;"x 10^4"))</f>
        <v>10,3x 10^8</v>
      </c>
      <c r="N157" s="5" t="str">
        <f>IF(AND('volume_add 10^8 (microL)'!N157&lt;=150,'volume_add 10^8 (microL)'!N157&gt;9),'volume_add 10^8 (microL)'!N157&amp;"x 10^8",IF(AND('volume_add 10^6 (microL)'!N157&lt;=150,'volume_add 10^6 (microL)'!N157&gt;9),'volume_add 10^6 (microL)'!N157&amp;"x 10^6",'volume_add 10^4 (microL)'!N157&amp;"x 10^4"))</f>
        <v>70x 10^6</v>
      </c>
      <c r="O157" s="5" t="str">
        <f>IF(AND('volume_add 10^8 (microL)'!O157&lt;=150,'volume_add 10^8 (microL)'!O157&gt;9),'volume_add 10^8 (microL)'!O157&amp;"x 10^8",IF(AND('volume_add 10^6 (microL)'!O157&lt;=150,'volume_add 10^6 (microL)'!O157&gt;9),'volume_add 10^6 (microL)'!O157&amp;"x 10^6",'volume_add 10^4 (microL)'!O157&amp;"x 10^4"))</f>
        <v>20,6x 10^6</v>
      </c>
      <c r="P157" s="5" t="str">
        <f>IF(AND('volume_add 10^8 (microL)'!P157&lt;=150,'volume_add 10^8 (microL)'!P157&gt;9),'volume_add 10^8 (microL)'!P157&amp;"x 10^8",IF(AND('volume_add 10^6 (microL)'!P157&lt;=150,'volume_add 10^6 (microL)'!P157&gt;9),'volume_add 10^6 (microL)'!P157&amp;"x 10^6",'volume_add 10^4 (microL)'!P157&amp;"x 10^4"))</f>
        <v>60x 10^8</v>
      </c>
      <c r="Q157" s="5" t="str">
        <f>IF(AND('volume_add 10^8 (microL)'!Q157&lt;=150,'volume_add 10^8 (microL)'!Q157&gt;9),'volume_add 10^8 (microL)'!Q157&amp;"x 10^8",IF(AND('volume_add 10^6 (microL)'!Q157&lt;=150,'volume_add 10^6 (microL)'!Q157&gt;9),'volume_add 10^6 (microL)'!Q157&amp;"x 10^6",'volume_add 10^4 (microL)'!Q157&amp;"x 10^4"))</f>
        <v>18,5x 10^6</v>
      </c>
    </row>
    <row r="158" spans="1:17">
      <c r="A158" s="6">
        <v>157</v>
      </c>
      <c r="B158" s="5" t="str">
        <f>IF(AND('volume_add 10^8 (microL)'!B158&lt;=150,'volume_add 10^8 (microL)'!B158&gt;9),'volume_add 10^8 (microL)'!B158&amp;"x 10^8",IF(AND('volume_add 10^6 (microL)'!B158&lt;=150,'volume_add 10^6 (microL)'!B158&gt;9),'volume_add 10^6 (microL)'!B158&amp;"x 10^6",'volume_add 10^4 (microL)'!B158&amp;"x 10^4"))</f>
        <v>130x 10^4</v>
      </c>
      <c r="C158" s="5" t="str">
        <f>IF(AND('volume_add 10^8 (microL)'!C158&lt;=150,'volume_add 10^8 (microL)'!C158&gt;9),'volume_add 10^8 (microL)'!C158&amp;"x 10^8",IF(AND('volume_add 10^6 (microL)'!C158&lt;=150,'volume_add 10^6 (microL)'!C158&gt;9),'volume_add 10^6 (microL)'!C158&amp;"x 10^6",'volume_add 10^4 (microL)'!C158&amp;"x 10^4"))</f>
        <v>12,8x 10^6</v>
      </c>
      <c r="D158" s="5" t="str">
        <f>IF(AND('volume_add 10^8 (microL)'!D158&lt;=150,'volume_add 10^8 (microL)'!D158&gt;9),'volume_add 10^8 (microL)'!D158&amp;"x 10^8",IF(AND('volume_add 10^6 (microL)'!D158&lt;=150,'volume_add 10^6 (microL)'!D158&gt;9),'volume_add 10^6 (microL)'!D158&amp;"x 10^6",'volume_add 10^4 (microL)'!D158&amp;"x 10^4"))</f>
        <v>140x 10^4</v>
      </c>
      <c r="E158" s="5" t="str">
        <f>IF(AND('volume_add 10^8 (microL)'!E158&lt;=150,'volume_add 10^8 (microL)'!E158&gt;9),'volume_add 10^8 (microL)'!E158&amp;"x 10^8",IF(AND('volume_add 10^6 (microL)'!E158&lt;=150,'volume_add 10^6 (microL)'!E158&gt;9),'volume_add 10^6 (microL)'!E158&amp;"x 10^6",'volume_add 10^4 (microL)'!E158&amp;"x 10^4"))</f>
        <v>28,1x 10^8</v>
      </c>
      <c r="F158" s="5" t="str">
        <f>IF(AND('volume_add 10^8 (microL)'!F158&lt;=150,'volume_add 10^8 (microL)'!F158&gt;9),'volume_add 10^8 (microL)'!F158&amp;"x 10^8",IF(AND('volume_add 10^6 (microL)'!F158&lt;=150,'volume_add 10^6 (microL)'!F158&gt;9),'volume_add 10^6 (microL)'!F158&amp;"x 10^6",'volume_add 10^4 (microL)'!F158&amp;"x 10^4"))</f>
        <v>140x 10^8</v>
      </c>
      <c r="G158" s="5" t="str">
        <f>IF(AND('volume_add 10^8 (microL)'!G158&lt;=150,'volume_add 10^8 (microL)'!G158&gt;9),'volume_add 10^8 (microL)'!G158&amp;"x 10^8",IF(AND('volume_add 10^6 (microL)'!G158&lt;=150,'volume_add 10^6 (microL)'!G158&gt;9),'volume_add 10^6 (microL)'!G158&amp;"x 10^6",'volume_add 10^4 (microL)'!G158&amp;"x 10^4"))</f>
        <v>11,5x 10^6</v>
      </c>
      <c r="H158" s="5" t="str">
        <f>IF(AND('volume_add 10^8 (microL)'!H158&lt;=150,'volume_add 10^8 (microL)'!H158&gt;9),'volume_add 10^8 (microL)'!H158&amp;"x 10^8",IF(AND('volume_add 10^6 (microL)'!H158&lt;=150,'volume_add 10^6 (microL)'!H158&gt;9),'volume_add 10^6 (microL)'!H158&amp;"x 10^6",'volume_add 10^4 (microL)'!H158&amp;"x 10^4"))</f>
        <v>140x 10^6</v>
      </c>
      <c r="I158" s="5" t="str">
        <f>IF(AND('volume_add 10^8 (microL)'!I158&lt;=150,'volume_add 10^8 (microL)'!I158&gt;9),'volume_add 10^8 (microL)'!I158&amp;"x 10^8",IF(AND('volume_add 10^6 (microL)'!I158&lt;=150,'volume_add 10^6 (microL)'!I158&gt;9),'volume_add 10^6 (microL)'!I158&amp;"x 10^6",'volume_add 10^4 (microL)'!I158&amp;"x 10^4"))</f>
        <v>140x 10^8</v>
      </c>
      <c r="J158" s="5" t="str">
        <f>IF(AND('volume_add 10^8 (microL)'!J158&lt;=150,'volume_add 10^8 (microL)'!J158&gt;9),'volume_add 10^8 (microL)'!J158&amp;"x 10^8",IF(AND('volume_add 10^6 (microL)'!J158&lt;=150,'volume_add 10^6 (microL)'!J158&gt;9),'volume_add 10^6 (microL)'!J158&amp;"x 10^6",'volume_add 10^4 (microL)'!J158&amp;"x 10^4"))</f>
        <v>140x 10^4</v>
      </c>
      <c r="K158" s="5" t="str">
        <f>IF(AND('volume_add 10^8 (microL)'!K158&lt;=150,'volume_add 10^8 (microL)'!K158&gt;9),'volume_add 10^8 (microL)'!K158&amp;"x 10^8",IF(AND('volume_add 10^6 (microL)'!K158&lt;=150,'volume_add 10^6 (microL)'!K158&gt;9),'volume_add 10^6 (microL)'!K158&amp;"x 10^6",'volume_add 10^4 (microL)'!K158&amp;"x 10^4"))</f>
        <v>10x 10^6</v>
      </c>
      <c r="L158" s="5" t="str">
        <f>IF(AND('volume_add 10^8 (microL)'!L158&lt;=150,'volume_add 10^8 (microL)'!L158&gt;9),'volume_add 10^8 (microL)'!L158&amp;"x 10^8",IF(AND('volume_add 10^6 (microL)'!L158&lt;=150,'volume_add 10^6 (microL)'!L158&gt;9),'volume_add 10^6 (microL)'!L158&amp;"x 10^6",'volume_add 10^4 (microL)'!L158&amp;"x 10^4"))</f>
        <v>25,5x 10^8</v>
      </c>
      <c r="M158" s="5" t="str">
        <f>IF(AND('volume_add 10^8 (microL)'!M158&lt;=150,'volume_add 10^8 (microL)'!M158&gt;9),'volume_add 10^8 (microL)'!M158&amp;"x 10^8",IF(AND('volume_add 10^6 (microL)'!M158&lt;=150,'volume_add 10^6 (microL)'!M158&gt;9),'volume_add 10^6 (microL)'!M158&amp;"x 10^6",'volume_add 10^4 (microL)'!M158&amp;"x 10^4"))</f>
        <v>10x 10^6</v>
      </c>
      <c r="N158" s="5" t="str">
        <f>IF(AND('volume_add 10^8 (microL)'!N158&lt;=150,'volume_add 10^8 (microL)'!N158&gt;9),'volume_add 10^8 (microL)'!N158&amp;"x 10^8",IF(AND('volume_add 10^6 (microL)'!N158&lt;=150,'volume_add 10^6 (microL)'!N158&gt;9),'volume_add 10^6 (microL)'!N158&amp;"x 10^6",'volume_add 10^4 (microL)'!N158&amp;"x 10^4"))</f>
        <v>140x 10^8</v>
      </c>
      <c r="O158" s="5" t="str">
        <f>IF(AND('volume_add 10^8 (microL)'!O158&lt;=150,'volume_add 10^8 (microL)'!O158&gt;9),'volume_add 10^8 (microL)'!O158&amp;"x 10^8",IF(AND('volume_add 10^6 (microL)'!O158&lt;=150,'volume_add 10^6 (microL)'!O158&gt;9),'volume_add 10^6 (microL)'!O158&amp;"x 10^6",'volume_add 10^4 (microL)'!O158&amp;"x 10^4"))</f>
        <v>20,4x 10^6</v>
      </c>
      <c r="P158" s="5" t="str">
        <f>IF(AND('volume_add 10^8 (microL)'!P158&lt;=150,'volume_add 10^8 (microL)'!P158&gt;9),'volume_add 10^8 (microL)'!P158&amp;"x 10^8",IF(AND('volume_add 10^6 (microL)'!P158&lt;=150,'volume_add 10^6 (microL)'!P158&gt;9),'volume_add 10^6 (microL)'!P158&amp;"x 10^6",'volume_add 10^4 (microL)'!P158&amp;"x 10^4"))</f>
        <v>140x 10^8</v>
      </c>
      <c r="Q158" s="5" t="str">
        <f>IF(AND('volume_add 10^8 (microL)'!Q158&lt;=150,'volume_add 10^8 (microL)'!Q158&gt;9),'volume_add 10^8 (microL)'!Q158&amp;"x 10^8",IF(AND('volume_add 10^6 (microL)'!Q158&lt;=150,'volume_add 10^6 (microL)'!Q158&gt;9),'volume_add 10^6 (microL)'!Q158&amp;"x 10^6",'volume_add 10^4 (microL)'!Q158&amp;"x 10^4"))</f>
        <v>140x 10^6</v>
      </c>
    </row>
    <row r="159" spans="1:17">
      <c r="A159" s="6">
        <v>158</v>
      </c>
      <c r="B159" s="5" t="str">
        <f>IF(AND('volume_add 10^8 (microL)'!B159&lt;=150,'volume_add 10^8 (microL)'!B159&gt;9),'volume_add 10^8 (microL)'!B159&amp;"x 10^8",IF(AND('volume_add 10^6 (microL)'!B159&lt;=150,'volume_add 10^6 (microL)'!B159&gt;9),'volume_add 10^6 (microL)'!B159&amp;"x 10^6",'volume_add 10^4 (microL)'!B159&amp;"x 10^4"))</f>
        <v>140x 10^8</v>
      </c>
      <c r="C159" s="5" t="str">
        <f>IF(AND('volume_add 10^8 (microL)'!C159&lt;=150,'volume_add 10^8 (microL)'!C159&gt;9),'volume_add 10^8 (microL)'!C159&amp;"x 10^8",IF(AND('volume_add 10^6 (microL)'!C159&lt;=150,'volume_add 10^6 (microL)'!C159&gt;9),'volume_add 10^6 (microL)'!C159&amp;"x 10^6",'volume_add 10^4 (microL)'!C159&amp;"x 10^4"))</f>
        <v>140x 10^8</v>
      </c>
      <c r="D159" s="5" t="str">
        <f>IF(AND('volume_add 10^8 (microL)'!D159&lt;=150,'volume_add 10^8 (microL)'!D159&gt;9),'volume_add 10^8 (microL)'!D159&amp;"x 10^8",IF(AND('volume_add 10^6 (microL)'!D159&lt;=150,'volume_add 10^6 (microL)'!D159&gt;9),'volume_add 10^6 (microL)'!D159&amp;"x 10^6",'volume_add 10^4 (microL)'!D159&amp;"x 10^4"))</f>
        <v>140x 10^6</v>
      </c>
      <c r="E159" s="5" t="str">
        <f>IF(AND('volume_add 10^8 (microL)'!E159&lt;=150,'volume_add 10^8 (microL)'!E159&gt;9),'volume_add 10^8 (microL)'!E159&amp;"x 10^8",IF(AND('volume_add 10^6 (microL)'!E159&lt;=150,'volume_add 10^6 (microL)'!E159&gt;9),'volume_add 10^6 (microL)'!E159&amp;"x 10^6",'volume_add 10^4 (microL)'!E159&amp;"x 10^4"))</f>
        <v>140x 10^8</v>
      </c>
      <c r="F159" s="5" t="str">
        <f>IF(AND('volume_add 10^8 (microL)'!F159&lt;=150,'volume_add 10^8 (microL)'!F159&gt;9),'volume_add 10^8 (microL)'!F159&amp;"x 10^8",IF(AND('volume_add 10^6 (microL)'!F159&lt;=150,'volume_add 10^6 (microL)'!F159&gt;9),'volume_add 10^6 (microL)'!F159&amp;"x 10^6",'volume_add 10^4 (microL)'!F159&amp;"x 10^4"))</f>
        <v>120x 10^6</v>
      </c>
      <c r="G159" s="5" t="str">
        <f>IF(AND('volume_add 10^8 (microL)'!G159&lt;=150,'volume_add 10^8 (microL)'!G159&gt;9),'volume_add 10^8 (microL)'!G159&amp;"x 10^8",IF(AND('volume_add 10^6 (microL)'!G159&lt;=150,'volume_add 10^6 (microL)'!G159&gt;9),'volume_add 10^6 (microL)'!G159&amp;"x 10^6",'volume_add 10^4 (microL)'!G159&amp;"x 10^4"))</f>
        <v>110x 10^6</v>
      </c>
      <c r="H159" s="5" t="str">
        <f>IF(AND('volume_add 10^8 (microL)'!H159&lt;=150,'volume_add 10^8 (microL)'!H159&gt;9),'volume_add 10^8 (microL)'!H159&amp;"x 10^8",IF(AND('volume_add 10^6 (microL)'!H159&lt;=150,'volume_add 10^6 (microL)'!H159&gt;9),'volume_add 10^6 (microL)'!H159&amp;"x 10^6",'volume_add 10^4 (microL)'!H159&amp;"x 10^4"))</f>
        <v>24,4x 10^8</v>
      </c>
      <c r="I159" s="5" t="str">
        <f>IF(AND('volume_add 10^8 (microL)'!I159&lt;=150,'volume_add 10^8 (microL)'!I159&gt;9),'volume_add 10^8 (microL)'!I159&amp;"x 10^8",IF(AND('volume_add 10^6 (microL)'!I159&lt;=150,'volume_add 10^6 (microL)'!I159&gt;9),'volume_add 10^6 (microL)'!I159&amp;"x 10^6",'volume_add 10^4 (microL)'!I159&amp;"x 10^4"))</f>
        <v>22x 10^6</v>
      </c>
      <c r="J159" s="5" t="str">
        <f>IF(AND('volume_add 10^8 (microL)'!J159&lt;=150,'volume_add 10^8 (microL)'!J159&gt;9),'volume_add 10^8 (microL)'!J159&amp;"x 10^8",IF(AND('volume_add 10^6 (microL)'!J159&lt;=150,'volume_add 10^6 (microL)'!J159&gt;9),'volume_add 10^6 (microL)'!J159&amp;"x 10^6",'volume_add 10^4 (microL)'!J159&amp;"x 10^4"))</f>
        <v>100x 10^8</v>
      </c>
      <c r="K159" s="5" t="str">
        <f>IF(AND('volume_add 10^8 (microL)'!K159&lt;=150,'volume_add 10^8 (microL)'!K159&gt;9),'volume_add 10^8 (microL)'!K159&amp;"x 10^8",IF(AND('volume_add 10^6 (microL)'!K159&lt;=150,'volume_add 10^6 (microL)'!K159&gt;9),'volume_add 10^6 (microL)'!K159&amp;"x 10^6",'volume_add 10^4 (microL)'!K159&amp;"x 10^4"))</f>
        <v>140x 10^6</v>
      </c>
      <c r="L159" s="5" t="str">
        <f>IF(AND('volume_add 10^8 (microL)'!L159&lt;=150,'volume_add 10^8 (microL)'!L159&gt;9),'volume_add 10^8 (microL)'!L159&amp;"x 10^8",IF(AND('volume_add 10^6 (microL)'!L159&lt;=150,'volume_add 10^6 (microL)'!L159&gt;9),'volume_add 10^6 (microL)'!L159&amp;"x 10^6",'volume_add 10^4 (microL)'!L159&amp;"x 10^4"))</f>
        <v>140x 10^8</v>
      </c>
      <c r="M159" s="5" t="str">
        <f>IF(AND('volume_add 10^8 (microL)'!M159&lt;=150,'volume_add 10^8 (microL)'!M159&gt;9),'volume_add 10^8 (microL)'!M159&amp;"x 10^8",IF(AND('volume_add 10^6 (microL)'!M159&lt;=150,'volume_add 10^6 (microL)'!M159&gt;9),'volume_add 10^6 (microL)'!M159&amp;"x 10^6",'volume_add 10^4 (microL)'!M159&amp;"x 10^4"))</f>
        <v>12,2x 10^6</v>
      </c>
      <c r="N159" s="5" t="str">
        <f>IF(AND('volume_add 10^8 (microL)'!N159&lt;=150,'volume_add 10^8 (microL)'!N159&gt;9),'volume_add 10^8 (microL)'!N159&amp;"x 10^8",IF(AND('volume_add 10^6 (microL)'!N159&lt;=150,'volume_add 10^6 (microL)'!N159&gt;9),'volume_add 10^6 (microL)'!N159&amp;"x 10^6",'volume_add 10^4 (microL)'!N159&amp;"x 10^4"))</f>
        <v>140x 10^8</v>
      </c>
      <c r="O159" s="5" t="str">
        <f>IF(AND('volume_add 10^8 (microL)'!O159&lt;=150,'volume_add 10^8 (microL)'!O159&gt;9),'volume_add 10^8 (microL)'!O159&amp;"x 10^8",IF(AND('volume_add 10^6 (microL)'!O159&lt;=150,'volume_add 10^6 (microL)'!O159&gt;9),'volume_add 10^6 (microL)'!O159&amp;"x 10^6",'volume_add 10^4 (microL)'!O159&amp;"x 10^4"))</f>
        <v>140x 10^8</v>
      </c>
      <c r="P159" s="5" t="str">
        <f>IF(AND('volume_add 10^8 (microL)'!P159&lt;=150,'volume_add 10^8 (microL)'!P159&gt;9),'volume_add 10^8 (microL)'!P159&amp;"x 10^8",IF(AND('volume_add 10^6 (microL)'!P159&lt;=150,'volume_add 10^6 (microL)'!P159&gt;9),'volume_add 10^6 (microL)'!P159&amp;"x 10^6",'volume_add 10^4 (microL)'!P159&amp;"x 10^4"))</f>
        <v>90x 10^4</v>
      </c>
      <c r="Q159" s="5" t="str">
        <f>IF(AND('volume_add 10^8 (microL)'!Q159&lt;=150,'volume_add 10^8 (microL)'!Q159&gt;9),'volume_add 10^8 (microL)'!Q159&amp;"x 10^8",IF(AND('volume_add 10^6 (microL)'!Q159&lt;=150,'volume_add 10^6 (microL)'!Q159&gt;9),'volume_add 10^6 (microL)'!Q159&amp;"x 10^6",'volume_add 10^4 (microL)'!Q159&amp;"x 10^4"))</f>
        <v>70x 10^4</v>
      </c>
    </row>
    <row r="160" spans="1:17">
      <c r="A160" s="6">
        <v>159</v>
      </c>
      <c r="B160" s="5" t="str">
        <f>IF(AND('volume_add 10^8 (microL)'!B160&lt;=150,'volume_add 10^8 (microL)'!B160&gt;9),'volume_add 10^8 (microL)'!B160&amp;"x 10^8",IF(AND('volume_add 10^6 (microL)'!B160&lt;=150,'volume_add 10^6 (microL)'!B160&gt;9),'volume_add 10^6 (microL)'!B160&amp;"x 10^6",'volume_add 10^4 (microL)'!B160&amp;"x 10^4"))</f>
        <v>140x 10^6</v>
      </c>
      <c r="C160" s="5" t="str">
        <f>IF(AND('volume_add 10^8 (microL)'!C160&lt;=150,'volume_add 10^8 (microL)'!C160&gt;9),'volume_add 10^8 (microL)'!C160&amp;"x 10^8",IF(AND('volume_add 10^6 (microL)'!C160&lt;=150,'volume_add 10^6 (microL)'!C160&gt;9),'volume_add 10^6 (microL)'!C160&amp;"x 10^6",'volume_add 10^4 (microL)'!C160&amp;"x 10^4"))</f>
        <v>140x 10^8</v>
      </c>
      <c r="D160" s="5" t="str">
        <f>IF(AND('volume_add 10^8 (microL)'!D160&lt;=150,'volume_add 10^8 (microL)'!D160&gt;9),'volume_add 10^8 (microL)'!D160&amp;"x 10^8",IF(AND('volume_add 10^6 (microL)'!D160&lt;=150,'volume_add 10^6 (microL)'!D160&gt;9),'volume_add 10^6 (microL)'!D160&amp;"x 10^6",'volume_add 10^4 (microL)'!D160&amp;"x 10^4"))</f>
        <v>28,8x 10^6</v>
      </c>
      <c r="E160" s="5" t="str">
        <f>IF(AND('volume_add 10^8 (microL)'!E160&lt;=150,'volume_add 10^8 (microL)'!E160&gt;9),'volume_add 10^8 (microL)'!E160&amp;"x 10^8",IF(AND('volume_add 10^6 (microL)'!E160&lt;=150,'volume_add 10^6 (microL)'!E160&gt;9),'volume_add 10^6 (microL)'!E160&amp;"x 10^6",'volume_add 10^4 (microL)'!E160&amp;"x 10^4"))</f>
        <v>140x 10^8</v>
      </c>
      <c r="F160" s="5" t="str">
        <f>IF(AND('volume_add 10^8 (microL)'!F160&lt;=150,'volume_add 10^8 (microL)'!F160&gt;9),'volume_add 10^8 (microL)'!F160&amp;"x 10^8",IF(AND('volume_add 10^6 (microL)'!F160&lt;=150,'volume_add 10^6 (microL)'!F160&gt;9),'volume_add 10^6 (microL)'!F160&amp;"x 10^6",'volume_add 10^4 (microL)'!F160&amp;"x 10^4"))</f>
        <v>140x 10^8</v>
      </c>
      <c r="G160" s="5" t="str">
        <f>IF(AND('volume_add 10^8 (microL)'!G160&lt;=150,'volume_add 10^8 (microL)'!G160&gt;9),'volume_add 10^8 (microL)'!G160&amp;"x 10^8",IF(AND('volume_add 10^6 (microL)'!G160&lt;=150,'volume_add 10^6 (microL)'!G160&gt;9),'volume_add 10^6 (microL)'!G160&amp;"x 10^6",'volume_add 10^4 (microL)'!G160&amp;"x 10^4"))</f>
        <v>130x 10^8</v>
      </c>
      <c r="H160" s="5" t="str">
        <f>IF(AND('volume_add 10^8 (microL)'!H160&lt;=150,'volume_add 10^8 (microL)'!H160&gt;9),'volume_add 10^8 (microL)'!H160&amp;"x 10^8",IF(AND('volume_add 10^6 (microL)'!H160&lt;=150,'volume_add 10^6 (microL)'!H160&gt;9),'volume_add 10^6 (microL)'!H160&amp;"x 10^6",'volume_add 10^4 (microL)'!H160&amp;"x 10^4"))</f>
        <v>140x 10^8</v>
      </c>
      <c r="I160" s="5" t="str">
        <f>IF(AND('volume_add 10^8 (microL)'!I160&lt;=150,'volume_add 10^8 (microL)'!I160&gt;9),'volume_add 10^8 (microL)'!I160&amp;"x 10^8",IF(AND('volume_add 10^6 (microL)'!I160&lt;=150,'volume_add 10^6 (microL)'!I160&gt;9),'volume_add 10^6 (microL)'!I160&amp;"x 10^6",'volume_add 10^4 (microL)'!I160&amp;"x 10^4"))</f>
        <v>140x 10^8</v>
      </c>
      <c r="J160" s="5" t="str">
        <f>IF(AND('volume_add 10^8 (microL)'!J160&lt;=150,'volume_add 10^8 (microL)'!J160&gt;9),'volume_add 10^8 (microL)'!J160&amp;"x 10^8",IF(AND('volume_add 10^6 (microL)'!J160&lt;=150,'volume_add 10^6 (microL)'!J160&gt;9),'volume_add 10^6 (microL)'!J160&amp;"x 10^6",'volume_add 10^4 (microL)'!J160&amp;"x 10^4"))</f>
        <v>21x 10^6</v>
      </c>
      <c r="K160" s="5" t="str">
        <f>IF(AND('volume_add 10^8 (microL)'!K160&lt;=150,'volume_add 10^8 (microL)'!K160&gt;9),'volume_add 10^8 (microL)'!K160&amp;"x 10^8",IF(AND('volume_add 10^6 (microL)'!K160&lt;=150,'volume_add 10^6 (microL)'!K160&gt;9),'volume_add 10^6 (microL)'!K160&amp;"x 10^6",'volume_add 10^4 (microL)'!K160&amp;"x 10^4"))</f>
        <v>19,7x 10^8</v>
      </c>
      <c r="L160" s="5" t="str">
        <f>IF(AND('volume_add 10^8 (microL)'!L160&lt;=150,'volume_add 10^8 (microL)'!L160&gt;9),'volume_add 10^8 (microL)'!L160&amp;"x 10^8",IF(AND('volume_add 10^6 (microL)'!L160&lt;=150,'volume_add 10^6 (microL)'!L160&gt;9),'volume_add 10^6 (microL)'!L160&amp;"x 10^6",'volume_add 10^4 (microL)'!L160&amp;"x 10^4"))</f>
        <v>100x 10^8</v>
      </c>
      <c r="M160" s="5" t="str">
        <f>IF(AND('volume_add 10^8 (microL)'!M160&lt;=150,'volume_add 10^8 (microL)'!M160&gt;9),'volume_add 10^8 (microL)'!M160&amp;"x 10^8",IF(AND('volume_add 10^6 (microL)'!M160&lt;=150,'volume_add 10^6 (microL)'!M160&gt;9),'volume_add 10^6 (microL)'!M160&amp;"x 10^6",'volume_add 10^4 (microL)'!M160&amp;"x 10^4"))</f>
        <v>18,3x 10^8</v>
      </c>
      <c r="N160" s="5" t="str">
        <f>IF(AND('volume_add 10^8 (microL)'!N160&lt;=150,'volume_add 10^8 (microL)'!N160&gt;9),'volume_add 10^8 (microL)'!N160&amp;"x 10^8",IF(AND('volume_add 10^6 (microL)'!N160&lt;=150,'volume_add 10^6 (microL)'!N160&gt;9),'volume_add 10^6 (microL)'!N160&amp;"x 10^6",'volume_add 10^4 (microL)'!N160&amp;"x 10^4"))</f>
        <v>140x 10^8</v>
      </c>
      <c r="O160" s="5" t="str">
        <f>IF(AND('volume_add 10^8 (microL)'!O160&lt;=150,'volume_add 10^8 (microL)'!O160&gt;9),'volume_add 10^8 (microL)'!O160&amp;"x 10^8",IF(AND('volume_add 10^6 (microL)'!O160&lt;=150,'volume_add 10^6 (microL)'!O160&gt;9),'volume_add 10^6 (microL)'!O160&amp;"x 10^6",'volume_add 10^4 (microL)'!O160&amp;"x 10^4"))</f>
        <v>140x 10^8</v>
      </c>
      <c r="P160" s="5" t="str">
        <f>IF(AND('volume_add 10^8 (microL)'!P160&lt;=150,'volume_add 10^8 (microL)'!P160&gt;9),'volume_add 10^8 (microL)'!P160&amp;"x 10^8",IF(AND('volume_add 10^6 (microL)'!P160&lt;=150,'volume_add 10^6 (microL)'!P160&gt;9),'volume_add 10^6 (microL)'!P160&amp;"x 10^6",'volume_add 10^4 (microL)'!P160&amp;"x 10^4"))</f>
        <v>15,7x 10^8</v>
      </c>
      <c r="Q160" s="5" t="str">
        <f>IF(AND('volume_add 10^8 (microL)'!Q160&lt;=150,'volume_add 10^8 (microL)'!Q160&gt;9),'volume_add 10^8 (microL)'!Q160&amp;"x 10^8",IF(AND('volume_add 10^6 (microL)'!Q160&lt;=150,'volume_add 10^6 (microL)'!Q160&gt;9),'volume_add 10^6 (microL)'!Q160&amp;"x 10^6",'volume_add 10^4 (microL)'!Q160&amp;"x 10^4"))</f>
        <v>80x 10^6</v>
      </c>
    </row>
    <row r="161" spans="1:17">
      <c r="A161" s="6">
        <v>160</v>
      </c>
      <c r="B161" s="5" t="str">
        <f>IF(AND('volume_add 10^8 (microL)'!B161&lt;=150,'volume_add 10^8 (microL)'!B161&gt;9),'volume_add 10^8 (microL)'!B161&amp;"x 10^8",IF(AND('volume_add 10^6 (microL)'!B161&lt;=150,'volume_add 10^6 (microL)'!B161&gt;9),'volume_add 10^6 (microL)'!B161&amp;"x 10^6",'volume_add 10^4 (microL)'!B161&amp;"x 10^4"))</f>
        <v>110x 10^8</v>
      </c>
      <c r="C161" s="5" t="str">
        <f>IF(AND('volume_add 10^8 (microL)'!C161&lt;=150,'volume_add 10^8 (microL)'!C161&gt;9),'volume_add 10^8 (microL)'!C161&amp;"x 10^8",IF(AND('volume_add 10^6 (microL)'!C161&lt;=150,'volume_add 10^6 (microL)'!C161&gt;9),'volume_add 10^6 (microL)'!C161&amp;"x 10^6",'volume_add 10^4 (microL)'!C161&amp;"x 10^4"))</f>
        <v>16,9x 10^8</v>
      </c>
      <c r="D161" s="5" t="str">
        <f>IF(AND('volume_add 10^8 (microL)'!D161&lt;=150,'volume_add 10^8 (microL)'!D161&gt;9),'volume_add 10^8 (microL)'!D161&amp;"x 10^8",IF(AND('volume_add 10^6 (microL)'!D161&lt;=150,'volume_add 10^6 (microL)'!D161&gt;9),'volume_add 10^6 (microL)'!D161&amp;"x 10^6",'volume_add 10^4 (microL)'!D161&amp;"x 10^4"))</f>
        <v>23,3x 10^8</v>
      </c>
      <c r="E161" s="5" t="str">
        <f>IF(AND('volume_add 10^8 (microL)'!E161&lt;=150,'volume_add 10^8 (microL)'!E161&gt;9),'volume_add 10^8 (microL)'!E161&amp;"x 10^8",IF(AND('volume_add 10^6 (microL)'!E161&lt;=150,'volume_add 10^6 (microL)'!E161&gt;9),'volume_add 10^6 (microL)'!E161&amp;"x 10^6",'volume_add 10^4 (microL)'!E161&amp;"x 10^4"))</f>
        <v>21,2x 10^8</v>
      </c>
      <c r="F161" s="5" t="str">
        <f>IF(AND('volume_add 10^8 (microL)'!F161&lt;=150,'volume_add 10^8 (microL)'!F161&gt;9),'volume_add 10^8 (microL)'!F161&amp;"x 10^8",IF(AND('volume_add 10^6 (microL)'!F161&lt;=150,'volume_add 10^6 (microL)'!F161&gt;9),'volume_add 10^6 (microL)'!F161&amp;"x 10^6",'volume_add 10^4 (microL)'!F161&amp;"x 10^4"))</f>
        <v>19x 10^6</v>
      </c>
      <c r="G161" s="5" t="str">
        <f>IF(AND('volume_add 10^8 (microL)'!G161&lt;=150,'volume_add 10^8 (microL)'!G161&gt;9),'volume_add 10^8 (microL)'!G161&amp;"x 10^8",IF(AND('volume_add 10^6 (microL)'!G161&lt;=150,'volume_add 10^6 (microL)'!G161&gt;9),'volume_add 10^6 (microL)'!G161&amp;"x 10^6",'volume_add 10^4 (microL)'!G161&amp;"x 10^4"))</f>
        <v>100x 10^4</v>
      </c>
      <c r="H161" s="5" t="str">
        <f>IF(AND('volume_add 10^8 (microL)'!H161&lt;=150,'volume_add 10^8 (microL)'!H161&gt;9),'volume_add 10^8 (microL)'!H161&amp;"x 10^8",IF(AND('volume_add 10^6 (microL)'!H161&lt;=150,'volume_add 10^6 (microL)'!H161&gt;9),'volume_add 10^6 (microL)'!H161&amp;"x 10^6",'volume_add 10^4 (microL)'!H161&amp;"x 10^4"))</f>
        <v>15,9x 10^8</v>
      </c>
      <c r="I161" s="5" t="str">
        <f>IF(AND('volume_add 10^8 (microL)'!I161&lt;=150,'volume_add 10^8 (microL)'!I161&gt;9),'volume_add 10^8 (microL)'!I161&amp;"x 10^8",IF(AND('volume_add 10^6 (microL)'!I161&lt;=150,'volume_add 10^6 (microL)'!I161&gt;9),'volume_add 10^6 (microL)'!I161&amp;"x 10^6",'volume_add 10^4 (microL)'!I161&amp;"x 10^4"))</f>
        <v>14,8x 10^6</v>
      </c>
      <c r="J161" s="5" t="str">
        <f>IF(AND('volume_add 10^8 (microL)'!J161&lt;=150,'volume_add 10^8 (microL)'!J161&gt;9),'volume_add 10^8 (microL)'!J161&amp;"x 10^8",IF(AND('volume_add 10^6 (microL)'!J161&lt;=150,'volume_add 10^6 (microL)'!J161&gt;9),'volume_add 10^6 (microL)'!J161&amp;"x 10^6",'volume_add 10^4 (microL)'!J161&amp;"x 10^4"))</f>
        <v>140x 10^6</v>
      </c>
      <c r="K161" s="5" t="str">
        <f>IF(AND('volume_add 10^8 (microL)'!K161&lt;=150,'volume_add 10^8 (microL)'!K161&gt;9),'volume_add 10^8 (microL)'!K161&amp;"x 10^8",IF(AND('volume_add 10^6 (microL)'!K161&lt;=150,'volume_add 10^6 (microL)'!K161&gt;9),'volume_add 10^6 (microL)'!K161&amp;"x 10^6",'volume_add 10^4 (microL)'!K161&amp;"x 10^4"))</f>
        <v>140x 10^8</v>
      </c>
      <c r="L161" s="5" t="str">
        <f>IF(AND('volume_add 10^8 (microL)'!L161&lt;=150,'volume_add 10^8 (microL)'!L161&gt;9),'volume_add 10^8 (microL)'!L161&amp;"x 10^8",IF(AND('volume_add 10^6 (microL)'!L161&lt;=150,'volume_add 10^6 (microL)'!L161&gt;9),'volume_add 10^6 (microL)'!L161&amp;"x 10^6",'volume_add 10^4 (microL)'!L161&amp;"x 10^4"))</f>
        <v>80x 10^6</v>
      </c>
      <c r="M161" s="5" t="str">
        <f>IF(AND('volume_add 10^8 (microL)'!M161&lt;=150,'volume_add 10^8 (microL)'!M161&gt;9),'volume_add 10^8 (microL)'!M161&amp;"x 10^8",IF(AND('volume_add 10^6 (microL)'!M161&lt;=150,'volume_add 10^6 (microL)'!M161&gt;9),'volume_add 10^6 (microL)'!M161&amp;"x 10^6",'volume_add 10^4 (microL)'!M161&amp;"x 10^4"))</f>
        <v>140x 10^6</v>
      </c>
      <c r="N161" s="5" t="str">
        <f>IF(AND('volume_add 10^8 (microL)'!N161&lt;=150,'volume_add 10^8 (microL)'!N161&gt;9),'volume_add 10^8 (microL)'!N161&amp;"x 10^8",IF(AND('volume_add 10^6 (microL)'!N161&lt;=150,'volume_add 10^6 (microL)'!N161&gt;9),'volume_add 10^6 (microL)'!N161&amp;"x 10^6",'volume_add 10^4 (microL)'!N161&amp;"x 10^4"))</f>
        <v>70x 10^8</v>
      </c>
      <c r="O161" s="5" t="str">
        <f>IF(AND('volume_add 10^8 (microL)'!O161&lt;=150,'volume_add 10^8 (microL)'!O161&gt;9),'volume_add 10^8 (microL)'!O161&amp;"x 10^8",IF(AND('volume_add 10^6 (microL)'!O161&lt;=150,'volume_add 10^6 (microL)'!O161&gt;9),'volume_add 10^6 (microL)'!O161&amp;"x 10^6",'volume_add 10^4 (microL)'!O161&amp;"x 10^4"))</f>
        <v>140x 10^8</v>
      </c>
      <c r="P161" s="5" t="str">
        <f>IF(AND('volume_add 10^8 (microL)'!P161&lt;=150,'volume_add 10^8 (microL)'!P161&gt;9),'volume_add 10^8 (microL)'!P161&amp;"x 10^8",IF(AND('volume_add 10^6 (microL)'!P161&lt;=150,'volume_add 10^6 (microL)'!P161&gt;9),'volume_add 10^6 (microL)'!P161&amp;"x 10^6",'volume_add 10^4 (microL)'!P161&amp;"x 10^4"))</f>
        <v>60x 10^6</v>
      </c>
      <c r="Q161" s="5" t="str">
        <f>IF(AND('volume_add 10^8 (microL)'!Q161&lt;=150,'volume_add 10^8 (microL)'!Q161&gt;9),'volume_add 10^8 (microL)'!Q161&amp;"x 10^8",IF(AND('volume_add 10^6 (microL)'!Q161&lt;=150,'volume_add 10^6 (microL)'!Q161&gt;9),'volume_add 10^6 (microL)'!Q161&amp;"x 10^6",'volume_add 10^4 (microL)'!Q161&amp;"x 10^4"))</f>
        <v>140x 10^4</v>
      </c>
    </row>
    <row r="162" spans="1:17">
      <c r="A162" s="6">
        <v>161</v>
      </c>
      <c r="B162" s="5" t="str">
        <f>IF(AND('volume_add 10^8 (microL)'!B162&lt;=150,'volume_add 10^8 (microL)'!B162&gt;9),'volume_add 10^8 (microL)'!B162&amp;"x 10^8",IF(AND('volume_add 10^6 (microL)'!B162&lt;=150,'volume_add 10^6 (microL)'!B162&gt;9),'volume_add 10^6 (microL)'!B162&amp;"x 10^6",'volume_add 10^4 (microL)'!B162&amp;"x 10^4"))</f>
        <v>90x 10^6</v>
      </c>
      <c r="C162" s="5" t="str">
        <f>IF(AND('volume_add 10^8 (microL)'!C162&lt;=150,'volume_add 10^8 (microL)'!C162&gt;9),'volume_add 10^8 (microL)'!C162&amp;"x 10^8",IF(AND('volume_add 10^6 (microL)'!C162&lt;=150,'volume_add 10^6 (microL)'!C162&gt;9),'volume_add 10^6 (microL)'!C162&amp;"x 10^6",'volume_add 10^4 (microL)'!C162&amp;"x 10^4"))</f>
        <v>140x 10^8</v>
      </c>
      <c r="D162" s="5" t="str">
        <f>IF(AND('volume_add 10^8 (microL)'!D162&lt;=150,'volume_add 10^8 (microL)'!D162&gt;9),'volume_add 10^8 (microL)'!D162&amp;"x 10^8",IF(AND('volume_add 10^6 (microL)'!D162&lt;=150,'volume_add 10^6 (microL)'!D162&gt;9),'volume_add 10^6 (microL)'!D162&amp;"x 10^6",'volume_add 10^4 (microL)'!D162&amp;"x 10^4"))</f>
        <v>21,4x 10^8</v>
      </c>
      <c r="E162" s="5" t="str">
        <f>IF(AND('volume_add 10^8 (microL)'!E162&lt;=150,'volume_add 10^8 (microL)'!E162&gt;9),'volume_add 10^8 (microL)'!E162&amp;"x 10^8",IF(AND('volume_add 10^6 (microL)'!E162&lt;=150,'volume_add 10^6 (microL)'!E162&gt;9),'volume_add 10^6 (microL)'!E162&amp;"x 10^6",'volume_add 10^4 (microL)'!E162&amp;"x 10^4"))</f>
        <v>70x 10^8</v>
      </c>
      <c r="F162" s="5" t="str">
        <f>IF(AND('volume_add 10^8 (microL)'!F162&lt;=150,'volume_add 10^8 (microL)'!F162&gt;9),'volume_add 10^8 (microL)'!F162&amp;"x 10^8",IF(AND('volume_add 10^6 (microL)'!F162&lt;=150,'volume_add 10^6 (microL)'!F162&gt;9),'volume_add 10^6 (microL)'!F162&amp;"x 10^6",'volume_add 10^4 (microL)'!F162&amp;"x 10^4"))</f>
        <v>14,9x 10^8</v>
      </c>
      <c r="G162" s="5" t="str">
        <f>IF(AND('volume_add 10^8 (microL)'!G162&lt;=150,'volume_add 10^8 (microL)'!G162&gt;9),'volume_add 10^8 (microL)'!G162&amp;"x 10^8",IF(AND('volume_add 10^6 (microL)'!G162&lt;=150,'volume_add 10^6 (microL)'!G162&gt;9),'volume_add 10^6 (microL)'!G162&amp;"x 10^6",'volume_add 10^4 (microL)'!G162&amp;"x 10^4"))</f>
        <v>140x 10^8</v>
      </c>
      <c r="H162" s="5" t="str">
        <f>IF(AND('volume_add 10^8 (microL)'!H162&lt;=150,'volume_add 10^8 (microL)'!H162&gt;9),'volume_add 10^8 (microL)'!H162&amp;"x 10^8",IF(AND('volume_add 10^6 (microL)'!H162&lt;=150,'volume_add 10^6 (microL)'!H162&gt;9),'volume_add 10^6 (microL)'!H162&amp;"x 10^6",'volume_add 10^4 (microL)'!H162&amp;"x 10^4"))</f>
        <v>140x 10^8</v>
      </c>
      <c r="I162" s="5" t="str">
        <f>IF(AND('volume_add 10^8 (microL)'!I162&lt;=150,'volume_add 10^8 (microL)'!I162&gt;9),'volume_add 10^8 (microL)'!I162&amp;"x 10^8",IF(AND('volume_add 10^6 (microL)'!I162&lt;=150,'volume_add 10^6 (microL)'!I162&gt;9),'volume_add 10^6 (microL)'!I162&amp;"x 10^6",'volume_add 10^4 (microL)'!I162&amp;"x 10^4"))</f>
        <v>140x 10^4</v>
      </c>
      <c r="J162" s="5" t="str">
        <f>IF(AND('volume_add 10^8 (microL)'!J162&lt;=150,'volume_add 10^8 (microL)'!J162&gt;9),'volume_add 10^8 (microL)'!J162&amp;"x 10^8",IF(AND('volume_add 10^6 (microL)'!J162&lt;=150,'volume_add 10^6 (microL)'!J162&gt;9),'volume_add 10^6 (microL)'!J162&amp;"x 10^6",'volume_add 10^4 (microL)'!J162&amp;"x 10^4"))</f>
        <v>18,6x 10^6</v>
      </c>
      <c r="K162" s="5" t="str">
        <f>IF(AND('volume_add 10^8 (microL)'!K162&lt;=150,'volume_add 10^8 (microL)'!K162&gt;9),'volume_add 10^8 (microL)'!K162&amp;"x 10^8",IF(AND('volume_add 10^6 (microL)'!K162&lt;=150,'volume_add 10^6 (microL)'!K162&gt;9),'volume_add 10^6 (microL)'!K162&amp;"x 10^6",'volume_add 10^4 (microL)'!K162&amp;"x 10^4"))</f>
        <v>60x 10^4</v>
      </c>
      <c r="L162" s="5" t="str">
        <f>IF(AND('volume_add 10^8 (microL)'!L162&lt;=150,'volume_add 10^8 (microL)'!L162&gt;9),'volume_add 10^8 (microL)'!L162&amp;"x 10^8",IF(AND('volume_add 10^6 (microL)'!L162&lt;=150,'volume_add 10^6 (microL)'!L162&gt;9),'volume_add 10^6 (microL)'!L162&amp;"x 10^6",'volume_add 10^4 (microL)'!L162&amp;"x 10^4"))</f>
        <v>10x 10^6</v>
      </c>
      <c r="M162" s="5" t="str">
        <f>IF(AND('volume_add 10^8 (microL)'!M162&lt;=150,'volume_add 10^8 (microL)'!M162&gt;9),'volume_add 10^8 (microL)'!M162&amp;"x 10^8",IF(AND('volume_add 10^6 (microL)'!M162&lt;=150,'volume_add 10^6 (microL)'!M162&gt;9),'volume_add 10^6 (microL)'!M162&amp;"x 10^6",'volume_add 10^4 (microL)'!M162&amp;"x 10^4"))</f>
        <v>140x 10^4</v>
      </c>
      <c r="N162" s="5" t="str">
        <f>IF(AND('volume_add 10^8 (microL)'!N162&lt;=150,'volume_add 10^8 (microL)'!N162&gt;9),'volume_add 10^8 (microL)'!N162&amp;"x 10^8",IF(AND('volume_add 10^6 (microL)'!N162&lt;=150,'volume_add 10^6 (microL)'!N162&gt;9),'volume_add 10^6 (microL)'!N162&amp;"x 10^6",'volume_add 10^4 (microL)'!N162&amp;"x 10^4"))</f>
        <v>140x 10^8</v>
      </c>
      <c r="O162" s="5" t="str">
        <f>IF(AND('volume_add 10^8 (microL)'!O162&lt;=150,'volume_add 10^8 (microL)'!O162&gt;9),'volume_add 10^8 (microL)'!O162&amp;"x 10^8",IF(AND('volume_add 10^6 (microL)'!O162&lt;=150,'volume_add 10^6 (microL)'!O162&gt;9),'volume_add 10^6 (microL)'!O162&amp;"x 10^6",'volume_add 10^4 (microL)'!O162&amp;"x 10^4"))</f>
        <v>140x 10^8</v>
      </c>
      <c r="P162" s="5" t="str">
        <f>IF(AND('volume_add 10^8 (microL)'!P162&lt;=150,'volume_add 10^8 (microL)'!P162&gt;9),'volume_add 10^8 (microL)'!P162&amp;"x 10^8",IF(AND('volume_add 10^6 (microL)'!P162&lt;=150,'volume_add 10^6 (microL)'!P162&gt;9),'volume_add 10^6 (microL)'!P162&amp;"x 10^6",'volume_add 10^4 (microL)'!P162&amp;"x 10^4"))</f>
        <v>140x 10^4</v>
      </c>
      <c r="Q162" s="5" t="str">
        <f>IF(AND('volume_add 10^8 (microL)'!Q162&lt;=150,'volume_add 10^8 (microL)'!Q162&gt;9),'volume_add 10^8 (microL)'!Q162&amp;"x 10^8",IF(AND('volume_add 10^6 (microL)'!Q162&lt;=150,'volume_add 10^6 (microL)'!Q162&gt;9),'volume_add 10^6 (microL)'!Q162&amp;"x 10^6",'volume_add 10^4 (microL)'!Q162&amp;"x 10^4"))</f>
        <v>16,7x 10^6</v>
      </c>
    </row>
    <row r="163" spans="1:17">
      <c r="A163" s="6">
        <v>162</v>
      </c>
      <c r="B163" s="5" t="str">
        <f>IF(AND('volume_add 10^8 (microL)'!B163&lt;=150,'volume_add 10^8 (microL)'!B163&gt;9),'volume_add 10^8 (microL)'!B163&amp;"x 10^8",IF(AND('volume_add 10^6 (microL)'!B163&lt;=150,'volume_add 10^6 (microL)'!B163&gt;9),'volume_add 10^6 (microL)'!B163&amp;"x 10^6",'volume_add 10^4 (microL)'!B163&amp;"x 10^4"))</f>
        <v>16x 10^8</v>
      </c>
      <c r="C163" s="5" t="str">
        <f>IF(AND('volume_add 10^8 (microL)'!C163&lt;=150,'volume_add 10^8 (microL)'!C163&gt;9),'volume_add 10^8 (microL)'!C163&amp;"x 10^8",IF(AND('volume_add 10^6 (microL)'!C163&lt;=150,'volume_add 10^6 (microL)'!C163&gt;9),'volume_add 10^6 (microL)'!C163&amp;"x 10^6",'volume_add 10^4 (microL)'!C163&amp;"x 10^4"))</f>
        <v>15x 10^8</v>
      </c>
      <c r="D163" s="5" t="str">
        <f>IF(AND('volume_add 10^8 (microL)'!D163&lt;=150,'volume_add 10^8 (microL)'!D163&gt;9),'volume_add 10^8 (microL)'!D163&amp;"x 10^8",IF(AND('volume_add 10^6 (microL)'!D163&lt;=150,'volume_add 10^6 (microL)'!D163&gt;9),'volume_add 10^6 (microL)'!D163&amp;"x 10^6",'volume_add 10^4 (microL)'!D163&amp;"x 10^4"))</f>
        <v>140x 10^8</v>
      </c>
      <c r="E163" s="5" t="str">
        <f>IF(AND('volume_add 10^8 (microL)'!E163&lt;=150,'volume_add 10^8 (microL)'!E163&gt;9),'volume_add 10^8 (microL)'!E163&amp;"x 10^8",IF(AND('volume_add 10^6 (microL)'!E163&lt;=150,'volume_add 10^6 (microL)'!E163&gt;9),'volume_add 10^6 (microL)'!E163&amp;"x 10^6",'volume_add 10^4 (microL)'!E163&amp;"x 10^4"))</f>
        <v>140x 10^8</v>
      </c>
      <c r="F163" s="5" t="str">
        <f>IF(AND('volume_add 10^8 (microL)'!F163&lt;=150,'volume_add 10^8 (microL)'!F163&gt;9),'volume_add 10^8 (microL)'!F163&amp;"x 10^8",IF(AND('volume_add 10^6 (microL)'!F163&lt;=150,'volume_add 10^6 (microL)'!F163&gt;9),'volume_add 10^6 (microL)'!F163&amp;"x 10^6",'volume_add 10^4 (microL)'!F163&amp;"x 10^4"))</f>
        <v>100x 10^8</v>
      </c>
      <c r="G163" s="5" t="str">
        <f>IF(AND('volume_add 10^8 (microL)'!G163&lt;=150,'volume_add 10^8 (microL)'!G163&gt;9),'volume_add 10^8 (microL)'!G163&amp;"x 10^8",IF(AND('volume_add 10^6 (microL)'!G163&lt;=150,'volume_add 10^6 (microL)'!G163&gt;9),'volume_add 10^6 (microL)'!G163&amp;"x 10^6",'volume_add 10^4 (microL)'!G163&amp;"x 10^4"))</f>
        <v>22x 10^6</v>
      </c>
      <c r="H163" s="5" t="str">
        <f>IF(AND('volume_add 10^8 (microL)'!H163&lt;=150,'volume_add 10^8 (microL)'!H163&gt;9),'volume_add 10^8 (microL)'!H163&amp;"x 10^8",IF(AND('volume_add 10^6 (microL)'!H163&lt;=150,'volume_add 10^6 (microL)'!H163&gt;9),'volume_add 10^6 (microL)'!H163&amp;"x 10^6",'volume_add 10^4 (microL)'!H163&amp;"x 10^4"))</f>
        <v>10x 10^8</v>
      </c>
      <c r="I163" s="5" t="str">
        <f>IF(AND('volume_add 10^8 (microL)'!I163&lt;=150,'volume_add 10^8 (microL)'!I163&gt;9),'volume_add 10^8 (microL)'!I163&amp;"x 10^8",IF(AND('volume_add 10^6 (microL)'!I163&lt;=150,'volume_add 10^6 (microL)'!I163&gt;9),'volume_add 10^6 (microL)'!I163&amp;"x 10^6",'volume_add 10^4 (microL)'!I163&amp;"x 10^4"))</f>
        <v>90x 10^6</v>
      </c>
      <c r="J163" s="5" t="str">
        <f>IF(AND('volume_add 10^8 (microL)'!J163&lt;=150,'volume_add 10^8 (microL)'!J163&gt;9),'volume_add 10^8 (microL)'!J163&amp;"x 10^8",IF(AND('volume_add 10^6 (microL)'!J163&lt;=150,'volume_add 10^6 (microL)'!J163&gt;9),'volume_add 10^6 (microL)'!J163&amp;"x 10^6",'volume_add 10^4 (microL)'!J163&amp;"x 10^4"))</f>
        <v>80x 10^6</v>
      </c>
      <c r="K163" s="5" t="str">
        <f>IF(AND('volume_add 10^8 (microL)'!K163&lt;=150,'volume_add 10^8 (microL)'!K163&gt;9),'volume_add 10^8 (microL)'!K163&amp;"x 10^8",IF(AND('volume_add 10^6 (microL)'!K163&lt;=150,'volume_add 10^6 (microL)'!K163&gt;9),'volume_add 10^6 (microL)'!K163&amp;"x 10^6",'volume_add 10^4 (microL)'!K163&amp;"x 10^4"))</f>
        <v>10x 10^6</v>
      </c>
      <c r="L163" s="5" t="str">
        <f>IF(AND('volume_add 10^8 (microL)'!L163&lt;=150,'volume_add 10^8 (microL)'!L163&gt;9),'volume_add 10^8 (microL)'!L163&amp;"x 10^8",IF(AND('volume_add 10^6 (microL)'!L163&lt;=150,'volume_add 10^6 (microL)'!L163&gt;9),'volume_add 10^6 (microL)'!L163&amp;"x 10^6",'volume_add 10^4 (microL)'!L163&amp;"x 10^4"))</f>
        <v>140x 10^8</v>
      </c>
      <c r="M163" s="5" t="str">
        <f>IF(AND('volume_add 10^8 (microL)'!M163&lt;=150,'volume_add 10^8 (microL)'!M163&gt;9),'volume_add 10^8 (microL)'!M163&amp;"x 10^8",IF(AND('volume_add 10^6 (microL)'!M163&lt;=150,'volume_add 10^6 (microL)'!M163&gt;9),'volume_add 10^6 (microL)'!M163&amp;"x 10^6",'volume_add 10^4 (microL)'!M163&amp;"x 10^4"))</f>
        <v>20x 10^6</v>
      </c>
      <c r="N163" s="5" t="str">
        <f>IF(AND('volume_add 10^8 (microL)'!N163&lt;=150,'volume_add 10^8 (microL)'!N163&gt;9),'volume_add 10^8 (microL)'!N163&amp;"x 10^8",IF(AND('volume_add 10^6 (microL)'!N163&lt;=150,'volume_add 10^6 (microL)'!N163&gt;9),'volume_add 10^6 (microL)'!N163&amp;"x 10^6",'volume_add 10^4 (microL)'!N163&amp;"x 10^4"))</f>
        <v>14x 10^6</v>
      </c>
      <c r="O163" s="5" t="str">
        <f>IF(AND('volume_add 10^8 (microL)'!O163&lt;=150,'volume_add 10^8 (microL)'!O163&gt;9),'volume_add 10^8 (microL)'!O163&amp;"x 10^8",IF(AND('volume_add 10^6 (microL)'!O163&lt;=150,'volume_add 10^6 (microL)'!O163&gt;9),'volume_add 10^6 (microL)'!O163&amp;"x 10^6",'volume_add 10^4 (microL)'!O163&amp;"x 10^4"))</f>
        <v>60x 10^6</v>
      </c>
      <c r="P163" s="5" t="str">
        <f>IF(AND('volume_add 10^8 (microL)'!P163&lt;=150,'volume_add 10^8 (microL)'!P163&gt;9),'volume_add 10^8 (microL)'!P163&amp;"x 10^8",IF(AND('volume_add 10^6 (microL)'!P163&lt;=150,'volume_add 10^6 (microL)'!P163&gt;9),'volume_add 10^6 (microL)'!P163&amp;"x 10^6",'volume_add 10^4 (microL)'!P163&amp;"x 10^4"))</f>
        <v>12x 10^6</v>
      </c>
      <c r="Q163" s="5" t="str">
        <f>IF(AND('volume_add 10^8 (microL)'!Q163&lt;=150,'volume_add 10^8 (microL)'!Q163&gt;9),'volume_add 10^8 (microL)'!Q163&amp;"x 10^8",IF(AND('volume_add 10^6 (microL)'!Q163&lt;=150,'volume_add 10^6 (microL)'!Q163&gt;9),'volume_add 10^6 (microL)'!Q163&amp;"x 10^6",'volume_add 10^4 (microL)'!Q163&amp;"x 10^4"))</f>
        <v>18x 10^6</v>
      </c>
    </row>
    <row r="164" spans="1:17">
      <c r="A164" s="6">
        <v>163</v>
      </c>
      <c r="B164" s="5" t="str">
        <f>IF(AND('volume_add 10^8 (microL)'!B164&lt;=150,'volume_add 10^8 (microL)'!B164&gt;9),'volume_add 10^8 (microL)'!B164&amp;"x 10^8",IF(AND('volume_add 10^6 (microL)'!B164&lt;=150,'volume_add 10^6 (microL)'!B164&gt;9),'volume_add 10^6 (microL)'!B164&amp;"x 10^6",'volume_add 10^4 (microL)'!B164&amp;"x 10^4"))</f>
        <v>140x 10^8</v>
      </c>
      <c r="C164" s="5" t="str">
        <f>IF(AND('volume_add 10^8 (microL)'!C164&lt;=150,'volume_add 10^8 (microL)'!C164&gt;9),'volume_add 10^8 (microL)'!C164&amp;"x 10^8",IF(AND('volume_add 10^6 (microL)'!C164&lt;=150,'volume_add 10^6 (microL)'!C164&gt;9),'volume_add 10^6 (microL)'!C164&amp;"x 10^6",'volume_add 10^4 (microL)'!C164&amp;"x 10^4"))</f>
        <v>140x 10^8</v>
      </c>
      <c r="D164" s="5" t="str">
        <f>IF(AND('volume_add 10^8 (microL)'!D164&lt;=150,'volume_add 10^8 (microL)'!D164&gt;9),'volume_add 10^8 (microL)'!D164&amp;"x 10^8",IF(AND('volume_add 10^6 (microL)'!D164&lt;=150,'volume_add 10^6 (microL)'!D164&gt;9),'volume_add 10^6 (microL)'!D164&amp;"x 10^6",'volume_add 10^4 (microL)'!D164&amp;"x 10^4"))</f>
        <v>10x 10^6</v>
      </c>
      <c r="E164" s="5" t="str">
        <f>IF(AND('volume_add 10^8 (microL)'!E164&lt;=150,'volume_add 10^8 (microL)'!E164&gt;9),'volume_add 10^8 (microL)'!E164&amp;"x 10^8",IF(AND('volume_add 10^6 (microL)'!E164&lt;=150,'volume_add 10^6 (microL)'!E164&gt;9),'volume_add 10^6 (microL)'!E164&amp;"x 10^6",'volume_add 10^4 (microL)'!E164&amp;"x 10^4"))</f>
        <v>140x 10^8</v>
      </c>
      <c r="F164" s="5" t="str">
        <f>IF(AND('volume_add 10^8 (microL)'!F164&lt;=150,'volume_add 10^8 (microL)'!F164&gt;9),'volume_add 10^8 (microL)'!F164&amp;"x 10^8",IF(AND('volume_add 10^6 (microL)'!F164&lt;=150,'volume_add 10^6 (microL)'!F164&gt;9),'volume_add 10^6 (microL)'!F164&amp;"x 10^6",'volume_add 10^4 (microL)'!F164&amp;"x 10^4"))</f>
        <v>100x 10^6</v>
      </c>
      <c r="G164" s="5" t="str">
        <f>IF(AND('volume_add 10^8 (microL)'!G164&lt;=150,'volume_add 10^8 (microL)'!G164&gt;9),'volume_add 10^8 (microL)'!G164&amp;"x 10^8",IF(AND('volume_add 10^6 (microL)'!G164&lt;=150,'volume_add 10^6 (microL)'!G164&gt;9),'volume_add 10^6 (microL)'!G164&amp;"x 10^6",'volume_add 10^4 (microL)'!G164&amp;"x 10^4"))</f>
        <v>16,8x 10^6</v>
      </c>
      <c r="H164" s="5" t="str">
        <f>IF(AND('volume_add 10^8 (microL)'!H164&lt;=150,'volume_add 10^8 (microL)'!H164&gt;9),'volume_add 10^8 (microL)'!H164&amp;"x 10^8",IF(AND('volume_add 10^6 (microL)'!H164&lt;=150,'volume_add 10^6 (microL)'!H164&gt;9),'volume_add 10^6 (microL)'!H164&amp;"x 10^6",'volume_add 10^4 (microL)'!H164&amp;"x 10^4"))</f>
        <v>21x 10^8</v>
      </c>
      <c r="I164" s="5" t="str">
        <f>IF(AND('volume_add 10^8 (microL)'!I164&lt;=150,'volume_add 10^8 (microL)'!I164&gt;9),'volume_add 10^8 (microL)'!I164&amp;"x 10^8",IF(AND('volume_add 10^6 (microL)'!I164&lt;=150,'volume_add 10^6 (microL)'!I164&gt;9),'volume_add 10^6 (microL)'!I164&amp;"x 10^6",'volume_add 10^4 (microL)'!I164&amp;"x 10^4"))</f>
        <v>90x 10^6</v>
      </c>
      <c r="J164" s="5" t="str">
        <f>IF(AND('volume_add 10^8 (microL)'!J164&lt;=150,'volume_add 10^8 (microL)'!J164&gt;9),'volume_add 10^8 (microL)'!J164&amp;"x 10^8",IF(AND('volume_add 10^6 (microL)'!J164&lt;=150,'volume_add 10^6 (microL)'!J164&gt;9),'volume_add 10^6 (microL)'!J164&amp;"x 10^6",'volume_add 10^4 (microL)'!J164&amp;"x 10^4"))</f>
        <v>80x 10^4</v>
      </c>
      <c r="K164" s="5" t="str">
        <f>IF(AND('volume_add 10^8 (microL)'!K164&lt;=150,'volume_add 10^8 (microL)'!K164&gt;9),'volume_add 10^8 (microL)'!K164&amp;"x 10^8",IF(AND('volume_add 10^6 (microL)'!K164&lt;=150,'volume_add 10^6 (microL)'!K164&gt;9),'volume_add 10^6 (microL)'!K164&amp;"x 10^6",'volume_add 10^4 (microL)'!K164&amp;"x 10^4"))</f>
        <v>14,7x 10^6</v>
      </c>
      <c r="L164" s="5" t="str">
        <f>IF(AND('volume_add 10^8 (microL)'!L164&lt;=150,'volume_add 10^8 (microL)'!L164&gt;9),'volume_add 10^8 (microL)'!L164&amp;"x 10^8",IF(AND('volume_add 10^6 (microL)'!L164&lt;=150,'volume_add 10^6 (microL)'!L164&gt;9),'volume_add 10^6 (microL)'!L164&amp;"x 10^6",'volume_add 10^4 (microL)'!L164&amp;"x 10^4"))</f>
        <v>18,9x 10^6</v>
      </c>
      <c r="M164" s="5" t="str">
        <f>IF(AND('volume_add 10^8 (microL)'!M164&lt;=150,'volume_add 10^8 (microL)'!M164&gt;9),'volume_add 10^8 (microL)'!M164&amp;"x 10^8",IF(AND('volume_add 10^6 (microL)'!M164&lt;=150,'volume_add 10^6 (microL)'!M164&gt;9),'volume_add 10^6 (microL)'!M164&amp;"x 10^6",'volume_add 10^4 (microL)'!M164&amp;"x 10^4"))</f>
        <v>140x 10^8</v>
      </c>
      <c r="N164" s="5" t="str">
        <f>IF(AND('volume_add 10^8 (microL)'!N164&lt;=150,'volume_add 10^8 (microL)'!N164&gt;9),'volume_add 10^8 (microL)'!N164&amp;"x 10^8",IF(AND('volume_add 10^6 (microL)'!N164&lt;=150,'volume_add 10^6 (microL)'!N164&gt;9),'volume_add 10^6 (microL)'!N164&amp;"x 10^6",'volume_add 10^4 (microL)'!N164&amp;"x 10^4"))</f>
        <v>70x 10^6</v>
      </c>
      <c r="O164" s="5" t="str">
        <f>IF(AND('volume_add 10^8 (microL)'!O164&lt;=150,'volume_add 10^8 (microL)'!O164&gt;9),'volume_add 10^8 (microL)'!O164&amp;"x 10^8",IF(AND('volume_add 10^6 (microL)'!O164&lt;=150,'volume_add 10^6 (microL)'!O164&gt;9),'volume_add 10^6 (microL)'!O164&amp;"x 10^6",'volume_add 10^4 (microL)'!O164&amp;"x 10^4"))</f>
        <v>140x 10^4</v>
      </c>
      <c r="P164" s="5" t="str">
        <f>IF(AND('volume_add 10^8 (microL)'!P164&lt;=150,'volume_add 10^8 (microL)'!P164&gt;9),'volume_add 10^8 (microL)'!P164&amp;"x 10^8",IF(AND('volume_add 10^6 (microL)'!P164&lt;=150,'volume_add 10^6 (microL)'!P164&gt;9),'volume_add 10^6 (microL)'!P164&amp;"x 10^6",'volume_add 10^4 (microL)'!P164&amp;"x 10^4"))</f>
        <v>140x 10^8</v>
      </c>
      <c r="Q164" s="5" t="str">
        <f>IF(AND('volume_add 10^8 (microL)'!Q164&lt;=150,'volume_add 10^8 (microL)'!Q164&gt;9),'volume_add 10^8 (microL)'!Q164&amp;"x 10^8",IF(AND('volume_add 10^6 (microL)'!Q164&lt;=150,'volume_add 10^6 (microL)'!Q164&gt;9),'volume_add 10^6 (microL)'!Q164&amp;"x 10^6",'volume_add 10^4 (microL)'!Q164&amp;"x 10^4"))</f>
        <v>60x 10^4</v>
      </c>
    </row>
    <row r="165" spans="1:17">
      <c r="A165" s="22">
        <v>164</v>
      </c>
      <c r="B165" s="5" t="str">
        <f>IF(AND('volume_add 10^8 (microL)'!B165&lt;=150,'volume_add 10^8 (microL)'!B165&gt;9),'volume_add 10^8 (microL)'!B165&amp;"x 10^8",IF(AND('volume_add 10^6 (microL)'!B165&lt;=150,'volume_add 10^6 (microL)'!B165&gt;9),'volume_add 10^6 (microL)'!B165&amp;"x 10^6",'volume_add 10^4 (microL)'!B165&amp;"x 10^4"))</f>
        <v>22,4x 10^8</v>
      </c>
      <c r="C165" s="5" t="str">
        <f>IF(AND('volume_add 10^8 (microL)'!C165&lt;=150,'volume_add 10^8 (microL)'!C165&gt;9),'volume_add 10^8 (microL)'!C165&amp;"x 10^8",IF(AND('volume_add 10^6 (microL)'!C165&lt;=150,'volume_add 10^6 (microL)'!C165&gt;9),'volume_add 10^6 (microL)'!C165&amp;"x 10^6",'volume_add 10^4 (microL)'!C165&amp;"x 10^4"))</f>
        <v>140x 10^8</v>
      </c>
      <c r="D165" s="5" t="str">
        <f>IF(AND('volume_add 10^8 (microL)'!D165&lt;=150,'volume_add 10^8 (microL)'!D165&gt;9),'volume_add 10^8 (microL)'!D165&amp;"x 10^8",IF(AND('volume_add 10^6 (microL)'!D165&lt;=150,'volume_add 10^6 (microL)'!D165&gt;9),'volume_add 10^6 (microL)'!D165&amp;"x 10^6",'volume_add 10^4 (microL)'!D165&amp;"x 10^4"))</f>
        <v>140x 10^8</v>
      </c>
      <c r="E165" s="5" t="str">
        <f>IF(AND('volume_add 10^8 (microL)'!E165&lt;=150,'volume_add 10^8 (microL)'!E165&gt;9),'volume_add 10^8 (microL)'!E165&amp;"x 10^8",IF(AND('volume_add 10^6 (microL)'!E165&lt;=150,'volume_add 10^6 (microL)'!E165&gt;9),'volume_add 10^6 (microL)'!E165&amp;"x 10^6",'volume_add 10^4 (microL)'!E165&amp;"x 10^4"))</f>
        <v>10x 10^6</v>
      </c>
      <c r="F165" s="5" t="str">
        <f>IF(AND('volume_add 10^8 (microL)'!F165&lt;=150,'volume_add 10^8 (microL)'!F165&gt;9),'volume_add 10^8 (microL)'!F165&amp;"x 10^8",IF(AND('volume_add 10^6 (microL)'!F165&lt;=150,'volume_add 10^6 (microL)'!F165&gt;9),'volume_add 10^6 (microL)'!F165&amp;"x 10^6",'volume_add 10^4 (microL)'!F165&amp;"x 10^4"))</f>
        <v>100x 10^6</v>
      </c>
      <c r="G165" s="5" t="str">
        <f>IF(AND('volume_add 10^8 (microL)'!G165&lt;=150,'volume_add 10^8 (microL)'!G165&gt;9),'volume_add 10^8 (microL)'!G165&amp;"x 10^8",IF(AND('volume_add 10^6 (microL)'!G165&lt;=150,'volume_add 10^6 (microL)'!G165&gt;9),'volume_add 10^6 (microL)'!G165&amp;"x 10^6",'volume_add 10^4 (microL)'!G165&amp;"x 10^4"))</f>
        <v>21,4x 10^8</v>
      </c>
      <c r="H165" s="5" t="str">
        <f>IF(AND('volume_add 10^8 (microL)'!H165&lt;=150,'volume_add 10^8 (microL)'!H165&gt;9),'volume_add 10^8 (microL)'!H165&amp;"x 10^8",IF(AND('volume_add 10^6 (microL)'!H165&lt;=150,'volume_add 10^6 (microL)'!H165&gt;9),'volume_add 10^6 (microL)'!H165&amp;"x 10^6",'volume_add 10^4 (microL)'!H165&amp;"x 10^4"))</f>
        <v>140x 10^8</v>
      </c>
      <c r="I165" s="5" t="str">
        <f>IF(AND('volume_add 10^8 (microL)'!I165&lt;=150,'volume_add 10^8 (microL)'!I165&gt;9),'volume_add 10^8 (microL)'!I165&amp;"x 10^8",IF(AND('volume_add 10^6 (microL)'!I165&lt;=150,'volume_add 10^6 (microL)'!I165&gt;9),'volume_add 10^6 (microL)'!I165&amp;"x 10^6",'volume_add 10^4 (microL)'!I165&amp;"x 10^4"))</f>
        <v>20,4x 10^8</v>
      </c>
      <c r="J165" s="5" t="str">
        <f>IF(AND('volume_add 10^8 (microL)'!J165&lt;=150,'volume_add 10^8 (microL)'!J165&gt;9),'volume_add 10^8 (microL)'!J165&amp;"x 10^8",IF(AND('volume_add 10^6 (microL)'!J165&lt;=150,'volume_add 10^6 (microL)'!J165&gt;9),'volume_add 10^6 (microL)'!J165&amp;"x 10^6",'volume_add 10^4 (microL)'!J165&amp;"x 10^4"))</f>
        <v>140x 10^8</v>
      </c>
      <c r="K165" s="5" t="str">
        <f>IF(AND('volume_add 10^8 (microL)'!K165&lt;=150,'volume_add 10^8 (microL)'!K165&gt;9),'volume_add 10^8 (microL)'!K165&amp;"x 10^8",IF(AND('volume_add 10^6 (microL)'!K165&lt;=150,'volume_add 10^6 (microL)'!K165&gt;9),'volume_add 10^6 (microL)'!K165&amp;"x 10^6",'volume_add 10^4 (microL)'!K165&amp;"x 10^4"))</f>
        <v>19,5x 10^8</v>
      </c>
      <c r="L165" s="5" t="str">
        <f>IF(AND('volume_add 10^8 (microL)'!L165&lt;=150,'volume_add 10^8 (microL)'!L165&gt;9),'volume_add 10^8 (microL)'!L165&amp;"x 10^8",IF(AND('volume_add 10^6 (microL)'!L165&lt;=150,'volume_add 10^6 (microL)'!L165&gt;9),'volume_add 10^6 (microL)'!L165&amp;"x 10^6",'volume_add 10^4 (microL)'!L165&amp;"x 10^4"))</f>
        <v>80x 10^8</v>
      </c>
      <c r="M165" s="5" t="str">
        <f>IF(AND('volume_add 10^8 (microL)'!M165&lt;=150,'volume_add 10^8 (microL)'!M165&gt;9),'volume_add 10^8 (microL)'!M165&amp;"x 10^8",IF(AND('volume_add 10^6 (microL)'!M165&lt;=150,'volume_add 10^6 (microL)'!M165&gt;9),'volume_add 10^6 (microL)'!M165&amp;"x 10^6",'volume_add 10^4 (microL)'!M165&amp;"x 10^4"))</f>
        <v>140x 10^6</v>
      </c>
      <c r="N165" s="5" t="str">
        <f>IF(AND('volume_add 10^8 (microL)'!N165&lt;=150,'volume_add 10^8 (microL)'!N165&gt;9),'volume_add 10^8 (microL)'!N165&amp;"x 10^8",IF(AND('volume_add 10^6 (microL)'!N165&lt;=150,'volume_add 10^6 (microL)'!N165&gt;9),'volume_add 10^6 (microL)'!N165&amp;"x 10^6",'volume_add 10^4 (microL)'!N165&amp;"x 10^4"))</f>
        <v>10x 10^6</v>
      </c>
      <c r="O165" s="5" t="str">
        <f>IF(AND('volume_add 10^8 (microL)'!O165&lt;=150,'volume_add 10^8 (microL)'!O165&gt;9),'volume_add 10^8 (microL)'!O165&amp;"x 10^8",IF(AND('volume_add 10^6 (microL)'!O165&lt;=150,'volume_add 10^6 (microL)'!O165&gt;9),'volume_add 10^6 (microL)'!O165&amp;"x 10^6",'volume_add 10^4 (microL)'!O165&amp;"x 10^4"))</f>
        <v>17,5x 10^6</v>
      </c>
      <c r="P165" s="5" t="str">
        <f>IF(AND('volume_add 10^8 (microL)'!P165&lt;=150,'volume_add 10^8 (microL)'!P165&gt;9),'volume_add 10^8 (microL)'!P165&amp;"x 10^8",IF(AND('volume_add 10^6 (microL)'!P165&lt;=150,'volume_add 10^6 (microL)'!P165&gt;9),'volume_add 10^6 (microL)'!P165&amp;"x 10^6",'volume_add 10^4 (microL)'!P165&amp;"x 10^4"))</f>
        <v>60x 10^4</v>
      </c>
      <c r="Q165" s="5" t="str">
        <f>IF(AND('volume_add 10^8 (microL)'!Q165&lt;=150,'volume_add 10^8 (microL)'!Q165&gt;9),'volume_add 10^8 (microL)'!Q165&amp;"x 10^8",IF(AND('volume_add 10^6 (microL)'!Q165&lt;=150,'volume_add 10^6 (microL)'!Q165&gt;9),'volume_add 10^6 (microL)'!Q165&amp;"x 10^6",'volume_add 10^4 (microL)'!Q165&amp;"x 10^4"))</f>
        <v>10x 10^8</v>
      </c>
    </row>
    <row r="166" spans="1:17">
      <c r="A166" s="6">
        <v>165</v>
      </c>
      <c r="B166" s="5" t="str">
        <f>IF(AND('volume_add 10^8 (microL)'!B166&lt;=150,'volume_add 10^8 (microL)'!B166&gt;9),'volume_add 10^8 (microL)'!B166&amp;"x 10^8",IF(AND('volume_add 10^6 (microL)'!B166&lt;=150,'volume_add 10^6 (microL)'!B166&gt;9),'volume_add 10^6 (microL)'!B166&amp;"x 10^6",'volume_add 10^4 (microL)'!B166&amp;"x 10^4"))</f>
        <v>15,1x 10^8</v>
      </c>
      <c r="C166" s="5" t="str">
        <f>IF(AND('volume_add 10^8 (microL)'!C166&lt;=150,'volume_add 10^8 (microL)'!C166&gt;9),'volume_add 10^8 (microL)'!C166&amp;"x 10^8",IF(AND('volume_add 10^6 (microL)'!C166&lt;=150,'volume_add 10^6 (microL)'!C166&gt;9),'volume_add 10^6 (microL)'!C166&amp;"x 10^6",'volume_add 10^4 (microL)'!C166&amp;"x 10^4"))</f>
        <v>140x 10^8</v>
      </c>
      <c r="D166" s="5" t="str">
        <f>IF(AND('volume_add 10^8 (microL)'!D166&lt;=150,'volume_add 10^8 (microL)'!D166&gt;9),'volume_add 10^8 (microL)'!D166&amp;"x 10^8",IF(AND('volume_add 10^6 (microL)'!D166&lt;=150,'volume_add 10^6 (microL)'!D166&gt;9),'volume_add 10^6 (microL)'!D166&amp;"x 10^6",'volume_add 10^4 (microL)'!D166&amp;"x 10^4"))</f>
        <v>90x 10^8</v>
      </c>
      <c r="E166" s="5" t="str">
        <f>IF(AND('volume_add 10^8 (microL)'!E166&lt;=150,'volume_add 10^8 (microL)'!E166&gt;9),'volume_add 10^8 (microL)'!E166&amp;"x 10^8",IF(AND('volume_add 10^6 (microL)'!E166&lt;=150,'volume_add 10^6 (microL)'!E166&gt;9),'volume_add 10^6 (microL)'!E166&amp;"x 10^6",'volume_add 10^4 (microL)'!E166&amp;"x 10^4"))</f>
        <v>21,7x 10^8</v>
      </c>
      <c r="F166" s="5" t="str">
        <f>IF(AND('volume_add 10^8 (microL)'!F166&lt;=150,'volume_add 10^8 (microL)'!F166&gt;9),'volume_add 10^8 (microL)'!F166&amp;"x 10^8",IF(AND('volume_add 10^6 (microL)'!F166&lt;=150,'volume_add 10^6 (microL)'!F166&gt;9),'volume_add 10^6 (microL)'!F166&amp;"x 10^6",'volume_add 10^4 (microL)'!F166&amp;"x 10^4"))</f>
        <v>140x 10^4</v>
      </c>
      <c r="G166" s="5" t="str">
        <f>IF(AND('volume_add 10^8 (microL)'!G166&lt;=150,'volume_add 10^8 (microL)'!G166&gt;9),'volume_add 10^8 (microL)'!G166&amp;"x 10^8",IF(AND('volume_add 10^6 (microL)'!G166&lt;=150,'volume_add 10^6 (microL)'!G166&gt;9),'volume_add 10^6 (microL)'!G166&amp;"x 10^6",'volume_add 10^4 (microL)'!G166&amp;"x 10^4"))</f>
        <v>10x 10^8</v>
      </c>
      <c r="H166" s="5" t="str">
        <f>IF(AND('volume_add 10^8 (microL)'!H166&lt;=150,'volume_add 10^8 (microL)'!H166&gt;9),'volume_add 10^8 (microL)'!H166&amp;"x 10^8",IF(AND('volume_add 10^6 (microL)'!H166&lt;=150,'volume_add 10^6 (microL)'!H166&gt;9),'volume_add 10^6 (microL)'!H166&amp;"x 10^6",'volume_add 10^4 (microL)'!H166&amp;"x 10^4"))</f>
        <v>80x 10^8</v>
      </c>
      <c r="I166" s="5" t="str">
        <f>IF(AND('volume_add 10^8 (microL)'!I166&lt;=150,'volume_add 10^8 (microL)'!I166&gt;9),'volume_add 10^8 (microL)'!I166&amp;"x 10^8",IF(AND('volume_add 10^6 (microL)'!I166&lt;=150,'volume_add 10^6 (microL)'!I166&gt;9),'volume_add 10^6 (microL)'!I166&amp;"x 10^6",'volume_add 10^4 (microL)'!I166&amp;"x 10^4"))</f>
        <v>60x 10^8</v>
      </c>
      <c r="J166" s="5" t="str">
        <f>IF(AND('volume_add 10^8 (microL)'!J166&lt;=150,'volume_add 10^8 (microL)'!J166&gt;9),'volume_add 10^8 (microL)'!J166&amp;"x 10^8",IF(AND('volume_add 10^6 (microL)'!J166&lt;=150,'volume_add 10^6 (microL)'!J166&gt;9),'volume_add 10^6 (microL)'!J166&amp;"x 10^6",'volume_add 10^4 (microL)'!J166&amp;"x 10^4"))</f>
        <v>140x 10^8</v>
      </c>
      <c r="K166" s="5" t="str">
        <f>IF(AND('volume_add 10^8 (microL)'!K166&lt;=150,'volume_add 10^8 (microL)'!K166&gt;9),'volume_add 10^8 (microL)'!K166&amp;"x 10^8",IF(AND('volume_add 10^6 (microL)'!K166&lt;=150,'volume_add 10^6 (microL)'!K166&gt;9),'volume_add 10^6 (microL)'!K166&amp;"x 10^6",'volume_add 10^4 (microL)'!K166&amp;"x 10^4"))</f>
        <v>18,8x 10^6</v>
      </c>
      <c r="L166" s="5" t="str">
        <f>IF(AND('volume_add 10^8 (microL)'!L166&lt;=150,'volume_add 10^8 (microL)'!L166&gt;9),'volume_add 10^8 (microL)'!L166&amp;"x 10^8",IF(AND('volume_add 10^6 (microL)'!L166&lt;=150,'volume_add 10^6 (microL)'!L166&gt;9),'volume_add 10^6 (microL)'!L166&amp;"x 10^6",'volume_add 10^4 (microL)'!L166&amp;"x 10^4"))</f>
        <v>140x 10^8</v>
      </c>
      <c r="M166" s="5" t="str">
        <f>IF(AND('volume_add 10^8 (microL)'!M166&lt;=150,'volume_add 10^8 (microL)'!M166&gt;9),'volume_add 10^8 (microL)'!M166&amp;"x 10^8",IF(AND('volume_add 10^6 (microL)'!M166&lt;=150,'volume_add 10^6 (microL)'!M166&gt;9),'volume_add 10^6 (microL)'!M166&amp;"x 10^6",'volume_add 10^4 (microL)'!M166&amp;"x 10^4"))</f>
        <v>140x 10^8</v>
      </c>
      <c r="N166" s="5" t="str">
        <f>IF(AND('volume_add 10^8 (microL)'!N166&lt;=150,'volume_add 10^8 (microL)'!N166&gt;9),'volume_add 10^8 (microL)'!N166&amp;"x 10^8",IF(AND('volume_add 10^6 (microL)'!N166&lt;=150,'volume_add 10^6 (microL)'!N166&gt;9),'volume_add 10^6 (microL)'!N166&amp;"x 10^6",'volume_add 10^4 (microL)'!N166&amp;"x 10^4"))</f>
        <v>140x 10^6</v>
      </c>
      <c r="O166" s="5" t="str">
        <f>IF(AND('volume_add 10^8 (microL)'!O166&lt;=150,'volume_add 10^8 (microL)'!O166&gt;9),'volume_add 10^8 (microL)'!O166&amp;"x 10^8",IF(AND('volume_add 10^6 (microL)'!O166&lt;=150,'volume_add 10^6 (microL)'!O166&gt;9),'volume_add 10^6 (microL)'!O166&amp;"x 10^6",'volume_add 10^4 (microL)'!O166&amp;"x 10^4"))</f>
        <v>140x 10^8</v>
      </c>
      <c r="P166" s="5" t="str">
        <f>IF(AND('volume_add 10^8 (microL)'!P166&lt;=150,'volume_add 10^8 (microL)'!P166&gt;9),'volume_add 10^8 (microL)'!P166&amp;"x 10^8",IF(AND('volume_add 10^6 (microL)'!P166&lt;=150,'volume_add 10^6 (microL)'!P166&gt;9),'volume_add 10^6 (microL)'!P166&amp;"x 10^6",'volume_add 10^4 (microL)'!P166&amp;"x 10^4"))</f>
        <v>140x 10^8</v>
      </c>
      <c r="Q166" s="5" t="str">
        <f>IF(AND('volume_add 10^8 (microL)'!Q166&lt;=150,'volume_add 10^8 (microL)'!Q166&gt;9),'volume_add 10^8 (microL)'!Q166&amp;"x 10^8",IF(AND('volume_add 10^6 (microL)'!Q166&lt;=150,'volume_add 10^6 (microL)'!Q166&gt;9),'volume_add 10^6 (microL)'!Q166&amp;"x 10^6",'volume_add 10^4 (microL)'!Q166&amp;"x 10^4"))</f>
        <v>11,3x 10^8</v>
      </c>
    </row>
    <row r="167" spans="1:17">
      <c r="A167" s="6">
        <v>166</v>
      </c>
      <c r="B167" s="5" t="str">
        <f>IF(AND('volume_add 10^8 (microL)'!B167&lt;=150,'volume_add 10^8 (microL)'!B167&gt;9),'volume_add 10^8 (microL)'!B167&amp;"x 10^8",IF(AND('volume_add 10^6 (microL)'!B167&lt;=150,'volume_add 10^6 (microL)'!B167&gt;9),'volume_add 10^6 (microL)'!B167&amp;"x 10^6",'volume_add 10^4 (microL)'!B167&amp;"x 10^4"))</f>
        <v>15,5x 10^8</v>
      </c>
      <c r="C167" s="5" t="str">
        <f>IF(AND('volume_add 10^8 (microL)'!C167&lt;=150,'volume_add 10^8 (microL)'!C167&gt;9),'volume_add 10^8 (microL)'!C167&amp;"x 10^8",IF(AND('volume_add 10^6 (microL)'!C167&lt;=150,'volume_add 10^6 (microL)'!C167&gt;9),'volume_add 10^6 (microL)'!C167&amp;"x 10^6",'volume_add 10^4 (microL)'!C167&amp;"x 10^4"))</f>
        <v>14,5x 10^8</v>
      </c>
      <c r="D167" s="5" t="str">
        <f>IF(AND('volume_add 10^8 (microL)'!D167&lt;=150,'volume_add 10^8 (microL)'!D167&gt;9),'volume_add 10^8 (microL)'!D167&amp;"x 10^8",IF(AND('volume_add 10^6 (microL)'!D167&lt;=150,'volume_add 10^6 (microL)'!D167&gt;9),'volume_add 10^6 (microL)'!D167&amp;"x 10^6",'volume_add 10^4 (microL)'!D167&amp;"x 10^4"))</f>
        <v>140x 10^8</v>
      </c>
      <c r="E167" s="5" t="str">
        <f>IF(AND('volume_add 10^8 (microL)'!E167&lt;=150,'volume_add 10^8 (microL)'!E167&gt;9),'volume_add 10^8 (microL)'!E167&amp;"x 10^8",IF(AND('volume_add 10^6 (microL)'!E167&lt;=150,'volume_add 10^6 (microL)'!E167&gt;9),'volume_add 10^6 (microL)'!E167&amp;"x 10^6",'volume_add 10^4 (microL)'!E167&amp;"x 10^4"))</f>
        <v>10x 10^8</v>
      </c>
      <c r="F167" s="5" t="str">
        <f>IF(AND('volume_add 10^8 (microL)'!F167&lt;=150,'volume_add 10^8 (microL)'!F167&gt;9),'volume_add 10^8 (microL)'!F167&amp;"x 10^8",IF(AND('volume_add 10^6 (microL)'!F167&lt;=150,'volume_add 10^6 (microL)'!F167&gt;9),'volume_add 10^6 (microL)'!F167&amp;"x 10^6",'volume_add 10^4 (microL)'!F167&amp;"x 10^4"))</f>
        <v>140x 10^8</v>
      </c>
      <c r="G167" s="5" t="str">
        <f>IF(AND('volume_add 10^8 (microL)'!G167&lt;=150,'volume_add 10^8 (microL)'!G167&gt;9),'volume_add 10^8 (microL)'!G167&amp;"x 10^8",IF(AND('volume_add 10^6 (microL)'!G167&lt;=150,'volume_add 10^6 (microL)'!G167&gt;9),'volume_add 10^6 (microL)'!G167&amp;"x 10^6",'volume_add 10^4 (microL)'!G167&amp;"x 10^4"))</f>
        <v>10x 10^6</v>
      </c>
      <c r="H167" s="5" t="str">
        <f>IF(AND('volume_add 10^8 (microL)'!H167&lt;=150,'volume_add 10^8 (microL)'!H167&gt;9),'volume_add 10^8 (microL)'!H167&amp;"x 10^8",IF(AND('volume_add 10^6 (microL)'!H167&lt;=150,'volume_add 10^6 (microL)'!H167&gt;9),'volume_add 10^6 (microL)'!H167&amp;"x 10^6",'volume_add 10^4 (microL)'!H167&amp;"x 10^4"))</f>
        <v>21,3x 10^8</v>
      </c>
      <c r="I167" s="5" t="str">
        <f>IF(AND('volume_add 10^8 (microL)'!I167&lt;=150,'volume_add 10^8 (microL)'!I167&gt;9),'volume_add 10^8 (microL)'!I167&amp;"x 10^8",IF(AND('volume_add 10^6 (microL)'!I167&lt;=150,'volume_add 10^6 (microL)'!I167&gt;9),'volume_add 10^6 (microL)'!I167&amp;"x 10^6",'volume_add 10^4 (microL)'!I167&amp;"x 10^4"))</f>
        <v>13,5x 10^8</v>
      </c>
      <c r="J167" s="5" t="str">
        <f>IF(AND('volume_add 10^8 (microL)'!J167&lt;=150,'volume_add 10^8 (microL)'!J167&gt;9),'volume_add 10^8 (microL)'!J167&amp;"x 10^8",IF(AND('volume_add 10^6 (microL)'!J167&lt;=150,'volume_add 10^6 (microL)'!J167&gt;9),'volume_add 10^6 (microL)'!J167&amp;"x 10^6",'volume_add 10^4 (microL)'!J167&amp;"x 10^4"))</f>
        <v>100x 10^6</v>
      </c>
      <c r="K167" s="5" t="str">
        <f>IF(AND('volume_add 10^8 (microL)'!K167&lt;=150,'volume_add 10^8 (microL)'!K167&gt;9),'volume_add 10^8 (microL)'!K167&amp;"x 10^8",IF(AND('volume_add 10^6 (microL)'!K167&lt;=150,'volume_add 10^6 (microL)'!K167&gt;9),'volume_add 10^6 (microL)'!K167&amp;"x 10^6",'volume_add 10^4 (microL)'!K167&amp;"x 10^4"))</f>
        <v>140x 10^8</v>
      </c>
      <c r="L167" s="5" t="str">
        <f>IF(AND('volume_add 10^8 (microL)'!L167&lt;=150,'volume_add 10^8 (microL)'!L167&gt;9),'volume_add 10^8 (microL)'!L167&amp;"x 10^8",IF(AND('volume_add 10^6 (microL)'!L167&lt;=150,'volume_add 10^6 (microL)'!L167&gt;9),'volume_add 10^6 (microL)'!L167&amp;"x 10^6",'volume_add 10^4 (microL)'!L167&amp;"x 10^4"))</f>
        <v>140x 10^4</v>
      </c>
      <c r="M167" s="5" t="str">
        <f>IF(AND('volume_add 10^8 (microL)'!M167&lt;=150,'volume_add 10^8 (microL)'!M167&gt;9),'volume_add 10^8 (microL)'!M167&amp;"x 10^8",IF(AND('volume_add 10^6 (microL)'!M167&lt;=150,'volume_add 10^6 (microL)'!M167&gt;9),'volume_add 10^6 (microL)'!M167&amp;"x 10^6",'volume_add 10^4 (microL)'!M167&amp;"x 10^4"))</f>
        <v>140x 10^8</v>
      </c>
      <c r="N167" s="5" t="str">
        <f>IF(AND('volume_add 10^8 (microL)'!N167&lt;=150,'volume_add 10^8 (microL)'!N167&gt;9),'volume_add 10^8 (microL)'!N167&amp;"x 10^8",IF(AND('volume_add 10^6 (microL)'!N167&lt;=150,'volume_add 10^6 (microL)'!N167&gt;9),'volume_add 10^6 (microL)'!N167&amp;"x 10^6",'volume_add 10^4 (microL)'!N167&amp;"x 10^4"))</f>
        <v>11,6x 10^8</v>
      </c>
      <c r="O167" s="5" t="str">
        <f>IF(AND('volume_add 10^8 (microL)'!O167&lt;=150,'volume_add 10^8 (microL)'!O167&gt;9),'volume_add 10^8 (microL)'!O167&amp;"x 10^8",IF(AND('volume_add 10^6 (microL)'!O167&lt;=150,'volume_add 10^6 (microL)'!O167&gt;9),'volume_add 10^6 (microL)'!O167&amp;"x 10^6",'volume_add 10^4 (microL)'!O167&amp;"x 10^4"))</f>
        <v>140x 10^8</v>
      </c>
      <c r="P167" s="5" t="str">
        <f>IF(AND('volume_add 10^8 (microL)'!P167&lt;=150,'volume_add 10^8 (microL)'!P167&gt;9),'volume_add 10^8 (microL)'!P167&amp;"x 10^8",IF(AND('volume_add 10^6 (microL)'!P167&lt;=150,'volume_add 10^6 (microL)'!P167&gt;9),'volume_add 10^6 (microL)'!P167&amp;"x 10^6",'volume_add 10^4 (microL)'!P167&amp;"x 10^4"))</f>
        <v>140x 10^8</v>
      </c>
      <c r="Q167" s="5" t="str">
        <f>IF(AND('volume_add 10^8 (microL)'!Q167&lt;=150,'volume_add 10^8 (microL)'!Q167&gt;9),'volume_add 10^8 (microL)'!Q167&amp;"x 10^8",IF(AND('volume_add 10^6 (microL)'!Q167&lt;=150,'volume_add 10^6 (microL)'!Q167&gt;9),'volume_add 10^6 (microL)'!Q167&amp;"x 10^6",'volume_add 10^4 (microL)'!Q167&amp;"x 10^4"))</f>
        <v>140x 10^8</v>
      </c>
    </row>
    <row r="168" spans="1:17">
      <c r="A168" s="6">
        <v>167</v>
      </c>
      <c r="B168" s="5" t="str">
        <f>IF(AND('volume_add 10^8 (microL)'!B168&lt;=150,'volume_add 10^8 (microL)'!B168&gt;9),'volume_add 10^8 (microL)'!B168&amp;"x 10^8",IF(AND('volume_add 10^6 (microL)'!B168&lt;=150,'volume_add 10^6 (microL)'!B168&gt;9),'volume_add 10^6 (microL)'!B168&amp;"x 10^6",'volume_add 10^4 (microL)'!B168&amp;"x 10^4"))</f>
        <v>17,4x 10^6</v>
      </c>
      <c r="C168" s="5" t="str">
        <f>IF(AND('volume_add 10^8 (microL)'!C168&lt;=150,'volume_add 10^8 (microL)'!C168&gt;9),'volume_add 10^8 (microL)'!C168&amp;"x 10^8",IF(AND('volume_add 10^6 (microL)'!C168&lt;=150,'volume_add 10^6 (microL)'!C168&gt;9),'volume_add 10^6 (microL)'!C168&amp;"x 10^6",'volume_add 10^4 (microL)'!C168&amp;"x 10^4"))</f>
        <v>80x 10^6</v>
      </c>
      <c r="D168" s="5" t="str">
        <f>IF(AND('volume_add 10^8 (microL)'!D168&lt;=150,'volume_add 10^8 (microL)'!D168&gt;9),'volume_add 10^8 (microL)'!D168&amp;"x 10^8",IF(AND('volume_add 10^6 (microL)'!D168&lt;=150,'volume_add 10^6 (microL)'!D168&gt;9),'volume_add 10^6 (microL)'!D168&amp;"x 10^6",'volume_add 10^4 (microL)'!D168&amp;"x 10^4"))</f>
        <v>12,6x 10^8</v>
      </c>
      <c r="E168" s="5" t="str">
        <f>IF(AND('volume_add 10^8 (microL)'!E168&lt;=150,'volume_add 10^8 (microL)'!E168&gt;9),'volume_add 10^8 (microL)'!E168&amp;"x 10^8",IF(AND('volume_add 10^6 (microL)'!E168&lt;=150,'volume_add 10^6 (microL)'!E168&gt;9),'volume_add 10^6 (microL)'!E168&amp;"x 10^6",'volume_add 10^4 (microL)'!E168&amp;"x 10^4"))</f>
        <v>140x 10^8</v>
      </c>
      <c r="F168" s="5" t="str">
        <f>IF(AND('volume_add 10^8 (microL)'!F168&lt;=150,'volume_add 10^8 (microL)'!F168&gt;9),'volume_add 10^8 (microL)'!F168&amp;"x 10^8",IF(AND('volume_add 10^6 (microL)'!F168&lt;=150,'volume_add 10^6 (microL)'!F168&gt;9),'volume_add 10^6 (microL)'!F168&amp;"x 10^6",'volume_add 10^4 (microL)'!F168&amp;"x 10^4"))</f>
        <v>140x 10^8</v>
      </c>
      <c r="G168" s="5" t="str">
        <f>IF(AND('volume_add 10^8 (microL)'!G168&lt;=150,'volume_add 10^8 (microL)'!G168&gt;9),'volume_add 10^8 (microL)'!G168&amp;"x 10^8",IF(AND('volume_add 10^6 (microL)'!G168&lt;=150,'volume_add 10^6 (microL)'!G168&gt;9),'volume_add 10^6 (microL)'!G168&amp;"x 10^6",'volume_add 10^4 (microL)'!G168&amp;"x 10^4"))</f>
        <v>12,2x 10^8</v>
      </c>
      <c r="H168" s="5" t="str">
        <f>IF(AND('volume_add 10^8 (microL)'!H168&lt;=150,'volume_add 10^8 (microL)'!H168&gt;9),'volume_add 10^8 (microL)'!H168&amp;"x 10^8",IF(AND('volume_add 10^6 (microL)'!H168&lt;=150,'volume_add 10^6 (microL)'!H168&gt;9),'volume_add 10^6 (microL)'!H168&amp;"x 10^6",'volume_add 10^4 (microL)'!H168&amp;"x 10^4"))</f>
        <v>140x 10^8</v>
      </c>
      <c r="I168" s="5" t="str">
        <f>IF(AND('volume_add 10^8 (microL)'!I168&lt;=150,'volume_add 10^8 (microL)'!I168&gt;9),'volume_add 10^8 (microL)'!I168&amp;"x 10^8",IF(AND('volume_add 10^6 (microL)'!I168&lt;=150,'volume_add 10^6 (microL)'!I168&gt;9),'volume_add 10^6 (microL)'!I168&amp;"x 10^6",'volume_add 10^4 (microL)'!I168&amp;"x 10^4"))</f>
        <v>60x 10^4</v>
      </c>
      <c r="J168" s="5" t="str">
        <f>IF(AND('volume_add 10^8 (microL)'!J168&lt;=150,'volume_add 10^8 (microL)'!J168&gt;9),'volume_add 10^8 (microL)'!J168&amp;"x 10^8",IF(AND('volume_add 10^6 (microL)'!J168&lt;=150,'volume_add 10^6 (microL)'!J168&gt;9),'volume_add 10^6 (microL)'!J168&amp;"x 10^6",'volume_add 10^4 (microL)'!J168&amp;"x 10^4"))</f>
        <v>11,9x 10^8</v>
      </c>
      <c r="K168" s="5" t="str">
        <f>IF(AND('volume_add 10^8 (microL)'!K168&lt;=150,'volume_add 10^8 (microL)'!K168&gt;9),'volume_add 10^8 (microL)'!K168&amp;"x 10^8",IF(AND('volume_add 10^6 (microL)'!K168&lt;=150,'volume_add 10^6 (microL)'!K168&gt;9),'volume_add 10^6 (microL)'!K168&amp;"x 10^6",'volume_add 10^4 (microL)'!K168&amp;"x 10^4"))</f>
        <v>50x 10^6</v>
      </c>
      <c r="L168" s="5" t="str">
        <f>IF(AND('volume_add 10^8 (microL)'!L168&lt;=150,'volume_add 10^8 (microL)'!L168&gt;9),'volume_add 10^8 (microL)'!L168&amp;"x 10^8",IF(AND('volume_add 10^6 (microL)'!L168&lt;=150,'volume_add 10^6 (microL)'!L168&gt;9),'volume_add 10^6 (microL)'!L168&amp;"x 10^6",'volume_add 10^4 (microL)'!L168&amp;"x 10^4"))</f>
        <v>140x 10^8</v>
      </c>
      <c r="M168" s="5" t="str">
        <f>IF(AND('volume_add 10^8 (microL)'!M168&lt;=150,'volume_add 10^8 (microL)'!M168&gt;9),'volume_add 10^8 (microL)'!M168&amp;"x 10^8",IF(AND('volume_add 10^6 (microL)'!M168&lt;=150,'volume_add 10^6 (microL)'!M168&gt;9),'volume_add 10^6 (microL)'!M168&amp;"x 10^6",'volume_add 10^4 (microL)'!M168&amp;"x 10^4"))</f>
        <v>11,1x 10^6</v>
      </c>
      <c r="N168" s="5" t="str">
        <f>IF(AND('volume_add 10^8 (microL)'!N168&lt;=150,'volume_add 10^8 (microL)'!N168&gt;9),'volume_add 10^8 (microL)'!N168&amp;"x 10^8",IF(AND('volume_add 10^6 (microL)'!N168&lt;=150,'volume_add 10^6 (microL)'!N168&gt;9),'volume_add 10^6 (microL)'!N168&amp;"x 10^6",'volume_add 10^4 (microL)'!N168&amp;"x 10^4"))</f>
        <v>10,6x 10^8</v>
      </c>
      <c r="O168" s="5" t="str">
        <f>IF(AND('volume_add 10^8 (microL)'!O168&lt;=150,'volume_add 10^8 (microL)'!O168&gt;9),'volume_add 10^8 (microL)'!O168&amp;"x 10^8",IF(AND('volume_add 10^6 (microL)'!O168&lt;=150,'volume_add 10^6 (microL)'!O168&gt;9),'volume_add 10^6 (microL)'!O168&amp;"x 10^6",'volume_add 10^4 (microL)'!O168&amp;"x 10^4"))</f>
        <v>10,3x 10^8</v>
      </c>
      <c r="P168" s="5" t="str">
        <f>IF(AND('volume_add 10^8 (microL)'!P168&lt;=150,'volume_add 10^8 (microL)'!P168&gt;9),'volume_add 10^8 (microL)'!P168&amp;"x 10^8",IF(AND('volume_add 10^6 (microL)'!P168&lt;=150,'volume_add 10^6 (microL)'!P168&gt;9),'volume_add 10^6 (microL)'!P168&amp;"x 10^6",'volume_add 10^4 (microL)'!P168&amp;"x 10^4"))</f>
        <v>10x 10^6</v>
      </c>
      <c r="Q168" s="5" t="str">
        <f>IF(AND('volume_add 10^8 (microL)'!Q168&lt;=150,'volume_add 10^8 (microL)'!Q168&gt;9),'volume_add 10^8 (microL)'!Q168&amp;"x 10^8",IF(AND('volume_add 10^6 (microL)'!Q168&lt;=150,'volume_add 10^6 (microL)'!Q168&gt;9),'volume_add 10^6 (microL)'!Q168&amp;"x 10^6",'volume_add 10^4 (microL)'!Q168&amp;"x 10^4"))</f>
        <v>140x 10^8</v>
      </c>
    </row>
    <row r="169" spans="1:17">
      <c r="A169" s="6">
        <v>168</v>
      </c>
      <c r="B169" s="5" t="str">
        <f>IF(AND('volume_add 10^8 (microL)'!B169&lt;=150,'volume_add 10^8 (microL)'!B169&gt;9),'volume_add 10^8 (microL)'!B169&amp;"x 10^8",IF(AND('volume_add 10^6 (microL)'!B169&lt;=150,'volume_add 10^6 (microL)'!B169&gt;9),'volume_add 10^6 (microL)'!B169&amp;"x 10^6",'volume_add 10^4 (microL)'!B169&amp;"x 10^4"))</f>
        <v>17,7x 10^6</v>
      </c>
      <c r="C169" s="5" t="str">
        <f>IF(AND('volume_add 10^8 (microL)'!C169&lt;=150,'volume_add 10^8 (microL)'!C169&gt;9),'volume_add 10^8 (microL)'!C169&amp;"x 10^8",IF(AND('volume_add 10^6 (microL)'!C169&lt;=150,'volume_add 10^6 (microL)'!C169&gt;9),'volume_add 10^6 (microL)'!C169&amp;"x 10^6",'volume_add 10^4 (microL)'!C169&amp;"x 10^4"))</f>
        <v>140x 10^8</v>
      </c>
      <c r="D169" s="5" t="str">
        <f>IF(AND('volume_add 10^8 (microL)'!D169&lt;=150,'volume_add 10^8 (microL)'!D169&gt;9),'volume_add 10^8 (microL)'!D169&amp;"x 10^8",IF(AND('volume_add 10^6 (microL)'!D169&lt;=150,'volume_add 10^6 (microL)'!D169&gt;9),'volume_add 10^6 (microL)'!D169&amp;"x 10^6",'volume_add 10^4 (microL)'!D169&amp;"x 10^4"))</f>
        <v>10x 10^6</v>
      </c>
      <c r="E169" s="5" t="str">
        <f>IF(AND('volume_add 10^8 (microL)'!E169&lt;=150,'volume_add 10^8 (microL)'!E169&gt;9),'volume_add 10^8 (microL)'!E169&amp;"x 10^8",IF(AND('volume_add 10^6 (microL)'!E169&lt;=150,'volume_add 10^6 (microL)'!E169&gt;9),'volume_add 10^6 (microL)'!E169&amp;"x 10^6",'volume_add 10^4 (microL)'!E169&amp;"x 10^4"))</f>
        <v>140x 10^6</v>
      </c>
      <c r="F169" s="5" t="str">
        <f>IF(AND('volume_add 10^8 (microL)'!F169&lt;=150,'volume_add 10^8 (microL)'!F169&gt;9),'volume_add 10^8 (microL)'!F169&amp;"x 10^8",IF(AND('volume_add 10^6 (microL)'!F169&lt;=150,'volume_add 10^6 (microL)'!F169&gt;9),'volume_add 10^6 (microL)'!F169&amp;"x 10^6",'volume_add 10^4 (microL)'!F169&amp;"x 10^4"))</f>
        <v>16,2x 10^6</v>
      </c>
      <c r="G169" s="5" t="str">
        <f>IF(AND('volume_add 10^8 (microL)'!G169&lt;=150,'volume_add 10^8 (microL)'!G169&gt;9),'volume_add 10^8 (microL)'!G169&amp;"x 10^8",IF(AND('volume_add 10^6 (microL)'!G169&lt;=150,'volume_add 10^6 (microL)'!G169&gt;9),'volume_add 10^6 (microL)'!G169&amp;"x 10^6",'volume_add 10^4 (microL)'!G169&amp;"x 10^4"))</f>
        <v>140x 10^8</v>
      </c>
      <c r="H169" s="5" t="str">
        <f>IF(AND('volume_add 10^8 (microL)'!H169&lt;=150,'volume_add 10^8 (microL)'!H169&gt;9),'volume_add 10^8 (microL)'!H169&amp;"x 10^8",IF(AND('volume_add 10^6 (microL)'!H169&lt;=150,'volume_add 10^6 (microL)'!H169&gt;9),'volume_add 10^6 (microL)'!H169&amp;"x 10^6",'volume_add 10^4 (microL)'!H169&amp;"x 10^4"))</f>
        <v>80x 10^4</v>
      </c>
      <c r="I169" s="5" t="str">
        <f>IF(AND('volume_add 10^8 (microL)'!I169&lt;=150,'volume_add 10^8 (microL)'!I169&gt;9),'volume_add 10^8 (microL)'!I169&amp;"x 10^8",IF(AND('volume_add 10^6 (microL)'!I169&lt;=150,'volume_add 10^6 (microL)'!I169&gt;9),'volume_add 10^6 (microL)'!I169&amp;"x 10^6",'volume_add 10^4 (microL)'!I169&amp;"x 10^4"))</f>
        <v>15,4x 10^6</v>
      </c>
      <c r="J169" s="5" t="str">
        <f>IF(AND('volume_add 10^8 (microL)'!J169&lt;=150,'volume_add 10^8 (microL)'!J169&gt;9),'volume_add 10^8 (microL)'!J169&amp;"x 10^8",IF(AND('volume_add 10^6 (microL)'!J169&lt;=150,'volume_add 10^6 (microL)'!J169&gt;9),'volume_add 10^6 (microL)'!J169&amp;"x 10^6",'volume_add 10^4 (microL)'!J169&amp;"x 10^4"))</f>
        <v>140x 10^8</v>
      </c>
      <c r="K169" s="5" t="str">
        <f>IF(AND('volume_add 10^8 (microL)'!K169&lt;=150,'volume_add 10^8 (microL)'!K169&gt;9),'volume_add 10^8 (microL)'!K169&amp;"x 10^8",IF(AND('volume_add 10^6 (microL)'!K169&lt;=150,'volume_add 10^6 (microL)'!K169&gt;9),'volume_add 10^6 (microL)'!K169&amp;"x 10^6",'volume_add 10^4 (microL)'!K169&amp;"x 10^4"))</f>
        <v>140x 10^6</v>
      </c>
      <c r="L169" s="5" t="str">
        <f>IF(AND('volume_add 10^8 (microL)'!L169&lt;=150,'volume_add 10^8 (microL)'!L169&gt;9),'volume_add 10^8 (microL)'!L169&amp;"x 10^8",IF(AND('volume_add 10^6 (microL)'!L169&lt;=150,'volume_add 10^6 (microL)'!L169&gt;9),'volume_add 10^6 (microL)'!L169&amp;"x 10^6",'volume_add 10^4 (microL)'!L169&amp;"x 10^4"))</f>
        <v>140x 10^8</v>
      </c>
      <c r="M169" s="5" t="str">
        <f>IF(AND('volume_add 10^8 (microL)'!M169&lt;=150,'volume_add 10^8 (microL)'!M169&gt;9),'volume_add 10^8 (microL)'!M169&amp;"x 10^8",IF(AND('volume_add 10^6 (microL)'!M169&lt;=150,'volume_add 10^6 (microL)'!M169&gt;9),'volume_add 10^6 (microL)'!M169&amp;"x 10^6",'volume_add 10^4 (microL)'!M169&amp;"x 10^4"))</f>
        <v>10x 10^8</v>
      </c>
      <c r="N169" s="5" t="str">
        <f>IF(AND('volume_add 10^8 (microL)'!N169&lt;=150,'volume_add 10^8 (microL)'!N169&gt;9),'volume_add 10^8 (microL)'!N169&amp;"x 10^8",IF(AND('volume_add 10^6 (microL)'!N169&lt;=150,'volume_add 10^6 (microL)'!N169&gt;9),'volume_add 10^6 (microL)'!N169&amp;"x 10^6",'volume_add 10^4 (microL)'!N169&amp;"x 10^4"))</f>
        <v>140x 10^8</v>
      </c>
      <c r="O169" s="5" t="str">
        <f>IF(AND('volume_add 10^8 (microL)'!O169&lt;=150,'volume_add 10^8 (microL)'!O169&gt;9),'volume_add 10^8 (microL)'!O169&amp;"x 10^8",IF(AND('volume_add 10^6 (microL)'!O169&lt;=150,'volume_add 10^6 (microL)'!O169&gt;9),'volume_add 10^6 (microL)'!O169&amp;"x 10^6",'volume_add 10^4 (microL)'!O169&amp;"x 10^4"))</f>
        <v>10x 10^8</v>
      </c>
      <c r="P169" s="5" t="str">
        <f>IF(AND('volume_add 10^8 (microL)'!P169&lt;=150,'volume_add 10^8 (microL)'!P169&gt;9),'volume_add 10^8 (microL)'!P169&amp;"x 10^8",IF(AND('volume_add 10^6 (microL)'!P169&lt;=150,'volume_add 10^6 (microL)'!P169&gt;9),'volume_add 10^6 (microL)'!P169&amp;"x 10^6",'volume_add 10^4 (microL)'!P169&amp;"x 10^4"))</f>
        <v>140x 10^8</v>
      </c>
      <c r="Q169" s="5" t="str">
        <f>IF(AND('volume_add 10^8 (microL)'!Q169&lt;=150,'volume_add 10^8 (microL)'!Q169&gt;9),'volume_add 10^8 (microL)'!Q169&amp;"x 10^8",IF(AND('volume_add 10^6 (microL)'!Q169&lt;=150,'volume_add 10^6 (microL)'!Q169&gt;9),'volume_add 10^6 (microL)'!Q169&amp;"x 10^6",'volume_add 10^4 (microL)'!Q169&amp;"x 10^4"))</f>
        <v>140x 10^8</v>
      </c>
    </row>
    <row r="170" spans="1:17">
      <c r="A170" s="6">
        <v>169</v>
      </c>
      <c r="B170" s="5" t="str">
        <f>IF(AND('volume_add 10^8 (microL)'!B170&lt;=150,'volume_add 10^8 (microL)'!B170&gt;9),'volume_add 10^8 (microL)'!B170&amp;"x 10^8",IF(AND('volume_add 10^6 (microL)'!B170&lt;=150,'volume_add 10^6 (microL)'!B170&gt;9),'volume_add 10^6 (microL)'!B170&amp;"x 10^6",'volume_add 10^4 (microL)'!B170&amp;"x 10^4"))</f>
        <v>140x 10^6</v>
      </c>
      <c r="C170" s="5" t="str">
        <f>IF(AND('volume_add 10^8 (microL)'!C170&lt;=150,'volume_add 10^8 (microL)'!C170&gt;9),'volume_add 10^8 (microL)'!C170&amp;"x 10^8",IF(AND('volume_add 10^6 (microL)'!C170&lt;=150,'volume_add 10^6 (microL)'!C170&gt;9),'volume_add 10^6 (microL)'!C170&amp;"x 10^6",'volume_add 10^4 (microL)'!C170&amp;"x 10^4"))</f>
        <v>140x 10^8</v>
      </c>
      <c r="D170" s="5" t="str">
        <f>IF(AND('volume_add 10^8 (microL)'!D170&lt;=150,'volume_add 10^8 (microL)'!D170&gt;9),'volume_add 10^8 (microL)'!D170&amp;"x 10^8",IF(AND('volume_add 10^6 (microL)'!D170&lt;=150,'volume_add 10^6 (microL)'!D170&gt;9),'volume_add 10^6 (microL)'!D170&amp;"x 10^6",'volume_add 10^4 (microL)'!D170&amp;"x 10^4"))</f>
        <v>110x 10^4</v>
      </c>
      <c r="E170" s="5" t="str">
        <f>IF(AND('volume_add 10^8 (microL)'!E170&lt;=150,'volume_add 10^8 (microL)'!E170&gt;9),'volume_add 10^8 (microL)'!E170&amp;"x 10^8",IF(AND('volume_add 10^6 (microL)'!E170&lt;=150,'volume_add 10^6 (microL)'!E170&gt;9),'volume_add 10^6 (microL)'!E170&amp;"x 10^6",'volume_add 10^4 (microL)'!E170&amp;"x 10^4"))</f>
        <v>17,2x 10^6</v>
      </c>
      <c r="F170" s="5" t="str">
        <f>IF(AND('volume_add 10^8 (microL)'!F170&lt;=150,'volume_add 10^8 (microL)'!F170&gt;9),'volume_add 10^8 (microL)'!F170&amp;"x 10^8",IF(AND('volume_add 10^6 (microL)'!F170&lt;=150,'volume_add 10^6 (microL)'!F170&gt;9),'volume_add 10^6 (microL)'!F170&amp;"x 10^6",'volume_add 10^4 (microL)'!F170&amp;"x 10^4"))</f>
        <v>140x 10^4</v>
      </c>
      <c r="G170" s="5" t="str">
        <f>IF(AND('volume_add 10^8 (microL)'!G170&lt;=150,'volume_add 10^8 (microL)'!G170&gt;9),'volume_add 10^8 (microL)'!G170&amp;"x 10^8",IF(AND('volume_add 10^6 (microL)'!G170&lt;=150,'volume_add 10^6 (microL)'!G170&gt;9),'volume_add 10^6 (microL)'!G170&amp;"x 10^6",'volume_add 10^4 (microL)'!G170&amp;"x 10^4"))</f>
        <v>21,6x 10^8</v>
      </c>
      <c r="H170" s="5" t="str">
        <f>IF(AND('volume_add 10^8 (microL)'!H170&lt;=150,'volume_add 10^8 (microL)'!H170&gt;9),'volume_add 10^8 (microL)'!H170&amp;"x 10^8",IF(AND('volume_add 10^6 (microL)'!H170&lt;=150,'volume_add 10^6 (microL)'!H170&gt;9),'volume_add 10^6 (microL)'!H170&amp;"x 10^6",'volume_add 10^4 (microL)'!H170&amp;"x 10^4"))</f>
        <v>140x 10^6</v>
      </c>
      <c r="I170" s="5" t="str">
        <f>IF(AND('volume_add 10^8 (microL)'!I170&lt;=150,'volume_add 10^8 (microL)'!I170&gt;9),'volume_add 10^8 (microL)'!I170&amp;"x 10^8",IF(AND('volume_add 10^6 (microL)'!I170&lt;=150,'volume_add 10^6 (microL)'!I170&gt;9),'volume_add 10^6 (microL)'!I170&amp;"x 10^6",'volume_add 10^4 (microL)'!I170&amp;"x 10^4"))</f>
        <v>140x 10^8</v>
      </c>
      <c r="J170" s="5" t="str">
        <f>IF(AND('volume_add 10^8 (microL)'!J170&lt;=150,'volume_add 10^8 (microL)'!J170&gt;9),'volume_add 10^8 (microL)'!J170&amp;"x 10^8",IF(AND('volume_add 10^6 (microL)'!J170&lt;=150,'volume_add 10^6 (microL)'!J170&gt;9),'volume_add 10^6 (microL)'!J170&amp;"x 10^6",'volume_add 10^4 (microL)'!J170&amp;"x 10^4"))</f>
        <v>140x 10^8</v>
      </c>
      <c r="K170" s="5" t="str">
        <f>IF(AND('volume_add 10^8 (microL)'!K170&lt;=150,'volume_add 10^8 (microL)'!K170&gt;9),'volume_add 10^8 (microL)'!K170&amp;"x 10^8",IF(AND('volume_add 10^6 (microL)'!K170&lt;=150,'volume_add 10^6 (microL)'!K170&gt;9),'volume_add 10^6 (microL)'!K170&amp;"x 10^6",'volume_add 10^4 (microL)'!K170&amp;"x 10^4"))</f>
        <v>140x 10^8</v>
      </c>
      <c r="L170" s="5" t="str">
        <f>IF(AND('volume_add 10^8 (microL)'!L170&lt;=150,'volume_add 10^8 (microL)'!L170&gt;9),'volume_add 10^8 (microL)'!L170&amp;"x 10^8",IF(AND('volume_add 10^6 (microL)'!L170&lt;=150,'volume_add 10^6 (microL)'!L170&gt;9),'volume_add 10^6 (microL)'!L170&amp;"x 10^6",'volume_add 10^4 (microL)'!L170&amp;"x 10^4"))</f>
        <v>140x 10^4</v>
      </c>
      <c r="M170" s="5" t="str">
        <f>IF(AND('volume_add 10^8 (microL)'!M170&lt;=150,'volume_add 10^8 (microL)'!M170&gt;9),'volume_add 10^8 (microL)'!M170&amp;"x 10^8",IF(AND('volume_add 10^6 (microL)'!M170&lt;=150,'volume_add 10^6 (microL)'!M170&gt;9),'volume_add 10^6 (microL)'!M170&amp;"x 10^6",'volume_add 10^4 (microL)'!M170&amp;"x 10^4"))</f>
        <v>140x 10^8</v>
      </c>
      <c r="N170" s="5" t="str">
        <f>IF(AND('volume_add 10^8 (microL)'!N170&lt;=150,'volume_add 10^8 (microL)'!N170&gt;9),'volume_add 10^8 (microL)'!N170&amp;"x 10^8",IF(AND('volume_add 10^6 (microL)'!N170&lt;=150,'volume_add 10^6 (microL)'!N170&gt;9),'volume_add 10^6 (microL)'!N170&amp;"x 10^6",'volume_add 10^4 (microL)'!N170&amp;"x 10^4"))</f>
        <v>15,1x 10^8</v>
      </c>
      <c r="O170" s="5" t="str">
        <f>IF(AND('volume_add 10^8 (microL)'!O170&lt;=150,'volume_add 10^8 (microL)'!O170&gt;9),'volume_add 10^8 (microL)'!O170&amp;"x 10^8",IF(AND('volume_add 10^6 (microL)'!O170&lt;=150,'volume_add 10^6 (microL)'!O170&gt;9),'volume_add 10^6 (microL)'!O170&amp;"x 10^6",'volume_add 10^4 (microL)'!O170&amp;"x 10^4"))</f>
        <v>90x 10^8</v>
      </c>
      <c r="P170" s="5" t="str">
        <f>IF(AND('volume_add 10^8 (microL)'!P170&lt;=150,'volume_add 10^8 (microL)'!P170&gt;9),'volume_add 10^8 (microL)'!P170&amp;"x 10^8",IF(AND('volume_add 10^6 (microL)'!P170&lt;=150,'volume_add 10^6 (microL)'!P170&gt;9),'volume_add 10^6 (microL)'!P170&amp;"x 10^6",'volume_add 10^4 (microL)'!P170&amp;"x 10^4"))</f>
        <v>140x 10^8</v>
      </c>
      <c r="Q170" s="5" t="str">
        <f>IF(AND('volume_add 10^8 (microL)'!Q170&lt;=150,'volume_add 10^8 (microL)'!Q170&gt;9),'volume_add 10^8 (microL)'!Q170&amp;"x 10^8",IF(AND('volume_add 10^6 (microL)'!Q170&lt;=150,'volume_add 10^6 (microL)'!Q170&gt;9),'volume_add 10^6 (microL)'!Q170&amp;"x 10^6",'volume_add 10^4 (microL)'!Q170&amp;"x 10^4"))</f>
        <v>140x 10^8</v>
      </c>
    </row>
    <row r="171" spans="1:17">
      <c r="A171" s="6">
        <v>170</v>
      </c>
      <c r="B171" s="5" t="str">
        <f>IF(AND('volume_add 10^8 (microL)'!B171&lt;=150,'volume_add 10^8 (microL)'!B171&gt;9),'volume_add 10^8 (microL)'!B171&amp;"x 10^8",IF(AND('volume_add 10^6 (microL)'!B171&lt;=150,'volume_add 10^6 (microL)'!B171&gt;9),'volume_add 10^6 (microL)'!B171&amp;"x 10^6",'volume_add 10^4 (microL)'!B171&amp;"x 10^4"))</f>
        <v>130x 10^6</v>
      </c>
      <c r="C171" s="5" t="str">
        <f>IF(AND('volume_add 10^8 (microL)'!C171&lt;=150,'volume_add 10^8 (microL)'!C171&gt;9),'volume_add 10^8 (microL)'!C171&amp;"x 10^8",IF(AND('volume_add 10^6 (microL)'!C171&lt;=150,'volume_add 10^6 (microL)'!C171&gt;9),'volume_add 10^6 (microL)'!C171&amp;"x 10^6",'volume_add 10^4 (microL)'!C171&amp;"x 10^4"))</f>
        <v>12,9x 10^8</v>
      </c>
      <c r="D171" s="5" t="str">
        <f>IF(AND('volume_add 10^8 (microL)'!D171&lt;=150,'volume_add 10^8 (microL)'!D171&gt;9),'volume_add 10^8 (microL)'!D171&amp;"x 10^8",IF(AND('volume_add 10^6 (microL)'!D171&lt;=150,'volume_add 10^6 (microL)'!D171&gt;9),'volume_add 10^6 (microL)'!D171&amp;"x 10^6",'volume_add 10^4 (microL)'!D171&amp;"x 10^4"))</f>
        <v>120x 10^4</v>
      </c>
      <c r="E171" s="5" t="str">
        <f>IF(AND('volume_add 10^8 (microL)'!E171&lt;=150,'volume_add 10^8 (microL)'!E171&gt;9),'volume_add 10^8 (microL)'!E171&amp;"x 10^8",IF(AND('volume_add 10^6 (microL)'!E171&lt;=150,'volume_add 10^6 (microL)'!E171&gt;9),'volume_add 10^6 (microL)'!E171&amp;"x 10^6",'volume_add 10^4 (microL)'!E171&amp;"x 10^4"))</f>
        <v>12,1x 10^6</v>
      </c>
      <c r="F171" s="5" t="str">
        <f>IF(AND('volume_add 10^8 (microL)'!F171&lt;=150,'volume_add 10^8 (microL)'!F171&gt;9),'volume_add 10^8 (microL)'!F171&amp;"x 10^8",IF(AND('volume_add 10^6 (microL)'!F171&lt;=150,'volume_add 10^6 (microL)'!F171&gt;9),'volume_add 10^6 (microL)'!F171&amp;"x 10^6",'volume_add 10^4 (microL)'!F171&amp;"x 10^4"))</f>
        <v>120x 10^6</v>
      </c>
      <c r="G171" s="5" t="str">
        <f>IF(AND('volume_add 10^8 (microL)'!G171&lt;=150,'volume_add 10^8 (microL)'!G171&gt;9),'volume_add 10^8 (microL)'!G171&amp;"x 10^8",IF(AND('volume_add 10^6 (microL)'!G171&lt;=150,'volume_add 10^6 (microL)'!G171&gt;9),'volume_add 10^6 (microL)'!G171&amp;"x 10^6",'volume_add 10^4 (microL)'!G171&amp;"x 10^4"))</f>
        <v>140x 10^6</v>
      </c>
      <c r="H171" s="5" t="str">
        <f>IF(AND('volume_add 10^8 (microL)'!H171&lt;=150,'volume_add 10^8 (microL)'!H171&gt;9),'volume_add 10^8 (microL)'!H171&amp;"x 10^8",IF(AND('volume_add 10^6 (microL)'!H171&lt;=150,'volume_add 10^6 (microL)'!H171&gt;9),'volume_add 10^6 (microL)'!H171&amp;"x 10^6",'volume_add 10^4 (microL)'!H171&amp;"x 10^4"))</f>
        <v>20,6x 10^8</v>
      </c>
      <c r="I171" s="5" t="str">
        <f>IF(AND('volume_add 10^8 (microL)'!I171&lt;=150,'volume_add 10^8 (microL)'!I171&gt;9),'volume_add 10^8 (microL)'!I171&amp;"x 10^8",IF(AND('volume_add 10^6 (microL)'!I171&lt;=150,'volume_add 10^6 (microL)'!I171&gt;9),'volume_add 10^6 (microL)'!I171&amp;"x 10^6",'volume_add 10^4 (microL)'!I171&amp;"x 10^4"))</f>
        <v>100x 10^4</v>
      </c>
      <c r="J171" s="5" t="str">
        <f>IF(AND('volume_add 10^8 (microL)'!J171&lt;=150,'volume_add 10^8 (microL)'!J171&gt;9),'volume_add 10^8 (microL)'!J171&amp;"x 10^8",IF(AND('volume_add 10^6 (microL)'!J171&lt;=150,'volume_add 10^6 (microL)'!J171&gt;9),'volume_add 10^6 (microL)'!J171&amp;"x 10^6",'volume_add 10^4 (microL)'!J171&amp;"x 10^4"))</f>
        <v>28,4x 10^6</v>
      </c>
      <c r="K171" s="5" t="str">
        <f>IF(AND('volume_add 10^8 (microL)'!K171&lt;=150,'volume_add 10^8 (microL)'!K171&gt;9),'volume_add 10^8 (microL)'!K171&amp;"x 10^8",IF(AND('volume_add 10^6 (microL)'!K171&lt;=150,'volume_add 10^6 (microL)'!K171&gt;9),'volume_add 10^6 (microL)'!K171&amp;"x 10^6",'volume_add 10^4 (microL)'!K171&amp;"x 10^4"))</f>
        <v>11,6x 10^8</v>
      </c>
      <c r="L171" s="5" t="str">
        <f>IF(AND('volume_add 10^8 (microL)'!L171&lt;=150,'volume_add 10^8 (microL)'!L171&gt;9),'volume_add 10^8 (microL)'!L171&amp;"x 10^8",IF(AND('volume_add 10^6 (microL)'!L171&lt;=150,'volume_add 10^6 (microL)'!L171&gt;9),'volume_add 10^6 (microL)'!L171&amp;"x 10^6",'volume_add 10^4 (microL)'!L171&amp;"x 10^4"))</f>
        <v>10,3x 10^6</v>
      </c>
      <c r="M171" s="5" t="str">
        <f>IF(AND('volume_add 10^8 (microL)'!M171&lt;=150,'volume_add 10^8 (microL)'!M171&gt;9),'volume_add 10^8 (microL)'!M171&amp;"x 10^8",IF(AND('volume_add 10^6 (microL)'!M171&lt;=150,'volume_add 10^6 (microL)'!M171&gt;9),'volume_add 10^6 (microL)'!M171&amp;"x 10^6",'volume_add 10^4 (microL)'!M171&amp;"x 10^4"))</f>
        <v>25,8x 10^6</v>
      </c>
      <c r="N171" s="5" t="str">
        <f>IF(AND('volume_add 10^8 (microL)'!N171&lt;=150,'volume_add 10^8 (microL)'!N171&gt;9),'volume_add 10^8 (microL)'!N171&amp;"x 10^8",IF(AND('volume_add 10^6 (microL)'!N171&lt;=150,'volume_add 10^6 (microL)'!N171&gt;9),'volume_add 10^6 (microL)'!N171&amp;"x 10^6",'volume_add 10^4 (microL)'!N171&amp;"x 10^4"))</f>
        <v>90x 10^4</v>
      </c>
      <c r="O171" s="5" t="str">
        <f>IF(AND('volume_add 10^8 (microL)'!O171&lt;=150,'volume_add 10^8 (microL)'!O171&gt;9),'volume_add 10^8 (microL)'!O171&amp;"x 10^8",IF(AND('volume_add 10^6 (microL)'!O171&lt;=150,'volume_add 10^6 (microL)'!O171&gt;9),'volume_add 10^6 (microL)'!O171&amp;"x 10^6",'volume_add 10^4 (microL)'!O171&amp;"x 10^4"))</f>
        <v>140x 10^8</v>
      </c>
      <c r="P171" s="5" t="str">
        <f>IF(AND('volume_add 10^8 (microL)'!P171&lt;=150,'volume_add 10^8 (microL)'!P171&gt;9),'volume_add 10^8 (microL)'!P171&amp;"x 10^8",IF(AND('volume_add 10^6 (microL)'!P171&lt;=150,'volume_add 10^6 (microL)'!P171&gt;9),'volume_add 10^6 (microL)'!P171&amp;"x 10^6",'volume_add 10^4 (microL)'!P171&amp;"x 10^4"))</f>
        <v>80x 10^6</v>
      </c>
      <c r="Q171" s="5" t="str">
        <f>IF(AND('volume_add 10^8 (microL)'!Q171&lt;=150,'volume_add 10^8 (microL)'!Q171&gt;9),'volume_add 10^8 (microL)'!Q171&amp;"x 10^8",IF(AND('volume_add 10^6 (microL)'!Q171&lt;=150,'volume_add 10^6 (microL)'!Q171&gt;9),'volume_add 10^6 (microL)'!Q171&amp;"x 10^6",'volume_add 10^4 (microL)'!Q171&amp;"x 10^4"))</f>
        <v>140x 10^8</v>
      </c>
    </row>
    <row r="172" spans="1:17">
      <c r="A172" s="6">
        <v>171</v>
      </c>
      <c r="B172" s="5" t="str">
        <f>IF(AND('volume_add 10^8 (microL)'!B172&lt;=150,'volume_add 10^8 (microL)'!B172&gt;9),'volume_add 10^8 (microL)'!B172&amp;"x 10^8",IF(AND('volume_add 10^6 (microL)'!B172&lt;=150,'volume_add 10^6 (microL)'!B172&gt;9),'volume_add 10^6 (microL)'!B172&amp;"x 10^6",'volume_add 10^4 (microL)'!B172&amp;"x 10^4"))</f>
        <v>90x 10^4</v>
      </c>
      <c r="C172" s="5" t="str">
        <f>IF(AND('volume_add 10^8 (microL)'!C172&lt;=150,'volume_add 10^8 (microL)'!C172&gt;9),'volume_add 10^8 (microL)'!C172&amp;"x 10^8",IF(AND('volume_add 10^6 (microL)'!C172&lt;=150,'volume_add 10^6 (microL)'!C172&gt;9),'volume_add 10^6 (microL)'!C172&amp;"x 10^6",'volume_add 10^4 (microL)'!C172&amp;"x 10^4"))</f>
        <v>140x 10^8</v>
      </c>
      <c r="D172" s="5" t="str">
        <f>IF(AND('volume_add 10^8 (microL)'!D172&lt;=150,'volume_add 10^8 (microL)'!D172&gt;9),'volume_add 10^8 (microL)'!D172&amp;"x 10^8",IF(AND('volume_add 10^6 (microL)'!D172&lt;=150,'volume_add 10^6 (microL)'!D172&gt;9),'volume_add 10^6 (microL)'!D172&amp;"x 10^6",'volume_add 10^4 (microL)'!D172&amp;"x 10^4"))</f>
        <v>140x 10^8</v>
      </c>
      <c r="E172" s="5" t="str">
        <f>IF(AND('volume_add 10^8 (microL)'!E172&lt;=150,'volume_add 10^8 (microL)'!E172&gt;9),'volume_add 10^8 (microL)'!E172&amp;"x 10^8",IF(AND('volume_add 10^6 (microL)'!E172&lt;=150,'volume_add 10^6 (microL)'!E172&gt;9),'volume_add 10^6 (microL)'!E172&amp;"x 10^6",'volume_add 10^4 (microL)'!E172&amp;"x 10^4"))</f>
        <v>80x 10^8</v>
      </c>
      <c r="F172" s="5" t="str">
        <f>IF(AND('volume_add 10^8 (microL)'!F172&lt;=150,'volume_add 10^8 (microL)'!F172&gt;9),'volume_add 10^8 (microL)'!F172&amp;"x 10^8",IF(AND('volume_add 10^6 (microL)'!F172&lt;=150,'volume_add 10^6 (microL)'!F172&gt;9),'volume_add 10^6 (microL)'!F172&amp;"x 10^6",'volume_add 10^4 (microL)'!F172&amp;"x 10^4"))</f>
        <v>10x 10^8</v>
      </c>
      <c r="G172" s="5" t="str">
        <f>IF(AND('volume_add 10^8 (microL)'!G172&lt;=150,'volume_add 10^8 (microL)'!G172&gt;9),'volume_add 10^8 (microL)'!G172&amp;"x 10^8",IF(AND('volume_add 10^6 (microL)'!G172&lt;=150,'volume_add 10^6 (microL)'!G172&gt;9),'volume_add 10^6 (microL)'!G172&amp;"x 10^6",'volume_add 10^4 (microL)'!G172&amp;"x 10^4"))</f>
        <v>70x 10^4</v>
      </c>
      <c r="H172" s="5" t="str">
        <f>IF(AND('volume_add 10^8 (microL)'!H172&lt;=150,'volume_add 10^8 (microL)'!H172&gt;9),'volume_add 10^8 (microL)'!H172&amp;"x 10^8",IF(AND('volume_add 10^6 (microL)'!H172&lt;=150,'volume_add 10^6 (microL)'!H172&gt;9),'volume_add 10^6 (microL)'!H172&amp;"x 10^6",'volume_add 10^4 (microL)'!H172&amp;"x 10^4"))</f>
        <v>140x 10^8</v>
      </c>
      <c r="I172" s="5" t="str">
        <f>IF(AND('volume_add 10^8 (microL)'!I172&lt;=150,'volume_add 10^8 (microL)'!I172&gt;9),'volume_add 10^8 (microL)'!I172&amp;"x 10^8",IF(AND('volume_add 10^6 (microL)'!I172&lt;=150,'volume_add 10^6 (microL)'!I172&gt;9),'volume_add 10^6 (microL)'!I172&amp;"x 10^6",'volume_add 10^4 (microL)'!I172&amp;"x 10^4"))</f>
        <v>140x 10^8</v>
      </c>
      <c r="J172" s="5" t="str">
        <f>IF(AND('volume_add 10^8 (microL)'!J172&lt;=150,'volume_add 10^8 (microL)'!J172&gt;9),'volume_add 10^8 (microL)'!J172&amp;"x 10^8",IF(AND('volume_add 10^6 (microL)'!J172&lt;=150,'volume_add 10^6 (microL)'!J172&gt;9),'volume_add 10^6 (microL)'!J172&amp;"x 10^6",'volume_add 10^4 (microL)'!J172&amp;"x 10^4"))</f>
        <v>18,1x 10^6</v>
      </c>
      <c r="K172" s="5" t="str">
        <f>IF(AND('volume_add 10^8 (microL)'!K172&lt;=150,'volume_add 10^8 (microL)'!K172&gt;9),'volume_add 10^8 (microL)'!K172&amp;"x 10^8",IF(AND('volume_add 10^6 (microL)'!K172&lt;=150,'volume_add 10^6 (microL)'!K172&gt;9),'volume_add 10^6 (microL)'!K172&amp;"x 10^6",'volume_add 10^4 (microL)'!K172&amp;"x 10^4"))</f>
        <v>16,3x 10^6</v>
      </c>
      <c r="L172" s="5" t="str">
        <f>IF(AND('volume_add 10^8 (microL)'!L172&lt;=150,'volume_add 10^8 (microL)'!L172&gt;9),'volume_add 10^8 (microL)'!L172&amp;"x 10^8",IF(AND('volume_add 10^6 (microL)'!L172&lt;=150,'volume_add 10^6 (microL)'!L172&gt;9),'volume_add 10^6 (microL)'!L172&amp;"x 10^6",'volume_add 10^4 (microL)'!L172&amp;"x 10^4"))</f>
        <v>140x 10^8</v>
      </c>
      <c r="M172" s="5" t="str">
        <f>IF(AND('volume_add 10^8 (microL)'!M172&lt;=150,'volume_add 10^8 (microL)'!M172&gt;9),'volume_add 10^8 (microL)'!M172&amp;"x 10^8",IF(AND('volume_add 10^6 (microL)'!M172&lt;=150,'volume_add 10^6 (microL)'!M172&gt;9),'volume_add 10^6 (microL)'!M172&amp;"x 10^6",'volume_add 10^4 (microL)'!M172&amp;"x 10^4"))</f>
        <v>13,6x 10^6</v>
      </c>
      <c r="N172" s="5" t="str">
        <f>IF(AND('volume_add 10^8 (microL)'!N172&lt;=150,'volume_add 10^8 (microL)'!N172&gt;9),'volume_add 10^8 (microL)'!N172&amp;"x 10^8",IF(AND('volume_add 10^6 (microL)'!N172&lt;=150,'volume_add 10^6 (microL)'!N172&gt;9),'volume_add 10^6 (microL)'!N172&amp;"x 10^6",'volume_add 10^4 (microL)'!N172&amp;"x 10^4"))</f>
        <v>12,7x 10^8</v>
      </c>
      <c r="O172" s="5" t="str">
        <f>IF(AND('volume_add 10^8 (microL)'!O172&lt;=150,'volume_add 10^8 (microL)'!O172&gt;9),'volume_add 10^8 (microL)'!O172&amp;"x 10^8",IF(AND('volume_add 10^6 (microL)'!O172&lt;=150,'volume_add 10^6 (microL)'!O172&gt;9),'volume_add 10^6 (microL)'!O172&amp;"x 10^6",'volume_add 10^4 (microL)'!O172&amp;"x 10^4"))</f>
        <v>60x 10^8</v>
      </c>
      <c r="P172" s="5" t="str">
        <f>IF(AND('volume_add 10^8 (microL)'!P172&lt;=150,'volume_add 10^8 (microL)'!P172&gt;9),'volume_add 10^8 (microL)'!P172&amp;"x 10^8",IF(AND('volume_add 10^6 (microL)'!P172&lt;=150,'volume_add 10^6 (microL)'!P172&gt;9),'volume_add 10^6 (microL)'!P172&amp;"x 10^6",'volume_add 10^4 (microL)'!P172&amp;"x 10^4"))</f>
        <v>50x 10^4</v>
      </c>
      <c r="Q172" s="5" t="str">
        <f>IF(AND('volume_add 10^8 (microL)'!Q172&lt;=150,'volume_add 10^8 (microL)'!Q172&gt;9),'volume_add 10^8 (microL)'!Q172&amp;"x 10^8",IF(AND('volume_add 10^6 (microL)'!Q172&lt;=150,'volume_add 10^6 (microL)'!Q172&gt;9),'volume_add 10^6 (microL)'!Q172&amp;"x 10^6",'volume_add 10^4 (microL)'!Q172&amp;"x 10^4"))</f>
        <v>10,8x 10^6</v>
      </c>
    </row>
    <row r="173" spans="1:17">
      <c r="A173" s="6">
        <v>172</v>
      </c>
      <c r="B173" s="5" t="str">
        <f>IF(AND('volume_add 10^8 (microL)'!B173&lt;=150,'volume_add 10^8 (microL)'!B173&gt;9),'volume_add 10^8 (microL)'!B173&amp;"x 10^8",IF(AND('volume_add 10^6 (microL)'!B173&lt;=150,'volume_add 10^6 (microL)'!B173&gt;9),'volume_add 10^6 (microL)'!B173&amp;"x 10^6",'volume_add 10^4 (microL)'!B173&amp;"x 10^4"))</f>
        <v>140x 10^8</v>
      </c>
      <c r="C173" s="5" t="str">
        <f>IF(AND('volume_add 10^8 (microL)'!C173&lt;=150,'volume_add 10^8 (microL)'!C173&gt;9),'volume_add 10^8 (microL)'!C173&amp;"x 10^8",IF(AND('volume_add 10^6 (microL)'!C173&lt;=150,'volume_add 10^6 (microL)'!C173&gt;9),'volume_add 10^6 (microL)'!C173&amp;"x 10^6",'volume_add 10^4 (microL)'!C173&amp;"x 10^4"))</f>
        <v>140x 10^8</v>
      </c>
      <c r="D173" s="5" t="str">
        <f>IF(AND('volume_add 10^8 (microL)'!D173&lt;=150,'volume_add 10^8 (microL)'!D173&gt;9),'volume_add 10^8 (microL)'!D173&amp;"x 10^8",IF(AND('volume_add 10^6 (microL)'!D173&lt;=150,'volume_add 10^6 (microL)'!D173&gt;9),'volume_add 10^6 (microL)'!D173&amp;"x 10^6",'volume_add 10^4 (microL)'!D173&amp;"x 10^4"))</f>
        <v>110x 10^6</v>
      </c>
      <c r="E173" s="5" t="str">
        <f>IF(AND('volume_add 10^8 (microL)'!E173&lt;=150,'volume_add 10^8 (microL)'!E173&gt;9),'volume_add 10^8 (microL)'!E173&amp;"x 10^8",IF(AND('volume_add 10^6 (microL)'!E173&lt;=150,'volume_add 10^6 (microL)'!E173&gt;9),'volume_add 10^6 (microL)'!E173&amp;"x 10^6",'volume_add 10^4 (microL)'!E173&amp;"x 10^4"))</f>
        <v>10,9x 10^8</v>
      </c>
      <c r="F173" s="5" t="str">
        <f>IF(AND('volume_add 10^8 (microL)'!F173&lt;=150,'volume_add 10^8 (microL)'!F173&gt;9),'volume_add 10^8 (microL)'!F173&amp;"x 10^8",IF(AND('volume_add 10^6 (microL)'!F173&lt;=150,'volume_add 10^6 (microL)'!F173&gt;9),'volume_add 10^6 (microL)'!F173&amp;"x 10^6",'volume_add 10^4 (microL)'!F173&amp;"x 10^4"))</f>
        <v>140x 10^8</v>
      </c>
      <c r="G173" s="5" t="str">
        <f>IF(AND('volume_add 10^8 (microL)'!G173&lt;=150,'volume_add 10^8 (microL)'!G173&gt;9),'volume_add 10^8 (microL)'!G173&amp;"x 10^8",IF(AND('volume_add 10^6 (microL)'!G173&lt;=150,'volume_add 10^6 (microL)'!G173&gt;9),'volume_add 10^6 (microL)'!G173&amp;"x 10^6",'volume_add 10^4 (microL)'!G173&amp;"x 10^4"))</f>
        <v>140x 10^8</v>
      </c>
      <c r="H173" s="5" t="str">
        <f>IF(AND('volume_add 10^8 (microL)'!H173&lt;=150,'volume_add 10^8 (microL)'!H173&gt;9),'volume_add 10^8 (microL)'!H173&amp;"x 10^8",IF(AND('volume_add 10^6 (microL)'!H173&lt;=150,'volume_add 10^6 (microL)'!H173&gt;9),'volume_add 10^6 (microL)'!H173&amp;"x 10^6",'volume_add 10^4 (microL)'!H173&amp;"x 10^4"))</f>
        <v>140x 10^8</v>
      </c>
      <c r="I173" s="5" t="str">
        <f>IF(AND('volume_add 10^8 (microL)'!I173&lt;=150,'volume_add 10^8 (microL)'!I173&gt;9),'volume_add 10^8 (microL)'!I173&amp;"x 10^8",IF(AND('volume_add 10^6 (microL)'!I173&lt;=150,'volume_add 10^6 (microL)'!I173&gt;9),'volume_add 10^6 (microL)'!I173&amp;"x 10^6",'volume_add 10^4 (microL)'!I173&amp;"x 10^4"))</f>
        <v>100x 10^6</v>
      </c>
      <c r="J173" s="5" t="str">
        <f>IF(AND('volume_add 10^8 (microL)'!J173&lt;=150,'volume_add 10^8 (microL)'!J173&gt;9),'volume_add 10^8 (microL)'!J173&amp;"x 10^8",IF(AND('volume_add 10^6 (microL)'!J173&lt;=150,'volume_add 10^6 (microL)'!J173&gt;9),'volume_add 10^6 (microL)'!J173&amp;"x 10^6",'volume_add 10^4 (microL)'!J173&amp;"x 10^4"))</f>
        <v>140x 10^8</v>
      </c>
      <c r="K173" s="5" t="str">
        <f>IF(AND('volume_add 10^8 (microL)'!K173&lt;=150,'volume_add 10^8 (microL)'!K173&gt;9),'volume_add 10^8 (microL)'!K173&amp;"x 10^8",IF(AND('volume_add 10^6 (microL)'!K173&lt;=150,'volume_add 10^6 (microL)'!K173&gt;9),'volume_add 10^6 (microL)'!K173&amp;"x 10^6",'volume_add 10^4 (microL)'!K173&amp;"x 10^4"))</f>
        <v>90x 10^4</v>
      </c>
      <c r="L173" s="5" t="str">
        <f>IF(AND('volume_add 10^8 (microL)'!L173&lt;=150,'volume_add 10^8 (microL)'!L173&gt;9),'volume_add 10^8 (microL)'!L173&amp;"x 10^8",IF(AND('volume_add 10^6 (microL)'!L173&lt;=150,'volume_add 10^6 (microL)'!L173&gt;9),'volume_add 10^6 (microL)'!L173&amp;"x 10^6",'volume_add 10^4 (microL)'!L173&amp;"x 10^4"))</f>
        <v>140x 10^8</v>
      </c>
      <c r="M173" s="5" t="str">
        <f>IF(AND('volume_add 10^8 (microL)'!M173&lt;=150,'volume_add 10^8 (microL)'!M173&gt;9),'volume_add 10^8 (microL)'!M173&amp;"x 10^8",IF(AND('volume_add 10^6 (microL)'!M173&lt;=150,'volume_add 10^6 (microL)'!M173&gt;9),'volume_add 10^6 (microL)'!M173&amp;"x 10^6",'volume_add 10^4 (microL)'!M173&amp;"x 10^4"))</f>
        <v>140x 10^4</v>
      </c>
      <c r="N173" s="5" t="str">
        <f>IF(AND('volume_add 10^8 (microL)'!N173&lt;=150,'volume_add 10^8 (microL)'!N173&gt;9),'volume_add 10^8 (microL)'!N173&amp;"x 10^8",IF(AND('volume_add 10^6 (microL)'!N173&lt;=150,'volume_add 10^6 (microL)'!N173&gt;9),'volume_add 10^6 (microL)'!N173&amp;"x 10^6",'volume_add 10^4 (microL)'!N173&amp;"x 10^4"))</f>
        <v>70x 10^8</v>
      </c>
      <c r="O173" s="5" t="str">
        <f>IF(AND('volume_add 10^8 (microL)'!O173&lt;=150,'volume_add 10^8 (microL)'!O173&gt;9),'volume_add 10^8 (microL)'!O173&amp;"x 10^8",IF(AND('volume_add 10^6 (microL)'!O173&lt;=150,'volume_add 10^6 (microL)'!O173&gt;9),'volume_add 10^6 (microL)'!O173&amp;"x 10^6",'volume_add 10^4 (microL)'!O173&amp;"x 10^4"))</f>
        <v>17,5x 10^8</v>
      </c>
      <c r="P173" s="5" t="str">
        <f>IF(AND('volume_add 10^8 (microL)'!P173&lt;=150,'volume_add 10^8 (microL)'!P173&gt;9),'volume_add 10^8 (microL)'!P173&amp;"x 10^8",IF(AND('volume_add 10^6 (microL)'!P173&lt;=150,'volume_add 10^6 (microL)'!P173&gt;9),'volume_add 10^6 (microL)'!P173&amp;"x 10^6",'volume_add 10^4 (microL)'!P173&amp;"x 10^4"))</f>
        <v>140x 10^8</v>
      </c>
      <c r="Q173" s="5" t="str">
        <f>IF(AND('volume_add 10^8 (microL)'!Q173&lt;=150,'volume_add 10^8 (microL)'!Q173&gt;9),'volume_add 10^8 (microL)'!Q173&amp;"x 10^8",IF(AND('volume_add 10^6 (microL)'!Q173&lt;=150,'volume_add 10^6 (microL)'!Q173&gt;9),'volume_add 10^6 (microL)'!Q173&amp;"x 10^6",'volume_add 10^4 (microL)'!Q173&amp;"x 10^4"))</f>
        <v>140x 10^6</v>
      </c>
    </row>
    <row r="174" spans="1:17">
      <c r="A174" s="6">
        <v>173</v>
      </c>
      <c r="B174" s="5" t="str">
        <f>IF(AND('volume_add 10^8 (microL)'!B174&lt;=150,'volume_add 10^8 (microL)'!B174&gt;9),'volume_add 10^8 (microL)'!B174&amp;"x 10^8",IF(AND('volume_add 10^6 (microL)'!B174&lt;=150,'volume_add 10^6 (microL)'!B174&gt;9),'volume_add 10^6 (microL)'!B174&amp;"x 10^6",'volume_add 10^4 (microL)'!B174&amp;"x 10^4"))</f>
        <v>140x 10^6</v>
      </c>
      <c r="C174" s="5" t="str">
        <f>IF(AND('volume_add 10^8 (microL)'!C174&lt;=150,'volume_add 10^8 (microL)'!C174&gt;9),'volume_add 10^8 (microL)'!C174&amp;"x 10^8",IF(AND('volume_add 10^6 (microL)'!C174&lt;=150,'volume_add 10^6 (microL)'!C174&gt;9),'volume_add 10^6 (microL)'!C174&amp;"x 10^6",'volume_add 10^4 (microL)'!C174&amp;"x 10^4"))</f>
        <v>140x 10^6</v>
      </c>
      <c r="D174" s="5" t="str">
        <f>IF(AND('volume_add 10^8 (microL)'!D174&lt;=150,'volume_add 10^8 (microL)'!D174&gt;9),'volume_add 10^8 (microL)'!D174&amp;"x 10^8",IF(AND('volume_add 10^6 (microL)'!D174&lt;=150,'volume_add 10^6 (microL)'!D174&gt;9),'volume_add 10^6 (microL)'!D174&amp;"x 10^6",'volume_add 10^4 (microL)'!D174&amp;"x 10^4"))</f>
        <v>20x 10^6</v>
      </c>
      <c r="E174" s="5" t="str">
        <f>IF(AND('volume_add 10^8 (microL)'!E174&lt;=150,'volume_add 10^8 (microL)'!E174&gt;9),'volume_add 10^8 (microL)'!E174&amp;"x 10^8",IF(AND('volume_add 10^6 (microL)'!E174&lt;=150,'volume_add 10^6 (microL)'!E174&gt;9),'volume_add 10^6 (microL)'!E174&amp;"x 10^6",'volume_add 10^4 (microL)'!E174&amp;"x 10^4"))</f>
        <v>13,9x 10^8</v>
      </c>
      <c r="F174" s="5" t="str">
        <f>IF(AND('volume_add 10^8 (microL)'!F174&lt;=150,'volume_add 10^8 (microL)'!F174&gt;9),'volume_add 10^8 (microL)'!F174&amp;"x 10^8",IF(AND('volume_add 10^6 (microL)'!F174&lt;=150,'volume_add 10^6 (microL)'!F174&gt;9),'volume_add 10^6 (microL)'!F174&amp;"x 10^6",'volume_add 10^4 (microL)'!F174&amp;"x 10^4"))</f>
        <v>90x 10^4</v>
      </c>
      <c r="G174" s="5" t="str">
        <f>IF(AND('volume_add 10^8 (microL)'!G174&lt;=150,'volume_add 10^8 (microL)'!G174&gt;9),'volume_add 10^8 (microL)'!G174&amp;"x 10^8",IF(AND('volume_add 10^6 (microL)'!G174&lt;=150,'volume_add 10^6 (microL)'!G174&gt;9),'volume_add 10^6 (microL)'!G174&amp;"x 10^6",'volume_add 10^4 (microL)'!G174&amp;"x 10^4"))</f>
        <v>10x 10^8</v>
      </c>
      <c r="H174" s="5" t="str">
        <f>IF(AND('volume_add 10^8 (microL)'!H174&lt;=150,'volume_add 10^8 (microL)'!H174&gt;9),'volume_add 10^8 (microL)'!H174&amp;"x 10^8",IF(AND('volume_add 10^6 (microL)'!H174&lt;=150,'volume_add 10^6 (microL)'!H174&gt;9),'volume_add 10^6 (microL)'!H174&amp;"x 10^6",'volume_add 10^4 (microL)'!H174&amp;"x 10^4"))</f>
        <v>140x 10^8</v>
      </c>
      <c r="I174" s="5" t="str">
        <f>IF(AND('volume_add 10^8 (microL)'!I174&lt;=150,'volume_add 10^8 (microL)'!I174&gt;9),'volume_add 10^8 (microL)'!I174&amp;"x 10^8",IF(AND('volume_add 10^6 (microL)'!I174&lt;=150,'volume_add 10^6 (microL)'!I174&gt;9),'volume_add 10^6 (microL)'!I174&amp;"x 10^6",'volume_add 10^4 (microL)'!I174&amp;"x 10^4"))</f>
        <v>13,1x 10^8</v>
      </c>
      <c r="J174" s="5" t="str">
        <f>IF(AND('volume_add 10^8 (microL)'!J174&lt;=150,'volume_add 10^8 (microL)'!J174&gt;9),'volume_add 10^8 (microL)'!J174&amp;"x 10^8",IF(AND('volume_add 10^6 (microL)'!J174&lt;=150,'volume_add 10^6 (microL)'!J174&gt;9),'volume_add 10^6 (microL)'!J174&amp;"x 10^6",'volume_add 10^4 (microL)'!J174&amp;"x 10^4"))</f>
        <v>140x 10^8</v>
      </c>
      <c r="K174" s="5" t="str">
        <f>IF(AND('volume_add 10^8 (microL)'!K174&lt;=150,'volume_add 10^8 (microL)'!K174&gt;9),'volume_add 10^8 (microL)'!K174&amp;"x 10^8",IF(AND('volume_add 10^6 (microL)'!K174&lt;=150,'volume_add 10^6 (microL)'!K174&gt;9),'volume_add 10^6 (microL)'!K174&amp;"x 10^6",'volume_add 10^4 (microL)'!K174&amp;"x 10^4"))</f>
        <v>19,2x 10^6</v>
      </c>
      <c r="L174" s="5" t="str">
        <f>IF(AND('volume_add 10^8 (microL)'!L174&lt;=150,'volume_add 10^8 (microL)'!L174&gt;9),'volume_add 10^8 (microL)'!L174&amp;"x 10^8",IF(AND('volume_add 10^6 (microL)'!L174&lt;=150,'volume_add 10^6 (microL)'!L174&gt;9),'volume_add 10^6 (microL)'!L174&amp;"x 10^6",'volume_add 10^4 (microL)'!L174&amp;"x 10^4"))</f>
        <v>17,4x 10^8</v>
      </c>
      <c r="M174" s="5" t="str">
        <f>IF(AND('volume_add 10^8 (microL)'!M174&lt;=150,'volume_add 10^8 (microL)'!M174&gt;9),'volume_add 10^8 (microL)'!M174&amp;"x 10^8",IF(AND('volume_add 10^6 (microL)'!M174&lt;=150,'volume_add 10^6 (microL)'!M174&gt;9),'volume_add 10^6 (microL)'!M174&amp;"x 10^6",'volume_add 10^4 (microL)'!M174&amp;"x 10^4"))</f>
        <v>140x 10^8</v>
      </c>
      <c r="N174" s="5" t="str">
        <f>IF(AND('volume_add 10^8 (microL)'!N174&lt;=150,'volume_add 10^8 (microL)'!N174&gt;9),'volume_add 10^8 (microL)'!N174&amp;"x 10^8",IF(AND('volume_add 10^6 (microL)'!N174&lt;=150,'volume_add 10^6 (microL)'!N174&gt;9),'volume_add 10^6 (microL)'!N174&amp;"x 10^6",'volume_add 10^4 (microL)'!N174&amp;"x 10^4"))</f>
        <v>15,7x 10^8</v>
      </c>
      <c r="O174" s="5" t="str">
        <f>IF(AND('volume_add 10^8 (microL)'!O174&lt;=150,'volume_add 10^8 (microL)'!O174&gt;9),'volume_add 10^8 (microL)'!O174&amp;"x 10^8",IF(AND('volume_add 10^6 (microL)'!O174&lt;=150,'volume_add 10^6 (microL)'!O174&gt;9),'volume_add 10^6 (microL)'!O174&amp;"x 10^6",'volume_add 10^4 (microL)'!O174&amp;"x 10^4"))</f>
        <v>140x 10^8</v>
      </c>
      <c r="P174" s="5" t="str">
        <f>IF(AND('volume_add 10^8 (microL)'!P174&lt;=150,'volume_add 10^8 (microL)'!P174&gt;9),'volume_add 10^8 (microL)'!P174&amp;"x 10^8",IF(AND('volume_add 10^6 (microL)'!P174&lt;=150,'volume_add 10^6 (microL)'!P174&gt;9),'volume_add 10^6 (microL)'!P174&amp;"x 10^6",'volume_add 10^4 (microL)'!P174&amp;"x 10^4"))</f>
        <v>10x 10^6</v>
      </c>
      <c r="Q174" s="5" t="str">
        <f>IF(AND('volume_add 10^8 (microL)'!Q174&lt;=150,'volume_add 10^8 (microL)'!Q174&gt;9),'volume_add 10^8 (microL)'!Q174&amp;"x 10^8",IF(AND('volume_add 10^6 (microL)'!Q174&lt;=150,'volume_add 10^6 (microL)'!Q174&gt;9),'volume_add 10^6 (microL)'!Q174&amp;"x 10^6",'volume_add 10^4 (microL)'!Q174&amp;"x 10^4"))</f>
        <v>10,5x 10^8</v>
      </c>
    </row>
    <row r="175" spans="1:17">
      <c r="A175" s="6">
        <v>174</v>
      </c>
      <c r="B175" s="5" t="str">
        <f>IF(AND('volume_add 10^8 (microL)'!B175&lt;=150,'volume_add 10^8 (microL)'!B175&gt;9),'volume_add 10^8 (microL)'!B175&amp;"x 10^8",IF(AND('volume_add 10^6 (microL)'!B175&lt;=150,'volume_add 10^6 (microL)'!B175&gt;9),'volume_add 10^6 (microL)'!B175&amp;"x 10^6",'volume_add 10^4 (microL)'!B175&amp;"x 10^4"))</f>
        <v>110x 10^4</v>
      </c>
      <c r="C175" s="5" t="str">
        <f>IF(AND('volume_add 10^8 (microL)'!C175&lt;=150,'volume_add 10^8 (microL)'!C175&gt;9),'volume_add 10^8 (microL)'!C175&amp;"x 10^8",IF(AND('volume_add 10^6 (microL)'!C175&lt;=150,'volume_add 10^6 (microL)'!C175&gt;9),'volume_add 10^6 (microL)'!C175&amp;"x 10^6",'volume_add 10^4 (microL)'!C175&amp;"x 10^4"))</f>
        <v>17,4x 10^6</v>
      </c>
      <c r="D175" s="5" t="str">
        <f>IF(AND('volume_add 10^8 (microL)'!D175&lt;=150,'volume_add 10^8 (microL)'!D175&gt;9),'volume_add 10^8 (microL)'!D175&amp;"x 10^8",IF(AND('volume_add 10^6 (microL)'!D175&lt;=150,'volume_add 10^6 (microL)'!D175&gt;9),'volume_add 10^6 (microL)'!D175&amp;"x 10^6",'volume_add 10^4 (microL)'!D175&amp;"x 10^4"))</f>
        <v>140x 10^8</v>
      </c>
      <c r="E175" s="5" t="str">
        <f>IF(AND('volume_add 10^8 (microL)'!E175&lt;=150,'volume_add 10^8 (microL)'!E175&gt;9),'volume_add 10^8 (microL)'!E175&amp;"x 10^8",IF(AND('volume_add 10^6 (microL)'!E175&lt;=150,'volume_add 10^6 (microL)'!E175&gt;9),'volume_add 10^6 (microL)'!E175&amp;"x 10^6",'volume_add 10^4 (microL)'!E175&amp;"x 10^4"))</f>
        <v>100x 10^6</v>
      </c>
      <c r="F175" s="5" t="str">
        <f>IF(AND('volume_add 10^8 (microL)'!F175&lt;=150,'volume_add 10^8 (microL)'!F175&gt;9),'volume_add 10^8 (microL)'!F175&amp;"x 10^8",IF(AND('volume_add 10^6 (microL)'!F175&lt;=150,'volume_add 10^6 (microL)'!F175&gt;9),'volume_add 10^6 (microL)'!F175&amp;"x 10^6",'volume_add 10^4 (microL)'!F175&amp;"x 10^4"))</f>
        <v>23,9x 10^6</v>
      </c>
      <c r="G175" s="5" t="str">
        <f>IF(AND('volume_add 10^8 (microL)'!G175&lt;=150,'volume_add 10^8 (microL)'!G175&gt;9),'volume_add 10^8 (microL)'!G175&amp;"x 10^8",IF(AND('volume_add 10^6 (microL)'!G175&lt;=150,'volume_add 10^6 (microL)'!G175&gt;9),'volume_add 10^6 (microL)'!G175&amp;"x 10^6",'volume_add 10^4 (microL)'!G175&amp;"x 10^4"))</f>
        <v>140x 10^8</v>
      </c>
      <c r="H175" s="5" t="str">
        <f>IF(AND('volume_add 10^8 (microL)'!H175&lt;=150,'volume_add 10^8 (microL)'!H175&gt;9),'volume_add 10^8 (microL)'!H175&amp;"x 10^8",IF(AND('volume_add 10^6 (microL)'!H175&lt;=150,'volume_add 10^6 (microL)'!H175&gt;9),'volume_add 10^6 (microL)'!H175&amp;"x 10^6",'volume_add 10^4 (microL)'!H175&amp;"x 10^4"))</f>
        <v>21,7x 10^8</v>
      </c>
      <c r="I175" s="5" t="str">
        <f>IF(AND('volume_add 10^8 (microL)'!I175&lt;=150,'volume_add 10^8 (microL)'!I175&gt;9),'volume_add 10^8 (microL)'!I175&amp;"x 10^8",IF(AND('volume_add 10^6 (microL)'!I175&lt;=150,'volume_add 10^6 (microL)'!I175&gt;9),'volume_add 10^6 (microL)'!I175&amp;"x 10^6",'volume_add 10^4 (microL)'!I175&amp;"x 10^4"))</f>
        <v>140x 10^8</v>
      </c>
      <c r="J175" s="5" t="str">
        <f>IF(AND('volume_add 10^8 (microL)'!J175&lt;=150,'volume_add 10^8 (microL)'!J175&gt;9),'volume_add 10^8 (microL)'!J175&amp;"x 10^8",IF(AND('volume_add 10^6 (microL)'!J175&lt;=150,'volume_add 10^6 (microL)'!J175&gt;9),'volume_add 10^6 (microL)'!J175&amp;"x 10^6",'volume_add 10^4 (microL)'!J175&amp;"x 10^4"))</f>
        <v>90x 10^8</v>
      </c>
      <c r="K175" s="5" t="str">
        <f>IF(AND('volume_add 10^8 (microL)'!K175&lt;=150,'volume_add 10^8 (microL)'!K175&gt;9),'volume_add 10^8 (microL)'!K175&amp;"x 10^8",IF(AND('volume_add 10^6 (microL)'!K175&lt;=150,'volume_add 10^6 (microL)'!K175&gt;9),'volume_add 10^6 (microL)'!K175&amp;"x 10^6",'volume_add 10^4 (microL)'!K175&amp;"x 10^4"))</f>
        <v>10x 10^8</v>
      </c>
      <c r="L175" s="5" t="str">
        <f>IF(AND('volume_add 10^8 (microL)'!L175&lt;=150,'volume_add 10^8 (microL)'!L175&gt;9),'volume_add 10^8 (microL)'!L175&amp;"x 10^8",IF(AND('volume_add 10^6 (microL)'!L175&lt;=150,'volume_add 10^6 (microL)'!L175&gt;9),'volume_add 10^6 (microL)'!L175&amp;"x 10^6",'volume_add 10^4 (microL)'!L175&amp;"x 10^4"))</f>
        <v>80x 10^4</v>
      </c>
      <c r="M175" s="5" t="str">
        <f>IF(AND('volume_add 10^8 (microL)'!M175&lt;=150,'volume_add 10^8 (microL)'!M175&gt;9),'volume_add 10^8 (microL)'!M175&amp;"x 10^8",IF(AND('volume_add 10^6 (microL)'!M175&lt;=150,'volume_add 10^6 (microL)'!M175&gt;9),'volume_add 10^6 (microL)'!M175&amp;"x 10^6",'volume_add 10^4 (microL)'!M175&amp;"x 10^4"))</f>
        <v>15,2x 10^8</v>
      </c>
      <c r="N175" s="5" t="str">
        <f>IF(AND('volume_add 10^8 (microL)'!N175&lt;=150,'volume_add 10^8 (microL)'!N175&gt;9),'volume_add 10^8 (microL)'!N175&amp;"x 10^8",IF(AND('volume_add 10^6 (microL)'!N175&lt;=150,'volume_add 10^6 (microL)'!N175&gt;9),'volume_add 10^6 (microL)'!N175&amp;"x 10^6",'volume_add 10^4 (microL)'!N175&amp;"x 10^4"))</f>
        <v>19,6x 10^6</v>
      </c>
      <c r="O175" s="5" t="str">
        <f>IF(AND('volume_add 10^8 (microL)'!O175&lt;=150,'volume_add 10^8 (microL)'!O175&gt;9),'volume_add 10^8 (microL)'!O175&amp;"x 10^8",IF(AND('volume_add 10^6 (microL)'!O175&lt;=150,'volume_add 10^6 (microL)'!O175&gt;9),'volume_add 10^6 (microL)'!O175&amp;"x 10^6",'volume_add 10^4 (microL)'!O175&amp;"x 10^4"))</f>
        <v>140x 10^8</v>
      </c>
      <c r="P175" s="5" t="str">
        <f>IF(AND('volume_add 10^8 (microL)'!P175&lt;=150,'volume_add 10^8 (microL)'!P175&gt;9),'volume_add 10^8 (microL)'!P175&amp;"x 10^8",IF(AND('volume_add 10^6 (microL)'!P175&lt;=150,'volume_add 10^6 (microL)'!P175&gt;9),'volume_add 10^6 (microL)'!P175&amp;"x 10^6",'volume_add 10^4 (microL)'!P175&amp;"x 10^4"))</f>
        <v>140x 10^6</v>
      </c>
      <c r="Q175" s="5" t="str">
        <f>IF(AND('volume_add 10^8 (microL)'!Q175&lt;=150,'volume_add 10^8 (microL)'!Q175&gt;9),'volume_add 10^8 (microL)'!Q175&amp;"x 10^8",IF(AND('volume_add 10^6 (microL)'!Q175&lt;=150,'volume_add 10^6 (microL)'!Q175&gt;9),'volume_add 10^6 (microL)'!Q175&amp;"x 10^6",'volume_add 10^4 (microL)'!Q175&amp;"x 10^4"))</f>
        <v>70x 10^8</v>
      </c>
    </row>
    <row r="176" spans="1:17">
      <c r="A176" s="6">
        <v>175</v>
      </c>
      <c r="B176" s="5" t="str">
        <f>IF(AND('volume_add 10^8 (microL)'!B176&lt;=150,'volume_add 10^8 (microL)'!B176&gt;9),'volume_add 10^8 (microL)'!B176&amp;"x 10^8",IF(AND('volume_add 10^6 (microL)'!B176&lt;=150,'volume_add 10^6 (microL)'!B176&gt;9),'volume_add 10^6 (microL)'!B176&amp;"x 10^6",'volume_add 10^4 (microL)'!B176&amp;"x 10^4"))</f>
        <v>140x 10^4</v>
      </c>
      <c r="C176" s="5" t="str">
        <f>IF(AND('volume_add 10^8 (microL)'!C176&lt;=150,'volume_add 10^8 (microL)'!C176&gt;9),'volume_add 10^8 (microL)'!C176&amp;"x 10^8",IF(AND('volume_add 10^6 (microL)'!C176&lt;=150,'volume_add 10^6 (microL)'!C176&gt;9),'volume_add 10^6 (microL)'!C176&amp;"x 10^6",'volume_add 10^4 (microL)'!C176&amp;"x 10^4"))</f>
        <v>19,9x 10^6</v>
      </c>
      <c r="D176" s="5" t="str">
        <f>IF(AND('volume_add 10^8 (microL)'!D176&lt;=150,'volume_add 10^8 (microL)'!D176&gt;9),'volume_add 10^8 (microL)'!D176&amp;"x 10^8",IF(AND('volume_add 10^6 (microL)'!D176&lt;=150,'volume_add 10^6 (microL)'!D176&gt;9),'volume_add 10^6 (microL)'!D176&amp;"x 10^6",'volume_add 10^4 (microL)'!D176&amp;"x 10^4"))</f>
        <v>10x 10^6</v>
      </c>
      <c r="E176" s="5" t="str">
        <f>IF(AND('volume_add 10^8 (microL)'!E176&lt;=150,'volume_add 10^8 (microL)'!E176&gt;9),'volume_add 10^8 (microL)'!E176&amp;"x 10^8",IF(AND('volume_add 10^6 (microL)'!E176&lt;=150,'volume_add 10^6 (microL)'!E176&gt;9),'volume_add 10^6 (microL)'!E176&amp;"x 10^6",'volume_add 10^4 (microL)'!E176&amp;"x 10^4"))</f>
        <v>19x 10^6</v>
      </c>
      <c r="F176" s="5" t="str">
        <f>IF(AND('volume_add 10^8 (microL)'!F176&lt;=150,'volume_add 10^8 (microL)'!F176&gt;9),'volume_add 10^8 (microL)'!F176&amp;"x 10^8",IF(AND('volume_add 10^6 (microL)'!F176&lt;=150,'volume_add 10^6 (microL)'!F176&gt;9),'volume_add 10^6 (microL)'!F176&amp;"x 10^6",'volume_add 10^4 (microL)'!F176&amp;"x 10^4"))</f>
        <v>140x 10^4</v>
      </c>
      <c r="G176" s="5" t="str">
        <f>IF(AND('volume_add 10^8 (microL)'!G176&lt;=150,'volume_add 10^8 (microL)'!G176&gt;9),'volume_add 10^8 (microL)'!G176&amp;"x 10^8",IF(AND('volume_add 10^6 (microL)'!G176&lt;=150,'volume_add 10^6 (microL)'!G176&gt;9),'volume_add 10^6 (microL)'!G176&amp;"x 10^6",'volume_add 10^4 (microL)'!G176&amp;"x 10^4"))</f>
        <v>10x 10^8</v>
      </c>
      <c r="H176" s="5" t="str">
        <f>IF(AND('volume_add 10^8 (microL)'!H176&lt;=150,'volume_add 10^8 (microL)'!H176&gt;9),'volume_add 10^8 (microL)'!H176&amp;"x 10^8",IF(AND('volume_add 10^6 (microL)'!H176&lt;=150,'volume_add 10^6 (microL)'!H176&gt;9),'volume_add 10^6 (microL)'!H176&amp;"x 10^6",'volume_add 10^4 (microL)'!H176&amp;"x 10^4"))</f>
        <v>140x 10^8</v>
      </c>
      <c r="I176" s="5" t="str">
        <f>IF(AND('volume_add 10^8 (microL)'!I176&lt;=150,'volume_add 10^8 (microL)'!I176&gt;9),'volume_add 10^8 (microL)'!I176&amp;"x 10^8",IF(AND('volume_add 10^6 (microL)'!I176&lt;=150,'volume_add 10^6 (microL)'!I176&gt;9),'volume_add 10^6 (microL)'!I176&amp;"x 10^6",'volume_add 10^4 (microL)'!I176&amp;"x 10^4"))</f>
        <v>90x 10^4</v>
      </c>
      <c r="J176" s="5" t="str">
        <f>IF(AND('volume_add 10^8 (microL)'!J176&lt;=150,'volume_add 10^8 (microL)'!J176&gt;9),'volume_add 10^8 (microL)'!J176&amp;"x 10^8",IF(AND('volume_add 10^6 (microL)'!J176&lt;=150,'volume_add 10^6 (microL)'!J176&gt;9),'volume_add 10^6 (microL)'!J176&amp;"x 10^6",'volume_add 10^4 (microL)'!J176&amp;"x 10^4"))</f>
        <v>15,6x 10^6</v>
      </c>
      <c r="K176" s="5" t="str">
        <f>IF(AND('volume_add 10^8 (microL)'!K176&lt;=150,'volume_add 10^8 (microL)'!K176&gt;9),'volume_add 10^8 (microL)'!K176&amp;"x 10^8",IF(AND('volume_add 10^6 (microL)'!K176&lt;=150,'volume_add 10^6 (microL)'!K176&gt;9),'volume_add 10^6 (microL)'!K176&amp;"x 10^6",'volume_add 10^4 (microL)'!K176&amp;"x 10^4"))</f>
        <v>70x 10^8</v>
      </c>
      <c r="L176" s="5" t="str">
        <f>IF(AND('volume_add 10^8 (microL)'!L176&lt;=150,'volume_add 10^8 (microL)'!L176&gt;9),'volume_add 10^8 (microL)'!L176&amp;"x 10^8",IF(AND('volume_add 10^6 (microL)'!L176&lt;=150,'volume_add 10^6 (microL)'!L176&gt;9),'volume_add 10^6 (microL)'!L176&amp;"x 10^6",'volume_add 10^4 (microL)'!L176&amp;"x 10^4"))</f>
        <v>140x 10^6</v>
      </c>
      <c r="M176" s="5" t="str">
        <f>IF(AND('volume_add 10^8 (microL)'!M176&lt;=150,'volume_add 10^8 (microL)'!M176&gt;9),'volume_add 10^8 (microL)'!M176&amp;"x 10^8",IF(AND('volume_add 10^6 (microL)'!M176&lt;=150,'volume_add 10^6 (microL)'!M176&gt;9),'volume_add 10^6 (microL)'!M176&amp;"x 10^6",'volume_add 10^4 (microL)'!M176&amp;"x 10^4"))</f>
        <v>140x 10^8</v>
      </c>
      <c r="N176" s="5" t="str">
        <f>IF(AND('volume_add 10^8 (microL)'!N176&lt;=150,'volume_add 10^8 (microL)'!N176&gt;9),'volume_add 10^8 (microL)'!N176&amp;"x 10^8",IF(AND('volume_add 10^6 (microL)'!N176&lt;=150,'volume_add 10^6 (microL)'!N176&gt;9),'volume_add 10^6 (microL)'!N176&amp;"x 10^6",'volume_add 10^4 (microL)'!N176&amp;"x 10^4"))</f>
        <v>13x 10^6</v>
      </c>
      <c r="O176" s="5" t="str">
        <f>IF(AND('volume_add 10^8 (microL)'!O176&lt;=150,'volume_add 10^8 (microL)'!O176&gt;9),'volume_add 10^8 (microL)'!O176&amp;"x 10^8",IF(AND('volume_add 10^6 (microL)'!O176&lt;=150,'volume_add 10^6 (microL)'!O176&gt;9),'volume_add 10^6 (microL)'!O176&amp;"x 10^6",'volume_add 10^4 (microL)'!O176&amp;"x 10^4"))</f>
        <v>140x 10^4</v>
      </c>
      <c r="P176" s="5" t="str">
        <f>IF(AND('volume_add 10^8 (microL)'!P176&lt;=150,'volume_add 10^8 (microL)'!P176&gt;9),'volume_add 10^8 (microL)'!P176&amp;"x 10^8",IF(AND('volume_add 10^6 (microL)'!P176&lt;=150,'volume_add 10^6 (microL)'!P176&gt;9),'volume_add 10^6 (microL)'!P176&amp;"x 10^6",'volume_add 10^4 (microL)'!P176&amp;"x 10^4"))</f>
        <v>140x 10^8</v>
      </c>
      <c r="Q176" s="5" t="str">
        <f>IF(AND('volume_add 10^8 (microL)'!Q176&lt;=150,'volume_add 10^8 (microL)'!Q176&gt;9),'volume_add 10^8 (microL)'!Q176&amp;"x 10^8",IF(AND('volume_add 10^6 (microL)'!Q176&lt;=150,'volume_add 10^6 (microL)'!Q176&gt;9),'volume_add 10^6 (microL)'!Q176&amp;"x 10^6",'volume_add 10^4 (microL)'!Q176&amp;"x 10^4"))</f>
        <v>10,4x 10^8</v>
      </c>
    </row>
    <row r="177" spans="1:17">
      <c r="A177" s="6">
        <v>176</v>
      </c>
      <c r="B177" s="5" t="str">
        <f>IF(AND('volume_add 10^8 (microL)'!B177&lt;=150,'volume_add 10^8 (microL)'!B177&gt;9),'volume_add 10^8 (microL)'!B177&amp;"x 10^8",IF(AND('volume_add 10^6 (microL)'!B177&lt;=150,'volume_add 10^6 (microL)'!B177&gt;9),'volume_add 10^6 (microL)'!B177&amp;"x 10^6",'volume_add 10^4 (microL)'!B177&amp;"x 10^4"))</f>
        <v>130x 10^8</v>
      </c>
      <c r="C177" s="5" t="str">
        <f>IF(AND('volume_add 10^8 (microL)'!C177&lt;=150,'volume_add 10^8 (microL)'!C177&gt;9),'volume_add 10^8 (microL)'!C177&amp;"x 10^8",IF(AND('volume_add 10^6 (microL)'!C177&lt;=150,'volume_add 10^6 (microL)'!C177&gt;9),'volume_add 10^6 (microL)'!C177&amp;"x 10^6",'volume_add 10^4 (microL)'!C177&amp;"x 10^4"))</f>
        <v>140x 10^8</v>
      </c>
      <c r="D177" s="5" t="str">
        <f>IF(AND('volume_add 10^8 (microL)'!D177&lt;=150,'volume_add 10^8 (microL)'!D177&gt;9),'volume_add 10^8 (microL)'!D177&amp;"x 10^8",IF(AND('volume_add 10^6 (microL)'!D177&lt;=150,'volume_add 10^6 (microL)'!D177&gt;9),'volume_add 10^6 (microL)'!D177&amp;"x 10^6",'volume_add 10^4 (microL)'!D177&amp;"x 10^4"))</f>
        <v>140x 10^8</v>
      </c>
      <c r="E177" s="5" t="str">
        <f>IF(AND('volume_add 10^8 (microL)'!E177&lt;=150,'volume_add 10^8 (microL)'!E177&gt;9),'volume_add 10^8 (microL)'!E177&amp;"x 10^8",IF(AND('volume_add 10^6 (microL)'!E177&lt;=150,'volume_add 10^6 (microL)'!E177&gt;9),'volume_add 10^6 (microL)'!E177&amp;"x 10^6",'volume_add 10^4 (microL)'!E177&amp;"x 10^4"))</f>
        <v>120x 10^4</v>
      </c>
      <c r="F177" s="5" t="str">
        <f>IF(AND('volume_add 10^8 (microL)'!F177&lt;=150,'volume_add 10^8 (microL)'!F177&gt;9),'volume_add 10^8 (microL)'!F177&amp;"x 10^8",IF(AND('volume_add 10^6 (microL)'!F177&lt;=150,'volume_add 10^6 (microL)'!F177&gt;9),'volume_add 10^6 (microL)'!F177&amp;"x 10^6",'volume_add 10^4 (microL)'!F177&amp;"x 10^4"))</f>
        <v>140x 10^4</v>
      </c>
      <c r="G177" s="5" t="str">
        <f>IF(AND('volume_add 10^8 (microL)'!G177&lt;=150,'volume_add 10^8 (microL)'!G177&gt;9),'volume_add 10^8 (microL)'!G177&amp;"x 10^8",IF(AND('volume_add 10^6 (microL)'!G177&lt;=150,'volume_add 10^6 (microL)'!G177&gt;9),'volume_add 10^6 (microL)'!G177&amp;"x 10^6",'volume_add 10^4 (microL)'!G177&amp;"x 10^4"))</f>
        <v>140x 10^8</v>
      </c>
      <c r="H177" s="5" t="str">
        <f>IF(AND('volume_add 10^8 (microL)'!H177&lt;=150,'volume_add 10^8 (microL)'!H177&gt;9),'volume_add 10^8 (microL)'!H177&amp;"x 10^8",IF(AND('volume_add 10^6 (microL)'!H177&lt;=150,'volume_add 10^6 (microL)'!H177&gt;9),'volume_add 10^6 (microL)'!H177&amp;"x 10^6",'volume_add 10^4 (microL)'!H177&amp;"x 10^4"))</f>
        <v>29,4x 10^8</v>
      </c>
      <c r="I177" s="5" t="str">
        <f>IF(AND('volume_add 10^8 (microL)'!I177&lt;=150,'volume_add 10^8 (microL)'!I177&gt;9),'volume_add 10^8 (microL)'!I177&amp;"x 10^8",IF(AND('volume_add 10^6 (microL)'!I177&lt;=150,'volume_add 10^6 (microL)'!I177&gt;9),'volume_add 10^6 (microL)'!I177&amp;"x 10^6",'volume_add 10^4 (microL)'!I177&amp;"x 10^4"))</f>
        <v>18,7x 10^8</v>
      </c>
      <c r="J177" s="5" t="str">
        <f>IF(AND('volume_add 10^8 (microL)'!J177&lt;=150,'volume_add 10^8 (microL)'!J177&gt;9),'volume_add 10^8 (microL)'!J177&amp;"x 10^8",IF(AND('volume_add 10^6 (microL)'!J177&lt;=150,'volume_add 10^6 (microL)'!J177&gt;9),'volume_add 10^6 (microL)'!J177&amp;"x 10^6",'volume_add 10^4 (microL)'!J177&amp;"x 10^4"))</f>
        <v>110x 10^6</v>
      </c>
      <c r="K177" s="5" t="str">
        <f>IF(AND('volume_add 10^8 (microL)'!K177&lt;=150,'volume_add 10^8 (microL)'!K177&gt;9),'volume_add 10^8 (microL)'!K177&amp;"x 10^8",IF(AND('volume_add 10^6 (microL)'!K177&lt;=150,'volume_add 10^6 (microL)'!K177&gt;9),'volume_add 10^6 (microL)'!K177&amp;"x 10^6",'volume_add 10^4 (microL)'!K177&amp;"x 10^4"))</f>
        <v>26,7x 10^6</v>
      </c>
      <c r="L177" s="5" t="str">
        <f>IF(AND('volume_add 10^8 (microL)'!L177&lt;=150,'volume_add 10^8 (microL)'!L177&gt;9),'volume_add 10^8 (microL)'!L177&amp;"x 10^8",IF(AND('volume_add 10^6 (microL)'!L177&lt;=150,'volume_add 10^6 (microL)'!L177&gt;9),'volume_add 10^6 (microL)'!L177&amp;"x 10^6",'volume_add 10^4 (microL)'!L177&amp;"x 10^4"))</f>
        <v>140x 10^4</v>
      </c>
      <c r="M177" s="5" t="str">
        <f>IF(AND('volume_add 10^8 (microL)'!M177&lt;=150,'volume_add 10^8 (microL)'!M177&gt;9),'volume_add 10^8 (microL)'!M177&amp;"x 10^8",IF(AND('volume_add 10^6 (microL)'!M177&lt;=150,'volume_add 10^6 (microL)'!M177&gt;9),'volume_add 10^6 (microL)'!M177&amp;"x 10^6",'volume_add 10^4 (microL)'!M177&amp;"x 10^4"))</f>
        <v>13,4x 10^6</v>
      </c>
      <c r="N177" s="5" t="str">
        <f>IF(AND('volume_add 10^8 (microL)'!N177&lt;=150,'volume_add 10^8 (microL)'!N177&gt;9),'volume_add 10^8 (microL)'!N177&amp;"x 10^8",IF(AND('volume_add 10^6 (microL)'!N177&lt;=150,'volume_add 10^6 (microL)'!N177&gt;9),'volume_add 10^6 (microL)'!N177&amp;"x 10^6",'volume_add 10^4 (microL)'!N177&amp;"x 10^4"))</f>
        <v>140x 10^8</v>
      </c>
      <c r="O177" s="5" t="str">
        <f>IF(AND('volume_add 10^8 (microL)'!O177&lt;=150,'volume_add 10^8 (microL)'!O177&gt;9),'volume_add 10^8 (microL)'!O177&amp;"x 10^8",IF(AND('volume_add 10^6 (microL)'!O177&lt;=150,'volume_add 10^6 (microL)'!O177&gt;9),'volume_add 10^6 (microL)'!O177&amp;"x 10^6",'volume_add 10^4 (microL)'!O177&amp;"x 10^4"))</f>
        <v>140x 10^6</v>
      </c>
      <c r="P177" s="5" t="str">
        <f>IF(AND('volume_add 10^8 (microL)'!P177&lt;=150,'volume_add 10^8 (microL)'!P177&gt;9),'volume_add 10^8 (microL)'!P177&amp;"x 10^8",IF(AND('volume_add 10^6 (microL)'!P177&lt;=150,'volume_add 10^6 (microL)'!P177&gt;9),'volume_add 10^6 (microL)'!P177&amp;"x 10^6",'volume_add 10^4 (microL)'!P177&amp;"x 10^4"))</f>
        <v>80x 10^8</v>
      </c>
      <c r="Q177" s="5" t="str">
        <f>IF(AND('volume_add 10^8 (microL)'!Q177&lt;=150,'volume_add 10^8 (microL)'!Q177&gt;9),'volume_add 10^8 (microL)'!Q177&amp;"x 10^8",IF(AND('volume_add 10^6 (microL)'!Q177&lt;=150,'volume_add 10^6 (microL)'!Q177&gt;9),'volume_add 10^6 (microL)'!Q177&amp;"x 10^6",'volume_add 10^4 (microL)'!Q177&amp;"x 10^4"))</f>
        <v>140x 10^6</v>
      </c>
    </row>
    <row r="178" spans="1:17">
      <c r="A178" s="6">
        <v>177</v>
      </c>
      <c r="B178" s="5" t="str">
        <f>IF(AND('volume_add 10^8 (microL)'!B178&lt;=150,'volume_add 10^8 (microL)'!B178&gt;9),'volume_add 10^8 (microL)'!B178&amp;"x 10^8",IF(AND('volume_add 10^6 (microL)'!B178&lt;=150,'volume_add 10^6 (microL)'!B178&gt;9),'volume_add 10^6 (microL)'!B178&amp;"x 10^6",'volume_add 10^4 (microL)'!B178&amp;"x 10^4"))</f>
        <v>140x 10^8</v>
      </c>
      <c r="C178" s="5" t="str">
        <f>IF(AND('volume_add 10^8 (microL)'!C178&lt;=150,'volume_add 10^8 (microL)'!C178&gt;9),'volume_add 10^8 (microL)'!C178&amp;"x 10^8",IF(AND('volume_add 10^6 (microL)'!C178&lt;=150,'volume_add 10^6 (microL)'!C178&gt;9),'volume_add 10^6 (microL)'!C178&amp;"x 10^6",'volume_add 10^4 (microL)'!C178&amp;"x 10^4"))</f>
        <v>10x 10^6</v>
      </c>
      <c r="D178" s="5" t="str">
        <f>IF(AND('volume_add 10^8 (microL)'!D178&lt;=150,'volume_add 10^8 (microL)'!D178&gt;9),'volume_add 10^8 (microL)'!D178&amp;"x 10^8",IF(AND('volume_add 10^6 (microL)'!D178&lt;=150,'volume_add 10^6 (microL)'!D178&gt;9),'volume_add 10^6 (microL)'!D178&amp;"x 10^6",'volume_add 10^4 (microL)'!D178&amp;"x 10^4"))</f>
        <v>140x 10^8</v>
      </c>
      <c r="E178" s="5" t="str">
        <f>IF(AND('volume_add 10^8 (microL)'!E178&lt;=150,'volume_add 10^8 (microL)'!E178&gt;9),'volume_add 10^8 (microL)'!E178&amp;"x 10^8",IF(AND('volume_add 10^6 (microL)'!E178&lt;=150,'volume_add 10^6 (microL)'!E178&gt;9),'volume_add 10^6 (microL)'!E178&amp;"x 10^6",'volume_add 10^4 (microL)'!E178&amp;"x 10^4"))</f>
        <v>140x 10^6</v>
      </c>
      <c r="F178" s="5" t="str">
        <f>IF(AND('volume_add 10^8 (microL)'!F178&lt;=150,'volume_add 10^8 (microL)'!F178&gt;9),'volume_add 10^8 (microL)'!F178&amp;"x 10^8",IF(AND('volume_add 10^6 (microL)'!F178&lt;=150,'volume_add 10^6 (microL)'!F178&gt;9),'volume_add 10^6 (microL)'!F178&amp;"x 10^6",'volume_add 10^4 (microL)'!F178&amp;"x 10^4"))</f>
        <v>80x 10^8</v>
      </c>
      <c r="G178" s="5" t="str">
        <f>IF(AND('volume_add 10^8 (microL)'!G178&lt;=150,'volume_add 10^8 (microL)'!G178&gt;9),'volume_add 10^8 (microL)'!G178&amp;"x 10^8",IF(AND('volume_add 10^6 (microL)'!G178&lt;=150,'volume_add 10^6 (microL)'!G178&gt;9),'volume_add 10^6 (microL)'!G178&amp;"x 10^6",'volume_add 10^4 (microL)'!G178&amp;"x 10^4"))</f>
        <v>140x 10^8</v>
      </c>
      <c r="H178" s="5" t="str">
        <f>IF(AND('volume_add 10^8 (microL)'!H178&lt;=150,'volume_add 10^8 (microL)'!H178&gt;9),'volume_add 10^8 (microL)'!H178&amp;"x 10^8",IF(AND('volume_add 10^6 (microL)'!H178&lt;=150,'volume_add 10^6 (microL)'!H178&gt;9),'volume_add 10^6 (microL)'!H178&amp;"x 10^6",'volume_add 10^4 (microL)'!H178&amp;"x 10^4"))</f>
        <v>18,5x 10^6</v>
      </c>
      <c r="I178" s="5" t="str">
        <f>IF(AND('volume_add 10^8 (microL)'!I178&lt;=150,'volume_add 10^8 (microL)'!I178&gt;9),'volume_add 10^8 (microL)'!I178&amp;"x 10^8",IF(AND('volume_add 10^6 (microL)'!I178&lt;=150,'volume_add 10^6 (microL)'!I178&gt;9),'volume_add 10^6 (microL)'!I178&amp;"x 10^6",'volume_add 10^4 (microL)'!I178&amp;"x 10^4"))</f>
        <v>12,8x 10^6</v>
      </c>
      <c r="J178" s="5" t="str">
        <f>IF(AND('volume_add 10^8 (microL)'!J178&lt;=150,'volume_add 10^8 (microL)'!J178&gt;9),'volume_add 10^8 (microL)'!J178&amp;"x 10^8",IF(AND('volume_add 10^6 (microL)'!J178&lt;=150,'volume_add 10^6 (microL)'!J178&gt;9),'volume_add 10^6 (microL)'!J178&amp;"x 10^6",'volume_add 10^4 (microL)'!J178&amp;"x 10^4"))</f>
        <v>17,7x 10^6</v>
      </c>
      <c r="K178" s="5" t="str">
        <f>IF(AND('volume_add 10^8 (microL)'!K178&lt;=150,'volume_add 10^8 (microL)'!K178&gt;9),'volume_add 10^8 (microL)'!K178&amp;"x 10^8",IF(AND('volume_add 10^6 (microL)'!K178&lt;=150,'volume_add 10^6 (microL)'!K178&gt;9),'volume_add 10^6 (microL)'!K178&amp;"x 10^6",'volume_add 10^4 (microL)'!K178&amp;"x 10^4"))</f>
        <v>140x 10^4</v>
      </c>
      <c r="L178" s="5" t="str">
        <f>IF(AND('volume_add 10^8 (microL)'!L178&lt;=150,'volume_add 10^8 (microL)'!L178&gt;9),'volume_add 10^8 (microL)'!L178&amp;"x 10^8",IF(AND('volume_add 10^6 (microL)'!L178&lt;=150,'volume_add 10^6 (microL)'!L178&gt;9),'volume_add 10^6 (microL)'!L178&amp;"x 10^6",'volume_add 10^4 (microL)'!L178&amp;"x 10^4"))</f>
        <v>16,9x 10^6</v>
      </c>
      <c r="M178" s="5" t="str">
        <f>IF(AND('volume_add 10^8 (microL)'!M178&lt;=150,'volume_add 10^8 (microL)'!M178&gt;9),'volume_add 10^8 (microL)'!M178&amp;"x 10^8",IF(AND('volume_add 10^6 (microL)'!M178&lt;=150,'volume_add 10^6 (microL)'!M178&gt;9),'volume_add 10^6 (microL)'!M178&amp;"x 10^6",'volume_add 10^4 (microL)'!M178&amp;"x 10^4"))</f>
        <v>60x 10^6</v>
      </c>
      <c r="N178" s="5" t="str">
        <f>IF(AND('volume_add 10^8 (microL)'!N178&lt;=150,'volume_add 10^8 (microL)'!N178&gt;9),'volume_add 10^8 (microL)'!N178&amp;"x 10^8",IF(AND('volume_add 10^6 (microL)'!N178&lt;=150,'volume_add 10^6 (microL)'!N178&gt;9),'volume_add 10^6 (microL)'!N178&amp;"x 10^6",'volume_add 10^4 (microL)'!N178&amp;"x 10^4"))</f>
        <v>16,1x 10^8</v>
      </c>
      <c r="O178" s="5" t="str">
        <f>IF(AND('volume_add 10^8 (microL)'!O178&lt;=150,'volume_add 10^8 (microL)'!O178&gt;9),'volume_add 10^8 (microL)'!O178&amp;"x 10^8",IF(AND('volume_add 10^6 (microL)'!O178&lt;=150,'volume_add 10^6 (microL)'!O178&gt;9),'volume_add 10^6 (microL)'!O178&amp;"x 10^6",'volume_add 10^4 (microL)'!O178&amp;"x 10^4"))</f>
        <v>15,3x 10^6</v>
      </c>
      <c r="P178" s="5" t="str">
        <f>IF(AND('volume_add 10^8 (microL)'!P178&lt;=150,'volume_add 10^8 (microL)'!P178&gt;9),'volume_add 10^8 (microL)'!P178&amp;"x 10^8",IF(AND('volume_add 10^6 (microL)'!P178&lt;=150,'volume_add 10^6 (microL)'!P178&gt;9),'volume_add 10^6 (microL)'!P178&amp;"x 10^6",'volume_add 10^4 (microL)'!P178&amp;"x 10^4"))</f>
        <v>14,5x 10^8</v>
      </c>
      <c r="Q178" s="5" t="str">
        <f>IF(AND('volume_add 10^8 (microL)'!Q178&lt;=150,'volume_add 10^8 (microL)'!Q178&gt;9),'volume_add 10^8 (microL)'!Q178&amp;"x 10^8",IF(AND('volume_add 10^6 (microL)'!Q178&lt;=150,'volume_add 10^6 (microL)'!Q178&gt;9),'volume_add 10^6 (microL)'!Q178&amp;"x 10^6",'volume_add 10^4 (microL)'!Q178&amp;"x 10^4"))</f>
        <v>140x 10^6</v>
      </c>
    </row>
    <row r="179" spans="1:17">
      <c r="A179" s="6">
        <v>178</v>
      </c>
      <c r="B179" s="5" t="str">
        <f>IF(AND('volume_add 10^8 (microL)'!B179&lt;=150,'volume_add 10^8 (microL)'!B179&gt;9),'volume_add 10^8 (microL)'!B179&amp;"x 10^8",IF(AND('volume_add 10^6 (microL)'!B179&lt;=150,'volume_add 10^6 (microL)'!B179&gt;9),'volume_add 10^6 (microL)'!B179&amp;"x 10^6",'volume_add 10^4 (microL)'!B179&amp;"x 10^4"))</f>
        <v>10x 10^8</v>
      </c>
      <c r="C179" s="5" t="str">
        <f>IF(AND('volume_add 10^8 (microL)'!C179&lt;=150,'volume_add 10^8 (microL)'!C179&gt;9),'volume_add 10^8 (microL)'!C179&amp;"x 10^8",IF(AND('volume_add 10^6 (microL)'!C179&lt;=150,'volume_add 10^6 (microL)'!C179&gt;9),'volume_add 10^6 (microL)'!C179&amp;"x 10^6",'volume_add 10^4 (microL)'!C179&amp;"x 10^4"))</f>
        <v>100x 10^4</v>
      </c>
      <c r="D179" s="5" t="str">
        <f>IF(AND('volume_add 10^8 (microL)'!D179&lt;=150,'volume_add 10^8 (microL)'!D179&gt;9),'volume_add 10^8 (microL)'!D179&amp;"x 10^8",IF(AND('volume_add 10^6 (microL)'!D179&lt;=150,'volume_add 10^6 (microL)'!D179&gt;9),'volume_add 10^6 (microL)'!D179&amp;"x 10^6",'volume_add 10^4 (microL)'!D179&amp;"x 10^4"))</f>
        <v>140x 10^8</v>
      </c>
      <c r="E179" s="5" t="str">
        <f>IF(AND('volume_add 10^8 (microL)'!E179&lt;=150,'volume_add 10^8 (microL)'!E179&gt;9),'volume_add 10^8 (microL)'!E179&amp;"x 10^8",IF(AND('volume_add 10^6 (microL)'!E179&lt;=150,'volume_add 10^6 (microL)'!E179&gt;9),'volume_add 10^6 (microL)'!E179&amp;"x 10^6",'volume_add 10^4 (microL)'!E179&amp;"x 10^4"))</f>
        <v>15x 10^6</v>
      </c>
      <c r="F179" s="5" t="str">
        <f>IF(AND('volume_add 10^8 (microL)'!F179&lt;=150,'volume_add 10^8 (microL)'!F179&gt;9),'volume_add 10^8 (microL)'!F179&amp;"x 10^8",IF(AND('volume_add 10^6 (microL)'!F179&lt;=150,'volume_add 10^6 (microL)'!F179&gt;9),'volume_add 10^6 (microL)'!F179&amp;"x 10^6",'volume_add 10^4 (microL)'!F179&amp;"x 10^4"))</f>
        <v>140x 10^8</v>
      </c>
      <c r="G179" s="5" t="str">
        <f>IF(AND('volume_add 10^8 (microL)'!G179&lt;=150,'volume_add 10^8 (microL)'!G179&gt;9),'volume_add 10^8 (microL)'!G179&amp;"x 10^8",IF(AND('volume_add 10^6 (microL)'!G179&lt;=150,'volume_add 10^6 (microL)'!G179&gt;9),'volume_add 10^6 (microL)'!G179&amp;"x 10^6",'volume_add 10^4 (microL)'!G179&amp;"x 10^4"))</f>
        <v>14,4x 10^8</v>
      </c>
      <c r="H179" s="5" t="str">
        <f>IF(AND('volume_add 10^8 (microL)'!H179&lt;=150,'volume_add 10^8 (microL)'!H179&gt;9),'volume_add 10^8 (microL)'!H179&amp;"x 10^8",IF(AND('volume_add 10^6 (microL)'!H179&lt;=150,'volume_add 10^6 (microL)'!H179&gt;9),'volume_add 10^6 (microL)'!H179&amp;"x 10^6",'volume_add 10^4 (microL)'!H179&amp;"x 10^4"))</f>
        <v>14x 10^8</v>
      </c>
      <c r="I179" s="5" t="str">
        <f>IF(AND('volume_add 10^8 (microL)'!I179&lt;=150,'volume_add 10^8 (microL)'!I179&gt;9),'volume_add 10^8 (microL)'!I179&amp;"x 10^8",IF(AND('volume_add 10^6 (microL)'!I179&lt;=150,'volume_add 10^6 (microL)'!I179&gt;9),'volume_add 10^6 (microL)'!I179&amp;"x 10^6",'volume_add 10^4 (microL)'!I179&amp;"x 10^4"))</f>
        <v>140x 10^4</v>
      </c>
      <c r="J179" s="5" t="str">
        <f>IF(AND('volume_add 10^8 (microL)'!J179&lt;=150,'volume_add 10^8 (microL)'!J179&gt;9),'volume_add 10^8 (microL)'!J179&amp;"x 10^8",IF(AND('volume_add 10^6 (microL)'!J179&lt;=150,'volume_add 10^6 (microL)'!J179&gt;9),'volume_add 10^6 (microL)'!J179&amp;"x 10^6",'volume_add 10^4 (microL)'!J179&amp;"x 10^4"))</f>
        <v>13x 10^8</v>
      </c>
      <c r="K179" s="5" t="str">
        <f>IF(AND('volume_add 10^8 (microL)'!K179&lt;=150,'volume_add 10^8 (microL)'!K179&gt;9),'volume_add 10^8 (microL)'!K179&amp;"x 10^8",IF(AND('volume_add 10^6 (microL)'!K179&lt;=150,'volume_add 10^6 (microL)'!K179&gt;9),'volume_add 10^6 (microL)'!K179&amp;"x 10^6",'volume_add 10^4 (microL)'!K179&amp;"x 10^4"))</f>
        <v>140x 10^6</v>
      </c>
      <c r="L179" s="5" t="str">
        <f>IF(AND('volume_add 10^8 (microL)'!L179&lt;=150,'volume_add 10^8 (microL)'!L179&gt;9),'volume_add 10^8 (microL)'!L179&amp;"x 10^8",IF(AND('volume_add 10^6 (microL)'!L179&lt;=150,'volume_add 10^6 (microL)'!L179&gt;9),'volume_add 10^6 (microL)'!L179&amp;"x 10^6",'volume_add 10^4 (microL)'!L179&amp;"x 10^4"))</f>
        <v>22,1x 10^6</v>
      </c>
      <c r="M179" s="5" t="str">
        <f>IF(AND('volume_add 10^8 (microL)'!M179&lt;=150,'volume_add 10^8 (microL)'!M179&gt;9),'volume_add 10^8 (microL)'!M179&amp;"x 10^8",IF(AND('volume_add 10^6 (microL)'!M179&lt;=150,'volume_add 10^6 (microL)'!M179&gt;9),'volume_add 10^6 (microL)'!M179&amp;"x 10^6",'volume_add 10^4 (microL)'!M179&amp;"x 10^4"))</f>
        <v>80x 10^8</v>
      </c>
      <c r="N179" s="5" t="str">
        <f>IF(AND('volume_add 10^8 (microL)'!N179&lt;=150,'volume_add 10^8 (microL)'!N179&gt;9),'volume_add 10^8 (microL)'!N179&amp;"x 10^8",IF(AND('volume_add 10^6 (microL)'!N179&lt;=150,'volume_add 10^6 (microL)'!N179&gt;9),'volume_add 10^6 (microL)'!N179&amp;"x 10^6",'volume_add 10^4 (microL)'!N179&amp;"x 10^4"))</f>
        <v>60x 10^8</v>
      </c>
      <c r="O179" s="5" t="str">
        <f>IF(AND('volume_add 10^8 (microL)'!O179&lt;=150,'volume_add 10^8 (microL)'!O179&gt;9),'volume_add 10^8 (microL)'!O179&amp;"x 10^8",IF(AND('volume_add 10^6 (microL)'!O179&lt;=150,'volume_add 10^6 (microL)'!O179&gt;9),'volume_add 10^6 (microL)'!O179&amp;"x 10^6",'volume_add 10^4 (microL)'!O179&amp;"x 10^4"))</f>
        <v>20,1x 10^8</v>
      </c>
      <c r="P179" s="5" t="str">
        <f>IF(AND('volume_add 10^8 (microL)'!P179&lt;=150,'volume_add 10^8 (microL)'!P179&gt;9),'volume_add 10^8 (microL)'!P179&amp;"x 10^8",IF(AND('volume_add 10^6 (microL)'!P179&lt;=150,'volume_add 10^6 (microL)'!P179&gt;9),'volume_add 10^6 (microL)'!P179&amp;"x 10^6",'volume_add 10^4 (microL)'!P179&amp;"x 10^4"))</f>
        <v>12x 10^6</v>
      </c>
      <c r="Q179" s="5" t="str">
        <f>IF(AND('volume_add 10^8 (microL)'!Q179&lt;=150,'volume_add 10^8 (microL)'!Q179&gt;9),'volume_add 10^8 (microL)'!Q179&amp;"x 10^8",IF(AND('volume_add 10^6 (microL)'!Q179&lt;=150,'volume_add 10^6 (microL)'!Q179&gt;9),'volume_add 10^6 (microL)'!Q179&amp;"x 10^6",'volume_add 10^4 (microL)'!Q179&amp;"x 10^4"))</f>
        <v>140x 10^8</v>
      </c>
    </row>
    <row r="180" spans="1:17">
      <c r="A180" s="6">
        <v>179</v>
      </c>
      <c r="B180" s="5" t="str">
        <f>IF(AND('volume_add 10^8 (microL)'!B180&lt;=150,'volume_add 10^8 (microL)'!B180&gt;9),'volume_add 10^8 (microL)'!B180&amp;"x 10^8",IF(AND('volume_add 10^6 (microL)'!B180&lt;=150,'volume_add 10^6 (microL)'!B180&gt;9),'volume_add 10^6 (microL)'!B180&amp;"x 10^6",'volume_add 10^4 (microL)'!B180&amp;"x 10^4"))</f>
        <v>140x 10^8</v>
      </c>
      <c r="C180" s="5" t="str">
        <f>IF(AND('volume_add 10^8 (microL)'!C180&lt;=150,'volume_add 10^8 (microL)'!C180&gt;9),'volume_add 10^8 (microL)'!C180&amp;"x 10^8",IF(AND('volume_add 10^6 (microL)'!C180&lt;=150,'volume_add 10^6 (microL)'!C180&gt;9),'volume_add 10^6 (microL)'!C180&amp;"x 10^6",'volume_add 10^4 (microL)'!C180&amp;"x 10^4"))</f>
        <v>140x 10^4</v>
      </c>
      <c r="D180" s="5" t="str">
        <f>IF(AND('volume_add 10^8 (microL)'!D180&lt;=150,'volume_add 10^8 (microL)'!D180&gt;9),'volume_add 10^8 (microL)'!D180&amp;"x 10^8",IF(AND('volume_add 10^6 (microL)'!D180&lt;=150,'volume_add 10^6 (microL)'!D180&gt;9),'volume_add 10^6 (microL)'!D180&amp;"x 10^6",'volume_add 10^4 (microL)'!D180&amp;"x 10^4"))</f>
        <v>140x 10^4</v>
      </c>
      <c r="E180" s="5" t="str">
        <f>IF(AND('volume_add 10^8 (microL)'!E180&lt;=150,'volume_add 10^8 (microL)'!E180&gt;9),'volume_add 10^8 (microL)'!E180&amp;"x 10^8",IF(AND('volume_add 10^6 (microL)'!E180&lt;=150,'volume_add 10^6 (microL)'!E180&gt;9),'volume_add 10^6 (microL)'!E180&amp;"x 10^6",'volume_add 10^4 (microL)'!E180&amp;"x 10^4"))</f>
        <v>140x 10^6</v>
      </c>
      <c r="F180" s="5" t="str">
        <f>IF(AND('volume_add 10^8 (microL)'!F180&lt;=150,'volume_add 10^8 (microL)'!F180&gt;9),'volume_add 10^8 (microL)'!F180&amp;"x 10^8",IF(AND('volume_add 10^6 (microL)'!F180&lt;=150,'volume_add 10^6 (microL)'!F180&gt;9),'volume_add 10^6 (microL)'!F180&amp;"x 10^6",'volume_add 10^4 (microL)'!F180&amp;"x 10^4"))</f>
        <v>140x 10^6</v>
      </c>
      <c r="G180" s="5" t="str">
        <f>IF(AND('volume_add 10^8 (microL)'!G180&lt;=150,'volume_add 10^8 (microL)'!G180&gt;9),'volume_add 10^8 (microL)'!G180&amp;"x 10^8",IF(AND('volume_add 10^6 (microL)'!G180&lt;=150,'volume_add 10^6 (microL)'!G180&gt;9),'volume_add 10^6 (microL)'!G180&amp;"x 10^6",'volume_add 10^4 (microL)'!G180&amp;"x 10^4"))</f>
        <v>18,2x 10^8</v>
      </c>
      <c r="H180" s="5" t="str">
        <f>IF(AND('volume_add 10^8 (microL)'!H180&lt;=150,'volume_add 10^8 (microL)'!H180&gt;9),'volume_add 10^8 (microL)'!H180&amp;"x 10^8",IF(AND('volume_add 10^6 (microL)'!H180&lt;=150,'volume_add 10^6 (microL)'!H180&gt;9),'volume_add 10^6 (microL)'!H180&amp;"x 10^6",'volume_add 10^4 (microL)'!H180&amp;"x 10^4"))</f>
        <v>110x 10^6</v>
      </c>
      <c r="I180" s="5" t="str">
        <f>IF(AND('volume_add 10^8 (microL)'!I180&lt;=150,'volume_add 10^8 (microL)'!I180&gt;9),'volume_add 10^8 (microL)'!I180&amp;"x 10^8",IF(AND('volume_add 10^6 (microL)'!I180&lt;=150,'volume_add 10^6 (microL)'!I180&gt;9),'volume_add 10^6 (microL)'!I180&amp;"x 10^6",'volume_add 10^4 (microL)'!I180&amp;"x 10^4"))</f>
        <v>11,4x 10^6</v>
      </c>
      <c r="J180" s="5" t="str">
        <f>IF(AND('volume_add 10^8 (microL)'!J180&lt;=150,'volume_add 10^8 (microL)'!J180&gt;9),'volume_add 10^8 (microL)'!J180&amp;"x 10^8",IF(AND('volume_add 10^6 (microL)'!J180&lt;=150,'volume_add 10^6 (microL)'!J180&gt;9),'volume_add 10^6 (microL)'!J180&amp;"x 10^6",'volume_add 10^4 (microL)'!J180&amp;"x 10^4"))</f>
        <v>90x 10^4</v>
      </c>
      <c r="K180" s="5" t="str">
        <f>IF(AND('volume_add 10^8 (microL)'!K180&lt;=150,'volume_add 10^8 (microL)'!K180&gt;9),'volume_add 10^8 (microL)'!K180&amp;"x 10^8",IF(AND('volume_add 10^6 (microL)'!K180&lt;=150,'volume_add 10^6 (microL)'!K180&gt;9),'volume_add 10^6 (microL)'!K180&amp;"x 10^6",'volume_add 10^4 (microL)'!K180&amp;"x 10^4"))</f>
        <v>10,2x 10^8</v>
      </c>
      <c r="L180" s="5" t="str">
        <f>IF(AND('volume_add 10^8 (microL)'!L180&lt;=150,'volume_add 10^8 (microL)'!L180&gt;9),'volume_add 10^8 (microL)'!L180&amp;"x 10^8",IF(AND('volume_add 10^6 (microL)'!L180&lt;=150,'volume_add 10^6 (microL)'!L180&gt;9),'volume_add 10^6 (microL)'!L180&amp;"x 10^6",'volume_add 10^4 (microL)'!L180&amp;"x 10^4"))</f>
        <v>140x 10^4</v>
      </c>
      <c r="M180" s="5" t="str">
        <f>IF(AND('volume_add 10^8 (microL)'!M180&lt;=150,'volume_add 10^8 (microL)'!M180&gt;9),'volume_add 10^8 (microL)'!M180&amp;"x 10^8",IF(AND('volume_add 10^6 (microL)'!M180&lt;=150,'volume_add 10^6 (microL)'!M180&gt;9),'volume_add 10^6 (microL)'!M180&amp;"x 10^6",'volume_add 10^4 (microL)'!M180&amp;"x 10^4"))</f>
        <v>15,9x 10^8</v>
      </c>
      <c r="N180" s="5" t="str">
        <f>IF(AND('volume_add 10^8 (microL)'!N180&lt;=150,'volume_add 10^8 (microL)'!N180&gt;9),'volume_add 10^8 (microL)'!N180&amp;"x 10^8",IF(AND('volume_add 10^6 (microL)'!N180&lt;=150,'volume_add 10^6 (microL)'!N180&gt;9),'volume_add 10^6 (microL)'!N180&amp;"x 10^6",'volume_add 10^4 (microL)'!N180&amp;"x 10^4"))</f>
        <v>10x 10^6</v>
      </c>
      <c r="O180" s="5" t="str">
        <f>IF(AND('volume_add 10^8 (microL)'!O180&lt;=150,'volume_add 10^8 (microL)'!O180&gt;9),'volume_add 10^8 (microL)'!O180&amp;"x 10^8",IF(AND('volume_add 10^6 (microL)'!O180&lt;=150,'volume_add 10^6 (microL)'!O180&gt;9),'volume_add 10^6 (microL)'!O180&amp;"x 10^6",'volume_add 10^4 (microL)'!O180&amp;"x 10^4"))</f>
        <v>13,6x 10^6</v>
      </c>
      <c r="P180" s="5" t="str">
        <f>IF(AND('volume_add 10^8 (microL)'!P180&lt;=150,'volume_add 10^8 (microL)'!P180&gt;9),'volume_add 10^8 (microL)'!P180&amp;"x 10^8",IF(AND('volume_add 10^6 (microL)'!P180&lt;=150,'volume_add 10^6 (microL)'!P180&gt;9),'volume_add 10^6 (microL)'!P180&amp;"x 10^6",'volume_add 10^4 (microL)'!P180&amp;"x 10^4"))</f>
        <v>10x 10^6</v>
      </c>
      <c r="Q180" s="5" t="str">
        <f>IF(AND('volume_add 10^8 (microL)'!Q180&lt;=150,'volume_add 10^8 (microL)'!Q180&gt;9),'volume_add 10^8 (microL)'!Q180&amp;"x 10^8",IF(AND('volume_add 10^6 (microL)'!Q180&lt;=150,'volume_add 10^6 (microL)'!Q180&gt;9),'volume_add 10^6 (microL)'!Q180&amp;"x 10^6",'volume_add 10^4 (microL)'!Q180&amp;"x 10^4"))</f>
        <v>22,7x 10^8</v>
      </c>
    </row>
    <row r="181" spans="1:17">
      <c r="A181" s="6">
        <v>180</v>
      </c>
      <c r="B181" s="5" t="str">
        <f>IF(AND('volume_add 10^8 (microL)'!B181&lt;=150,'volume_add 10^8 (microL)'!B181&gt;9),'volume_add 10^8 (microL)'!B181&amp;"x 10^8",IF(AND('volume_add 10^6 (microL)'!B181&lt;=150,'volume_add 10^6 (microL)'!B181&gt;9),'volume_add 10^6 (microL)'!B181&amp;"x 10^6",'volume_add 10^4 (microL)'!B181&amp;"x 10^4"))</f>
        <v>14,1x 10^6</v>
      </c>
      <c r="C181" s="5" t="str">
        <f>IF(AND('volume_add 10^8 (microL)'!C181&lt;=150,'volume_add 10^8 (microL)'!C181&gt;9),'volume_add 10^8 (microL)'!C181&amp;"x 10^8",IF(AND('volume_add 10^6 (microL)'!C181&lt;=150,'volume_add 10^6 (microL)'!C181&gt;9),'volume_add 10^6 (microL)'!C181&amp;"x 10^6",'volume_add 10^4 (microL)'!C181&amp;"x 10^4"))</f>
        <v>140x 10^4</v>
      </c>
      <c r="D181" s="5" t="str">
        <f>IF(AND('volume_add 10^8 (microL)'!D181&lt;=150,'volume_add 10^8 (microL)'!D181&gt;9),'volume_add 10^8 (microL)'!D181&amp;"x 10^8",IF(AND('volume_add 10^6 (microL)'!D181&lt;=150,'volume_add 10^6 (microL)'!D181&gt;9),'volume_add 10^6 (microL)'!D181&amp;"x 10^6",'volume_add 10^4 (microL)'!D181&amp;"x 10^4"))</f>
        <v>13,2x 10^6</v>
      </c>
      <c r="E181" s="5" t="str">
        <f>IF(AND('volume_add 10^8 (microL)'!E181&lt;=150,'volume_add 10^8 (microL)'!E181&gt;9),'volume_add 10^8 (microL)'!E181&amp;"x 10^8",IF(AND('volume_add 10^6 (microL)'!E181&lt;=150,'volume_add 10^6 (microL)'!E181&gt;9),'volume_add 10^6 (microL)'!E181&amp;"x 10^6",'volume_add 10^4 (microL)'!E181&amp;"x 10^4"))</f>
        <v>90x 10^6</v>
      </c>
      <c r="F181" s="5" t="str">
        <f>IF(AND('volume_add 10^8 (microL)'!F181&lt;=150,'volume_add 10^8 (microL)'!F181&gt;9),'volume_add 10^8 (microL)'!F181&amp;"x 10^8",IF(AND('volume_add 10^6 (microL)'!F181&lt;=150,'volume_add 10^6 (microL)'!F181&gt;9),'volume_add 10^6 (microL)'!F181&amp;"x 10^6",'volume_add 10^4 (microL)'!F181&amp;"x 10^4"))</f>
        <v>12,6x 10^6</v>
      </c>
      <c r="G181" s="5" t="str">
        <f>IF(AND('volume_add 10^8 (microL)'!G181&lt;=150,'volume_add 10^8 (microL)'!G181&gt;9),'volume_add 10^8 (microL)'!G181&amp;"x 10^8",IF(AND('volume_add 10^6 (microL)'!G181&lt;=150,'volume_add 10^6 (microL)'!G181&gt;9),'volume_add 10^6 (microL)'!G181&amp;"x 10^6",'volume_add 10^4 (microL)'!G181&amp;"x 10^4"))</f>
        <v>140x 10^8</v>
      </c>
      <c r="H181" s="5" t="str">
        <f>IF(AND('volume_add 10^8 (microL)'!H181&lt;=150,'volume_add 10^8 (microL)'!H181&gt;9),'volume_add 10^8 (microL)'!H181&amp;"x 10^8",IF(AND('volume_add 10^6 (microL)'!H181&lt;=150,'volume_add 10^6 (microL)'!H181&gt;9),'volume_add 10^6 (microL)'!H181&amp;"x 10^6",'volume_add 10^4 (microL)'!H181&amp;"x 10^4"))</f>
        <v>11,4x 10^8</v>
      </c>
      <c r="I181" s="5" t="str">
        <f>IF(AND('volume_add 10^8 (microL)'!I181&lt;=150,'volume_add 10^8 (microL)'!I181&gt;9),'volume_add 10^8 (microL)'!I181&amp;"x 10^8",IF(AND('volume_add 10^6 (microL)'!I181&lt;=150,'volume_add 10^6 (microL)'!I181&gt;9),'volume_add 10^6 (microL)'!I181&amp;"x 10^6",'volume_add 10^4 (microL)'!I181&amp;"x 10^4"))</f>
        <v>10x 10^6</v>
      </c>
      <c r="J181" s="5" t="str">
        <f>IF(AND('volume_add 10^8 (microL)'!J181&lt;=150,'volume_add 10^8 (microL)'!J181&gt;9),'volume_add 10^8 (microL)'!J181&amp;"x 10^8",IF(AND('volume_add 10^6 (microL)'!J181&lt;=150,'volume_add 10^6 (microL)'!J181&gt;9),'volume_add 10^6 (microL)'!J181&amp;"x 10^6",'volume_add 10^4 (microL)'!J181&amp;"x 10^4"))</f>
        <v>19,3x 10^6</v>
      </c>
      <c r="K181" s="5" t="str">
        <f>IF(AND('volume_add 10^8 (microL)'!K181&lt;=150,'volume_add 10^8 (microL)'!K181&gt;9),'volume_add 10^8 (microL)'!K181&amp;"x 10^8",IF(AND('volume_add 10^6 (microL)'!K181&lt;=150,'volume_add 10^6 (microL)'!K181&gt;9),'volume_add 10^6 (microL)'!K181&amp;"x 10^6",'volume_add 10^4 (microL)'!K181&amp;"x 10^4"))</f>
        <v>10,5x 10^8</v>
      </c>
      <c r="L181" s="5" t="str">
        <f>IF(AND('volume_add 10^8 (microL)'!L181&lt;=150,'volume_add 10^8 (microL)'!L181&gt;9),'volume_add 10^8 (microL)'!L181&amp;"x 10^8",IF(AND('volume_add 10^6 (microL)'!L181&lt;=150,'volume_add 10^6 (microL)'!L181&gt;9),'volume_add 10^6 (microL)'!L181&amp;"x 10^6",'volume_add 10^4 (microL)'!L181&amp;"x 10^4"))</f>
        <v>70x 10^6</v>
      </c>
      <c r="M181" s="5" t="str">
        <f>IF(AND('volume_add 10^8 (microL)'!M181&lt;=150,'volume_add 10^8 (microL)'!M181&gt;9),'volume_add 10^8 (microL)'!M181&amp;"x 10^8",IF(AND('volume_add 10^6 (microL)'!M181&lt;=150,'volume_add 10^6 (microL)'!M181&gt;9),'volume_add 10^6 (microL)'!M181&amp;"x 10^6",'volume_add 10^4 (microL)'!M181&amp;"x 10^4"))</f>
        <v>10x 10^8</v>
      </c>
      <c r="N181" s="5" t="str">
        <f>IF(AND('volume_add 10^8 (microL)'!N181&lt;=150,'volume_add 10^8 (microL)'!N181&gt;9),'volume_add 10^8 (microL)'!N181&amp;"x 10^8",IF(AND('volume_add 10^6 (microL)'!N181&lt;=150,'volume_add 10^6 (microL)'!N181&gt;9),'volume_add 10^6 (microL)'!N181&amp;"x 10^6",'volume_add 10^4 (microL)'!N181&amp;"x 10^4"))</f>
        <v>140x 10^6</v>
      </c>
      <c r="O181" s="5" t="str">
        <f>IF(AND('volume_add 10^8 (microL)'!O181&lt;=150,'volume_add 10^8 (microL)'!O181&gt;9),'volume_add 10^8 (microL)'!O181&amp;"x 10^8",IF(AND('volume_add 10^6 (microL)'!O181&lt;=150,'volume_add 10^6 (microL)'!O181&gt;9),'volume_add 10^6 (microL)'!O181&amp;"x 10^6",'volume_add 10^4 (microL)'!O181&amp;"x 10^4"))</f>
        <v>140x 10^8</v>
      </c>
      <c r="P181" s="5" t="str">
        <f>IF(AND('volume_add 10^8 (microL)'!P181&lt;=150,'volume_add 10^8 (microL)'!P181&gt;9),'volume_add 10^8 (microL)'!P181&amp;"x 10^8",IF(AND('volume_add 10^6 (microL)'!P181&lt;=150,'volume_add 10^6 (microL)'!P181&gt;9),'volume_add 10^6 (microL)'!P181&amp;"x 10^6",'volume_add 10^4 (microL)'!P181&amp;"x 10^4"))</f>
        <v>15,8x 10^8</v>
      </c>
      <c r="Q181" s="5" t="str">
        <f>IF(AND('volume_add 10^8 (microL)'!Q181&lt;=150,'volume_add 10^8 (microL)'!Q181&gt;9),'volume_add 10^8 (microL)'!Q181&amp;"x 10^8",IF(AND('volume_add 10^6 (microL)'!Q181&lt;=150,'volume_add 10^6 (microL)'!Q181&gt;9),'volume_add 10^6 (microL)'!Q181&amp;"x 10^6",'volume_add 10^4 (microL)'!Q181&amp;"x 10^4"))</f>
        <v>50x 10^6</v>
      </c>
    </row>
    <row r="182" spans="1:17">
      <c r="A182" s="6">
        <v>181</v>
      </c>
      <c r="B182" s="5" t="str">
        <f>IF(AND('volume_add 10^8 (microL)'!B182&lt;=150,'volume_add 10^8 (microL)'!B182&gt;9),'volume_add 10^8 (microL)'!B182&amp;"x 10^8",IF(AND('volume_add 10^6 (microL)'!B182&lt;=150,'volume_add 10^6 (microL)'!B182&gt;9),'volume_add 10^6 (microL)'!B182&amp;"x 10^6",'volume_add 10^4 (microL)'!B182&amp;"x 10^4"))</f>
        <v>12,3x 10^8</v>
      </c>
      <c r="C182" s="5" t="str">
        <f>IF(AND('volume_add 10^8 (microL)'!C182&lt;=150,'volume_add 10^8 (microL)'!C182&gt;9),'volume_add 10^8 (microL)'!C182&amp;"x 10^8",IF(AND('volume_add 10^6 (microL)'!C182&lt;=150,'volume_add 10^6 (microL)'!C182&gt;9),'volume_add 10^6 (microL)'!C182&amp;"x 10^6",'volume_add 10^4 (microL)'!C182&amp;"x 10^4"))</f>
        <v>140x 10^4</v>
      </c>
      <c r="D182" s="5" t="str">
        <f>IF(AND('volume_add 10^8 (microL)'!D182&lt;=150,'volume_add 10^8 (microL)'!D182&gt;9),'volume_add 10^8 (microL)'!D182&amp;"x 10^8",IF(AND('volume_add 10^6 (microL)'!D182&lt;=150,'volume_add 10^6 (microL)'!D182&gt;9),'volume_add 10^6 (microL)'!D182&amp;"x 10^6",'volume_add 10^4 (microL)'!D182&amp;"x 10^4"))</f>
        <v>11,1x 10^8</v>
      </c>
      <c r="E182" s="5" t="str">
        <f>IF(AND('volume_add 10^8 (microL)'!E182&lt;=150,'volume_add 10^8 (microL)'!E182&gt;9),'volume_add 10^8 (microL)'!E182&amp;"x 10^8",IF(AND('volume_add 10^6 (microL)'!E182&lt;=150,'volume_add 10^6 (microL)'!E182&gt;9),'volume_add 10^6 (microL)'!E182&amp;"x 10^6",'volume_add 10^4 (microL)'!E182&amp;"x 10^4"))</f>
        <v>120x 10^6</v>
      </c>
      <c r="F182" s="5" t="str">
        <f>IF(AND('volume_add 10^8 (microL)'!F182&lt;=150,'volume_add 10^8 (microL)'!F182&gt;9),'volume_add 10^8 (microL)'!F182&amp;"x 10^8",IF(AND('volume_add 10^6 (microL)'!F182&lt;=150,'volume_add 10^6 (microL)'!F182&gt;9),'volume_add 10^6 (microL)'!F182&amp;"x 10^6",'volume_add 10^4 (microL)'!F182&amp;"x 10^4"))</f>
        <v>110x 10^6</v>
      </c>
      <c r="G182" s="5" t="str">
        <f>IF(AND('volume_add 10^8 (microL)'!G182&lt;=150,'volume_add 10^8 (microL)'!G182&gt;9),'volume_add 10^8 (microL)'!G182&amp;"x 10^8",IF(AND('volume_add 10^6 (microL)'!G182&lt;=150,'volume_add 10^6 (microL)'!G182&gt;9),'volume_add 10^6 (microL)'!G182&amp;"x 10^6",'volume_add 10^4 (microL)'!G182&amp;"x 10^4"))</f>
        <v>10x 10^8</v>
      </c>
      <c r="H182" s="5" t="str">
        <f>IF(AND('volume_add 10^8 (microL)'!H182&lt;=150,'volume_add 10^8 (microL)'!H182&gt;9),'volume_add 10^8 (microL)'!H182&amp;"x 10^8",IF(AND('volume_add 10^6 (microL)'!H182&lt;=150,'volume_add 10^6 (microL)'!H182&gt;9),'volume_add 10^6 (microL)'!H182&amp;"x 10^6",'volume_add 10^4 (microL)'!H182&amp;"x 10^4"))</f>
        <v>100x 10^6</v>
      </c>
      <c r="I182" s="5" t="str">
        <f>IF(AND('volume_add 10^8 (microL)'!I182&lt;=150,'volume_add 10^8 (microL)'!I182&gt;9),'volume_add 10^8 (microL)'!I182&amp;"x 10^8",IF(AND('volume_add 10^6 (microL)'!I182&lt;=150,'volume_add 10^6 (microL)'!I182&gt;9),'volume_add 10^6 (microL)'!I182&amp;"x 10^6",'volume_add 10^4 (microL)'!I182&amp;"x 10^4"))</f>
        <v>19,7x 10^8</v>
      </c>
      <c r="J182" s="5" t="str">
        <f>IF(AND('volume_add 10^8 (microL)'!J182&lt;=150,'volume_add 10^8 (microL)'!J182&gt;9),'volume_add 10^8 (microL)'!J182&amp;"x 10^8",IF(AND('volume_add 10^6 (microL)'!J182&lt;=150,'volume_add 10^6 (microL)'!J182&gt;9),'volume_add 10^6 (microL)'!J182&amp;"x 10^6",'volume_add 10^4 (microL)'!J182&amp;"x 10^4"))</f>
        <v>18,4x 10^8</v>
      </c>
      <c r="K182" s="5" t="str">
        <f>IF(AND('volume_add 10^8 (microL)'!K182&lt;=150,'volume_add 10^8 (microL)'!K182&gt;9),'volume_add 10^8 (microL)'!K182&amp;"x 10^8",IF(AND('volume_add 10^6 (microL)'!K182&lt;=150,'volume_add 10^6 (microL)'!K182&gt;9),'volume_add 10^6 (microL)'!K182&amp;"x 10^6",'volume_add 10^4 (microL)'!K182&amp;"x 10^4"))</f>
        <v>10x 10^6</v>
      </c>
      <c r="L182" s="5" t="str">
        <f>IF(AND('volume_add 10^8 (microL)'!L182&lt;=150,'volume_add 10^8 (microL)'!L182&gt;9),'volume_add 10^8 (microL)'!L182&amp;"x 10^8",IF(AND('volume_add 10^6 (microL)'!L182&lt;=150,'volume_add 10^6 (microL)'!L182&gt;9),'volume_add 10^6 (microL)'!L182&amp;"x 10^6",'volume_add 10^4 (microL)'!L182&amp;"x 10^4"))</f>
        <v>140x 10^6</v>
      </c>
      <c r="M182" s="5" t="str">
        <f>IF(AND('volume_add 10^8 (microL)'!M182&lt;=150,'volume_add 10^8 (microL)'!M182&gt;9),'volume_add 10^8 (microL)'!M182&amp;"x 10^8",IF(AND('volume_add 10^6 (microL)'!M182&lt;=150,'volume_add 10^6 (microL)'!M182&gt;9),'volume_add 10^6 (microL)'!M182&amp;"x 10^6",'volume_add 10^4 (microL)'!M182&amp;"x 10^4"))</f>
        <v>17,2x 10^8</v>
      </c>
      <c r="N182" s="5" t="str">
        <f>IF(AND('volume_add 10^8 (microL)'!N182&lt;=150,'volume_add 10^8 (microL)'!N182&gt;9),'volume_add 10^8 (microL)'!N182&amp;"x 10^8",IF(AND('volume_add 10^6 (microL)'!N182&lt;=150,'volume_add 10^6 (microL)'!N182&gt;9),'volume_add 10^6 (microL)'!N182&amp;"x 10^6",'volume_add 10^4 (microL)'!N182&amp;"x 10^4"))</f>
        <v>90x 10^6</v>
      </c>
      <c r="O182" s="5" t="str">
        <f>IF(AND('volume_add 10^8 (microL)'!O182&lt;=150,'volume_add 10^8 (microL)'!O182&gt;9),'volume_add 10^8 (microL)'!O182&amp;"x 10^8",IF(AND('volume_add 10^6 (microL)'!O182&lt;=150,'volume_add 10^6 (microL)'!O182&gt;9),'volume_add 10^6 (microL)'!O182&amp;"x 10^6",'volume_add 10^4 (microL)'!O182&amp;"x 10^4"))</f>
        <v>140x 10^8</v>
      </c>
      <c r="P182" s="5" t="str">
        <f>IF(AND('volume_add 10^8 (microL)'!P182&lt;=150,'volume_add 10^8 (microL)'!P182&gt;9),'volume_add 10^8 (microL)'!P182&amp;"x 10^8",IF(AND('volume_add 10^6 (microL)'!P182&lt;=150,'volume_add 10^6 (microL)'!P182&gt;9),'volume_add 10^6 (microL)'!P182&amp;"x 10^6",'volume_add 10^4 (microL)'!P182&amp;"x 10^4"))</f>
        <v>27x 10^8</v>
      </c>
      <c r="Q182" s="5" t="str">
        <f>IF(AND('volume_add 10^8 (microL)'!Q182&lt;=150,'volume_add 10^8 (microL)'!Q182&gt;9),'volume_add 10^8 (microL)'!Q182&amp;"x 10^8",IF(AND('volume_add 10^6 (microL)'!Q182&lt;=150,'volume_add 10^6 (microL)'!Q182&gt;9),'volume_add 10^6 (microL)'!Q182&amp;"x 10^6",'volume_add 10^4 (microL)'!Q182&amp;"x 10^4"))</f>
        <v>70x 10^4</v>
      </c>
    </row>
    <row r="183" spans="1:17">
      <c r="A183" s="22">
        <v>182</v>
      </c>
      <c r="B183" s="5" t="str">
        <f>IF(AND('volume_add 10^8 (microL)'!B183&lt;=150,'volume_add 10^8 (microL)'!B183&gt;9),'volume_add 10^8 (microL)'!B183&amp;"x 10^8",IF(AND('volume_add 10^6 (microL)'!B183&lt;=150,'volume_add 10^6 (microL)'!B183&gt;9),'volume_add 10^6 (microL)'!B183&amp;"x 10^6",'volume_add 10^4 (microL)'!B183&amp;"x 10^4"))</f>
        <v>100x 10^8</v>
      </c>
      <c r="C183" s="5" t="str">
        <f>IF(AND('volume_add 10^8 (microL)'!C183&lt;=150,'volume_add 10^8 (microL)'!C183&gt;9),'volume_add 10^8 (microL)'!C183&amp;"x 10^8",IF(AND('volume_add 10^6 (microL)'!C183&lt;=150,'volume_add 10^6 (microL)'!C183&gt;9),'volume_add 10^6 (microL)'!C183&amp;"x 10^6",'volume_add 10^4 (microL)'!C183&amp;"x 10^4"))</f>
        <v>140x 10^8</v>
      </c>
      <c r="D183" s="5" t="str">
        <f>IF(AND('volume_add 10^8 (microL)'!D183&lt;=150,'volume_add 10^8 (microL)'!D183&gt;9),'volume_add 10^8 (microL)'!D183&amp;"x 10^8",IF(AND('volume_add 10^6 (microL)'!D183&lt;=150,'volume_add 10^6 (microL)'!D183&gt;9),'volume_add 10^6 (microL)'!D183&amp;"x 10^6",'volume_add 10^4 (microL)'!D183&amp;"x 10^4"))</f>
        <v>140x 10^8</v>
      </c>
      <c r="E183" s="5" t="str">
        <f>IF(AND('volume_add 10^8 (microL)'!E183&lt;=150,'volume_add 10^8 (microL)'!E183&gt;9),'volume_add 10^8 (microL)'!E183&amp;"x 10^8",IF(AND('volume_add 10^6 (microL)'!E183&lt;=150,'volume_add 10^6 (microL)'!E183&gt;9),'volume_add 10^6 (microL)'!E183&amp;"x 10^6",'volume_add 10^4 (microL)'!E183&amp;"x 10^4"))</f>
        <v>140x 10^8</v>
      </c>
      <c r="F183" s="5" t="str">
        <f>IF(AND('volume_add 10^8 (microL)'!F183&lt;=150,'volume_add 10^8 (microL)'!F183&gt;9),'volume_add 10^8 (microL)'!F183&amp;"x 10^8",IF(AND('volume_add 10^6 (microL)'!F183&lt;=150,'volume_add 10^6 (microL)'!F183&gt;9),'volume_add 10^6 (microL)'!F183&amp;"x 10^6",'volume_add 10^4 (microL)'!F183&amp;"x 10^4"))</f>
        <v>80x 10^8</v>
      </c>
      <c r="G183" s="5" t="str">
        <f>IF(AND('volume_add 10^8 (microL)'!G183&lt;=150,'volume_add 10^8 (microL)'!G183&gt;9),'volume_add 10^8 (microL)'!G183&amp;"x 10^8",IF(AND('volume_add 10^6 (microL)'!G183&lt;=150,'volume_add 10^6 (microL)'!G183&gt;9),'volume_add 10^6 (microL)'!G183&amp;"x 10^6",'volume_add 10^4 (microL)'!G183&amp;"x 10^4"))</f>
        <v>60x 10^8</v>
      </c>
      <c r="H183" s="5" t="str">
        <f>IF(AND('volume_add 10^8 (microL)'!H183&lt;=150,'volume_add 10^8 (microL)'!H183&gt;9),'volume_add 10^8 (microL)'!H183&amp;"x 10^8",IF(AND('volume_add 10^6 (microL)'!H183&lt;=150,'volume_add 10^6 (microL)'!H183&gt;9),'volume_add 10^6 (microL)'!H183&amp;"x 10^6",'volume_add 10^4 (microL)'!H183&amp;"x 10^4"))</f>
        <v>10x 10^6</v>
      </c>
      <c r="I183" s="5" t="str">
        <f>IF(AND('volume_add 10^8 (microL)'!I183&lt;=150,'volume_add 10^8 (microL)'!I183&gt;9),'volume_add 10^8 (microL)'!I183&amp;"x 10^8",IF(AND('volume_add 10^6 (microL)'!I183&lt;=150,'volume_add 10^6 (microL)'!I183&gt;9),'volume_add 10^6 (microL)'!I183&amp;"x 10^6",'volume_add 10^4 (microL)'!I183&amp;"x 10^4"))</f>
        <v>19,9x 10^8</v>
      </c>
      <c r="J183" s="5" t="str">
        <f>IF(AND('volume_add 10^8 (microL)'!J183&lt;=150,'volume_add 10^8 (microL)'!J183&gt;9),'volume_add 10^8 (microL)'!J183&amp;"x 10^8",IF(AND('volume_add 10^6 (microL)'!J183&lt;=150,'volume_add 10^6 (microL)'!J183&gt;9),'volume_add 10^6 (microL)'!J183&amp;"x 10^6",'volume_add 10^4 (microL)'!J183&amp;"x 10^4"))</f>
        <v>10x 10^8</v>
      </c>
      <c r="K183" s="5" t="str">
        <f>IF(AND('volume_add 10^8 (microL)'!K183&lt;=150,'volume_add 10^8 (microL)'!K183&gt;9),'volume_add 10^8 (microL)'!K183&amp;"x 10^8",IF(AND('volume_add 10^6 (microL)'!K183&lt;=150,'volume_add 10^6 (microL)'!K183&gt;9),'volume_add 10^6 (microL)'!K183&amp;"x 10^6",'volume_add 10^4 (microL)'!K183&amp;"x 10^4"))</f>
        <v>140x 10^8</v>
      </c>
      <c r="L183" s="5" t="str">
        <f>IF(AND('volume_add 10^8 (microL)'!L183&lt;=150,'volume_add 10^8 (microL)'!L183&gt;9),'volume_add 10^8 (microL)'!L183&amp;"x 10^8",IF(AND('volume_add 10^6 (microL)'!L183&lt;=150,'volume_add 10^6 (microL)'!L183&gt;9),'volume_add 10^6 (microL)'!L183&amp;"x 10^6",'volume_add 10^4 (microL)'!L183&amp;"x 10^4"))</f>
        <v>14x 10^8</v>
      </c>
      <c r="M183" s="5" t="str">
        <f>IF(AND('volume_add 10^8 (microL)'!M183&lt;=150,'volume_add 10^8 (microL)'!M183&gt;9),'volume_add 10^8 (microL)'!M183&amp;"x 10^8",IF(AND('volume_add 10^6 (microL)'!M183&lt;=150,'volume_add 10^6 (microL)'!M183&gt;9),'volume_add 10^6 (microL)'!M183&amp;"x 10^6",'volume_add 10^4 (microL)'!M183&amp;"x 10^4"))</f>
        <v>18x 10^6</v>
      </c>
      <c r="N183" s="5" t="str">
        <f>IF(AND('volume_add 10^8 (microL)'!N183&lt;=150,'volume_add 10^8 (microL)'!N183&gt;9),'volume_add 10^8 (microL)'!N183&amp;"x 10^8",IF(AND('volume_add 10^6 (microL)'!N183&lt;=150,'volume_add 10^6 (microL)'!N183&gt;9),'volume_add 10^6 (microL)'!N183&amp;"x 10^6",'volume_add 10^4 (microL)'!N183&amp;"x 10^4"))</f>
        <v>10x 10^6</v>
      </c>
      <c r="O183" s="5" t="str">
        <f>IF(AND('volume_add 10^8 (microL)'!O183&lt;=150,'volume_add 10^8 (microL)'!O183&gt;9),'volume_add 10^8 (microL)'!O183&amp;"x 10^8",IF(AND('volume_add 10^6 (microL)'!O183&lt;=150,'volume_add 10^6 (microL)'!O183&gt;9),'volume_add 10^6 (microL)'!O183&amp;"x 10^6",'volume_add 10^4 (microL)'!O183&amp;"x 10^4"))</f>
        <v>12x 10^6</v>
      </c>
      <c r="P183" s="5" t="str">
        <f>IF(AND('volume_add 10^8 (microL)'!P183&lt;=150,'volume_add 10^8 (microL)'!P183&gt;9),'volume_add 10^8 (microL)'!P183&amp;"x 10^8",IF(AND('volume_add 10^6 (microL)'!P183&lt;=150,'volume_add 10^6 (microL)'!P183&gt;9),'volume_add 10^6 (microL)'!P183&amp;"x 10^6",'volume_add 10^4 (microL)'!P183&amp;"x 10^4"))</f>
        <v>140x 10^8</v>
      </c>
      <c r="Q183" s="5" t="str">
        <f>IF(AND('volume_add 10^8 (microL)'!Q183&lt;=150,'volume_add 10^8 (microL)'!Q183&gt;9),'volume_add 10^8 (microL)'!Q183&amp;"x 10^8",IF(AND('volume_add 10^6 (microL)'!Q183&lt;=150,'volume_add 10^6 (microL)'!Q183&gt;9),'volume_add 10^6 (microL)'!Q183&amp;"x 10^6",'volume_add 10^4 (microL)'!Q183&amp;"x 10^4"))</f>
        <v>140x 10^4</v>
      </c>
    </row>
    <row r="184" spans="1:17">
      <c r="A184" s="6">
        <v>183</v>
      </c>
      <c r="B184" s="5" t="str">
        <f>IF(AND('volume_add 10^8 (microL)'!B184&lt;=150,'volume_add 10^8 (microL)'!B184&gt;9),'volume_add 10^8 (microL)'!B184&amp;"x 10^8",IF(AND('volume_add 10^6 (microL)'!B184&lt;=150,'volume_add 10^6 (microL)'!B184&gt;9),'volume_add 10^6 (microL)'!B184&amp;"x 10^6",'volume_add 10^4 (microL)'!B184&amp;"x 10^4"))</f>
        <v>90x 10^8</v>
      </c>
      <c r="C184" s="5" t="str">
        <f>IF(AND('volume_add 10^8 (microL)'!C184&lt;=150,'volume_add 10^8 (microL)'!C184&gt;9),'volume_add 10^8 (microL)'!C184&amp;"x 10^8",IF(AND('volume_add 10^6 (microL)'!C184&lt;=150,'volume_add 10^6 (microL)'!C184&gt;9),'volume_add 10^6 (microL)'!C184&amp;"x 10^6",'volume_add 10^4 (microL)'!C184&amp;"x 10^4"))</f>
        <v>90x 10^6</v>
      </c>
      <c r="D184" s="5" t="str">
        <f>IF(AND('volume_add 10^8 (microL)'!D184&lt;=150,'volume_add 10^8 (microL)'!D184&gt;9),'volume_add 10^8 (microL)'!D184&amp;"x 10^8",IF(AND('volume_add 10^6 (microL)'!D184&lt;=150,'volume_add 10^6 (microL)'!D184&gt;9),'volume_add 10^6 (microL)'!D184&amp;"x 10^6",'volume_add 10^4 (microL)'!D184&amp;"x 10^4"))</f>
        <v>140x 10^8</v>
      </c>
      <c r="E184" s="5" t="str">
        <f>IF(AND('volume_add 10^8 (microL)'!E184&lt;=150,'volume_add 10^8 (microL)'!E184&gt;9),'volume_add 10^8 (microL)'!E184&amp;"x 10^8",IF(AND('volume_add 10^6 (microL)'!E184&lt;=150,'volume_add 10^6 (microL)'!E184&gt;9),'volume_add 10^6 (microL)'!E184&amp;"x 10^6",'volume_add 10^4 (microL)'!E184&amp;"x 10^4"))</f>
        <v>15,2x 10^6</v>
      </c>
      <c r="F184" s="5" t="str">
        <f>IF(AND('volume_add 10^8 (microL)'!F184&lt;=150,'volume_add 10^8 (microL)'!F184&gt;9),'volume_add 10^8 (microL)'!F184&amp;"x 10^8",IF(AND('volume_add 10^6 (microL)'!F184&lt;=150,'volume_add 10^6 (microL)'!F184&gt;9),'volume_add 10^6 (microL)'!F184&amp;"x 10^6",'volume_add 10^4 (microL)'!F184&amp;"x 10^4"))</f>
        <v>21,8x 10^6</v>
      </c>
      <c r="G184" s="5" t="str">
        <f>IF(AND('volume_add 10^8 (microL)'!G184&lt;=150,'volume_add 10^8 (microL)'!G184&gt;9),'volume_add 10^8 (microL)'!G184&amp;"x 10^8",IF(AND('volume_add 10^6 (microL)'!G184&lt;=150,'volume_add 10^6 (microL)'!G184&gt;9),'volume_add 10^6 (microL)'!G184&amp;"x 10^6",'volume_add 10^4 (microL)'!G184&amp;"x 10^4"))</f>
        <v>140x 10^8</v>
      </c>
      <c r="H184" s="5" t="str">
        <f>IF(AND('volume_add 10^8 (microL)'!H184&lt;=150,'volume_add 10^8 (microL)'!H184&gt;9),'volume_add 10^8 (microL)'!H184&amp;"x 10^8",IF(AND('volume_add 10^6 (microL)'!H184&lt;=150,'volume_add 10^6 (microL)'!H184&gt;9),'volume_add 10^6 (microL)'!H184&amp;"x 10^6",'volume_add 10^4 (microL)'!H184&amp;"x 10^4"))</f>
        <v>140x 10^6</v>
      </c>
      <c r="I184" s="5" t="str">
        <f>IF(AND('volume_add 10^8 (microL)'!I184&lt;=150,'volume_add 10^8 (microL)'!I184&gt;9),'volume_add 10^8 (microL)'!I184&amp;"x 10^8",IF(AND('volume_add 10^6 (microL)'!I184&lt;=150,'volume_add 10^6 (microL)'!I184&gt;9),'volume_add 10^6 (microL)'!I184&amp;"x 10^6",'volume_add 10^4 (microL)'!I184&amp;"x 10^4"))</f>
        <v>140x 10^8</v>
      </c>
      <c r="J184" s="5" t="str">
        <f>IF(AND('volume_add 10^8 (microL)'!J184&lt;=150,'volume_add 10^8 (microL)'!J184&gt;9),'volume_add 10^8 (microL)'!J184&amp;"x 10^8",IF(AND('volume_add 10^6 (microL)'!J184&lt;=150,'volume_add 10^6 (microL)'!J184&gt;9),'volume_add 10^6 (microL)'!J184&amp;"x 10^6",'volume_add 10^4 (microL)'!J184&amp;"x 10^4"))</f>
        <v>20,8x 10^8</v>
      </c>
      <c r="K184" s="5" t="str">
        <f>IF(AND('volume_add 10^8 (microL)'!K184&lt;=150,'volume_add 10^8 (microL)'!K184&gt;9),'volume_add 10^8 (microL)'!K184&amp;"x 10^8",IF(AND('volume_add 10^6 (microL)'!K184&lt;=150,'volume_add 10^6 (microL)'!K184&gt;9),'volume_add 10^6 (microL)'!K184&amp;"x 10^6",'volume_add 10^4 (microL)'!K184&amp;"x 10^4"))</f>
        <v>11,4x 10^6</v>
      </c>
      <c r="L184" s="5" t="str">
        <f>IF(AND('volume_add 10^8 (microL)'!L184&lt;=150,'volume_add 10^8 (microL)'!L184&gt;9),'volume_add 10^8 (microL)'!L184&amp;"x 10^8",IF(AND('volume_add 10^6 (microL)'!L184&lt;=150,'volume_add 10^6 (microL)'!L184&gt;9),'volume_add 10^6 (microL)'!L184&amp;"x 10^6",'volume_add 10^4 (microL)'!L184&amp;"x 10^4"))</f>
        <v>80x 10^6</v>
      </c>
      <c r="M184" s="5" t="str">
        <f>IF(AND('volume_add 10^8 (microL)'!M184&lt;=150,'volume_add 10^8 (microL)'!M184&gt;9),'volume_add 10^8 (microL)'!M184&amp;"x 10^8",IF(AND('volume_add 10^6 (microL)'!M184&lt;=150,'volume_add 10^6 (microL)'!M184&gt;9),'volume_add 10^6 (microL)'!M184&amp;"x 10^6",'volume_add 10^4 (microL)'!M184&amp;"x 10^4"))</f>
        <v>19x 10^8</v>
      </c>
      <c r="N184" s="5" t="str">
        <f>IF(AND('volume_add 10^8 (microL)'!N184&lt;=150,'volume_add 10^8 (microL)'!N184&gt;9),'volume_add 10^8 (microL)'!N184&amp;"x 10^8",IF(AND('volume_add 10^6 (microL)'!N184&lt;=150,'volume_add 10^6 (microL)'!N184&gt;9),'volume_add 10^6 (microL)'!N184&amp;"x 10^6",'volume_add 10^4 (microL)'!N184&amp;"x 10^4"))</f>
        <v>140x 10^8</v>
      </c>
      <c r="O184" s="5" t="str">
        <f>IF(AND('volume_add 10^8 (microL)'!O184&lt;=150,'volume_add 10^8 (microL)'!O184&gt;9),'volume_add 10^8 (microL)'!O184&amp;"x 10^8",IF(AND('volume_add 10^6 (microL)'!O184&lt;=150,'volume_add 10^6 (microL)'!O184&gt;9),'volume_add 10^6 (microL)'!O184&amp;"x 10^6",'volume_add 10^4 (microL)'!O184&amp;"x 10^4"))</f>
        <v>140x 10^8</v>
      </c>
      <c r="P184" s="5" t="str">
        <f>IF(AND('volume_add 10^8 (microL)'!P184&lt;=150,'volume_add 10^8 (microL)'!P184&gt;9),'volume_add 10^8 (microL)'!P184&amp;"x 10^8",IF(AND('volume_add 10^6 (microL)'!P184&lt;=150,'volume_add 10^6 (microL)'!P184&gt;9),'volume_add 10^6 (microL)'!P184&amp;"x 10^6",'volume_add 10^4 (microL)'!P184&amp;"x 10^4"))</f>
        <v>60x 10^6</v>
      </c>
      <c r="Q184" s="5" t="str">
        <f>IF(AND('volume_add 10^8 (microL)'!Q184&lt;=150,'volume_add 10^8 (microL)'!Q184&gt;9),'volume_add 10^8 (microL)'!Q184&amp;"x 10^8",IF(AND('volume_add 10^6 (microL)'!Q184&lt;=150,'volume_add 10^6 (microL)'!Q184&gt;9),'volume_add 10^6 (microL)'!Q184&amp;"x 10^6",'volume_add 10^4 (microL)'!Q184&amp;"x 10^4"))</f>
        <v>10x 10^8</v>
      </c>
    </row>
    <row r="185" spans="1:17">
      <c r="A185" s="6">
        <v>184</v>
      </c>
      <c r="B185" s="5" t="str">
        <f>IF(AND('volume_add 10^8 (microL)'!B185&lt;=150,'volume_add 10^8 (microL)'!B185&gt;9),'volume_add 10^8 (microL)'!B185&amp;"x 10^8",IF(AND('volume_add 10^6 (microL)'!B185&lt;=150,'volume_add 10^6 (microL)'!B185&gt;9),'volume_add 10^6 (microL)'!B185&amp;"x 10^6",'volume_add 10^4 (microL)'!B185&amp;"x 10^4"))</f>
        <v>140x 10^8</v>
      </c>
      <c r="C185" s="5" t="str">
        <f>IF(AND('volume_add 10^8 (microL)'!C185&lt;=150,'volume_add 10^8 (microL)'!C185&gt;9),'volume_add 10^8 (microL)'!C185&amp;"x 10^8",IF(AND('volume_add 10^6 (microL)'!C185&lt;=150,'volume_add 10^6 (microL)'!C185&gt;9),'volume_add 10^6 (microL)'!C185&amp;"x 10^6",'volume_add 10^4 (microL)'!C185&amp;"x 10^4"))</f>
        <v>100x 10^6</v>
      </c>
      <c r="D185" s="5" t="str">
        <f>IF(AND('volume_add 10^8 (microL)'!D185&lt;=150,'volume_add 10^8 (microL)'!D185&gt;9),'volume_add 10^8 (microL)'!D185&amp;"x 10^8",IF(AND('volume_add 10^6 (microL)'!D185&lt;=150,'volume_add 10^6 (microL)'!D185&gt;9),'volume_add 10^6 (microL)'!D185&amp;"x 10^6",'volume_add 10^4 (microL)'!D185&amp;"x 10^4"))</f>
        <v>140x 10^8</v>
      </c>
      <c r="E185" s="5" t="str">
        <f>IF(AND('volume_add 10^8 (microL)'!E185&lt;=150,'volume_add 10^8 (microL)'!E185&gt;9),'volume_add 10^8 (microL)'!E185&amp;"x 10^8",IF(AND('volume_add 10^6 (microL)'!E185&lt;=150,'volume_add 10^6 (microL)'!E185&gt;9),'volume_add 10^6 (microL)'!E185&amp;"x 10^6",'volume_add 10^4 (microL)'!E185&amp;"x 10^4"))</f>
        <v>140x 10^8</v>
      </c>
      <c r="F185" s="5" t="str">
        <f>IF(AND('volume_add 10^8 (microL)'!F185&lt;=150,'volume_add 10^8 (microL)'!F185&gt;9),'volume_add 10^8 (microL)'!F185&amp;"x 10^8",IF(AND('volume_add 10^6 (microL)'!F185&lt;=150,'volume_add 10^6 (microL)'!F185&gt;9),'volume_add 10^6 (microL)'!F185&amp;"x 10^6",'volume_add 10^4 (microL)'!F185&amp;"x 10^4"))</f>
        <v>15,6x 10^6</v>
      </c>
      <c r="G185" s="5" t="str">
        <f>IF(AND('volume_add 10^8 (microL)'!G185&lt;=150,'volume_add 10^8 (microL)'!G185&gt;9),'volume_add 10^8 (microL)'!G185&amp;"x 10^8",IF(AND('volume_add 10^6 (microL)'!G185&lt;=150,'volume_add 10^6 (microL)'!G185&gt;9),'volume_add 10^6 (microL)'!G185&amp;"x 10^6",'volume_add 10^4 (microL)'!G185&amp;"x 10^4"))</f>
        <v>10x 10^6</v>
      </c>
      <c r="H185" s="5" t="str">
        <f>IF(AND('volume_add 10^8 (microL)'!H185&lt;=150,'volume_add 10^8 (microL)'!H185&gt;9),'volume_add 10^8 (microL)'!H185&amp;"x 10^8",IF(AND('volume_add 10^6 (microL)'!H185&lt;=150,'volume_add 10^6 (microL)'!H185&gt;9),'volume_add 10^6 (microL)'!H185&amp;"x 10^6",'volume_add 10^4 (microL)'!H185&amp;"x 10^4"))</f>
        <v>10x 10^8</v>
      </c>
      <c r="I185" s="5" t="str">
        <f>IF(AND('volume_add 10^8 (microL)'!I185&lt;=150,'volume_add 10^8 (microL)'!I185&gt;9),'volume_add 10^8 (microL)'!I185&amp;"x 10^8",IF(AND('volume_add 10^6 (microL)'!I185&lt;=150,'volume_add 10^6 (microL)'!I185&gt;9),'volume_add 10^6 (microL)'!I185&amp;"x 10^6",'volume_add 10^4 (microL)'!I185&amp;"x 10^4"))</f>
        <v>13,6x 10^8</v>
      </c>
      <c r="J185" s="5" t="str">
        <f>IF(AND('volume_add 10^8 (microL)'!J185&lt;=150,'volume_add 10^8 (microL)'!J185&gt;9),'volume_add 10^8 (microL)'!J185&amp;"x 10^8",IF(AND('volume_add 10^6 (microL)'!J185&lt;=150,'volume_add 10^6 (microL)'!J185&gt;9),'volume_add 10^6 (microL)'!J185&amp;"x 10^6",'volume_add 10^4 (microL)'!J185&amp;"x 10^4"))</f>
        <v>140x 10^8</v>
      </c>
      <c r="K185" s="5" t="str">
        <f>IF(AND('volume_add 10^8 (microL)'!K185&lt;=150,'volume_add 10^8 (microL)'!K185&gt;9),'volume_add 10^8 (microL)'!K185&amp;"x 10^8",IF(AND('volume_add 10^6 (microL)'!K185&lt;=150,'volume_add 10^6 (microL)'!K185&gt;9),'volume_add 10^6 (microL)'!K185&amp;"x 10^6",'volume_add 10^4 (microL)'!K185&amp;"x 10^4"))</f>
        <v>140x 10^8</v>
      </c>
      <c r="L185" s="5" t="str">
        <f>IF(AND('volume_add 10^8 (microL)'!L185&lt;=150,'volume_add 10^8 (microL)'!L185&gt;9),'volume_add 10^8 (microL)'!L185&amp;"x 10^8",IF(AND('volume_add 10^6 (microL)'!L185&lt;=150,'volume_add 10^6 (microL)'!L185&gt;9),'volume_add 10^6 (microL)'!L185&amp;"x 10^6",'volume_add 10^4 (microL)'!L185&amp;"x 10^4"))</f>
        <v>90x 10^6</v>
      </c>
      <c r="M185" s="5" t="str">
        <f>IF(AND('volume_add 10^8 (microL)'!M185&lt;=150,'volume_add 10^8 (microL)'!M185&gt;9),'volume_add 10^8 (microL)'!M185&amp;"x 10^8",IF(AND('volume_add 10^6 (microL)'!M185&lt;=150,'volume_add 10^6 (microL)'!M185&gt;9),'volume_add 10^6 (microL)'!M185&amp;"x 10^6",'volume_add 10^4 (microL)'!M185&amp;"x 10^4"))</f>
        <v>17,5x 10^8</v>
      </c>
      <c r="N185" s="5" t="str">
        <f>IF(AND('volume_add 10^8 (microL)'!N185&lt;=150,'volume_add 10^8 (microL)'!N185&gt;9),'volume_add 10^8 (microL)'!N185&amp;"x 10^8",IF(AND('volume_add 10^6 (microL)'!N185&lt;=150,'volume_add 10^6 (microL)'!N185&gt;9),'volume_add 10^6 (microL)'!N185&amp;"x 10^6",'volume_add 10^4 (microL)'!N185&amp;"x 10^4"))</f>
        <v>80x 10^4</v>
      </c>
      <c r="O185" s="5" t="str">
        <f>IF(AND('volume_add 10^8 (microL)'!O185&lt;=150,'volume_add 10^8 (microL)'!O185&gt;9),'volume_add 10^8 (microL)'!O185&amp;"x 10^8",IF(AND('volume_add 10^6 (microL)'!O185&lt;=150,'volume_add 10^6 (microL)'!O185&gt;9),'volume_add 10^6 (microL)'!O185&amp;"x 10^6",'volume_add 10^4 (microL)'!O185&amp;"x 10^4"))</f>
        <v>60x 10^8</v>
      </c>
      <c r="P185" s="5" t="str">
        <f>IF(AND('volume_add 10^8 (microL)'!P185&lt;=150,'volume_add 10^8 (microL)'!P185&gt;9),'volume_add 10^8 (microL)'!P185&amp;"x 10^8",IF(AND('volume_add 10^6 (microL)'!P185&lt;=150,'volume_add 10^6 (microL)'!P185&gt;9),'volume_add 10^6 (microL)'!P185&amp;"x 10^6",'volume_add 10^4 (microL)'!P185&amp;"x 10^4"))</f>
        <v>140x 10^8</v>
      </c>
      <c r="Q185" s="5" t="str">
        <f>IF(AND('volume_add 10^8 (microL)'!Q185&lt;=150,'volume_add 10^8 (microL)'!Q185&gt;9),'volume_add 10^8 (microL)'!Q185&amp;"x 10^8",IF(AND('volume_add 10^6 (microL)'!Q185&lt;=150,'volume_add 10^6 (microL)'!Q185&gt;9),'volume_add 10^6 (microL)'!Q185&amp;"x 10^6",'volume_add 10^4 (microL)'!Q185&amp;"x 10^4"))</f>
        <v>140x 10^8</v>
      </c>
    </row>
    <row r="186" spans="1:17">
      <c r="A186" s="6">
        <v>185</v>
      </c>
      <c r="B186" s="5" t="str">
        <f>IF(AND('volume_add 10^8 (microL)'!B186&lt;=150,'volume_add 10^8 (microL)'!B186&gt;9),'volume_add 10^8 (microL)'!B186&amp;"x 10^8",IF(AND('volume_add 10^6 (microL)'!B186&lt;=150,'volume_add 10^6 (microL)'!B186&gt;9),'volume_add 10^6 (microL)'!B186&amp;"x 10^6",'volume_add 10^4 (microL)'!B186&amp;"x 10^4"))</f>
        <v>110x 10^4</v>
      </c>
      <c r="C186" s="5" t="str">
        <f>IF(AND('volume_add 10^8 (microL)'!C186&lt;=150,'volume_add 10^8 (microL)'!C186&gt;9),'volume_add 10^8 (microL)'!C186&amp;"x 10^8",IF(AND('volume_add 10^6 (microL)'!C186&lt;=150,'volume_add 10^6 (microL)'!C186&gt;9),'volume_add 10^6 (microL)'!C186&amp;"x 10^6",'volume_add 10^4 (microL)'!C186&amp;"x 10^4"))</f>
        <v>140x 10^4</v>
      </c>
      <c r="D186" s="5" t="str">
        <f>IF(AND('volume_add 10^8 (microL)'!D186&lt;=150,'volume_add 10^8 (microL)'!D186&gt;9),'volume_add 10^8 (microL)'!D186&amp;"x 10^8",IF(AND('volume_add 10^6 (microL)'!D186&lt;=150,'volume_add 10^6 (microL)'!D186&gt;9),'volume_add 10^6 (microL)'!D186&amp;"x 10^6",'volume_add 10^4 (microL)'!D186&amp;"x 10^4"))</f>
        <v>18x 10^8</v>
      </c>
      <c r="E186" s="5" t="str">
        <f>IF(AND('volume_add 10^8 (microL)'!E186&lt;=150,'volume_add 10^8 (microL)'!E186&gt;9),'volume_add 10^8 (microL)'!E186&amp;"x 10^8",IF(AND('volume_add 10^6 (microL)'!E186&lt;=150,'volume_add 10^6 (microL)'!E186&gt;9),'volume_add 10^6 (microL)'!E186&amp;"x 10^6",'volume_add 10^4 (microL)'!E186&amp;"x 10^4"))</f>
        <v>100x 10^4</v>
      </c>
      <c r="F186" s="5" t="str">
        <f>IF(AND('volume_add 10^8 (microL)'!F186&lt;=150,'volume_add 10^8 (microL)'!F186&gt;9),'volume_add 10^8 (microL)'!F186&amp;"x 10^8",IF(AND('volume_add 10^6 (microL)'!F186&lt;=150,'volume_add 10^6 (microL)'!F186&gt;9),'volume_add 10^6 (microL)'!F186&amp;"x 10^6",'volume_add 10^4 (microL)'!F186&amp;"x 10^4"))</f>
        <v>140x 10^8</v>
      </c>
      <c r="G186" s="5" t="str">
        <f>IF(AND('volume_add 10^8 (microL)'!G186&lt;=150,'volume_add 10^8 (microL)'!G186&gt;9),'volume_add 10^8 (microL)'!G186&amp;"x 10^8",IF(AND('volume_add 10^6 (microL)'!G186&lt;=150,'volume_add 10^6 (microL)'!G186&gt;9),'volume_add 10^6 (microL)'!G186&amp;"x 10^6",'volume_add 10^4 (microL)'!G186&amp;"x 10^4"))</f>
        <v>90x 10^4</v>
      </c>
      <c r="H186" s="5" t="str">
        <f>IF(AND('volume_add 10^8 (microL)'!H186&lt;=150,'volume_add 10^8 (microL)'!H186&gt;9),'volume_add 10^8 (microL)'!H186&amp;"x 10^8",IF(AND('volume_add 10^6 (microL)'!H186&lt;=150,'volume_add 10^6 (microL)'!H186&gt;9),'volume_add 10^6 (microL)'!H186&amp;"x 10^6",'volume_add 10^4 (microL)'!H186&amp;"x 10^4"))</f>
        <v>80x 10^4</v>
      </c>
      <c r="I186" s="5" t="str">
        <f>IF(AND('volume_add 10^8 (microL)'!I186&lt;=150,'volume_add 10^8 (microL)'!I186&gt;9),'volume_add 10^8 (microL)'!I186&amp;"x 10^8",IF(AND('volume_add 10^6 (microL)'!I186&lt;=150,'volume_add 10^6 (microL)'!I186&gt;9),'volume_add 10^6 (microL)'!I186&amp;"x 10^6",'volume_add 10^4 (microL)'!I186&amp;"x 10^4"))</f>
        <v>70x 10^4</v>
      </c>
      <c r="J186" s="5" t="str">
        <f>IF(AND('volume_add 10^8 (microL)'!J186&lt;=150,'volume_add 10^8 (microL)'!J186&gt;9),'volume_add 10^8 (microL)'!J186&amp;"x 10^8",IF(AND('volume_add 10^6 (microL)'!J186&lt;=150,'volume_add 10^6 (microL)'!J186&gt;9),'volume_add 10^6 (microL)'!J186&amp;"x 10^6",'volume_add 10^4 (microL)'!J186&amp;"x 10^4"))</f>
        <v>24,8x 10^8</v>
      </c>
      <c r="K186" s="5" t="str">
        <f>IF(AND('volume_add 10^8 (microL)'!K186&lt;=150,'volume_add 10^8 (microL)'!K186&gt;9),'volume_add 10^8 (microL)'!K186&amp;"x 10^8",IF(AND('volume_add 10^6 (microL)'!K186&lt;=150,'volume_add 10^6 (microL)'!K186&gt;9),'volume_add 10^6 (microL)'!K186&amp;"x 10^6",'volume_add 10^4 (microL)'!K186&amp;"x 10^4"))</f>
        <v>140x 10^8</v>
      </c>
      <c r="L186" s="5" t="str">
        <f>IF(AND('volume_add 10^8 (microL)'!L186&lt;=150,'volume_add 10^8 (microL)'!L186&gt;9),'volume_add 10^8 (microL)'!L186&amp;"x 10^8",IF(AND('volume_add 10^6 (microL)'!L186&lt;=150,'volume_add 10^6 (microL)'!L186&gt;9),'volume_add 10^6 (microL)'!L186&amp;"x 10^6",'volume_add 10^4 (microL)'!L186&amp;"x 10^4"))</f>
        <v>140x 10^8</v>
      </c>
      <c r="M186" s="5" t="str">
        <f>IF(AND('volume_add 10^8 (microL)'!M186&lt;=150,'volume_add 10^8 (microL)'!M186&gt;9),'volume_add 10^8 (microL)'!M186&amp;"x 10^8",IF(AND('volume_add 10^6 (microL)'!M186&lt;=150,'volume_add 10^6 (microL)'!M186&gt;9),'volume_add 10^6 (microL)'!M186&amp;"x 10^6",'volume_add 10^4 (microL)'!M186&amp;"x 10^4"))</f>
        <v>140x 10^8</v>
      </c>
      <c r="N186" s="5" t="str">
        <f>IF(AND('volume_add 10^8 (microL)'!N186&lt;=150,'volume_add 10^8 (microL)'!N186&gt;9),'volume_add 10^8 (microL)'!N186&amp;"x 10^8",IF(AND('volume_add 10^6 (microL)'!N186&lt;=150,'volume_add 10^6 (microL)'!N186&gt;9),'volume_add 10^6 (microL)'!N186&amp;"x 10^6",'volume_add 10^4 (microL)'!N186&amp;"x 10^4"))</f>
        <v>140x 10^4</v>
      </c>
      <c r="O186" s="5" t="str">
        <f>IF(AND('volume_add 10^8 (microL)'!O186&lt;=150,'volume_add 10^8 (microL)'!O186&gt;9),'volume_add 10^8 (microL)'!O186&amp;"x 10^8",IF(AND('volume_add 10^6 (microL)'!O186&lt;=150,'volume_add 10^6 (microL)'!O186&gt;9),'volume_add 10^6 (microL)'!O186&amp;"x 10^6",'volume_add 10^4 (microL)'!O186&amp;"x 10^4"))</f>
        <v>140x 10^8</v>
      </c>
      <c r="P186" s="5" t="str">
        <f>IF(AND('volume_add 10^8 (microL)'!P186&lt;=150,'volume_add 10^8 (microL)'!P186&gt;9),'volume_add 10^8 (microL)'!P186&amp;"x 10^8",IF(AND('volume_add 10^6 (microL)'!P186&lt;=150,'volume_add 10^6 (microL)'!P186&gt;9),'volume_add 10^6 (microL)'!P186&amp;"x 10^6",'volume_add 10^4 (microL)'!P186&amp;"x 10^4"))</f>
        <v>10x 10^8</v>
      </c>
      <c r="Q186" s="5" t="str">
        <f>IF(AND('volume_add 10^8 (microL)'!Q186&lt;=150,'volume_add 10^8 (microL)'!Q186&gt;9),'volume_add 10^8 (microL)'!Q186&amp;"x 10^8",IF(AND('volume_add 10^6 (microL)'!Q186&lt;=150,'volume_add 10^6 (microL)'!Q186&gt;9),'volume_add 10^6 (microL)'!Q186&amp;"x 10^6",'volume_add 10^4 (microL)'!Q186&amp;"x 10^4"))</f>
        <v>22,6x 10^6</v>
      </c>
    </row>
    <row r="187" spans="1:17">
      <c r="A187" s="6">
        <v>186</v>
      </c>
      <c r="B187" s="5" t="str">
        <f>IF(AND('volume_add 10^8 (microL)'!B187&lt;=150,'volume_add 10^8 (microL)'!B187&gt;9),'volume_add 10^8 (microL)'!B187&amp;"x 10^8",IF(AND('volume_add 10^6 (microL)'!B187&lt;=150,'volume_add 10^6 (microL)'!B187&gt;9),'volume_add 10^6 (microL)'!B187&amp;"x 10^6",'volume_add 10^4 (microL)'!B187&amp;"x 10^4"))</f>
        <v>20,2x 10^8</v>
      </c>
      <c r="C187" s="5" t="str">
        <f>IF(AND('volume_add 10^8 (microL)'!C187&lt;=150,'volume_add 10^8 (microL)'!C187&gt;9),'volume_add 10^8 (microL)'!C187&amp;"x 10^8",IF(AND('volume_add 10^6 (microL)'!C187&lt;=150,'volume_add 10^6 (microL)'!C187&gt;9),'volume_add 10^6 (microL)'!C187&amp;"x 10^6",'volume_add 10^4 (microL)'!C187&amp;"x 10^4"))</f>
        <v>19,3x 10^6</v>
      </c>
      <c r="D187" s="5" t="str">
        <f>IF(AND('volume_add 10^8 (microL)'!D187&lt;=150,'volume_add 10^8 (microL)'!D187&gt;9),'volume_add 10^8 (microL)'!D187&amp;"x 10^8",IF(AND('volume_add 10^6 (microL)'!D187&lt;=150,'volume_add 10^6 (microL)'!D187&gt;9),'volume_add 10^6 (microL)'!D187&amp;"x 10^6",'volume_add 10^4 (microL)'!D187&amp;"x 10^4"))</f>
        <v>14x 10^6</v>
      </c>
      <c r="E187" s="5" t="str">
        <f>IF(AND('volume_add 10^8 (microL)'!E187&lt;=150,'volume_add 10^8 (microL)'!E187&gt;9),'volume_add 10^8 (microL)'!E187&amp;"x 10^8",IF(AND('volume_add 10^6 (microL)'!E187&lt;=150,'volume_add 10^6 (microL)'!E187&gt;9),'volume_add 10^6 (microL)'!E187&amp;"x 10^6",'volume_add 10^4 (microL)'!E187&amp;"x 10^4"))</f>
        <v>140x 10^8</v>
      </c>
      <c r="F187" s="5" t="str">
        <f>IF(AND('volume_add 10^8 (microL)'!F187&lt;=150,'volume_add 10^8 (microL)'!F187&gt;9),'volume_add 10^8 (microL)'!F187&amp;"x 10^8",IF(AND('volume_add 10^6 (microL)'!F187&lt;=150,'volume_add 10^6 (microL)'!F187&gt;9),'volume_add 10^6 (microL)'!F187&amp;"x 10^6",'volume_add 10^4 (microL)'!F187&amp;"x 10^4"))</f>
        <v>90x 10^6</v>
      </c>
      <c r="G187" s="5" t="str">
        <f>IF(AND('volume_add 10^8 (microL)'!G187&lt;=150,'volume_add 10^8 (microL)'!G187&gt;9),'volume_add 10^8 (microL)'!G187&amp;"x 10^8",IF(AND('volume_add 10^6 (microL)'!G187&lt;=150,'volume_add 10^6 (microL)'!G187&gt;9),'volume_add 10^6 (microL)'!G187&amp;"x 10^6",'volume_add 10^4 (microL)'!G187&amp;"x 10^4"))</f>
        <v>80x 10^4</v>
      </c>
      <c r="H187" s="5" t="str">
        <f>IF(AND('volume_add 10^8 (microL)'!H187&lt;=150,'volume_add 10^8 (microL)'!H187&gt;9),'volume_add 10^8 (microL)'!H187&amp;"x 10^8",IF(AND('volume_add 10^6 (microL)'!H187&lt;=150,'volume_add 10^6 (microL)'!H187&gt;9),'volume_add 10^6 (microL)'!H187&amp;"x 10^6",'volume_add 10^4 (microL)'!H187&amp;"x 10^4"))</f>
        <v>70x 10^4</v>
      </c>
      <c r="I187" s="5" t="str">
        <f>IF(AND('volume_add 10^8 (microL)'!I187&lt;=150,'volume_add 10^8 (microL)'!I187&gt;9),'volume_add 10^8 (microL)'!I187&amp;"x 10^8",IF(AND('volume_add 10^6 (microL)'!I187&lt;=150,'volume_add 10^6 (microL)'!I187&gt;9),'volume_add 10^6 (microL)'!I187&amp;"x 10^6",'volume_add 10^4 (microL)'!I187&amp;"x 10^4"))</f>
        <v>140x 10^8</v>
      </c>
      <c r="J187" s="5" t="str">
        <f>IF(AND('volume_add 10^8 (microL)'!J187&lt;=150,'volume_add 10^8 (microL)'!J187&gt;9),'volume_add 10^8 (microL)'!J187&amp;"x 10^8",IF(AND('volume_add 10^6 (microL)'!J187&lt;=150,'volume_add 10^6 (microL)'!J187&gt;9),'volume_add 10^6 (microL)'!J187&amp;"x 10^6",'volume_add 10^4 (microL)'!J187&amp;"x 10^4"))</f>
        <v>140x 10^6</v>
      </c>
      <c r="K187" s="5" t="str">
        <f>IF(AND('volume_add 10^8 (microL)'!K187&lt;=150,'volume_add 10^8 (microL)'!K187&gt;9),'volume_add 10^8 (microL)'!K187&amp;"x 10^8",IF(AND('volume_add 10^6 (microL)'!K187&lt;=150,'volume_add 10^6 (microL)'!K187&gt;9),'volume_add 10^6 (microL)'!K187&amp;"x 10^6",'volume_add 10^4 (microL)'!K187&amp;"x 10^4"))</f>
        <v>60x 10^8</v>
      </c>
      <c r="L187" s="5" t="str">
        <f>IF(AND('volume_add 10^8 (microL)'!L187&lt;=150,'volume_add 10^8 (microL)'!L187&gt;9),'volume_add 10^8 (microL)'!L187&amp;"x 10^8",IF(AND('volume_add 10^6 (microL)'!L187&lt;=150,'volume_add 10^6 (microL)'!L187&gt;9),'volume_add 10^6 (microL)'!L187&amp;"x 10^6",'volume_add 10^4 (microL)'!L187&amp;"x 10^4"))</f>
        <v>140x 10^8</v>
      </c>
      <c r="M187" s="5" t="str">
        <f>IF(AND('volume_add 10^8 (microL)'!M187&lt;=150,'volume_add 10^8 (microL)'!M187&gt;9),'volume_add 10^8 (microL)'!M187&amp;"x 10^8",IF(AND('volume_add 10^6 (microL)'!M187&lt;=150,'volume_add 10^6 (microL)'!M187&gt;9),'volume_add 10^6 (microL)'!M187&amp;"x 10^6",'volume_add 10^4 (microL)'!M187&amp;"x 10^4"))</f>
        <v>12,3x 10^8</v>
      </c>
      <c r="N187" s="5" t="str">
        <f>IF(AND('volume_add 10^8 (microL)'!N187&lt;=150,'volume_add 10^8 (microL)'!N187&gt;9),'volume_add 10^8 (microL)'!N187&amp;"x 10^8",IF(AND('volume_add 10^6 (microL)'!N187&lt;=150,'volume_add 10^6 (microL)'!N187&gt;9),'volume_add 10^6 (microL)'!N187&amp;"x 10^6",'volume_add 10^4 (microL)'!N187&amp;"x 10^4"))</f>
        <v>11,4x 10^6</v>
      </c>
      <c r="O187" s="5" t="str">
        <f>IF(AND('volume_add 10^8 (microL)'!O187&lt;=150,'volume_add 10^8 (microL)'!O187&gt;9),'volume_add 10^8 (microL)'!O187&amp;"x 10^8",IF(AND('volume_add 10^6 (microL)'!O187&lt;=150,'volume_add 10^6 (microL)'!O187&gt;9),'volume_add 10^6 (microL)'!O187&amp;"x 10^6",'volume_add 10^4 (microL)'!O187&amp;"x 10^4"))</f>
        <v>50x 10^6</v>
      </c>
      <c r="P187" s="5" t="str">
        <f>IF(AND('volume_add 10^8 (microL)'!P187&lt;=150,'volume_add 10^8 (microL)'!P187&gt;9),'volume_add 10^8 (microL)'!P187&amp;"x 10^8",IF(AND('volume_add 10^6 (microL)'!P187&lt;=150,'volume_add 10^6 (microL)'!P187&gt;9),'volume_add 10^6 (microL)'!P187&amp;"x 10^6",'volume_add 10^4 (microL)'!P187&amp;"x 10^4"))</f>
        <v>10,5x 10^6</v>
      </c>
      <c r="Q187" s="5" t="str">
        <f>IF(AND('volume_add 10^8 (microL)'!Q187&lt;=150,'volume_add 10^8 (microL)'!Q187&gt;9),'volume_add 10^8 (microL)'!Q187&amp;"x 10^8",IF(AND('volume_add 10^6 (microL)'!Q187&lt;=150,'volume_add 10^6 (microL)'!Q187&gt;9),'volume_add 10^6 (microL)'!Q187&amp;"x 10^6",'volume_add 10^4 (microL)'!Q187&amp;"x 10^4"))</f>
        <v>140x 10^8</v>
      </c>
    </row>
    <row r="188" spans="1:17">
      <c r="A188" s="6">
        <v>187</v>
      </c>
      <c r="B188" s="5" t="str">
        <f>IF(AND('volume_add 10^8 (microL)'!B188&lt;=150,'volume_add 10^8 (microL)'!B188&gt;9),'volume_add 10^8 (microL)'!B188&amp;"x 10^8",IF(AND('volume_add 10^6 (microL)'!B188&lt;=150,'volume_add 10^6 (microL)'!B188&gt;9),'volume_add 10^6 (microL)'!B188&amp;"x 10^6",'volume_add 10^4 (microL)'!B188&amp;"x 10^4"))</f>
        <v>70x 10^6</v>
      </c>
      <c r="C188" s="5" t="str">
        <f>IF(AND('volume_add 10^8 (microL)'!C188&lt;=150,'volume_add 10^8 (microL)'!C188&gt;9),'volume_add 10^8 (microL)'!C188&amp;"x 10^8",IF(AND('volume_add 10^6 (microL)'!C188&lt;=150,'volume_add 10^6 (microL)'!C188&gt;9),'volume_add 10^6 (microL)'!C188&amp;"x 10^6",'volume_add 10^4 (microL)'!C188&amp;"x 10^4"))</f>
        <v>11,2x 10^6</v>
      </c>
      <c r="D188" s="5" t="str">
        <f>IF(AND('volume_add 10^8 (microL)'!D188&lt;=150,'volume_add 10^8 (microL)'!D188&gt;9),'volume_add 10^8 (microL)'!D188&amp;"x 10^8",IF(AND('volume_add 10^6 (microL)'!D188&lt;=150,'volume_add 10^6 (microL)'!D188&gt;9),'volume_add 10^6 (microL)'!D188&amp;"x 10^6",'volume_add 10^4 (microL)'!D188&amp;"x 10^4"))</f>
        <v>16x 10^8</v>
      </c>
      <c r="E188" s="5" t="str">
        <f>IF(AND('volume_add 10^8 (microL)'!E188&lt;=150,'volume_add 10^8 (microL)'!E188&gt;9),'volume_add 10^8 (microL)'!E188&amp;"x 10^8",IF(AND('volume_add 10^6 (microL)'!E188&lt;=150,'volume_add 10^6 (microL)'!E188&gt;9),'volume_add 10^6 (microL)'!E188&amp;"x 10^6",'volume_add 10^4 (microL)'!E188&amp;"x 10^4"))</f>
        <v>140x 10^8</v>
      </c>
      <c r="F188" s="5" t="str">
        <f>IF(AND('volume_add 10^8 (microL)'!F188&lt;=150,'volume_add 10^8 (microL)'!F188&gt;9),'volume_add 10^8 (microL)'!F188&amp;"x 10^8",IF(AND('volume_add 10^6 (microL)'!F188&lt;=150,'volume_add 10^6 (microL)'!F188&gt;9),'volume_add 10^6 (microL)'!F188&amp;"x 10^6",'volume_add 10^4 (microL)'!F188&amp;"x 10^4"))</f>
        <v>140x 10^8</v>
      </c>
      <c r="G188" s="5" t="str">
        <f>IF(AND('volume_add 10^8 (microL)'!G188&lt;=150,'volume_add 10^8 (microL)'!G188&gt;9),'volume_add 10^8 (microL)'!G188&amp;"x 10^8",IF(AND('volume_add 10^6 (microL)'!G188&lt;=150,'volume_add 10^6 (microL)'!G188&gt;9),'volume_add 10^6 (microL)'!G188&amp;"x 10^6",'volume_add 10^4 (microL)'!G188&amp;"x 10^4"))</f>
        <v>15,3x 10^8</v>
      </c>
      <c r="H188" s="5" t="str">
        <f>IF(AND('volume_add 10^8 (microL)'!H188&lt;=150,'volume_add 10^8 (microL)'!H188&gt;9),'volume_add 10^8 (microL)'!H188&amp;"x 10^8",IF(AND('volume_add 10^6 (microL)'!H188&lt;=150,'volume_add 10^6 (microL)'!H188&gt;9),'volume_add 10^6 (microL)'!H188&amp;"x 10^6",'volume_add 10^4 (microL)'!H188&amp;"x 10^4"))</f>
        <v>10x 10^8</v>
      </c>
      <c r="I188" s="5" t="str">
        <f>IF(AND('volume_add 10^8 (microL)'!I188&lt;=150,'volume_add 10^8 (microL)'!I188&gt;9),'volume_add 10^8 (microL)'!I188&amp;"x 10^8",IF(AND('volume_add 10^6 (microL)'!I188&lt;=150,'volume_add 10^6 (microL)'!I188&gt;9),'volume_add 10^6 (microL)'!I188&amp;"x 10^6",'volume_add 10^4 (microL)'!I188&amp;"x 10^4"))</f>
        <v>140x 10^8</v>
      </c>
      <c r="J188" s="5" t="str">
        <f>IF(AND('volume_add 10^8 (microL)'!J188&lt;=150,'volume_add 10^8 (microL)'!J188&gt;9),'volume_add 10^8 (microL)'!J188&amp;"x 10^8",IF(AND('volume_add 10^6 (microL)'!J188&lt;=150,'volume_add 10^6 (microL)'!J188&gt;9),'volume_add 10^6 (microL)'!J188&amp;"x 10^6",'volume_add 10^4 (microL)'!J188&amp;"x 10^4"))</f>
        <v>60x 10^4</v>
      </c>
      <c r="K188" s="5" t="str">
        <f>IF(AND('volume_add 10^8 (microL)'!K188&lt;=150,'volume_add 10^8 (microL)'!K188&gt;9),'volume_add 10^8 (microL)'!K188&amp;"x 10^8",IF(AND('volume_add 10^6 (microL)'!K188&lt;=150,'volume_add 10^6 (microL)'!K188&gt;9),'volume_add 10^6 (microL)'!K188&amp;"x 10^6",'volume_add 10^4 (microL)'!K188&amp;"x 10^4"))</f>
        <v>13,9x 10^6</v>
      </c>
      <c r="L188" s="5" t="str">
        <f>IF(AND('volume_add 10^8 (microL)'!L188&lt;=150,'volume_add 10^8 (microL)'!L188&gt;9),'volume_add 10^8 (microL)'!L188&amp;"x 10^8",IF(AND('volume_add 10^6 (microL)'!L188&lt;=150,'volume_add 10^6 (microL)'!L188&gt;9),'volume_add 10^6 (microL)'!L188&amp;"x 10^6",'volume_add 10^4 (microL)'!L188&amp;"x 10^4"))</f>
        <v>140x 10^8</v>
      </c>
      <c r="M188" s="5" t="str">
        <f>IF(AND('volume_add 10^8 (microL)'!M188&lt;=150,'volume_add 10^8 (microL)'!M188&gt;9),'volume_add 10^8 (microL)'!M188&amp;"x 10^8",IF(AND('volume_add 10^6 (microL)'!M188&lt;=150,'volume_add 10^6 (microL)'!M188&gt;9),'volume_add 10^6 (microL)'!M188&amp;"x 10^6",'volume_add 10^4 (microL)'!M188&amp;"x 10^4"))</f>
        <v>140x 10^4</v>
      </c>
      <c r="N188" s="5" t="str">
        <f>IF(AND('volume_add 10^8 (microL)'!N188&lt;=150,'volume_add 10^8 (microL)'!N188&gt;9),'volume_add 10^8 (microL)'!N188&amp;"x 10^8",IF(AND('volume_add 10^6 (microL)'!N188&lt;=150,'volume_add 10^6 (microL)'!N188&gt;9),'volume_add 10^6 (microL)'!N188&amp;"x 10^6",'volume_add 10^4 (microL)'!N188&amp;"x 10^4"))</f>
        <v>10x 10^6</v>
      </c>
      <c r="O188" s="5" t="str">
        <f>IF(AND('volume_add 10^8 (microL)'!O188&lt;=150,'volume_add 10^8 (microL)'!O188&gt;9),'volume_add 10^8 (microL)'!O188&amp;"x 10^8",IF(AND('volume_add 10^6 (microL)'!O188&lt;=150,'volume_add 10^6 (microL)'!O188&gt;9),'volume_add 10^6 (microL)'!O188&amp;"x 10^6",'volume_add 10^4 (microL)'!O188&amp;"x 10^4"))</f>
        <v>140x 10^8</v>
      </c>
      <c r="P188" s="5" t="str">
        <f>IF(AND('volume_add 10^8 (microL)'!P188&lt;=150,'volume_add 10^8 (microL)'!P188&gt;9),'volume_add 10^8 (microL)'!P188&amp;"x 10^8",IF(AND('volume_add 10^6 (microL)'!P188&lt;=150,'volume_add 10^6 (microL)'!P188&gt;9),'volume_add 10^6 (microL)'!P188&amp;"x 10^6",'volume_add 10^4 (microL)'!P188&amp;"x 10^4"))</f>
        <v>10x 10^6</v>
      </c>
      <c r="Q188" s="5" t="str">
        <f>IF(AND('volume_add 10^8 (microL)'!Q188&lt;=150,'volume_add 10^8 (microL)'!Q188&gt;9),'volume_add 10^8 (microL)'!Q188&amp;"x 10^8",IF(AND('volume_add 10^6 (microL)'!Q188&lt;=150,'volume_add 10^6 (microL)'!Q188&gt;9),'volume_add 10^6 (microL)'!Q188&amp;"x 10^6",'volume_add 10^4 (microL)'!Q188&amp;"x 10^4"))</f>
        <v>12,5x 10^8</v>
      </c>
    </row>
    <row r="189" spans="1:17">
      <c r="A189" s="6">
        <v>188</v>
      </c>
      <c r="B189" s="5" t="str">
        <f>IF(AND('volume_add 10^8 (microL)'!B189&lt;=150,'volume_add 10^8 (microL)'!B189&gt;9),'volume_add 10^8 (microL)'!B189&amp;"x 10^8",IF(AND('volume_add 10^6 (microL)'!B189&lt;=150,'volume_add 10^6 (microL)'!B189&gt;9),'volume_add 10^6 (microL)'!B189&amp;"x 10^6",'volume_add 10^4 (microL)'!B189&amp;"x 10^4"))</f>
        <v>140x 10^8</v>
      </c>
      <c r="C189" s="5" t="str">
        <f>IF(AND('volume_add 10^8 (microL)'!C189&lt;=150,'volume_add 10^8 (microL)'!C189&gt;9),'volume_add 10^8 (microL)'!C189&amp;"x 10^8",IF(AND('volume_add 10^6 (microL)'!C189&lt;=150,'volume_add 10^6 (microL)'!C189&gt;9),'volume_add 10^6 (microL)'!C189&amp;"x 10^6",'volume_add 10^4 (microL)'!C189&amp;"x 10^4"))</f>
        <v>140x 10^8</v>
      </c>
      <c r="D189" s="5" t="str">
        <f>IF(AND('volume_add 10^8 (microL)'!D189&lt;=150,'volume_add 10^8 (microL)'!D189&gt;9),'volume_add 10^8 (microL)'!D189&amp;"x 10^8",IF(AND('volume_add 10^6 (microL)'!D189&lt;=150,'volume_add 10^6 (microL)'!D189&gt;9),'volume_add 10^6 (microL)'!D189&amp;"x 10^6",'volume_add 10^4 (microL)'!D189&amp;"x 10^4"))</f>
        <v>18,4x 10^6</v>
      </c>
      <c r="E189" s="5" t="str">
        <f>IF(AND('volume_add 10^8 (microL)'!E189&lt;=150,'volume_add 10^8 (microL)'!E189&gt;9),'volume_add 10^8 (microL)'!E189&amp;"x 10^8",IF(AND('volume_add 10^6 (microL)'!E189&lt;=150,'volume_add 10^6 (microL)'!E189&gt;9),'volume_add 10^6 (microL)'!E189&amp;"x 10^6",'volume_add 10^4 (microL)'!E189&amp;"x 10^4"))</f>
        <v>80x 10^8</v>
      </c>
      <c r="F189" s="5" t="str">
        <f>IF(AND('volume_add 10^8 (microL)'!F189&lt;=150,'volume_add 10^8 (microL)'!F189&gt;9),'volume_add 10^8 (microL)'!F189&amp;"x 10^8",IF(AND('volume_add 10^6 (microL)'!F189&lt;=150,'volume_add 10^6 (microL)'!F189&gt;9),'volume_add 10^6 (microL)'!F189&amp;"x 10^6",'volume_add 10^4 (microL)'!F189&amp;"x 10^4"))</f>
        <v>10x 10^6</v>
      </c>
      <c r="G189" s="5" t="str">
        <f>IF(AND('volume_add 10^8 (microL)'!G189&lt;=150,'volume_add 10^8 (microL)'!G189&gt;9),'volume_add 10^8 (microL)'!G189&amp;"x 10^8",IF(AND('volume_add 10^6 (microL)'!G189&lt;=150,'volume_add 10^6 (microL)'!G189&gt;9),'volume_add 10^6 (microL)'!G189&amp;"x 10^6",'volume_add 10^4 (microL)'!G189&amp;"x 10^4"))</f>
        <v>17,6x 10^8</v>
      </c>
      <c r="H189" s="5" t="str">
        <f>IF(AND('volume_add 10^8 (microL)'!H189&lt;=150,'volume_add 10^8 (microL)'!H189&gt;9),'volume_add 10^8 (microL)'!H189&amp;"x 10^8",IF(AND('volume_add 10^6 (microL)'!H189&lt;=150,'volume_add 10^6 (microL)'!H189&gt;9),'volume_add 10^6 (microL)'!H189&amp;"x 10^6",'volume_add 10^4 (microL)'!H189&amp;"x 10^4"))</f>
        <v>80x 10^4</v>
      </c>
      <c r="I189" s="5" t="str">
        <f>IF(AND('volume_add 10^8 (microL)'!I189&lt;=150,'volume_add 10^8 (microL)'!I189&gt;9),'volume_add 10^8 (microL)'!I189&amp;"x 10^8",IF(AND('volume_add 10^6 (microL)'!I189&lt;=150,'volume_add 10^6 (microL)'!I189&gt;9),'volume_add 10^6 (microL)'!I189&amp;"x 10^6",'volume_add 10^4 (microL)'!I189&amp;"x 10^4"))</f>
        <v>140x 10^4</v>
      </c>
      <c r="J189" s="5" t="str">
        <f>IF(AND('volume_add 10^8 (microL)'!J189&lt;=150,'volume_add 10^8 (microL)'!J189&gt;9),'volume_add 10^8 (microL)'!J189&amp;"x 10^8",IF(AND('volume_add 10^6 (microL)'!J189&lt;=150,'volume_add 10^6 (microL)'!J189&gt;9),'volume_add 10^6 (microL)'!J189&amp;"x 10^6",'volume_add 10^4 (microL)'!J189&amp;"x 10^4"))</f>
        <v>16,8x 10^8</v>
      </c>
      <c r="K189" s="5" t="str">
        <f>IF(AND('volume_add 10^8 (microL)'!K189&lt;=150,'volume_add 10^8 (microL)'!K189&gt;9),'volume_add 10^8 (microL)'!K189&amp;"x 10^8",IF(AND('volume_add 10^6 (microL)'!K189&lt;=150,'volume_add 10^6 (microL)'!K189&gt;9),'volume_add 10^6 (microL)'!K189&amp;"x 10^6",'volume_add 10^4 (microL)'!K189&amp;"x 10^4"))</f>
        <v>12,6x 10^8</v>
      </c>
      <c r="L189" s="5" t="str">
        <f>IF(AND('volume_add 10^8 (microL)'!L189&lt;=150,'volume_add 10^8 (microL)'!L189&gt;9),'volume_add 10^8 (microL)'!L189&amp;"x 10^8",IF(AND('volume_add 10^6 (microL)'!L189&lt;=150,'volume_add 10^6 (microL)'!L189&gt;9),'volume_add 10^6 (microL)'!L189&amp;"x 10^6",'volume_add 10^4 (microL)'!L189&amp;"x 10^4"))</f>
        <v>11,7x 10^8</v>
      </c>
      <c r="M189" s="5" t="str">
        <f>IF(AND('volume_add 10^8 (microL)'!M189&lt;=150,'volume_add 10^8 (microL)'!M189&gt;9),'volume_add 10^8 (microL)'!M189&amp;"x 10^8",IF(AND('volume_add 10^6 (microL)'!M189&lt;=150,'volume_add 10^6 (microL)'!M189&gt;9),'volume_add 10^6 (microL)'!M189&amp;"x 10^6",'volume_add 10^4 (microL)'!M189&amp;"x 10^4"))</f>
        <v>10,1x 10^6</v>
      </c>
      <c r="N189" s="5" t="str">
        <f>IF(AND('volume_add 10^8 (microL)'!N189&lt;=150,'volume_add 10^8 (microL)'!N189&gt;9),'volume_add 10^8 (microL)'!N189&amp;"x 10^8",IF(AND('volume_add 10^6 (microL)'!N189&lt;=150,'volume_add 10^6 (microL)'!N189&gt;9),'volume_add 10^6 (microL)'!N189&amp;"x 10^6",'volume_add 10^4 (microL)'!N189&amp;"x 10^4"))</f>
        <v>70x 10^4</v>
      </c>
      <c r="O189" s="5" t="str">
        <f>IF(AND('volume_add 10^8 (microL)'!O189&lt;=150,'volume_add 10^8 (microL)'!O189&gt;9),'volume_add 10^8 (microL)'!O189&amp;"x 10^8",IF(AND('volume_add 10^6 (microL)'!O189&lt;=150,'volume_add 10^6 (microL)'!O189&gt;9),'volume_add 10^6 (microL)'!O189&amp;"x 10^6",'volume_add 10^4 (microL)'!O189&amp;"x 10^4"))</f>
        <v>60x 10^4</v>
      </c>
      <c r="P189" s="5" t="str">
        <f>IF(AND('volume_add 10^8 (microL)'!P189&lt;=150,'volume_add 10^8 (microL)'!P189&gt;9),'volume_add 10^8 (microL)'!P189&amp;"x 10^8",IF(AND('volume_add 10^6 (microL)'!P189&lt;=150,'volume_add 10^6 (microL)'!P189&gt;9),'volume_add 10^6 (microL)'!P189&amp;"x 10^6",'volume_add 10^4 (microL)'!P189&amp;"x 10^4"))</f>
        <v>50x 10^4</v>
      </c>
      <c r="Q189" s="5" t="str">
        <f>IF(AND('volume_add 10^8 (microL)'!Q189&lt;=150,'volume_add 10^8 (microL)'!Q189&gt;9),'volume_add 10^8 (microL)'!Q189&amp;"x 10^8",IF(AND('volume_add 10^6 (microL)'!Q189&lt;=150,'volume_add 10^6 (microL)'!Q189&gt;9),'volume_add 10^6 (microL)'!Q189&amp;"x 10^6",'volume_add 10^4 (microL)'!Q189&amp;"x 10^4"))</f>
        <v>15,1x 10^6</v>
      </c>
    </row>
    <row r="190" spans="1:17">
      <c r="A190" s="6">
        <v>189</v>
      </c>
      <c r="B190" s="5" t="str">
        <f>IF(AND('volume_add 10^8 (microL)'!B190&lt;=150,'volume_add 10^8 (microL)'!B190&gt;9),'volume_add 10^8 (microL)'!B190&amp;"x 10^8",IF(AND('volume_add 10^6 (microL)'!B190&lt;=150,'volume_add 10^6 (microL)'!B190&gt;9),'volume_add 10^6 (microL)'!B190&amp;"x 10^6",'volume_add 10^4 (microL)'!B190&amp;"x 10^4"))</f>
        <v>18x 10^6</v>
      </c>
      <c r="C190" s="5" t="str">
        <f>IF(AND('volume_add 10^8 (microL)'!C190&lt;=150,'volume_add 10^8 (microL)'!C190&gt;9),'volume_add 10^8 (microL)'!C190&amp;"x 10^8",IF(AND('volume_add 10^6 (microL)'!C190&lt;=150,'volume_add 10^6 (microL)'!C190&gt;9),'volume_add 10^6 (microL)'!C190&amp;"x 10^6",'volume_add 10^4 (microL)'!C190&amp;"x 10^4"))</f>
        <v>16,9x 10^6</v>
      </c>
      <c r="D190" s="5" t="str">
        <f>IF(AND('volume_add 10^8 (microL)'!D190&lt;=150,'volume_add 10^8 (microL)'!D190&gt;9),'volume_add 10^8 (microL)'!D190&amp;"x 10^8",IF(AND('volume_add 10^6 (microL)'!D190&lt;=150,'volume_add 10^6 (microL)'!D190&gt;9),'volume_add 10^6 (microL)'!D190&amp;"x 10^6",'volume_add 10^4 (microL)'!D190&amp;"x 10^4"))</f>
        <v>140x 10^8</v>
      </c>
      <c r="E190" s="5" t="str">
        <f>IF(AND('volume_add 10^8 (microL)'!E190&lt;=150,'volume_add 10^8 (microL)'!E190&gt;9),'volume_add 10^8 (microL)'!E190&amp;"x 10^8",IF(AND('volume_add 10^6 (microL)'!E190&lt;=150,'volume_add 10^6 (microL)'!E190&gt;9),'volume_add 10^6 (microL)'!E190&amp;"x 10^6",'volume_add 10^4 (microL)'!E190&amp;"x 10^4"))</f>
        <v>140x 10^4</v>
      </c>
      <c r="F190" s="5" t="str">
        <f>IF(AND('volume_add 10^8 (microL)'!F190&lt;=150,'volume_add 10^8 (microL)'!F190&gt;9),'volume_add 10^8 (microL)'!F190&amp;"x 10^8",IF(AND('volume_add 10^6 (microL)'!F190&lt;=150,'volume_add 10^6 (microL)'!F190&gt;9),'volume_add 10^6 (microL)'!F190&amp;"x 10^6",'volume_add 10^4 (microL)'!F190&amp;"x 10^4"))</f>
        <v>140x 10^8</v>
      </c>
      <c r="G190" s="5" t="str">
        <f>IF(AND('volume_add 10^8 (microL)'!G190&lt;=150,'volume_add 10^8 (microL)'!G190&gt;9),'volume_add 10^8 (microL)'!G190&amp;"x 10^8",IF(AND('volume_add 10^6 (microL)'!G190&lt;=150,'volume_add 10^6 (microL)'!G190&gt;9),'volume_add 10^6 (microL)'!G190&amp;"x 10^6",'volume_add 10^4 (microL)'!G190&amp;"x 10^4"))</f>
        <v>140x 10^8</v>
      </c>
      <c r="H190" s="5" t="str">
        <f>IF(AND('volume_add 10^8 (microL)'!H190&lt;=150,'volume_add 10^8 (microL)'!H190&gt;9),'volume_add 10^8 (microL)'!H190&amp;"x 10^8",IF(AND('volume_add 10^6 (microL)'!H190&lt;=150,'volume_add 10^6 (microL)'!H190&gt;9),'volume_add 10^6 (microL)'!H190&amp;"x 10^6",'volume_add 10^4 (microL)'!H190&amp;"x 10^4"))</f>
        <v>110x 10^6</v>
      </c>
      <c r="I190" s="5" t="str">
        <f>IF(AND('volume_add 10^8 (microL)'!I190&lt;=150,'volume_add 10^8 (microL)'!I190&gt;9),'volume_add 10^8 (microL)'!I190&amp;"x 10^8",IF(AND('volume_add 10^6 (microL)'!I190&lt;=150,'volume_add 10^6 (microL)'!I190&gt;9),'volume_add 10^6 (microL)'!I190&amp;"x 10^6",'volume_add 10^4 (microL)'!I190&amp;"x 10^4"))</f>
        <v>14,6x 10^6</v>
      </c>
      <c r="J190" s="5" t="str">
        <f>IF(AND('volume_add 10^8 (microL)'!J190&lt;=150,'volume_add 10^8 (microL)'!J190&gt;9),'volume_add 10^8 (microL)'!J190&amp;"x 10^8",IF(AND('volume_add 10^6 (microL)'!J190&lt;=150,'volume_add 10^6 (microL)'!J190&gt;9),'volume_add 10^6 (microL)'!J190&amp;"x 10^6",'volume_add 10^4 (microL)'!J190&amp;"x 10^4"))</f>
        <v>110x 10^8</v>
      </c>
      <c r="K190" s="5" t="str">
        <f>IF(AND('volume_add 10^8 (microL)'!K190&lt;=150,'volume_add 10^8 (microL)'!K190&gt;9),'volume_add 10^8 (microL)'!K190&amp;"x 10^8",IF(AND('volume_add 10^6 (microL)'!K190&lt;=150,'volume_add 10^6 (microL)'!K190&gt;9),'volume_add 10^6 (microL)'!K190&amp;"x 10^6",'volume_add 10^4 (microL)'!K190&amp;"x 10^4"))</f>
        <v>13,5x 10^8</v>
      </c>
      <c r="L190" s="5" t="str">
        <f>IF(AND('volume_add 10^8 (microL)'!L190&lt;=150,'volume_add 10^8 (microL)'!L190&gt;9),'volume_add 10^8 (microL)'!L190&amp;"x 10^8",IF(AND('volume_add 10^6 (microL)'!L190&lt;=150,'volume_add 10^6 (microL)'!L190&gt;9),'volume_add 10^6 (microL)'!L190&amp;"x 10^6",'volume_add 10^4 (microL)'!L190&amp;"x 10^4"))</f>
        <v>10x 10^8</v>
      </c>
      <c r="M190" s="5" t="str">
        <f>IF(AND('volume_add 10^8 (microL)'!M190&lt;=150,'volume_add 10^8 (microL)'!M190&gt;9),'volume_add 10^8 (microL)'!M190&amp;"x 10^8",IF(AND('volume_add 10^6 (microL)'!M190&lt;=150,'volume_add 10^6 (microL)'!M190&gt;9),'volume_add 10^6 (microL)'!M190&amp;"x 10^6",'volume_add 10^4 (microL)'!M190&amp;"x 10^4"))</f>
        <v>100x 10^4</v>
      </c>
      <c r="N190" s="5" t="str">
        <f>IF(AND('volume_add 10^8 (microL)'!N190&lt;=150,'volume_add 10^8 (microL)'!N190&gt;9),'volume_add 10^8 (microL)'!N190&amp;"x 10^8",IF(AND('volume_add 10^6 (microL)'!N190&lt;=150,'volume_add 10^6 (microL)'!N190&gt;9),'volume_add 10^6 (microL)'!N190&amp;"x 10^6",'volume_add 10^4 (microL)'!N190&amp;"x 10^4"))</f>
        <v>90x 10^8</v>
      </c>
      <c r="O190" s="5" t="str">
        <f>IF(AND('volume_add 10^8 (microL)'!O190&lt;=150,'volume_add 10^8 (microL)'!O190&gt;9),'volume_add 10^8 (microL)'!O190&amp;"x 10^8",IF(AND('volume_add 10^6 (microL)'!O190&lt;=150,'volume_add 10^6 (microL)'!O190&gt;9),'volume_add 10^6 (microL)'!O190&amp;"x 10^6",'volume_add 10^4 (microL)'!O190&amp;"x 10^4"))</f>
        <v>80x 10^6</v>
      </c>
      <c r="P190" s="5" t="str">
        <f>IF(AND('volume_add 10^8 (microL)'!P190&lt;=150,'volume_add 10^8 (microL)'!P190&gt;9),'volume_add 10^8 (microL)'!P190&amp;"x 10^8",IF(AND('volume_add 10^6 (microL)'!P190&lt;=150,'volume_add 10^6 (microL)'!P190&gt;9),'volume_add 10^6 (microL)'!P190&amp;"x 10^6",'volume_add 10^4 (microL)'!P190&amp;"x 10^4"))</f>
        <v>70x 10^8</v>
      </c>
      <c r="Q190" s="5" t="str">
        <f>IF(AND('volume_add 10^8 (microL)'!Q190&lt;=150,'volume_add 10^8 (microL)'!Q190&gt;9),'volume_add 10^8 (microL)'!Q190&amp;"x 10^8",IF(AND('volume_add 10^6 (microL)'!Q190&lt;=150,'volume_add 10^6 (microL)'!Q190&gt;9),'volume_add 10^6 (microL)'!Q190&amp;"x 10^6",'volume_add 10^4 (microL)'!Q190&amp;"x 10^4"))</f>
        <v>24,7x 10^8</v>
      </c>
    </row>
    <row r="191" spans="1:17">
      <c r="A191" s="6">
        <v>190</v>
      </c>
      <c r="B191" s="5" t="str">
        <f>IF(AND('volume_add 10^8 (microL)'!B191&lt;=150,'volume_add 10^8 (microL)'!B191&gt;9),'volume_add 10^8 (microL)'!B191&amp;"x 10^8",IF(AND('volume_add 10^6 (microL)'!B191&lt;=150,'volume_add 10^6 (microL)'!B191&gt;9),'volume_add 10^6 (microL)'!B191&amp;"x 10^6",'volume_add 10^4 (microL)'!B191&amp;"x 10^4"))</f>
        <v>10x 10^8</v>
      </c>
      <c r="C191" s="5" t="str">
        <f>IF(AND('volume_add 10^8 (microL)'!C191&lt;=150,'volume_add 10^8 (microL)'!C191&gt;9),'volume_add 10^8 (microL)'!C191&amp;"x 10^8",IF(AND('volume_add 10^6 (microL)'!C191&lt;=150,'volume_add 10^6 (microL)'!C191&gt;9),'volume_add 10^6 (microL)'!C191&amp;"x 10^6",'volume_add 10^4 (microL)'!C191&amp;"x 10^4"))</f>
        <v>140x 10^6</v>
      </c>
      <c r="D191" s="5" t="str">
        <f>IF(AND('volume_add 10^8 (microL)'!D191&lt;=150,'volume_add 10^8 (microL)'!D191&gt;9),'volume_add 10^8 (microL)'!D191&amp;"x 10^8",IF(AND('volume_add 10^6 (microL)'!D191&lt;=150,'volume_add 10^6 (microL)'!D191&gt;9),'volume_add 10^6 (microL)'!D191&amp;"x 10^6",'volume_add 10^4 (microL)'!D191&amp;"x 10^4"))</f>
        <v>14,9x 10^8</v>
      </c>
      <c r="E191" s="5" t="str">
        <f>IF(AND('volume_add 10^8 (microL)'!E191&lt;=150,'volume_add 10^8 (microL)'!E191&gt;9),'volume_add 10^8 (microL)'!E191&amp;"x 10^8",IF(AND('volume_add 10^6 (microL)'!E191&lt;=150,'volume_add 10^6 (microL)'!E191&gt;9),'volume_add 10^6 (microL)'!E191&amp;"x 10^6",'volume_add 10^4 (microL)'!E191&amp;"x 10^4"))</f>
        <v>140x 10^8</v>
      </c>
      <c r="F191" s="5" t="str">
        <f>IF(AND('volume_add 10^8 (microL)'!F191&lt;=150,'volume_add 10^8 (microL)'!F191&gt;9),'volume_add 10^8 (microL)'!F191&amp;"x 10^8",IF(AND('volume_add 10^6 (microL)'!F191&lt;=150,'volume_add 10^6 (microL)'!F191&gt;9),'volume_add 10^6 (microL)'!F191&amp;"x 10^6",'volume_add 10^4 (microL)'!F191&amp;"x 10^4"))</f>
        <v>13,4x 10^6</v>
      </c>
      <c r="G191" s="5" t="str">
        <f>IF(AND('volume_add 10^8 (microL)'!G191&lt;=150,'volume_add 10^8 (microL)'!G191&gt;9),'volume_add 10^8 (microL)'!G191&amp;"x 10^8",IF(AND('volume_add 10^6 (microL)'!G191&lt;=150,'volume_add 10^6 (microL)'!G191&gt;9),'volume_add 10^6 (microL)'!G191&amp;"x 10^6",'volume_add 10^4 (microL)'!G191&amp;"x 10^4"))</f>
        <v>12,5x 10^8</v>
      </c>
      <c r="H191" s="5" t="str">
        <f>IF(AND('volume_add 10^8 (microL)'!H191&lt;=150,'volume_add 10^8 (microL)'!H191&gt;9),'volume_add 10^8 (microL)'!H191&amp;"x 10^8",IF(AND('volume_add 10^6 (microL)'!H191&lt;=150,'volume_add 10^6 (microL)'!H191&gt;9),'volume_add 10^6 (microL)'!H191&amp;"x 10^6",'volume_add 10^4 (microL)'!H191&amp;"x 10^4"))</f>
        <v>130x 10^8</v>
      </c>
      <c r="I191" s="5" t="str">
        <f>IF(AND('volume_add 10^8 (microL)'!I191&lt;=150,'volume_add 10^8 (microL)'!I191&gt;9),'volume_add 10^8 (microL)'!I191&amp;"x 10^8",IF(AND('volume_add 10^6 (microL)'!I191&lt;=150,'volume_add 10^6 (microL)'!I191&gt;9),'volume_add 10^6 (microL)'!I191&amp;"x 10^6",'volume_add 10^4 (microL)'!I191&amp;"x 10^4"))</f>
        <v>120x 10^8</v>
      </c>
      <c r="J191" s="5" t="str">
        <f>IF(AND('volume_add 10^8 (microL)'!J191&lt;=150,'volume_add 10^8 (microL)'!J191&gt;9),'volume_add 10^8 (microL)'!J191&amp;"x 10^8",IF(AND('volume_add 10^6 (microL)'!J191&lt;=150,'volume_add 10^6 (microL)'!J191&gt;9),'volume_add 10^6 (microL)'!J191&amp;"x 10^6",'volume_add 10^4 (microL)'!J191&amp;"x 10^4"))</f>
        <v>32,8x 10^6</v>
      </c>
      <c r="K191" s="5" t="str">
        <f>IF(AND('volume_add 10^8 (microL)'!K191&lt;=150,'volume_add 10^8 (microL)'!K191&gt;9),'volume_add 10^8 (microL)'!K191&amp;"x 10^8",IF(AND('volume_add 10^6 (microL)'!K191&lt;=150,'volume_add 10^6 (microL)'!K191&gt;9),'volume_add 10^6 (microL)'!K191&amp;"x 10^6",'volume_add 10^4 (microL)'!K191&amp;"x 10^4"))</f>
        <v>11,9x 10^8</v>
      </c>
      <c r="L191" s="5" t="str">
        <f>IF(AND('volume_add 10^8 (microL)'!L191&lt;=150,'volume_add 10^8 (microL)'!L191&gt;9),'volume_add 10^8 (microL)'!L191&amp;"x 10^8",IF(AND('volume_add 10^6 (microL)'!L191&lt;=150,'volume_add 10^6 (microL)'!L191&gt;9),'volume_add 10^6 (microL)'!L191&amp;"x 10^6",'volume_add 10^4 (microL)'!L191&amp;"x 10^4"))</f>
        <v>140x 10^6</v>
      </c>
      <c r="M191" s="5" t="str">
        <f>IF(AND('volume_add 10^8 (microL)'!M191&lt;=150,'volume_add 10^8 (microL)'!M191&gt;9),'volume_add 10^8 (microL)'!M191&amp;"x 10^8",IF(AND('volume_add 10^6 (microL)'!M191&lt;=150,'volume_add 10^6 (microL)'!M191&gt;9),'volume_add 10^6 (microL)'!M191&amp;"x 10^6",'volume_add 10^4 (microL)'!M191&amp;"x 10^4"))</f>
        <v>23,9x 10^6</v>
      </c>
      <c r="N191" s="5" t="str">
        <f>IF(AND('volume_add 10^8 (microL)'!N191&lt;=150,'volume_add 10^8 (microL)'!N191&gt;9),'volume_add 10^8 (microL)'!N191&amp;"x 10^8",IF(AND('volume_add 10^6 (microL)'!N191&lt;=150,'volume_add 10^6 (microL)'!N191&gt;9),'volume_add 10^6 (microL)'!N191&amp;"x 10^6",'volume_add 10^4 (microL)'!N191&amp;"x 10^4"))</f>
        <v>10,4x 10^6</v>
      </c>
      <c r="O191" s="5" t="str">
        <f>IF(AND('volume_add 10^8 (microL)'!O191&lt;=150,'volume_add 10^8 (microL)'!O191&gt;9),'volume_add 10^8 (microL)'!O191&amp;"x 10^8",IF(AND('volume_add 10^6 (microL)'!O191&lt;=150,'volume_add 10^6 (microL)'!O191&gt;9),'volume_add 10^6 (microL)'!O191&amp;"x 10^6",'volume_add 10^4 (microL)'!O191&amp;"x 10^4"))</f>
        <v>140x 10^8</v>
      </c>
      <c r="P191" s="5" t="str">
        <f>IF(AND('volume_add 10^8 (microL)'!P191&lt;=150,'volume_add 10^8 (microL)'!P191&gt;9),'volume_add 10^8 (microL)'!P191&amp;"x 10^8",IF(AND('volume_add 10^6 (microL)'!P191&lt;=150,'volume_add 10^6 (microL)'!P191&gt;9),'volume_add 10^6 (microL)'!P191&amp;"x 10^6",'volume_add 10^4 (microL)'!P191&amp;"x 10^4"))</f>
        <v>10x 10^8</v>
      </c>
      <c r="Q191" s="5" t="str">
        <f>IF(AND('volume_add 10^8 (microL)'!Q191&lt;=150,'volume_add 10^8 (microL)'!Q191&gt;9),'volume_add 10^8 (microL)'!Q191&amp;"x 10^8",IF(AND('volume_add 10^6 (microL)'!Q191&lt;=150,'volume_add 10^6 (microL)'!Q191&gt;9),'volume_add 10^6 (microL)'!Q191&amp;"x 10^6",'volume_add 10^4 (microL)'!Q191&amp;"x 10^4"))</f>
        <v>90x 10^4</v>
      </c>
    </row>
    <row r="192" spans="1:17">
      <c r="A192" s="6">
        <v>191</v>
      </c>
      <c r="B192" s="5" t="str">
        <f>IF(AND('volume_add 10^8 (microL)'!B192&lt;=150,'volume_add 10^8 (microL)'!B192&gt;9),'volume_add 10^8 (microL)'!B192&amp;"x 10^8",IF(AND('volume_add 10^6 (microL)'!B192&lt;=150,'volume_add 10^6 (microL)'!B192&gt;9),'volume_add 10^6 (microL)'!B192&amp;"x 10^6",'volume_add 10^4 (microL)'!B192&amp;"x 10^4"))</f>
        <v>90x 10^6</v>
      </c>
      <c r="C192" s="5" t="str">
        <f>IF(AND('volume_add 10^8 (microL)'!C192&lt;=150,'volume_add 10^8 (microL)'!C192&gt;9),'volume_add 10^8 (microL)'!C192&amp;"x 10^8",IF(AND('volume_add 10^6 (microL)'!C192&lt;=150,'volume_add 10^6 (microL)'!C192&gt;9),'volume_add 10^6 (microL)'!C192&amp;"x 10^6",'volume_add 10^4 (microL)'!C192&amp;"x 10^4"))</f>
        <v>10x 10^8</v>
      </c>
      <c r="D192" s="5" t="str">
        <f>IF(AND('volume_add 10^8 (microL)'!D192&lt;=150,'volume_add 10^8 (microL)'!D192&gt;9),'volume_add 10^8 (microL)'!D192&amp;"x 10^8",IF(AND('volume_add 10^6 (microL)'!D192&lt;=150,'volume_add 10^6 (microL)'!D192&gt;9),'volume_add 10^6 (microL)'!D192&amp;"x 10^6",'volume_add 10^4 (microL)'!D192&amp;"x 10^4"))</f>
        <v>140x 10^8</v>
      </c>
      <c r="E192" s="5" t="str">
        <f>IF(AND('volume_add 10^8 (microL)'!E192&lt;=150,'volume_add 10^8 (microL)'!E192&gt;9),'volume_add 10^8 (microL)'!E192&amp;"x 10^8",IF(AND('volume_add 10^6 (microL)'!E192&lt;=150,'volume_add 10^6 (microL)'!E192&gt;9),'volume_add 10^6 (microL)'!E192&amp;"x 10^6",'volume_add 10^4 (microL)'!E192&amp;"x 10^4"))</f>
        <v>70x 10^4</v>
      </c>
      <c r="F192" s="5" t="str">
        <f>IF(AND('volume_add 10^8 (microL)'!F192&lt;=150,'volume_add 10^8 (microL)'!F192&gt;9),'volume_add 10^8 (microL)'!F192&amp;"x 10^8",IF(AND('volume_add 10^6 (microL)'!F192&lt;=150,'volume_add 10^6 (microL)'!F192&gt;9),'volume_add 10^6 (microL)'!F192&amp;"x 10^6",'volume_add 10^4 (microL)'!F192&amp;"x 10^4"))</f>
        <v>140x 10^8</v>
      </c>
      <c r="G192" s="5" t="str">
        <f>IF(AND('volume_add 10^8 (microL)'!G192&lt;=150,'volume_add 10^8 (microL)'!G192&gt;9),'volume_add 10^8 (microL)'!G192&amp;"x 10^8",IF(AND('volume_add 10^6 (microL)'!G192&lt;=150,'volume_add 10^6 (microL)'!G192&gt;9),'volume_add 10^6 (microL)'!G192&amp;"x 10^6",'volume_add 10^4 (microL)'!G192&amp;"x 10^4"))</f>
        <v>140x 10^8</v>
      </c>
      <c r="H192" s="5" t="str">
        <f>IF(AND('volume_add 10^8 (microL)'!H192&lt;=150,'volume_add 10^8 (microL)'!H192&gt;9),'volume_add 10^8 (microL)'!H192&amp;"x 10^8",IF(AND('volume_add 10^6 (microL)'!H192&lt;=150,'volume_add 10^6 (microL)'!H192&gt;9),'volume_add 10^6 (microL)'!H192&amp;"x 10^6",'volume_add 10^4 (microL)'!H192&amp;"x 10^4"))</f>
        <v>10x 10^6</v>
      </c>
      <c r="I192" s="5" t="str">
        <f>IF(AND('volume_add 10^8 (microL)'!I192&lt;=150,'volume_add 10^8 (microL)'!I192&gt;9),'volume_add 10^8 (microL)'!I192&amp;"x 10^8",IF(AND('volume_add 10^6 (microL)'!I192&lt;=150,'volume_add 10^6 (microL)'!I192&gt;9),'volume_add 10^6 (microL)'!I192&amp;"x 10^6",'volume_add 10^4 (microL)'!I192&amp;"x 10^4"))</f>
        <v>60x 10^6</v>
      </c>
      <c r="J192" s="5" t="str">
        <f>IF(AND('volume_add 10^8 (microL)'!J192&lt;=150,'volume_add 10^8 (microL)'!J192&gt;9),'volume_add 10^8 (microL)'!J192&amp;"x 10^8",IF(AND('volume_add 10^6 (microL)'!J192&lt;=150,'volume_add 10^6 (microL)'!J192&gt;9),'volume_add 10^6 (microL)'!J192&amp;"x 10^6",'volume_add 10^4 (microL)'!J192&amp;"x 10^4"))</f>
        <v>12,9x 10^6</v>
      </c>
      <c r="K192" s="5" t="str">
        <f>IF(AND('volume_add 10^8 (microL)'!K192&lt;=150,'volume_add 10^8 (microL)'!K192&gt;9),'volume_add 10^8 (microL)'!K192&amp;"x 10^8",IF(AND('volume_add 10^6 (microL)'!K192&lt;=150,'volume_add 10^6 (microL)'!K192&gt;9),'volume_add 10^6 (microL)'!K192&amp;"x 10^6",'volume_add 10^4 (microL)'!K192&amp;"x 10^4"))</f>
        <v>21,1x 10^6</v>
      </c>
      <c r="L192" s="5" t="str">
        <f>IF(AND('volume_add 10^8 (microL)'!L192&lt;=150,'volume_add 10^8 (microL)'!L192&gt;9),'volume_add 10^8 (microL)'!L192&amp;"x 10^8",IF(AND('volume_add 10^6 (microL)'!L192&lt;=150,'volume_add 10^6 (microL)'!L192&gt;9),'volume_add 10^6 (microL)'!L192&amp;"x 10^6",'volume_add 10^4 (microL)'!L192&amp;"x 10^4"))</f>
        <v>20,2x 10^8</v>
      </c>
      <c r="M192" s="5" t="str">
        <f>IF(AND('volume_add 10^8 (microL)'!M192&lt;=150,'volume_add 10^8 (microL)'!M192&gt;9),'volume_add 10^8 (microL)'!M192&amp;"x 10^8",IF(AND('volume_add 10^6 (microL)'!M192&lt;=150,'volume_add 10^6 (microL)'!M192&gt;9),'volume_add 10^6 (microL)'!M192&amp;"x 10^6",'volume_add 10^4 (microL)'!M192&amp;"x 10^4"))</f>
        <v>18,4x 10^8</v>
      </c>
      <c r="N192" s="5" t="str">
        <f>IF(AND('volume_add 10^8 (microL)'!N192&lt;=150,'volume_add 10^8 (microL)'!N192&gt;9),'volume_add 10^8 (microL)'!N192&amp;"x 10^8",IF(AND('volume_add 10^6 (microL)'!N192&lt;=150,'volume_add 10^6 (microL)'!N192&gt;9),'volume_add 10^6 (microL)'!N192&amp;"x 10^6",'volume_add 10^4 (microL)'!N192&amp;"x 10^4"))</f>
        <v>17,5x 10^8</v>
      </c>
      <c r="O192" s="5" t="str">
        <f>IF(AND('volume_add 10^8 (microL)'!O192&lt;=150,'volume_add 10^8 (microL)'!O192&gt;9),'volume_add 10^8 (microL)'!O192&amp;"x 10^8",IF(AND('volume_add 10^6 (microL)'!O192&lt;=150,'volume_add 10^6 (microL)'!O192&gt;9),'volume_add 10^6 (microL)'!O192&amp;"x 10^6",'volume_add 10^4 (microL)'!O192&amp;"x 10^4"))</f>
        <v>16,5x 10^8</v>
      </c>
      <c r="P192" s="5" t="str">
        <f>IF(AND('volume_add 10^8 (microL)'!P192&lt;=150,'volume_add 10^8 (microL)'!P192&gt;9),'volume_add 10^8 (microL)'!P192&amp;"x 10^8",IF(AND('volume_add 10^6 (microL)'!P192&lt;=150,'volume_add 10^6 (microL)'!P192&gt;9),'volume_add 10^6 (microL)'!P192&amp;"x 10^6",'volume_add 10^4 (microL)'!P192&amp;"x 10^4"))</f>
        <v>140x 10^8</v>
      </c>
      <c r="Q192" s="5" t="str">
        <f>IF(AND('volume_add 10^8 (microL)'!Q192&lt;=150,'volume_add 10^8 (microL)'!Q192&gt;9),'volume_add 10^8 (microL)'!Q192&amp;"x 10^8",IF(AND('volume_add 10^6 (microL)'!Q192&lt;=150,'volume_add 10^6 (microL)'!Q192&gt;9),'volume_add 10^6 (microL)'!Q192&amp;"x 10^6",'volume_add 10^4 (microL)'!Q192&amp;"x 10^4"))</f>
        <v>140x 10^8</v>
      </c>
    </row>
    <row r="193" spans="1:17">
      <c r="A193" s="6">
        <v>192</v>
      </c>
      <c r="B193" s="5" t="str">
        <f>IF(AND('volume_add 10^8 (microL)'!B193&lt;=150,'volume_add 10^8 (microL)'!B193&gt;9),'volume_add 10^8 (microL)'!B193&amp;"x 10^8",IF(AND('volume_add 10^6 (microL)'!B193&lt;=150,'volume_add 10^6 (microL)'!B193&gt;9),'volume_add 10^6 (microL)'!B193&amp;"x 10^6",'volume_add 10^4 (microL)'!B193&amp;"x 10^4"))</f>
        <v>19x 10^6</v>
      </c>
      <c r="C193" s="5" t="str">
        <f>IF(AND('volume_add 10^8 (microL)'!C193&lt;=150,'volume_add 10^8 (microL)'!C193&gt;9),'volume_add 10^8 (microL)'!C193&amp;"x 10^8",IF(AND('volume_add 10^6 (microL)'!C193&lt;=150,'volume_add 10^6 (microL)'!C193&gt;9),'volume_add 10^6 (microL)'!C193&amp;"x 10^6",'volume_add 10^4 (microL)'!C193&amp;"x 10^4"))</f>
        <v>140x 10^8</v>
      </c>
      <c r="D193" s="5" t="str">
        <f>IF(AND('volume_add 10^8 (microL)'!D193&lt;=150,'volume_add 10^8 (microL)'!D193&gt;9),'volume_add 10^8 (microL)'!D193&amp;"x 10^8",IF(AND('volume_add 10^6 (microL)'!D193&lt;=150,'volume_add 10^6 (microL)'!D193&gt;9),'volume_add 10^6 (microL)'!D193&amp;"x 10^6",'volume_add 10^4 (microL)'!D193&amp;"x 10^4"))</f>
        <v>18,2x 10^8</v>
      </c>
      <c r="E193" s="5" t="str">
        <f>IF(AND('volume_add 10^8 (microL)'!E193&lt;=150,'volume_add 10^8 (microL)'!E193&gt;9),'volume_add 10^8 (microL)'!E193&amp;"x 10^8",IF(AND('volume_add 10^6 (microL)'!E193&lt;=150,'volume_add 10^6 (microL)'!E193&gt;9),'volume_add 10^6 (microL)'!E193&amp;"x 10^6",'volume_add 10^4 (microL)'!E193&amp;"x 10^4"))</f>
        <v>140x 10^8</v>
      </c>
      <c r="F193" s="5" t="str">
        <f>IF(AND('volume_add 10^8 (microL)'!F193&lt;=150,'volume_add 10^8 (microL)'!F193&gt;9),'volume_add 10^8 (microL)'!F193&amp;"x 10^8",IF(AND('volume_add 10^6 (microL)'!F193&lt;=150,'volume_add 10^6 (microL)'!F193&gt;9),'volume_add 10^6 (microL)'!F193&amp;"x 10^6",'volume_add 10^4 (microL)'!F193&amp;"x 10^4"))</f>
        <v>16,5x 10^6</v>
      </c>
      <c r="G193" s="5" t="str">
        <f>IF(AND('volume_add 10^8 (microL)'!G193&lt;=150,'volume_add 10^8 (microL)'!G193&gt;9),'volume_add 10^8 (microL)'!G193&amp;"x 10^8",IF(AND('volume_add 10^6 (microL)'!G193&lt;=150,'volume_add 10^6 (microL)'!G193&gt;9),'volume_add 10^6 (microL)'!G193&amp;"x 10^6",'volume_add 10^4 (microL)'!G193&amp;"x 10^4"))</f>
        <v>140x 10^4</v>
      </c>
      <c r="H193" s="5" t="str">
        <f>IF(AND('volume_add 10^8 (microL)'!H193&lt;=150,'volume_add 10^8 (microL)'!H193&gt;9),'volume_add 10^8 (microL)'!H193&amp;"x 10^8",IF(AND('volume_add 10^6 (microL)'!H193&lt;=150,'volume_add 10^6 (microL)'!H193&gt;9),'volume_add 10^6 (microL)'!H193&amp;"x 10^6",'volume_add 10^4 (microL)'!H193&amp;"x 10^4"))</f>
        <v>10x 10^8</v>
      </c>
      <c r="I193" s="5" t="str">
        <f>IF(AND('volume_add 10^8 (microL)'!I193&lt;=150,'volume_add 10^8 (microL)'!I193&gt;9),'volume_add 10^8 (microL)'!I193&amp;"x 10^8",IF(AND('volume_add 10^6 (microL)'!I193&lt;=150,'volume_add 10^6 (microL)'!I193&gt;9),'volume_add 10^6 (microL)'!I193&amp;"x 10^6",'volume_add 10^4 (microL)'!I193&amp;"x 10^4"))</f>
        <v>140x 10^8</v>
      </c>
      <c r="J193" s="5" t="str">
        <f>IF(AND('volume_add 10^8 (microL)'!J193&lt;=150,'volume_add 10^8 (microL)'!J193&gt;9),'volume_add 10^8 (microL)'!J193&amp;"x 10^8",IF(AND('volume_add 10^6 (microL)'!J193&lt;=150,'volume_add 10^6 (microL)'!J193&gt;9),'volume_add 10^6 (microL)'!J193&amp;"x 10^6",'volume_add 10^4 (microL)'!J193&amp;"x 10^4"))</f>
        <v>140x 10^8</v>
      </c>
      <c r="K193" s="5" t="str">
        <f>IF(AND('volume_add 10^8 (microL)'!K193&lt;=150,'volume_add 10^8 (microL)'!K193&gt;9),'volume_add 10^8 (microL)'!K193&amp;"x 10^8",IF(AND('volume_add 10^6 (microL)'!K193&lt;=150,'volume_add 10^6 (microL)'!K193&gt;9),'volume_add 10^6 (microL)'!K193&amp;"x 10^6",'volume_add 10^4 (microL)'!K193&amp;"x 10^4"))</f>
        <v>12,4x 10^6</v>
      </c>
      <c r="L193" s="5" t="str">
        <f>IF(AND('volume_add 10^8 (microL)'!L193&lt;=150,'volume_add 10^8 (microL)'!L193&gt;9),'volume_add 10^8 (microL)'!L193&amp;"x 10^8",IF(AND('volume_add 10^6 (microL)'!L193&lt;=150,'volume_add 10^6 (microL)'!L193&gt;9),'volume_add 10^6 (microL)'!L193&amp;"x 10^6",'volume_add 10^4 (microL)'!L193&amp;"x 10^4"))</f>
        <v>80x 10^4</v>
      </c>
      <c r="M193" s="5" t="str">
        <f>IF(AND('volume_add 10^8 (microL)'!M193&lt;=150,'volume_add 10^8 (microL)'!M193&gt;9),'volume_add 10^8 (microL)'!M193&amp;"x 10^8",IF(AND('volume_add 10^6 (microL)'!M193&lt;=150,'volume_add 10^6 (microL)'!M193&gt;9),'volume_add 10^6 (microL)'!M193&amp;"x 10^6",'volume_add 10^4 (microL)'!M193&amp;"x 10^4"))</f>
        <v>140x 10^8</v>
      </c>
      <c r="N193" s="5" t="str">
        <f>IF(AND('volume_add 10^8 (microL)'!N193&lt;=150,'volume_add 10^8 (microL)'!N193&gt;9),'volume_add 10^8 (microL)'!N193&amp;"x 10^8",IF(AND('volume_add 10^6 (microL)'!N193&lt;=150,'volume_add 10^6 (microL)'!N193&gt;9),'volume_add 10^6 (microL)'!N193&amp;"x 10^6",'volume_add 10^4 (microL)'!N193&amp;"x 10^4"))</f>
        <v>140x 10^6</v>
      </c>
      <c r="O193" s="5" t="str">
        <f>IF(AND('volume_add 10^8 (microL)'!O193&lt;=150,'volume_add 10^8 (microL)'!O193&gt;9),'volume_add 10^8 (microL)'!O193&amp;"x 10^8",IF(AND('volume_add 10^6 (microL)'!O193&lt;=150,'volume_add 10^6 (microL)'!O193&gt;9),'volume_add 10^6 (microL)'!O193&amp;"x 10^6",'volume_add 10^4 (microL)'!O193&amp;"x 10^4"))</f>
        <v>140x 10^8</v>
      </c>
      <c r="P193" s="5" t="str">
        <f>IF(AND('volume_add 10^8 (microL)'!P193&lt;=150,'volume_add 10^8 (microL)'!P193&gt;9),'volume_add 10^8 (microL)'!P193&amp;"x 10^8",IF(AND('volume_add 10^6 (microL)'!P193&lt;=150,'volume_add 10^6 (microL)'!P193&gt;9),'volume_add 10^6 (microL)'!P193&amp;"x 10^6",'volume_add 10^4 (microL)'!P193&amp;"x 10^4"))</f>
        <v>140x 10^4</v>
      </c>
      <c r="Q193" s="5" t="str">
        <f>IF(AND('volume_add 10^8 (microL)'!Q193&lt;=150,'volume_add 10^8 (microL)'!Q193&gt;9),'volume_add 10^8 (microL)'!Q193&amp;"x 10^8",IF(AND('volume_add 10^6 (microL)'!Q193&lt;=150,'volume_add 10^6 (microL)'!Q193&gt;9),'volume_add 10^6 (microL)'!Q193&amp;"x 10^6",'volume_add 10^4 (microL)'!Q193&amp;"x 10^4"))</f>
        <v>10x 10^6</v>
      </c>
    </row>
    <row r="194" spans="1:17">
      <c r="A194" s="6">
        <v>193</v>
      </c>
      <c r="B194" s="5" t="str">
        <f>IF(AND('volume_add 10^8 (microL)'!B194&lt;=150,'volume_add 10^8 (microL)'!B194&gt;9),'volume_add 10^8 (microL)'!B194&amp;"x 10^8",IF(AND('volume_add 10^6 (microL)'!B194&lt;=150,'volume_add 10^6 (microL)'!B194&gt;9),'volume_add 10^6 (microL)'!B194&amp;"x 10^6",'volume_add 10^4 (microL)'!B194&amp;"x 10^4"))</f>
        <v>28,8x 10^6</v>
      </c>
      <c r="C194" s="5" t="str">
        <f>IF(AND('volume_add 10^8 (microL)'!C194&lt;=150,'volume_add 10^8 (microL)'!C194&gt;9),'volume_add 10^8 (microL)'!C194&amp;"x 10^8",IF(AND('volume_add 10^6 (microL)'!C194&lt;=150,'volume_add 10^6 (microL)'!C194&gt;9),'volume_add 10^6 (microL)'!C194&amp;"x 10^6",'volume_add 10^4 (microL)'!C194&amp;"x 10^4"))</f>
        <v>18x 10^6</v>
      </c>
      <c r="D194" s="5" t="str">
        <f>IF(AND('volume_add 10^8 (microL)'!D194&lt;=150,'volume_add 10^8 (microL)'!D194&gt;9),'volume_add 10^8 (microL)'!D194&amp;"x 10^8",IF(AND('volume_add 10^6 (microL)'!D194&lt;=150,'volume_add 10^6 (microL)'!D194&gt;9),'volume_add 10^6 (microL)'!D194&amp;"x 10^6",'volume_add 10^4 (microL)'!D194&amp;"x 10^4"))</f>
        <v>10x 10^8</v>
      </c>
      <c r="E194" s="5" t="str">
        <f>IF(AND('volume_add 10^8 (microL)'!E194&lt;=150,'volume_add 10^8 (microL)'!E194&gt;9),'volume_add 10^8 (microL)'!E194&amp;"x 10^8",IF(AND('volume_add 10^6 (microL)'!E194&lt;=150,'volume_add 10^6 (microL)'!E194&gt;9),'volume_add 10^6 (microL)'!E194&amp;"x 10^6",'volume_add 10^4 (microL)'!E194&amp;"x 10^4"))</f>
        <v>140x 10^6</v>
      </c>
      <c r="F194" s="5" t="str">
        <f>IF(AND('volume_add 10^8 (microL)'!F194&lt;=150,'volume_add 10^8 (microL)'!F194&gt;9),'volume_add 10^8 (microL)'!F194&amp;"x 10^8",IF(AND('volume_add 10^6 (microL)'!F194&lt;=150,'volume_add 10^6 (microL)'!F194&gt;9),'volume_add 10^6 (microL)'!F194&amp;"x 10^6",'volume_add 10^4 (microL)'!F194&amp;"x 10^4"))</f>
        <v>140x 10^4</v>
      </c>
      <c r="G194" s="5" t="str">
        <f>IF(AND('volume_add 10^8 (microL)'!G194&lt;=150,'volume_add 10^8 (microL)'!G194&gt;9),'volume_add 10^8 (microL)'!G194&amp;"x 10^8",IF(AND('volume_add 10^6 (microL)'!G194&lt;=150,'volume_add 10^6 (microL)'!G194&gt;9),'volume_add 10^6 (microL)'!G194&amp;"x 10^6",'volume_add 10^4 (microL)'!G194&amp;"x 10^4"))</f>
        <v>140x 10^4</v>
      </c>
      <c r="H194" s="5" t="str">
        <f>IF(AND('volume_add 10^8 (microL)'!H194&lt;=150,'volume_add 10^8 (microL)'!H194&gt;9),'volume_add 10^8 (microL)'!H194&amp;"x 10^8",IF(AND('volume_add 10^6 (microL)'!H194&lt;=150,'volume_add 10^6 (microL)'!H194&gt;9),'volume_add 10^6 (microL)'!H194&amp;"x 10^6",'volume_add 10^4 (microL)'!H194&amp;"x 10^4"))</f>
        <v>140x 10^8</v>
      </c>
      <c r="I194" s="5" t="str">
        <f>IF(AND('volume_add 10^8 (microL)'!I194&lt;=150,'volume_add 10^8 (microL)'!I194&gt;9),'volume_add 10^8 (microL)'!I194&amp;"x 10^8",IF(AND('volume_add 10^6 (microL)'!I194&lt;=150,'volume_add 10^6 (microL)'!I194&gt;9),'volume_add 10^6 (microL)'!I194&amp;"x 10^6",'volume_add 10^4 (microL)'!I194&amp;"x 10^4"))</f>
        <v>140x 10^8</v>
      </c>
      <c r="J194" s="5" t="str">
        <f>IF(AND('volume_add 10^8 (microL)'!J194&lt;=150,'volume_add 10^8 (microL)'!J194&gt;9),'volume_add 10^8 (microL)'!J194&amp;"x 10^8",IF(AND('volume_add 10^6 (microL)'!J194&lt;=150,'volume_add 10^6 (microL)'!J194&gt;9),'volume_add 10^6 (microL)'!J194&amp;"x 10^6",'volume_add 10^4 (microL)'!J194&amp;"x 10^4"))</f>
        <v>140x 10^8</v>
      </c>
      <c r="K194" s="5" t="str">
        <f>IF(AND('volume_add 10^8 (microL)'!K194&lt;=150,'volume_add 10^8 (microL)'!K194&gt;9),'volume_add 10^8 (microL)'!K194&amp;"x 10^8",IF(AND('volume_add 10^6 (microL)'!K194&lt;=150,'volume_add 10^6 (microL)'!K194&gt;9),'volume_add 10^6 (microL)'!K194&amp;"x 10^6",'volume_add 10^4 (microL)'!K194&amp;"x 10^4"))</f>
        <v>140x 10^8</v>
      </c>
      <c r="L194" s="5" t="str">
        <f>IF(AND('volume_add 10^8 (microL)'!L194&lt;=150,'volume_add 10^8 (microL)'!L194&gt;9),'volume_add 10^8 (microL)'!L194&amp;"x 10^8",IF(AND('volume_add 10^6 (microL)'!L194&lt;=150,'volume_add 10^6 (microL)'!L194&gt;9),'volume_add 10^6 (microL)'!L194&amp;"x 10^6",'volume_add 10^4 (microL)'!L194&amp;"x 10^4"))</f>
        <v>10,8x 10^6</v>
      </c>
      <c r="M194" s="5" t="str">
        <f>IF(AND('volume_add 10^8 (microL)'!M194&lt;=150,'volume_add 10^8 (microL)'!M194&gt;9),'volume_add 10^8 (microL)'!M194&amp;"x 10^8",IF(AND('volume_add 10^6 (microL)'!M194&lt;=150,'volume_add 10^6 (microL)'!M194&gt;9),'volume_add 10^6 (microL)'!M194&amp;"x 10^6",'volume_add 10^4 (microL)'!M194&amp;"x 10^4"))</f>
        <v>140x 10^8</v>
      </c>
      <c r="N194" s="5" t="str">
        <f>IF(AND('volume_add 10^8 (microL)'!N194&lt;=150,'volume_add 10^8 (microL)'!N194&gt;9),'volume_add 10^8 (microL)'!N194&amp;"x 10^8",IF(AND('volume_add 10^6 (microL)'!N194&lt;=150,'volume_add 10^6 (microL)'!N194&gt;9),'volume_add 10^6 (microL)'!N194&amp;"x 10^6",'volume_add 10^4 (microL)'!N194&amp;"x 10^4"))</f>
        <v>140x 10^4</v>
      </c>
      <c r="O194" s="5" t="str">
        <f>IF(AND('volume_add 10^8 (microL)'!O194&lt;=150,'volume_add 10^8 (microL)'!O194&gt;9),'volume_add 10^8 (microL)'!O194&amp;"x 10^8",IF(AND('volume_add 10^6 (microL)'!O194&lt;=150,'volume_add 10^6 (microL)'!O194&gt;9),'volume_add 10^6 (microL)'!O194&amp;"x 10^6",'volume_add 10^4 (microL)'!O194&amp;"x 10^4"))</f>
        <v>21,6x 10^8</v>
      </c>
      <c r="P194" s="5" t="str">
        <f>IF(AND('volume_add 10^8 (microL)'!P194&lt;=150,'volume_add 10^8 (microL)'!P194&gt;9),'volume_add 10^8 (microL)'!P194&amp;"x 10^8",IF(AND('volume_add 10^6 (microL)'!P194&lt;=150,'volume_add 10^6 (microL)'!P194&gt;9),'volume_add 10^6 (microL)'!P194&amp;"x 10^6",'volume_add 10^4 (microL)'!P194&amp;"x 10^4"))</f>
        <v>130x 10^8</v>
      </c>
      <c r="Q194" s="5" t="str">
        <f>IF(AND('volume_add 10^8 (microL)'!Q194&lt;=150,'volume_add 10^8 (microL)'!Q194&gt;9),'volume_add 10^8 (microL)'!Q194&amp;"x 10^8",IF(AND('volume_add 10^6 (microL)'!Q194&lt;=150,'volume_add 10^6 (microL)'!Q194&gt;9),'volume_add 10^6 (microL)'!Q194&amp;"x 10^6",'volume_add 10^4 (microL)'!Q194&amp;"x 10^4"))</f>
        <v>110x 10^8</v>
      </c>
    </row>
    <row r="195" spans="1:17">
      <c r="A195" s="6">
        <v>194</v>
      </c>
      <c r="B195" s="5" t="str">
        <f>IF(AND('volume_add 10^8 (microL)'!B195&lt;=150,'volume_add 10^8 (microL)'!B195&gt;9),'volume_add 10^8 (microL)'!B195&amp;"x 10^8",IF(AND('volume_add 10^6 (microL)'!B195&lt;=150,'volume_add 10^6 (microL)'!B195&gt;9),'volume_add 10^6 (microL)'!B195&amp;"x 10^6",'volume_add 10^4 (microL)'!B195&amp;"x 10^4"))</f>
        <v>140x 10^8</v>
      </c>
      <c r="C195" s="5" t="str">
        <f>IF(AND('volume_add 10^8 (microL)'!C195&lt;=150,'volume_add 10^8 (microL)'!C195&gt;9),'volume_add 10^8 (microL)'!C195&amp;"x 10^8",IF(AND('volume_add 10^6 (microL)'!C195&lt;=150,'volume_add 10^6 (microL)'!C195&gt;9),'volume_add 10^6 (microL)'!C195&amp;"x 10^6",'volume_add 10^4 (microL)'!C195&amp;"x 10^4"))</f>
        <v>140x 10^8</v>
      </c>
      <c r="D195" s="5" t="str">
        <f>IF(AND('volume_add 10^8 (microL)'!D195&lt;=150,'volume_add 10^8 (microL)'!D195&gt;9),'volume_add 10^8 (microL)'!D195&amp;"x 10^8",IF(AND('volume_add 10^6 (microL)'!D195&lt;=150,'volume_add 10^6 (microL)'!D195&gt;9),'volume_add 10^6 (microL)'!D195&amp;"x 10^6",'volume_add 10^4 (microL)'!D195&amp;"x 10^4"))</f>
        <v>90x 10^6</v>
      </c>
      <c r="E195" s="5" t="str">
        <f>IF(AND('volume_add 10^8 (microL)'!E195&lt;=150,'volume_add 10^8 (microL)'!E195&gt;9),'volume_add 10^8 (microL)'!E195&amp;"x 10^8",IF(AND('volume_add 10^6 (microL)'!E195&lt;=150,'volume_add 10^6 (microL)'!E195&gt;9),'volume_add 10^6 (microL)'!E195&amp;"x 10^6",'volume_add 10^4 (microL)'!E195&amp;"x 10^4"))</f>
        <v>140x 10^4</v>
      </c>
      <c r="F195" s="5" t="str">
        <f>IF(AND('volume_add 10^8 (microL)'!F195&lt;=150,'volume_add 10^8 (microL)'!F195&gt;9),'volume_add 10^8 (microL)'!F195&amp;"x 10^8",IF(AND('volume_add 10^6 (microL)'!F195&lt;=150,'volume_add 10^6 (microL)'!F195&gt;9),'volume_add 10^6 (microL)'!F195&amp;"x 10^6",'volume_add 10^4 (microL)'!F195&amp;"x 10^4"))</f>
        <v>140x 10^8</v>
      </c>
      <c r="G195" s="5" t="str">
        <f>IF(AND('volume_add 10^8 (microL)'!G195&lt;=150,'volume_add 10^8 (microL)'!G195&gt;9),'volume_add 10^8 (microL)'!G195&amp;"x 10^8",IF(AND('volume_add 10^6 (microL)'!G195&lt;=150,'volume_add 10^6 (microL)'!G195&gt;9),'volume_add 10^6 (microL)'!G195&amp;"x 10^6",'volume_add 10^4 (microL)'!G195&amp;"x 10^4"))</f>
        <v>80x 10^6</v>
      </c>
      <c r="H195" s="5" t="str">
        <f>IF(AND('volume_add 10^8 (microL)'!H195&lt;=150,'volume_add 10^8 (microL)'!H195&gt;9),'volume_add 10^8 (microL)'!H195&amp;"x 10^8",IF(AND('volume_add 10^6 (microL)'!H195&lt;=150,'volume_add 10^6 (microL)'!H195&gt;9),'volume_add 10^6 (microL)'!H195&amp;"x 10^6",'volume_add 10^4 (microL)'!H195&amp;"x 10^4"))</f>
        <v>20,5x 10^8</v>
      </c>
      <c r="I195" s="5" t="str">
        <f>IF(AND('volume_add 10^8 (microL)'!I195&lt;=150,'volume_add 10^8 (microL)'!I195&gt;9),'volume_add 10^8 (microL)'!I195&amp;"x 10^8",IF(AND('volume_add 10^6 (microL)'!I195&lt;=150,'volume_add 10^6 (microL)'!I195&gt;9),'volume_add 10^6 (microL)'!I195&amp;"x 10^6",'volume_add 10^4 (microL)'!I195&amp;"x 10^4"))</f>
        <v>70x 10^8</v>
      </c>
      <c r="J195" s="5" t="str">
        <f>IF(AND('volume_add 10^8 (microL)'!J195&lt;=150,'volume_add 10^8 (microL)'!J195&gt;9),'volume_add 10^8 (microL)'!J195&amp;"x 10^8",IF(AND('volume_add 10^6 (microL)'!J195&lt;=150,'volume_add 10^6 (microL)'!J195&gt;9),'volume_add 10^6 (microL)'!J195&amp;"x 10^6",'volume_add 10^4 (microL)'!J195&amp;"x 10^4"))</f>
        <v>70x 10^4</v>
      </c>
      <c r="K195" s="5" t="str">
        <f>IF(AND('volume_add 10^8 (microL)'!K195&lt;=150,'volume_add 10^8 (microL)'!K195&gt;9),'volume_add 10^8 (microL)'!K195&amp;"x 10^8",IF(AND('volume_add 10^6 (microL)'!K195&lt;=150,'volume_add 10^6 (microL)'!K195&gt;9),'volume_add 10^6 (microL)'!K195&amp;"x 10^6",'volume_add 10^4 (microL)'!K195&amp;"x 10^4"))</f>
        <v>140x 10^4</v>
      </c>
      <c r="L195" s="5" t="str">
        <f>IF(AND('volume_add 10^8 (microL)'!L195&lt;=150,'volume_add 10^8 (microL)'!L195&gt;9),'volume_add 10^8 (microL)'!L195&amp;"x 10^8",IF(AND('volume_add 10^6 (microL)'!L195&lt;=150,'volume_add 10^6 (microL)'!L195&gt;9),'volume_add 10^6 (microL)'!L195&amp;"x 10^6",'volume_add 10^4 (microL)'!L195&amp;"x 10^4"))</f>
        <v>60x 10^8</v>
      </c>
      <c r="M195" s="5" t="str">
        <f>IF(AND('volume_add 10^8 (microL)'!M195&lt;=150,'volume_add 10^8 (microL)'!M195&gt;9),'volume_add 10^8 (microL)'!M195&amp;"x 10^8",IF(AND('volume_add 10^6 (microL)'!M195&lt;=150,'volume_add 10^6 (microL)'!M195&gt;9),'volume_add 10^6 (microL)'!M195&amp;"x 10^6",'volume_add 10^4 (microL)'!M195&amp;"x 10^4"))</f>
        <v>19,6x 10^6</v>
      </c>
      <c r="N195" s="5" t="str">
        <f>IF(AND('volume_add 10^8 (microL)'!N195&lt;=150,'volume_add 10^8 (microL)'!N195&gt;9),'volume_add 10^8 (microL)'!N195&amp;"x 10^8",IF(AND('volume_add 10^6 (microL)'!N195&lt;=150,'volume_add 10^6 (microL)'!N195&gt;9),'volume_add 10^6 (microL)'!N195&amp;"x 10^6",'volume_add 10^4 (microL)'!N195&amp;"x 10^4"))</f>
        <v>18,7x 10^6</v>
      </c>
      <c r="O195" s="5" t="str">
        <f>IF(AND('volume_add 10^8 (microL)'!O195&lt;=150,'volume_add 10^8 (microL)'!O195&gt;9),'volume_add 10^8 (microL)'!O195&amp;"x 10^8",IF(AND('volume_add 10^6 (microL)'!O195&lt;=150,'volume_add 10^6 (microL)'!O195&gt;9),'volume_add 10^6 (microL)'!O195&amp;"x 10^6",'volume_add 10^4 (microL)'!O195&amp;"x 10^4"))</f>
        <v>17,7x 10^8</v>
      </c>
      <c r="P195" s="5" t="str">
        <f>IF(AND('volume_add 10^8 (microL)'!P195&lt;=150,'volume_add 10^8 (microL)'!P195&gt;9),'volume_add 10^8 (microL)'!P195&amp;"x 10^8",IF(AND('volume_add 10^6 (microL)'!P195&lt;=150,'volume_add 10^6 (microL)'!P195&gt;9),'volume_add 10^6 (microL)'!P195&amp;"x 10^6",'volume_add 10^4 (microL)'!P195&amp;"x 10^4"))</f>
        <v>140x 10^8</v>
      </c>
      <c r="Q195" s="5" t="str">
        <f>IF(AND('volume_add 10^8 (microL)'!Q195&lt;=150,'volume_add 10^8 (microL)'!Q195&gt;9),'volume_add 10^8 (microL)'!Q195&amp;"x 10^8",IF(AND('volume_add 10^6 (microL)'!Q195&lt;=150,'volume_add 10^6 (microL)'!Q195&gt;9),'volume_add 10^6 (microL)'!Q195&amp;"x 10^6",'volume_add 10^4 (microL)'!Q195&amp;"x 10^4"))</f>
        <v>16,8x 10^8</v>
      </c>
    </row>
    <row r="196" spans="1:17">
      <c r="A196" s="6">
        <v>195</v>
      </c>
      <c r="B196" s="5" t="str">
        <f>IF(AND('volume_add 10^8 (microL)'!B196&lt;=150,'volume_add 10^8 (microL)'!B196&gt;9),'volume_add 10^8 (microL)'!B196&amp;"x 10^8",IF(AND('volume_add 10^6 (microL)'!B196&lt;=150,'volume_add 10^6 (microL)'!B196&gt;9),'volume_add 10^6 (microL)'!B196&amp;"x 10^6",'volume_add 10^4 (microL)'!B196&amp;"x 10^4"))</f>
        <v>130x 10^8</v>
      </c>
      <c r="C196" s="5" t="str">
        <f>IF(AND('volume_add 10^8 (microL)'!C196&lt;=150,'volume_add 10^8 (microL)'!C196&gt;9),'volume_add 10^8 (microL)'!C196&amp;"x 10^8",IF(AND('volume_add 10^6 (microL)'!C196&lt;=150,'volume_add 10^6 (microL)'!C196&gt;9),'volume_add 10^6 (microL)'!C196&amp;"x 10^6",'volume_add 10^4 (microL)'!C196&amp;"x 10^4"))</f>
        <v>110x 10^6</v>
      </c>
      <c r="D196" s="5" t="str">
        <f>IF(AND('volume_add 10^8 (microL)'!D196&lt;=150,'volume_add 10^8 (microL)'!D196&gt;9),'volume_add 10^8 (microL)'!D196&amp;"x 10^8",IF(AND('volume_add 10^6 (microL)'!D196&lt;=150,'volume_add 10^6 (microL)'!D196&gt;9),'volume_add 10^6 (microL)'!D196&amp;"x 10^6",'volume_add 10^4 (microL)'!D196&amp;"x 10^4"))</f>
        <v>20,4x 10^6</v>
      </c>
      <c r="E196" s="5" t="str">
        <f>IF(AND('volume_add 10^8 (microL)'!E196&lt;=150,'volume_add 10^8 (microL)'!E196&gt;9),'volume_add 10^8 (microL)'!E196&amp;"x 10^8",IF(AND('volume_add 10^6 (microL)'!E196&lt;=150,'volume_add 10^6 (microL)'!E196&gt;9),'volume_add 10^6 (microL)'!E196&amp;"x 10^6",'volume_add 10^4 (microL)'!E196&amp;"x 10^4"))</f>
        <v>110x 10^8</v>
      </c>
      <c r="F196" s="5" t="str">
        <f>IF(AND('volume_add 10^8 (microL)'!F196&lt;=150,'volume_add 10^8 (microL)'!F196&gt;9),'volume_add 10^8 (microL)'!F196&amp;"x 10^8",IF(AND('volume_add 10^6 (microL)'!F196&lt;=150,'volume_add 10^6 (microL)'!F196&gt;9),'volume_add 10^6 (microL)'!F196&amp;"x 10^6",'volume_add 10^4 (microL)'!F196&amp;"x 10^4"))</f>
        <v>140x 10^8</v>
      </c>
      <c r="G196" s="5" t="str">
        <f>IF(AND('volume_add 10^8 (microL)'!G196&lt;=150,'volume_add 10^8 (microL)'!G196&gt;9),'volume_add 10^8 (microL)'!G196&amp;"x 10^8",IF(AND('volume_add 10^6 (microL)'!G196&lt;=150,'volume_add 10^6 (microL)'!G196&gt;9),'volume_add 10^6 (microL)'!G196&amp;"x 10^6",'volume_add 10^4 (microL)'!G196&amp;"x 10^4"))</f>
        <v>100x 10^6</v>
      </c>
      <c r="H196" s="5" t="str">
        <f>IF(AND('volume_add 10^8 (microL)'!H196&lt;=150,'volume_add 10^8 (microL)'!H196&gt;9),'volume_add 10^8 (microL)'!H196&amp;"x 10^8",IF(AND('volume_add 10^6 (microL)'!H196&lt;=150,'volume_add 10^6 (microL)'!H196&gt;9),'volume_add 10^6 (microL)'!H196&amp;"x 10^6",'volume_add 10^4 (microL)'!H196&amp;"x 10^4"))</f>
        <v>90x 10^4</v>
      </c>
      <c r="I196" s="5" t="str">
        <f>IF(AND('volume_add 10^8 (microL)'!I196&lt;=150,'volume_add 10^8 (microL)'!I196&gt;9),'volume_add 10^8 (microL)'!I196&amp;"x 10^8",IF(AND('volume_add 10^6 (microL)'!I196&lt;=150,'volume_add 10^6 (microL)'!I196&gt;9),'volume_add 10^6 (microL)'!I196&amp;"x 10^6",'volume_add 10^4 (microL)'!I196&amp;"x 10^4"))</f>
        <v>140x 10^8</v>
      </c>
      <c r="J196" s="5" t="str">
        <f>IF(AND('volume_add 10^8 (microL)'!J196&lt;=150,'volume_add 10^8 (microL)'!J196&gt;9),'volume_add 10^8 (microL)'!J196&amp;"x 10^8",IF(AND('volume_add 10^6 (microL)'!J196&lt;=150,'volume_add 10^6 (microL)'!J196&gt;9),'volume_add 10^6 (microL)'!J196&amp;"x 10^6",'volume_add 10^4 (microL)'!J196&amp;"x 10^4"))</f>
        <v>28,1x 10^8</v>
      </c>
      <c r="K196" s="5" t="str">
        <f>IF(AND('volume_add 10^8 (microL)'!K196&lt;=150,'volume_add 10^8 (microL)'!K196&gt;9),'volume_add 10^8 (microL)'!K196&amp;"x 10^8",IF(AND('volume_add 10^6 (microL)'!K196&lt;=150,'volume_add 10^6 (microL)'!K196&gt;9),'volume_add 10^6 (microL)'!K196&amp;"x 10^6",'volume_add 10^4 (microL)'!K196&amp;"x 10^4"))</f>
        <v>140x 10^6</v>
      </c>
      <c r="L196" s="5" t="str">
        <f>IF(AND('volume_add 10^8 (microL)'!L196&lt;=150,'volume_add 10^8 (microL)'!L196&gt;9),'volume_add 10^8 (microL)'!L196&amp;"x 10^8",IF(AND('volume_add 10^6 (microL)'!L196&lt;=150,'volume_add 10^6 (microL)'!L196&gt;9),'volume_add 10^6 (microL)'!L196&amp;"x 10^6",'volume_add 10^4 (microL)'!L196&amp;"x 10^4"))</f>
        <v>25,5x 10^8</v>
      </c>
      <c r="M196" s="5" t="str">
        <f>IF(AND('volume_add 10^8 (microL)'!M196&lt;=150,'volume_add 10^8 (microL)'!M196&gt;9),'volume_add 10^8 (microL)'!M196&amp;"x 10^8",IF(AND('volume_add 10^6 (microL)'!M196&lt;=150,'volume_add 10^6 (microL)'!M196&gt;9),'volume_add 10^6 (microL)'!M196&amp;"x 10^6",'volume_add 10^4 (microL)'!M196&amp;"x 10^4"))</f>
        <v>140x 10^8</v>
      </c>
      <c r="N196" s="5" t="str">
        <f>IF(AND('volume_add 10^8 (microL)'!N196&lt;=150,'volume_add 10^8 (microL)'!N196&gt;9),'volume_add 10^8 (microL)'!N196&amp;"x 10^8",IF(AND('volume_add 10^6 (microL)'!N196&lt;=150,'volume_add 10^6 (microL)'!N196&gt;9),'volume_add 10^6 (microL)'!N196&amp;"x 10^6",'volume_add 10^4 (microL)'!N196&amp;"x 10^4"))</f>
        <v>140x 10^6</v>
      </c>
      <c r="O196" s="5" t="str">
        <f>IF(AND('volume_add 10^8 (microL)'!O196&lt;=150,'volume_add 10^8 (microL)'!O196&gt;9),'volume_add 10^8 (microL)'!O196&amp;"x 10^8",IF(AND('volume_add 10^6 (microL)'!O196&lt;=150,'volume_add 10^6 (microL)'!O196&gt;9),'volume_add 10^6 (microL)'!O196&amp;"x 10^6",'volume_add 10^4 (microL)'!O196&amp;"x 10^4"))</f>
        <v>80x 10^8</v>
      </c>
      <c r="P196" s="5" t="str">
        <f>IF(AND('volume_add 10^8 (microL)'!P196&lt;=150,'volume_add 10^8 (microL)'!P196&gt;9),'volume_add 10^8 (microL)'!P196&amp;"x 10^8",IF(AND('volume_add 10^6 (microL)'!P196&lt;=150,'volume_add 10^6 (microL)'!P196&gt;9),'volume_add 10^6 (microL)'!P196&amp;"x 10^6",'volume_add 10^4 (microL)'!P196&amp;"x 10^4"))</f>
        <v>15,3x 10^6</v>
      </c>
      <c r="Q196" s="5" t="str">
        <f>IF(AND('volume_add 10^8 (microL)'!Q196&lt;=150,'volume_add 10^8 (microL)'!Q196&gt;9),'volume_add 10^8 (microL)'!Q196&amp;"x 10^8",IF(AND('volume_add 10^6 (microL)'!Q196&lt;=150,'volume_add 10^6 (microL)'!Q196&gt;9),'volume_add 10^6 (microL)'!Q196&amp;"x 10^6",'volume_add 10^4 (microL)'!Q196&amp;"x 10^4"))</f>
        <v>23x 10^6</v>
      </c>
    </row>
    <row r="197" spans="1:17">
      <c r="A197" s="6">
        <v>196</v>
      </c>
      <c r="B197" s="5" t="str">
        <f>IF(AND('volume_add 10^8 (microL)'!B197&lt;=150,'volume_add 10^8 (microL)'!B197&gt;9),'volume_add 10^8 (microL)'!B197&amp;"x 10^8",IF(AND('volume_add 10^6 (microL)'!B197&lt;=150,'volume_add 10^6 (microL)'!B197&gt;9),'volume_add 10^6 (microL)'!B197&amp;"x 10^6",'volume_add 10^4 (microL)'!B197&amp;"x 10^4"))</f>
        <v>140x 10^8</v>
      </c>
      <c r="C197" s="5" t="str">
        <f>IF(AND('volume_add 10^8 (microL)'!C197&lt;=150,'volume_add 10^8 (microL)'!C197&gt;9),'volume_add 10^8 (microL)'!C197&amp;"x 10^8",IF(AND('volume_add 10^6 (microL)'!C197&lt;=150,'volume_add 10^6 (microL)'!C197&gt;9),'volume_add 10^6 (microL)'!C197&amp;"x 10^6",'volume_add 10^4 (microL)'!C197&amp;"x 10^4"))</f>
        <v>140x 10^6</v>
      </c>
      <c r="D197" s="5" t="str">
        <f>IF(AND('volume_add 10^8 (microL)'!D197&lt;=150,'volume_add 10^8 (microL)'!D197&gt;9),'volume_add 10^8 (microL)'!D197&amp;"x 10^8",IF(AND('volume_add 10^6 (microL)'!D197&lt;=150,'volume_add 10^6 (microL)'!D197&gt;9),'volume_add 10^6 (microL)'!D197&amp;"x 10^6",'volume_add 10^4 (microL)'!D197&amp;"x 10^4"))</f>
        <v>140x 10^8</v>
      </c>
      <c r="E197" s="5" t="str">
        <f>IF(AND('volume_add 10^8 (microL)'!E197&lt;=150,'volume_add 10^8 (microL)'!E197&gt;9),'volume_add 10^8 (microL)'!E197&amp;"x 10^8",IF(AND('volume_add 10^6 (microL)'!E197&lt;=150,'volume_add 10^6 (microL)'!E197&gt;9),'volume_add 10^6 (microL)'!E197&amp;"x 10^6",'volume_add 10^4 (microL)'!E197&amp;"x 10^4"))</f>
        <v>16,4x 10^8</v>
      </c>
      <c r="F197" s="5" t="str">
        <f>IF(AND('volume_add 10^8 (microL)'!F197&lt;=150,'volume_add 10^8 (microL)'!F197&gt;9),'volume_add 10^8 (microL)'!F197&amp;"x 10^8",IF(AND('volume_add 10^6 (microL)'!F197&lt;=150,'volume_add 10^6 (microL)'!F197&gt;9),'volume_add 10^6 (microL)'!F197&amp;"x 10^6",'volume_add 10^4 (microL)'!F197&amp;"x 10^4"))</f>
        <v>140x 10^8</v>
      </c>
      <c r="G197" s="5" t="str">
        <f>IF(AND('volume_add 10^8 (microL)'!G197&lt;=150,'volume_add 10^8 (microL)'!G197&gt;9),'volume_add 10^8 (microL)'!G197&amp;"x 10^8",IF(AND('volume_add 10^6 (microL)'!G197&lt;=150,'volume_add 10^6 (microL)'!G197&gt;9),'volume_add 10^6 (microL)'!G197&amp;"x 10^6",'volume_add 10^4 (microL)'!G197&amp;"x 10^4"))</f>
        <v>140x 10^4</v>
      </c>
      <c r="H197" s="5" t="str">
        <f>IF(AND('volume_add 10^8 (microL)'!H197&lt;=150,'volume_add 10^8 (microL)'!H197&gt;9),'volume_add 10^8 (microL)'!H197&amp;"x 10^8",IF(AND('volume_add 10^6 (microL)'!H197&lt;=150,'volume_add 10^6 (microL)'!H197&gt;9),'volume_add 10^6 (microL)'!H197&amp;"x 10^6",'volume_add 10^4 (microL)'!H197&amp;"x 10^4"))</f>
        <v>140x 10^8</v>
      </c>
      <c r="I197" s="5" t="str">
        <f>IF(AND('volume_add 10^8 (microL)'!I197&lt;=150,'volume_add 10^8 (microL)'!I197&gt;9),'volume_add 10^8 (microL)'!I197&amp;"x 10^8",IF(AND('volume_add 10^6 (microL)'!I197&lt;=150,'volume_add 10^6 (microL)'!I197&gt;9),'volume_add 10^6 (microL)'!I197&amp;"x 10^6",'volume_add 10^4 (microL)'!I197&amp;"x 10^4"))</f>
        <v>13,3x 10^6</v>
      </c>
      <c r="J197" s="5" t="str">
        <f>IF(AND('volume_add 10^8 (microL)'!J197&lt;=150,'volume_add 10^8 (microL)'!J197&gt;9),'volume_add 10^8 (microL)'!J197&amp;"x 10^8",IF(AND('volume_add 10^6 (microL)'!J197&lt;=150,'volume_add 10^6 (microL)'!J197&gt;9),'volume_add 10^6 (microL)'!J197&amp;"x 10^6",'volume_add 10^4 (microL)'!J197&amp;"x 10^4"))</f>
        <v>10,3x 10^6</v>
      </c>
      <c r="K197" s="5" t="str">
        <f>IF(AND('volume_add 10^8 (microL)'!K197&lt;=150,'volume_add 10^8 (microL)'!K197&gt;9),'volume_add 10^8 (microL)'!K197&amp;"x 10^8",IF(AND('volume_add 10^6 (microL)'!K197&lt;=150,'volume_add 10^6 (microL)'!K197&gt;9),'volume_add 10^6 (microL)'!K197&amp;"x 10^6",'volume_add 10^4 (microL)'!K197&amp;"x 10^4"))</f>
        <v>100x 10^8</v>
      </c>
      <c r="L197" s="5" t="str">
        <f>IF(AND('volume_add 10^8 (microL)'!L197&lt;=150,'volume_add 10^8 (microL)'!L197&gt;9),'volume_add 10^8 (microL)'!L197&amp;"x 10^8",IF(AND('volume_add 10^6 (microL)'!L197&lt;=150,'volume_add 10^6 (microL)'!L197&gt;9),'volume_add 10^6 (microL)'!L197&amp;"x 10^6",'volume_add 10^4 (microL)'!L197&amp;"x 10^4"))</f>
        <v>12,3x 10^8</v>
      </c>
      <c r="M197" s="5" t="str">
        <f>IF(AND('volume_add 10^8 (microL)'!M197&lt;=150,'volume_add 10^8 (microL)'!M197&gt;9),'volume_add 10^8 (microL)'!M197&amp;"x 10^8",IF(AND('volume_add 10^6 (microL)'!M197&lt;=150,'volume_add 10^6 (microL)'!M197&gt;9),'volume_add 10^6 (microL)'!M197&amp;"x 10^6",'volume_add 10^4 (microL)'!M197&amp;"x 10^4"))</f>
        <v>80x 10^4</v>
      </c>
      <c r="N197" s="5" t="str">
        <f>IF(AND('volume_add 10^8 (microL)'!N197&lt;=150,'volume_add 10^8 (microL)'!N197&gt;9),'volume_add 10^8 (microL)'!N197&amp;"x 10^8",IF(AND('volume_add 10^6 (microL)'!N197&lt;=150,'volume_add 10^6 (microL)'!N197&gt;9),'volume_add 10^6 (microL)'!N197&amp;"x 10^6",'volume_add 10^4 (microL)'!N197&amp;"x 10^4"))</f>
        <v>10x 10^8</v>
      </c>
      <c r="O197" s="5" t="str">
        <f>IF(AND('volume_add 10^8 (microL)'!O197&lt;=150,'volume_add 10^8 (microL)'!O197&gt;9),'volume_add 10^8 (microL)'!O197&amp;"x 10^8",IF(AND('volume_add 10^6 (microL)'!O197&lt;=150,'volume_add 10^6 (microL)'!O197&gt;9),'volume_add 10^6 (microL)'!O197&amp;"x 10^6",'volume_add 10^4 (microL)'!O197&amp;"x 10^4"))</f>
        <v>10x 10^8</v>
      </c>
      <c r="P197" s="5" t="str">
        <f>IF(AND('volume_add 10^8 (microL)'!P197&lt;=150,'volume_add 10^8 (microL)'!P197&gt;9),'volume_add 10^8 (microL)'!P197&amp;"x 10^8",IF(AND('volume_add 10^6 (microL)'!P197&lt;=150,'volume_add 10^6 (microL)'!P197&gt;9),'volume_add 10^6 (microL)'!P197&amp;"x 10^6",'volume_add 10^4 (microL)'!P197&amp;"x 10^4"))</f>
        <v>20,5x 10^6</v>
      </c>
      <c r="Q197" s="5" t="str">
        <f>IF(AND('volume_add 10^8 (microL)'!Q197&lt;=150,'volume_add 10^8 (microL)'!Q197&gt;9),'volume_add 10^8 (microL)'!Q197&amp;"x 10^8",IF(AND('volume_add 10^6 (microL)'!Q197&lt;=150,'volume_add 10^6 (microL)'!Q197&gt;9),'volume_add 10^6 (microL)'!Q197&amp;"x 10^6",'volume_add 10^4 (microL)'!Q197&amp;"x 10^4"))</f>
        <v>60x 10^8</v>
      </c>
    </row>
    <row r="198" spans="1:17">
      <c r="A198" s="22">
        <v>197</v>
      </c>
      <c r="B198" s="5" t="str">
        <f>IF(AND('volume_add 10^8 (microL)'!B198&lt;=150,'volume_add 10^8 (microL)'!B198&gt;9),'volume_add 10^8 (microL)'!B198&amp;"x 10^8",IF(AND('volume_add 10^6 (microL)'!B198&lt;=150,'volume_add 10^6 (microL)'!B198&gt;9),'volume_add 10^6 (microL)'!B198&amp;"x 10^6",'volume_add 10^4 (microL)'!B198&amp;"x 10^4"))</f>
        <v>21,8x 10^8</v>
      </c>
      <c r="C198" s="5" t="str">
        <f>IF(AND('volume_add 10^8 (microL)'!C198&lt;=150,'volume_add 10^8 (microL)'!C198&gt;9),'volume_add 10^8 (microL)'!C198&amp;"x 10^8",IF(AND('volume_add 10^6 (microL)'!C198&lt;=150,'volume_add 10^6 (microL)'!C198&gt;9),'volume_add 10^6 (microL)'!C198&amp;"x 10^6",'volume_add 10^4 (microL)'!C198&amp;"x 10^4"))</f>
        <v>140x 10^8</v>
      </c>
      <c r="D198" s="5" t="str">
        <f>IF(AND('volume_add 10^8 (microL)'!D198&lt;=150,'volume_add 10^8 (microL)'!D198&gt;9),'volume_add 10^8 (microL)'!D198&amp;"x 10^8",IF(AND('volume_add 10^6 (microL)'!D198&lt;=150,'volume_add 10^6 (microL)'!D198&gt;9),'volume_add 10^6 (microL)'!D198&amp;"x 10^6",'volume_add 10^4 (microL)'!D198&amp;"x 10^4"))</f>
        <v>140x 10^8</v>
      </c>
      <c r="E198" s="5" t="str">
        <f>IF(AND('volume_add 10^8 (microL)'!E198&lt;=150,'volume_add 10^8 (microL)'!E198&gt;9),'volume_add 10^8 (microL)'!E198&amp;"x 10^8",IF(AND('volume_add 10^6 (microL)'!E198&lt;=150,'volume_add 10^6 (microL)'!E198&gt;9),'volume_add 10^6 (microL)'!E198&amp;"x 10^6",'volume_add 10^4 (microL)'!E198&amp;"x 10^4"))</f>
        <v>90x 10^8</v>
      </c>
      <c r="F198" s="5" t="str">
        <f>IF(AND('volume_add 10^8 (microL)'!F198&lt;=150,'volume_add 10^8 (microL)'!F198&gt;9),'volume_add 10^8 (microL)'!F198&amp;"x 10^8",IF(AND('volume_add 10^6 (microL)'!F198&lt;=150,'volume_add 10^6 (microL)'!F198&gt;9),'volume_add 10^6 (microL)'!F198&amp;"x 10^6",'volume_add 10^4 (microL)'!F198&amp;"x 10^4"))</f>
        <v>19,9x 10^8</v>
      </c>
      <c r="G198" s="5" t="str">
        <f>IF(AND('volume_add 10^8 (microL)'!G198&lt;=150,'volume_add 10^8 (microL)'!G198&gt;9),'volume_add 10^8 (microL)'!G198&amp;"x 10^8",IF(AND('volume_add 10^6 (microL)'!G198&lt;=150,'volume_add 10^6 (microL)'!G198&gt;9),'volume_add 10^6 (microL)'!G198&amp;"x 10^6",'volume_add 10^4 (microL)'!G198&amp;"x 10^4"))</f>
        <v>90x 10^8</v>
      </c>
      <c r="H198" s="5" t="str">
        <f>IF(AND('volume_add 10^8 (microL)'!H198&lt;=150,'volume_add 10^8 (microL)'!H198&gt;9),'volume_add 10^8 (microL)'!H198&amp;"x 10^8",IF(AND('volume_add 10^6 (microL)'!H198&lt;=150,'volume_add 10^6 (microL)'!H198&gt;9),'volume_add 10^6 (microL)'!H198&amp;"x 10^6",'volume_add 10^4 (microL)'!H198&amp;"x 10^4"))</f>
        <v>140x 10^8</v>
      </c>
      <c r="I198" s="5" t="str">
        <f>IF(AND('volume_add 10^8 (microL)'!I198&lt;=150,'volume_add 10^8 (microL)'!I198&gt;9),'volume_add 10^8 (microL)'!I198&amp;"x 10^8",IF(AND('volume_add 10^6 (microL)'!I198&lt;=150,'volume_add 10^6 (microL)'!I198&gt;9),'volume_add 10^6 (microL)'!I198&amp;"x 10^6",'volume_add 10^4 (microL)'!I198&amp;"x 10^4"))</f>
        <v>10x 10^8</v>
      </c>
      <c r="J198" s="5" t="str">
        <f>IF(AND('volume_add 10^8 (microL)'!J198&lt;=150,'volume_add 10^8 (microL)'!J198&gt;9),'volume_add 10^8 (microL)'!J198&amp;"x 10^8",IF(AND('volume_add 10^6 (microL)'!J198&lt;=150,'volume_add 10^6 (microL)'!J198&gt;9),'volume_add 10^6 (microL)'!J198&amp;"x 10^6",'volume_add 10^4 (microL)'!J198&amp;"x 10^4"))</f>
        <v>80x 10^6</v>
      </c>
      <c r="K198" s="5" t="str">
        <f>IF(AND('volume_add 10^8 (microL)'!K198&lt;=150,'volume_add 10^8 (microL)'!K198&gt;9),'volume_add 10^8 (microL)'!K198&amp;"x 10^8",IF(AND('volume_add 10^6 (microL)'!K198&lt;=150,'volume_add 10^6 (microL)'!K198&gt;9),'volume_add 10^6 (microL)'!K198&amp;"x 10^6",'volume_add 10^4 (microL)'!K198&amp;"x 10^4"))</f>
        <v>60x 10^6</v>
      </c>
      <c r="L198" s="5" t="str">
        <f>IF(AND('volume_add 10^8 (microL)'!L198&lt;=150,'volume_add 10^8 (microL)'!L198&gt;9),'volume_add 10^8 (microL)'!L198&amp;"x 10^8",IF(AND('volume_add 10^6 (microL)'!L198&lt;=150,'volume_add 10^6 (microL)'!L198&gt;9),'volume_add 10^6 (microL)'!L198&amp;"x 10^6",'volume_add 10^4 (microL)'!L198&amp;"x 10^4"))</f>
        <v>19x 10^6</v>
      </c>
      <c r="M198" s="5" t="str">
        <f>IF(AND('volume_add 10^8 (microL)'!M198&lt;=150,'volume_add 10^8 (microL)'!M198&gt;9),'volume_add 10^8 (microL)'!M198&amp;"x 10^8",IF(AND('volume_add 10^6 (microL)'!M198&lt;=150,'volume_add 10^6 (microL)'!M198&gt;9),'volume_add 10^6 (microL)'!M198&amp;"x 10^6",'volume_add 10^4 (microL)'!M198&amp;"x 10^4"))</f>
        <v>140x 10^8</v>
      </c>
      <c r="N198" s="5" t="str">
        <f>IF(AND('volume_add 10^8 (microL)'!N198&lt;=150,'volume_add 10^8 (microL)'!N198&gt;9),'volume_add 10^8 (microL)'!N198&amp;"x 10^8",IF(AND('volume_add 10^6 (microL)'!N198&lt;=150,'volume_add 10^6 (microL)'!N198&gt;9),'volume_add 10^6 (microL)'!N198&amp;"x 10^6",'volume_add 10^4 (microL)'!N198&amp;"x 10^4"))</f>
        <v>140x 10^8</v>
      </c>
      <c r="O198" s="5" t="str">
        <f>IF(AND('volume_add 10^8 (microL)'!O198&lt;=150,'volume_add 10^8 (microL)'!O198&gt;9),'volume_add 10^8 (microL)'!O198&amp;"x 10^8",IF(AND('volume_add 10^6 (microL)'!O198&lt;=150,'volume_add 10^6 (microL)'!O198&gt;9),'volume_add 10^6 (microL)'!O198&amp;"x 10^6",'volume_add 10^4 (microL)'!O198&amp;"x 10^4"))</f>
        <v>140x 10^8</v>
      </c>
      <c r="P198" s="5" t="str">
        <f>IF(AND('volume_add 10^8 (microL)'!P198&lt;=150,'volume_add 10^8 (microL)'!P198&gt;9),'volume_add 10^8 (microL)'!P198&amp;"x 10^8",IF(AND('volume_add 10^6 (microL)'!P198&lt;=150,'volume_add 10^6 (microL)'!P198&gt;9),'volume_add 10^6 (microL)'!P198&amp;"x 10^6",'volume_add 10^4 (microL)'!P198&amp;"x 10^4"))</f>
        <v>140x 10^8</v>
      </c>
      <c r="Q198" s="5" t="str">
        <f>IF(AND('volume_add 10^8 (microL)'!Q198&lt;=150,'volume_add 10^8 (microL)'!Q198&gt;9),'volume_add 10^8 (microL)'!Q198&amp;"x 10^8",IF(AND('volume_add 10^6 (microL)'!Q198&lt;=150,'volume_add 10^6 (microL)'!Q198&gt;9),'volume_add 10^6 (microL)'!Q198&amp;"x 10^6",'volume_add 10^4 (microL)'!Q198&amp;"x 10^4"))</f>
        <v>140x 10^6</v>
      </c>
    </row>
    <row r="199" spans="1:17">
      <c r="A199" s="6">
        <v>198</v>
      </c>
      <c r="B199" s="5" t="str">
        <f>IF(AND('volume_add 10^8 (microL)'!B199&lt;=150,'volume_add 10^8 (microL)'!B199&gt;9),'volume_add 10^8 (microL)'!B199&amp;"x 10^8",IF(AND('volume_add 10^6 (microL)'!B199&lt;=150,'volume_add 10^6 (microL)'!B199&gt;9),'volume_add 10^6 (microL)'!B199&amp;"x 10^6",'volume_add 10^4 (microL)'!B199&amp;"x 10^4"))</f>
        <v>25,8x 10^6</v>
      </c>
      <c r="C199" s="5" t="str">
        <f>IF(AND('volume_add 10^8 (microL)'!C199&lt;=150,'volume_add 10^8 (microL)'!C199&gt;9),'volume_add 10^8 (microL)'!C199&amp;"x 10^8",IF(AND('volume_add 10^6 (microL)'!C199&lt;=150,'volume_add 10^6 (microL)'!C199&gt;9),'volume_add 10^6 (microL)'!C199&amp;"x 10^6",'volume_add 10^4 (microL)'!C199&amp;"x 10^4"))</f>
        <v>120x 10^8</v>
      </c>
      <c r="D199" s="5" t="str">
        <f>IF(AND('volume_add 10^8 (microL)'!D199&lt;=150,'volume_add 10^8 (microL)'!D199&gt;9),'volume_add 10^8 (microL)'!D199&amp;"x 10^8",IF(AND('volume_add 10^6 (microL)'!D199&lt;=150,'volume_add 10^6 (microL)'!D199&gt;9),'volume_add 10^6 (microL)'!D199&amp;"x 10^6",'volume_add 10^4 (microL)'!D199&amp;"x 10^4"))</f>
        <v>110x 10^8</v>
      </c>
      <c r="E199" s="5" t="str">
        <f>IF(AND('volume_add 10^8 (microL)'!E199&lt;=150,'volume_add 10^8 (microL)'!E199&gt;9),'volume_add 10^8 (microL)'!E199&amp;"x 10^8",IF(AND('volume_add 10^6 (microL)'!E199&lt;=150,'volume_add 10^6 (microL)'!E199&gt;9),'volume_add 10^6 (microL)'!E199&amp;"x 10^6",'volume_add 10^4 (microL)'!E199&amp;"x 10^4"))</f>
        <v>90x 10^6</v>
      </c>
      <c r="F199" s="5" t="str">
        <f>IF(AND('volume_add 10^8 (microL)'!F199&lt;=150,'volume_add 10^8 (microL)'!F199&gt;9),'volume_add 10^8 (microL)'!F199&amp;"x 10^8",IF(AND('volume_add 10^6 (microL)'!F199&lt;=150,'volume_add 10^6 (microL)'!F199&gt;9),'volume_add 10^6 (microL)'!F199&amp;"x 10^6",'volume_add 10^4 (microL)'!F199&amp;"x 10^4"))</f>
        <v>18,7x 10^8</v>
      </c>
      <c r="G199" s="5" t="str">
        <f>IF(AND('volume_add 10^8 (microL)'!G199&lt;=150,'volume_add 10^8 (microL)'!G199&gt;9),'volume_add 10^8 (microL)'!G199&amp;"x 10^8",IF(AND('volume_add 10^6 (microL)'!G199&lt;=150,'volume_add 10^6 (microL)'!G199&gt;9),'volume_add 10^6 (microL)'!G199&amp;"x 10^6",'volume_add 10^4 (microL)'!G199&amp;"x 10^4"))</f>
        <v>140x 10^8</v>
      </c>
      <c r="H199" s="5" t="str">
        <f>IF(AND('volume_add 10^8 (microL)'!H199&lt;=150,'volume_add 10^8 (microL)'!H199&gt;9),'volume_add 10^8 (microL)'!H199&amp;"x 10^8",IF(AND('volume_add 10^6 (microL)'!H199&lt;=150,'volume_add 10^6 (microL)'!H199&gt;9),'volume_add 10^6 (microL)'!H199&amp;"x 10^6",'volume_add 10^4 (microL)'!H199&amp;"x 10^4"))</f>
        <v>11,7x 10^6</v>
      </c>
      <c r="I199" s="5" t="str">
        <f>IF(AND('volume_add 10^8 (microL)'!I199&lt;=150,'volume_add 10^8 (microL)'!I199&gt;9),'volume_add 10^8 (microL)'!I199&amp;"x 10^8",IF(AND('volume_add 10^6 (microL)'!I199&lt;=150,'volume_add 10^6 (microL)'!I199&gt;9),'volume_add 10^6 (microL)'!I199&amp;"x 10^6",'volume_add 10^4 (microL)'!I199&amp;"x 10^4"))</f>
        <v>140x 10^8</v>
      </c>
      <c r="J199" s="5" t="str">
        <f>IF(AND('volume_add 10^8 (microL)'!J199&lt;=150,'volume_add 10^8 (microL)'!J199&gt;9),'volume_add 10^8 (microL)'!J199&amp;"x 10^8",IF(AND('volume_add 10^6 (microL)'!J199&lt;=150,'volume_add 10^6 (microL)'!J199&gt;9),'volume_add 10^6 (microL)'!J199&amp;"x 10^6",'volume_add 10^4 (microL)'!J199&amp;"x 10^4"))</f>
        <v>16,4x 10^8</v>
      </c>
      <c r="K199" s="5" t="str">
        <f>IF(AND('volume_add 10^8 (microL)'!K199&lt;=150,'volume_add 10^8 (microL)'!K199&gt;9),'volume_add 10^8 (microL)'!K199&amp;"x 10^8",IF(AND('volume_add 10^6 (microL)'!K199&lt;=150,'volume_add 10^6 (microL)'!K199&gt;9),'volume_add 10^6 (microL)'!K199&amp;"x 10^6",'volume_add 10^4 (microL)'!K199&amp;"x 10^4"))</f>
        <v>10x 10^6</v>
      </c>
      <c r="L199" s="5" t="str">
        <f>IF(AND('volume_add 10^8 (microL)'!L199&lt;=150,'volume_add 10^8 (microL)'!L199&gt;9),'volume_add 10^8 (microL)'!L199&amp;"x 10^8",IF(AND('volume_add 10^6 (microL)'!L199&lt;=150,'volume_add 10^6 (microL)'!L199&gt;9),'volume_add 10^6 (microL)'!L199&amp;"x 10^6",'volume_add 10^4 (microL)'!L199&amp;"x 10^4"))</f>
        <v>10x 10^6</v>
      </c>
      <c r="M199" s="5" t="str">
        <f>IF(AND('volume_add 10^8 (microL)'!M199&lt;=150,'volume_add 10^8 (microL)'!M199&gt;9),'volume_add 10^8 (microL)'!M199&amp;"x 10^8",IF(AND('volume_add 10^6 (microL)'!M199&lt;=150,'volume_add 10^6 (microL)'!M199&gt;9),'volume_add 10^6 (microL)'!M199&amp;"x 10^6",'volume_add 10^4 (microL)'!M199&amp;"x 10^4"))</f>
        <v>23,4x 10^6</v>
      </c>
      <c r="N199" s="5" t="str">
        <f>IF(AND('volume_add 10^8 (microL)'!N199&lt;=150,'volume_add 10^8 (microL)'!N199&gt;9),'volume_add 10^8 (microL)'!N199&amp;"x 10^8",IF(AND('volume_add 10^6 (microL)'!N199&lt;=150,'volume_add 10^6 (microL)'!N199&gt;9),'volume_add 10^6 (microL)'!N199&amp;"x 10^6",'volume_add 10^4 (microL)'!N199&amp;"x 10^4"))</f>
        <v>140x 10^6</v>
      </c>
      <c r="O199" s="5" t="str">
        <f>IF(AND('volume_add 10^8 (microL)'!O199&lt;=150,'volume_add 10^8 (microL)'!O199&gt;9),'volume_add 10^8 (microL)'!O199&amp;"x 10^8",IF(AND('volume_add 10^6 (microL)'!O199&lt;=150,'volume_add 10^6 (microL)'!O199&gt;9),'volume_add 10^6 (microL)'!O199&amp;"x 10^6",'volume_add 10^4 (microL)'!O199&amp;"x 10^4"))</f>
        <v>140x 10^8</v>
      </c>
      <c r="P199" s="5" t="str">
        <f>IF(AND('volume_add 10^8 (microL)'!P199&lt;=150,'volume_add 10^8 (microL)'!P199&gt;9),'volume_add 10^8 (microL)'!P199&amp;"x 10^8",IF(AND('volume_add 10^6 (microL)'!P199&lt;=150,'volume_add 10^6 (microL)'!P199&gt;9),'volume_add 10^6 (microL)'!P199&amp;"x 10^6",'volume_add 10^4 (microL)'!P199&amp;"x 10^4"))</f>
        <v>21,1x 10^6</v>
      </c>
      <c r="Q199" s="5" t="str">
        <f>IF(AND('volume_add 10^8 (microL)'!Q199&lt;=150,'volume_add 10^8 (microL)'!Q199&gt;9),'volume_add 10^8 (microL)'!Q199&amp;"x 10^8",IF(AND('volume_add 10^6 (microL)'!Q199&lt;=150,'volume_add 10^6 (microL)'!Q199&gt;9),'volume_add 10^6 (microL)'!Q199&amp;"x 10^6",'volume_add 10^4 (microL)'!Q199&amp;"x 10^4"))</f>
        <v>70x 10^6</v>
      </c>
    </row>
    <row r="200" spans="1:17">
      <c r="A200" s="6">
        <v>199</v>
      </c>
      <c r="B200" s="5" t="str">
        <f>IF(AND('volume_add 10^8 (microL)'!B200&lt;=150,'volume_add 10^8 (microL)'!B200&gt;9),'volume_add 10^8 (microL)'!B200&amp;"x 10^8",IF(AND('volume_add 10^6 (microL)'!B200&lt;=150,'volume_add 10^6 (microL)'!B200&gt;9),'volume_add 10^6 (microL)'!B200&amp;"x 10^6",'volume_add 10^4 (microL)'!B200&amp;"x 10^4"))</f>
        <v>140x 10^8</v>
      </c>
      <c r="C200" s="5" t="str">
        <f>IF(AND('volume_add 10^8 (microL)'!C200&lt;=150,'volume_add 10^8 (microL)'!C200&gt;9),'volume_add 10^8 (microL)'!C200&amp;"x 10^8",IF(AND('volume_add 10^6 (microL)'!C200&lt;=150,'volume_add 10^6 (microL)'!C200&gt;9),'volume_add 10^6 (microL)'!C200&amp;"x 10^6",'volume_add 10^4 (microL)'!C200&amp;"x 10^4"))</f>
        <v>100x 10^8</v>
      </c>
      <c r="D200" s="5" t="str">
        <f>IF(AND('volume_add 10^8 (microL)'!D200&lt;=150,'volume_add 10^8 (microL)'!D200&gt;9),'volume_add 10^8 (microL)'!D200&amp;"x 10^8",IF(AND('volume_add 10^6 (microL)'!D200&lt;=150,'volume_add 10^6 (microL)'!D200&gt;9),'volume_add 10^6 (microL)'!D200&amp;"x 10^6",'volume_add 10^4 (microL)'!D200&amp;"x 10^4"))</f>
        <v>90x 10^4</v>
      </c>
      <c r="E200" s="5" t="str">
        <f>IF(AND('volume_add 10^8 (microL)'!E200&lt;=150,'volume_add 10^8 (microL)'!E200&gt;9),'volume_add 10^8 (microL)'!E200&amp;"x 10^8",IF(AND('volume_add 10^6 (microL)'!E200&lt;=150,'volume_add 10^6 (microL)'!E200&gt;9),'volume_add 10^6 (microL)'!E200&amp;"x 10^6",'volume_add 10^4 (microL)'!E200&amp;"x 10^4"))</f>
        <v>10,2x 10^8</v>
      </c>
      <c r="F200" s="5" t="str">
        <f>IF(AND('volume_add 10^8 (microL)'!F200&lt;=150,'volume_add 10^8 (microL)'!F200&gt;9),'volume_add 10^8 (microL)'!F200&amp;"x 10^8",IF(AND('volume_add 10^6 (microL)'!F200&lt;=150,'volume_add 10^6 (microL)'!F200&gt;9),'volume_add 10^6 (microL)'!F200&amp;"x 10^6",'volume_add 10^4 (microL)'!F200&amp;"x 10^4"))</f>
        <v>140x 10^8</v>
      </c>
      <c r="G200" s="5" t="str">
        <f>IF(AND('volume_add 10^8 (microL)'!G200&lt;=150,'volume_add 10^8 (microL)'!G200&gt;9),'volume_add 10^8 (microL)'!G200&amp;"x 10^8",IF(AND('volume_add 10^6 (microL)'!G200&lt;=150,'volume_add 10^6 (microL)'!G200&gt;9),'volume_add 10^6 (microL)'!G200&amp;"x 10^6",'volume_add 10^4 (microL)'!G200&amp;"x 10^4"))</f>
        <v>140x 10^6</v>
      </c>
      <c r="H200" s="5" t="str">
        <f>IF(AND('volume_add 10^8 (microL)'!H200&lt;=150,'volume_add 10^8 (microL)'!H200&gt;9),'volume_add 10^8 (microL)'!H200&amp;"x 10^8",IF(AND('volume_add 10^6 (microL)'!H200&lt;=150,'volume_add 10^6 (microL)'!H200&gt;9),'volume_add 10^6 (microL)'!H200&amp;"x 10^6",'volume_add 10^4 (microL)'!H200&amp;"x 10^4"))</f>
        <v>23,5x 10^6</v>
      </c>
      <c r="I200" s="5" t="str">
        <f>IF(AND('volume_add 10^8 (microL)'!I200&lt;=150,'volume_add 10^8 (microL)'!I200&gt;9),'volume_add 10^8 (microL)'!I200&amp;"x 10^8",IF(AND('volume_add 10^6 (microL)'!I200&lt;=150,'volume_add 10^6 (microL)'!I200&gt;9),'volume_add 10^6 (microL)'!I200&amp;"x 10^6",'volume_add 10^4 (microL)'!I200&amp;"x 10^4"))</f>
        <v>22,4x 10^6</v>
      </c>
      <c r="J200" s="5" t="str">
        <f>IF(AND('volume_add 10^8 (microL)'!J200&lt;=150,'volume_add 10^8 (microL)'!J200&gt;9),'volume_add 10^8 (microL)'!J200&amp;"x 10^8",IF(AND('volume_add 10^6 (microL)'!J200&lt;=150,'volume_add 10^6 (microL)'!J200&gt;9),'volume_add 10^6 (microL)'!J200&amp;"x 10^6",'volume_add 10^4 (microL)'!J200&amp;"x 10^4"))</f>
        <v>80x 10^6</v>
      </c>
      <c r="K200" s="5" t="str">
        <f>IF(AND('volume_add 10^8 (microL)'!K200&lt;=150,'volume_add 10^8 (microL)'!K200&gt;9),'volume_add 10^8 (microL)'!K200&amp;"x 10^8",IF(AND('volume_add 10^6 (microL)'!K200&lt;=150,'volume_add 10^6 (microL)'!K200&gt;9),'volume_add 10^6 (microL)'!K200&amp;"x 10^6",'volume_add 10^4 (microL)'!K200&amp;"x 10^4"))</f>
        <v>14,3x 10^8</v>
      </c>
      <c r="L200" s="5" t="str">
        <f>IF(AND('volume_add 10^8 (microL)'!L200&lt;=150,'volume_add 10^8 (microL)'!L200&gt;9),'volume_add 10^8 (microL)'!L200&amp;"x 10^8",IF(AND('volume_add 10^6 (microL)'!L200&lt;=150,'volume_add 10^6 (microL)'!L200&gt;9),'volume_add 10^6 (microL)'!L200&amp;"x 10^6",'volume_add 10^4 (microL)'!L200&amp;"x 10^4"))</f>
        <v>20,4x 10^6</v>
      </c>
      <c r="M200" s="5" t="str">
        <f>IF(AND('volume_add 10^8 (microL)'!M200&lt;=150,'volume_add 10^8 (microL)'!M200&gt;9),'volume_add 10^8 (microL)'!M200&amp;"x 10^8",IF(AND('volume_add 10^6 (microL)'!M200&lt;=150,'volume_add 10^6 (microL)'!M200&gt;9),'volume_add 10^6 (microL)'!M200&amp;"x 10^6",'volume_add 10^4 (microL)'!M200&amp;"x 10^4"))</f>
        <v>70x 10^8</v>
      </c>
      <c r="N200" s="5" t="str">
        <f>IF(AND('volume_add 10^8 (microL)'!N200&lt;=150,'volume_add 10^8 (microL)'!N200&gt;9),'volume_add 10^8 (microL)'!N200&amp;"x 10^8",IF(AND('volume_add 10^6 (microL)'!N200&lt;=150,'volume_add 10^6 (microL)'!N200&gt;9),'volume_add 10^6 (microL)'!N200&amp;"x 10^6",'volume_add 10^4 (microL)'!N200&amp;"x 10^4"))</f>
        <v>10x 10^8</v>
      </c>
      <c r="O200" s="5" t="str">
        <f>IF(AND('volume_add 10^8 (microL)'!O200&lt;=150,'volume_add 10^8 (microL)'!O200&gt;9),'volume_add 10^8 (microL)'!O200&amp;"x 10^8",IF(AND('volume_add 10^6 (microL)'!O200&lt;=150,'volume_add 10^6 (microL)'!O200&gt;9),'volume_add 10^6 (microL)'!O200&amp;"x 10^6",'volume_add 10^4 (microL)'!O200&amp;"x 10^4"))</f>
        <v>60x 10^4</v>
      </c>
      <c r="P200" s="5" t="str">
        <f>IF(AND('volume_add 10^8 (microL)'!P200&lt;=150,'volume_add 10^8 (microL)'!P200&gt;9),'volume_add 10^8 (microL)'!P200&amp;"x 10^8",IF(AND('volume_add 10^6 (microL)'!P200&lt;=150,'volume_add 10^6 (microL)'!P200&gt;9),'volume_add 10^6 (microL)'!P200&amp;"x 10^6",'volume_add 10^4 (microL)'!P200&amp;"x 10^4"))</f>
        <v>140x 10^8</v>
      </c>
      <c r="Q200" s="5" t="str">
        <f>IF(AND('volume_add 10^8 (microL)'!Q200&lt;=150,'volume_add 10^8 (microL)'!Q200&gt;9),'volume_add 10^8 (microL)'!Q200&amp;"x 10^8",IF(AND('volume_add 10^6 (microL)'!Q200&lt;=150,'volume_add 10^6 (microL)'!Q200&gt;9),'volume_add 10^6 (microL)'!Q200&amp;"x 10^6",'volume_add 10^4 (microL)'!Q200&amp;"x 10^4"))</f>
        <v>10x 10^8</v>
      </c>
    </row>
    <row r="201" spans="1:17">
      <c r="A201" s="6">
        <v>200</v>
      </c>
      <c r="B201" s="5" t="str">
        <f>IF(AND('volume_add 10^8 (microL)'!B201&lt;=150,'volume_add 10^8 (microL)'!B201&gt;9),'volume_add 10^8 (microL)'!B201&amp;"x 10^8",IF(AND('volume_add 10^6 (microL)'!B201&lt;=150,'volume_add 10^6 (microL)'!B201&gt;9),'volume_add 10^6 (microL)'!B201&amp;"x 10^6",'volume_add 10^4 (microL)'!B201&amp;"x 10^4"))</f>
        <v>110x 10^8</v>
      </c>
      <c r="C201" s="5" t="str">
        <f>IF(AND('volume_add 10^8 (microL)'!C201&lt;=150,'volume_add 10^8 (microL)'!C201&gt;9),'volume_add 10^8 (microL)'!C201&amp;"x 10^8",IF(AND('volume_add 10^6 (microL)'!C201&lt;=150,'volume_add 10^6 (microL)'!C201&gt;9),'volume_add 10^6 (microL)'!C201&amp;"x 10^6",'volume_add 10^4 (microL)'!C201&amp;"x 10^4"))</f>
        <v>25,2x 10^6</v>
      </c>
      <c r="D201" s="5" t="str">
        <f>IF(AND('volume_add 10^8 (microL)'!D201&lt;=150,'volume_add 10^8 (microL)'!D201&gt;9),'volume_add 10^8 (microL)'!D201&amp;"x 10^8",IF(AND('volume_add 10^6 (microL)'!D201&lt;=150,'volume_add 10^6 (microL)'!D201&gt;9),'volume_add 10^6 (microL)'!D201&amp;"x 10^6",'volume_add 10^4 (microL)'!D201&amp;"x 10^4"))</f>
        <v>10,9x 10^6</v>
      </c>
      <c r="E201" s="5" t="str">
        <f>IF(AND('volume_add 10^8 (microL)'!E201&lt;=150,'volume_add 10^8 (microL)'!E201&gt;9),'volume_add 10^8 (microL)'!E201&amp;"x 10^8",IF(AND('volume_add 10^6 (microL)'!E201&lt;=150,'volume_add 10^6 (microL)'!E201&gt;9),'volume_add 10^6 (microL)'!E201&amp;"x 10^6",'volume_add 10^4 (microL)'!E201&amp;"x 10^4"))</f>
        <v>24,1x 10^8</v>
      </c>
      <c r="F201" s="5" t="str">
        <f>IF(AND('volume_add 10^8 (microL)'!F201&lt;=150,'volume_add 10^8 (microL)'!F201&gt;9),'volume_add 10^8 (microL)'!F201&amp;"x 10^8",IF(AND('volume_add 10^6 (microL)'!F201&lt;=150,'volume_add 10^6 (microL)'!F201&gt;9),'volume_add 10^6 (microL)'!F201&amp;"x 10^6",'volume_add 10^4 (microL)'!F201&amp;"x 10^4"))</f>
        <v>100x 10^8</v>
      </c>
      <c r="G201" s="5" t="str">
        <f>IF(AND('volume_add 10^8 (microL)'!G201&lt;=150,'volume_add 10^8 (microL)'!G201&gt;9),'volume_add 10^8 (microL)'!G201&amp;"x 10^8",IF(AND('volume_add 10^6 (microL)'!G201&lt;=150,'volume_add 10^6 (microL)'!G201&gt;9),'volume_add 10^6 (microL)'!G201&amp;"x 10^6",'volume_add 10^4 (microL)'!G201&amp;"x 10^4"))</f>
        <v>140x 10^8</v>
      </c>
      <c r="H201" s="5" t="str">
        <f>IF(AND('volume_add 10^8 (microL)'!H201&lt;=150,'volume_add 10^8 (microL)'!H201&gt;9),'volume_add 10^8 (microL)'!H201&amp;"x 10^8",IF(AND('volume_add 10^6 (microL)'!H201&lt;=150,'volume_add 10^6 (microL)'!H201&gt;9),'volume_add 10^6 (microL)'!H201&amp;"x 10^6",'volume_add 10^4 (microL)'!H201&amp;"x 10^4"))</f>
        <v>90x 10^4</v>
      </c>
      <c r="I201" s="5" t="str">
        <f>IF(AND('volume_add 10^8 (microL)'!I201&lt;=150,'volume_add 10^8 (microL)'!I201&gt;9),'volume_add 10^8 (microL)'!I201&amp;"x 10^8",IF(AND('volume_add 10^6 (microL)'!I201&lt;=150,'volume_add 10^6 (microL)'!I201&gt;9),'volume_add 10^6 (microL)'!I201&amp;"x 10^6",'volume_add 10^4 (microL)'!I201&amp;"x 10^4"))</f>
        <v>140x 10^8</v>
      </c>
      <c r="J201" s="5" t="str">
        <f>IF(AND('volume_add 10^8 (microL)'!J201&lt;=150,'volume_add 10^8 (microL)'!J201&gt;9),'volume_add 10^8 (microL)'!J201&amp;"x 10^8",IF(AND('volume_add 10^6 (microL)'!J201&lt;=150,'volume_add 10^6 (microL)'!J201&gt;9),'volume_add 10^6 (microL)'!J201&amp;"x 10^6",'volume_add 10^4 (microL)'!J201&amp;"x 10^4"))</f>
        <v>19,7x 10^8</v>
      </c>
      <c r="K201" s="5" t="str">
        <f>IF(AND('volume_add 10^8 (microL)'!K201&lt;=150,'volume_add 10^8 (microL)'!K201&gt;9),'volume_add 10^8 (microL)'!K201&amp;"x 10^8",IF(AND('volume_add 10^6 (microL)'!K201&lt;=150,'volume_add 10^6 (microL)'!K201&gt;9),'volume_add 10^6 (microL)'!K201&amp;"x 10^6",'volume_add 10^4 (microL)'!K201&amp;"x 10^4"))</f>
        <v>70x 10^4</v>
      </c>
      <c r="L201" s="5" t="str">
        <f>IF(AND('volume_add 10^8 (microL)'!L201&lt;=150,'volume_add 10^8 (microL)'!L201&gt;9),'volume_add 10^8 (microL)'!L201&amp;"x 10^8",IF(AND('volume_add 10^6 (microL)'!L201&lt;=150,'volume_add 10^6 (microL)'!L201&gt;9),'volume_add 10^6 (microL)'!L201&amp;"x 10^6",'volume_add 10^4 (microL)'!L201&amp;"x 10^4"))</f>
        <v>140x 10^4</v>
      </c>
      <c r="M201" s="5" t="str">
        <f>IF(AND('volume_add 10^8 (microL)'!M201&lt;=150,'volume_add 10^8 (microL)'!M201&gt;9),'volume_add 10^8 (microL)'!M201&amp;"x 10^8",IF(AND('volume_add 10^6 (microL)'!M201&lt;=150,'volume_add 10^6 (microL)'!M201&gt;9),'volume_add 10^6 (microL)'!M201&amp;"x 10^6",'volume_add 10^4 (microL)'!M201&amp;"x 10^4"))</f>
        <v>140x 10^8</v>
      </c>
      <c r="N201" s="5" t="str">
        <f>IF(AND('volume_add 10^8 (microL)'!N201&lt;=150,'volume_add 10^8 (microL)'!N201&gt;9),'volume_add 10^8 (microL)'!N201&amp;"x 10^8",IF(AND('volume_add 10^6 (microL)'!N201&lt;=150,'volume_add 10^6 (microL)'!N201&gt;9),'volume_add 10^6 (microL)'!N201&amp;"x 10^6",'volume_add 10^4 (microL)'!N201&amp;"x 10^4"))</f>
        <v>140x 10^4</v>
      </c>
      <c r="O201" s="5" t="str">
        <f>IF(AND('volume_add 10^8 (microL)'!O201&lt;=150,'volume_add 10^8 (microL)'!O201&gt;9),'volume_add 10^8 (microL)'!O201&amp;"x 10^8",IF(AND('volume_add 10^6 (microL)'!O201&lt;=150,'volume_add 10^6 (microL)'!O201&gt;9),'volume_add 10^6 (microL)'!O201&amp;"x 10^6",'volume_add 10^4 (microL)'!O201&amp;"x 10^4"))</f>
        <v>10x 10^8</v>
      </c>
      <c r="P201" s="5" t="str">
        <f>IF(AND('volume_add 10^8 (microL)'!P201&lt;=150,'volume_add 10^8 (microL)'!P201&gt;9),'volume_add 10^8 (microL)'!P201&amp;"x 10^8",IF(AND('volume_add 10^6 (microL)'!P201&lt;=150,'volume_add 10^6 (microL)'!P201&gt;9),'volume_add 10^6 (microL)'!P201&amp;"x 10^6",'volume_add 10^4 (microL)'!P201&amp;"x 10^4"))</f>
        <v>17,5x 10^6</v>
      </c>
      <c r="Q201" s="5" t="str">
        <f>IF(AND('volume_add 10^8 (microL)'!Q201&lt;=150,'volume_add 10^8 (microL)'!Q201&gt;9),'volume_add 10^8 (microL)'!Q201&amp;"x 10^8",IF(AND('volume_add 10^6 (microL)'!Q201&lt;=150,'volume_add 10^6 (microL)'!Q201&gt;9),'volume_add 10^6 (microL)'!Q201&amp;"x 10^6",'volume_add 10^4 (microL)'!Q201&amp;"x 10^4"))</f>
        <v>140x 10^8</v>
      </c>
    </row>
    <row r="202" spans="1:17">
      <c r="A202" s="6">
        <v>201</v>
      </c>
      <c r="B202" s="5" t="str">
        <f>IF(AND('volume_add 10^8 (microL)'!B202&lt;=150,'volume_add 10^8 (microL)'!B202&gt;9),'volume_add 10^8 (microL)'!B202&amp;"x 10^8",IF(AND('volume_add 10^6 (microL)'!B202&lt;=150,'volume_add 10^6 (microL)'!B202&gt;9),'volume_add 10^6 (microL)'!B202&amp;"x 10^6",'volume_add 10^4 (microL)'!B202&amp;"x 10^4"))</f>
        <v>140x 10^4</v>
      </c>
      <c r="C202" s="5" t="str">
        <f>IF(AND('volume_add 10^8 (microL)'!C202&lt;=150,'volume_add 10^8 (microL)'!C202&gt;9),'volume_add 10^8 (microL)'!C202&amp;"x 10^8",IF(AND('volume_add 10^6 (microL)'!C202&lt;=150,'volume_add 10^6 (microL)'!C202&gt;9),'volume_add 10^6 (microL)'!C202&amp;"x 10^6",'volume_add 10^4 (microL)'!C202&amp;"x 10^4"))</f>
        <v>15,6x 10^8</v>
      </c>
      <c r="D202" s="5" t="str">
        <f>IF(AND('volume_add 10^8 (microL)'!D202&lt;=150,'volume_add 10^8 (microL)'!D202&gt;9),'volume_add 10^8 (microL)'!D202&amp;"x 10^8",IF(AND('volume_add 10^6 (microL)'!D202&lt;=150,'volume_add 10^6 (microL)'!D202&gt;9),'volume_add 10^6 (microL)'!D202&amp;"x 10^6",'volume_add 10^4 (microL)'!D202&amp;"x 10^4"))</f>
        <v>14,6x 10^6</v>
      </c>
      <c r="E202" s="5" t="str">
        <f>IF(AND('volume_add 10^8 (microL)'!E202&lt;=150,'volume_add 10^8 (microL)'!E202&gt;9),'volume_add 10^8 (microL)'!E202&amp;"x 10^8",IF(AND('volume_add 10^6 (microL)'!E202&lt;=150,'volume_add 10^6 (microL)'!E202&gt;9),'volume_add 10^6 (microL)'!E202&amp;"x 10^6",'volume_add 10^4 (microL)'!E202&amp;"x 10^4"))</f>
        <v>100x 10^6</v>
      </c>
      <c r="F202" s="5" t="str">
        <f>IF(AND('volume_add 10^8 (microL)'!F202&lt;=150,'volume_add 10^8 (microL)'!F202&gt;9),'volume_add 10^8 (microL)'!F202&amp;"x 10^8",IF(AND('volume_add 10^6 (microL)'!F202&lt;=150,'volume_add 10^6 (microL)'!F202&gt;9),'volume_add 10^6 (microL)'!F202&amp;"x 10^6",'volume_add 10^4 (microL)'!F202&amp;"x 10^4"))</f>
        <v>140x 10^8</v>
      </c>
      <c r="G202" s="5" t="str">
        <f>IF(AND('volume_add 10^8 (microL)'!G202&lt;=150,'volume_add 10^8 (microL)'!G202&gt;9),'volume_add 10^8 (microL)'!G202&amp;"x 10^8",IF(AND('volume_add 10^6 (microL)'!G202&lt;=150,'volume_add 10^6 (microL)'!G202&gt;9),'volume_add 10^6 (microL)'!G202&amp;"x 10^6",'volume_add 10^4 (microL)'!G202&amp;"x 10^4"))</f>
        <v>14x 10^8</v>
      </c>
      <c r="H202" s="5" t="str">
        <f>IF(AND('volume_add 10^8 (microL)'!H202&lt;=150,'volume_add 10^8 (microL)'!H202&gt;9),'volume_add 10^8 (microL)'!H202&amp;"x 10^8",IF(AND('volume_add 10^6 (microL)'!H202&lt;=150,'volume_add 10^6 (microL)'!H202&gt;9),'volume_add 10^6 (microL)'!H202&amp;"x 10^6",'volume_add 10^4 (microL)'!H202&amp;"x 10^4"))</f>
        <v>13,7x 10^6</v>
      </c>
      <c r="I202" s="5" t="str">
        <f>IF(AND('volume_add 10^8 (microL)'!I202&lt;=150,'volume_add 10^8 (microL)'!I202&gt;9),'volume_add 10^8 (microL)'!I202&amp;"x 10^8",IF(AND('volume_add 10^6 (microL)'!I202&lt;=150,'volume_add 10^6 (microL)'!I202&gt;9),'volume_add 10^6 (microL)'!I202&amp;"x 10^6",'volume_add 10^4 (microL)'!I202&amp;"x 10^4"))</f>
        <v>80x 10^6</v>
      </c>
      <c r="J202" s="5" t="str">
        <f>IF(AND('volume_add 10^8 (microL)'!J202&lt;=150,'volume_add 10^8 (microL)'!J202&gt;9),'volume_add 10^8 (microL)'!J202&amp;"x 10^8",IF(AND('volume_add 10^6 (microL)'!J202&lt;=150,'volume_add 10^6 (microL)'!J202&gt;9),'volume_add 10^6 (microL)'!J202&amp;"x 10^6",'volume_add 10^4 (microL)'!J202&amp;"x 10^4"))</f>
        <v>12,7x 10^8</v>
      </c>
      <c r="K202" s="5" t="str">
        <f>IF(AND('volume_add 10^8 (microL)'!K202&lt;=150,'volume_add 10^8 (microL)'!K202&gt;9),'volume_add 10^8 (microL)'!K202&amp;"x 10^8",IF(AND('volume_add 10^6 (microL)'!K202&lt;=150,'volume_add 10^6 (microL)'!K202&gt;9),'volume_add 10^6 (microL)'!K202&amp;"x 10^6",'volume_add 10^4 (microL)'!K202&amp;"x 10^4"))</f>
        <v>12,1x 10^8</v>
      </c>
      <c r="L202" s="5" t="str">
        <f>IF(AND('volume_add 10^8 (microL)'!L202&lt;=150,'volume_add 10^8 (microL)'!L202&gt;9),'volume_add 10^8 (microL)'!L202&amp;"x 10^8",IF(AND('volume_add 10^6 (microL)'!L202&lt;=150,'volume_add 10^6 (microL)'!L202&gt;9),'volume_add 10^6 (microL)'!L202&amp;"x 10^6",'volume_add 10^4 (microL)'!L202&amp;"x 10^4"))</f>
        <v>140x 10^4</v>
      </c>
      <c r="M202" s="5" t="str">
        <f>IF(AND('volume_add 10^8 (microL)'!M202&lt;=150,'volume_add 10^8 (microL)'!M202&gt;9),'volume_add 10^8 (microL)'!M202&amp;"x 10^8",IF(AND('volume_add 10^6 (microL)'!M202&lt;=150,'volume_add 10^6 (microL)'!M202&gt;9),'volume_add 10^6 (microL)'!M202&amp;"x 10^6",'volume_add 10^4 (microL)'!M202&amp;"x 10^4"))</f>
        <v>11,7x 10^6</v>
      </c>
      <c r="N202" s="5" t="str">
        <f>IF(AND('volume_add 10^8 (microL)'!N202&lt;=150,'volume_add 10^8 (microL)'!N202&gt;9),'volume_add 10^8 (microL)'!N202&amp;"x 10^8",IF(AND('volume_add 10^6 (microL)'!N202&lt;=150,'volume_add 10^6 (microL)'!N202&gt;9),'volume_add 10^6 (microL)'!N202&amp;"x 10^6",'volume_add 10^4 (microL)'!N202&amp;"x 10^4"))</f>
        <v>140x 10^6</v>
      </c>
      <c r="O202" s="5" t="str">
        <f>IF(AND('volume_add 10^8 (microL)'!O202&lt;=150,'volume_add 10^8 (microL)'!O202&gt;9),'volume_add 10^8 (microL)'!O202&amp;"x 10^8",IF(AND('volume_add 10^6 (microL)'!O202&lt;=150,'volume_add 10^6 (microL)'!O202&gt;9),'volume_add 10^6 (microL)'!O202&amp;"x 10^6",'volume_add 10^4 (microL)'!O202&amp;"x 10^4"))</f>
        <v>140x 10^6</v>
      </c>
      <c r="P202" s="5" t="str">
        <f>IF(AND('volume_add 10^8 (microL)'!P202&lt;=150,'volume_add 10^8 (microL)'!P202&gt;9),'volume_add 10^8 (microL)'!P202&amp;"x 10^8",IF(AND('volume_add 10^6 (microL)'!P202&lt;=150,'volume_add 10^6 (microL)'!P202&gt;9),'volume_add 10^6 (microL)'!P202&amp;"x 10^6",'volume_add 10^4 (microL)'!P202&amp;"x 10^4"))</f>
        <v>140x 10^4</v>
      </c>
      <c r="Q202" s="5" t="str">
        <f>IF(AND('volume_add 10^8 (microL)'!Q202&lt;=150,'volume_add 10^8 (microL)'!Q202&gt;9),'volume_add 10^8 (microL)'!Q202&amp;"x 10^8",IF(AND('volume_add 10^6 (microL)'!Q202&lt;=150,'volume_add 10^6 (microL)'!Q202&gt;9),'volume_add 10^6 (microL)'!Q202&amp;"x 10^6",'volume_add 10^4 (microL)'!Q202&amp;"x 10^4"))</f>
        <v>21,5x 10^6</v>
      </c>
    </row>
    <row r="203" spans="1:17">
      <c r="A203" s="6">
        <v>202</v>
      </c>
      <c r="B203" s="5" t="str">
        <f>IF(AND('volume_add 10^8 (microL)'!B203&lt;=150,'volume_add 10^8 (microL)'!B203&gt;9),'volume_add 10^8 (microL)'!B203&amp;"x 10^8",IF(AND('volume_add 10^6 (microL)'!B203&lt;=150,'volume_add 10^6 (microL)'!B203&gt;9),'volume_add 10^6 (microL)'!B203&amp;"x 10^6",'volume_add 10^4 (microL)'!B203&amp;"x 10^4"))</f>
        <v>15,6x 10^8</v>
      </c>
      <c r="C203" s="5" t="str">
        <f>IF(AND('volume_add 10^8 (microL)'!C203&lt;=150,'volume_add 10^8 (microL)'!C203&gt;9),'volume_add 10^8 (microL)'!C203&amp;"x 10^8",IF(AND('volume_add 10^6 (microL)'!C203&lt;=150,'volume_add 10^6 (microL)'!C203&gt;9),'volume_add 10^6 (microL)'!C203&amp;"x 10^6",'volume_add 10^4 (microL)'!C203&amp;"x 10^4"))</f>
        <v>14,6x 10^6</v>
      </c>
      <c r="D203" s="5" t="str">
        <f>IF(AND('volume_add 10^8 (microL)'!D203&lt;=150,'volume_add 10^8 (microL)'!D203&gt;9),'volume_add 10^8 (microL)'!D203&amp;"x 10^8",IF(AND('volume_add 10^6 (microL)'!D203&lt;=150,'volume_add 10^6 (microL)'!D203&gt;9),'volume_add 10^6 (microL)'!D203&amp;"x 10^6",'volume_add 10^4 (microL)'!D203&amp;"x 10^4"))</f>
        <v>100x 10^6</v>
      </c>
      <c r="E203" s="5" t="str">
        <f>IF(AND('volume_add 10^8 (microL)'!E203&lt;=150,'volume_add 10^8 (microL)'!E203&gt;9),'volume_add 10^8 (microL)'!E203&amp;"x 10^8",IF(AND('volume_add 10^6 (microL)'!E203&lt;=150,'volume_add 10^6 (microL)'!E203&gt;9),'volume_add 10^6 (microL)'!E203&amp;"x 10^6",'volume_add 10^4 (microL)'!E203&amp;"x 10^4"))</f>
        <v>140x 10^8</v>
      </c>
      <c r="F203" s="5" t="str">
        <f>IF(AND('volume_add 10^8 (microL)'!F203&lt;=150,'volume_add 10^8 (microL)'!F203&gt;9),'volume_add 10^8 (microL)'!F203&amp;"x 10^8",IF(AND('volume_add 10^6 (microL)'!F203&lt;=150,'volume_add 10^6 (microL)'!F203&gt;9),'volume_add 10^6 (microL)'!F203&amp;"x 10^6",'volume_add 10^4 (microL)'!F203&amp;"x 10^4"))</f>
        <v>14x 10^8</v>
      </c>
      <c r="G203" s="5" t="str">
        <f>IF(AND('volume_add 10^8 (microL)'!G203&lt;=150,'volume_add 10^8 (microL)'!G203&gt;9),'volume_add 10^8 (microL)'!G203&amp;"x 10^8",IF(AND('volume_add 10^6 (microL)'!G203&lt;=150,'volume_add 10^6 (microL)'!G203&gt;9),'volume_add 10^6 (microL)'!G203&amp;"x 10^6",'volume_add 10^4 (microL)'!G203&amp;"x 10^4"))</f>
        <v>13,7x 10^6</v>
      </c>
      <c r="H203" s="5" t="str">
        <f>IF(AND('volume_add 10^8 (microL)'!H203&lt;=150,'volume_add 10^8 (microL)'!H203&gt;9),'volume_add 10^8 (microL)'!H203&amp;"x 10^8",IF(AND('volume_add 10^6 (microL)'!H203&lt;=150,'volume_add 10^6 (microL)'!H203&gt;9),'volume_add 10^6 (microL)'!H203&amp;"x 10^6",'volume_add 10^4 (microL)'!H203&amp;"x 10^4"))</f>
        <v>80x 10^6</v>
      </c>
      <c r="I203" s="5" t="str">
        <f>IF(AND('volume_add 10^8 (microL)'!I203&lt;=150,'volume_add 10^8 (microL)'!I203&gt;9),'volume_add 10^8 (microL)'!I203&amp;"x 10^8",IF(AND('volume_add 10^6 (microL)'!I203&lt;=150,'volume_add 10^6 (microL)'!I203&gt;9),'volume_add 10^6 (microL)'!I203&amp;"x 10^6",'volume_add 10^4 (microL)'!I203&amp;"x 10^4"))</f>
        <v>12,7x 10^8</v>
      </c>
      <c r="J203" s="5" t="str">
        <f>IF(AND('volume_add 10^8 (microL)'!J203&lt;=150,'volume_add 10^8 (microL)'!J203&gt;9),'volume_add 10^8 (microL)'!J203&amp;"x 10^8",IF(AND('volume_add 10^6 (microL)'!J203&lt;=150,'volume_add 10^6 (microL)'!J203&gt;9),'volume_add 10^6 (microL)'!J203&amp;"x 10^6",'volume_add 10^4 (microL)'!J203&amp;"x 10^4"))</f>
        <v>12,1x 10^8</v>
      </c>
      <c r="K203" s="5" t="str">
        <f>IF(AND('volume_add 10^8 (microL)'!K203&lt;=150,'volume_add 10^8 (microL)'!K203&gt;9),'volume_add 10^8 (microL)'!K203&amp;"x 10^8",IF(AND('volume_add 10^6 (microL)'!K203&lt;=150,'volume_add 10^6 (microL)'!K203&gt;9),'volume_add 10^6 (microL)'!K203&amp;"x 10^6",'volume_add 10^4 (microL)'!K203&amp;"x 10^4"))</f>
        <v>140x 10^4</v>
      </c>
      <c r="L203" s="5" t="str">
        <f>IF(AND('volume_add 10^8 (microL)'!L203&lt;=150,'volume_add 10^8 (microL)'!L203&gt;9),'volume_add 10^8 (microL)'!L203&amp;"x 10^8",IF(AND('volume_add 10^6 (microL)'!L203&lt;=150,'volume_add 10^6 (microL)'!L203&gt;9),'volume_add 10^6 (microL)'!L203&amp;"x 10^6",'volume_add 10^4 (microL)'!L203&amp;"x 10^4"))</f>
        <v>11,7x 10^6</v>
      </c>
      <c r="M203" s="5" t="str">
        <f>IF(AND('volume_add 10^8 (microL)'!M203&lt;=150,'volume_add 10^8 (microL)'!M203&gt;9),'volume_add 10^8 (microL)'!M203&amp;"x 10^8",IF(AND('volume_add 10^6 (microL)'!M203&lt;=150,'volume_add 10^6 (microL)'!M203&gt;9),'volume_add 10^6 (microL)'!M203&amp;"x 10^6",'volume_add 10^4 (microL)'!M203&amp;"x 10^4"))</f>
        <v>140x 10^6</v>
      </c>
      <c r="N203" s="5" t="str">
        <f>IF(AND('volume_add 10^8 (microL)'!N203&lt;=150,'volume_add 10^8 (microL)'!N203&gt;9),'volume_add 10^8 (microL)'!N203&amp;"x 10^8",IF(AND('volume_add 10^6 (microL)'!N203&lt;=150,'volume_add 10^6 (microL)'!N203&gt;9),'volume_add 10^6 (microL)'!N203&amp;"x 10^6",'volume_add 10^4 (microL)'!N203&amp;"x 10^4"))</f>
        <v>140x 10^6</v>
      </c>
      <c r="O203" s="5" t="str">
        <f>IF(AND('volume_add 10^8 (microL)'!O203&lt;=150,'volume_add 10^8 (microL)'!O203&gt;9),'volume_add 10^8 (microL)'!O203&amp;"x 10^8",IF(AND('volume_add 10^6 (microL)'!O203&lt;=150,'volume_add 10^6 (microL)'!O203&gt;9),'volume_add 10^6 (microL)'!O203&amp;"x 10^6",'volume_add 10^4 (microL)'!O203&amp;"x 10^4"))</f>
        <v>140x 10^4</v>
      </c>
      <c r="P203" s="5" t="str">
        <f>IF(AND('volume_add 10^8 (microL)'!P203&lt;=150,'volume_add 10^8 (microL)'!P203&gt;9),'volume_add 10^8 (microL)'!P203&amp;"x 10^8",IF(AND('volume_add 10^6 (microL)'!P203&lt;=150,'volume_add 10^6 (microL)'!P203&gt;9),'volume_add 10^6 (microL)'!P203&amp;"x 10^6",'volume_add 10^4 (microL)'!P203&amp;"x 10^4"))</f>
        <v>21,5x 10^6</v>
      </c>
      <c r="Q203" s="5" t="str">
        <f>IF(AND('volume_add 10^8 (microL)'!Q203&lt;=150,'volume_add 10^8 (microL)'!Q203&gt;9),'volume_add 10^8 (microL)'!Q203&amp;"x 10^8",IF(AND('volume_add 10^6 (microL)'!Q203&lt;=150,'volume_add 10^6 (microL)'!Q203&gt;9),'volume_add 10^6 (microL)'!Q203&amp;"x 10^6",'volume_add 10^4 (microL)'!Q203&amp;"x 10^4"))</f>
        <v>140x 10^4</v>
      </c>
    </row>
    <row r="204" spans="1:17">
      <c r="A204" s="6">
        <v>203</v>
      </c>
      <c r="B204" s="5" t="str">
        <f>IF(AND('volume_add 10^8 (microL)'!B204&lt;=150,'volume_add 10^8 (microL)'!B204&gt;9),'volume_add 10^8 (microL)'!B204&amp;"x 10^8",IF(AND('volume_add 10^6 (microL)'!B204&lt;=150,'volume_add 10^6 (microL)'!B204&gt;9),'volume_add 10^6 (microL)'!B204&amp;"x 10^6",'volume_add 10^4 (microL)'!B204&amp;"x 10^4"))</f>
        <v>14,6x 10^6</v>
      </c>
      <c r="C204" s="5" t="str">
        <f>IF(AND('volume_add 10^8 (microL)'!C204&lt;=150,'volume_add 10^8 (microL)'!C204&gt;9),'volume_add 10^8 (microL)'!C204&amp;"x 10^8",IF(AND('volume_add 10^6 (microL)'!C204&lt;=150,'volume_add 10^6 (microL)'!C204&gt;9),'volume_add 10^6 (microL)'!C204&amp;"x 10^6",'volume_add 10^4 (microL)'!C204&amp;"x 10^4"))</f>
        <v>100x 10^6</v>
      </c>
      <c r="D204" s="5" t="str">
        <f>IF(AND('volume_add 10^8 (microL)'!D204&lt;=150,'volume_add 10^8 (microL)'!D204&gt;9),'volume_add 10^8 (microL)'!D204&amp;"x 10^8",IF(AND('volume_add 10^6 (microL)'!D204&lt;=150,'volume_add 10^6 (microL)'!D204&gt;9),'volume_add 10^6 (microL)'!D204&amp;"x 10^6",'volume_add 10^4 (microL)'!D204&amp;"x 10^4"))</f>
        <v>140x 10^8</v>
      </c>
      <c r="E204" s="5" t="str">
        <f>IF(AND('volume_add 10^8 (microL)'!E204&lt;=150,'volume_add 10^8 (microL)'!E204&gt;9),'volume_add 10^8 (microL)'!E204&amp;"x 10^8",IF(AND('volume_add 10^6 (microL)'!E204&lt;=150,'volume_add 10^6 (microL)'!E204&gt;9),'volume_add 10^6 (microL)'!E204&amp;"x 10^6",'volume_add 10^4 (microL)'!E204&amp;"x 10^4"))</f>
        <v>14x 10^8</v>
      </c>
      <c r="F204" s="5" t="str">
        <f>IF(AND('volume_add 10^8 (microL)'!F204&lt;=150,'volume_add 10^8 (microL)'!F204&gt;9),'volume_add 10^8 (microL)'!F204&amp;"x 10^8",IF(AND('volume_add 10^6 (microL)'!F204&lt;=150,'volume_add 10^6 (microL)'!F204&gt;9),'volume_add 10^6 (microL)'!F204&amp;"x 10^6",'volume_add 10^4 (microL)'!F204&amp;"x 10^4"))</f>
        <v>13,7x 10^6</v>
      </c>
      <c r="G204" s="5" t="str">
        <f>IF(AND('volume_add 10^8 (microL)'!G204&lt;=150,'volume_add 10^8 (microL)'!G204&gt;9),'volume_add 10^8 (microL)'!G204&amp;"x 10^8",IF(AND('volume_add 10^6 (microL)'!G204&lt;=150,'volume_add 10^6 (microL)'!G204&gt;9),'volume_add 10^6 (microL)'!G204&amp;"x 10^6",'volume_add 10^4 (microL)'!G204&amp;"x 10^4"))</f>
        <v>80x 10^6</v>
      </c>
      <c r="H204" s="5" t="str">
        <f>IF(AND('volume_add 10^8 (microL)'!H204&lt;=150,'volume_add 10^8 (microL)'!H204&gt;9),'volume_add 10^8 (microL)'!H204&amp;"x 10^8",IF(AND('volume_add 10^6 (microL)'!H204&lt;=150,'volume_add 10^6 (microL)'!H204&gt;9),'volume_add 10^6 (microL)'!H204&amp;"x 10^6",'volume_add 10^4 (microL)'!H204&amp;"x 10^4"))</f>
        <v>12,7x 10^8</v>
      </c>
      <c r="I204" s="5" t="str">
        <f>IF(AND('volume_add 10^8 (microL)'!I204&lt;=150,'volume_add 10^8 (microL)'!I204&gt;9),'volume_add 10^8 (microL)'!I204&amp;"x 10^8",IF(AND('volume_add 10^6 (microL)'!I204&lt;=150,'volume_add 10^6 (microL)'!I204&gt;9),'volume_add 10^6 (microL)'!I204&amp;"x 10^6",'volume_add 10^4 (microL)'!I204&amp;"x 10^4"))</f>
        <v>12,1x 10^8</v>
      </c>
      <c r="J204" s="5" t="str">
        <f>IF(AND('volume_add 10^8 (microL)'!J204&lt;=150,'volume_add 10^8 (microL)'!J204&gt;9),'volume_add 10^8 (microL)'!J204&amp;"x 10^8",IF(AND('volume_add 10^6 (microL)'!J204&lt;=150,'volume_add 10^6 (microL)'!J204&gt;9),'volume_add 10^6 (microL)'!J204&amp;"x 10^6",'volume_add 10^4 (microL)'!J204&amp;"x 10^4"))</f>
        <v>140x 10^4</v>
      </c>
      <c r="K204" s="5" t="str">
        <f>IF(AND('volume_add 10^8 (microL)'!K204&lt;=150,'volume_add 10^8 (microL)'!K204&gt;9),'volume_add 10^8 (microL)'!K204&amp;"x 10^8",IF(AND('volume_add 10^6 (microL)'!K204&lt;=150,'volume_add 10^6 (microL)'!K204&gt;9),'volume_add 10^6 (microL)'!K204&amp;"x 10^6",'volume_add 10^4 (microL)'!K204&amp;"x 10^4"))</f>
        <v>11,7x 10^6</v>
      </c>
      <c r="L204" s="5" t="str">
        <f>IF(AND('volume_add 10^8 (microL)'!L204&lt;=150,'volume_add 10^8 (microL)'!L204&gt;9),'volume_add 10^8 (microL)'!L204&amp;"x 10^8",IF(AND('volume_add 10^6 (microL)'!L204&lt;=150,'volume_add 10^6 (microL)'!L204&gt;9),'volume_add 10^6 (microL)'!L204&amp;"x 10^6",'volume_add 10^4 (microL)'!L204&amp;"x 10^4"))</f>
        <v>140x 10^6</v>
      </c>
      <c r="M204" s="5" t="str">
        <f>IF(AND('volume_add 10^8 (microL)'!M204&lt;=150,'volume_add 10^8 (microL)'!M204&gt;9),'volume_add 10^8 (microL)'!M204&amp;"x 10^8",IF(AND('volume_add 10^6 (microL)'!M204&lt;=150,'volume_add 10^6 (microL)'!M204&gt;9),'volume_add 10^6 (microL)'!M204&amp;"x 10^6",'volume_add 10^4 (microL)'!M204&amp;"x 10^4"))</f>
        <v>140x 10^6</v>
      </c>
      <c r="N204" s="5" t="str">
        <f>IF(AND('volume_add 10^8 (microL)'!N204&lt;=150,'volume_add 10^8 (microL)'!N204&gt;9),'volume_add 10^8 (microL)'!N204&amp;"x 10^8",IF(AND('volume_add 10^6 (microL)'!N204&lt;=150,'volume_add 10^6 (microL)'!N204&gt;9),'volume_add 10^6 (microL)'!N204&amp;"x 10^6",'volume_add 10^4 (microL)'!N204&amp;"x 10^4"))</f>
        <v>140x 10^4</v>
      </c>
      <c r="O204" s="5" t="str">
        <f>IF(AND('volume_add 10^8 (microL)'!O204&lt;=150,'volume_add 10^8 (microL)'!O204&gt;9),'volume_add 10^8 (microL)'!O204&amp;"x 10^8",IF(AND('volume_add 10^6 (microL)'!O204&lt;=150,'volume_add 10^6 (microL)'!O204&gt;9),'volume_add 10^6 (microL)'!O204&amp;"x 10^6",'volume_add 10^4 (microL)'!O204&amp;"x 10^4"))</f>
        <v>21,5x 10^6</v>
      </c>
      <c r="P204" s="5" t="str">
        <f>IF(AND('volume_add 10^8 (microL)'!P204&lt;=150,'volume_add 10^8 (microL)'!P204&gt;9),'volume_add 10^8 (microL)'!P204&amp;"x 10^8",IF(AND('volume_add 10^6 (microL)'!P204&lt;=150,'volume_add 10^6 (microL)'!P204&gt;9),'volume_add 10^6 (microL)'!P204&amp;"x 10^6",'volume_add 10^4 (microL)'!P204&amp;"x 10^4"))</f>
        <v>140x 10^4</v>
      </c>
      <c r="Q204" s="5" t="str">
        <f>IF(AND('volume_add 10^8 (microL)'!Q204&lt;=150,'volume_add 10^8 (microL)'!Q204&gt;9),'volume_add 10^8 (microL)'!Q204&amp;"x 10^8",IF(AND('volume_add 10^6 (microL)'!Q204&lt;=150,'volume_add 10^6 (microL)'!Q204&gt;9),'volume_add 10^6 (microL)'!Q204&amp;"x 10^6",'volume_add 10^4 (microL)'!Q204&amp;"x 10^4"))</f>
        <v>15,6x 10^8</v>
      </c>
    </row>
    <row r="205" spans="1:17">
      <c r="A205" s="6">
        <v>204</v>
      </c>
      <c r="B205" s="5" t="str">
        <f>IF(AND('volume_add 10^8 (microL)'!B205&lt;=150,'volume_add 10^8 (microL)'!B205&gt;9),'volume_add 10^8 (microL)'!B205&amp;"x 10^8",IF(AND('volume_add 10^6 (microL)'!B205&lt;=150,'volume_add 10^6 (microL)'!B205&gt;9),'volume_add 10^6 (microL)'!B205&amp;"x 10^6",'volume_add 10^4 (microL)'!B205&amp;"x 10^4"))</f>
        <v>100x 10^6</v>
      </c>
      <c r="C205" s="5" t="str">
        <f>IF(AND('volume_add 10^8 (microL)'!C205&lt;=150,'volume_add 10^8 (microL)'!C205&gt;9),'volume_add 10^8 (microL)'!C205&amp;"x 10^8",IF(AND('volume_add 10^6 (microL)'!C205&lt;=150,'volume_add 10^6 (microL)'!C205&gt;9),'volume_add 10^6 (microL)'!C205&amp;"x 10^6",'volume_add 10^4 (microL)'!C205&amp;"x 10^4"))</f>
        <v>140x 10^8</v>
      </c>
      <c r="D205" s="5" t="str">
        <f>IF(AND('volume_add 10^8 (microL)'!D205&lt;=150,'volume_add 10^8 (microL)'!D205&gt;9),'volume_add 10^8 (microL)'!D205&amp;"x 10^8",IF(AND('volume_add 10^6 (microL)'!D205&lt;=150,'volume_add 10^6 (microL)'!D205&gt;9),'volume_add 10^6 (microL)'!D205&amp;"x 10^6",'volume_add 10^4 (microL)'!D205&amp;"x 10^4"))</f>
        <v>14x 10^8</v>
      </c>
      <c r="E205" s="5" t="str">
        <f>IF(AND('volume_add 10^8 (microL)'!E205&lt;=150,'volume_add 10^8 (microL)'!E205&gt;9),'volume_add 10^8 (microL)'!E205&amp;"x 10^8",IF(AND('volume_add 10^6 (microL)'!E205&lt;=150,'volume_add 10^6 (microL)'!E205&gt;9),'volume_add 10^6 (microL)'!E205&amp;"x 10^6",'volume_add 10^4 (microL)'!E205&amp;"x 10^4"))</f>
        <v>13,7x 10^6</v>
      </c>
      <c r="F205" s="5" t="str">
        <f>IF(AND('volume_add 10^8 (microL)'!F205&lt;=150,'volume_add 10^8 (microL)'!F205&gt;9),'volume_add 10^8 (microL)'!F205&amp;"x 10^8",IF(AND('volume_add 10^6 (microL)'!F205&lt;=150,'volume_add 10^6 (microL)'!F205&gt;9),'volume_add 10^6 (microL)'!F205&amp;"x 10^6",'volume_add 10^4 (microL)'!F205&amp;"x 10^4"))</f>
        <v>80x 10^6</v>
      </c>
      <c r="G205" s="5" t="str">
        <f>IF(AND('volume_add 10^8 (microL)'!G205&lt;=150,'volume_add 10^8 (microL)'!G205&gt;9),'volume_add 10^8 (microL)'!G205&amp;"x 10^8",IF(AND('volume_add 10^6 (microL)'!G205&lt;=150,'volume_add 10^6 (microL)'!G205&gt;9),'volume_add 10^6 (microL)'!G205&amp;"x 10^6",'volume_add 10^4 (microL)'!G205&amp;"x 10^4"))</f>
        <v>12,7x 10^8</v>
      </c>
      <c r="H205" s="5" t="str">
        <f>IF(AND('volume_add 10^8 (microL)'!H205&lt;=150,'volume_add 10^8 (microL)'!H205&gt;9),'volume_add 10^8 (microL)'!H205&amp;"x 10^8",IF(AND('volume_add 10^6 (microL)'!H205&lt;=150,'volume_add 10^6 (microL)'!H205&gt;9),'volume_add 10^6 (microL)'!H205&amp;"x 10^6",'volume_add 10^4 (microL)'!H205&amp;"x 10^4"))</f>
        <v>12,1x 10^8</v>
      </c>
      <c r="I205" s="5" t="str">
        <f>IF(AND('volume_add 10^8 (microL)'!I205&lt;=150,'volume_add 10^8 (microL)'!I205&gt;9),'volume_add 10^8 (microL)'!I205&amp;"x 10^8",IF(AND('volume_add 10^6 (microL)'!I205&lt;=150,'volume_add 10^6 (microL)'!I205&gt;9),'volume_add 10^6 (microL)'!I205&amp;"x 10^6",'volume_add 10^4 (microL)'!I205&amp;"x 10^4"))</f>
        <v>140x 10^4</v>
      </c>
      <c r="J205" s="5" t="str">
        <f>IF(AND('volume_add 10^8 (microL)'!J205&lt;=150,'volume_add 10^8 (microL)'!J205&gt;9),'volume_add 10^8 (microL)'!J205&amp;"x 10^8",IF(AND('volume_add 10^6 (microL)'!J205&lt;=150,'volume_add 10^6 (microL)'!J205&gt;9),'volume_add 10^6 (microL)'!J205&amp;"x 10^6",'volume_add 10^4 (microL)'!J205&amp;"x 10^4"))</f>
        <v>11,7x 10^6</v>
      </c>
      <c r="K205" s="5" t="str">
        <f>IF(AND('volume_add 10^8 (microL)'!K205&lt;=150,'volume_add 10^8 (microL)'!K205&gt;9),'volume_add 10^8 (microL)'!K205&amp;"x 10^8",IF(AND('volume_add 10^6 (microL)'!K205&lt;=150,'volume_add 10^6 (microL)'!K205&gt;9),'volume_add 10^6 (microL)'!K205&amp;"x 10^6",'volume_add 10^4 (microL)'!K205&amp;"x 10^4"))</f>
        <v>140x 10^6</v>
      </c>
      <c r="L205" s="5" t="str">
        <f>IF(AND('volume_add 10^8 (microL)'!L205&lt;=150,'volume_add 10^8 (microL)'!L205&gt;9),'volume_add 10^8 (microL)'!L205&amp;"x 10^8",IF(AND('volume_add 10^6 (microL)'!L205&lt;=150,'volume_add 10^6 (microL)'!L205&gt;9),'volume_add 10^6 (microL)'!L205&amp;"x 10^6",'volume_add 10^4 (microL)'!L205&amp;"x 10^4"))</f>
        <v>140x 10^6</v>
      </c>
      <c r="M205" s="5" t="str">
        <f>IF(AND('volume_add 10^8 (microL)'!M205&lt;=150,'volume_add 10^8 (microL)'!M205&gt;9),'volume_add 10^8 (microL)'!M205&amp;"x 10^8",IF(AND('volume_add 10^6 (microL)'!M205&lt;=150,'volume_add 10^6 (microL)'!M205&gt;9),'volume_add 10^6 (microL)'!M205&amp;"x 10^6",'volume_add 10^4 (microL)'!M205&amp;"x 10^4"))</f>
        <v>140x 10^4</v>
      </c>
      <c r="N205" s="5" t="str">
        <f>IF(AND('volume_add 10^8 (microL)'!N205&lt;=150,'volume_add 10^8 (microL)'!N205&gt;9),'volume_add 10^8 (microL)'!N205&amp;"x 10^8",IF(AND('volume_add 10^6 (microL)'!N205&lt;=150,'volume_add 10^6 (microL)'!N205&gt;9),'volume_add 10^6 (microL)'!N205&amp;"x 10^6",'volume_add 10^4 (microL)'!N205&amp;"x 10^4"))</f>
        <v>21,5x 10^6</v>
      </c>
      <c r="O205" s="5" t="str">
        <f>IF(AND('volume_add 10^8 (microL)'!O205&lt;=150,'volume_add 10^8 (microL)'!O205&gt;9),'volume_add 10^8 (microL)'!O205&amp;"x 10^8",IF(AND('volume_add 10^6 (microL)'!O205&lt;=150,'volume_add 10^6 (microL)'!O205&gt;9),'volume_add 10^6 (microL)'!O205&amp;"x 10^6",'volume_add 10^4 (microL)'!O205&amp;"x 10^4"))</f>
        <v>140x 10^4</v>
      </c>
      <c r="P205" s="5" t="str">
        <f>IF(AND('volume_add 10^8 (microL)'!P205&lt;=150,'volume_add 10^8 (microL)'!P205&gt;9),'volume_add 10^8 (microL)'!P205&amp;"x 10^8",IF(AND('volume_add 10^6 (microL)'!P205&lt;=150,'volume_add 10^6 (microL)'!P205&gt;9),'volume_add 10^6 (microL)'!P205&amp;"x 10^6",'volume_add 10^4 (microL)'!P205&amp;"x 10^4"))</f>
        <v>15,6x 10^8</v>
      </c>
      <c r="Q205" s="5" t="str">
        <f>IF(AND('volume_add 10^8 (microL)'!Q205&lt;=150,'volume_add 10^8 (microL)'!Q205&gt;9),'volume_add 10^8 (microL)'!Q205&amp;"x 10^8",IF(AND('volume_add 10^6 (microL)'!Q205&lt;=150,'volume_add 10^6 (microL)'!Q205&gt;9),'volume_add 10^6 (microL)'!Q205&amp;"x 10^6",'volume_add 10^4 (microL)'!Q205&amp;"x 10^4"))</f>
        <v>14,6x 10^6</v>
      </c>
    </row>
    <row r="206" spans="1:17">
      <c r="A206" s="6">
        <v>205</v>
      </c>
      <c r="B206" s="5" t="str">
        <f>IF(AND('volume_add 10^8 (microL)'!B206&lt;=150,'volume_add 10^8 (microL)'!B206&gt;9),'volume_add 10^8 (microL)'!B206&amp;"x 10^8",IF(AND('volume_add 10^6 (microL)'!B206&lt;=150,'volume_add 10^6 (microL)'!B206&gt;9),'volume_add 10^6 (microL)'!B206&amp;"x 10^6",'volume_add 10^4 (microL)'!B206&amp;"x 10^4"))</f>
        <v>140x 10^8</v>
      </c>
      <c r="C206" s="5" t="str">
        <f>IF(AND('volume_add 10^8 (microL)'!C206&lt;=150,'volume_add 10^8 (microL)'!C206&gt;9),'volume_add 10^8 (microL)'!C206&amp;"x 10^8",IF(AND('volume_add 10^6 (microL)'!C206&lt;=150,'volume_add 10^6 (microL)'!C206&gt;9),'volume_add 10^6 (microL)'!C206&amp;"x 10^6",'volume_add 10^4 (microL)'!C206&amp;"x 10^4"))</f>
        <v>14x 10^8</v>
      </c>
      <c r="D206" s="5" t="str">
        <f>IF(AND('volume_add 10^8 (microL)'!D206&lt;=150,'volume_add 10^8 (microL)'!D206&gt;9),'volume_add 10^8 (microL)'!D206&amp;"x 10^8",IF(AND('volume_add 10^6 (microL)'!D206&lt;=150,'volume_add 10^6 (microL)'!D206&gt;9),'volume_add 10^6 (microL)'!D206&amp;"x 10^6",'volume_add 10^4 (microL)'!D206&amp;"x 10^4"))</f>
        <v>13,7x 10^6</v>
      </c>
      <c r="E206" s="5" t="str">
        <f>IF(AND('volume_add 10^8 (microL)'!E206&lt;=150,'volume_add 10^8 (microL)'!E206&gt;9),'volume_add 10^8 (microL)'!E206&amp;"x 10^8",IF(AND('volume_add 10^6 (microL)'!E206&lt;=150,'volume_add 10^6 (microL)'!E206&gt;9),'volume_add 10^6 (microL)'!E206&amp;"x 10^6",'volume_add 10^4 (microL)'!E206&amp;"x 10^4"))</f>
        <v>80x 10^6</v>
      </c>
      <c r="F206" s="5" t="str">
        <f>IF(AND('volume_add 10^8 (microL)'!F206&lt;=150,'volume_add 10^8 (microL)'!F206&gt;9),'volume_add 10^8 (microL)'!F206&amp;"x 10^8",IF(AND('volume_add 10^6 (microL)'!F206&lt;=150,'volume_add 10^6 (microL)'!F206&gt;9),'volume_add 10^6 (microL)'!F206&amp;"x 10^6",'volume_add 10^4 (microL)'!F206&amp;"x 10^4"))</f>
        <v>12,7x 10^8</v>
      </c>
      <c r="G206" s="5" t="str">
        <f>IF(AND('volume_add 10^8 (microL)'!G206&lt;=150,'volume_add 10^8 (microL)'!G206&gt;9),'volume_add 10^8 (microL)'!G206&amp;"x 10^8",IF(AND('volume_add 10^6 (microL)'!G206&lt;=150,'volume_add 10^6 (microL)'!G206&gt;9),'volume_add 10^6 (microL)'!G206&amp;"x 10^6",'volume_add 10^4 (microL)'!G206&amp;"x 10^4"))</f>
        <v>12,1x 10^8</v>
      </c>
      <c r="H206" s="5" t="str">
        <f>IF(AND('volume_add 10^8 (microL)'!H206&lt;=150,'volume_add 10^8 (microL)'!H206&gt;9),'volume_add 10^8 (microL)'!H206&amp;"x 10^8",IF(AND('volume_add 10^6 (microL)'!H206&lt;=150,'volume_add 10^6 (microL)'!H206&gt;9),'volume_add 10^6 (microL)'!H206&amp;"x 10^6",'volume_add 10^4 (microL)'!H206&amp;"x 10^4"))</f>
        <v>140x 10^4</v>
      </c>
      <c r="I206" s="5" t="str">
        <f>IF(AND('volume_add 10^8 (microL)'!I206&lt;=150,'volume_add 10^8 (microL)'!I206&gt;9),'volume_add 10^8 (microL)'!I206&amp;"x 10^8",IF(AND('volume_add 10^6 (microL)'!I206&lt;=150,'volume_add 10^6 (microL)'!I206&gt;9),'volume_add 10^6 (microL)'!I206&amp;"x 10^6",'volume_add 10^4 (microL)'!I206&amp;"x 10^4"))</f>
        <v>11,7x 10^6</v>
      </c>
      <c r="J206" s="5" t="str">
        <f>IF(AND('volume_add 10^8 (microL)'!J206&lt;=150,'volume_add 10^8 (microL)'!J206&gt;9),'volume_add 10^8 (microL)'!J206&amp;"x 10^8",IF(AND('volume_add 10^6 (microL)'!J206&lt;=150,'volume_add 10^6 (microL)'!J206&gt;9),'volume_add 10^6 (microL)'!J206&amp;"x 10^6",'volume_add 10^4 (microL)'!J206&amp;"x 10^4"))</f>
        <v>140x 10^6</v>
      </c>
      <c r="K206" s="5" t="str">
        <f>IF(AND('volume_add 10^8 (microL)'!K206&lt;=150,'volume_add 10^8 (microL)'!K206&gt;9),'volume_add 10^8 (microL)'!K206&amp;"x 10^8",IF(AND('volume_add 10^6 (microL)'!K206&lt;=150,'volume_add 10^6 (microL)'!K206&gt;9),'volume_add 10^6 (microL)'!K206&amp;"x 10^6",'volume_add 10^4 (microL)'!K206&amp;"x 10^4"))</f>
        <v>140x 10^6</v>
      </c>
      <c r="L206" s="5" t="str">
        <f>IF(AND('volume_add 10^8 (microL)'!L206&lt;=150,'volume_add 10^8 (microL)'!L206&gt;9),'volume_add 10^8 (microL)'!L206&amp;"x 10^8",IF(AND('volume_add 10^6 (microL)'!L206&lt;=150,'volume_add 10^6 (microL)'!L206&gt;9),'volume_add 10^6 (microL)'!L206&amp;"x 10^6",'volume_add 10^4 (microL)'!L206&amp;"x 10^4"))</f>
        <v>140x 10^4</v>
      </c>
      <c r="M206" s="5" t="str">
        <f>IF(AND('volume_add 10^8 (microL)'!M206&lt;=150,'volume_add 10^8 (microL)'!M206&gt;9),'volume_add 10^8 (microL)'!M206&amp;"x 10^8",IF(AND('volume_add 10^6 (microL)'!M206&lt;=150,'volume_add 10^6 (microL)'!M206&gt;9),'volume_add 10^6 (microL)'!M206&amp;"x 10^6",'volume_add 10^4 (microL)'!M206&amp;"x 10^4"))</f>
        <v>21,5x 10^6</v>
      </c>
      <c r="N206" s="5" t="str">
        <f>IF(AND('volume_add 10^8 (microL)'!N206&lt;=150,'volume_add 10^8 (microL)'!N206&gt;9),'volume_add 10^8 (microL)'!N206&amp;"x 10^8",IF(AND('volume_add 10^6 (microL)'!N206&lt;=150,'volume_add 10^6 (microL)'!N206&gt;9),'volume_add 10^6 (microL)'!N206&amp;"x 10^6",'volume_add 10^4 (microL)'!N206&amp;"x 10^4"))</f>
        <v>140x 10^4</v>
      </c>
      <c r="O206" s="5" t="str">
        <f>IF(AND('volume_add 10^8 (microL)'!O206&lt;=150,'volume_add 10^8 (microL)'!O206&gt;9),'volume_add 10^8 (microL)'!O206&amp;"x 10^8",IF(AND('volume_add 10^6 (microL)'!O206&lt;=150,'volume_add 10^6 (microL)'!O206&gt;9),'volume_add 10^6 (microL)'!O206&amp;"x 10^6",'volume_add 10^4 (microL)'!O206&amp;"x 10^4"))</f>
        <v>15,6x 10^8</v>
      </c>
      <c r="P206" s="5" t="str">
        <f>IF(AND('volume_add 10^8 (microL)'!P206&lt;=150,'volume_add 10^8 (microL)'!P206&gt;9),'volume_add 10^8 (microL)'!P206&amp;"x 10^8",IF(AND('volume_add 10^6 (microL)'!P206&lt;=150,'volume_add 10^6 (microL)'!P206&gt;9),'volume_add 10^6 (microL)'!P206&amp;"x 10^6",'volume_add 10^4 (microL)'!P206&amp;"x 10^4"))</f>
        <v>14,6x 10^6</v>
      </c>
      <c r="Q206" s="5" t="str">
        <f>IF(AND('volume_add 10^8 (microL)'!Q206&lt;=150,'volume_add 10^8 (microL)'!Q206&gt;9),'volume_add 10^8 (microL)'!Q206&amp;"x 10^8",IF(AND('volume_add 10^6 (microL)'!Q206&lt;=150,'volume_add 10^6 (microL)'!Q206&gt;9),'volume_add 10^6 (microL)'!Q206&amp;"x 10^6",'volume_add 10^4 (microL)'!Q206&amp;"x 10^4"))</f>
        <v>100x 10^6</v>
      </c>
    </row>
    <row r="207" spans="1:17">
      <c r="A207" s="6">
        <v>206</v>
      </c>
      <c r="B207" s="5" t="str">
        <f>IF(AND('volume_add 10^8 (microL)'!B207&lt;=150,'volume_add 10^8 (microL)'!B207&gt;9),'volume_add 10^8 (microL)'!B207&amp;"x 10^8",IF(AND('volume_add 10^6 (microL)'!B207&lt;=150,'volume_add 10^6 (microL)'!B207&gt;9),'volume_add 10^6 (microL)'!B207&amp;"x 10^6",'volume_add 10^4 (microL)'!B207&amp;"x 10^4"))</f>
        <v>14x 10^8</v>
      </c>
      <c r="C207" s="5" t="str">
        <f>IF(AND('volume_add 10^8 (microL)'!C207&lt;=150,'volume_add 10^8 (microL)'!C207&gt;9),'volume_add 10^8 (microL)'!C207&amp;"x 10^8",IF(AND('volume_add 10^6 (microL)'!C207&lt;=150,'volume_add 10^6 (microL)'!C207&gt;9),'volume_add 10^6 (microL)'!C207&amp;"x 10^6",'volume_add 10^4 (microL)'!C207&amp;"x 10^4"))</f>
        <v>13,7x 10^6</v>
      </c>
      <c r="D207" s="5" t="str">
        <f>IF(AND('volume_add 10^8 (microL)'!D207&lt;=150,'volume_add 10^8 (microL)'!D207&gt;9),'volume_add 10^8 (microL)'!D207&amp;"x 10^8",IF(AND('volume_add 10^6 (microL)'!D207&lt;=150,'volume_add 10^6 (microL)'!D207&gt;9),'volume_add 10^6 (microL)'!D207&amp;"x 10^6",'volume_add 10^4 (microL)'!D207&amp;"x 10^4"))</f>
        <v>80x 10^6</v>
      </c>
      <c r="E207" s="5" t="str">
        <f>IF(AND('volume_add 10^8 (microL)'!E207&lt;=150,'volume_add 10^8 (microL)'!E207&gt;9),'volume_add 10^8 (microL)'!E207&amp;"x 10^8",IF(AND('volume_add 10^6 (microL)'!E207&lt;=150,'volume_add 10^6 (microL)'!E207&gt;9),'volume_add 10^6 (microL)'!E207&amp;"x 10^6",'volume_add 10^4 (microL)'!E207&amp;"x 10^4"))</f>
        <v>12,7x 10^8</v>
      </c>
      <c r="F207" s="5" t="str">
        <f>IF(AND('volume_add 10^8 (microL)'!F207&lt;=150,'volume_add 10^8 (microL)'!F207&gt;9),'volume_add 10^8 (microL)'!F207&amp;"x 10^8",IF(AND('volume_add 10^6 (microL)'!F207&lt;=150,'volume_add 10^6 (microL)'!F207&gt;9),'volume_add 10^6 (microL)'!F207&amp;"x 10^6",'volume_add 10^4 (microL)'!F207&amp;"x 10^4"))</f>
        <v>12,1x 10^8</v>
      </c>
      <c r="G207" s="5" t="str">
        <f>IF(AND('volume_add 10^8 (microL)'!G207&lt;=150,'volume_add 10^8 (microL)'!G207&gt;9),'volume_add 10^8 (microL)'!G207&amp;"x 10^8",IF(AND('volume_add 10^6 (microL)'!G207&lt;=150,'volume_add 10^6 (microL)'!G207&gt;9),'volume_add 10^6 (microL)'!G207&amp;"x 10^6",'volume_add 10^4 (microL)'!G207&amp;"x 10^4"))</f>
        <v>140x 10^4</v>
      </c>
      <c r="H207" s="5" t="str">
        <f>IF(AND('volume_add 10^8 (microL)'!H207&lt;=150,'volume_add 10^8 (microL)'!H207&gt;9),'volume_add 10^8 (microL)'!H207&amp;"x 10^8",IF(AND('volume_add 10^6 (microL)'!H207&lt;=150,'volume_add 10^6 (microL)'!H207&gt;9),'volume_add 10^6 (microL)'!H207&amp;"x 10^6",'volume_add 10^4 (microL)'!H207&amp;"x 10^4"))</f>
        <v>11,7x 10^6</v>
      </c>
      <c r="I207" s="5" t="str">
        <f>IF(AND('volume_add 10^8 (microL)'!I207&lt;=150,'volume_add 10^8 (microL)'!I207&gt;9),'volume_add 10^8 (microL)'!I207&amp;"x 10^8",IF(AND('volume_add 10^6 (microL)'!I207&lt;=150,'volume_add 10^6 (microL)'!I207&gt;9),'volume_add 10^6 (microL)'!I207&amp;"x 10^6",'volume_add 10^4 (microL)'!I207&amp;"x 10^4"))</f>
        <v>140x 10^6</v>
      </c>
      <c r="J207" s="5" t="str">
        <f>IF(AND('volume_add 10^8 (microL)'!J207&lt;=150,'volume_add 10^8 (microL)'!J207&gt;9),'volume_add 10^8 (microL)'!J207&amp;"x 10^8",IF(AND('volume_add 10^6 (microL)'!J207&lt;=150,'volume_add 10^6 (microL)'!J207&gt;9),'volume_add 10^6 (microL)'!J207&amp;"x 10^6",'volume_add 10^4 (microL)'!J207&amp;"x 10^4"))</f>
        <v>140x 10^6</v>
      </c>
      <c r="K207" s="5" t="str">
        <f>IF(AND('volume_add 10^8 (microL)'!K207&lt;=150,'volume_add 10^8 (microL)'!K207&gt;9),'volume_add 10^8 (microL)'!K207&amp;"x 10^8",IF(AND('volume_add 10^6 (microL)'!K207&lt;=150,'volume_add 10^6 (microL)'!K207&gt;9),'volume_add 10^6 (microL)'!K207&amp;"x 10^6",'volume_add 10^4 (microL)'!K207&amp;"x 10^4"))</f>
        <v>140x 10^4</v>
      </c>
      <c r="L207" s="5" t="str">
        <f>IF(AND('volume_add 10^8 (microL)'!L207&lt;=150,'volume_add 10^8 (microL)'!L207&gt;9),'volume_add 10^8 (microL)'!L207&amp;"x 10^8",IF(AND('volume_add 10^6 (microL)'!L207&lt;=150,'volume_add 10^6 (microL)'!L207&gt;9),'volume_add 10^6 (microL)'!L207&amp;"x 10^6",'volume_add 10^4 (microL)'!L207&amp;"x 10^4"))</f>
        <v>21,5x 10^6</v>
      </c>
      <c r="M207" s="5" t="str">
        <f>IF(AND('volume_add 10^8 (microL)'!M207&lt;=150,'volume_add 10^8 (microL)'!M207&gt;9),'volume_add 10^8 (microL)'!M207&amp;"x 10^8",IF(AND('volume_add 10^6 (microL)'!M207&lt;=150,'volume_add 10^6 (microL)'!M207&gt;9),'volume_add 10^6 (microL)'!M207&amp;"x 10^6",'volume_add 10^4 (microL)'!M207&amp;"x 10^4"))</f>
        <v>140x 10^4</v>
      </c>
      <c r="N207" s="5" t="str">
        <f>IF(AND('volume_add 10^8 (microL)'!N207&lt;=150,'volume_add 10^8 (microL)'!N207&gt;9),'volume_add 10^8 (microL)'!N207&amp;"x 10^8",IF(AND('volume_add 10^6 (microL)'!N207&lt;=150,'volume_add 10^6 (microL)'!N207&gt;9),'volume_add 10^6 (microL)'!N207&amp;"x 10^6",'volume_add 10^4 (microL)'!N207&amp;"x 10^4"))</f>
        <v>15,6x 10^8</v>
      </c>
      <c r="O207" s="5" t="str">
        <f>IF(AND('volume_add 10^8 (microL)'!O207&lt;=150,'volume_add 10^8 (microL)'!O207&gt;9),'volume_add 10^8 (microL)'!O207&amp;"x 10^8",IF(AND('volume_add 10^6 (microL)'!O207&lt;=150,'volume_add 10^6 (microL)'!O207&gt;9),'volume_add 10^6 (microL)'!O207&amp;"x 10^6",'volume_add 10^4 (microL)'!O207&amp;"x 10^4"))</f>
        <v>14,6x 10^6</v>
      </c>
      <c r="P207" s="5" t="str">
        <f>IF(AND('volume_add 10^8 (microL)'!P207&lt;=150,'volume_add 10^8 (microL)'!P207&gt;9),'volume_add 10^8 (microL)'!P207&amp;"x 10^8",IF(AND('volume_add 10^6 (microL)'!P207&lt;=150,'volume_add 10^6 (microL)'!P207&gt;9),'volume_add 10^6 (microL)'!P207&amp;"x 10^6",'volume_add 10^4 (microL)'!P207&amp;"x 10^4"))</f>
        <v>100x 10^6</v>
      </c>
      <c r="Q207" s="5" t="str">
        <f>IF(AND('volume_add 10^8 (microL)'!Q207&lt;=150,'volume_add 10^8 (microL)'!Q207&gt;9),'volume_add 10^8 (microL)'!Q207&amp;"x 10^8",IF(AND('volume_add 10^6 (microL)'!Q207&lt;=150,'volume_add 10^6 (microL)'!Q207&gt;9),'volume_add 10^6 (microL)'!Q207&amp;"x 10^6",'volume_add 10^4 (microL)'!Q207&amp;"x 10^4"))</f>
        <v>140x 10^8</v>
      </c>
    </row>
    <row r="208" spans="1:17">
      <c r="A208" s="6">
        <v>207</v>
      </c>
      <c r="B208" s="5" t="str">
        <f>IF(AND('volume_add 10^8 (microL)'!B208&lt;=150,'volume_add 10^8 (microL)'!B208&gt;9),'volume_add 10^8 (microL)'!B208&amp;"x 10^8",IF(AND('volume_add 10^6 (microL)'!B208&lt;=150,'volume_add 10^6 (microL)'!B208&gt;9),'volume_add 10^6 (microL)'!B208&amp;"x 10^6",'volume_add 10^4 (microL)'!B208&amp;"x 10^4"))</f>
        <v>13,7x 10^6</v>
      </c>
      <c r="C208" s="5" t="str">
        <f>IF(AND('volume_add 10^8 (microL)'!C208&lt;=150,'volume_add 10^8 (microL)'!C208&gt;9),'volume_add 10^8 (microL)'!C208&amp;"x 10^8",IF(AND('volume_add 10^6 (microL)'!C208&lt;=150,'volume_add 10^6 (microL)'!C208&gt;9),'volume_add 10^6 (microL)'!C208&amp;"x 10^6",'volume_add 10^4 (microL)'!C208&amp;"x 10^4"))</f>
        <v>80x 10^6</v>
      </c>
      <c r="D208" s="5" t="str">
        <f>IF(AND('volume_add 10^8 (microL)'!D208&lt;=150,'volume_add 10^8 (microL)'!D208&gt;9),'volume_add 10^8 (microL)'!D208&amp;"x 10^8",IF(AND('volume_add 10^6 (microL)'!D208&lt;=150,'volume_add 10^6 (microL)'!D208&gt;9),'volume_add 10^6 (microL)'!D208&amp;"x 10^6",'volume_add 10^4 (microL)'!D208&amp;"x 10^4"))</f>
        <v>12,7x 10^8</v>
      </c>
      <c r="E208" s="5" t="str">
        <f>IF(AND('volume_add 10^8 (microL)'!E208&lt;=150,'volume_add 10^8 (microL)'!E208&gt;9),'volume_add 10^8 (microL)'!E208&amp;"x 10^8",IF(AND('volume_add 10^6 (microL)'!E208&lt;=150,'volume_add 10^6 (microL)'!E208&gt;9),'volume_add 10^6 (microL)'!E208&amp;"x 10^6",'volume_add 10^4 (microL)'!E208&amp;"x 10^4"))</f>
        <v>12,1x 10^8</v>
      </c>
      <c r="F208" s="5" t="str">
        <f>IF(AND('volume_add 10^8 (microL)'!F208&lt;=150,'volume_add 10^8 (microL)'!F208&gt;9),'volume_add 10^8 (microL)'!F208&amp;"x 10^8",IF(AND('volume_add 10^6 (microL)'!F208&lt;=150,'volume_add 10^6 (microL)'!F208&gt;9),'volume_add 10^6 (microL)'!F208&amp;"x 10^6",'volume_add 10^4 (microL)'!F208&amp;"x 10^4"))</f>
        <v>140x 10^4</v>
      </c>
      <c r="G208" s="5" t="str">
        <f>IF(AND('volume_add 10^8 (microL)'!G208&lt;=150,'volume_add 10^8 (microL)'!G208&gt;9),'volume_add 10^8 (microL)'!G208&amp;"x 10^8",IF(AND('volume_add 10^6 (microL)'!G208&lt;=150,'volume_add 10^6 (microL)'!G208&gt;9),'volume_add 10^6 (microL)'!G208&amp;"x 10^6",'volume_add 10^4 (microL)'!G208&amp;"x 10^4"))</f>
        <v>11,7x 10^6</v>
      </c>
      <c r="H208" s="5" t="str">
        <f>IF(AND('volume_add 10^8 (microL)'!H208&lt;=150,'volume_add 10^8 (microL)'!H208&gt;9),'volume_add 10^8 (microL)'!H208&amp;"x 10^8",IF(AND('volume_add 10^6 (microL)'!H208&lt;=150,'volume_add 10^6 (microL)'!H208&gt;9),'volume_add 10^6 (microL)'!H208&amp;"x 10^6",'volume_add 10^4 (microL)'!H208&amp;"x 10^4"))</f>
        <v>140x 10^6</v>
      </c>
      <c r="I208" s="5" t="str">
        <f>IF(AND('volume_add 10^8 (microL)'!I208&lt;=150,'volume_add 10^8 (microL)'!I208&gt;9),'volume_add 10^8 (microL)'!I208&amp;"x 10^8",IF(AND('volume_add 10^6 (microL)'!I208&lt;=150,'volume_add 10^6 (microL)'!I208&gt;9),'volume_add 10^6 (microL)'!I208&amp;"x 10^6",'volume_add 10^4 (microL)'!I208&amp;"x 10^4"))</f>
        <v>140x 10^6</v>
      </c>
      <c r="J208" s="5" t="str">
        <f>IF(AND('volume_add 10^8 (microL)'!J208&lt;=150,'volume_add 10^8 (microL)'!J208&gt;9),'volume_add 10^8 (microL)'!J208&amp;"x 10^8",IF(AND('volume_add 10^6 (microL)'!J208&lt;=150,'volume_add 10^6 (microL)'!J208&gt;9),'volume_add 10^6 (microL)'!J208&amp;"x 10^6",'volume_add 10^4 (microL)'!J208&amp;"x 10^4"))</f>
        <v>140x 10^4</v>
      </c>
      <c r="K208" s="5" t="str">
        <f>IF(AND('volume_add 10^8 (microL)'!K208&lt;=150,'volume_add 10^8 (microL)'!K208&gt;9),'volume_add 10^8 (microL)'!K208&amp;"x 10^8",IF(AND('volume_add 10^6 (microL)'!K208&lt;=150,'volume_add 10^6 (microL)'!K208&gt;9),'volume_add 10^6 (microL)'!K208&amp;"x 10^6",'volume_add 10^4 (microL)'!K208&amp;"x 10^4"))</f>
        <v>21,5x 10^6</v>
      </c>
      <c r="L208" s="5" t="str">
        <f>IF(AND('volume_add 10^8 (microL)'!L208&lt;=150,'volume_add 10^8 (microL)'!L208&gt;9),'volume_add 10^8 (microL)'!L208&amp;"x 10^8",IF(AND('volume_add 10^6 (microL)'!L208&lt;=150,'volume_add 10^6 (microL)'!L208&gt;9),'volume_add 10^6 (microL)'!L208&amp;"x 10^6",'volume_add 10^4 (microL)'!L208&amp;"x 10^4"))</f>
        <v>140x 10^4</v>
      </c>
      <c r="M208" s="5" t="str">
        <f>IF(AND('volume_add 10^8 (microL)'!M208&lt;=150,'volume_add 10^8 (microL)'!M208&gt;9),'volume_add 10^8 (microL)'!M208&amp;"x 10^8",IF(AND('volume_add 10^6 (microL)'!M208&lt;=150,'volume_add 10^6 (microL)'!M208&gt;9),'volume_add 10^6 (microL)'!M208&amp;"x 10^6",'volume_add 10^4 (microL)'!M208&amp;"x 10^4"))</f>
        <v>15,6x 10^8</v>
      </c>
      <c r="N208" s="5" t="str">
        <f>IF(AND('volume_add 10^8 (microL)'!N208&lt;=150,'volume_add 10^8 (microL)'!N208&gt;9),'volume_add 10^8 (microL)'!N208&amp;"x 10^8",IF(AND('volume_add 10^6 (microL)'!N208&lt;=150,'volume_add 10^6 (microL)'!N208&gt;9),'volume_add 10^6 (microL)'!N208&amp;"x 10^6",'volume_add 10^4 (microL)'!N208&amp;"x 10^4"))</f>
        <v>14,6x 10^6</v>
      </c>
      <c r="O208" s="5" t="str">
        <f>IF(AND('volume_add 10^8 (microL)'!O208&lt;=150,'volume_add 10^8 (microL)'!O208&gt;9),'volume_add 10^8 (microL)'!O208&amp;"x 10^8",IF(AND('volume_add 10^6 (microL)'!O208&lt;=150,'volume_add 10^6 (microL)'!O208&gt;9),'volume_add 10^6 (microL)'!O208&amp;"x 10^6",'volume_add 10^4 (microL)'!O208&amp;"x 10^4"))</f>
        <v>100x 10^6</v>
      </c>
      <c r="P208" s="5" t="str">
        <f>IF(AND('volume_add 10^8 (microL)'!P208&lt;=150,'volume_add 10^8 (microL)'!P208&gt;9),'volume_add 10^8 (microL)'!P208&amp;"x 10^8",IF(AND('volume_add 10^6 (microL)'!P208&lt;=150,'volume_add 10^6 (microL)'!P208&gt;9),'volume_add 10^6 (microL)'!P208&amp;"x 10^6",'volume_add 10^4 (microL)'!P208&amp;"x 10^4"))</f>
        <v>140x 10^8</v>
      </c>
      <c r="Q208" s="5" t="str">
        <f>IF(AND('volume_add 10^8 (microL)'!Q208&lt;=150,'volume_add 10^8 (microL)'!Q208&gt;9),'volume_add 10^8 (microL)'!Q208&amp;"x 10^8",IF(AND('volume_add 10^6 (microL)'!Q208&lt;=150,'volume_add 10^6 (microL)'!Q208&gt;9),'volume_add 10^6 (microL)'!Q208&amp;"x 10^6",'volume_add 10^4 (microL)'!Q208&amp;"x 10^4"))</f>
        <v>14x 10^8</v>
      </c>
    </row>
    <row r="209" spans="1:17">
      <c r="A209" s="6">
        <v>208</v>
      </c>
      <c r="B209" s="5" t="str">
        <f>IF(AND('volume_add 10^8 (microL)'!B209&lt;=150,'volume_add 10^8 (microL)'!B209&gt;9),'volume_add 10^8 (microL)'!B209&amp;"x 10^8",IF(AND('volume_add 10^6 (microL)'!B209&lt;=150,'volume_add 10^6 (microL)'!B209&gt;9),'volume_add 10^6 (microL)'!B209&amp;"x 10^6",'volume_add 10^4 (microL)'!B209&amp;"x 10^4"))</f>
        <v>80x 10^6</v>
      </c>
      <c r="C209" s="5" t="str">
        <f>IF(AND('volume_add 10^8 (microL)'!C209&lt;=150,'volume_add 10^8 (microL)'!C209&gt;9),'volume_add 10^8 (microL)'!C209&amp;"x 10^8",IF(AND('volume_add 10^6 (microL)'!C209&lt;=150,'volume_add 10^6 (microL)'!C209&gt;9),'volume_add 10^6 (microL)'!C209&amp;"x 10^6",'volume_add 10^4 (microL)'!C209&amp;"x 10^4"))</f>
        <v>12,7x 10^8</v>
      </c>
      <c r="D209" s="5" t="str">
        <f>IF(AND('volume_add 10^8 (microL)'!D209&lt;=150,'volume_add 10^8 (microL)'!D209&gt;9),'volume_add 10^8 (microL)'!D209&amp;"x 10^8",IF(AND('volume_add 10^6 (microL)'!D209&lt;=150,'volume_add 10^6 (microL)'!D209&gt;9),'volume_add 10^6 (microL)'!D209&amp;"x 10^6",'volume_add 10^4 (microL)'!D209&amp;"x 10^4"))</f>
        <v>12,1x 10^8</v>
      </c>
      <c r="E209" s="5" t="str">
        <f>IF(AND('volume_add 10^8 (microL)'!E209&lt;=150,'volume_add 10^8 (microL)'!E209&gt;9),'volume_add 10^8 (microL)'!E209&amp;"x 10^8",IF(AND('volume_add 10^6 (microL)'!E209&lt;=150,'volume_add 10^6 (microL)'!E209&gt;9),'volume_add 10^6 (microL)'!E209&amp;"x 10^6",'volume_add 10^4 (microL)'!E209&amp;"x 10^4"))</f>
        <v>140x 10^4</v>
      </c>
      <c r="F209" s="5" t="str">
        <f>IF(AND('volume_add 10^8 (microL)'!F209&lt;=150,'volume_add 10^8 (microL)'!F209&gt;9),'volume_add 10^8 (microL)'!F209&amp;"x 10^8",IF(AND('volume_add 10^6 (microL)'!F209&lt;=150,'volume_add 10^6 (microL)'!F209&gt;9),'volume_add 10^6 (microL)'!F209&amp;"x 10^6",'volume_add 10^4 (microL)'!F209&amp;"x 10^4"))</f>
        <v>11,7x 10^6</v>
      </c>
      <c r="G209" s="5" t="str">
        <f>IF(AND('volume_add 10^8 (microL)'!G209&lt;=150,'volume_add 10^8 (microL)'!G209&gt;9),'volume_add 10^8 (microL)'!G209&amp;"x 10^8",IF(AND('volume_add 10^6 (microL)'!G209&lt;=150,'volume_add 10^6 (microL)'!G209&gt;9),'volume_add 10^6 (microL)'!G209&amp;"x 10^6",'volume_add 10^4 (microL)'!G209&amp;"x 10^4"))</f>
        <v>140x 10^6</v>
      </c>
      <c r="H209" s="5" t="str">
        <f>IF(AND('volume_add 10^8 (microL)'!H209&lt;=150,'volume_add 10^8 (microL)'!H209&gt;9),'volume_add 10^8 (microL)'!H209&amp;"x 10^8",IF(AND('volume_add 10^6 (microL)'!H209&lt;=150,'volume_add 10^6 (microL)'!H209&gt;9),'volume_add 10^6 (microL)'!H209&amp;"x 10^6",'volume_add 10^4 (microL)'!H209&amp;"x 10^4"))</f>
        <v>140x 10^6</v>
      </c>
      <c r="I209" s="5" t="str">
        <f>IF(AND('volume_add 10^8 (microL)'!I209&lt;=150,'volume_add 10^8 (microL)'!I209&gt;9),'volume_add 10^8 (microL)'!I209&amp;"x 10^8",IF(AND('volume_add 10^6 (microL)'!I209&lt;=150,'volume_add 10^6 (microL)'!I209&gt;9),'volume_add 10^6 (microL)'!I209&amp;"x 10^6",'volume_add 10^4 (microL)'!I209&amp;"x 10^4"))</f>
        <v>140x 10^4</v>
      </c>
      <c r="J209" s="5" t="str">
        <f>IF(AND('volume_add 10^8 (microL)'!J209&lt;=150,'volume_add 10^8 (microL)'!J209&gt;9),'volume_add 10^8 (microL)'!J209&amp;"x 10^8",IF(AND('volume_add 10^6 (microL)'!J209&lt;=150,'volume_add 10^6 (microL)'!J209&gt;9),'volume_add 10^6 (microL)'!J209&amp;"x 10^6",'volume_add 10^4 (microL)'!J209&amp;"x 10^4"))</f>
        <v>21,5x 10^6</v>
      </c>
      <c r="K209" s="5" t="str">
        <f>IF(AND('volume_add 10^8 (microL)'!K209&lt;=150,'volume_add 10^8 (microL)'!K209&gt;9),'volume_add 10^8 (microL)'!K209&amp;"x 10^8",IF(AND('volume_add 10^6 (microL)'!K209&lt;=150,'volume_add 10^6 (microL)'!K209&gt;9),'volume_add 10^6 (microL)'!K209&amp;"x 10^6",'volume_add 10^4 (microL)'!K209&amp;"x 10^4"))</f>
        <v>140x 10^4</v>
      </c>
      <c r="L209" s="5" t="str">
        <f>IF(AND('volume_add 10^8 (microL)'!L209&lt;=150,'volume_add 10^8 (microL)'!L209&gt;9),'volume_add 10^8 (microL)'!L209&amp;"x 10^8",IF(AND('volume_add 10^6 (microL)'!L209&lt;=150,'volume_add 10^6 (microL)'!L209&gt;9),'volume_add 10^6 (microL)'!L209&amp;"x 10^6",'volume_add 10^4 (microL)'!L209&amp;"x 10^4"))</f>
        <v>15,6x 10^8</v>
      </c>
      <c r="M209" s="5" t="str">
        <f>IF(AND('volume_add 10^8 (microL)'!M209&lt;=150,'volume_add 10^8 (microL)'!M209&gt;9),'volume_add 10^8 (microL)'!M209&amp;"x 10^8",IF(AND('volume_add 10^6 (microL)'!M209&lt;=150,'volume_add 10^6 (microL)'!M209&gt;9),'volume_add 10^6 (microL)'!M209&amp;"x 10^6",'volume_add 10^4 (microL)'!M209&amp;"x 10^4"))</f>
        <v>14,6x 10^6</v>
      </c>
      <c r="N209" s="5" t="str">
        <f>IF(AND('volume_add 10^8 (microL)'!N209&lt;=150,'volume_add 10^8 (microL)'!N209&gt;9),'volume_add 10^8 (microL)'!N209&amp;"x 10^8",IF(AND('volume_add 10^6 (microL)'!N209&lt;=150,'volume_add 10^6 (microL)'!N209&gt;9),'volume_add 10^6 (microL)'!N209&amp;"x 10^6",'volume_add 10^4 (microL)'!N209&amp;"x 10^4"))</f>
        <v>100x 10^6</v>
      </c>
      <c r="O209" s="5" t="str">
        <f>IF(AND('volume_add 10^8 (microL)'!O209&lt;=150,'volume_add 10^8 (microL)'!O209&gt;9),'volume_add 10^8 (microL)'!O209&amp;"x 10^8",IF(AND('volume_add 10^6 (microL)'!O209&lt;=150,'volume_add 10^6 (microL)'!O209&gt;9),'volume_add 10^6 (microL)'!O209&amp;"x 10^6",'volume_add 10^4 (microL)'!O209&amp;"x 10^4"))</f>
        <v>140x 10^8</v>
      </c>
      <c r="P209" s="5" t="str">
        <f>IF(AND('volume_add 10^8 (microL)'!P209&lt;=150,'volume_add 10^8 (microL)'!P209&gt;9),'volume_add 10^8 (microL)'!P209&amp;"x 10^8",IF(AND('volume_add 10^6 (microL)'!P209&lt;=150,'volume_add 10^6 (microL)'!P209&gt;9),'volume_add 10^6 (microL)'!P209&amp;"x 10^6",'volume_add 10^4 (microL)'!P209&amp;"x 10^4"))</f>
        <v>14x 10^8</v>
      </c>
      <c r="Q209" s="5" t="str">
        <f>IF(AND('volume_add 10^8 (microL)'!Q209&lt;=150,'volume_add 10^8 (microL)'!Q209&gt;9),'volume_add 10^8 (microL)'!Q209&amp;"x 10^8",IF(AND('volume_add 10^6 (microL)'!Q209&lt;=150,'volume_add 10^6 (microL)'!Q209&gt;9),'volume_add 10^6 (microL)'!Q209&amp;"x 10^6",'volume_add 10^4 (microL)'!Q209&amp;"x 10^4"))</f>
        <v>13,7x 10^6</v>
      </c>
    </row>
    <row r="210" spans="1:17">
      <c r="A210" s="6">
        <v>209</v>
      </c>
      <c r="B210" s="5" t="str">
        <f>IF(AND('volume_add 10^8 (microL)'!B210&lt;=150,'volume_add 10^8 (microL)'!B210&gt;9),'volume_add 10^8 (microL)'!B210&amp;"x 10^8",IF(AND('volume_add 10^6 (microL)'!B210&lt;=150,'volume_add 10^6 (microL)'!B210&gt;9),'volume_add 10^6 (microL)'!B210&amp;"x 10^6",'volume_add 10^4 (microL)'!B210&amp;"x 10^4"))</f>
        <v>12,7x 10^8</v>
      </c>
      <c r="C210" s="5" t="str">
        <f>IF(AND('volume_add 10^8 (microL)'!C210&lt;=150,'volume_add 10^8 (microL)'!C210&gt;9),'volume_add 10^8 (microL)'!C210&amp;"x 10^8",IF(AND('volume_add 10^6 (microL)'!C210&lt;=150,'volume_add 10^6 (microL)'!C210&gt;9),'volume_add 10^6 (microL)'!C210&amp;"x 10^6",'volume_add 10^4 (microL)'!C210&amp;"x 10^4"))</f>
        <v>12,1x 10^8</v>
      </c>
      <c r="D210" s="5" t="str">
        <f>IF(AND('volume_add 10^8 (microL)'!D210&lt;=150,'volume_add 10^8 (microL)'!D210&gt;9),'volume_add 10^8 (microL)'!D210&amp;"x 10^8",IF(AND('volume_add 10^6 (microL)'!D210&lt;=150,'volume_add 10^6 (microL)'!D210&gt;9),'volume_add 10^6 (microL)'!D210&amp;"x 10^6",'volume_add 10^4 (microL)'!D210&amp;"x 10^4"))</f>
        <v>140x 10^4</v>
      </c>
      <c r="E210" s="5" t="str">
        <f>IF(AND('volume_add 10^8 (microL)'!E210&lt;=150,'volume_add 10^8 (microL)'!E210&gt;9),'volume_add 10^8 (microL)'!E210&amp;"x 10^8",IF(AND('volume_add 10^6 (microL)'!E210&lt;=150,'volume_add 10^6 (microL)'!E210&gt;9),'volume_add 10^6 (microL)'!E210&amp;"x 10^6",'volume_add 10^4 (microL)'!E210&amp;"x 10^4"))</f>
        <v>11,7x 10^6</v>
      </c>
      <c r="F210" s="5" t="str">
        <f>IF(AND('volume_add 10^8 (microL)'!F210&lt;=150,'volume_add 10^8 (microL)'!F210&gt;9),'volume_add 10^8 (microL)'!F210&amp;"x 10^8",IF(AND('volume_add 10^6 (microL)'!F210&lt;=150,'volume_add 10^6 (microL)'!F210&gt;9),'volume_add 10^6 (microL)'!F210&amp;"x 10^6",'volume_add 10^4 (microL)'!F210&amp;"x 10^4"))</f>
        <v>140x 10^6</v>
      </c>
      <c r="G210" s="5" t="str">
        <f>IF(AND('volume_add 10^8 (microL)'!G210&lt;=150,'volume_add 10^8 (microL)'!G210&gt;9),'volume_add 10^8 (microL)'!G210&amp;"x 10^8",IF(AND('volume_add 10^6 (microL)'!G210&lt;=150,'volume_add 10^6 (microL)'!G210&gt;9),'volume_add 10^6 (microL)'!G210&amp;"x 10^6",'volume_add 10^4 (microL)'!G210&amp;"x 10^4"))</f>
        <v>140x 10^6</v>
      </c>
      <c r="H210" s="5" t="str">
        <f>IF(AND('volume_add 10^8 (microL)'!H210&lt;=150,'volume_add 10^8 (microL)'!H210&gt;9),'volume_add 10^8 (microL)'!H210&amp;"x 10^8",IF(AND('volume_add 10^6 (microL)'!H210&lt;=150,'volume_add 10^6 (microL)'!H210&gt;9),'volume_add 10^6 (microL)'!H210&amp;"x 10^6",'volume_add 10^4 (microL)'!H210&amp;"x 10^4"))</f>
        <v>140x 10^4</v>
      </c>
      <c r="I210" s="5" t="str">
        <f>IF(AND('volume_add 10^8 (microL)'!I210&lt;=150,'volume_add 10^8 (microL)'!I210&gt;9),'volume_add 10^8 (microL)'!I210&amp;"x 10^8",IF(AND('volume_add 10^6 (microL)'!I210&lt;=150,'volume_add 10^6 (microL)'!I210&gt;9),'volume_add 10^6 (microL)'!I210&amp;"x 10^6",'volume_add 10^4 (microL)'!I210&amp;"x 10^4"))</f>
        <v>21,5x 10^6</v>
      </c>
      <c r="J210" s="5" t="str">
        <f>IF(AND('volume_add 10^8 (microL)'!J210&lt;=150,'volume_add 10^8 (microL)'!J210&gt;9),'volume_add 10^8 (microL)'!J210&amp;"x 10^8",IF(AND('volume_add 10^6 (microL)'!J210&lt;=150,'volume_add 10^6 (microL)'!J210&gt;9),'volume_add 10^6 (microL)'!J210&amp;"x 10^6",'volume_add 10^4 (microL)'!J210&amp;"x 10^4"))</f>
        <v>140x 10^4</v>
      </c>
      <c r="K210" s="5" t="str">
        <f>IF(AND('volume_add 10^8 (microL)'!K210&lt;=150,'volume_add 10^8 (microL)'!K210&gt;9),'volume_add 10^8 (microL)'!K210&amp;"x 10^8",IF(AND('volume_add 10^6 (microL)'!K210&lt;=150,'volume_add 10^6 (microL)'!K210&gt;9),'volume_add 10^6 (microL)'!K210&amp;"x 10^6",'volume_add 10^4 (microL)'!K210&amp;"x 10^4"))</f>
        <v>15,6x 10^8</v>
      </c>
      <c r="L210" s="5" t="str">
        <f>IF(AND('volume_add 10^8 (microL)'!L210&lt;=150,'volume_add 10^8 (microL)'!L210&gt;9),'volume_add 10^8 (microL)'!L210&amp;"x 10^8",IF(AND('volume_add 10^6 (microL)'!L210&lt;=150,'volume_add 10^6 (microL)'!L210&gt;9),'volume_add 10^6 (microL)'!L210&amp;"x 10^6",'volume_add 10^4 (microL)'!L210&amp;"x 10^4"))</f>
        <v>14,6x 10^6</v>
      </c>
      <c r="M210" s="5" t="str">
        <f>IF(AND('volume_add 10^8 (microL)'!M210&lt;=150,'volume_add 10^8 (microL)'!M210&gt;9),'volume_add 10^8 (microL)'!M210&amp;"x 10^8",IF(AND('volume_add 10^6 (microL)'!M210&lt;=150,'volume_add 10^6 (microL)'!M210&gt;9),'volume_add 10^6 (microL)'!M210&amp;"x 10^6",'volume_add 10^4 (microL)'!M210&amp;"x 10^4"))</f>
        <v>100x 10^6</v>
      </c>
      <c r="N210" s="5" t="str">
        <f>IF(AND('volume_add 10^8 (microL)'!N210&lt;=150,'volume_add 10^8 (microL)'!N210&gt;9),'volume_add 10^8 (microL)'!N210&amp;"x 10^8",IF(AND('volume_add 10^6 (microL)'!N210&lt;=150,'volume_add 10^6 (microL)'!N210&gt;9),'volume_add 10^6 (microL)'!N210&amp;"x 10^6",'volume_add 10^4 (microL)'!N210&amp;"x 10^4"))</f>
        <v>140x 10^8</v>
      </c>
      <c r="O210" s="5" t="str">
        <f>IF(AND('volume_add 10^8 (microL)'!O210&lt;=150,'volume_add 10^8 (microL)'!O210&gt;9),'volume_add 10^8 (microL)'!O210&amp;"x 10^8",IF(AND('volume_add 10^6 (microL)'!O210&lt;=150,'volume_add 10^6 (microL)'!O210&gt;9),'volume_add 10^6 (microL)'!O210&amp;"x 10^6",'volume_add 10^4 (microL)'!O210&amp;"x 10^4"))</f>
        <v>14x 10^8</v>
      </c>
      <c r="P210" s="5" t="str">
        <f>IF(AND('volume_add 10^8 (microL)'!P210&lt;=150,'volume_add 10^8 (microL)'!P210&gt;9),'volume_add 10^8 (microL)'!P210&amp;"x 10^8",IF(AND('volume_add 10^6 (microL)'!P210&lt;=150,'volume_add 10^6 (microL)'!P210&gt;9),'volume_add 10^6 (microL)'!P210&amp;"x 10^6",'volume_add 10^4 (microL)'!P210&amp;"x 10^4"))</f>
        <v>13,7x 10^6</v>
      </c>
      <c r="Q210" s="5" t="str">
        <f>IF(AND('volume_add 10^8 (microL)'!Q210&lt;=150,'volume_add 10^8 (microL)'!Q210&gt;9),'volume_add 10^8 (microL)'!Q210&amp;"x 10^8",IF(AND('volume_add 10^6 (microL)'!Q210&lt;=150,'volume_add 10^6 (microL)'!Q210&gt;9),'volume_add 10^6 (microL)'!Q210&amp;"x 10^6",'volume_add 10^4 (microL)'!Q210&amp;"x 10^4"))</f>
        <v>80x 10^6</v>
      </c>
    </row>
    <row r="211" spans="1:17">
      <c r="A211" s="6">
        <v>210</v>
      </c>
      <c r="B211" s="5" t="str">
        <f>IF(AND('volume_add 10^8 (microL)'!B211&lt;=150,'volume_add 10^8 (microL)'!B211&gt;9),'volume_add 10^8 (microL)'!B211&amp;"x 10^8",IF(AND('volume_add 10^6 (microL)'!B211&lt;=150,'volume_add 10^6 (microL)'!B211&gt;9),'volume_add 10^6 (microL)'!B211&amp;"x 10^6",'volume_add 10^4 (microL)'!B211&amp;"x 10^4"))</f>
        <v>12,1x 10^8</v>
      </c>
      <c r="C211" s="5" t="str">
        <f>IF(AND('volume_add 10^8 (microL)'!C211&lt;=150,'volume_add 10^8 (microL)'!C211&gt;9),'volume_add 10^8 (microL)'!C211&amp;"x 10^8",IF(AND('volume_add 10^6 (microL)'!C211&lt;=150,'volume_add 10^6 (microL)'!C211&gt;9),'volume_add 10^6 (microL)'!C211&amp;"x 10^6",'volume_add 10^4 (microL)'!C211&amp;"x 10^4"))</f>
        <v>140x 10^4</v>
      </c>
      <c r="D211" s="5" t="str">
        <f>IF(AND('volume_add 10^8 (microL)'!D211&lt;=150,'volume_add 10^8 (microL)'!D211&gt;9),'volume_add 10^8 (microL)'!D211&amp;"x 10^8",IF(AND('volume_add 10^6 (microL)'!D211&lt;=150,'volume_add 10^6 (microL)'!D211&gt;9),'volume_add 10^6 (microL)'!D211&amp;"x 10^6",'volume_add 10^4 (microL)'!D211&amp;"x 10^4"))</f>
        <v>11,7x 10^6</v>
      </c>
      <c r="E211" s="5" t="str">
        <f>IF(AND('volume_add 10^8 (microL)'!E211&lt;=150,'volume_add 10^8 (microL)'!E211&gt;9),'volume_add 10^8 (microL)'!E211&amp;"x 10^8",IF(AND('volume_add 10^6 (microL)'!E211&lt;=150,'volume_add 10^6 (microL)'!E211&gt;9),'volume_add 10^6 (microL)'!E211&amp;"x 10^6",'volume_add 10^4 (microL)'!E211&amp;"x 10^4"))</f>
        <v>140x 10^6</v>
      </c>
      <c r="F211" s="5" t="str">
        <f>IF(AND('volume_add 10^8 (microL)'!F211&lt;=150,'volume_add 10^8 (microL)'!F211&gt;9),'volume_add 10^8 (microL)'!F211&amp;"x 10^8",IF(AND('volume_add 10^6 (microL)'!F211&lt;=150,'volume_add 10^6 (microL)'!F211&gt;9),'volume_add 10^6 (microL)'!F211&amp;"x 10^6",'volume_add 10^4 (microL)'!F211&amp;"x 10^4"))</f>
        <v>140x 10^6</v>
      </c>
      <c r="G211" s="5" t="str">
        <f>IF(AND('volume_add 10^8 (microL)'!G211&lt;=150,'volume_add 10^8 (microL)'!G211&gt;9),'volume_add 10^8 (microL)'!G211&amp;"x 10^8",IF(AND('volume_add 10^6 (microL)'!G211&lt;=150,'volume_add 10^6 (microL)'!G211&gt;9),'volume_add 10^6 (microL)'!G211&amp;"x 10^6",'volume_add 10^4 (microL)'!G211&amp;"x 10^4"))</f>
        <v>140x 10^4</v>
      </c>
      <c r="H211" s="5" t="str">
        <f>IF(AND('volume_add 10^8 (microL)'!H211&lt;=150,'volume_add 10^8 (microL)'!H211&gt;9),'volume_add 10^8 (microL)'!H211&amp;"x 10^8",IF(AND('volume_add 10^6 (microL)'!H211&lt;=150,'volume_add 10^6 (microL)'!H211&gt;9),'volume_add 10^6 (microL)'!H211&amp;"x 10^6",'volume_add 10^4 (microL)'!H211&amp;"x 10^4"))</f>
        <v>21,5x 10^6</v>
      </c>
      <c r="I211" s="5" t="str">
        <f>IF(AND('volume_add 10^8 (microL)'!I211&lt;=150,'volume_add 10^8 (microL)'!I211&gt;9),'volume_add 10^8 (microL)'!I211&amp;"x 10^8",IF(AND('volume_add 10^6 (microL)'!I211&lt;=150,'volume_add 10^6 (microL)'!I211&gt;9),'volume_add 10^6 (microL)'!I211&amp;"x 10^6",'volume_add 10^4 (microL)'!I211&amp;"x 10^4"))</f>
        <v>140x 10^4</v>
      </c>
      <c r="J211" s="5" t="str">
        <f>IF(AND('volume_add 10^8 (microL)'!J211&lt;=150,'volume_add 10^8 (microL)'!J211&gt;9),'volume_add 10^8 (microL)'!J211&amp;"x 10^8",IF(AND('volume_add 10^6 (microL)'!J211&lt;=150,'volume_add 10^6 (microL)'!J211&gt;9),'volume_add 10^6 (microL)'!J211&amp;"x 10^6",'volume_add 10^4 (microL)'!J211&amp;"x 10^4"))</f>
        <v>15,6x 10^8</v>
      </c>
      <c r="K211" s="5" t="str">
        <f>IF(AND('volume_add 10^8 (microL)'!K211&lt;=150,'volume_add 10^8 (microL)'!K211&gt;9),'volume_add 10^8 (microL)'!K211&amp;"x 10^8",IF(AND('volume_add 10^6 (microL)'!K211&lt;=150,'volume_add 10^6 (microL)'!K211&gt;9),'volume_add 10^6 (microL)'!K211&amp;"x 10^6",'volume_add 10^4 (microL)'!K211&amp;"x 10^4"))</f>
        <v>14,6x 10^6</v>
      </c>
      <c r="L211" s="5" t="str">
        <f>IF(AND('volume_add 10^8 (microL)'!L211&lt;=150,'volume_add 10^8 (microL)'!L211&gt;9),'volume_add 10^8 (microL)'!L211&amp;"x 10^8",IF(AND('volume_add 10^6 (microL)'!L211&lt;=150,'volume_add 10^6 (microL)'!L211&gt;9),'volume_add 10^6 (microL)'!L211&amp;"x 10^6",'volume_add 10^4 (microL)'!L211&amp;"x 10^4"))</f>
        <v>100x 10^6</v>
      </c>
      <c r="M211" s="5" t="str">
        <f>IF(AND('volume_add 10^8 (microL)'!M211&lt;=150,'volume_add 10^8 (microL)'!M211&gt;9),'volume_add 10^8 (microL)'!M211&amp;"x 10^8",IF(AND('volume_add 10^6 (microL)'!M211&lt;=150,'volume_add 10^6 (microL)'!M211&gt;9),'volume_add 10^6 (microL)'!M211&amp;"x 10^6",'volume_add 10^4 (microL)'!M211&amp;"x 10^4"))</f>
        <v>140x 10^8</v>
      </c>
      <c r="N211" s="5" t="str">
        <f>IF(AND('volume_add 10^8 (microL)'!N211&lt;=150,'volume_add 10^8 (microL)'!N211&gt;9),'volume_add 10^8 (microL)'!N211&amp;"x 10^8",IF(AND('volume_add 10^6 (microL)'!N211&lt;=150,'volume_add 10^6 (microL)'!N211&gt;9),'volume_add 10^6 (microL)'!N211&amp;"x 10^6",'volume_add 10^4 (microL)'!N211&amp;"x 10^4"))</f>
        <v>14x 10^8</v>
      </c>
      <c r="O211" s="5" t="str">
        <f>IF(AND('volume_add 10^8 (microL)'!O211&lt;=150,'volume_add 10^8 (microL)'!O211&gt;9),'volume_add 10^8 (microL)'!O211&amp;"x 10^8",IF(AND('volume_add 10^6 (microL)'!O211&lt;=150,'volume_add 10^6 (microL)'!O211&gt;9),'volume_add 10^6 (microL)'!O211&amp;"x 10^6",'volume_add 10^4 (microL)'!O211&amp;"x 10^4"))</f>
        <v>13,7x 10^6</v>
      </c>
      <c r="P211" s="5" t="str">
        <f>IF(AND('volume_add 10^8 (microL)'!P211&lt;=150,'volume_add 10^8 (microL)'!P211&gt;9),'volume_add 10^8 (microL)'!P211&amp;"x 10^8",IF(AND('volume_add 10^6 (microL)'!P211&lt;=150,'volume_add 10^6 (microL)'!P211&gt;9),'volume_add 10^6 (microL)'!P211&amp;"x 10^6",'volume_add 10^4 (microL)'!P211&amp;"x 10^4"))</f>
        <v>80x 10^6</v>
      </c>
      <c r="Q211" s="5" t="str">
        <f>IF(AND('volume_add 10^8 (microL)'!Q211&lt;=150,'volume_add 10^8 (microL)'!Q211&gt;9),'volume_add 10^8 (microL)'!Q211&amp;"x 10^8",IF(AND('volume_add 10^6 (microL)'!Q211&lt;=150,'volume_add 10^6 (microL)'!Q211&gt;9),'volume_add 10^6 (microL)'!Q211&amp;"x 10^6",'volume_add 10^4 (microL)'!Q211&amp;"x 10^4"))</f>
        <v>12,7x 10^8</v>
      </c>
    </row>
    <row r="212" spans="1:17">
      <c r="A212" s="6">
        <v>211</v>
      </c>
      <c r="B212" s="5" t="str">
        <f>IF(AND('volume_add 10^8 (microL)'!B212&lt;=150,'volume_add 10^8 (microL)'!B212&gt;9),'volume_add 10^8 (microL)'!B212&amp;"x 10^8",IF(AND('volume_add 10^6 (microL)'!B212&lt;=150,'volume_add 10^6 (microL)'!B212&gt;9),'volume_add 10^6 (microL)'!B212&amp;"x 10^6",'volume_add 10^4 (microL)'!B212&amp;"x 10^4"))</f>
        <v>140x 10^4</v>
      </c>
      <c r="C212" s="5" t="str">
        <f>IF(AND('volume_add 10^8 (microL)'!C212&lt;=150,'volume_add 10^8 (microL)'!C212&gt;9),'volume_add 10^8 (microL)'!C212&amp;"x 10^8",IF(AND('volume_add 10^6 (microL)'!C212&lt;=150,'volume_add 10^6 (microL)'!C212&gt;9),'volume_add 10^6 (microL)'!C212&amp;"x 10^6",'volume_add 10^4 (microL)'!C212&amp;"x 10^4"))</f>
        <v>11,7x 10^6</v>
      </c>
      <c r="D212" s="5" t="str">
        <f>IF(AND('volume_add 10^8 (microL)'!D212&lt;=150,'volume_add 10^8 (microL)'!D212&gt;9),'volume_add 10^8 (microL)'!D212&amp;"x 10^8",IF(AND('volume_add 10^6 (microL)'!D212&lt;=150,'volume_add 10^6 (microL)'!D212&gt;9),'volume_add 10^6 (microL)'!D212&amp;"x 10^6",'volume_add 10^4 (microL)'!D212&amp;"x 10^4"))</f>
        <v>140x 10^6</v>
      </c>
      <c r="E212" s="5" t="str">
        <f>IF(AND('volume_add 10^8 (microL)'!E212&lt;=150,'volume_add 10^8 (microL)'!E212&gt;9),'volume_add 10^8 (microL)'!E212&amp;"x 10^8",IF(AND('volume_add 10^6 (microL)'!E212&lt;=150,'volume_add 10^6 (microL)'!E212&gt;9),'volume_add 10^6 (microL)'!E212&amp;"x 10^6",'volume_add 10^4 (microL)'!E212&amp;"x 10^4"))</f>
        <v>140x 10^6</v>
      </c>
      <c r="F212" s="5" t="str">
        <f>IF(AND('volume_add 10^8 (microL)'!F212&lt;=150,'volume_add 10^8 (microL)'!F212&gt;9),'volume_add 10^8 (microL)'!F212&amp;"x 10^8",IF(AND('volume_add 10^6 (microL)'!F212&lt;=150,'volume_add 10^6 (microL)'!F212&gt;9),'volume_add 10^6 (microL)'!F212&amp;"x 10^6",'volume_add 10^4 (microL)'!F212&amp;"x 10^4"))</f>
        <v>140x 10^4</v>
      </c>
      <c r="G212" s="5" t="str">
        <f>IF(AND('volume_add 10^8 (microL)'!G212&lt;=150,'volume_add 10^8 (microL)'!G212&gt;9),'volume_add 10^8 (microL)'!G212&amp;"x 10^8",IF(AND('volume_add 10^6 (microL)'!G212&lt;=150,'volume_add 10^6 (microL)'!G212&gt;9),'volume_add 10^6 (microL)'!G212&amp;"x 10^6",'volume_add 10^4 (microL)'!G212&amp;"x 10^4"))</f>
        <v>21,5x 10^6</v>
      </c>
      <c r="H212" s="5" t="str">
        <f>IF(AND('volume_add 10^8 (microL)'!H212&lt;=150,'volume_add 10^8 (microL)'!H212&gt;9),'volume_add 10^8 (microL)'!H212&amp;"x 10^8",IF(AND('volume_add 10^6 (microL)'!H212&lt;=150,'volume_add 10^6 (microL)'!H212&gt;9),'volume_add 10^6 (microL)'!H212&amp;"x 10^6",'volume_add 10^4 (microL)'!H212&amp;"x 10^4"))</f>
        <v>140x 10^4</v>
      </c>
      <c r="I212" s="5" t="str">
        <f>IF(AND('volume_add 10^8 (microL)'!I212&lt;=150,'volume_add 10^8 (microL)'!I212&gt;9),'volume_add 10^8 (microL)'!I212&amp;"x 10^8",IF(AND('volume_add 10^6 (microL)'!I212&lt;=150,'volume_add 10^6 (microL)'!I212&gt;9),'volume_add 10^6 (microL)'!I212&amp;"x 10^6",'volume_add 10^4 (microL)'!I212&amp;"x 10^4"))</f>
        <v>15,6x 10^8</v>
      </c>
      <c r="J212" s="5" t="str">
        <f>IF(AND('volume_add 10^8 (microL)'!J212&lt;=150,'volume_add 10^8 (microL)'!J212&gt;9),'volume_add 10^8 (microL)'!J212&amp;"x 10^8",IF(AND('volume_add 10^6 (microL)'!J212&lt;=150,'volume_add 10^6 (microL)'!J212&gt;9),'volume_add 10^6 (microL)'!J212&amp;"x 10^6",'volume_add 10^4 (microL)'!J212&amp;"x 10^4"))</f>
        <v>14,6x 10^6</v>
      </c>
      <c r="K212" s="5" t="str">
        <f>IF(AND('volume_add 10^8 (microL)'!K212&lt;=150,'volume_add 10^8 (microL)'!K212&gt;9),'volume_add 10^8 (microL)'!K212&amp;"x 10^8",IF(AND('volume_add 10^6 (microL)'!K212&lt;=150,'volume_add 10^6 (microL)'!K212&gt;9),'volume_add 10^6 (microL)'!K212&amp;"x 10^6",'volume_add 10^4 (microL)'!K212&amp;"x 10^4"))</f>
        <v>100x 10^6</v>
      </c>
      <c r="L212" s="5" t="str">
        <f>IF(AND('volume_add 10^8 (microL)'!L212&lt;=150,'volume_add 10^8 (microL)'!L212&gt;9),'volume_add 10^8 (microL)'!L212&amp;"x 10^8",IF(AND('volume_add 10^6 (microL)'!L212&lt;=150,'volume_add 10^6 (microL)'!L212&gt;9),'volume_add 10^6 (microL)'!L212&amp;"x 10^6",'volume_add 10^4 (microL)'!L212&amp;"x 10^4"))</f>
        <v>140x 10^8</v>
      </c>
      <c r="M212" s="5" t="str">
        <f>IF(AND('volume_add 10^8 (microL)'!M212&lt;=150,'volume_add 10^8 (microL)'!M212&gt;9),'volume_add 10^8 (microL)'!M212&amp;"x 10^8",IF(AND('volume_add 10^6 (microL)'!M212&lt;=150,'volume_add 10^6 (microL)'!M212&gt;9),'volume_add 10^6 (microL)'!M212&amp;"x 10^6",'volume_add 10^4 (microL)'!M212&amp;"x 10^4"))</f>
        <v>14x 10^8</v>
      </c>
      <c r="N212" s="5" t="str">
        <f>IF(AND('volume_add 10^8 (microL)'!N212&lt;=150,'volume_add 10^8 (microL)'!N212&gt;9),'volume_add 10^8 (microL)'!N212&amp;"x 10^8",IF(AND('volume_add 10^6 (microL)'!N212&lt;=150,'volume_add 10^6 (microL)'!N212&gt;9),'volume_add 10^6 (microL)'!N212&amp;"x 10^6",'volume_add 10^4 (microL)'!N212&amp;"x 10^4"))</f>
        <v>13,7x 10^6</v>
      </c>
      <c r="O212" s="5" t="str">
        <f>IF(AND('volume_add 10^8 (microL)'!O212&lt;=150,'volume_add 10^8 (microL)'!O212&gt;9),'volume_add 10^8 (microL)'!O212&amp;"x 10^8",IF(AND('volume_add 10^6 (microL)'!O212&lt;=150,'volume_add 10^6 (microL)'!O212&gt;9),'volume_add 10^6 (microL)'!O212&amp;"x 10^6",'volume_add 10^4 (microL)'!O212&amp;"x 10^4"))</f>
        <v>80x 10^6</v>
      </c>
      <c r="P212" s="5" t="str">
        <f>IF(AND('volume_add 10^8 (microL)'!P212&lt;=150,'volume_add 10^8 (microL)'!P212&gt;9),'volume_add 10^8 (microL)'!P212&amp;"x 10^8",IF(AND('volume_add 10^6 (microL)'!P212&lt;=150,'volume_add 10^6 (microL)'!P212&gt;9),'volume_add 10^6 (microL)'!P212&amp;"x 10^6",'volume_add 10^4 (microL)'!P212&amp;"x 10^4"))</f>
        <v>12,7x 10^8</v>
      </c>
      <c r="Q212" s="5" t="str">
        <f>IF(AND('volume_add 10^8 (microL)'!Q212&lt;=150,'volume_add 10^8 (microL)'!Q212&gt;9),'volume_add 10^8 (microL)'!Q212&amp;"x 10^8",IF(AND('volume_add 10^6 (microL)'!Q212&lt;=150,'volume_add 10^6 (microL)'!Q212&gt;9),'volume_add 10^6 (microL)'!Q212&amp;"x 10^6",'volume_add 10^4 (microL)'!Q212&amp;"x 10^4"))</f>
        <v>12,1x 10^8</v>
      </c>
    </row>
    <row r="213" spans="1:17">
      <c r="A213" s="6">
        <v>212</v>
      </c>
      <c r="B213" s="5" t="str">
        <f>IF(AND('volume_add 10^8 (microL)'!B213&lt;=150,'volume_add 10^8 (microL)'!B213&gt;9),'volume_add 10^8 (microL)'!B213&amp;"x 10^8",IF(AND('volume_add 10^6 (microL)'!B213&lt;=150,'volume_add 10^6 (microL)'!B213&gt;9),'volume_add 10^6 (microL)'!B213&amp;"x 10^6",'volume_add 10^4 (microL)'!B213&amp;"x 10^4"))</f>
        <v>11,7x 10^6</v>
      </c>
      <c r="C213" s="5" t="str">
        <f>IF(AND('volume_add 10^8 (microL)'!C213&lt;=150,'volume_add 10^8 (microL)'!C213&gt;9),'volume_add 10^8 (microL)'!C213&amp;"x 10^8",IF(AND('volume_add 10^6 (microL)'!C213&lt;=150,'volume_add 10^6 (microL)'!C213&gt;9),'volume_add 10^6 (microL)'!C213&amp;"x 10^6",'volume_add 10^4 (microL)'!C213&amp;"x 10^4"))</f>
        <v>140x 10^6</v>
      </c>
      <c r="D213" s="5" t="str">
        <f>IF(AND('volume_add 10^8 (microL)'!D213&lt;=150,'volume_add 10^8 (microL)'!D213&gt;9),'volume_add 10^8 (microL)'!D213&amp;"x 10^8",IF(AND('volume_add 10^6 (microL)'!D213&lt;=150,'volume_add 10^6 (microL)'!D213&gt;9),'volume_add 10^6 (microL)'!D213&amp;"x 10^6",'volume_add 10^4 (microL)'!D213&amp;"x 10^4"))</f>
        <v>140x 10^6</v>
      </c>
      <c r="E213" s="5" t="str">
        <f>IF(AND('volume_add 10^8 (microL)'!E213&lt;=150,'volume_add 10^8 (microL)'!E213&gt;9),'volume_add 10^8 (microL)'!E213&amp;"x 10^8",IF(AND('volume_add 10^6 (microL)'!E213&lt;=150,'volume_add 10^6 (microL)'!E213&gt;9),'volume_add 10^6 (microL)'!E213&amp;"x 10^6",'volume_add 10^4 (microL)'!E213&amp;"x 10^4"))</f>
        <v>140x 10^4</v>
      </c>
      <c r="F213" s="5" t="str">
        <f>IF(AND('volume_add 10^8 (microL)'!F213&lt;=150,'volume_add 10^8 (microL)'!F213&gt;9),'volume_add 10^8 (microL)'!F213&amp;"x 10^8",IF(AND('volume_add 10^6 (microL)'!F213&lt;=150,'volume_add 10^6 (microL)'!F213&gt;9),'volume_add 10^6 (microL)'!F213&amp;"x 10^6",'volume_add 10^4 (microL)'!F213&amp;"x 10^4"))</f>
        <v>21,5x 10^6</v>
      </c>
      <c r="G213" s="5" t="str">
        <f>IF(AND('volume_add 10^8 (microL)'!G213&lt;=150,'volume_add 10^8 (microL)'!G213&gt;9),'volume_add 10^8 (microL)'!G213&amp;"x 10^8",IF(AND('volume_add 10^6 (microL)'!G213&lt;=150,'volume_add 10^6 (microL)'!G213&gt;9),'volume_add 10^6 (microL)'!G213&amp;"x 10^6",'volume_add 10^4 (microL)'!G213&amp;"x 10^4"))</f>
        <v>140x 10^4</v>
      </c>
      <c r="H213" s="5" t="str">
        <f>IF(AND('volume_add 10^8 (microL)'!H213&lt;=150,'volume_add 10^8 (microL)'!H213&gt;9),'volume_add 10^8 (microL)'!H213&amp;"x 10^8",IF(AND('volume_add 10^6 (microL)'!H213&lt;=150,'volume_add 10^6 (microL)'!H213&gt;9),'volume_add 10^6 (microL)'!H213&amp;"x 10^6",'volume_add 10^4 (microL)'!H213&amp;"x 10^4"))</f>
        <v>15,6x 10^8</v>
      </c>
      <c r="I213" s="5" t="str">
        <f>IF(AND('volume_add 10^8 (microL)'!I213&lt;=150,'volume_add 10^8 (microL)'!I213&gt;9),'volume_add 10^8 (microL)'!I213&amp;"x 10^8",IF(AND('volume_add 10^6 (microL)'!I213&lt;=150,'volume_add 10^6 (microL)'!I213&gt;9),'volume_add 10^6 (microL)'!I213&amp;"x 10^6",'volume_add 10^4 (microL)'!I213&amp;"x 10^4"))</f>
        <v>14,6x 10^6</v>
      </c>
      <c r="J213" s="5" t="str">
        <f>IF(AND('volume_add 10^8 (microL)'!J213&lt;=150,'volume_add 10^8 (microL)'!J213&gt;9),'volume_add 10^8 (microL)'!J213&amp;"x 10^8",IF(AND('volume_add 10^6 (microL)'!J213&lt;=150,'volume_add 10^6 (microL)'!J213&gt;9),'volume_add 10^6 (microL)'!J213&amp;"x 10^6",'volume_add 10^4 (microL)'!J213&amp;"x 10^4"))</f>
        <v>100x 10^6</v>
      </c>
      <c r="K213" s="5" t="str">
        <f>IF(AND('volume_add 10^8 (microL)'!K213&lt;=150,'volume_add 10^8 (microL)'!K213&gt;9),'volume_add 10^8 (microL)'!K213&amp;"x 10^8",IF(AND('volume_add 10^6 (microL)'!K213&lt;=150,'volume_add 10^6 (microL)'!K213&gt;9),'volume_add 10^6 (microL)'!K213&amp;"x 10^6",'volume_add 10^4 (microL)'!K213&amp;"x 10^4"))</f>
        <v>140x 10^8</v>
      </c>
      <c r="L213" s="5" t="str">
        <f>IF(AND('volume_add 10^8 (microL)'!L213&lt;=150,'volume_add 10^8 (microL)'!L213&gt;9),'volume_add 10^8 (microL)'!L213&amp;"x 10^8",IF(AND('volume_add 10^6 (microL)'!L213&lt;=150,'volume_add 10^6 (microL)'!L213&gt;9),'volume_add 10^6 (microL)'!L213&amp;"x 10^6",'volume_add 10^4 (microL)'!L213&amp;"x 10^4"))</f>
        <v>14x 10^8</v>
      </c>
      <c r="M213" s="5" t="str">
        <f>IF(AND('volume_add 10^8 (microL)'!M213&lt;=150,'volume_add 10^8 (microL)'!M213&gt;9),'volume_add 10^8 (microL)'!M213&amp;"x 10^8",IF(AND('volume_add 10^6 (microL)'!M213&lt;=150,'volume_add 10^6 (microL)'!M213&gt;9),'volume_add 10^6 (microL)'!M213&amp;"x 10^6",'volume_add 10^4 (microL)'!M213&amp;"x 10^4"))</f>
        <v>13,7x 10^6</v>
      </c>
      <c r="N213" s="5" t="str">
        <f>IF(AND('volume_add 10^8 (microL)'!N213&lt;=150,'volume_add 10^8 (microL)'!N213&gt;9),'volume_add 10^8 (microL)'!N213&amp;"x 10^8",IF(AND('volume_add 10^6 (microL)'!N213&lt;=150,'volume_add 10^6 (microL)'!N213&gt;9),'volume_add 10^6 (microL)'!N213&amp;"x 10^6",'volume_add 10^4 (microL)'!N213&amp;"x 10^4"))</f>
        <v>80x 10^6</v>
      </c>
      <c r="O213" s="5" t="str">
        <f>IF(AND('volume_add 10^8 (microL)'!O213&lt;=150,'volume_add 10^8 (microL)'!O213&gt;9),'volume_add 10^8 (microL)'!O213&amp;"x 10^8",IF(AND('volume_add 10^6 (microL)'!O213&lt;=150,'volume_add 10^6 (microL)'!O213&gt;9),'volume_add 10^6 (microL)'!O213&amp;"x 10^6",'volume_add 10^4 (microL)'!O213&amp;"x 10^4"))</f>
        <v>12,7x 10^8</v>
      </c>
      <c r="P213" s="5" t="str">
        <f>IF(AND('volume_add 10^8 (microL)'!P213&lt;=150,'volume_add 10^8 (microL)'!P213&gt;9),'volume_add 10^8 (microL)'!P213&amp;"x 10^8",IF(AND('volume_add 10^6 (microL)'!P213&lt;=150,'volume_add 10^6 (microL)'!P213&gt;9),'volume_add 10^6 (microL)'!P213&amp;"x 10^6",'volume_add 10^4 (microL)'!P213&amp;"x 10^4"))</f>
        <v>12,1x 10^8</v>
      </c>
      <c r="Q213" s="5" t="str">
        <f>IF(AND('volume_add 10^8 (microL)'!Q213&lt;=150,'volume_add 10^8 (microL)'!Q213&gt;9),'volume_add 10^8 (microL)'!Q213&amp;"x 10^8",IF(AND('volume_add 10^6 (microL)'!Q213&lt;=150,'volume_add 10^6 (microL)'!Q213&gt;9),'volume_add 10^6 (microL)'!Q213&amp;"x 10^6",'volume_add 10^4 (microL)'!Q213&amp;"x 10^4"))</f>
        <v>140x 10^4</v>
      </c>
    </row>
    <row r="214" spans="1:17">
      <c r="A214" s="6">
        <v>213</v>
      </c>
      <c r="B214" s="5" t="str">
        <f>IF(AND('volume_add 10^8 (microL)'!B214&lt;=150,'volume_add 10^8 (microL)'!B214&gt;9),'volume_add 10^8 (microL)'!B214&amp;"x 10^8",IF(AND('volume_add 10^6 (microL)'!B214&lt;=150,'volume_add 10^6 (microL)'!B214&gt;9),'volume_add 10^6 (microL)'!B214&amp;"x 10^6",'volume_add 10^4 (microL)'!B214&amp;"x 10^4"))</f>
        <v>140x 10^6</v>
      </c>
      <c r="C214" s="5" t="str">
        <f>IF(AND('volume_add 10^8 (microL)'!C214&lt;=150,'volume_add 10^8 (microL)'!C214&gt;9),'volume_add 10^8 (microL)'!C214&amp;"x 10^8",IF(AND('volume_add 10^6 (microL)'!C214&lt;=150,'volume_add 10^6 (microL)'!C214&gt;9),'volume_add 10^6 (microL)'!C214&amp;"x 10^6",'volume_add 10^4 (microL)'!C214&amp;"x 10^4"))</f>
        <v>140x 10^6</v>
      </c>
      <c r="D214" s="5" t="str">
        <f>IF(AND('volume_add 10^8 (microL)'!D214&lt;=150,'volume_add 10^8 (microL)'!D214&gt;9),'volume_add 10^8 (microL)'!D214&amp;"x 10^8",IF(AND('volume_add 10^6 (microL)'!D214&lt;=150,'volume_add 10^6 (microL)'!D214&gt;9),'volume_add 10^6 (microL)'!D214&amp;"x 10^6",'volume_add 10^4 (microL)'!D214&amp;"x 10^4"))</f>
        <v>140x 10^4</v>
      </c>
      <c r="E214" s="5" t="str">
        <f>IF(AND('volume_add 10^8 (microL)'!E214&lt;=150,'volume_add 10^8 (microL)'!E214&gt;9),'volume_add 10^8 (microL)'!E214&amp;"x 10^8",IF(AND('volume_add 10^6 (microL)'!E214&lt;=150,'volume_add 10^6 (microL)'!E214&gt;9),'volume_add 10^6 (microL)'!E214&amp;"x 10^6",'volume_add 10^4 (microL)'!E214&amp;"x 10^4"))</f>
        <v>21,5x 10^6</v>
      </c>
      <c r="F214" s="5" t="str">
        <f>IF(AND('volume_add 10^8 (microL)'!F214&lt;=150,'volume_add 10^8 (microL)'!F214&gt;9),'volume_add 10^8 (microL)'!F214&amp;"x 10^8",IF(AND('volume_add 10^6 (microL)'!F214&lt;=150,'volume_add 10^6 (microL)'!F214&gt;9),'volume_add 10^6 (microL)'!F214&amp;"x 10^6",'volume_add 10^4 (microL)'!F214&amp;"x 10^4"))</f>
        <v>140x 10^4</v>
      </c>
      <c r="G214" s="5" t="str">
        <f>IF(AND('volume_add 10^8 (microL)'!G214&lt;=150,'volume_add 10^8 (microL)'!G214&gt;9),'volume_add 10^8 (microL)'!G214&amp;"x 10^8",IF(AND('volume_add 10^6 (microL)'!G214&lt;=150,'volume_add 10^6 (microL)'!G214&gt;9),'volume_add 10^6 (microL)'!G214&amp;"x 10^6",'volume_add 10^4 (microL)'!G214&amp;"x 10^4"))</f>
        <v>15,6x 10^8</v>
      </c>
      <c r="H214" s="5" t="str">
        <f>IF(AND('volume_add 10^8 (microL)'!H214&lt;=150,'volume_add 10^8 (microL)'!H214&gt;9),'volume_add 10^8 (microL)'!H214&amp;"x 10^8",IF(AND('volume_add 10^6 (microL)'!H214&lt;=150,'volume_add 10^6 (microL)'!H214&gt;9),'volume_add 10^6 (microL)'!H214&amp;"x 10^6",'volume_add 10^4 (microL)'!H214&amp;"x 10^4"))</f>
        <v>14,6x 10^6</v>
      </c>
      <c r="I214" s="5" t="str">
        <f>IF(AND('volume_add 10^8 (microL)'!I214&lt;=150,'volume_add 10^8 (microL)'!I214&gt;9),'volume_add 10^8 (microL)'!I214&amp;"x 10^8",IF(AND('volume_add 10^6 (microL)'!I214&lt;=150,'volume_add 10^6 (microL)'!I214&gt;9),'volume_add 10^6 (microL)'!I214&amp;"x 10^6",'volume_add 10^4 (microL)'!I214&amp;"x 10^4"))</f>
        <v>100x 10^6</v>
      </c>
      <c r="J214" s="5" t="str">
        <f>IF(AND('volume_add 10^8 (microL)'!J214&lt;=150,'volume_add 10^8 (microL)'!J214&gt;9),'volume_add 10^8 (microL)'!J214&amp;"x 10^8",IF(AND('volume_add 10^6 (microL)'!J214&lt;=150,'volume_add 10^6 (microL)'!J214&gt;9),'volume_add 10^6 (microL)'!J214&amp;"x 10^6",'volume_add 10^4 (microL)'!J214&amp;"x 10^4"))</f>
        <v>140x 10^8</v>
      </c>
      <c r="K214" s="5" t="str">
        <f>IF(AND('volume_add 10^8 (microL)'!K214&lt;=150,'volume_add 10^8 (microL)'!K214&gt;9),'volume_add 10^8 (microL)'!K214&amp;"x 10^8",IF(AND('volume_add 10^6 (microL)'!K214&lt;=150,'volume_add 10^6 (microL)'!K214&gt;9),'volume_add 10^6 (microL)'!K214&amp;"x 10^6",'volume_add 10^4 (microL)'!K214&amp;"x 10^4"))</f>
        <v>14x 10^8</v>
      </c>
      <c r="L214" s="5" t="str">
        <f>IF(AND('volume_add 10^8 (microL)'!L214&lt;=150,'volume_add 10^8 (microL)'!L214&gt;9),'volume_add 10^8 (microL)'!L214&amp;"x 10^8",IF(AND('volume_add 10^6 (microL)'!L214&lt;=150,'volume_add 10^6 (microL)'!L214&gt;9),'volume_add 10^6 (microL)'!L214&amp;"x 10^6",'volume_add 10^4 (microL)'!L214&amp;"x 10^4"))</f>
        <v>13,7x 10^6</v>
      </c>
      <c r="M214" s="5" t="str">
        <f>IF(AND('volume_add 10^8 (microL)'!M214&lt;=150,'volume_add 10^8 (microL)'!M214&gt;9),'volume_add 10^8 (microL)'!M214&amp;"x 10^8",IF(AND('volume_add 10^6 (microL)'!M214&lt;=150,'volume_add 10^6 (microL)'!M214&gt;9),'volume_add 10^6 (microL)'!M214&amp;"x 10^6",'volume_add 10^4 (microL)'!M214&amp;"x 10^4"))</f>
        <v>80x 10^6</v>
      </c>
      <c r="N214" s="5" t="str">
        <f>IF(AND('volume_add 10^8 (microL)'!N214&lt;=150,'volume_add 10^8 (microL)'!N214&gt;9),'volume_add 10^8 (microL)'!N214&amp;"x 10^8",IF(AND('volume_add 10^6 (microL)'!N214&lt;=150,'volume_add 10^6 (microL)'!N214&gt;9),'volume_add 10^6 (microL)'!N214&amp;"x 10^6",'volume_add 10^4 (microL)'!N214&amp;"x 10^4"))</f>
        <v>12,7x 10^8</v>
      </c>
      <c r="O214" s="5" t="str">
        <f>IF(AND('volume_add 10^8 (microL)'!O214&lt;=150,'volume_add 10^8 (microL)'!O214&gt;9),'volume_add 10^8 (microL)'!O214&amp;"x 10^8",IF(AND('volume_add 10^6 (microL)'!O214&lt;=150,'volume_add 10^6 (microL)'!O214&gt;9),'volume_add 10^6 (microL)'!O214&amp;"x 10^6",'volume_add 10^4 (microL)'!O214&amp;"x 10^4"))</f>
        <v>12,1x 10^8</v>
      </c>
      <c r="P214" s="5" t="str">
        <f>IF(AND('volume_add 10^8 (microL)'!P214&lt;=150,'volume_add 10^8 (microL)'!P214&gt;9),'volume_add 10^8 (microL)'!P214&amp;"x 10^8",IF(AND('volume_add 10^6 (microL)'!P214&lt;=150,'volume_add 10^6 (microL)'!P214&gt;9),'volume_add 10^6 (microL)'!P214&amp;"x 10^6",'volume_add 10^4 (microL)'!P214&amp;"x 10^4"))</f>
        <v>140x 10^4</v>
      </c>
      <c r="Q214" s="5" t="str">
        <f>IF(AND('volume_add 10^8 (microL)'!Q214&lt;=150,'volume_add 10^8 (microL)'!Q214&gt;9),'volume_add 10^8 (microL)'!Q214&amp;"x 10^8",IF(AND('volume_add 10^6 (microL)'!Q214&lt;=150,'volume_add 10^6 (microL)'!Q214&gt;9),'volume_add 10^6 (microL)'!Q214&amp;"x 10^6",'volume_add 10^4 (microL)'!Q214&amp;"x 10^4"))</f>
        <v>11,7x 10^6</v>
      </c>
    </row>
    <row r="215" spans="1:17">
      <c r="A215" s="6">
        <v>214</v>
      </c>
      <c r="B215" s="5" t="str">
        <f>IF(AND('volume_add 10^8 (microL)'!B215&lt;=150,'volume_add 10^8 (microL)'!B215&gt;9),'volume_add 10^8 (microL)'!B215&amp;"x 10^8",IF(AND('volume_add 10^6 (microL)'!B215&lt;=150,'volume_add 10^6 (microL)'!B215&gt;9),'volume_add 10^6 (microL)'!B215&amp;"x 10^6",'volume_add 10^4 (microL)'!B215&amp;"x 10^4"))</f>
        <v>140x 10^6</v>
      </c>
      <c r="C215" s="5" t="str">
        <f>IF(AND('volume_add 10^8 (microL)'!C215&lt;=150,'volume_add 10^8 (microL)'!C215&gt;9),'volume_add 10^8 (microL)'!C215&amp;"x 10^8",IF(AND('volume_add 10^6 (microL)'!C215&lt;=150,'volume_add 10^6 (microL)'!C215&gt;9),'volume_add 10^6 (microL)'!C215&amp;"x 10^6",'volume_add 10^4 (microL)'!C215&amp;"x 10^4"))</f>
        <v>140x 10^4</v>
      </c>
      <c r="D215" s="5" t="str">
        <f>IF(AND('volume_add 10^8 (microL)'!D215&lt;=150,'volume_add 10^8 (microL)'!D215&gt;9),'volume_add 10^8 (microL)'!D215&amp;"x 10^8",IF(AND('volume_add 10^6 (microL)'!D215&lt;=150,'volume_add 10^6 (microL)'!D215&gt;9),'volume_add 10^6 (microL)'!D215&amp;"x 10^6",'volume_add 10^4 (microL)'!D215&amp;"x 10^4"))</f>
        <v>21,5x 10^6</v>
      </c>
      <c r="E215" s="5" t="str">
        <f>IF(AND('volume_add 10^8 (microL)'!E215&lt;=150,'volume_add 10^8 (microL)'!E215&gt;9),'volume_add 10^8 (microL)'!E215&amp;"x 10^8",IF(AND('volume_add 10^6 (microL)'!E215&lt;=150,'volume_add 10^6 (microL)'!E215&gt;9),'volume_add 10^6 (microL)'!E215&amp;"x 10^6",'volume_add 10^4 (microL)'!E215&amp;"x 10^4"))</f>
        <v>140x 10^4</v>
      </c>
      <c r="F215" s="5" t="str">
        <f>IF(AND('volume_add 10^8 (microL)'!F215&lt;=150,'volume_add 10^8 (microL)'!F215&gt;9),'volume_add 10^8 (microL)'!F215&amp;"x 10^8",IF(AND('volume_add 10^6 (microL)'!F215&lt;=150,'volume_add 10^6 (microL)'!F215&gt;9),'volume_add 10^6 (microL)'!F215&amp;"x 10^6",'volume_add 10^4 (microL)'!F215&amp;"x 10^4"))</f>
        <v>15,6x 10^8</v>
      </c>
      <c r="G215" s="5" t="str">
        <f>IF(AND('volume_add 10^8 (microL)'!G215&lt;=150,'volume_add 10^8 (microL)'!G215&gt;9),'volume_add 10^8 (microL)'!G215&amp;"x 10^8",IF(AND('volume_add 10^6 (microL)'!G215&lt;=150,'volume_add 10^6 (microL)'!G215&gt;9),'volume_add 10^6 (microL)'!G215&amp;"x 10^6",'volume_add 10^4 (microL)'!G215&amp;"x 10^4"))</f>
        <v>14,6x 10^6</v>
      </c>
      <c r="H215" s="5" t="str">
        <f>IF(AND('volume_add 10^8 (microL)'!H215&lt;=150,'volume_add 10^8 (microL)'!H215&gt;9),'volume_add 10^8 (microL)'!H215&amp;"x 10^8",IF(AND('volume_add 10^6 (microL)'!H215&lt;=150,'volume_add 10^6 (microL)'!H215&gt;9),'volume_add 10^6 (microL)'!H215&amp;"x 10^6",'volume_add 10^4 (microL)'!H215&amp;"x 10^4"))</f>
        <v>100x 10^6</v>
      </c>
      <c r="I215" s="5" t="str">
        <f>IF(AND('volume_add 10^8 (microL)'!I215&lt;=150,'volume_add 10^8 (microL)'!I215&gt;9),'volume_add 10^8 (microL)'!I215&amp;"x 10^8",IF(AND('volume_add 10^6 (microL)'!I215&lt;=150,'volume_add 10^6 (microL)'!I215&gt;9),'volume_add 10^6 (microL)'!I215&amp;"x 10^6",'volume_add 10^4 (microL)'!I215&amp;"x 10^4"))</f>
        <v>140x 10^8</v>
      </c>
      <c r="J215" s="5" t="str">
        <f>IF(AND('volume_add 10^8 (microL)'!J215&lt;=150,'volume_add 10^8 (microL)'!J215&gt;9),'volume_add 10^8 (microL)'!J215&amp;"x 10^8",IF(AND('volume_add 10^6 (microL)'!J215&lt;=150,'volume_add 10^6 (microL)'!J215&gt;9),'volume_add 10^6 (microL)'!J215&amp;"x 10^6",'volume_add 10^4 (microL)'!J215&amp;"x 10^4"))</f>
        <v>14x 10^8</v>
      </c>
      <c r="K215" s="5" t="str">
        <f>IF(AND('volume_add 10^8 (microL)'!K215&lt;=150,'volume_add 10^8 (microL)'!K215&gt;9),'volume_add 10^8 (microL)'!K215&amp;"x 10^8",IF(AND('volume_add 10^6 (microL)'!K215&lt;=150,'volume_add 10^6 (microL)'!K215&gt;9),'volume_add 10^6 (microL)'!K215&amp;"x 10^6",'volume_add 10^4 (microL)'!K215&amp;"x 10^4"))</f>
        <v>13,7x 10^6</v>
      </c>
      <c r="L215" s="5" t="str">
        <f>IF(AND('volume_add 10^8 (microL)'!L215&lt;=150,'volume_add 10^8 (microL)'!L215&gt;9),'volume_add 10^8 (microL)'!L215&amp;"x 10^8",IF(AND('volume_add 10^6 (microL)'!L215&lt;=150,'volume_add 10^6 (microL)'!L215&gt;9),'volume_add 10^6 (microL)'!L215&amp;"x 10^6",'volume_add 10^4 (microL)'!L215&amp;"x 10^4"))</f>
        <v>80x 10^6</v>
      </c>
      <c r="M215" s="5" t="str">
        <f>IF(AND('volume_add 10^8 (microL)'!M215&lt;=150,'volume_add 10^8 (microL)'!M215&gt;9),'volume_add 10^8 (microL)'!M215&amp;"x 10^8",IF(AND('volume_add 10^6 (microL)'!M215&lt;=150,'volume_add 10^6 (microL)'!M215&gt;9),'volume_add 10^6 (microL)'!M215&amp;"x 10^6",'volume_add 10^4 (microL)'!M215&amp;"x 10^4"))</f>
        <v>12,7x 10^8</v>
      </c>
      <c r="N215" s="5" t="str">
        <f>IF(AND('volume_add 10^8 (microL)'!N215&lt;=150,'volume_add 10^8 (microL)'!N215&gt;9),'volume_add 10^8 (microL)'!N215&amp;"x 10^8",IF(AND('volume_add 10^6 (microL)'!N215&lt;=150,'volume_add 10^6 (microL)'!N215&gt;9),'volume_add 10^6 (microL)'!N215&amp;"x 10^6",'volume_add 10^4 (microL)'!N215&amp;"x 10^4"))</f>
        <v>12,1x 10^8</v>
      </c>
      <c r="O215" s="5" t="str">
        <f>IF(AND('volume_add 10^8 (microL)'!O215&lt;=150,'volume_add 10^8 (microL)'!O215&gt;9),'volume_add 10^8 (microL)'!O215&amp;"x 10^8",IF(AND('volume_add 10^6 (microL)'!O215&lt;=150,'volume_add 10^6 (microL)'!O215&gt;9),'volume_add 10^6 (microL)'!O215&amp;"x 10^6",'volume_add 10^4 (microL)'!O215&amp;"x 10^4"))</f>
        <v>140x 10^4</v>
      </c>
      <c r="P215" s="5" t="str">
        <f>IF(AND('volume_add 10^8 (microL)'!P215&lt;=150,'volume_add 10^8 (microL)'!P215&gt;9),'volume_add 10^8 (microL)'!P215&amp;"x 10^8",IF(AND('volume_add 10^6 (microL)'!P215&lt;=150,'volume_add 10^6 (microL)'!P215&gt;9),'volume_add 10^6 (microL)'!P215&amp;"x 10^6",'volume_add 10^4 (microL)'!P215&amp;"x 10^4"))</f>
        <v>11,7x 10^6</v>
      </c>
      <c r="Q215" s="5" t="str">
        <f>IF(AND('volume_add 10^8 (microL)'!Q215&lt;=150,'volume_add 10^8 (microL)'!Q215&gt;9),'volume_add 10^8 (microL)'!Q215&amp;"x 10^8",IF(AND('volume_add 10^6 (microL)'!Q215&lt;=150,'volume_add 10^6 (microL)'!Q215&gt;9),'volume_add 10^6 (microL)'!Q215&amp;"x 10^6",'volume_add 10^4 (microL)'!Q215&amp;"x 10^4"))</f>
        <v>140x 10^6</v>
      </c>
    </row>
    <row r="216" spans="1:17">
      <c r="A216" s="6">
        <v>215</v>
      </c>
      <c r="B216" s="5" t="str">
        <f>IF(AND('volume_add 10^8 (microL)'!B216&lt;=150,'volume_add 10^8 (microL)'!B216&gt;9),'volume_add 10^8 (microL)'!B216&amp;"x 10^8",IF(AND('volume_add 10^6 (microL)'!B216&lt;=150,'volume_add 10^6 (microL)'!B216&gt;9),'volume_add 10^6 (microL)'!B216&amp;"x 10^6",'volume_add 10^4 (microL)'!B216&amp;"x 10^4"))</f>
        <v>140x 10^4</v>
      </c>
      <c r="C216" s="5" t="str">
        <f>IF(AND('volume_add 10^8 (microL)'!C216&lt;=150,'volume_add 10^8 (microL)'!C216&gt;9),'volume_add 10^8 (microL)'!C216&amp;"x 10^8",IF(AND('volume_add 10^6 (microL)'!C216&lt;=150,'volume_add 10^6 (microL)'!C216&gt;9),'volume_add 10^6 (microL)'!C216&amp;"x 10^6",'volume_add 10^4 (microL)'!C216&amp;"x 10^4"))</f>
        <v>21,5x 10^6</v>
      </c>
      <c r="D216" s="5" t="str">
        <f>IF(AND('volume_add 10^8 (microL)'!D216&lt;=150,'volume_add 10^8 (microL)'!D216&gt;9),'volume_add 10^8 (microL)'!D216&amp;"x 10^8",IF(AND('volume_add 10^6 (microL)'!D216&lt;=150,'volume_add 10^6 (microL)'!D216&gt;9),'volume_add 10^6 (microL)'!D216&amp;"x 10^6",'volume_add 10^4 (microL)'!D216&amp;"x 10^4"))</f>
        <v>140x 10^4</v>
      </c>
      <c r="E216" s="5" t="str">
        <f>IF(AND('volume_add 10^8 (microL)'!E216&lt;=150,'volume_add 10^8 (microL)'!E216&gt;9),'volume_add 10^8 (microL)'!E216&amp;"x 10^8",IF(AND('volume_add 10^6 (microL)'!E216&lt;=150,'volume_add 10^6 (microL)'!E216&gt;9),'volume_add 10^6 (microL)'!E216&amp;"x 10^6",'volume_add 10^4 (microL)'!E216&amp;"x 10^4"))</f>
        <v>15,6x 10^8</v>
      </c>
      <c r="F216" s="5" t="str">
        <f>IF(AND('volume_add 10^8 (microL)'!F216&lt;=150,'volume_add 10^8 (microL)'!F216&gt;9),'volume_add 10^8 (microL)'!F216&amp;"x 10^8",IF(AND('volume_add 10^6 (microL)'!F216&lt;=150,'volume_add 10^6 (microL)'!F216&gt;9),'volume_add 10^6 (microL)'!F216&amp;"x 10^6",'volume_add 10^4 (microL)'!F216&amp;"x 10^4"))</f>
        <v>14,6x 10^6</v>
      </c>
      <c r="G216" s="5" t="str">
        <f>IF(AND('volume_add 10^8 (microL)'!G216&lt;=150,'volume_add 10^8 (microL)'!G216&gt;9),'volume_add 10^8 (microL)'!G216&amp;"x 10^8",IF(AND('volume_add 10^6 (microL)'!G216&lt;=150,'volume_add 10^6 (microL)'!G216&gt;9),'volume_add 10^6 (microL)'!G216&amp;"x 10^6",'volume_add 10^4 (microL)'!G216&amp;"x 10^4"))</f>
        <v>100x 10^6</v>
      </c>
      <c r="H216" s="5" t="str">
        <f>IF(AND('volume_add 10^8 (microL)'!H216&lt;=150,'volume_add 10^8 (microL)'!H216&gt;9),'volume_add 10^8 (microL)'!H216&amp;"x 10^8",IF(AND('volume_add 10^6 (microL)'!H216&lt;=150,'volume_add 10^6 (microL)'!H216&gt;9),'volume_add 10^6 (microL)'!H216&amp;"x 10^6",'volume_add 10^4 (microL)'!H216&amp;"x 10^4"))</f>
        <v>140x 10^8</v>
      </c>
      <c r="I216" s="5" t="str">
        <f>IF(AND('volume_add 10^8 (microL)'!I216&lt;=150,'volume_add 10^8 (microL)'!I216&gt;9),'volume_add 10^8 (microL)'!I216&amp;"x 10^8",IF(AND('volume_add 10^6 (microL)'!I216&lt;=150,'volume_add 10^6 (microL)'!I216&gt;9),'volume_add 10^6 (microL)'!I216&amp;"x 10^6",'volume_add 10^4 (microL)'!I216&amp;"x 10^4"))</f>
        <v>14x 10^8</v>
      </c>
      <c r="J216" s="5" t="str">
        <f>IF(AND('volume_add 10^8 (microL)'!J216&lt;=150,'volume_add 10^8 (microL)'!J216&gt;9),'volume_add 10^8 (microL)'!J216&amp;"x 10^8",IF(AND('volume_add 10^6 (microL)'!J216&lt;=150,'volume_add 10^6 (microL)'!J216&gt;9),'volume_add 10^6 (microL)'!J216&amp;"x 10^6",'volume_add 10^4 (microL)'!J216&amp;"x 10^4"))</f>
        <v>13,7x 10^6</v>
      </c>
      <c r="K216" s="5" t="str">
        <f>IF(AND('volume_add 10^8 (microL)'!K216&lt;=150,'volume_add 10^8 (microL)'!K216&gt;9),'volume_add 10^8 (microL)'!K216&amp;"x 10^8",IF(AND('volume_add 10^6 (microL)'!K216&lt;=150,'volume_add 10^6 (microL)'!K216&gt;9),'volume_add 10^6 (microL)'!K216&amp;"x 10^6",'volume_add 10^4 (microL)'!K216&amp;"x 10^4"))</f>
        <v>80x 10^6</v>
      </c>
      <c r="L216" s="5" t="str">
        <f>IF(AND('volume_add 10^8 (microL)'!L216&lt;=150,'volume_add 10^8 (microL)'!L216&gt;9),'volume_add 10^8 (microL)'!L216&amp;"x 10^8",IF(AND('volume_add 10^6 (microL)'!L216&lt;=150,'volume_add 10^6 (microL)'!L216&gt;9),'volume_add 10^6 (microL)'!L216&amp;"x 10^6",'volume_add 10^4 (microL)'!L216&amp;"x 10^4"))</f>
        <v>12,7x 10^8</v>
      </c>
      <c r="M216" s="5" t="str">
        <f>IF(AND('volume_add 10^8 (microL)'!M216&lt;=150,'volume_add 10^8 (microL)'!M216&gt;9),'volume_add 10^8 (microL)'!M216&amp;"x 10^8",IF(AND('volume_add 10^6 (microL)'!M216&lt;=150,'volume_add 10^6 (microL)'!M216&gt;9),'volume_add 10^6 (microL)'!M216&amp;"x 10^6",'volume_add 10^4 (microL)'!M216&amp;"x 10^4"))</f>
        <v>12,1x 10^8</v>
      </c>
      <c r="N216" s="5" t="str">
        <f>IF(AND('volume_add 10^8 (microL)'!N216&lt;=150,'volume_add 10^8 (microL)'!N216&gt;9),'volume_add 10^8 (microL)'!N216&amp;"x 10^8",IF(AND('volume_add 10^6 (microL)'!N216&lt;=150,'volume_add 10^6 (microL)'!N216&gt;9),'volume_add 10^6 (microL)'!N216&amp;"x 10^6",'volume_add 10^4 (microL)'!N216&amp;"x 10^4"))</f>
        <v>140x 10^4</v>
      </c>
      <c r="O216" s="5" t="str">
        <f>IF(AND('volume_add 10^8 (microL)'!O216&lt;=150,'volume_add 10^8 (microL)'!O216&gt;9),'volume_add 10^8 (microL)'!O216&amp;"x 10^8",IF(AND('volume_add 10^6 (microL)'!O216&lt;=150,'volume_add 10^6 (microL)'!O216&gt;9),'volume_add 10^6 (microL)'!O216&amp;"x 10^6",'volume_add 10^4 (microL)'!O216&amp;"x 10^4"))</f>
        <v>11,7x 10^6</v>
      </c>
      <c r="P216" s="5" t="str">
        <f>IF(AND('volume_add 10^8 (microL)'!P216&lt;=150,'volume_add 10^8 (microL)'!P216&gt;9),'volume_add 10^8 (microL)'!P216&amp;"x 10^8",IF(AND('volume_add 10^6 (microL)'!P216&lt;=150,'volume_add 10^6 (microL)'!P216&gt;9),'volume_add 10^6 (microL)'!P216&amp;"x 10^6",'volume_add 10^4 (microL)'!P216&amp;"x 10^4"))</f>
        <v>140x 10^6</v>
      </c>
      <c r="Q216" s="5" t="str">
        <f>IF(AND('volume_add 10^8 (microL)'!Q216&lt;=150,'volume_add 10^8 (microL)'!Q216&gt;9),'volume_add 10^8 (microL)'!Q216&amp;"x 10^8",IF(AND('volume_add 10^6 (microL)'!Q216&lt;=150,'volume_add 10^6 (microL)'!Q216&gt;9),'volume_add 10^6 (microL)'!Q216&amp;"x 10^6",'volume_add 10^4 (microL)'!Q216&amp;"x 10^4"))</f>
        <v>140x 10^6</v>
      </c>
    </row>
  </sheetData>
  <conditionalFormatting sqref="B2:Q216">
    <cfRule type="containsText" dxfId="11" priority="1" operator="containsText" text="10^4">
      <formula>NOT(ISERROR(SEARCH("10^4",B2)))</formula>
    </cfRule>
    <cfRule type="containsText" priority="2" operator="containsText" text="10^6">
      <formula>NOT(ISERROR(SEARCH("10^6",B2)))</formula>
    </cfRule>
    <cfRule type="containsText" dxfId="10" priority="3" operator="containsText" text="10^8">
      <formula>NOT(ISERROR(SEARCH("10^8",B2)))</formula>
    </cfRule>
    <cfRule type="containsText" dxfId="9" priority="4" operator="containsText" text="10^9">
      <formula>NOT(ISERROR(SEARCH("10^9",B2)))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sheetPr enableFormatConditionsCalculation="0">
    <tabColor rgb="FF92D050"/>
  </sheetPr>
  <dimension ref="A1:R216"/>
  <sheetViews>
    <sheetView workbookViewId="0"/>
  </sheetViews>
  <sheetFormatPr defaultColWidth="8.85546875" defaultRowHeight="15"/>
  <cols>
    <col min="2" max="2" width="12" customWidth="1"/>
    <col min="3" max="3" width="11.85546875" customWidth="1"/>
    <col min="4" max="4" width="12.42578125" customWidth="1"/>
    <col min="5" max="5" width="13.140625" customWidth="1"/>
    <col min="6" max="6" width="12.42578125" customWidth="1"/>
    <col min="7" max="7" width="13" customWidth="1"/>
    <col min="8" max="8" width="16.85546875" customWidth="1"/>
    <col min="9" max="9" width="15.28515625" customWidth="1"/>
    <col min="10" max="10" width="12.42578125" customWidth="1"/>
    <col min="11" max="11" width="12" customWidth="1"/>
    <col min="12" max="12" width="11.42578125" customWidth="1"/>
    <col min="13" max="13" width="9.28515625" customWidth="1"/>
    <col min="14" max="14" width="14.85546875" customWidth="1"/>
    <col min="15" max="15" width="9.7109375" customWidth="1"/>
    <col min="16" max="16" width="11.42578125" customWidth="1"/>
    <col min="17" max="17" width="12.42578125" customWidth="1"/>
    <col min="18" max="18" width="16.28515625" customWidth="1"/>
  </cols>
  <sheetData>
    <row r="1" spans="1:18">
      <c r="A1" t="s">
        <v>22</v>
      </c>
      <c r="B1" t="s">
        <v>23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21</v>
      </c>
    </row>
    <row r="2" spans="1:18">
      <c r="A2">
        <v>1</v>
      </c>
      <c r="B2">
        <f>IF(AND('volume_add 10^8 (microL)'!B2&lt;=150,'volume_add 10^8 (microL)'!B2&gt;9),'volume_add 10^8 (microL)'!B2,IF(AND('volume_add 10^6 (microL)'!B2&lt;=150,'volume_add 10^6 (microL)'!B2&gt;9),'volume_add 10^6 (microL)'!B2,'volume_add 10^4 (microL)'!B2))</f>
        <v>140</v>
      </c>
      <c r="C2" s="5">
        <f>IF(AND('volume_add 10^8 (microL)'!C2&lt;=150,'volume_add 10^8 (microL)'!C2&gt;9),'volume_add 10^8 (microL)'!C2,IF(AND('volume_add 10^6 (microL)'!C2&lt;=150,'volume_add 10^6 (microL)'!C2&gt;9),'volume_add 10^6 (microL)'!C2,'volume_add 10^4 (microL)'!C2))</f>
        <v>10</v>
      </c>
      <c r="D2" s="5">
        <f>IF(AND('volume_add 10^8 (microL)'!D2&lt;=150,'volume_add 10^8 (microL)'!D2&gt;9),'volume_add 10^8 (microL)'!D2,IF(AND('volume_add 10^6 (microL)'!D2&lt;=150,'volume_add 10^6 (microL)'!D2&gt;9),'volume_add 10^6 (microL)'!D2,'volume_add 10^4 (microL)'!D2))</f>
        <v>60</v>
      </c>
      <c r="E2" s="5">
        <f>IF(AND('volume_add 10^8 (microL)'!E2&lt;=150,'volume_add 10^8 (microL)'!E2&gt;9),'volume_add 10^8 (microL)'!E2,IF(AND('volume_add 10^6 (microL)'!E2&lt;=150,'volume_add 10^6 (microL)'!E2&gt;9),'volume_add 10^6 (microL)'!E2,'volume_add 10^4 (microL)'!E2))</f>
        <v>140</v>
      </c>
      <c r="F2" s="5">
        <f>IF(AND('volume_add 10^8 (microL)'!F2&lt;=150,'volume_add 10^8 (microL)'!F2&gt;9),'volume_add 10^8 (microL)'!F2,IF(AND('volume_add 10^6 (microL)'!F2&lt;=150,'volume_add 10^6 (microL)'!F2&gt;9),'volume_add 10^6 (microL)'!F2,'volume_add 10^4 (microL)'!F2))</f>
        <v>80</v>
      </c>
      <c r="G2" s="5">
        <f>IF(AND('volume_add 10^8 (microL)'!G2&lt;=150,'volume_add 10^8 (microL)'!G2&gt;9),'volume_add 10^8 (microL)'!G2,IF(AND('volume_add 10^6 (microL)'!G2&lt;=150,'volume_add 10^6 (microL)'!G2&gt;9),'volume_add 10^6 (microL)'!G2,'volume_add 10^4 (microL)'!G2))</f>
        <v>140</v>
      </c>
      <c r="H2" s="5">
        <f>IF(AND('volume_add 10^8 (microL)'!H2&lt;=150,'volume_add 10^8 (microL)'!H2&gt;9),'volume_add 10^8 (microL)'!H2,IF(AND('volume_add 10^6 (microL)'!H2&lt;=150,'volume_add 10^6 (microL)'!H2&gt;9),'volume_add 10^6 (microL)'!H2,'volume_add 10^4 (microL)'!H2))</f>
        <v>140</v>
      </c>
      <c r="I2" s="5">
        <f>IF(AND('volume_add 10^8 (microL)'!I2&lt;=150,'volume_add 10^8 (microL)'!I2&gt;9),'volume_add 10^8 (microL)'!I2,IF(AND('volume_add 10^6 (microL)'!I2&lt;=150,'volume_add 10^6 (microL)'!I2&gt;9),'volume_add 10^6 (microL)'!I2,'volume_add 10^4 (microL)'!I2))</f>
        <v>140</v>
      </c>
      <c r="J2" s="5">
        <f>IF(AND('volume_add 10^8 (microL)'!J2&lt;=150,'volume_add 10^8 (microL)'!J2&gt;9),'volume_add 10^8 (microL)'!J2,IF(AND('volume_add 10^6 (microL)'!J2&lt;=150,'volume_add 10^6 (microL)'!J2&gt;9),'volume_add 10^6 (microL)'!J2,'volume_add 10^4 (microL)'!J2))</f>
        <v>14.1</v>
      </c>
      <c r="K2" s="5">
        <f>IF(AND('volume_add 10^8 (microL)'!K2&lt;=150,'volume_add 10^8 (microL)'!K2&gt;9),'volume_add 10^8 (microL)'!K2,IF(AND('volume_add 10^6 (microL)'!K2&lt;=150,'volume_add 10^6 (microL)'!K2&gt;9),'volume_add 10^6 (microL)'!K2,'volume_add 10^4 (microL)'!K2))</f>
        <v>140</v>
      </c>
      <c r="L2" s="5">
        <f>IF(AND('volume_add 10^8 (microL)'!L2&lt;=150,'volume_add 10^8 (microL)'!L2&gt;9),'volume_add 10^8 (microL)'!L2,IF(AND('volume_add 10^6 (microL)'!L2&lt;=150,'volume_add 10^6 (microL)'!L2&gt;9),'volume_add 10^6 (microL)'!L2,'volume_add 10^4 (microL)'!L2))</f>
        <v>140</v>
      </c>
      <c r="M2" s="5">
        <f>IF(AND('volume_add 10^8 (microL)'!M2&lt;=150,'volume_add 10^8 (microL)'!M2&gt;9),'volume_add 10^8 (microL)'!M2,IF(AND('volume_add 10^6 (microL)'!M2&lt;=150,'volume_add 10^6 (microL)'!M2&gt;9),'volume_add 10^6 (microL)'!M2,'volume_add 10^4 (microL)'!M2))</f>
        <v>140</v>
      </c>
      <c r="N2" s="5">
        <f>IF(AND('volume_add 10^8 (microL)'!N2&lt;=150,'volume_add 10^8 (microL)'!N2&gt;9),'volume_add 10^8 (microL)'!N2,IF(AND('volume_add 10^6 (microL)'!N2&lt;=150,'volume_add 10^6 (microL)'!N2&gt;9),'volume_add 10^6 (microL)'!N2,'volume_add 10^4 (microL)'!N2))</f>
        <v>20.100000000000001</v>
      </c>
      <c r="O2" s="5">
        <f>IF(AND('volume_add 10^8 (microL)'!O2&lt;=150,'volume_add 10^8 (microL)'!O2&gt;9),'volume_add 10^8 (microL)'!O2,IF(AND('volume_add 10^6 (microL)'!O2&lt;=150,'volume_add 10^6 (microL)'!O2&gt;9),'volume_add 10^6 (microL)'!O2,'volume_add 10^4 (microL)'!O2))</f>
        <v>100</v>
      </c>
      <c r="P2" s="5">
        <f>IF(AND('volume_add 10^8 (microL)'!P2&lt;=150,'volume_add 10^8 (microL)'!P2&gt;9),'volume_add 10^8 (microL)'!P2,IF(AND('volume_add 10^6 (microL)'!P2&lt;=150,'volume_add 10^6 (microL)'!P2&gt;9),'volume_add 10^6 (microL)'!P2,'volume_add 10^4 (microL)'!P2))</f>
        <v>16.100000000000001</v>
      </c>
      <c r="Q2" s="5">
        <f>IF(AND('volume_add 10^8 (microL)'!Q2&lt;=150,'volume_add 10^8 (microL)'!Q2&gt;9),'volume_add 10^8 (microL)'!Q2,IF(AND('volume_add 10^6 (microL)'!Q2&lt;=150,'volume_add 10^6 (microL)'!Q2&gt;9),'volume_add 10^6 (microL)'!Q2,'volume_add 10^4 (microL)'!Q2))</f>
        <v>22.1</v>
      </c>
      <c r="R2">
        <f>SUM(B2:Q2)</f>
        <v>1442.3999999999996</v>
      </c>
    </row>
    <row r="3" spans="1:18">
      <c r="A3">
        <v>2</v>
      </c>
      <c r="B3" s="5">
        <f>IF(AND('volume_add 10^8 (microL)'!B3&lt;=150,'volume_add 10^8 (microL)'!B3&gt;9),'volume_add 10^8 (microL)'!B3,IF(AND('volume_add 10^6 (microL)'!B3&lt;=150,'volume_add 10^6 (microL)'!B3&gt;9),'volume_add 10^6 (microL)'!B3,'volume_add 10^4 (microL)'!B3))</f>
        <v>12.7</v>
      </c>
      <c r="C3" s="5">
        <f>IF(AND('volume_add 10^8 (microL)'!C3&lt;=150,'volume_add 10^8 (microL)'!C3&gt;9),'volume_add 10^8 (microL)'!C3,IF(AND('volume_add 10^6 (microL)'!C3&lt;=150,'volume_add 10^6 (microL)'!C3&gt;9),'volume_add 10^6 (microL)'!C3,'volume_add 10^4 (microL)'!C3))</f>
        <v>140</v>
      </c>
      <c r="D3" s="5">
        <f>IF(AND('volume_add 10^8 (microL)'!D3&lt;=150,'volume_add 10^8 (microL)'!D3&gt;9),'volume_add 10^8 (microL)'!D3,IF(AND('volume_add 10^6 (microL)'!D3&lt;=150,'volume_add 10^6 (microL)'!D3&gt;9),'volume_add 10^6 (microL)'!D3,'volume_add 10^4 (microL)'!D3))</f>
        <v>140</v>
      </c>
      <c r="E3" s="5">
        <f>IF(AND('volume_add 10^8 (microL)'!E3&lt;=150,'volume_add 10^8 (microL)'!E3&gt;9),'volume_add 10^8 (microL)'!E3,IF(AND('volume_add 10^6 (microL)'!E3&lt;=150,'volume_add 10^6 (microL)'!E3&gt;9),'volume_add 10^6 (microL)'!E3,'volume_add 10^4 (microL)'!E3))</f>
        <v>140</v>
      </c>
      <c r="F3" s="5">
        <f>IF(AND('volume_add 10^8 (microL)'!F3&lt;=150,'volume_add 10^8 (microL)'!F3&gt;9),'volume_add 10^8 (microL)'!F3,IF(AND('volume_add 10^6 (microL)'!F3&lt;=150,'volume_add 10^6 (microL)'!F3&gt;9),'volume_add 10^6 (microL)'!F3,'volume_add 10^4 (microL)'!F3))</f>
        <v>140</v>
      </c>
      <c r="G3" s="5">
        <f>IF(AND('volume_add 10^8 (microL)'!G3&lt;=150,'volume_add 10^8 (microL)'!G3&gt;9),'volume_add 10^8 (microL)'!G3,IF(AND('volume_add 10^6 (microL)'!G3&lt;=150,'volume_add 10^6 (microL)'!G3&gt;9),'volume_add 10^6 (microL)'!G3,'volume_add 10^4 (microL)'!G3))</f>
        <v>60</v>
      </c>
      <c r="H3" s="5">
        <f>IF(AND('volume_add 10^8 (microL)'!H3&lt;=150,'volume_add 10^8 (microL)'!H3&gt;9),'volume_add 10^8 (microL)'!H3,IF(AND('volume_add 10^6 (microL)'!H3&lt;=150,'volume_add 10^6 (microL)'!H3&gt;9),'volume_add 10^6 (microL)'!H3,'volume_add 10^4 (microL)'!H3))</f>
        <v>10</v>
      </c>
      <c r="I3" s="5">
        <f>IF(AND('volume_add 10^8 (microL)'!I3&lt;=150,'volume_add 10^8 (microL)'!I3&gt;9),'volume_add 10^8 (microL)'!I3,IF(AND('volume_add 10^6 (microL)'!I3&lt;=150,'volume_add 10^6 (microL)'!I3&gt;9),'volume_add 10^6 (microL)'!I3,'volume_add 10^4 (microL)'!I3))</f>
        <v>10</v>
      </c>
      <c r="J3" s="5">
        <f>IF(AND('volume_add 10^8 (microL)'!J3&lt;=150,'volume_add 10^8 (microL)'!J3&gt;9),'volume_add 10^8 (microL)'!J3,IF(AND('volume_add 10^6 (microL)'!J3&lt;=150,'volume_add 10^6 (microL)'!J3&gt;9),'volume_add 10^6 (microL)'!J3,'volume_add 10^4 (microL)'!J3))</f>
        <v>80</v>
      </c>
      <c r="K3" s="5">
        <f>IF(AND('volume_add 10^8 (microL)'!K3&lt;=150,'volume_add 10^8 (microL)'!K3&gt;9),'volume_add 10^8 (microL)'!K3,IF(AND('volume_add 10^6 (microL)'!K3&lt;=150,'volume_add 10^6 (microL)'!K3&gt;9),'volume_add 10^6 (microL)'!K3,'volume_add 10^4 (microL)'!K3))</f>
        <v>110</v>
      </c>
      <c r="L3" s="5">
        <f>IF(AND('volume_add 10^8 (microL)'!L3&lt;=150,'volume_add 10^8 (microL)'!L3&gt;9),'volume_add 10^8 (microL)'!L3,IF(AND('volume_add 10^6 (microL)'!L3&lt;=150,'volume_add 10^6 (microL)'!L3&gt;9),'volume_add 10^6 (microL)'!L3,'volume_add 10^4 (microL)'!L3))</f>
        <v>10</v>
      </c>
      <c r="M3" s="5">
        <f>IF(AND('volume_add 10^8 (microL)'!M3&lt;=150,'volume_add 10^8 (microL)'!M3&gt;9),'volume_add 10^8 (microL)'!M3,IF(AND('volume_add 10^6 (microL)'!M3&lt;=150,'volume_add 10^6 (microL)'!M3&gt;9),'volume_add 10^6 (microL)'!M3,'volume_add 10^4 (microL)'!M3))</f>
        <v>140</v>
      </c>
      <c r="N3" s="5">
        <f>IF(AND('volume_add 10^8 (microL)'!N3&lt;=150,'volume_add 10^8 (microL)'!N3&gt;9),'volume_add 10^8 (microL)'!N3,IF(AND('volume_add 10^6 (microL)'!N3&lt;=150,'volume_add 10^6 (microL)'!N3&gt;9),'volume_add 10^6 (microL)'!N3,'volume_add 10^4 (microL)'!N3))</f>
        <v>140</v>
      </c>
      <c r="O3" s="5">
        <f>IF(AND('volume_add 10^8 (microL)'!O3&lt;=150,'volume_add 10^8 (microL)'!O3&gt;9),'volume_add 10^8 (microL)'!O3,IF(AND('volume_add 10^6 (microL)'!O3&lt;=150,'volume_add 10^6 (microL)'!O3&gt;9),'volume_add 10^6 (microL)'!O3,'volume_add 10^4 (microL)'!O3))</f>
        <v>17</v>
      </c>
      <c r="P3" s="5">
        <f>IF(AND('volume_add 10^8 (microL)'!P3&lt;=150,'volume_add 10^8 (microL)'!P3&gt;9),'volume_add 10^8 (microL)'!P3,IF(AND('volume_add 10^6 (microL)'!P3&lt;=150,'volume_add 10^6 (microL)'!P3&gt;9),'volume_add 10^6 (microL)'!P3,'volume_add 10^4 (microL)'!P3))</f>
        <v>10.6</v>
      </c>
      <c r="Q3" s="5">
        <f>IF(AND('volume_add 10^8 (microL)'!Q3&lt;=150,'volume_add 10^8 (microL)'!Q3&gt;9),'volume_add 10^8 (microL)'!Q3,IF(AND('volume_add 10^6 (microL)'!Q3&lt;=150,'volume_add 10^6 (microL)'!Q3&gt;9),'volume_add 10^6 (microL)'!Q3,'volume_add 10^4 (microL)'!Q3))</f>
        <v>140</v>
      </c>
      <c r="R3">
        <f t="shared" ref="R3:R66" si="0">SUM(B3:Q3)</f>
        <v>1300.3</v>
      </c>
    </row>
    <row r="4" spans="1:18">
      <c r="A4">
        <v>3</v>
      </c>
      <c r="B4" s="5">
        <f>IF(AND('volume_add 10^8 (microL)'!B4&lt;=150,'volume_add 10^8 (microL)'!B4&gt;9),'volume_add 10^8 (microL)'!B4,IF(AND('volume_add 10^6 (microL)'!B4&lt;=150,'volume_add 10^6 (microL)'!B4&gt;9),'volume_add 10^6 (microL)'!B4,'volume_add 10^4 (microL)'!B4))</f>
        <v>140</v>
      </c>
      <c r="C4" s="5">
        <f>IF(AND('volume_add 10^8 (microL)'!C4&lt;=150,'volume_add 10^8 (microL)'!C4&gt;9),'volume_add 10^8 (microL)'!C4,IF(AND('volume_add 10^6 (microL)'!C4&lt;=150,'volume_add 10^6 (microL)'!C4&gt;9),'volume_add 10^6 (microL)'!C4,'volume_add 10^4 (microL)'!C4))</f>
        <v>10</v>
      </c>
      <c r="D4" s="5">
        <f>IF(AND('volume_add 10^8 (microL)'!D4&lt;=150,'volume_add 10^8 (microL)'!D4&gt;9),'volume_add 10^8 (microL)'!D4,IF(AND('volume_add 10^6 (microL)'!D4&lt;=150,'volume_add 10^6 (microL)'!D4&gt;9),'volume_add 10^6 (microL)'!D4,'volume_add 10^4 (microL)'!D4))</f>
        <v>140</v>
      </c>
      <c r="E4" s="5">
        <f>IF(AND('volume_add 10^8 (microL)'!E4&lt;=150,'volume_add 10^8 (microL)'!E4&gt;9),'volume_add 10^8 (microL)'!E4,IF(AND('volume_add 10^6 (microL)'!E4&lt;=150,'volume_add 10^6 (microL)'!E4&gt;9),'volume_add 10^6 (microL)'!E4,'volume_add 10^4 (microL)'!E4))</f>
        <v>140</v>
      </c>
      <c r="F4" s="5">
        <f>IF(AND('volume_add 10^8 (microL)'!F4&lt;=150,'volume_add 10^8 (microL)'!F4&gt;9),'volume_add 10^8 (microL)'!F4,IF(AND('volume_add 10^6 (microL)'!F4&lt;=150,'volume_add 10^6 (microL)'!F4&gt;9),'volume_add 10^6 (microL)'!F4,'volume_add 10^4 (microL)'!F4))</f>
        <v>100</v>
      </c>
      <c r="G4" s="5">
        <f>IF(AND('volume_add 10^8 (microL)'!G4&lt;=150,'volume_add 10^8 (microL)'!G4&gt;9),'volume_add 10^8 (microL)'!G4,IF(AND('volume_add 10^6 (microL)'!G4&lt;=150,'volume_add 10^6 (microL)'!G4&gt;9),'volume_add 10^6 (microL)'!G4,'volume_add 10^4 (microL)'!G4))</f>
        <v>19.3</v>
      </c>
      <c r="H4" s="5">
        <f>IF(AND('volume_add 10^8 (microL)'!H4&lt;=150,'volume_add 10^8 (microL)'!H4&gt;9),'volume_add 10^8 (microL)'!H4,IF(AND('volume_add 10^6 (microL)'!H4&lt;=150,'volume_add 10^6 (microL)'!H4&gt;9),'volume_add 10^6 (microL)'!H4,'volume_add 10^4 (microL)'!H4))</f>
        <v>140</v>
      </c>
      <c r="I4" s="5">
        <f>IF(AND('volume_add 10^8 (microL)'!I4&lt;=150,'volume_add 10^8 (microL)'!I4&gt;9),'volume_add 10^8 (microL)'!I4,IF(AND('volume_add 10^6 (microL)'!I4&lt;=150,'volume_add 10^6 (microL)'!I4&gt;9),'volume_add 10^6 (microL)'!I4,'volume_add 10^4 (microL)'!I4))</f>
        <v>100</v>
      </c>
      <c r="J4" s="5">
        <f>IF(AND('volume_add 10^8 (microL)'!J4&lt;=150,'volume_add 10^8 (microL)'!J4&gt;9),'volume_add 10^8 (microL)'!J4,IF(AND('volume_add 10^6 (microL)'!J4&lt;=150,'volume_add 10^6 (microL)'!J4&gt;9),'volume_add 10^6 (microL)'!J4,'volume_add 10^4 (microL)'!J4))</f>
        <v>110</v>
      </c>
      <c r="K4" s="5">
        <f>IF(AND('volume_add 10^8 (microL)'!K4&lt;=150,'volume_add 10^8 (microL)'!K4&gt;9),'volume_add 10^8 (microL)'!K4,IF(AND('volume_add 10^6 (microL)'!K4&lt;=150,'volume_add 10^6 (microL)'!K4&gt;9),'volume_add 10^6 (microL)'!K4,'volume_add 10^4 (microL)'!K4))</f>
        <v>10</v>
      </c>
      <c r="L4" s="5">
        <f>IF(AND('volume_add 10^8 (microL)'!L4&lt;=150,'volume_add 10^8 (microL)'!L4&gt;9),'volume_add 10^8 (microL)'!L4,IF(AND('volume_add 10^6 (microL)'!L4&lt;=150,'volume_add 10^6 (microL)'!L4&gt;9),'volume_add 10^6 (microL)'!L4,'volume_add 10^4 (microL)'!L4))</f>
        <v>130</v>
      </c>
      <c r="M4" s="5">
        <f>IF(AND('volume_add 10^8 (microL)'!M4&lt;=150,'volume_add 10^8 (microL)'!M4&gt;9),'volume_add 10^8 (microL)'!M4,IF(AND('volume_add 10^6 (microL)'!M4&lt;=150,'volume_add 10^6 (microL)'!M4&gt;9),'volume_add 10^6 (microL)'!M4,'volume_add 10^4 (microL)'!M4))</f>
        <v>140</v>
      </c>
      <c r="N4" s="5">
        <f>IF(AND('volume_add 10^8 (microL)'!N4&lt;=150,'volume_add 10^8 (microL)'!N4&gt;9),'volume_add 10^8 (microL)'!N4,IF(AND('volume_add 10^6 (microL)'!N4&lt;=150,'volume_add 10^6 (microL)'!N4&gt;9),'volume_add 10^6 (microL)'!N4,'volume_add 10^4 (microL)'!N4))</f>
        <v>140</v>
      </c>
      <c r="O4" s="5">
        <f>IF(AND('volume_add 10^8 (microL)'!O4&lt;=150,'volume_add 10^8 (microL)'!O4&gt;9),'volume_add 10^8 (microL)'!O4,IF(AND('volume_add 10^6 (microL)'!O4&lt;=150,'volume_add 10^6 (microL)'!O4&gt;9),'volume_add 10^6 (microL)'!O4,'volume_add 10^4 (microL)'!O4))</f>
        <v>140</v>
      </c>
      <c r="P4" s="5">
        <f>IF(AND('volume_add 10^8 (microL)'!P4&lt;=150,'volume_add 10^8 (microL)'!P4&gt;9),'volume_add 10^8 (microL)'!P4,IF(AND('volume_add 10^6 (microL)'!P4&lt;=150,'volume_add 10^6 (microL)'!P4&gt;9),'volume_add 10^6 (microL)'!P4,'volume_add 10^4 (microL)'!P4))</f>
        <v>12.8</v>
      </c>
      <c r="Q4" s="5">
        <f>IF(AND('volume_add 10^8 (microL)'!Q4&lt;=150,'volume_add 10^8 (microL)'!Q4&gt;9),'volume_add 10^8 (microL)'!Q4,IF(AND('volume_add 10^6 (microL)'!Q4&lt;=150,'volume_add 10^6 (microL)'!Q4&gt;9),'volume_add 10^6 (microL)'!Q4,'volume_add 10^4 (microL)'!Q4))</f>
        <v>22.5</v>
      </c>
      <c r="R4">
        <f t="shared" si="0"/>
        <v>1494.6</v>
      </c>
    </row>
    <row r="5" spans="1:18">
      <c r="A5">
        <v>4</v>
      </c>
      <c r="B5" s="5">
        <f>IF(AND('volume_add 10^8 (microL)'!B5&lt;=150,'volume_add 10^8 (microL)'!B5&gt;9),'volume_add 10^8 (microL)'!B5,IF(AND('volume_add 10^6 (microL)'!B5&lt;=150,'volume_add 10^6 (microL)'!B5&gt;9),'volume_add 10^6 (microL)'!B5,'volume_add 10^4 (microL)'!B5))</f>
        <v>140</v>
      </c>
      <c r="C5" s="5">
        <f>IF(AND('volume_add 10^8 (microL)'!C5&lt;=150,'volume_add 10^8 (microL)'!C5&gt;9),'volume_add 10^8 (microL)'!C5,IF(AND('volume_add 10^6 (microL)'!C5&lt;=150,'volume_add 10^6 (microL)'!C5&gt;9),'volume_add 10^6 (microL)'!C5,'volume_add 10^4 (microL)'!C5))</f>
        <v>14.4</v>
      </c>
      <c r="D5" s="5">
        <f>IF(AND('volume_add 10^8 (microL)'!D5&lt;=150,'volume_add 10^8 (microL)'!D5&gt;9),'volume_add 10^8 (microL)'!D5,IF(AND('volume_add 10^6 (microL)'!D5&lt;=150,'volume_add 10^6 (microL)'!D5&gt;9),'volume_add 10^6 (microL)'!D5,'volume_add 10^4 (microL)'!D5))</f>
        <v>14.9</v>
      </c>
      <c r="E5" s="5">
        <f>IF(AND('volume_add 10^8 (microL)'!E5&lt;=150,'volume_add 10^8 (microL)'!E5&gt;9),'volume_add 10^8 (microL)'!E5,IF(AND('volume_add 10^6 (microL)'!E5&lt;=150,'volume_add 10^6 (microL)'!E5&gt;9),'volume_add 10^6 (microL)'!E5,'volume_add 10^4 (microL)'!E5))</f>
        <v>140</v>
      </c>
      <c r="F5" s="5">
        <f>IF(AND('volume_add 10^8 (microL)'!F5&lt;=150,'volume_add 10^8 (microL)'!F5&gt;9),'volume_add 10^8 (microL)'!F5,IF(AND('volume_add 10^6 (microL)'!F5&lt;=150,'volume_add 10^6 (microL)'!F5&gt;9),'volume_add 10^6 (microL)'!F5,'volume_add 10^4 (microL)'!F5))</f>
        <v>140</v>
      </c>
      <c r="G5" s="5">
        <f>IF(AND('volume_add 10^8 (microL)'!G5&lt;=150,'volume_add 10^8 (microL)'!G5&gt;9),'volume_add 10^8 (microL)'!G5,IF(AND('volume_add 10^6 (microL)'!G5&lt;=150,'volume_add 10^6 (microL)'!G5&gt;9),'volume_add 10^6 (microL)'!G5,'volume_add 10^4 (microL)'!G5))</f>
        <v>140</v>
      </c>
      <c r="H5" s="5">
        <f>IF(AND('volume_add 10^8 (microL)'!H5&lt;=150,'volume_add 10^8 (microL)'!H5&gt;9),'volume_add 10^8 (microL)'!H5,IF(AND('volume_add 10^6 (microL)'!H5&lt;=150,'volume_add 10^6 (microL)'!H5&gt;9),'volume_add 10^6 (microL)'!H5,'volume_add 10^4 (microL)'!H5))</f>
        <v>15.6</v>
      </c>
      <c r="I5" s="5">
        <f>IF(AND('volume_add 10^8 (microL)'!I5&lt;=150,'volume_add 10^8 (microL)'!I5&gt;9),'volume_add 10^8 (microL)'!I5,IF(AND('volume_add 10^6 (microL)'!I5&lt;=150,'volume_add 10^6 (microL)'!I5&gt;9),'volume_add 10^6 (microL)'!I5,'volume_add 10^4 (microL)'!I5))</f>
        <v>140</v>
      </c>
      <c r="J5" s="5">
        <f>IF(AND('volume_add 10^8 (microL)'!J5&lt;=150,'volume_add 10^8 (microL)'!J5&gt;9),'volume_add 10^8 (microL)'!J5,IF(AND('volume_add 10^6 (microL)'!J5&lt;=150,'volume_add 10^6 (microL)'!J5&gt;9),'volume_add 10^6 (microL)'!J5,'volume_add 10^4 (microL)'!J5))</f>
        <v>140</v>
      </c>
      <c r="K5" s="5">
        <f>IF(AND('volume_add 10^8 (microL)'!K5&lt;=150,'volume_add 10^8 (microL)'!K5&gt;9),'volume_add 10^8 (microL)'!K5,IF(AND('volume_add 10^6 (microL)'!K5&lt;=150,'volume_add 10^6 (microL)'!K5&gt;9),'volume_add 10^6 (microL)'!K5,'volume_add 10^4 (microL)'!K5))</f>
        <v>18</v>
      </c>
      <c r="L5" s="5">
        <f>IF(AND('volume_add 10^8 (microL)'!L5&lt;=150,'volume_add 10^8 (microL)'!L5&gt;9),'volume_add 10^8 (microL)'!L5,IF(AND('volume_add 10^6 (microL)'!L5&lt;=150,'volume_add 10^6 (microL)'!L5&gt;9),'volume_add 10^6 (microL)'!L5,'volume_add 10^4 (microL)'!L5))</f>
        <v>140</v>
      </c>
      <c r="M5" s="5">
        <f>IF(AND('volume_add 10^8 (microL)'!M5&lt;=150,'volume_add 10^8 (microL)'!M5&gt;9),'volume_add 10^8 (microL)'!M5,IF(AND('volume_add 10^6 (microL)'!M5&lt;=150,'volume_add 10^6 (microL)'!M5&gt;9),'volume_add 10^6 (microL)'!M5,'volume_add 10^4 (microL)'!M5))</f>
        <v>140</v>
      </c>
      <c r="N5" s="5">
        <f>IF(AND('volume_add 10^8 (microL)'!N5&lt;=150,'volume_add 10^8 (microL)'!N5&gt;9),'volume_add 10^8 (microL)'!N5,IF(AND('volume_add 10^6 (microL)'!N5&lt;=150,'volume_add 10^6 (microL)'!N5&gt;9),'volume_add 10^6 (microL)'!N5,'volume_add 10^4 (microL)'!N5))</f>
        <v>140</v>
      </c>
      <c r="O5" s="5">
        <f>IF(AND('volume_add 10^8 (microL)'!O5&lt;=150,'volume_add 10^8 (microL)'!O5&gt;9),'volume_add 10^8 (microL)'!O5,IF(AND('volume_add 10^6 (microL)'!O5&lt;=150,'volume_add 10^6 (microL)'!O5&gt;9),'volume_add 10^6 (microL)'!O5,'volume_add 10^4 (microL)'!O5))</f>
        <v>70</v>
      </c>
      <c r="P5" s="5">
        <f>IF(AND('volume_add 10^8 (microL)'!P5&lt;=150,'volume_add 10^8 (microL)'!P5&gt;9),'volume_add 10^8 (microL)'!P5,IF(AND('volume_add 10^6 (microL)'!P5&lt;=150,'volume_add 10^6 (microL)'!P5&gt;9),'volume_add 10^6 (microL)'!P5,'volume_add 10^4 (microL)'!P5))</f>
        <v>10</v>
      </c>
      <c r="Q5" s="5">
        <f>IF(AND('volume_add 10^8 (microL)'!Q5&lt;=150,'volume_add 10^8 (microL)'!Q5&gt;9),'volume_add 10^8 (microL)'!Q5,IF(AND('volume_add 10^6 (microL)'!Q5&lt;=150,'volume_add 10^6 (microL)'!Q5&gt;9),'volume_add 10^6 (microL)'!Q5,'volume_add 10^4 (microL)'!Q5))</f>
        <v>100</v>
      </c>
      <c r="R5">
        <f t="shared" si="0"/>
        <v>1502.9</v>
      </c>
    </row>
    <row r="6" spans="1:18">
      <c r="A6">
        <v>5</v>
      </c>
      <c r="B6" s="5">
        <f>IF(AND('volume_add 10^8 (microL)'!B6&lt;=150,'volume_add 10^8 (microL)'!B6&gt;9),'volume_add 10^8 (microL)'!B6,IF(AND('volume_add 10^6 (microL)'!B6&lt;=150,'volume_add 10^6 (microL)'!B6&gt;9),'volume_add 10^6 (microL)'!B6,'volume_add 10^4 (microL)'!B6))</f>
        <v>140</v>
      </c>
      <c r="C6" s="5">
        <f>IF(AND('volume_add 10^8 (microL)'!C6&lt;=150,'volume_add 10^8 (microL)'!C6&gt;9),'volume_add 10^8 (microL)'!C6,IF(AND('volume_add 10^6 (microL)'!C6&lt;=150,'volume_add 10^6 (microL)'!C6&gt;9),'volume_add 10^6 (microL)'!C6,'volume_add 10^4 (microL)'!C6))</f>
        <v>18</v>
      </c>
      <c r="D6" s="5">
        <f>IF(AND('volume_add 10^8 (microL)'!D6&lt;=150,'volume_add 10^8 (microL)'!D6&gt;9),'volume_add 10^8 (microL)'!D6,IF(AND('volume_add 10^6 (microL)'!D6&lt;=150,'volume_add 10^6 (microL)'!D6&gt;9),'volume_add 10^6 (microL)'!D6,'volume_add 10^4 (microL)'!D6))</f>
        <v>11.4</v>
      </c>
      <c r="E6" s="5">
        <f>IF(AND('volume_add 10^8 (microL)'!E6&lt;=150,'volume_add 10^8 (microL)'!E6&gt;9),'volume_add 10^8 (microL)'!E6,IF(AND('volume_add 10^6 (microL)'!E6&lt;=150,'volume_add 10^6 (microL)'!E6&gt;9),'volume_add 10^6 (microL)'!E6,'volume_add 10^4 (microL)'!E6))</f>
        <v>60</v>
      </c>
      <c r="F6" s="5">
        <f>IF(AND('volume_add 10^8 (microL)'!F6&lt;=150,'volume_add 10^8 (microL)'!F6&gt;9),'volume_add 10^8 (microL)'!F6,IF(AND('volume_add 10^6 (microL)'!F6&lt;=150,'volume_add 10^6 (microL)'!F6&gt;9),'volume_add 10^6 (microL)'!F6,'volume_add 10^4 (microL)'!F6))</f>
        <v>140</v>
      </c>
      <c r="G6" s="5">
        <f>IF(AND('volume_add 10^8 (microL)'!G6&lt;=150,'volume_add 10^8 (microL)'!G6&gt;9),'volume_add 10^8 (microL)'!G6,IF(AND('volume_add 10^6 (microL)'!G6&lt;=150,'volume_add 10^6 (microL)'!G6&gt;9),'volume_add 10^6 (microL)'!G6,'volume_add 10^4 (microL)'!G6))</f>
        <v>70</v>
      </c>
      <c r="H6" s="5">
        <f>IF(AND('volume_add 10^8 (microL)'!H6&lt;=150,'volume_add 10^8 (microL)'!H6&gt;9),'volume_add 10^8 (microL)'!H6,IF(AND('volume_add 10^6 (microL)'!H6&lt;=150,'volume_add 10^6 (microL)'!H6&gt;9),'volume_add 10^6 (microL)'!H6,'volume_add 10^4 (microL)'!H6))</f>
        <v>19</v>
      </c>
      <c r="I6" s="5">
        <f>IF(AND('volume_add 10^8 (microL)'!I6&lt;=150,'volume_add 10^8 (microL)'!I6&gt;9),'volume_add 10^8 (microL)'!I6,IF(AND('volume_add 10^6 (microL)'!I6&lt;=150,'volume_add 10^6 (microL)'!I6&gt;9),'volume_add 10^6 (microL)'!I6,'volume_add 10^4 (microL)'!I6))</f>
        <v>13.3</v>
      </c>
      <c r="J6" s="5">
        <f>IF(AND('volume_add 10^8 (microL)'!J6&lt;=150,'volume_add 10^8 (microL)'!J6&gt;9),'volume_add 10^8 (microL)'!J6,IF(AND('volume_add 10^6 (microL)'!J6&lt;=150,'volume_add 10^6 (microL)'!J6&gt;9),'volume_add 10^6 (microL)'!J6,'volume_add 10^4 (microL)'!J6))</f>
        <v>80</v>
      </c>
      <c r="K6" s="5">
        <f>IF(AND('volume_add 10^8 (microL)'!K6&lt;=150,'volume_add 10^8 (microL)'!K6&gt;9),'volume_add 10^8 (microL)'!K6,IF(AND('volume_add 10^6 (microL)'!K6&lt;=150,'volume_add 10^6 (microL)'!K6&gt;9),'volume_add 10^6 (microL)'!K6,'volume_add 10^4 (microL)'!K6))</f>
        <v>140</v>
      </c>
      <c r="L6" s="5">
        <f>IF(AND('volume_add 10^8 (microL)'!L6&lt;=150,'volume_add 10^8 (microL)'!L6&gt;9),'volume_add 10^8 (microL)'!L6,IF(AND('volume_add 10^6 (microL)'!L6&lt;=150,'volume_add 10^6 (microL)'!L6&gt;9),'volume_add 10^6 (microL)'!L6,'volume_add 10^4 (microL)'!L6))</f>
        <v>19.899999999999999</v>
      </c>
      <c r="M6" s="5">
        <f>IF(AND('volume_add 10^8 (microL)'!M6&lt;=150,'volume_add 10^8 (microL)'!M6&gt;9),'volume_add 10^8 (microL)'!M6,IF(AND('volume_add 10^6 (microL)'!M6&lt;=150,'volume_add 10^6 (microL)'!M6&gt;9),'volume_add 10^6 (microL)'!M6,'volume_add 10^4 (microL)'!M6))</f>
        <v>20.9</v>
      </c>
      <c r="N6" s="5">
        <f>IF(AND('volume_add 10^8 (microL)'!N6&lt;=150,'volume_add 10^8 (microL)'!N6&gt;9),'volume_add 10^8 (microL)'!N6,IF(AND('volume_add 10^6 (microL)'!N6&lt;=150,'volume_add 10^6 (microL)'!N6&gt;9),'volume_add 10^6 (microL)'!N6,'volume_add 10^4 (microL)'!N6))</f>
        <v>140</v>
      </c>
      <c r="O6" s="5">
        <f>IF(AND('volume_add 10^8 (microL)'!O6&lt;=150,'volume_add 10^8 (microL)'!O6&gt;9),'volume_add 10^8 (microL)'!O6,IF(AND('volume_add 10^6 (microL)'!O6&lt;=150,'volume_add 10^6 (microL)'!O6&gt;9),'volume_add 10^6 (microL)'!O6,'volume_add 10^4 (microL)'!O6))</f>
        <v>90</v>
      </c>
      <c r="P6" s="5">
        <f>IF(AND('volume_add 10^8 (microL)'!P6&lt;=150,'volume_add 10^8 (microL)'!P6&gt;9),'volume_add 10^8 (microL)'!P6,IF(AND('volume_add 10^6 (microL)'!P6&lt;=150,'volume_add 10^6 (microL)'!P6&gt;9),'volume_add 10^6 (microL)'!P6,'volume_add 10^4 (microL)'!P6))</f>
        <v>90</v>
      </c>
      <c r="Q6" s="5">
        <f>IF(AND('volume_add 10^8 (microL)'!Q6&lt;=150,'volume_add 10^8 (microL)'!Q6&gt;9),'volume_add 10^8 (microL)'!Q6,IF(AND('volume_add 10^6 (microL)'!Q6&lt;=150,'volume_add 10^6 (microL)'!Q6&gt;9),'volume_add 10^6 (microL)'!Q6,'volume_add 10^4 (microL)'!Q6))</f>
        <v>15.2</v>
      </c>
      <c r="R6">
        <f t="shared" si="0"/>
        <v>1067.7</v>
      </c>
    </row>
    <row r="7" spans="1:18">
      <c r="A7">
        <v>6</v>
      </c>
      <c r="B7" s="5">
        <f>IF(AND('volume_add 10^8 (microL)'!B7&lt;=150,'volume_add 10^8 (microL)'!B7&gt;9),'volume_add 10^8 (microL)'!B7,IF(AND('volume_add 10^6 (microL)'!B7&lt;=150,'volume_add 10^6 (microL)'!B7&gt;9),'volume_add 10^6 (microL)'!B7,'volume_add 10^4 (microL)'!B7))</f>
        <v>140</v>
      </c>
      <c r="C7" s="5">
        <f>IF(AND('volume_add 10^8 (microL)'!C7&lt;=150,'volume_add 10^8 (microL)'!C7&gt;9),'volume_add 10^8 (microL)'!C7,IF(AND('volume_add 10^6 (microL)'!C7&lt;=150,'volume_add 10^6 (microL)'!C7&gt;9),'volume_add 10^6 (microL)'!C7,'volume_add 10^4 (microL)'!C7))</f>
        <v>20.2</v>
      </c>
      <c r="D7" s="5">
        <f>IF(AND('volume_add 10^8 (microL)'!D7&lt;=150,'volume_add 10^8 (microL)'!D7&gt;9),'volume_add 10^8 (microL)'!D7,IF(AND('volume_add 10^6 (microL)'!D7&lt;=150,'volume_add 10^6 (microL)'!D7&gt;9),'volume_add 10^6 (microL)'!D7,'volume_add 10^4 (microL)'!D7))</f>
        <v>140</v>
      </c>
      <c r="E7" s="5">
        <f>IF(AND('volume_add 10^8 (microL)'!E7&lt;=150,'volume_add 10^8 (microL)'!E7&gt;9),'volume_add 10^8 (microL)'!E7,IF(AND('volume_add 10^6 (microL)'!E7&lt;=150,'volume_add 10^6 (microL)'!E7&gt;9),'volume_add 10^6 (microL)'!E7,'volume_add 10^4 (microL)'!E7))</f>
        <v>140</v>
      </c>
      <c r="F7" s="5">
        <f>IF(AND('volume_add 10^8 (microL)'!F7&lt;=150,'volume_add 10^8 (microL)'!F7&gt;9),'volume_add 10^8 (microL)'!F7,IF(AND('volume_add 10^6 (microL)'!F7&lt;=150,'volume_add 10^6 (microL)'!F7&gt;9),'volume_add 10^6 (microL)'!F7,'volume_add 10^4 (microL)'!F7))</f>
        <v>22.3</v>
      </c>
      <c r="G7" s="5">
        <f>IF(AND('volume_add 10^8 (microL)'!G7&lt;=150,'volume_add 10^8 (microL)'!G7&gt;9),'volume_add 10^8 (microL)'!G7,IF(AND('volume_add 10^6 (microL)'!G7&lt;=150,'volume_add 10^6 (microL)'!G7&gt;9),'volume_add 10^6 (microL)'!G7,'volume_add 10^4 (microL)'!G7))</f>
        <v>140</v>
      </c>
      <c r="H7" s="5">
        <f>IF(AND('volume_add 10^8 (microL)'!H7&lt;=150,'volume_add 10^8 (microL)'!H7&gt;9),'volume_add 10^8 (microL)'!H7,IF(AND('volume_add 10^6 (microL)'!H7&lt;=150,'volume_add 10^6 (microL)'!H7&gt;9),'volume_add 10^6 (microL)'!H7,'volume_add 10^4 (microL)'!H7))</f>
        <v>60</v>
      </c>
      <c r="I7" s="5">
        <f>IF(AND('volume_add 10^8 (microL)'!I7&lt;=150,'volume_add 10^8 (microL)'!I7&gt;9),'volume_add 10^8 (microL)'!I7,IF(AND('volume_add 10^6 (microL)'!I7&lt;=150,'volume_add 10^6 (microL)'!I7&gt;9),'volume_add 10^6 (microL)'!I7,'volume_add 10^4 (microL)'!I7))</f>
        <v>140</v>
      </c>
      <c r="J7" s="5">
        <f>IF(AND('volume_add 10^8 (microL)'!J7&lt;=150,'volume_add 10^8 (microL)'!J7&gt;9),'volume_add 10^8 (microL)'!J7,IF(AND('volume_add 10^6 (microL)'!J7&lt;=150,'volume_add 10^6 (microL)'!J7&gt;9),'volume_add 10^6 (microL)'!J7,'volume_add 10^4 (microL)'!J7))</f>
        <v>23.4</v>
      </c>
      <c r="K7" s="5">
        <f>IF(AND('volume_add 10^8 (microL)'!K7&lt;=150,'volume_add 10^8 (microL)'!K7&gt;9),'volume_add 10^8 (microL)'!K7,IF(AND('volume_add 10^6 (microL)'!K7&lt;=150,'volume_add 10^6 (microL)'!K7&gt;9),'volume_add 10^6 (microL)'!K7,'volume_add 10^4 (microL)'!K7))</f>
        <v>10</v>
      </c>
      <c r="L7" s="5">
        <f>IF(AND('volume_add 10^8 (microL)'!L7&lt;=150,'volume_add 10^8 (microL)'!L7&gt;9),'volume_add 10^8 (microL)'!L7,IF(AND('volume_add 10^6 (microL)'!L7&lt;=150,'volume_add 10^6 (microL)'!L7&gt;9),'volume_add 10^6 (microL)'!L7,'volume_add 10^4 (microL)'!L7))</f>
        <v>140</v>
      </c>
      <c r="M7" s="5">
        <f>IF(AND('volume_add 10^8 (microL)'!M7&lt;=150,'volume_add 10^8 (microL)'!M7&gt;9),'volume_add 10^8 (microL)'!M7,IF(AND('volume_add 10^6 (microL)'!M7&lt;=150,'volume_add 10^6 (microL)'!M7&gt;9),'volume_add 10^6 (microL)'!M7,'volume_add 10^4 (microL)'!M7))</f>
        <v>10</v>
      </c>
      <c r="N7" s="5">
        <f>IF(AND('volume_add 10^8 (microL)'!N7&lt;=150,'volume_add 10^8 (microL)'!N7&gt;9),'volume_add 10^8 (microL)'!N7,IF(AND('volume_add 10^6 (microL)'!N7&lt;=150,'volume_add 10^6 (microL)'!N7&gt;9),'volume_add 10^6 (microL)'!N7,'volume_add 10^4 (microL)'!N7))</f>
        <v>140</v>
      </c>
      <c r="O7" s="5">
        <f>IF(AND('volume_add 10^8 (microL)'!O7&lt;=150,'volume_add 10^8 (microL)'!O7&gt;9),'volume_add 10^8 (microL)'!O7,IF(AND('volume_add 10^6 (microL)'!O7&lt;=150,'volume_add 10^6 (microL)'!O7&gt;9),'volume_add 10^6 (microL)'!O7,'volume_add 10^4 (microL)'!O7))</f>
        <v>90</v>
      </c>
      <c r="P7" s="5">
        <f>IF(AND('volume_add 10^8 (microL)'!P7&lt;=150,'volume_add 10^8 (microL)'!P7&gt;9),'volume_add 10^8 (microL)'!P7,IF(AND('volume_add 10^6 (microL)'!P7&lt;=150,'volume_add 10^6 (microL)'!P7&gt;9),'volume_add 10^6 (microL)'!P7,'volume_add 10^4 (microL)'!P7))</f>
        <v>140</v>
      </c>
      <c r="Q7" s="5">
        <f>IF(AND('volume_add 10^8 (microL)'!Q7&lt;=150,'volume_add 10^8 (microL)'!Q7&gt;9),'volume_add 10^8 (microL)'!Q7,IF(AND('volume_add 10^6 (microL)'!Q7&lt;=150,'volume_add 10^6 (microL)'!Q7&gt;9),'volume_add 10^6 (microL)'!Q7,'volume_add 10^4 (microL)'!Q7))</f>
        <v>110</v>
      </c>
      <c r="R7">
        <f t="shared" si="0"/>
        <v>1465.9</v>
      </c>
    </row>
    <row r="8" spans="1:18">
      <c r="A8">
        <v>7</v>
      </c>
      <c r="B8" s="5">
        <f>IF(AND('volume_add 10^8 (microL)'!B8&lt;=150,'volume_add 10^8 (microL)'!B8&gt;9),'volume_add 10^8 (microL)'!B8,IF(AND('volume_add 10^6 (microL)'!B8&lt;=150,'volume_add 10^6 (microL)'!B8&gt;9),'volume_add 10^6 (microL)'!B8,'volume_add 10^4 (microL)'!B8))</f>
        <v>80</v>
      </c>
      <c r="C8" s="5">
        <f>IF(AND('volume_add 10^8 (microL)'!C8&lt;=150,'volume_add 10^8 (microL)'!C8&gt;9),'volume_add 10^8 (microL)'!C8,IF(AND('volume_add 10^6 (microL)'!C8&lt;=150,'volume_add 10^6 (microL)'!C8&gt;9),'volume_add 10^6 (microL)'!C8,'volume_add 10^4 (microL)'!C8))</f>
        <v>140</v>
      </c>
      <c r="D8" s="5">
        <f>IF(AND('volume_add 10^8 (microL)'!D8&lt;=150,'volume_add 10^8 (microL)'!D8&gt;9),'volume_add 10^8 (microL)'!D8,IF(AND('volume_add 10^6 (microL)'!D8&lt;=150,'volume_add 10^6 (microL)'!D8&gt;9),'volume_add 10^6 (microL)'!D8,'volume_add 10^4 (microL)'!D8))</f>
        <v>140</v>
      </c>
      <c r="E8" s="5">
        <f>IF(AND('volume_add 10^8 (microL)'!E8&lt;=150,'volume_add 10^8 (microL)'!E8&gt;9),'volume_add 10^8 (microL)'!E8,IF(AND('volume_add 10^6 (microL)'!E8&lt;=150,'volume_add 10^6 (microL)'!E8&gt;9),'volume_add 10^6 (microL)'!E8,'volume_add 10^4 (microL)'!E8))</f>
        <v>90</v>
      </c>
      <c r="F8" s="5">
        <f>IF(AND('volume_add 10^8 (microL)'!F8&lt;=150,'volume_add 10^8 (microL)'!F8&gt;9),'volume_add 10^8 (microL)'!F8,IF(AND('volume_add 10^6 (microL)'!F8&lt;=150,'volume_add 10^6 (microL)'!F8&gt;9),'volume_add 10^6 (microL)'!F8,'volume_add 10^4 (microL)'!F8))</f>
        <v>100</v>
      </c>
      <c r="G8" s="5">
        <f>IF(AND('volume_add 10^8 (microL)'!G8&lt;=150,'volume_add 10^8 (microL)'!G8&gt;9),'volume_add 10^8 (microL)'!G8,IF(AND('volume_add 10^6 (microL)'!G8&lt;=150,'volume_add 10^6 (microL)'!G8&gt;9),'volume_add 10^6 (microL)'!G8,'volume_add 10^4 (microL)'!G8))</f>
        <v>140</v>
      </c>
      <c r="H8" s="5">
        <f>IF(AND('volume_add 10^8 (microL)'!H8&lt;=150,'volume_add 10^8 (microL)'!H8&gt;9),'volume_add 10^8 (microL)'!H8,IF(AND('volume_add 10^6 (microL)'!H8&lt;=150,'volume_add 10^6 (microL)'!H8&gt;9),'volume_add 10^6 (microL)'!H8,'volume_add 10^4 (microL)'!H8))</f>
        <v>22.5</v>
      </c>
      <c r="I8" s="5">
        <f>IF(AND('volume_add 10^8 (microL)'!I8&lt;=150,'volume_add 10^8 (microL)'!I8&gt;9),'volume_add 10^8 (microL)'!I8,IF(AND('volume_add 10^6 (microL)'!I8&lt;=150,'volume_add 10^6 (microL)'!I8&gt;9),'volume_add 10^6 (microL)'!I8,'volume_add 10^4 (microL)'!I8))</f>
        <v>140</v>
      </c>
      <c r="J8" s="5">
        <f>IF(AND('volume_add 10^8 (microL)'!J8&lt;=150,'volume_add 10^8 (microL)'!J8&gt;9),'volume_add 10^8 (microL)'!J8,IF(AND('volume_add 10^6 (microL)'!J8&lt;=150,'volume_add 10^6 (microL)'!J8&gt;9),'volume_add 10^6 (microL)'!J8,'volume_add 10^4 (microL)'!J8))</f>
        <v>23.8</v>
      </c>
      <c r="K8" s="5">
        <f>IF(AND('volume_add 10^8 (microL)'!K8&lt;=150,'volume_add 10^8 (microL)'!K8&gt;9),'volume_add 10^8 (microL)'!K8,IF(AND('volume_add 10^6 (microL)'!K8&lt;=150,'volume_add 10^6 (microL)'!K8&gt;9),'volume_add 10^6 (microL)'!K8,'volume_add 10^4 (microL)'!K8))</f>
        <v>25</v>
      </c>
      <c r="L8" s="5">
        <f>IF(AND('volume_add 10^8 (microL)'!L8&lt;=150,'volume_add 10^8 (microL)'!L8&gt;9),'volume_add 10^8 (microL)'!L8,IF(AND('volume_add 10^6 (microL)'!L8&lt;=150,'volume_add 10^6 (microL)'!L8&gt;9),'volume_add 10^6 (microL)'!L8,'volume_add 10^4 (microL)'!L8))</f>
        <v>110</v>
      </c>
      <c r="M8" s="5">
        <f>IF(AND('volume_add 10^8 (microL)'!M8&lt;=150,'volume_add 10^8 (microL)'!M8&gt;9),'volume_add 10^8 (microL)'!M8,IF(AND('volume_add 10^6 (microL)'!M8&lt;=150,'volume_add 10^6 (microL)'!M8&gt;9),'volume_add 10^6 (microL)'!M8,'volume_add 10^4 (microL)'!M8))</f>
        <v>10</v>
      </c>
      <c r="N8" s="5">
        <f>IF(AND('volume_add 10^8 (microL)'!N8&lt;=150,'volume_add 10^8 (microL)'!N8&gt;9),'volume_add 10^8 (microL)'!N8,IF(AND('volume_add 10^6 (microL)'!N8&lt;=150,'volume_add 10^6 (microL)'!N8&gt;9),'volume_add 10^6 (microL)'!N8,'volume_add 10^4 (microL)'!N8))</f>
        <v>140</v>
      </c>
      <c r="O8" s="5">
        <f>IF(AND('volume_add 10^8 (microL)'!O8&lt;=150,'volume_add 10^8 (microL)'!O8&gt;9),'volume_add 10^8 (microL)'!O8,IF(AND('volume_add 10^6 (microL)'!O8&lt;=150,'volume_add 10^6 (microL)'!O8&gt;9),'volume_add 10^6 (microL)'!O8,'volume_add 10^4 (microL)'!O8))</f>
        <v>140</v>
      </c>
      <c r="P8" s="5">
        <f>IF(AND('volume_add 10^8 (microL)'!P8&lt;=150,'volume_add 10^8 (microL)'!P8&gt;9),'volume_add 10^8 (microL)'!P8,IF(AND('volume_add 10^6 (microL)'!P8&lt;=150,'volume_add 10^6 (microL)'!P8&gt;9),'volume_add 10^6 (microL)'!P8,'volume_add 10^4 (microL)'!P8))</f>
        <v>15</v>
      </c>
      <c r="Q8" s="5">
        <f>IF(AND('volume_add 10^8 (microL)'!Q8&lt;=150,'volume_add 10^8 (microL)'!Q8&gt;9),'volume_add 10^8 (microL)'!Q8,IF(AND('volume_add 10^6 (microL)'!Q8&lt;=150,'volume_add 10^6 (microL)'!Q8&gt;9),'volume_add 10^6 (microL)'!Q8,'volume_add 10^4 (microL)'!Q8))</f>
        <v>130</v>
      </c>
      <c r="R8">
        <f t="shared" si="0"/>
        <v>1446.3</v>
      </c>
    </row>
    <row r="9" spans="1:18">
      <c r="A9">
        <v>8</v>
      </c>
      <c r="B9" s="5">
        <f>IF(AND('volume_add 10^8 (microL)'!B9&lt;=150,'volume_add 10^8 (microL)'!B9&gt;9),'volume_add 10^8 (microL)'!B9,IF(AND('volume_add 10^6 (microL)'!B9&lt;=150,'volume_add 10^6 (microL)'!B9&gt;9),'volume_add 10^6 (microL)'!B9,'volume_add 10^4 (microL)'!B9))</f>
        <v>10</v>
      </c>
      <c r="C9" s="5">
        <f>IF(AND('volume_add 10^8 (microL)'!C9&lt;=150,'volume_add 10^8 (microL)'!C9&gt;9),'volume_add 10^8 (microL)'!C9,IF(AND('volume_add 10^6 (microL)'!C9&lt;=150,'volume_add 10^6 (microL)'!C9&gt;9),'volume_add 10^6 (microL)'!C9,'volume_add 10^4 (microL)'!C9))</f>
        <v>140</v>
      </c>
      <c r="D9" s="5">
        <f>IF(AND('volume_add 10^8 (microL)'!D9&lt;=150,'volume_add 10^8 (microL)'!D9&gt;9),'volume_add 10^8 (microL)'!D9,IF(AND('volume_add 10^6 (microL)'!D9&lt;=150,'volume_add 10^6 (microL)'!D9&gt;9),'volume_add 10^6 (microL)'!D9,'volume_add 10^4 (microL)'!D9))</f>
        <v>140</v>
      </c>
      <c r="E9" s="5">
        <f>IF(AND('volume_add 10^8 (microL)'!E9&lt;=150,'volume_add 10^8 (microL)'!E9&gt;9),'volume_add 10^8 (microL)'!E9,IF(AND('volume_add 10^6 (microL)'!E9&lt;=150,'volume_add 10^6 (microL)'!E9&gt;9),'volume_add 10^6 (microL)'!E9,'volume_add 10^4 (microL)'!E9))</f>
        <v>140</v>
      </c>
      <c r="F9" s="5">
        <f>IF(AND('volume_add 10^8 (microL)'!F9&lt;=150,'volume_add 10^8 (microL)'!F9&gt;9),'volume_add 10^8 (microL)'!F9,IF(AND('volume_add 10^6 (microL)'!F9&lt;=150,'volume_add 10^6 (microL)'!F9&gt;9),'volume_add 10^6 (microL)'!F9,'volume_add 10^4 (microL)'!F9))</f>
        <v>140</v>
      </c>
      <c r="G9" s="5">
        <f>IF(AND('volume_add 10^8 (microL)'!G9&lt;=150,'volume_add 10^8 (microL)'!G9&gt;9),'volume_add 10^8 (microL)'!G9,IF(AND('volume_add 10^6 (microL)'!G9&lt;=150,'volume_add 10^6 (microL)'!G9&gt;9),'volume_add 10^6 (microL)'!G9,'volume_add 10^4 (microL)'!G9))</f>
        <v>90</v>
      </c>
      <c r="H9" s="5">
        <f>IF(AND('volume_add 10^8 (microL)'!H9&lt;=150,'volume_add 10^8 (microL)'!H9&gt;9),'volume_add 10^8 (microL)'!H9,IF(AND('volume_add 10^6 (microL)'!H9&lt;=150,'volume_add 10^6 (microL)'!H9&gt;9),'volume_add 10^6 (microL)'!H9,'volume_add 10^4 (microL)'!H9))</f>
        <v>140</v>
      </c>
      <c r="I9" s="5">
        <f>IF(AND('volume_add 10^8 (microL)'!I9&lt;=150,'volume_add 10^8 (microL)'!I9&gt;9),'volume_add 10^8 (microL)'!I9,IF(AND('volume_add 10^6 (microL)'!I9&lt;=150,'volume_add 10^6 (microL)'!I9&gt;9),'volume_add 10^6 (microL)'!I9,'volume_add 10^4 (microL)'!I9))</f>
        <v>120</v>
      </c>
      <c r="J9" s="5">
        <f>IF(AND('volume_add 10^8 (microL)'!J9&lt;=150,'volume_add 10^8 (microL)'!J9&gt;9),'volume_add 10^8 (microL)'!J9,IF(AND('volume_add 10^6 (microL)'!J9&lt;=150,'volume_add 10^6 (microL)'!J9&gt;9),'volume_add 10^6 (microL)'!J9,'volume_add 10^4 (microL)'!J9))</f>
        <v>140</v>
      </c>
      <c r="K9" s="5">
        <f>IF(AND('volume_add 10^8 (microL)'!K9&lt;=150,'volume_add 10^8 (microL)'!K9&gt;9),'volume_add 10^8 (microL)'!K9,IF(AND('volume_add 10^6 (microL)'!K9&lt;=150,'volume_add 10^6 (microL)'!K9&gt;9),'volume_add 10^6 (microL)'!K9,'volume_add 10^4 (microL)'!K9))</f>
        <v>10.6</v>
      </c>
      <c r="L9" s="5">
        <f>IF(AND('volume_add 10^8 (microL)'!L9&lt;=150,'volume_add 10^8 (microL)'!L9&gt;9),'volume_add 10^8 (microL)'!L9,IF(AND('volume_add 10^6 (microL)'!L9&lt;=150,'volume_add 10^6 (microL)'!L9&gt;9),'volume_add 10^6 (microL)'!L9,'volume_add 10^4 (microL)'!L9))</f>
        <v>21.2</v>
      </c>
      <c r="M9" s="5">
        <f>IF(AND('volume_add 10^8 (microL)'!M9&lt;=150,'volume_add 10^8 (microL)'!M9&gt;9),'volume_add 10^8 (microL)'!M9,IF(AND('volume_add 10^6 (microL)'!M9&lt;=150,'volume_add 10^6 (microL)'!M9&gt;9),'volume_add 10^6 (microL)'!M9,'volume_add 10^4 (microL)'!M9))</f>
        <v>12.1</v>
      </c>
      <c r="N9" s="5">
        <f>IF(AND('volume_add 10^8 (microL)'!N9&lt;=150,'volume_add 10^8 (microL)'!N9&gt;9),'volume_add 10^8 (microL)'!N9,IF(AND('volume_add 10^6 (microL)'!N9&lt;=150,'volume_add 10^6 (microL)'!N9&gt;9),'volume_add 10^6 (microL)'!N9,'volume_add 10^4 (microL)'!N9))</f>
        <v>140</v>
      </c>
      <c r="O9" s="5">
        <f>IF(AND('volume_add 10^8 (microL)'!O9&lt;=150,'volume_add 10^8 (microL)'!O9&gt;9),'volume_add 10^8 (microL)'!O9,IF(AND('volume_add 10^6 (microL)'!O9&lt;=150,'volume_add 10^6 (microL)'!O9&gt;9),'volume_add 10^6 (microL)'!O9,'volume_add 10^4 (microL)'!O9))</f>
        <v>140</v>
      </c>
      <c r="P9" s="5">
        <f>IF(AND('volume_add 10^8 (microL)'!P9&lt;=150,'volume_add 10^8 (microL)'!P9&gt;9),'volume_add 10^8 (microL)'!P9,IF(AND('volume_add 10^6 (microL)'!P9&lt;=150,'volume_add 10^6 (microL)'!P9&gt;9),'volume_add 10^6 (microL)'!P9,'volume_add 10^4 (microL)'!P9))</f>
        <v>140</v>
      </c>
      <c r="Q9" s="5">
        <f>IF(AND('volume_add 10^8 (microL)'!Q9&lt;=150,'volume_add 10^8 (microL)'!Q9&gt;9),'volume_add 10^8 (microL)'!Q9,IF(AND('volume_add 10^6 (microL)'!Q9&lt;=150,'volume_add 10^6 (microL)'!Q9&gt;9),'volume_add 10^6 (microL)'!Q9,'volume_add 10^4 (microL)'!Q9))</f>
        <v>15.1</v>
      </c>
      <c r="R9">
        <f t="shared" si="0"/>
        <v>1538.9999999999998</v>
      </c>
    </row>
    <row r="10" spans="1:18">
      <c r="A10">
        <v>9</v>
      </c>
      <c r="B10" s="5">
        <f>IF(AND('volume_add 10^8 (microL)'!B10&lt;=150,'volume_add 10^8 (microL)'!B10&gt;9),'volume_add 10^8 (microL)'!B10,IF(AND('volume_add 10^6 (microL)'!B10&lt;=150,'volume_add 10^6 (microL)'!B10&gt;9),'volume_add 10^6 (microL)'!B10,'volume_add 10^4 (microL)'!B10))</f>
        <v>70</v>
      </c>
      <c r="C10" s="5">
        <f>IF(AND('volume_add 10^8 (microL)'!C10&lt;=150,'volume_add 10^8 (microL)'!C10&gt;9),'volume_add 10^8 (microL)'!C10,IF(AND('volume_add 10^6 (microL)'!C10&lt;=150,'volume_add 10^6 (microL)'!C10&gt;9),'volume_add 10^6 (microL)'!C10,'volume_add 10^4 (microL)'!C10))</f>
        <v>140</v>
      </c>
      <c r="D10" s="5">
        <f>IF(AND('volume_add 10^8 (microL)'!D10&lt;=150,'volume_add 10^8 (microL)'!D10&gt;9),'volume_add 10^8 (microL)'!D10,IF(AND('volume_add 10^6 (microL)'!D10&lt;=150,'volume_add 10^6 (microL)'!D10&gt;9),'volume_add 10^6 (microL)'!D10,'volume_add 10^4 (microL)'!D10))</f>
        <v>140</v>
      </c>
      <c r="E10" s="5">
        <f>IF(AND('volume_add 10^8 (microL)'!E10&lt;=150,'volume_add 10^8 (microL)'!E10&gt;9),'volume_add 10^8 (microL)'!E10,IF(AND('volume_add 10^6 (microL)'!E10&lt;=150,'volume_add 10^6 (microL)'!E10&gt;9),'volume_add 10^6 (microL)'!E10,'volume_add 10^4 (microL)'!E10))</f>
        <v>14.5</v>
      </c>
      <c r="F10" s="5">
        <f>IF(AND('volume_add 10^8 (microL)'!F10&lt;=150,'volume_add 10^8 (microL)'!F10&gt;9),'volume_add 10^8 (microL)'!F10,IF(AND('volume_add 10^6 (microL)'!F10&lt;=150,'volume_add 10^6 (microL)'!F10&gt;9),'volume_add 10^6 (microL)'!F10,'volume_add 10^4 (microL)'!F10))</f>
        <v>140</v>
      </c>
      <c r="G10" s="5">
        <f>IF(AND('volume_add 10^8 (microL)'!G10&lt;=150,'volume_add 10^8 (microL)'!G10&gt;9),'volume_add 10^8 (microL)'!G10,IF(AND('volume_add 10^6 (microL)'!G10&lt;=150,'volume_add 10^6 (microL)'!G10&gt;9),'volume_add 10^6 (microL)'!G10,'volume_add 10^4 (microL)'!G10))</f>
        <v>14.9</v>
      </c>
      <c r="H10" s="5">
        <f>IF(AND('volume_add 10^8 (microL)'!H10&lt;=150,'volume_add 10^8 (microL)'!H10&gt;9),'volume_add 10^8 (microL)'!H10,IF(AND('volume_add 10^6 (microL)'!H10&lt;=150,'volume_add 10^6 (microL)'!H10&gt;9),'volume_add 10^6 (microL)'!H10,'volume_add 10^4 (microL)'!H10))</f>
        <v>140</v>
      </c>
      <c r="I10" s="5">
        <f>IF(AND('volume_add 10^8 (microL)'!I10&lt;=150,'volume_add 10^8 (microL)'!I10&gt;9),'volume_add 10^8 (microL)'!I10,IF(AND('volume_add 10^6 (microL)'!I10&lt;=150,'volume_add 10^6 (microL)'!I10&gt;9),'volume_add 10^6 (microL)'!I10,'volume_add 10^4 (microL)'!I10))</f>
        <v>100</v>
      </c>
      <c r="J10" s="5">
        <f>IF(AND('volume_add 10^8 (microL)'!J10&lt;=150,'volume_add 10^8 (microL)'!J10&gt;9),'volume_add 10^8 (microL)'!J10,IF(AND('volume_add 10^6 (microL)'!J10&lt;=150,'volume_add 10^6 (microL)'!J10&gt;9),'volume_add 10^6 (microL)'!J10,'volume_add 10^4 (microL)'!J10))</f>
        <v>10</v>
      </c>
      <c r="K10" s="5">
        <f>IF(AND('volume_add 10^8 (microL)'!K10&lt;=150,'volume_add 10^8 (microL)'!K10&gt;9),'volume_add 10^8 (microL)'!K10,IF(AND('volume_add 10^6 (microL)'!K10&lt;=150,'volume_add 10^6 (microL)'!K10&gt;9),'volume_add 10^6 (microL)'!K10,'volume_add 10^4 (microL)'!K10))</f>
        <v>16.899999999999999</v>
      </c>
      <c r="L10" s="5">
        <f>IF(AND('volume_add 10^8 (microL)'!L10&lt;=150,'volume_add 10^8 (microL)'!L10&gt;9),'volume_add 10^8 (microL)'!L10,IF(AND('volume_add 10^6 (microL)'!L10&lt;=150,'volume_add 10^6 (microL)'!L10&gt;9),'volume_add 10^6 (microL)'!L10,'volume_add 10^4 (microL)'!L10))</f>
        <v>10</v>
      </c>
      <c r="M10" s="5">
        <f>IF(AND('volume_add 10^8 (microL)'!M10&lt;=150,'volume_add 10^8 (microL)'!M10&gt;9),'volume_add 10^8 (microL)'!M10,IF(AND('volume_add 10^6 (microL)'!M10&lt;=150,'volume_add 10^6 (microL)'!M10&gt;9),'volume_add 10^6 (microL)'!M10,'volume_add 10^4 (microL)'!M10))</f>
        <v>18.100000000000001</v>
      </c>
      <c r="N10" s="5">
        <f>IF(AND('volume_add 10^8 (microL)'!N10&lt;=150,'volume_add 10^8 (microL)'!N10&gt;9),'volume_add 10^8 (microL)'!N10,IF(AND('volume_add 10^6 (microL)'!N10&lt;=150,'volume_add 10^6 (microL)'!N10&gt;9),'volume_add 10^6 (microL)'!N10,'volume_add 10^4 (microL)'!N10))</f>
        <v>140</v>
      </c>
      <c r="O10" s="5">
        <f>IF(AND('volume_add 10^8 (microL)'!O10&lt;=150,'volume_add 10^8 (microL)'!O10&gt;9),'volume_add 10^8 (microL)'!O10,IF(AND('volume_add 10^6 (microL)'!O10&lt;=150,'volume_add 10^6 (microL)'!O10&gt;9),'volume_add 10^6 (microL)'!O10,'volume_add 10^4 (microL)'!O10))</f>
        <v>140</v>
      </c>
      <c r="P10" s="5">
        <f>IF(AND('volume_add 10^8 (microL)'!P10&lt;=150,'volume_add 10^8 (microL)'!P10&gt;9),'volume_add 10^8 (microL)'!P10,IF(AND('volume_add 10^6 (microL)'!P10&lt;=150,'volume_add 10^6 (microL)'!P10&gt;9),'volume_add 10^6 (microL)'!P10,'volume_add 10^4 (microL)'!P10))</f>
        <v>10</v>
      </c>
      <c r="Q10" s="5">
        <f>IF(AND('volume_add 10^8 (microL)'!Q10&lt;=150,'volume_add 10^8 (microL)'!Q10&gt;9),'volume_add 10^8 (microL)'!Q10,IF(AND('volume_add 10^6 (microL)'!Q10&lt;=150,'volume_add 10^6 (microL)'!Q10&gt;9),'volume_add 10^6 (microL)'!Q10,'volume_add 10^4 (microL)'!Q10))</f>
        <v>140</v>
      </c>
      <c r="R10">
        <f t="shared" si="0"/>
        <v>1244.4000000000001</v>
      </c>
    </row>
    <row r="11" spans="1:18">
      <c r="A11">
        <v>10</v>
      </c>
      <c r="B11" s="5">
        <f>IF(AND('volume_add 10^8 (microL)'!B11&lt;=150,'volume_add 10^8 (microL)'!B11&gt;9),'volume_add 10^8 (microL)'!B11,IF(AND('volume_add 10^6 (microL)'!B11&lt;=150,'volume_add 10^6 (microL)'!B11&gt;9),'volume_add 10^6 (microL)'!B11,'volume_add 10^4 (microL)'!B11))</f>
        <v>140</v>
      </c>
      <c r="C11" s="5">
        <f>IF(AND('volume_add 10^8 (microL)'!C11&lt;=150,'volume_add 10^8 (microL)'!C11&gt;9),'volume_add 10^8 (microL)'!C11,IF(AND('volume_add 10^6 (microL)'!C11&lt;=150,'volume_add 10^6 (microL)'!C11&gt;9),'volume_add 10^6 (microL)'!C11,'volume_add 10^4 (microL)'!C11))</f>
        <v>140</v>
      </c>
      <c r="D11" s="5">
        <f>IF(AND('volume_add 10^8 (microL)'!D11&lt;=150,'volume_add 10^8 (microL)'!D11&gt;9),'volume_add 10^8 (microL)'!D11,IF(AND('volume_add 10^6 (microL)'!D11&lt;=150,'volume_add 10^6 (microL)'!D11&gt;9),'volume_add 10^6 (microL)'!D11,'volume_add 10^4 (microL)'!D11))</f>
        <v>10</v>
      </c>
      <c r="E11" s="5">
        <f>IF(AND('volume_add 10^8 (microL)'!E11&lt;=150,'volume_add 10^8 (microL)'!E11&gt;9),'volume_add 10^8 (microL)'!E11,IF(AND('volume_add 10^6 (microL)'!E11&lt;=150,'volume_add 10^6 (microL)'!E11&gt;9),'volume_add 10^6 (microL)'!E11,'volume_add 10^4 (microL)'!E11))</f>
        <v>20.100000000000001</v>
      </c>
      <c r="F11" s="5">
        <f>IF(AND('volume_add 10^8 (microL)'!F11&lt;=150,'volume_add 10^8 (microL)'!F11&gt;9),'volume_add 10^8 (microL)'!F11,IF(AND('volume_add 10^6 (microL)'!F11&lt;=150,'volume_add 10^6 (microL)'!F11&gt;9),'volume_add 10^6 (microL)'!F11,'volume_add 10^4 (microL)'!F11))</f>
        <v>140</v>
      </c>
      <c r="G11" s="5">
        <f>IF(AND('volume_add 10^8 (microL)'!G11&lt;=150,'volume_add 10^8 (microL)'!G11&gt;9),'volume_add 10^8 (microL)'!G11,IF(AND('volume_add 10^6 (microL)'!G11&lt;=150,'volume_add 10^6 (microL)'!G11&gt;9),'volume_add 10^6 (microL)'!G11,'volume_add 10^4 (microL)'!G11))</f>
        <v>70</v>
      </c>
      <c r="H11" s="5">
        <f>IF(AND('volume_add 10^8 (microL)'!H11&lt;=150,'volume_add 10^8 (microL)'!H11&gt;9),'volume_add 10^8 (microL)'!H11,IF(AND('volume_add 10^6 (microL)'!H11&lt;=150,'volume_add 10^6 (microL)'!H11&gt;9),'volume_add 10^6 (microL)'!H11,'volume_add 10^4 (microL)'!H11))</f>
        <v>140</v>
      </c>
      <c r="I11" s="5">
        <f>IF(AND('volume_add 10^8 (microL)'!I11&lt;=150,'volume_add 10^8 (microL)'!I11&gt;9),'volume_add 10^8 (microL)'!I11,IF(AND('volume_add 10^6 (microL)'!I11&lt;=150,'volume_add 10^6 (microL)'!I11&gt;9),'volume_add 10^6 (microL)'!I11,'volume_add 10^4 (microL)'!I11))</f>
        <v>90</v>
      </c>
      <c r="J11" s="5">
        <f>IF(AND('volume_add 10^8 (microL)'!J11&lt;=150,'volume_add 10^8 (microL)'!J11&gt;9),'volume_add 10^8 (microL)'!J11,IF(AND('volume_add 10^6 (microL)'!J11&lt;=150,'volume_add 10^6 (microL)'!J11&gt;9),'volume_add 10^6 (microL)'!J11,'volume_add 10^4 (microL)'!J11))</f>
        <v>140</v>
      </c>
      <c r="K11" s="5">
        <f>IF(AND('volume_add 10^8 (microL)'!K11&lt;=150,'volume_add 10^8 (microL)'!K11&gt;9),'volume_add 10^8 (microL)'!K11,IF(AND('volume_add 10^6 (microL)'!K11&lt;=150,'volume_add 10^6 (microL)'!K11&gt;9),'volume_add 10^6 (microL)'!K11,'volume_add 10^4 (microL)'!K11))</f>
        <v>22.3</v>
      </c>
      <c r="L11" s="5">
        <f>IF(AND('volume_add 10^8 (microL)'!L11&lt;=150,'volume_add 10^8 (microL)'!L11&gt;9),'volume_add 10^8 (microL)'!L11,IF(AND('volume_add 10^6 (microL)'!L11&lt;=150,'volume_add 10^6 (microL)'!L11&gt;9),'volume_add 10^6 (microL)'!L11,'volume_add 10^4 (microL)'!L11))</f>
        <v>110</v>
      </c>
      <c r="M11" s="5">
        <f>IF(AND('volume_add 10^8 (microL)'!M11&lt;=150,'volume_add 10^8 (microL)'!M11&gt;9),'volume_add 10^8 (microL)'!M11,IF(AND('volume_add 10^6 (microL)'!M11&lt;=150,'volume_add 10^6 (microL)'!M11&gt;9),'volume_add 10^6 (microL)'!M11,'volume_add 10^4 (microL)'!M11))</f>
        <v>11.1</v>
      </c>
      <c r="N11" s="5">
        <f>IF(AND('volume_add 10^8 (microL)'!N11&lt;=150,'volume_add 10^8 (microL)'!N11&gt;9),'volume_add 10^8 (microL)'!N11,IF(AND('volume_add 10^6 (microL)'!N11&lt;=150,'volume_add 10^6 (microL)'!N11&gt;9),'volume_add 10^6 (microL)'!N11,'volume_add 10^4 (microL)'!N11))</f>
        <v>24.5</v>
      </c>
      <c r="O11" s="5">
        <f>IF(AND('volume_add 10^8 (microL)'!O11&lt;=150,'volume_add 10^8 (microL)'!O11&gt;9),'volume_add 10^8 (microL)'!O11,IF(AND('volume_add 10^6 (microL)'!O11&lt;=150,'volume_add 10^6 (microL)'!O11&gt;9),'volume_add 10^6 (microL)'!O11,'volume_add 10^4 (microL)'!O11))</f>
        <v>140</v>
      </c>
      <c r="P11" s="5">
        <f>IF(AND('volume_add 10^8 (microL)'!P11&lt;=150,'volume_add 10^8 (microL)'!P11&gt;9),'volume_add 10^8 (microL)'!P11,IF(AND('volume_add 10^6 (microL)'!P11&lt;=150,'volume_add 10^6 (microL)'!P11&gt;9),'volume_add 10^6 (microL)'!P11,'volume_add 10^4 (microL)'!P11))</f>
        <v>25.6</v>
      </c>
      <c r="Q11" s="5">
        <f>IF(AND('volume_add 10^8 (microL)'!Q11&lt;=150,'volume_add 10^8 (microL)'!Q11&gt;9),'volume_add 10^8 (microL)'!Q11,IF(AND('volume_add 10^6 (microL)'!Q11&lt;=150,'volume_add 10^6 (microL)'!Q11&gt;9),'volume_add 10^6 (microL)'!Q11,'volume_add 10^4 (microL)'!Q11))</f>
        <v>140</v>
      </c>
      <c r="R11">
        <f t="shared" si="0"/>
        <v>1363.6</v>
      </c>
    </row>
    <row r="12" spans="1:18">
      <c r="A12">
        <v>11</v>
      </c>
      <c r="B12" s="5">
        <f>IF(AND('volume_add 10^8 (microL)'!B12&lt;=150,'volume_add 10^8 (microL)'!B12&gt;9),'volume_add 10^8 (microL)'!B12,IF(AND('volume_add 10^6 (microL)'!B12&lt;=150,'volume_add 10^6 (microL)'!B12&gt;9),'volume_add 10^6 (microL)'!B12,'volume_add 10^4 (microL)'!B12))</f>
        <v>13.8</v>
      </c>
      <c r="C12" s="5">
        <f>IF(AND('volume_add 10^8 (microL)'!C12&lt;=150,'volume_add 10^8 (microL)'!C12&gt;9),'volume_add 10^8 (microL)'!C12,IF(AND('volume_add 10^6 (microL)'!C12&lt;=150,'volume_add 10^6 (microL)'!C12&gt;9),'volume_add 10^6 (microL)'!C12,'volume_add 10^4 (microL)'!C12))</f>
        <v>14.9</v>
      </c>
      <c r="D12" s="5">
        <f>IF(AND('volume_add 10^8 (microL)'!D12&lt;=150,'volume_add 10^8 (microL)'!D12&gt;9),'volume_add 10^8 (microL)'!D12,IF(AND('volume_add 10^6 (microL)'!D12&lt;=150,'volume_add 10^6 (microL)'!D12&gt;9),'volume_add 10^6 (microL)'!D12,'volume_add 10^4 (microL)'!D12))</f>
        <v>140</v>
      </c>
      <c r="E12" s="5">
        <f>IF(AND('volume_add 10^8 (microL)'!E12&lt;=150,'volume_add 10^8 (microL)'!E12&gt;9),'volume_add 10^8 (microL)'!E12,IF(AND('volume_add 10^6 (microL)'!E12&lt;=150,'volume_add 10^6 (microL)'!E12&gt;9),'volume_add 10^6 (microL)'!E12,'volume_add 10^4 (microL)'!E12))</f>
        <v>70</v>
      </c>
      <c r="F12" s="5">
        <f>IF(AND('volume_add 10^8 (microL)'!F12&lt;=150,'volume_add 10^8 (microL)'!F12&gt;9),'volume_add 10^8 (microL)'!F12,IF(AND('volume_add 10^6 (microL)'!F12&lt;=150,'volume_add 10^6 (microL)'!F12&gt;9),'volume_add 10^6 (microL)'!F12,'volume_add 10^4 (microL)'!F12))</f>
        <v>140</v>
      </c>
      <c r="G12" s="5">
        <f>IF(AND('volume_add 10^8 (microL)'!G12&lt;=150,'volume_add 10^8 (microL)'!G12&gt;9),'volume_add 10^8 (microL)'!G12,IF(AND('volume_add 10^6 (microL)'!G12&lt;=150,'volume_add 10^6 (microL)'!G12&gt;9),'volume_add 10^6 (microL)'!G12,'volume_add 10^4 (microL)'!G12))</f>
        <v>10</v>
      </c>
      <c r="H12" s="5">
        <f>IF(AND('volume_add 10^8 (microL)'!H12&lt;=150,'volume_add 10^8 (microL)'!H12&gt;9),'volume_add 10^8 (microL)'!H12,IF(AND('volume_add 10^6 (microL)'!H12&lt;=150,'volume_add 10^6 (microL)'!H12&gt;9),'volume_add 10^6 (microL)'!H12,'volume_add 10^4 (microL)'!H12))</f>
        <v>140</v>
      </c>
      <c r="I12" s="5">
        <f>IF(AND('volume_add 10^8 (microL)'!I12&lt;=150,'volume_add 10^8 (microL)'!I12&gt;9),'volume_add 10^8 (microL)'!I12,IF(AND('volume_add 10^6 (microL)'!I12&lt;=150,'volume_add 10^6 (microL)'!I12&gt;9),'volume_add 10^6 (microL)'!I12,'volume_add 10^4 (microL)'!I12))</f>
        <v>140</v>
      </c>
      <c r="J12" s="5">
        <f>IF(AND('volume_add 10^8 (microL)'!J12&lt;=150,'volume_add 10^8 (microL)'!J12&gt;9),'volume_add 10^8 (microL)'!J12,IF(AND('volume_add 10^6 (microL)'!J12&lt;=150,'volume_add 10^6 (microL)'!J12&gt;9),'volume_add 10^6 (microL)'!J12,'volume_add 10^4 (microL)'!J12))</f>
        <v>140</v>
      </c>
      <c r="K12" s="5">
        <f>IF(AND('volume_add 10^8 (microL)'!K12&lt;=150,'volume_add 10^8 (microL)'!K12&gt;9),'volume_add 10^8 (microL)'!K12,IF(AND('volume_add 10^6 (microL)'!K12&lt;=150,'volume_add 10^6 (microL)'!K12&gt;9),'volume_add 10^6 (microL)'!K12,'volume_add 10^4 (microL)'!K12))</f>
        <v>23</v>
      </c>
      <c r="L12" s="5">
        <f>IF(AND('volume_add 10^8 (microL)'!L12&lt;=150,'volume_add 10^8 (microL)'!L12&gt;9),'volume_add 10^8 (microL)'!L12,IF(AND('volume_add 10^6 (microL)'!L12&lt;=150,'volume_add 10^6 (microL)'!L12&gt;9),'volume_add 10^6 (microL)'!L12,'volume_add 10^4 (microL)'!L12))</f>
        <v>140</v>
      </c>
      <c r="M12" s="5">
        <f>IF(AND('volume_add 10^8 (microL)'!M12&lt;=150,'volume_add 10^8 (microL)'!M12&gt;9),'volume_add 10^8 (microL)'!M12,IF(AND('volume_add 10^6 (microL)'!M12&lt;=150,'volume_add 10^6 (microL)'!M12&gt;9),'volume_add 10^6 (microL)'!M12,'volume_add 10^4 (microL)'!M12))</f>
        <v>90</v>
      </c>
      <c r="N12" s="5">
        <f>IF(AND('volume_add 10^8 (microL)'!N12&lt;=150,'volume_add 10^8 (microL)'!N12&gt;9),'volume_add 10^8 (microL)'!N12,IF(AND('volume_add 10^6 (microL)'!N12&lt;=150,'volume_add 10^6 (microL)'!N12&gt;9),'volume_add 10^6 (microL)'!N12,'volume_add 10^4 (microL)'!N12))</f>
        <v>140</v>
      </c>
      <c r="O12" s="5">
        <f>IF(AND('volume_add 10^8 (microL)'!O12&lt;=150,'volume_add 10^8 (microL)'!O12&gt;9),'volume_add 10^8 (microL)'!O12,IF(AND('volume_add 10^6 (microL)'!O12&lt;=150,'volume_add 10^6 (microL)'!O12&gt;9),'volume_add 10^6 (microL)'!O12,'volume_add 10^4 (microL)'!O12))</f>
        <v>140</v>
      </c>
      <c r="P12" s="5">
        <f>IF(AND('volume_add 10^8 (microL)'!P12&lt;=150,'volume_add 10^8 (microL)'!P12&gt;9),'volume_add 10^8 (microL)'!P12,IF(AND('volume_add 10^6 (microL)'!P12&lt;=150,'volume_add 10^6 (microL)'!P12&gt;9),'volume_add 10^6 (microL)'!P12,'volume_add 10^4 (microL)'!P12))</f>
        <v>140</v>
      </c>
      <c r="Q12" s="5">
        <f>IF(AND('volume_add 10^8 (microL)'!Q12&lt;=150,'volume_add 10^8 (microL)'!Q12&gt;9),'volume_add 10^8 (microL)'!Q12,IF(AND('volume_add 10^6 (microL)'!Q12&lt;=150,'volume_add 10^6 (microL)'!Q12&gt;9),'volume_add 10^6 (microL)'!Q12,'volume_add 10^4 (microL)'!Q12))</f>
        <v>18.399999999999999</v>
      </c>
      <c r="R12">
        <f t="shared" si="0"/>
        <v>1500.1000000000001</v>
      </c>
    </row>
    <row r="13" spans="1:18">
      <c r="A13">
        <v>12</v>
      </c>
      <c r="B13" s="5">
        <f>IF(AND('volume_add 10^8 (microL)'!B13&lt;=150,'volume_add 10^8 (microL)'!B13&gt;9),'volume_add 10^8 (microL)'!B13,IF(AND('volume_add 10^6 (microL)'!B13&lt;=150,'volume_add 10^6 (microL)'!B13&gt;9),'volume_add 10^6 (microL)'!B13,'volume_add 10^4 (microL)'!B13))</f>
        <v>70</v>
      </c>
      <c r="C13" s="5">
        <f>IF(AND('volume_add 10^8 (microL)'!C13&lt;=150,'volume_add 10^8 (microL)'!C13&gt;9),'volume_add 10^8 (microL)'!C13,IF(AND('volume_add 10^6 (microL)'!C13&lt;=150,'volume_add 10^6 (microL)'!C13&gt;9),'volume_add 10^6 (microL)'!C13,'volume_add 10^4 (microL)'!C13))</f>
        <v>140</v>
      </c>
      <c r="D13" s="5">
        <f>IF(AND('volume_add 10^8 (microL)'!D13&lt;=150,'volume_add 10^8 (microL)'!D13&gt;9),'volume_add 10^8 (microL)'!D13,IF(AND('volume_add 10^6 (microL)'!D13&lt;=150,'volume_add 10^6 (microL)'!D13&gt;9),'volume_add 10^6 (microL)'!D13,'volume_add 10^4 (microL)'!D13))</f>
        <v>10</v>
      </c>
      <c r="E13" s="5">
        <f>IF(AND('volume_add 10^8 (microL)'!E13&lt;=150,'volume_add 10^8 (microL)'!E13&gt;9),'volume_add 10^8 (microL)'!E13,IF(AND('volume_add 10^6 (microL)'!E13&lt;=150,'volume_add 10^6 (microL)'!E13&gt;9),'volume_add 10^6 (microL)'!E13,'volume_add 10^4 (microL)'!E13))</f>
        <v>140</v>
      </c>
      <c r="F13" s="5">
        <f>IF(AND('volume_add 10^8 (microL)'!F13&lt;=150,'volume_add 10^8 (microL)'!F13&gt;9),'volume_add 10^8 (microL)'!F13,IF(AND('volume_add 10^6 (microL)'!F13&lt;=150,'volume_add 10^6 (microL)'!F13&gt;9),'volume_add 10^6 (microL)'!F13,'volume_add 10^4 (microL)'!F13))</f>
        <v>140</v>
      </c>
      <c r="G13" s="5">
        <f>IF(AND('volume_add 10^8 (microL)'!G13&lt;=150,'volume_add 10^8 (microL)'!G13&gt;9),'volume_add 10^8 (microL)'!G13,IF(AND('volume_add 10^6 (microL)'!G13&lt;=150,'volume_add 10^6 (microL)'!G13&gt;9),'volume_add 10^6 (microL)'!G13,'volume_add 10^4 (microL)'!G13))</f>
        <v>14.8</v>
      </c>
      <c r="H13" s="5">
        <f>IF(AND('volume_add 10^8 (microL)'!H13&lt;=150,'volume_add 10^8 (microL)'!H13&gt;9),'volume_add 10^8 (microL)'!H13,IF(AND('volume_add 10^6 (microL)'!H13&lt;=150,'volume_add 10^6 (microL)'!H13&gt;9),'volume_add 10^6 (microL)'!H13,'volume_add 10^4 (microL)'!H13))</f>
        <v>15.5</v>
      </c>
      <c r="I13" s="5">
        <f>IF(AND('volume_add 10^8 (microL)'!I13&lt;=150,'volume_add 10^8 (microL)'!I13&gt;9),'volume_add 10^8 (microL)'!I13,IF(AND('volume_add 10^6 (microL)'!I13&lt;=150,'volume_add 10^6 (microL)'!I13&gt;9),'volume_add 10^6 (microL)'!I13,'volume_add 10^4 (microL)'!I13))</f>
        <v>140</v>
      </c>
      <c r="J13" s="5">
        <f>IF(AND('volume_add 10^8 (microL)'!J13&lt;=150,'volume_add 10^8 (microL)'!J13&gt;9),'volume_add 10^8 (microL)'!J13,IF(AND('volume_add 10^6 (microL)'!J13&lt;=150,'volume_add 10^6 (microL)'!J13&gt;9),'volume_add 10^6 (microL)'!J13,'volume_add 10^4 (microL)'!J13))</f>
        <v>140</v>
      </c>
      <c r="K13" s="5">
        <f>IF(AND('volume_add 10^8 (microL)'!K13&lt;=150,'volume_add 10^8 (microL)'!K13&gt;9),'volume_add 10^8 (microL)'!K13,IF(AND('volume_add 10^6 (microL)'!K13&lt;=150,'volume_add 10^6 (microL)'!K13&gt;9),'volume_add 10^6 (microL)'!K13,'volume_add 10^4 (microL)'!K13))</f>
        <v>10</v>
      </c>
      <c r="L13" s="5">
        <f>IF(AND('volume_add 10^8 (microL)'!L13&lt;=150,'volume_add 10^8 (microL)'!L13&gt;9),'volume_add 10^8 (microL)'!L13,IF(AND('volume_add 10^6 (microL)'!L13&lt;=150,'volume_add 10^6 (microL)'!L13&gt;9),'volume_add 10^6 (microL)'!L13,'volume_add 10^4 (microL)'!L13))</f>
        <v>140</v>
      </c>
      <c r="M13" s="5">
        <f>IF(AND('volume_add 10^8 (microL)'!M13&lt;=150,'volume_add 10^8 (microL)'!M13&gt;9),'volume_add 10^8 (microL)'!M13,IF(AND('volume_add 10^6 (microL)'!M13&lt;=150,'volume_add 10^6 (microL)'!M13&gt;9),'volume_add 10^6 (microL)'!M13,'volume_add 10^4 (microL)'!M13))</f>
        <v>140</v>
      </c>
      <c r="N13" s="5">
        <f>IF(AND('volume_add 10^8 (microL)'!N13&lt;=150,'volume_add 10^8 (microL)'!N13&gt;9),'volume_add 10^8 (microL)'!N13,IF(AND('volume_add 10^6 (microL)'!N13&lt;=150,'volume_add 10^6 (microL)'!N13&gt;9),'volume_add 10^6 (microL)'!N13,'volume_add 10^4 (microL)'!N13))</f>
        <v>100</v>
      </c>
      <c r="O13" s="5">
        <f>IF(AND('volume_add 10^8 (microL)'!O13&lt;=150,'volume_add 10^8 (microL)'!O13&gt;9),'volume_add 10^8 (microL)'!O13,IF(AND('volume_add 10^6 (microL)'!O13&lt;=150,'volume_add 10^6 (microL)'!O13&gt;9),'volume_add 10^6 (microL)'!O13,'volume_add 10^4 (microL)'!O13))</f>
        <v>140</v>
      </c>
      <c r="P13" s="5">
        <f>IF(AND('volume_add 10^8 (microL)'!P13&lt;=150,'volume_add 10^8 (microL)'!P13&gt;9),'volume_add 10^8 (microL)'!P13,IF(AND('volume_add 10^6 (microL)'!P13&lt;=150,'volume_add 10^6 (microL)'!P13&gt;9),'volume_add 10^6 (microL)'!P13,'volume_add 10^4 (microL)'!P13))</f>
        <v>140</v>
      </c>
      <c r="Q13" s="5">
        <f>IF(AND('volume_add 10^8 (microL)'!Q13&lt;=150,'volume_add 10^8 (microL)'!Q13&gt;9),'volume_add 10^8 (microL)'!Q13,IF(AND('volume_add 10^6 (microL)'!Q13&lt;=150,'volume_add 10^6 (microL)'!Q13&gt;9),'volume_add 10^6 (microL)'!Q13,'volume_add 10^4 (microL)'!Q13))</f>
        <v>11.9</v>
      </c>
      <c r="R13">
        <f t="shared" si="0"/>
        <v>1492.2</v>
      </c>
    </row>
    <row r="14" spans="1:18">
      <c r="A14">
        <v>13</v>
      </c>
      <c r="B14" s="5">
        <f>IF(AND('volume_add 10^8 (microL)'!B14&lt;=150,'volume_add 10^8 (microL)'!B14&gt;9),'volume_add 10^8 (microL)'!B14,IF(AND('volume_add 10^6 (microL)'!B14&lt;=150,'volume_add 10^6 (microL)'!B14&gt;9),'volume_add 10^6 (microL)'!B14,'volume_add 10^4 (microL)'!B14))</f>
        <v>90</v>
      </c>
      <c r="C14" s="5">
        <f>IF(AND('volume_add 10^8 (microL)'!C14&lt;=150,'volume_add 10^8 (microL)'!C14&gt;9),'volume_add 10^8 (microL)'!C14,IF(AND('volume_add 10^6 (microL)'!C14&lt;=150,'volume_add 10^6 (microL)'!C14&gt;9),'volume_add 10^6 (microL)'!C14,'volume_add 10^4 (microL)'!C14))</f>
        <v>100</v>
      </c>
      <c r="D14" s="5">
        <f>IF(AND('volume_add 10^8 (microL)'!D14&lt;=150,'volume_add 10^8 (microL)'!D14&gt;9),'volume_add 10^8 (microL)'!D14,IF(AND('volume_add 10^6 (microL)'!D14&lt;=150,'volume_add 10^6 (microL)'!D14&gt;9),'volume_add 10^6 (microL)'!D14,'volume_add 10^4 (microL)'!D14))</f>
        <v>120</v>
      </c>
      <c r="E14" s="5">
        <f>IF(AND('volume_add 10^8 (microL)'!E14&lt;=150,'volume_add 10^8 (microL)'!E14&gt;9),'volume_add 10^8 (microL)'!E14,IF(AND('volume_add 10^6 (microL)'!E14&lt;=150,'volume_add 10^6 (microL)'!E14&gt;9),'volume_add 10^6 (microL)'!E14,'volume_add 10^4 (microL)'!E14))</f>
        <v>10</v>
      </c>
      <c r="F14" s="5">
        <f>IF(AND('volume_add 10^8 (microL)'!F14&lt;=150,'volume_add 10^8 (microL)'!F14&gt;9),'volume_add 10^8 (microL)'!F14,IF(AND('volume_add 10^6 (microL)'!F14&lt;=150,'volume_add 10^6 (microL)'!F14&gt;9),'volume_add 10^6 (microL)'!F14,'volume_add 10^4 (microL)'!F14))</f>
        <v>17.3</v>
      </c>
      <c r="G14" s="5">
        <f>IF(AND('volume_add 10^8 (microL)'!G14&lt;=150,'volume_add 10^8 (microL)'!G14&gt;9),'volume_add 10^8 (microL)'!G14,IF(AND('volume_add 10^6 (microL)'!G14&lt;=150,'volume_add 10^6 (microL)'!G14&gt;9),'volume_add 10^6 (microL)'!G14,'volume_add 10^4 (microL)'!G14))</f>
        <v>140</v>
      </c>
      <c r="H14" s="5">
        <f>IF(AND('volume_add 10^8 (microL)'!H14&lt;=150,'volume_add 10^8 (microL)'!H14&gt;9),'volume_add 10^8 (microL)'!H14,IF(AND('volume_add 10^6 (microL)'!H14&lt;=150,'volume_add 10^6 (microL)'!H14&gt;9),'volume_add 10^6 (microL)'!H14,'volume_add 10^4 (microL)'!H14))</f>
        <v>140</v>
      </c>
      <c r="I14" s="5">
        <f>IF(AND('volume_add 10^8 (microL)'!I14&lt;=150,'volume_add 10^8 (microL)'!I14&gt;9),'volume_add 10^8 (microL)'!I14,IF(AND('volume_add 10^6 (microL)'!I14&lt;=150,'volume_add 10^6 (microL)'!I14&gt;9),'volume_add 10^6 (microL)'!I14,'volume_add 10^4 (microL)'!I14))</f>
        <v>26</v>
      </c>
      <c r="J14" s="5">
        <f>IF(AND('volume_add 10^8 (microL)'!J14&lt;=150,'volume_add 10^8 (microL)'!J14&gt;9),'volume_add 10^8 (microL)'!J14,IF(AND('volume_add 10^6 (microL)'!J14&lt;=150,'volume_add 10^6 (microL)'!J14&gt;9),'volume_add 10^6 (microL)'!J14,'volume_add 10^4 (microL)'!J14))</f>
        <v>140</v>
      </c>
      <c r="K14" s="5">
        <f>IF(AND('volume_add 10^8 (microL)'!K14&lt;=150,'volume_add 10^8 (microL)'!K14&gt;9),'volume_add 10^8 (microL)'!K14,IF(AND('volume_add 10^6 (microL)'!K14&lt;=150,'volume_add 10^6 (microL)'!K14&gt;9),'volume_add 10^6 (microL)'!K14,'volume_add 10^4 (microL)'!K14))</f>
        <v>140</v>
      </c>
      <c r="L14" s="5">
        <f>IF(AND('volume_add 10^8 (microL)'!L14&lt;=150,'volume_add 10^8 (microL)'!L14&gt;9),'volume_add 10^8 (microL)'!L14,IF(AND('volume_add 10^6 (microL)'!L14&lt;=150,'volume_add 10^6 (microL)'!L14&gt;9),'volume_add 10^6 (microL)'!L14,'volume_add 10^4 (microL)'!L14))</f>
        <v>140</v>
      </c>
      <c r="M14" s="5">
        <f>IF(AND('volume_add 10^8 (microL)'!M14&lt;=150,'volume_add 10^8 (microL)'!M14&gt;9),'volume_add 10^8 (microL)'!M14,IF(AND('volume_add 10^6 (microL)'!M14&lt;=150,'volume_add 10^6 (microL)'!M14&gt;9),'volume_add 10^6 (microL)'!M14,'volume_add 10^4 (microL)'!M14))</f>
        <v>140</v>
      </c>
      <c r="N14" s="5">
        <f>IF(AND('volume_add 10^8 (microL)'!N14&lt;=150,'volume_add 10^8 (microL)'!N14&gt;9),'volume_add 10^8 (microL)'!N14,IF(AND('volume_add 10^6 (microL)'!N14&lt;=150,'volume_add 10^6 (microL)'!N14&gt;9),'volume_add 10^6 (microL)'!N14,'volume_add 10^4 (microL)'!N14))</f>
        <v>140</v>
      </c>
      <c r="O14" s="5">
        <f>IF(AND('volume_add 10^8 (microL)'!O14&lt;=150,'volume_add 10^8 (microL)'!O14&gt;9),'volume_add 10^8 (microL)'!O14,IF(AND('volume_add 10^6 (microL)'!O14&lt;=150,'volume_add 10^6 (microL)'!O14&gt;9),'volume_add 10^6 (microL)'!O14,'volume_add 10^4 (microL)'!O14))</f>
        <v>28.9</v>
      </c>
      <c r="P14" s="5">
        <f>IF(AND('volume_add 10^8 (microL)'!P14&lt;=150,'volume_add 10^8 (microL)'!P14&gt;9),'volume_add 10^8 (microL)'!P14,IF(AND('volume_add 10^6 (microL)'!P14&lt;=150,'volume_add 10^6 (microL)'!P14&gt;9),'volume_add 10^6 (microL)'!P14,'volume_add 10^4 (microL)'!P14))</f>
        <v>10</v>
      </c>
      <c r="Q14" s="5">
        <f>IF(AND('volume_add 10^8 (microL)'!Q14&lt;=150,'volume_add 10^8 (microL)'!Q14&gt;9),'volume_add 10^8 (microL)'!Q14,IF(AND('volume_add 10^6 (microL)'!Q14&lt;=150,'volume_add 10^6 (microL)'!Q14&gt;9),'volume_add 10^6 (microL)'!Q14,'volume_add 10^4 (microL)'!Q14))</f>
        <v>140</v>
      </c>
      <c r="R14">
        <f t="shared" si="0"/>
        <v>1522.2</v>
      </c>
    </row>
    <row r="15" spans="1:18">
      <c r="A15">
        <v>14</v>
      </c>
      <c r="B15" s="5">
        <f>IF(AND('volume_add 10^8 (microL)'!B15&lt;=150,'volume_add 10^8 (microL)'!B15&gt;9),'volume_add 10^8 (microL)'!B15,IF(AND('volume_add 10^6 (microL)'!B15&lt;=150,'volume_add 10^6 (microL)'!B15&gt;9),'volume_add 10^6 (microL)'!B15,'volume_add 10^4 (microL)'!B15))</f>
        <v>13.3</v>
      </c>
      <c r="C15" s="5">
        <f>IF(AND('volume_add 10^8 (microL)'!C15&lt;=150,'volume_add 10^8 (microL)'!C15&gt;9),'volume_add 10^8 (microL)'!C15,IF(AND('volume_add 10^6 (microL)'!C15&lt;=150,'volume_add 10^6 (microL)'!C15&gt;9),'volume_add 10^6 (microL)'!C15,'volume_add 10^4 (microL)'!C15))</f>
        <v>10</v>
      </c>
      <c r="D15" s="5">
        <f>IF(AND('volume_add 10^8 (microL)'!D15&lt;=150,'volume_add 10^8 (microL)'!D15&gt;9),'volume_add 10^8 (microL)'!D15,IF(AND('volume_add 10^6 (microL)'!D15&lt;=150,'volume_add 10^6 (microL)'!D15&gt;9),'volume_add 10^6 (microL)'!D15,'volume_add 10^4 (microL)'!D15))</f>
        <v>70</v>
      </c>
      <c r="E15" s="5">
        <f>IF(AND('volume_add 10^8 (microL)'!E15&lt;=150,'volume_add 10^8 (microL)'!E15&gt;9),'volume_add 10^8 (microL)'!E15,IF(AND('volume_add 10^6 (microL)'!E15&lt;=150,'volume_add 10^6 (microL)'!E15&gt;9),'volume_add 10^6 (microL)'!E15,'volume_add 10^4 (microL)'!E15))</f>
        <v>14.4</v>
      </c>
      <c r="F15" s="5">
        <f>IF(AND('volume_add 10^8 (microL)'!F15&lt;=150,'volume_add 10^8 (microL)'!F15&gt;9),'volume_add 10^8 (microL)'!F15,IF(AND('volume_add 10^6 (microL)'!F15&lt;=150,'volume_add 10^6 (microL)'!F15&gt;9),'volume_add 10^6 (microL)'!F15,'volume_add 10^4 (microL)'!F15))</f>
        <v>70</v>
      </c>
      <c r="G15" s="5">
        <f>IF(AND('volume_add 10^8 (microL)'!G15&lt;=150,'volume_add 10^8 (microL)'!G15&gt;9),'volume_add 10^8 (microL)'!G15,IF(AND('volume_add 10^6 (microL)'!G15&lt;=150,'volume_add 10^6 (microL)'!G15&gt;9),'volume_add 10^6 (microL)'!G15,'volume_add 10^4 (microL)'!G15))</f>
        <v>19.899999999999999</v>
      </c>
      <c r="H15" s="5">
        <f>IF(AND('volume_add 10^8 (microL)'!H15&lt;=150,'volume_add 10^8 (microL)'!H15&gt;9),'volume_add 10^8 (microL)'!H15,IF(AND('volume_add 10^6 (microL)'!H15&lt;=150,'volume_add 10^6 (microL)'!H15&gt;9),'volume_add 10^6 (microL)'!H15,'volume_add 10^4 (microL)'!H15))</f>
        <v>80</v>
      </c>
      <c r="I15" s="5">
        <f>IF(AND('volume_add 10^8 (microL)'!I15&lt;=150,'volume_add 10^8 (microL)'!I15&gt;9),'volume_add 10^8 (microL)'!I15,IF(AND('volume_add 10^6 (microL)'!I15&lt;=150,'volume_add 10^6 (microL)'!I15&gt;9),'volume_add 10^6 (microL)'!I15,'volume_add 10^4 (microL)'!I15))</f>
        <v>90</v>
      </c>
      <c r="J15" s="5">
        <f>IF(AND('volume_add 10^8 (microL)'!J15&lt;=150,'volume_add 10^8 (microL)'!J15&gt;9),'volume_add 10^8 (microL)'!J15,IF(AND('volume_add 10^6 (microL)'!J15&lt;=150,'volume_add 10^6 (microL)'!J15&gt;9),'volume_add 10^6 (microL)'!J15,'volume_add 10^4 (microL)'!J15))</f>
        <v>100</v>
      </c>
      <c r="K15" s="5">
        <f>IF(AND('volume_add 10^8 (microL)'!K15&lt;=150,'volume_add 10^8 (microL)'!K15&gt;9),'volume_add 10^8 (microL)'!K15,IF(AND('volume_add 10^6 (microL)'!K15&lt;=150,'volume_add 10^6 (microL)'!K15&gt;9),'volume_add 10^6 (microL)'!K15,'volume_add 10^4 (microL)'!K15))</f>
        <v>110</v>
      </c>
      <c r="L15" s="5">
        <f>IF(AND('volume_add 10^8 (microL)'!L15&lt;=150,'volume_add 10^8 (microL)'!L15&gt;9),'volume_add 10^8 (microL)'!L15,IF(AND('volume_add 10^6 (microL)'!L15&lt;=150,'volume_add 10^6 (microL)'!L15&gt;9),'volume_add 10^6 (microL)'!L15,'volume_add 10^4 (microL)'!L15))</f>
        <v>140</v>
      </c>
      <c r="M15" s="5">
        <f>IF(AND('volume_add 10^8 (microL)'!M15&lt;=150,'volume_add 10^8 (microL)'!M15&gt;9),'volume_add 10^8 (microL)'!M15,IF(AND('volume_add 10^6 (microL)'!M15&lt;=150,'volume_add 10^6 (microL)'!M15&gt;9),'volume_add 10^6 (microL)'!M15,'volume_add 10^4 (microL)'!M15))</f>
        <v>15.5</v>
      </c>
      <c r="N15" s="5">
        <f>IF(AND('volume_add 10^8 (microL)'!N15&lt;=150,'volume_add 10^8 (microL)'!N15&gt;9),'volume_add 10^8 (microL)'!N15,IF(AND('volume_add 10^6 (microL)'!N15&lt;=150,'volume_add 10^6 (microL)'!N15&gt;9),'volume_add 10^6 (microL)'!N15,'volume_add 10^4 (microL)'!N15))</f>
        <v>140</v>
      </c>
      <c r="O15" s="5">
        <f>IF(AND('volume_add 10^8 (microL)'!O15&lt;=150,'volume_add 10^8 (microL)'!O15&gt;9),'volume_add 10^8 (microL)'!O15,IF(AND('volume_add 10^6 (microL)'!O15&lt;=150,'volume_add 10^6 (microL)'!O15&gt;9),'volume_add 10^6 (microL)'!O15,'volume_add 10^4 (microL)'!O15))</f>
        <v>22.1</v>
      </c>
      <c r="P15" s="5">
        <f>IF(AND('volume_add 10^8 (microL)'!P15&lt;=150,'volume_add 10^8 (microL)'!P15&gt;9),'volume_add 10^8 (microL)'!P15,IF(AND('volume_add 10^6 (microL)'!P15&lt;=150,'volume_add 10^6 (microL)'!P15&gt;9),'volume_add 10^6 (microL)'!P15,'volume_add 10^4 (microL)'!P15))</f>
        <v>24.3</v>
      </c>
      <c r="Q15" s="5">
        <f>IF(AND('volume_add 10^8 (microL)'!Q15&lt;=150,'volume_add 10^8 (microL)'!Q15&gt;9),'volume_add 10^8 (microL)'!Q15,IF(AND('volume_add 10^6 (microL)'!Q15&lt;=150,'volume_add 10^6 (microL)'!Q15&gt;9),'volume_add 10^6 (microL)'!Q15,'volume_add 10^4 (microL)'!Q15))</f>
        <v>17.7</v>
      </c>
      <c r="R15">
        <f t="shared" si="0"/>
        <v>937.2</v>
      </c>
    </row>
    <row r="16" spans="1:18">
      <c r="A16">
        <v>15</v>
      </c>
      <c r="B16" s="5">
        <f>IF(AND('volume_add 10^8 (microL)'!B16&lt;=150,'volume_add 10^8 (microL)'!B16&gt;9),'volume_add 10^8 (microL)'!B16,IF(AND('volume_add 10^6 (microL)'!B16&lt;=150,'volume_add 10^6 (microL)'!B16&gt;9),'volume_add 10^6 (microL)'!B16,'volume_add 10^4 (microL)'!B16))</f>
        <v>140</v>
      </c>
      <c r="C16" s="5">
        <f>IF(AND('volume_add 10^8 (microL)'!C16&lt;=150,'volume_add 10^8 (microL)'!C16&gt;9),'volume_add 10^8 (microL)'!C16,IF(AND('volume_add 10^6 (microL)'!C16&lt;=150,'volume_add 10^6 (microL)'!C16&gt;9),'volume_add 10^6 (microL)'!C16,'volume_add 10^4 (microL)'!C16))</f>
        <v>10</v>
      </c>
      <c r="D16" s="5">
        <f>IF(AND('volume_add 10^8 (microL)'!D16&lt;=150,'volume_add 10^8 (microL)'!D16&gt;9),'volume_add 10^8 (microL)'!D16,IF(AND('volume_add 10^6 (microL)'!D16&lt;=150,'volume_add 10^6 (microL)'!D16&gt;9),'volume_add 10^6 (microL)'!D16,'volume_add 10^4 (microL)'!D16))</f>
        <v>140</v>
      </c>
      <c r="E16" s="5">
        <f>IF(AND('volume_add 10^8 (microL)'!E16&lt;=150,'volume_add 10^8 (microL)'!E16&gt;9),'volume_add 10^8 (microL)'!E16,IF(AND('volume_add 10^6 (microL)'!E16&lt;=150,'volume_add 10^6 (microL)'!E16&gt;9),'volume_add 10^6 (microL)'!E16,'volume_add 10^4 (microL)'!E16))</f>
        <v>140</v>
      </c>
      <c r="F16" s="5">
        <f>IF(AND('volume_add 10^8 (microL)'!F16&lt;=150,'volume_add 10^8 (microL)'!F16&gt;9),'volume_add 10^8 (microL)'!F16,IF(AND('volume_add 10^6 (microL)'!F16&lt;=150,'volume_add 10^6 (microL)'!F16&gt;9),'volume_add 10^6 (microL)'!F16,'volume_add 10^4 (microL)'!F16))</f>
        <v>140</v>
      </c>
      <c r="G16" s="5">
        <f>IF(AND('volume_add 10^8 (microL)'!G16&lt;=150,'volume_add 10^8 (microL)'!G16&gt;9),'volume_add 10^8 (microL)'!G16,IF(AND('volume_add 10^6 (microL)'!G16&lt;=150,'volume_add 10^6 (microL)'!G16&gt;9),'volume_add 10^6 (microL)'!G16,'volume_add 10^4 (microL)'!G16))</f>
        <v>140</v>
      </c>
      <c r="H16" s="5">
        <f>IF(AND('volume_add 10^8 (microL)'!H16&lt;=150,'volume_add 10^8 (microL)'!H16&gt;9),'volume_add 10^8 (microL)'!H16,IF(AND('volume_add 10^6 (microL)'!H16&lt;=150,'volume_add 10^6 (microL)'!H16&gt;9),'volume_add 10^6 (microL)'!H16,'volume_add 10^4 (microL)'!H16))</f>
        <v>20.399999999999999</v>
      </c>
      <c r="I16" s="5">
        <f>IF(AND('volume_add 10^8 (microL)'!I16&lt;=150,'volume_add 10^8 (microL)'!I16&gt;9),'volume_add 10^8 (microL)'!I16,IF(AND('volume_add 10^6 (microL)'!I16&lt;=150,'volume_add 10^6 (microL)'!I16&gt;9),'volume_add 10^6 (microL)'!I16,'volume_add 10^4 (microL)'!I16))</f>
        <v>10</v>
      </c>
      <c r="J16" s="5">
        <f>IF(AND('volume_add 10^8 (microL)'!J16&lt;=150,'volume_add 10^8 (microL)'!J16&gt;9),'volume_add 10^8 (microL)'!J16,IF(AND('volume_add 10^6 (microL)'!J16&lt;=150,'volume_add 10^6 (microL)'!J16&gt;9),'volume_add 10^6 (microL)'!J16,'volume_add 10^4 (microL)'!J16))</f>
        <v>60</v>
      </c>
      <c r="K16" s="5">
        <f>IF(AND('volume_add 10^8 (microL)'!K16&lt;=150,'volume_add 10^8 (microL)'!K16&gt;9),'volume_add 10^8 (microL)'!K16,IF(AND('volume_add 10^6 (microL)'!K16&lt;=150,'volume_add 10^6 (microL)'!K16&gt;9),'volume_add 10^6 (microL)'!K16,'volume_add 10^4 (microL)'!K16))</f>
        <v>140</v>
      </c>
      <c r="L16" s="5">
        <f>IF(AND('volume_add 10^8 (microL)'!L16&lt;=150,'volume_add 10^8 (microL)'!L16&gt;9),'volume_add 10^8 (microL)'!L16,IF(AND('volume_add 10^6 (microL)'!L16&lt;=150,'volume_add 10^6 (microL)'!L16&gt;9),'volume_add 10^6 (microL)'!L16,'volume_add 10^4 (microL)'!L16))</f>
        <v>80</v>
      </c>
      <c r="M16" s="5">
        <f>IF(AND('volume_add 10^8 (microL)'!M16&lt;=150,'volume_add 10^8 (microL)'!M16&gt;9),'volume_add 10^8 (microL)'!M16,IF(AND('volume_add 10^6 (microL)'!M16&lt;=150,'volume_add 10^6 (microL)'!M16&gt;9),'volume_add 10^6 (microL)'!M16,'volume_add 10^4 (microL)'!M16))</f>
        <v>90</v>
      </c>
      <c r="N16" s="5">
        <f>IF(AND('volume_add 10^8 (microL)'!N16&lt;=150,'volume_add 10^8 (microL)'!N16&gt;9),'volume_add 10^8 (microL)'!N16,IF(AND('volume_add 10^6 (microL)'!N16&lt;=150,'volume_add 10^6 (microL)'!N16&gt;9),'volume_add 10^6 (microL)'!N16,'volume_add 10^4 (microL)'!N16))</f>
        <v>10.7</v>
      </c>
      <c r="O16" s="5">
        <f>IF(AND('volume_add 10^8 (microL)'!O16&lt;=150,'volume_add 10^8 (microL)'!O16&gt;9),'volume_add 10^8 (microL)'!O16,IF(AND('volume_add 10^6 (microL)'!O16&lt;=150,'volume_add 10^6 (microL)'!O16&gt;9),'volume_add 10^6 (microL)'!O16,'volume_add 10^4 (microL)'!O16))</f>
        <v>110</v>
      </c>
      <c r="P16" s="5">
        <f>IF(AND('volume_add 10^8 (microL)'!P16&lt;=150,'volume_add 10^8 (microL)'!P16&gt;9),'volume_add 10^8 (microL)'!P16,IF(AND('volume_add 10^6 (microL)'!P16&lt;=150,'volume_add 10^6 (microL)'!P16&gt;9),'volume_add 10^6 (microL)'!P16,'volume_add 10^4 (microL)'!P16))</f>
        <v>15</v>
      </c>
      <c r="Q16" s="5">
        <f>IF(AND('volume_add 10^8 (microL)'!Q16&lt;=150,'volume_add 10^8 (microL)'!Q16&gt;9),'volume_add 10^8 (microL)'!Q16,IF(AND('volume_add 10^6 (microL)'!Q16&lt;=150,'volume_add 10^6 (microL)'!Q16&gt;9),'volume_add 10^6 (microL)'!Q16,'volume_add 10^4 (microL)'!Q16))</f>
        <v>23.6</v>
      </c>
      <c r="R16">
        <f t="shared" si="0"/>
        <v>1269.7</v>
      </c>
    </row>
    <row r="17" spans="1:18">
      <c r="A17">
        <v>16</v>
      </c>
      <c r="B17" s="5">
        <f>IF(AND('volume_add 10^8 (microL)'!B17&lt;=150,'volume_add 10^8 (microL)'!B17&gt;9),'volume_add 10^8 (microL)'!B17,IF(AND('volume_add 10^6 (microL)'!B17&lt;=150,'volume_add 10^6 (microL)'!B17&gt;9),'volume_add 10^6 (microL)'!B17,'volume_add 10^4 (microL)'!B17))</f>
        <v>20.100000000000001</v>
      </c>
      <c r="C17" s="5">
        <f>IF(AND('volume_add 10^8 (microL)'!C17&lt;=150,'volume_add 10^8 (microL)'!C17&gt;9),'volume_add 10^8 (microL)'!C17,IF(AND('volume_add 10^6 (microL)'!C17&lt;=150,'volume_add 10^6 (microL)'!C17&gt;9),'volume_add 10^6 (microL)'!C17,'volume_add 10^4 (microL)'!C17))</f>
        <v>140</v>
      </c>
      <c r="D17" s="5">
        <f>IF(AND('volume_add 10^8 (microL)'!D17&lt;=150,'volume_add 10^8 (microL)'!D17&gt;9),'volume_add 10^8 (microL)'!D17,IF(AND('volume_add 10^6 (microL)'!D17&lt;=150,'volume_add 10^6 (microL)'!D17&gt;9),'volume_add 10^6 (microL)'!D17,'volume_add 10^4 (microL)'!D17))</f>
        <v>13.4</v>
      </c>
      <c r="E17" s="5">
        <f>IF(AND('volume_add 10^8 (microL)'!E17&lt;=150,'volume_add 10^8 (microL)'!E17&gt;9),'volume_add 10^8 (microL)'!E17,IF(AND('volume_add 10^6 (microL)'!E17&lt;=150,'volume_add 10^6 (microL)'!E17&gt;9),'volume_add 10^6 (microL)'!E17,'volume_add 10^4 (microL)'!E17))</f>
        <v>70</v>
      </c>
      <c r="F17" s="5">
        <f>IF(AND('volume_add 10^8 (microL)'!F17&lt;=150,'volume_add 10^8 (microL)'!F17&gt;9),'volume_add 10^8 (microL)'!F17,IF(AND('volume_add 10^6 (microL)'!F17&lt;=150,'volume_add 10^6 (microL)'!F17&gt;9),'volume_add 10^6 (microL)'!F17,'volume_add 10^4 (microL)'!F17))</f>
        <v>21.3</v>
      </c>
      <c r="G17" s="5">
        <f>IF(AND('volume_add 10^8 (microL)'!G17&lt;=150,'volume_add 10^8 (microL)'!G17&gt;9),'volume_add 10^8 (microL)'!G17,IF(AND('volume_add 10^6 (microL)'!G17&lt;=150,'volume_add 10^6 (microL)'!G17&gt;9),'volume_add 10^6 (microL)'!G17,'volume_add 10^4 (microL)'!G17))</f>
        <v>140</v>
      </c>
      <c r="H17" s="5">
        <f>IF(AND('volume_add 10^8 (microL)'!H17&lt;=150,'volume_add 10^8 (microL)'!H17&gt;9),'volume_add 10^8 (microL)'!H17,IF(AND('volume_add 10^6 (microL)'!H17&lt;=150,'volume_add 10^6 (microL)'!H17&gt;9),'volume_add 10^6 (microL)'!H17,'volume_add 10^4 (microL)'!H17))</f>
        <v>90</v>
      </c>
      <c r="I17" s="5">
        <f>IF(AND('volume_add 10^8 (microL)'!I17&lt;=150,'volume_add 10^8 (microL)'!I17&gt;9),'volume_add 10^8 (microL)'!I17,IF(AND('volume_add 10^6 (microL)'!I17&lt;=150,'volume_add 10^6 (microL)'!I17&gt;9),'volume_add 10^6 (microL)'!I17,'volume_add 10^4 (microL)'!I17))</f>
        <v>10</v>
      </c>
      <c r="J17" s="5">
        <f>IF(AND('volume_add 10^8 (microL)'!J17&lt;=150,'volume_add 10^8 (microL)'!J17&gt;9),'volume_add 10^8 (microL)'!J17,IF(AND('volume_add 10^6 (microL)'!J17&lt;=150,'volume_add 10^6 (microL)'!J17&gt;9),'volume_add 10^6 (microL)'!J17,'volume_add 10^4 (microL)'!J17))</f>
        <v>140</v>
      </c>
      <c r="K17" s="5">
        <f>IF(AND('volume_add 10^8 (microL)'!K17&lt;=150,'volume_add 10^8 (microL)'!K17&gt;9),'volume_add 10^8 (microL)'!K17,IF(AND('volume_add 10^6 (microL)'!K17&lt;=150,'volume_add 10^6 (microL)'!K17&gt;9),'volume_add 10^6 (microL)'!K17,'volume_add 10^4 (microL)'!K17))</f>
        <v>110</v>
      </c>
      <c r="L17" s="5">
        <f>IF(AND('volume_add 10^8 (microL)'!L17&lt;=150,'volume_add 10^8 (microL)'!L17&gt;9),'volume_add 10^8 (microL)'!L17,IF(AND('volume_add 10^6 (microL)'!L17&lt;=150,'volume_add 10^6 (microL)'!L17&gt;9),'volume_add 10^6 (microL)'!L17,'volume_add 10^4 (microL)'!L17))</f>
        <v>15.7</v>
      </c>
      <c r="M17" s="5">
        <f>IF(AND('volume_add 10^8 (microL)'!M17&lt;=150,'volume_add 10^8 (microL)'!M17&gt;9),'volume_add 10^8 (microL)'!M17,IF(AND('volume_add 10^6 (microL)'!M17&lt;=150,'volume_add 10^6 (microL)'!M17&gt;9),'volume_add 10^6 (microL)'!M17,'volume_add 10^4 (microL)'!M17))</f>
        <v>10</v>
      </c>
      <c r="N17" s="5">
        <f>IF(AND('volume_add 10^8 (microL)'!N17&lt;=150,'volume_add 10^8 (microL)'!N17&gt;9),'volume_add 10^8 (microL)'!N17,IF(AND('volume_add 10^6 (microL)'!N17&lt;=150,'volume_add 10^6 (microL)'!N17&gt;9),'volume_add 10^6 (microL)'!N17,'volume_add 10^4 (microL)'!N17))</f>
        <v>140</v>
      </c>
      <c r="O17" s="5">
        <f>IF(AND('volume_add 10^8 (microL)'!O17&lt;=150,'volume_add 10^8 (microL)'!O17&gt;9),'volume_add 10^8 (microL)'!O17,IF(AND('volume_add 10^6 (microL)'!O17&lt;=150,'volume_add 10^6 (microL)'!O17&gt;9),'volume_add 10^6 (microL)'!O17,'volume_add 10^4 (microL)'!O17))</f>
        <v>140</v>
      </c>
      <c r="P17" s="5">
        <f>IF(AND('volume_add 10^8 (microL)'!P17&lt;=150,'volume_add 10^8 (microL)'!P17&gt;9),'volume_add 10^8 (microL)'!P17,IF(AND('volume_add 10^6 (microL)'!P17&lt;=150,'volume_add 10^6 (microL)'!P17&gt;9),'volume_add 10^6 (microL)'!P17,'volume_add 10^4 (microL)'!P17))</f>
        <v>140</v>
      </c>
      <c r="Q17" s="5">
        <f>IF(AND('volume_add 10^8 (microL)'!Q17&lt;=150,'volume_add 10^8 (microL)'!Q17&gt;9),'volume_add 10^8 (microL)'!Q17,IF(AND('volume_add 10^6 (microL)'!Q17&lt;=150,'volume_add 10^6 (microL)'!Q17&gt;9),'volume_add 10^6 (microL)'!Q17,'volume_add 10^4 (microL)'!Q17))</f>
        <v>140</v>
      </c>
      <c r="R17">
        <f t="shared" si="0"/>
        <v>1340.5</v>
      </c>
    </row>
    <row r="18" spans="1:18">
      <c r="A18">
        <v>17</v>
      </c>
      <c r="B18" s="5">
        <f>IF(AND('volume_add 10^8 (microL)'!B18&lt;=150,'volume_add 10^8 (microL)'!B18&gt;9),'volume_add 10^8 (microL)'!B18,IF(AND('volume_add 10^6 (microL)'!B18&lt;=150,'volume_add 10^6 (microL)'!B18&gt;9),'volume_add 10^6 (microL)'!B18,'volume_add 10^4 (microL)'!B18))</f>
        <v>10</v>
      </c>
      <c r="C18" s="5">
        <f>IF(AND('volume_add 10^8 (microL)'!C18&lt;=150,'volume_add 10^8 (microL)'!C18&gt;9),'volume_add 10^8 (microL)'!C18,IF(AND('volume_add 10^6 (microL)'!C18&lt;=150,'volume_add 10^6 (microL)'!C18&gt;9),'volume_add 10^6 (microL)'!C18,'volume_add 10^4 (microL)'!C18))</f>
        <v>140</v>
      </c>
      <c r="D18" s="5">
        <f>IF(AND('volume_add 10^8 (microL)'!D18&lt;=150,'volume_add 10^8 (microL)'!D18&gt;9),'volume_add 10^8 (microL)'!D18,IF(AND('volume_add 10^6 (microL)'!D18&lt;=150,'volume_add 10^6 (microL)'!D18&gt;9),'volume_add 10^6 (microL)'!D18,'volume_add 10^4 (microL)'!D18))</f>
        <v>140</v>
      </c>
      <c r="E18" s="5">
        <f>IF(AND('volume_add 10^8 (microL)'!E18&lt;=150,'volume_add 10^8 (microL)'!E18&gt;9),'volume_add 10^8 (microL)'!E18,IF(AND('volume_add 10^6 (microL)'!E18&lt;=150,'volume_add 10^6 (microL)'!E18&gt;9),'volume_add 10^6 (microL)'!E18,'volume_add 10^4 (microL)'!E18))</f>
        <v>10.3</v>
      </c>
      <c r="F18" s="5">
        <f>IF(AND('volume_add 10^8 (microL)'!F18&lt;=150,'volume_add 10^8 (microL)'!F18&gt;9),'volume_add 10^8 (microL)'!F18,IF(AND('volume_add 10^6 (microL)'!F18&lt;=150,'volume_add 10^6 (microL)'!F18&gt;9),'volume_add 10^6 (microL)'!F18,'volume_add 10^4 (microL)'!F18))</f>
        <v>15.5</v>
      </c>
      <c r="G18" s="5">
        <f>IF(AND('volume_add 10^8 (microL)'!G18&lt;=150,'volume_add 10^8 (microL)'!G18&gt;9),'volume_add 10^8 (microL)'!G18,IF(AND('volume_add 10^6 (microL)'!G18&lt;=150,'volume_add 10^6 (microL)'!G18&gt;9),'volume_add 10^6 (microL)'!G18,'volume_add 10^4 (microL)'!G18))</f>
        <v>140</v>
      </c>
      <c r="H18" s="5">
        <f>IF(AND('volume_add 10^8 (microL)'!H18&lt;=150,'volume_add 10^8 (microL)'!H18&gt;9),'volume_add 10^8 (microL)'!H18,IF(AND('volume_add 10^6 (microL)'!H18&lt;=150,'volume_add 10^6 (microL)'!H18&gt;9),'volume_add 10^6 (microL)'!H18,'volume_add 10^4 (microL)'!H18))</f>
        <v>80</v>
      </c>
      <c r="I18" s="5">
        <f>IF(AND('volume_add 10^8 (microL)'!I18&lt;=150,'volume_add 10^8 (microL)'!I18&gt;9),'volume_add 10^8 (microL)'!I18,IF(AND('volume_add 10^6 (microL)'!I18&lt;=150,'volume_add 10^6 (microL)'!I18&gt;9),'volume_add 10^6 (microL)'!I18,'volume_add 10^4 (microL)'!I18))</f>
        <v>140</v>
      </c>
      <c r="J18" s="5">
        <f>IF(AND('volume_add 10^8 (microL)'!J18&lt;=150,'volume_add 10^8 (microL)'!J18&gt;9),'volume_add 10^8 (microL)'!J18,IF(AND('volume_add 10^6 (microL)'!J18&lt;=150,'volume_add 10^6 (microL)'!J18&gt;9),'volume_add 10^6 (microL)'!J18,'volume_add 10^4 (microL)'!J18))</f>
        <v>100</v>
      </c>
      <c r="K18" s="5">
        <f>IF(AND('volume_add 10^8 (microL)'!K18&lt;=150,'volume_add 10^8 (microL)'!K18&gt;9),'volume_add 10^8 (microL)'!K18,IF(AND('volume_add 10^6 (microL)'!K18&lt;=150,'volume_add 10^6 (microL)'!K18&gt;9),'volume_add 10^6 (microL)'!K18,'volume_add 10^4 (microL)'!K18))</f>
        <v>23.3</v>
      </c>
      <c r="L18" s="5">
        <f>IF(AND('volume_add 10^8 (microL)'!L18&lt;=150,'volume_add 10^8 (microL)'!L18&gt;9),'volume_add 10^8 (microL)'!L18,IF(AND('volume_add 10^6 (microL)'!L18&lt;=150,'volume_add 10^6 (microL)'!L18&gt;9),'volume_add 10^6 (microL)'!L18,'volume_add 10^4 (microL)'!L18))</f>
        <v>16.8</v>
      </c>
      <c r="M18" s="5">
        <f>IF(AND('volume_add 10^8 (microL)'!M18&lt;=150,'volume_add 10^8 (microL)'!M18&gt;9),'volume_add 10^8 (microL)'!M18,IF(AND('volume_add 10^6 (microL)'!M18&lt;=150,'volume_add 10^6 (microL)'!M18&gt;9),'volume_add 10^6 (microL)'!M18,'volume_add 10^4 (microL)'!M18))</f>
        <v>18.100000000000001</v>
      </c>
      <c r="N18" s="5">
        <f>IF(AND('volume_add 10^8 (microL)'!N18&lt;=150,'volume_add 10^8 (microL)'!N18&gt;9),'volume_add 10^8 (microL)'!N18,IF(AND('volume_add 10^6 (microL)'!N18&lt;=150,'volume_add 10^6 (microL)'!N18&gt;9),'volume_add 10^6 (microL)'!N18,'volume_add 10^4 (microL)'!N18))</f>
        <v>140</v>
      </c>
      <c r="O18" s="5">
        <f>IF(AND('volume_add 10^8 (microL)'!O18&lt;=150,'volume_add 10^8 (microL)'!O18&gt;9),'volume_add 10^8 (microL)'!O18,IF(AND('volume_add 10^6 (microL)'!O18&lt;=150,'volume_add 10^6 (microL)'!O18&gt;9),'volume_add 10^6 (microL)'!O18,'volume_add 10^4 (microL)'!O18))</f>
        <v>130</v>
      </c>
      <c r="P18" s="5">
        <f>IF(AND('volume_add 10^8 (microL)'!P18&lt;=150,'volume_add 10^8 (microL)'!P18&gt;9),'volume_add 10^8 (microL)'!P18,IF(AND('volume_add 10^6 (microL)'!P18&lt;=150,'volume_add 10^6 (microL)'!P18&gt;9),'volume_add 10^6 (microL)'!P18,'volume_add 10^4 (microL)'!P18))</f>
        <v>140</v>
      </c>
      <c r="Q18" s="5">
        <f>IF(AND('volume_add 10^8 (microL)'!Q18&lt;=150,'volume_add 10^8 (microL)'!Q18&gt;9),'volume_add 10^8 (microL)'!Q18,IF(AND('volume_add 10^6 (microL)'!Q18&lt;=150,'volume_add 10^6 (microL)'!Q18&gt;9),'volume_add 10^6 (microL)'!Q18,'volume_add 10^4 (microL)'!Q18))</f>
        <v>140</v>
      </c>
      <c r="R18">
        <f t="shared" si="0"/>
        <v>1384</v>
      </c>
    </row>
    <row r="19" spans="1:18">
      <c r="A19">
        <v>18</v>
      </c>
      <c r="B19" s="5">
        <f>IF(AND('volume_add 10^8 (microL)'!B19&lt;=150,'volume_add 10^8 (microL)'!B19&gt;9),'volume_add 10^8 (microL)'!B19,IF(AND('volume_add 10^6 (microL)'!B19&lt;=150,'volume_add 10^6 (microL)'!B19&gt;9),'volume_add 10^6 (microL)'!B19,'volume_add 10^4 (microL)'!B19))</f>
        <v>12.1</v>
      </c>
      <c r="C19" s="5">
        <f>IF(AND('volume_add 10^8 (microL)'!C19&lt;=150,'volume_add 10^8 (microL)'!C19&gt;9),'volume_add 10^8 (microL)'!C19,IF(AND('volume_add 10^6 (microL)'!C19&lt;=150,'volume_add 10^6 (microL)'!C19&gt;9),'volume_add 10^6 (microL)'!C19,'volume_add 10^4 (microL)'!C19))</f>
        <v>18.100000000000001</v>
      </c>
      <c r="D19" s="5">
        <f>IF(AND('volume_add 10^8 (microL)'!D19&lt;=150,'volume_add 10^8 (microL)'!D19&gt;9),'volume_add 10^8 (microL)'!D19,IF(AND('volume_add 10^6 (microL)'!D19&lt;=150,'volume_add 10^6 (microL)'!D19&gt;9),'volume_add 10^6 (microL)'!D19,'volume_add 10^4 (microL)'!D19))</f>
        <v>10</v>
      </c>
      <c r="E19" s="5">
        <f>IF(AND('volume_add 10^8 (microL)'!E19&lt;=150,'volume_add 10^8 (microL)'!E19&gt;9),'volume_add 10^8 (microL)'!E19,IF(AND('volume_add 10^6 (microL)'!E19&lt;=150,'volume_add 10^6 (microL)'!E19&gt;9),'volume_add 10^6 (microL)'!E19,'volume_add 10^4 (microL)'!E19))</f>
        <v>13.1</v>
      </c>
      <c r="F19" s="5">
        <f>IF(AND('volume_add 10^8 (microL)'!F19&lt;=150,'volume_add 10^8 (microL)'!F19&gt;9),'volume_add 10^8 (microL)'!F19,IF(AND('volume_add 10^6 (microL)'!F19&lt;=150,'volume_add 10^6 (microL)'!F19&gt;9),'volume_add 10^6 (microL)'!F19,'volume_add 10^4 (microL)'!F19))</f>
        <v>14.1</v>
      </c>
      <c r="G19" s="5">
        <f>IF(AND('volume_add 10^8 (microL)'!G19&lt;=150,'volume_add 10^8 (microL)'!G19&gt;9),'volume_add 10^8 (microL)'!G19,IF(AND('volume_add 10^6 (microL)'!G19&lt;=150,'volume_add 10^6 (microL)'!G19&gt;9),'volume_add 10^6 (microL)'!G19,'volume_add 10^4 (microL)'!G19))</f>
        <v>140</v>
      </c>
      <c r="H19" s="5">
        <f>IF(AND('volume_add 10^8 (microL)'!H19&lt;=150,'volume_add 10^8 (microL)'!H19&gt;9),'volume_add 10^8 (microL)'!H19,IF(AND('volume_add 10^6 (microL)'!H19&lt;=150,'volume_add 10^6 (microL)'!H19&gt;9),'volume_add 10^6 (microL)'!H19,'volume_add 10^4 (microL)'!H19))</f>
        <v>20.100000000000001</v>
      </c>
      <c r="I19" s="5">
        <f>IF(AND('volume_add 10^8 (microL)'!I19&lt;=150,'volume_add 10^8 (microL)'!I19&gt;9),'volume_add 10^8 (microL)'!I19,IF(AND('volume_add 10^6 (microL)'!I19&lt;=150,'volume_add 10^6 (microL)'!I19&gt;9),'volume_add 10^6 (microL)'!I19,'volume_add 10^4 (microL)'!I19))</f>
        <v>140</v>
      </c>
      <c r="J19" s="5">
        <f>IF(AND('volume_add 10^8 (microL)'!J19&lt;=150,'volume_add 10^8 (microL)'!J19&gt;9),'volume_add 10^8 (microL)'!J19,IF(AND('volume_add 10^6 (microL)'!J19&lt;=150,'volume_add 10^6 (microL)'!J19&gt;9),'volume_add 10^6 (microL)'!J19,'volume_add 10^4 (microL)'!J19))</f>
        <v>60</v>
      </c>
      <c r="K19" s="5">
        <f>IF(AND('volume_add 10^8 (microL)'!K19&lt;=150,'volume_add 10^8 (microL)'!K19&gt;9),'volume_add 10^8 (microL)'!K19,IF(AND('volume_add 10^6 (microL)'!K19&lt;=150,'volume_add 10^6 (microL)'!K19&gt;9),'volume_add 10^6 (microL)'!K19,'volume_add 10^4 (microL)'!K19))</f>
        <v>80</v>
      </c>
      <c r="L19" s="5">
        <f>IF(AND('volume_add 10^8 (microL)'!L19&lt;=150,'volume_add 10^8 (microL)'!L19&gt;9),'volume_add 10^8 (microL)'!L19,IF(AND('volume_add 10^6 (microL)'!L19&lt;=150,'volume_add 10^6 (microL)'!L19&gt;9),'volume_add 10^6 (microL)'!L19,'volume_add 10^4 (microL)'!L19))</f>
        <v>10</v>
      </c>
      <c r="M19" s="5">
        <f>IF(AND('volume_add 10^8 (microL)'!M19&lt;=150,'volume_add 10^8 (microL)'!M19&gt;9),'volume_add 10^8 (microL)'!M19,IF(AND('volume_add 10^6 (microL)'!M19&lt;=150,'volume_add 10^6 (microL)'!M19&gt;9),'volume_add 10^6 (microL)'!M19,'volume_add 10^4 (microL)'!M19))</f>
        <v>10.1</v>
      </c>
      <c r="N19" s="5">
        <f>IF(AND('volume_add 10^8 (microL)'!N19&lt;=150,'volume_add 10^8 (microL)'!N19&gt;9),'volume_add 10^8 (microL)'!N19,IF(AND('volume_add 10^6 (microL)'!N19&lt;=150,'volume_add 10^6 (microL)'!N19&gt;9),'volume_add 10^6 (microL)'!N19,'volume_add 10^4 (microL)'!N19))</f>
        <v>140</v>
      </c>
      <c r="O19" s="5">
        <f>IF(AND('volume_add 10^8 (microL)'!O19&lt;=150,'volume_add 10^8 (microL)'!O19&gt;9),'volume_add 10^8 (microL)'!O19,IF(AND('volume_add 10^6 (microL)'!O19&lt;=150,'volume_add 10^6 (microL)'!O19&gt;9),'volume_add 10^6 (microL)'!O19,'volume_add 10^4 (microL)'!O19))</f>
        <v>100</v>
      </c>
      <c r="P19" s="5">
        <f>IF(AND('volume_add 10^8 (microL)'!P19&lt;=150,'volume_add 10^8 (microL)'!P19&gt;9),'volume_add 10^8 (microL)'!P19,IF(AND('volume_add 10^6 (microL)'!P19&lt;=150,'volume_add 10^6 (microL)'!P19&gt;9),'volume_add 10^6 (microL)'!P19,'volume_add 10^4 (microL)'!P19))</f>
        <v>140</v>
      </c>
      <c r="Q19" s="5">
        <f>IF(AND('volume_add 10^8 (microL)'!Q19&lt;=150,'volume_add 10^8 (microL)'!Q19&gt;9),'volume_add 10^8 (microL)'!Q19,IF(AND('volume_add 10^6 (microL)'!Q19&lt;=150,'volume_add 10^6 (microL)'!Q19&gt;9),'volume_add 10^6 (microL)'!Q19,'volume_add 10^4 (microL)'!Q19))</f>
        <v>16.100000000000001</v>
      </c>
      <c r="R19">
        <f t="shared" si="0"/>
        <v>923.7</v>
      </c>
    </row>
    <row r="20" spans="1:18">
      <c r="A20">
        <v>19</v>
      </c>
      <c r="B20" s="5">
        <f>IF(AND('volume_add 10^8 (microL)'!B20&lt;=150,'volume_add 10^8 (microL)'!B20&gt;9),'volume_add 10^8 (microL)'!B20,IF(AND('volume_add 10^6 (microL)'!B20&lt;=150,'volume_add 10^6 (microL)'!B20&gt;9),'volume_add 10^6 (microL)'!B20,'volume_add 10^4 (microL)'!B20))</f>
        <v>140</v>
      </c>
      <c r="C20" s="5">
        <f>IF(AND('volume_add 10^8 (microL)'!C20&lt;=150,'volume_add 10^8 (microL)'!C20&gt;9),'volume_add 10^8 (microL)'!C20,IF(AND('volume_add 10^6 (microL)'!C20&lt;=150,'volume_add 10^6 (microL)'!C20&gt;9),'volume_add 10^6 (microL)'!C20,'volume_add 10^4 (microL)'!C20))</f>
        <v>17.100000000000001</v>
      </c>
      <c r="D20" s="5">
        <f>IF(AND('volume_add 10^8 (microL)'!D20&lt;=150,'volume_add 10^8 (microL)'!D20&gt;9),'volume_add 10^8 (microL)'!D20,IF(AND('volume_add 10^6 (microL)'!D20&lt;=150,'volume_add 10^6 (microL)'!D20&gt;9),'volume_add 10^6 (microL)'!D20,'volume_add 10^4 (microL)'!D20))</f>
        <v>11.4</v>
      </c>
      <c r="E20" s="5">
        <f>IF(AND('volume_add 10^8 (microL)'!E20&lt;=150,'volume_add 10^8 (microL)'!E20&gt;9),'volume_add 10^8 (microL)'!E20,IF(AND('volume_add 10^6 (microL)'!E20&lt;=150,'volume_add 10^6 (microL)'!E20&gt;9),'volume_add 10^6 (microL)'!E20,'volume_add 10^4 (microL)'!E20))</f>
        <v>60</v>
      </c>
      <c r="F20" s="5">
        <f>IF(AND('volume_add 10^8 (microL)'!F20&lt;=150,'volume_add 10^8 (microL)'!F20&gt;9),'volume_add 10^8 (microL)'!F20,IF(AND('volume_add 10^6 (microL)'!F20&lt;=150,'volume_add 10^6 (microL)'!F20&gt;9),'volume_add 10^6 (microL)'!F20,'volume_add 10^4 (microL)'!F20))</f>
        <v>18</v>
      </c>
      <c r="G20" s="5">
        <f>IF(AND('volume_add 10^8 (microL)'!G20&lt;=150,'volume_add 10^8 (microL)'!G20&gt;9),'volume_add 10^8 (microL)'!G20,IF(AND('volume_add 10^6 (microL)'!G20&lt;=150,'volume_add 10^6 (microL)'!G20&gt;9),'volume_add 10^6 (microL)'!G20,'volume_add 10^4 (microL)'!G20))</f>
        <v>140</v>
      </c>
      <c r="H20" s="5">
        <f>IF(AND('volume_add 10^8 (microL)'!H20&lt;=150,'volume_add 10^8 (microL)'!H20&gt;9),'volume_add 10^8 (microL)'!H20,IF(AND('volume_add 10^6 (microL)'!H20&lt;=150,'volume_add 10^6 (microL)'!H20&gt;9),'volume_add 10^6 (microL)'!H20,'volume_add 10^4 (microL)'!H20))</f>
        <v>140</v>
      </c>
      <c r="I20" s="5">
        <f>IF(AND('volume_add 10^8 (microL)'!I20&lt;=150,'volume_add 10^8 (microL)'!I20&gt;9),'volume_add 10^8 (microL)'!I20,IF(AND('volume_add 10^6 (microL)'!I20&lt;=150,'volume_add 10^6 (microL)'!I20&gt;9),'volume_add 10^6 (microL)'!I20,'volume_add 10^4 (microL)'!I20))</f>
        <v>10</v>
      </c>
      <c r="J20" s="5">
        <f>IF(AND('volume_add 10^8 (microL)'!J20&lt;=150,'volume_add 10^8 (microL)'!J20&gt;9),'volume_add 10^8 (microL)'!J20,IF(AND('volume_add 10^6 (microL)'!J20&lt;=150,'volume_add 10^6 (microL)'!J20&gt;9),'volume_add 10^6 (microL)'!J20,'volume_add 10^4 (microL)'!J20))</f>
        <v>80</v>
      </c>
      <c r="K20" s="5">
        <f>IF(AND('volume_add 10^8 (microL)'!K20&lt;=150,'volume_add 10^8 (microL)'!K20&gt;9),'volume_add 10^8 (microL)'!K20,IF(AND('volume_add 10^6 (microL)'!K20&lt;=150,'volume_add 10^6 (microL)'!K20&gt;9),'volume_add 10^6 (microL)'!K20,'volume_add 10^4 (microL)'!K20))</f>
        <v>90</v>
      </c>
      <c r="L20" s="5">
        <f>IF(AND('volume_add 10^8 (microL)'!L20&lt;=150,'volume_add 10^8 (microL)'!L20&gt;9),'volume_add 10^8 (microL)'!L20,IF(AND('volume_add 10^6 (microL)'!L20&lt;=150,'volume_add 10^6 (microL)'!L20&gt;9),'volume_add 10^6 (microL)'!L20,'volume_add 10^4 (microL)'!L20))</f>
        <v>13.3</v>
      </c>
      <c r="M20" s="5">
        <f>IF(AND('volume_add 10^8 (microL)'!M20&lt;=150,'volume_add 10^8 (microL)'!M20&gt;9),'volume_add 10^8 (microL)'!M20,IF(AND('volume_add 10^6 (microL)'!M20&lt;=150,'volume_add 10^6 (microL)'!M20&gt;9),'volume_add 10^6 (microL)'!M20,'volume_add 10^4 (microL)'!M20))</f>
        <v>15.2</v>
      </c>
      <c r="N20" s="5">
        <f>IF(AND('volume_add 10^8 (microL)'!N20&lt;=150,'volume_add 10^8 (microL)'!N20&gt;9),'volume_add 10^8 (microL)'!N20,IF(AND('volume_add 10^6 (microL)'!N20&lt;=150,'volume_add 10^6 (microL)'!N20&gt;9),'volume_add 10^6 (microL)'!N20,'volume_add 10^4 (microL)'!N20))</f>
        <v>140</v>
      </c>
      <c r="O20" s="5">
        <f>IF(AND('volume_add 10^8 (microL)'!O20&lt;=150,'volume_add 10^8 (microL)'!O20&gt;9),'volume_add 10^8 (microL)'!O20,IF(AND('volume_add 10^6 (microL)'!O20&lt;=150,'volume_add 10^6 (microL)'!O20&gt;9),'volume_add 10^6 (microL)'!O20,'volume_add 10^4 (microL)'!O20))</f>
        <v>140</v>
      </c>
      <c r="P20" s="5">
        <f>IF(AND('volume_add 10^8 (microL)'!P20&lt;=150,'volume_add 10^8 (microL)'!P20&gt;9),'volume_add 10^8 (microL)'!P20,IF(AND('volume_add 10^6 (microL)'!P20&lt;=150,'volume_add 10^6 (microL)'!P20&gt;9),'volume_add 10^6 (microL)'!P20,'volume_add 10^4 (microL)'!P20))</f>
        <v>20.9</v>
      </c>
      <c r="Q20" s="5">
        <f>IF(AND('volume_add 10^8 (microL)'!Q20&lt;=150,'volume_add 10^8 (microL)'!Q20&gt;9),'volume_add 10^8 (microL)'!Q20,IF(AND('volume_add 10^6 (microL)'!Q20&lt;=150,'volume_add 10^6 (microL)'!Q20&gt;9),'volume_add 10^6 (microL)'!Q20,'volume_add 10^4 (microL)'!Q20))</f>
        <v>140</v>
      </c>
      <c r="R20">
        <f t="shared" si="0"/>
        <v>1175.9000000000001</v>
      </c>
    </row>
    <row r="21" spans="1:18">
      <c r="A21">
        <v>20</v>
      </c>
      <c r="B21" s="5">
        <f>IF(AND('volume_add 10^8 (microL)'!B21&lt;=150,'volume_add 10^8 (microL)'!B21&gt;9),'volume_add 10^8 (microL)'!B21,IF(AND('volume_add 10^6 (microL)'!B21&lt;=150,'volume_add 10^6 (microL)'!B21&gt;9),'volume_add 10^6 (microL)'!B21,'volume_add 10^4 (microL)'!B21))</f>
        <v>140</v>
      </c>
      <c r="C21" s="5">
        <f>IF(AND('volume_add 10^8 (microL)'!C21&lt;=150,'volume_add 10^8 (microL)'!C21&gt;9),'volume_add 10^8 (microL)'!C21,IF(AND('volume_add 10^6 (microL)'!C21&lt;=150,'volume_add 10^6 (microL)'!C21&gt;9),'volume_add 10^6 (microL)'!C21,'volume_add 10^4 (microL)'!C21))</f>
        <v>140</v>
      </c>
      <c r="D21" s="5">
        <f>IF(AND('volume_add 10^8 (microL)'!D21&lt;=150,'volume_add 10^8 (microL)'!D21&gt;9),'volume_add 10^8 (microL)'!D21,IF(AND('volume_add 10^6 (microL)'!D21&lt;=150,'volume_add 10^6 (microL)'!D21&gt;9),'volume_add 10^6 (microL)'!D21,'volume_add 10^4 (microL)'!D21))</f>
        <v>17.5</v>
      </c>
      <c r="E21" s="5">
        <f>IF(AND('volume_add 10^8 (microL)'!E21&lt;=150,'volume_add 10^8 (microL)'!E21&gt;9),'volume_add 10^8 (microL)'!E21,IF(AND('volume_add 10^6 (microL)'!E21&lt;=150,'volume_add 10^6 (microL)'!E21&gt;9),'volume_add 10^6 (microL)'!E21,'volume_add 10^4 (microL)'!E21))</f>
        <v>140</v>
      </c>
      <c r="F21" s="5">
        <f>IF(AND('volume_add 10^8 (microL)'!F21&lt;=150,'volume_add 10^8 (microL)'!F21&gt;9),'volume_add 10^8 (microL)'!F21,IF(AND('volume_add 10^6 (microL)'!F21&lt;=150,'volume_add 10^6 (microL)'!F21&gt;9),'volume_add 10^6 (microL)'!F21,'volume_add 10^4 (microL)'!F21))</f>
        <v>140</v>
      </c>
      <c r="G21" s="5">
        <f>IF(AND('volume_add 10^8 (microL)'!G21&lt;=150,'volume_add 10^8 (microL)'!G21&gt;9),'volume_add 10^8 (microL)'!G21,IF(AND('volume_add 10^6 (microL)'!G21&lt;=150,'volume_add 10^6 (microL)'!G21&gt;9),'volume_add 10^6 (microL)'!G21,'volume_add 10^4 (microL)'!G21))</f>
        <v>12.6</v>
      </c>
      <c r="H21" s="5">
        <f>IF(AND('volume_add 10^8 (microL)'!H21&lt;=150,'volume_add 10^8 (microL)'!H21&gt;9),'volume_add 10^8 (microL)'!H21,IF(AND('volume_add 10^6 (microL)'!H21&lt;=150,'volume_add 10^6 (microL)'!H21&gt;9),'volume_add 10^6 (microL)'!H21,'volume_add 10^4 (microL)'!H21))</f>
        <v>140</v>
      </c>
      <c r="I21" s="5">
        <f>IF(AND('volume_add 10^8 (microL)'!I21&lt;=150,'volume_add 10^8 (microL)'!I21&gt;9),'volume_add 10^8 (microL)'!I21,IF(AND('volume_add 10^6 (microL)'!I21&lt;=150,'volume_add 10^6 (microL)'!I21&gt;9),'volume_add 10^6 (microL)'!I21,'volume_add 10^4 (microL)'!I21))</f>
        <v>140</v>
      </c>
      <c r="J21" s="5">
        <f>IF(AND('volume_add 10^8 (microL)'!J21&lt;=150,'volume_add 10^8 (microL)'!J21&gt;9),'volume_add 10^8 (microL)'!J21,IF(AND('volume_add 10^6 (microL)'!J21&lt;=150,'volume_add 10^6 (microL)'!J21&gt;9),'volume_add 10^6 (microL)'!J21,'volume_add 10^4 (microL)'!J21))</f>
        <v>140</v>
      </c>
      <c r="K21" s="5">
        <f>IF(AND('volume_add 10^8 (microL)'!K21&lt;=150,'volume_add 10^8 (microL)'!K21&gt;9),'volume_add 10^8 (microL)'!K21,IF(AND('volume_add 10^6 (microL)'!K21&lt;=150,'volume_add 10^6 (microL)'!K21&gt;9),'volume_add 10^6 (microL)'!K21,'volume_add 10^4 (microL)'!K21))</f>
        <v>140</v>
      </c>
      <c r="L21" s="5">
        <f>IF(AND('volume_add 10^8 (microL)'!L21&lt;=150,'volume_add 10^8 (microL)'!L21&gt;9),'volume_add 10^8 (microL)'!L21,IF(AND('volume_add 10^6 (microL)'!L21&lt;=150,'volume_add 10^6 (microL)'!L21&gt;9),'volume_add 10^6 (microL)'!L21,'volume_add 10^4 (microL)'!L21))</f>
        <v>19.399999999999999</v>
      </c>
      <c r="M21" s="5">
        <f>IF(AND('volume_add 10^8 (microL)'!M21&lt;=150,'volume_add 10^8 (microL)'!M21&gt;9),'volume_add 10^8 (microL)'!M21,IF(AND('volume_add 10^6 (microL)'!M21&lt;=150,'volume_add 10^6 (microL)'!M21&gt;9),'volume_add 10^6 (microL)'!M21,'volume_add 10^4 (microL)'!M21))</f>
        <v>60</v>
      </c>
      <c r="N21" s="5">
        <f>IF(AND('volume_add 10^8 (microL)'!N21&lt;=150,'volume_add 10^8 (microL)'!N21&gt;9),'volume_add 10^8 (microL)'!N21,IF(AND('volume_add 10^6 (microL)'!N21&lt;=150,'volume_add 10^6 (microL)'!N21&gt;9),'volume_add 10^6 (microL)'!N21,'volume_add 10^4 (microL)'!N21))</f>
        <v>15.5</v>
      </c>
      <c r="O21" s="5">
        <f>IF(AND('volume_add 10^8 (microL)'!O21&lt;=150,'volume_add 10^8 (microL)'!O21&gt;9),'volume_add 10^8 (microL)'!O21,IF(AND('volume_add 10^6 (microL)'!O21&lt;=150,'volume_add 10^6 (microL)'!O21&gt;9),'volume_add 10^6 (microL)'!O21,'volume_add 10^4 (microL)'!O21))</f>
        <v>10</v>
      </c>
      <c r="P21" s="5">
        <f>IF(AND('volume_add 10^8 (microL)'!P21&lt;=150,'volume_add 10^8 (microL)'!P21&gt;9),'volume_add 10^8 (microL)'!P21,IF(AND('volume_add 10^6 (microL)'!P21&lt;=150,'volume_add 10^6 (microL)'!P21&gt;9),'volume_add 10^6 (microL)'!P21,'volume_add 10^4 (microL)'!P21))</f>
        <v>140</v>
      </c>
      <c r="Q21" s="5">
        <f>IF(AND('volume_add 10^8 (microL)'!Q21&lt;=150,'volume_add 10^8 (microL)'!Q21&gt;9),'volume_add 10^8 (microL)'!Q21,IF(AND('volume_add 10^6 (microL)'!Q21&lt;=150,'volume_add 10^6 (microL)'!Q21&gt;9),'volume_add 10^6 (microL)'!Q21,'volume_add 10^4 (microL)'!Q21))</f>
        <v>140</v>
      </c>
      <c r="R21">
        <f t="shared" si="0"/>
        <v>1535</v>
      </c>
    </row>
    <row r="22" spans="1:18">
      <c r="A22">
        <v>21</v>
      </c>
      <c r="B22" s="5">
        <f>IF(AND('volume_add 10^8 (microL)'!B22&lt;=150,'volume_add 10^8 (microL)'!B22&gt;9),'volume_add 10^8 (microL)'!B22,IF(AND('volume_add 10^6 (microL)'!B22&lt;=150,'volume_add 10^6 (microL)'!B22&gt;9),'volume_add 10^6 (microL)'!B22,'volume_add 10^4 (microL)'!B22))</f>
        <v>140</v>
      </c>
      <c r="C22" s="5">
        <f>IF(AND('volume_add 10^8 (microL)'!C22&lt;=150,'volume_add 10^8 (microL)'!C22&gt;9),'volume_add 10^8 (microL)'!C22,IF(AND('volume_add 10^6 (microL)'!C22&lt;=150,'volume_add 10^6 (microL)'!C22&gt;9),'volume_add 10^6 (microL)'!C22,'volume_add 10^4 (microL)'!C22))</f>
        <v>10</v>
      </c>
      <c r="D22" s="5">
        <f>IF(AND('volume_add 10^8 (microL)'!D22&lt;=150,'volume_add 10^8 (microL)'!D22&gt;9),'volume_add 10^8 (microL)'!D22,IF(AND('volume_add 10^6 (microL)'!D22&lt;=150,'volume_add 10^6 (microL)'!D22&gt;9),'volume_add 10^6 (microL)'!D22,'volume_add 10^4 (microL)'!D22))</f>
        <v>10</v>
      </c>
      <c r="E22" s="5">
        <f>IF(AND('volume_add 10^8 (microL)'!E22&lt;=150,'volume_add 10^8 (microL)'!E22&gt;9),'volume_add 10^8 (microL)'!E22,IF(AND('volume_add 10^6 (microL)'!E22&lt;=150,'volume_add 10^6 (microL)'!E22&gt;9),'volume_add 10^6 (microL)'!E22,'volume_add 10^4 (microL)'!E22))</f>
        <v>70</v>
      </c>
      <c r="F22" s="5">
        <f>IF(AND('volume_add 10^8 (microL)'!F22&lt;=150,'volume_add 10^8 (microL)'!F22&gt;9),'volume_add 10^8 (microL)'!F22,IF(AND('volume_add 10^6 (microL)'!F22&lt;=150,'volume_add 10^6 (microL)'!F22&gt;9),'volume_add 10^6 (microL)'!F22,'volume_add 10^4 (microL)'!F22))</f>
        <v>140</v>
      </c>
      <c r="G22" s="5">
        <f>IF(AND('volume_add 10^8 (microL)'!G22&lt;=150,'volume_add 10^8 (microL)'!G22&gt;9),'volume_add 10^8 (microL)'!G22,IF(AND('volume_add 10^6 (microL)'!G22&lt;=150,'volume_add 10^6 (microL)'!G22&gt;9),'volume_add 10^6 (microL)'!G22,'volume_add 10^4 (microL)'!G22))</f>
        <v>10</v>
      </c>
      <c r="H22" s="5">
        <f>IF(AND('volume_add 10^8 (microL)'!H22&lt;=150,'volume_add 10^8 (microL)'!H22&gt;9),'volume_add 10^8 (microL)'!H22,IF(AND('volume_add 10^6 (microL)'!H22&lt;=150,'volume_add 10^6 (microL)'!H22&gt;9),'volume_add 10^6 (microL)'!H22,'volume_add 10^4 (microL)'!H22))</f>
        <v>100</v>
      </c>
      <c r="I22" s="5">
        <f>IF(AND('volume_add 10^8 (microL)'!I22&lt;=150,'volume_add 10^8 (microL)'!I22&gt;9),'volume_add 10^8 (microL)'!I22,IF(AND('volume_add 10^6 (microL)'!I22&lt;=150,'volume_add 10^6 (microL)'!I22&gt;9),'volume_add 10^6 (microL)'!I22,'volume_add 10^4 (microL)'!I22))</f>
        <v>14.5</v>
      </c>
      <c r="J22" s="5">
        <f>IF(AND('volume_add 10^8 (microL)'!J22&lt;=150,'volume_add 10^8 (microL)'!J22&gt;9),'volume_add 10^8 (microL)'!J22,IF(AND('volume_add 10^6 (microL)'!J22&lt;=150,'volume_add 10^6 (microL)'!J22&gt;9),'volume_add 10^6 (microL)'!J22,'volume_add 10^4 (microL)'!J22))</f>
        <v>10.199999999999999</v>
      </c>
      <c r="K22" s="5">
        <f>IF(AND('volume_add 10^8 (microL)'!K22&lt;=150,'volume_add 10^8 (microL)'!K22&gt;9),'volume_add 10^8 (microL)'!K22,IF(AND('volume_add 10^6 (microL)'!K22&lt;=150,'volume_add 10^6 (microL)'!K22&gt;9),'volume_add 10^6 (microL)'!K22,'volume_add 10^4 (microL)'!K22))</f>
        <v>10.9</v>
      </c>
      <c r="L22" s="5">
        <f>IF(AND('volume_add 10^8 (microL)'!L22&lt;=150,'volume_add 10^8 (microL)'!L22&gt;9),'volume_add 10^8 (microL)'!L22,IF(AND('volume_add 10^6 (microL)'!L22&lt;=150,'volume_add 10^6 (microL)'!L22&gt;9),'volume_add 10^6 (microL)'!L22,'volume_add 10^4 (microL)'!L22))</f>
        <v>140</v>
      </c>
      <c r="M22" s="5">
        <f>IF(AND('volume_add 10^8 (microL)'!M22&lt;=150,'volume_add 10^8 (microL)'!M22&gt;9),'volume_add 10^8 (microL)'!M22,IF(AND('volume_add 10^6 (microL)'!M22&lt;=150,'volume_add 10^6 (microL)'!M22&gt;9),'volume_add 10^6 (microL)'!M22,'volume_add 10^4 (microL)'!M22))</f>
        <v>140</v>
      </c>
      <c r="N22" s="5">
        <f>IF(AND('volume_add 10^8 (microL)'!N22&lt;=150,'volume_add 10^8 (microL)'!N22&gt;9),'volume_add 10^8 (microL)'!N22,IF(AND('volume_add 10^6 (microL)'!N22&lt;=150,'volume_add 10^6 (microL)'!N22&gt;9),'volume_add 10^6 (microL)'!N22,'volume_add 10^4 (microL)'!N22))</f>
        <v>19.399999999999999</v>
      </c>
      <c r="O22" s="5">
        <f>IF(AND('volume_add 10^8 (microL)'!O22&lt;=150,'volume_add 10^8 (microL)'!O22&gt;9),'volume_add 10^8 (microL)'!O22,IF(AND('volume_add 10^6 (microL)'!O22&lt;=150,'volume_add 10^6 (microL)'!O22&gt;9),'volume_add 10^6 (microL)'!O22,'volume_add 10^4 (microL)'!O22))</f>
        <v>21.8</v>
      </c>
      <c r="P22" s="5">
        <f>IF(AND('volume_add 10^8 (microL)'!P22&lt;=150,'volume_add 10^8 (microL)'!P22&gt;9),'volume_add 10^8 (microL)'!P22,IF(AND('volume_add 10^6 (microL)'!P22&lt;=150,'volume_add 10^6 (microL)'!P22&gt;9),'volume_add 10^6 (microL)'!P22,'volume_add 10^4 (microL)'!P22))</f>
        <v>140</v>
      </c>
      <c r="Q22" s="5">
        <f>IF(AND('volume_add 10^8 (microL)'!Q22&lt;=150,'volume_add 10^8 (microL)'!Q22&gt;9),'volume_add 10^8 (microL)'!Q22,IF(AND('volume_add 10^6 (microL)'!Q22&lt;=150,'volume_add 10^6 (microL)'!Q22&gt;9),'volume_add 10^6 (microL)'!Q22,'volume_add 10^4 (microL)'!Q22))</f>
        <v>140</v>
      </c>
      <c r="R22">
        <f t="shared" si="0"/>
        <v>1116.8</v>
      </c>
    </row>
    <row r="23" spans="1:18">
      <c r="A23">
        <v>22</v>
      </c>
      <c r="B23" s="5">
        <f>IF(AND('volume_add 10^8 (microL)'!B23&lt;=150,'volume_add 10^8 (microL)'!B23&gt;9),'volume_add 10^8 (microL)'!B23,IF(AND('volume_add 10^6 (microL)'!B23&lt;=150,'volume_add 10^6 (microL)'!B23&gt;9),'volume_add 10^6 (microL)'!B23,'volume_add 10^4 (microL)'!B23))</f>
        <v>70</v>
      </c>
      <c r="C23" s="5">
        <f>IF(AND('volume_add 10^8 (microL)'!C23&lt;=150,'volume_add 10^8 (microL)'!C23&gt;9),'volume_add 10^8 (microL)'!C23,IF(AND('volume_add 10^6 (microL)'!C23&lt;=150,'volume_add 10^6 (microL)'!C23&gt;9),'volume_add 10^6 (microL)'!C23,'volume_add 10^4 (microL)'!C23))</f>
        <v>140</v>
      </c>
      <c r="D23" s="5">
        <f>IF(AND('volume_add 10^8 (microL)'!D23&lt;=150,'volume_add 10^8 (microL)'!D23&gt;9),'volume_add 10^8 (microL)'!D23,IF(AND('volume_add 10^6 (microL)'!D23&lt;=150,'volume_add 10^6 (microL)'!D23&gt;9),'volume_add 10^6 (microL)'!D23,'volume_add 10^4 (microL)'!D23))</f>
        <v>80</v>
      </c>
      <c r="E23" s="5">
        <f>IF(AND('volume_add 10^8 (microL)'!E23&lt;=150,'volume_add 10^8 (microL)'!E23&gt;9),'volume_add 10^8 (microL)'!E23,IF(AND('volume_add 10^6 (microL)'!E23&lt;=150,'volume_add 10^6 (microL)'!E23&gt;9),'volume_add 10^6 (microL)'!E23,'volume_add 10^4 (microL)'!E23))</f>
        <v>140</v>
      </c>
      <c r="F23" s="5">
        <f>IF(AND('volume_add 10^8 (microL)'!F23&lt;=150,'volume_add 10^8 (microL)'!F23&gt;9),'volume_add 10^8 (microL)'!F23,IF(AND('volume_add 10^6 (microL)'!F23&lt;=150,'volume_add 10^6 (microL)'!F23&gt;9),'volume_add 10^6 (microL)'!F23,'volume_add 10^4 (microL)'!F23))</f>
        <v>100</v>
      </c>
      <c r="G23" s="5">
        <f>IF(AND('volume_add 10^8 (microL)'!G23&lt;=150,'volume_add 10^8 (microL)'!G23&gt;9),'volume_add 10^8 (microL)'!G23,IF(AND('volume_add 10^6 (microL)'!G23&lt;=150,'volume_add 10^6 (microL)'!G23&gt;9),'volume_add 10^6 (microL)'!G23,'volume_add 10^4 (microL)'!G23))</f>
        <v>15.7</v>
      </c>
      <c r="H23" s="5">
        <f>IF(AND('volume_add 10^8 (microL)'!H23&lt;=150,'volume_add 10^8 (microL)'!H23&gt;9),'volume_add 10^8 (microL)'!H23,IF(AND('volume_add 10^6 (microL)'!H23&lt;=150,'volume_add 10^6 (microL)'!H23&gt;9),'volume_add 10^6 (microL)'!H23,'volume_add 10^4 (microL)'!H23))</f>
        <v>140</v>
      </c>
      <c r="I23" s="5">
        <f>IF(AND('volume_add 10^8 (microL)'!I23&lt;=150,'volume_add 10^8 (microL)'!I23&gt;9),'volume_add 10^8 (microL)'!I23,IF(AND('volume_add 10^6 (microL)'!I23&lt;=150,'volume_add 10^6 (microL)'!I23&gt;9),'volume_add 10^6 (microL)'!I23,'volume_add 10^4 (microL)'!I23))</f>
        <v>140</v>
      </c>
      <c r="J23" s="5">
        <f>IF(AND('volume_add 10^8 (microL)'!J23&lt;=150,'volume_add 10^8 (microL)'!J23&gt;9),'volume_add 10^8 (microL)'!J23,IF(AND('volume_add 10^6 (microL)'!J23&lt;=150,'volume_add 10^6 (microL)'!J23&gt;9),'volume_add 10^6 (microL)'!J23,'volume_add 10^4 (microL)'!J23))</f>
        <v>16.899999999999999</v>
      </c>
      <c r="K23" s="5">
        <f>IF(AND('volume_add 10^8 (microL)'!K23&lt;=150,'volume_add 10^8 (microL)'!K23&gt;9),'volume_add 10^8 (microL)'!K23,IF(AND('volume_add 10^6 (microL)'!K23&lt;=150,'volume_add 10^6 (microL)'!K23&gt;9),'volume_add 10^6 (microL)'!K23,'volume_add 10^4 (microL)'!K23))</f>
        <v>140</v>
      </c>
      <c r="L23" s="5">
        <f>IF(AND('volume_add 10^8 (microL)'!L23&lt;=150,'volume_add 10^8 (microL)'!L23&gt;9),'volume_add 10^8 (microL)'!L23,IF(AND('volume_add 10^6 (microL)'!L23&lt;=150,'volume_add 10^6 (microL)'!L23&gt;9),'volume_add 10^6 (microL)'!L23,'volume_add 10^4 (microL)'!L23))</f>
        <v>10</v>
      </c>
      <c r="M23" s="5">
        <f>IF(AND('volume_add 10^8 (microL)'!M23&lt;=150,'volume_add 10^8 (microL)'!M23&gt;9),'volume_add 10^8 (microL)'!M23,IF(AND('volume_add 10^6 (microL)'!M23&lt;=150,'volume_add 10^6 (microL)'!M23&gt;9),'volume_add 10^6 (microL)'!M23,'volume_add 10^4 (microL)'!M23))</f>
        <v>140</v>
      </c>
      <c r="N23" s="5">
        <f>IF(AND('volume_add 10^8 (microL)'!N23&lt;=150,'volume_add 10^8 (microL)'!N23&gt;9),'volume_add 10^8 (microL)'!N23,IF(AND('volume_add 10^6 (microL)'!N23&lt;=150,'volume_add 10^6 (microL)'!N23&gt;9),'volume_add 10^6 (microL)'!N23,'volume_add 10^4 (microL)'!N23))</f>
        <v>140</v>
      </c>
      <c r="O23" s="5">
        <f>IF(AND('volume_add 10^8 (microL)'!O23&lt;=150,'volume_add 10^8 (microL)'!O23&gt;9),'volume_add 10^8 (microL)'!O23,IF(AND('volume_add 10^6 (microL)'!O23&lt;=150,'volume_add 10^6 (microL)'!O23&gt;9),'volume_add 10^6 (microL)'!O23,'volume_add 10^4 (microL)'!O23))</f>
        <v>140</v>
      </c>
      <c r="P23" s="5">
        <f>IF(AND('volume_add 10^8 (microL)'!P23&lt;=150,'volume_add 10^8 (microL)'!P23&gt;9),'volume_add 10^8 (microL)'!P23,IF(AND('volume_add 10^6 (microL)'!P23&lt;=150,'volume_add 10^6 (microL)'!P23&gt;9),'volume_add 10^6 (microL)'!P23,'volume_add 10^4 (microL)'!P23))</f>
        <v>110</v>
      </c>
      <c r="Q23" s="5">
        <f>IF(AND('volume_add 10^8 (microL)'!Q23&lt;=150,'volume_add 10^8 (microL)'!Q23&gt;9),'volume_add 10^8 (microL)'!Q23,IF(AND('volume_add 10^6 (microL)'!Q23&lt;=150,'volume_add 10^6 (microL)'!Q23&gt;9),'volume_add 10^6 (microL)'!Q23,'volume_add 10^4 (microL)'!Q23))</f>
        <v>120</v>
      </c>
      <c r="R23">
        <f t="shared" si="0"/>
        <v>1642.6</v>
      </c>
    </row>
    <row r="24" spans="1:18">
      <c r="A24">
        <v>23</v>
      </c>
      <c r="B24" s="5">
        <f>IF(AND('volume_add 10^8 (microL)'!B24&lt;=150,'volume_add 10^8 (microL)'!B24&gt;9),'volume_add 10^8 (microL)'!B24,IF(AND('volume_add 10^6 (microL)'!B24&lt;=150,'volume_add 10^6 (microL)'!B24&gt;9),'volume_add 10^6 (microL)'!B24,'volume_add 10^4 (microL)'!B24))</f>
        <v>140</v>
      </c>
      <c r="C24" s="5">
        <f>IF(AND('volume_add 10^8 (microL)'!C24&lt;=150,'volume_add 10^8 (microL)'!C24&gt;9),'volume_add 10^8 (microL)'!C24,IF(AND('volume_add 10^6 (microL)'!C24&lt;=150,'volume_add 10^6 (microL)'!C24&gt;9),'volume_add 10^6 (microL)'!C24,'volume_add 10^4 (microL)'!C24))</f>
        <v>140</v>
      </c>
      <c r="D24" s="5">
        <f>IF(AND('volume_add 10^8 (microL)'!D24&lt;=150,'volume_add 10^8 (microL)'!D24&gt;9),'volume_add 10^8 (microL)'!D24,IF(AND('volume_add 10^6 (microL)'!D24&lt;=150,'volume_add 10^6 (microL)'!D24&gt;9),'volume_add 10^6 (microL)'!D24,'volume_add 10^4 (microL)'!D24))</f>
        <v>140</v>
      </c>
      <c r="E24" s="5">
        <f>IF(AND('volume_add 10^8 (microL)'!E24&lt;=150,'volume_add 10^8 (microL)'!E24&gt;9),'volume_add 10^8 (microL)'!E24,IF(AND('volume_add 10^6 (microL)'!E24&lt;=150,'volume_add 10^6 (microL)'!E24&gt;9),'volume_add 10^6 (microL)'!E24,'volume_add 10^4 (microL)'!E24))</f>
        <v>16.2</v>
      </c>
      <c r="F24" s="5">
        <f>IF(AND('volume_add 10^8 (microL)'!F24&lt;=150,'volume_add 10^8 (microL)'!F24&gt;9),'volume_add 10^8 (microL)'!F24,IF(AND('volume_add 10^6 (microL)'!F24&lt;=150,'volume_add 10^6 (microL)'!F24&gt;9),'volume_add 10^6 (microL)'!F24,'volume_add 10^4 (microL)'!F24))</f>
        <v>140</v>
      </c>
      <c r="G24" s="5">
        <f>IF(AND('volume_add 10^8 (microL)'!G24&lt;=150,'volume_add 10^8 (microL)'!G24&gt;9),'volume_add 10^8 (microL)'!G24,IF(AND('volume_add 10^6 (microL)'!G24&lt;=150,'volume_add 10^6 (microL)'!G24&gt;9),'volume_add 10^6 (microL)'!G24,'volume_add 10^4 (microL)'!G24))</f>
        <v>140</v>
      </c>
      <c r="H24" s="5">
        <f>IF(AND('volume_add 10^8 (microL)'!H24&lt;=150,'volume_add 10^8 (microL)'!H24&gt;9),'volume_add 10^8 (microL)'!H24,IF(AND('volume_add 10^6 (microL)'!H24&lt;=150,'volume_add 10^6 (microL)'!H24&gt;9),'volume_add 10^6 (microL)'!H24,'volume_add 10^4 (microL)'!H24))</f>
        <v>10</v>
      </c>
      <c r="I24" s="5">
        <f>IF(AND('volume_add 10^8 (microL)'!I24&lt;=150,'volume_add 10^8 (microL)'!I24&gt;9),'volume_add 10^8 (microL)'!I24,IF(AND('volume_add 10^6 (microL)'!I24&lt;=150,'volume_add 10^6 (microL)'!I24&gt;9),'volume_add 10^6 (microL)'!I24,'volume_add 10^4 (microL)'!I24))</f>
        <v>10</v>
      </c>
      <c r="J24" s="5">
        <f>IF(AND('volume_add 10^8 (microL)'!J24&lt;=150,'volume_add 10^8 (microL)'!J24&gt;9),'volume_add 10^8 (microL)'!J24,IF(AND('volume_add 10^6 (microL)'!J24&lt;=150,'volume_add 10^6 (microL)'!J24&gt;9),'volume_add 10^6 (microL)'!J24,'volume_add 10^4 (microL)'!J24))</f>
        <v>10</v>
      </c>
      <c r="K24" s="5">
        <f>IF(AND('volume_add 10^8 (microL)'!K24&lt;=150,'volume_add 10^8 (microL)'!K24&gt;9),'volume_add 10^8 (microL)'!K24,IF(AND('volume_add 10^6 (microL)'!K24&lt;=150,'volume_add 10^6 (microL)'!K24&gt;9),'volume_add 10^6 (microL)'!K24,'volume_add 10^4 (microL)'!K24))</f>
        <v>140</v>
      </c>
      <c r="L24" s="5">
        <f>IF(AND('volume_add 10^8 (microL)'!L24&lt;=150,'volume_add 10^8 (microL)'!L24&gt;9),'volume_add 10^8 (microL)'!L24,IF(AND('volume_add 10^6 (microL)'!L24&lt;=150,'volume_add 10^6 (microL)'!L24&gt;9),'volume_add 10^6 (microL)'!L24,'volume_add 10^4 (microL)'!L24))</f>
        <v>140</v>
      </c>
      <c r="M24" s="5">
        <f>IF(AND('volume_add 10^8 (microL)'!M24&lt;=150,'volume_add 10^8 (microL)'!M24&gt;9),'volume_add 10^8 (microL)'!M24,IF(AND('volume_add 10^6 (microL)'!M24&lt;=150,'volume_add 10^6 (microL)'!M24&gt;9),'volume_add 10^6 (microL)'!M24,'volume_add 10^4 (microL)'!M24))</f>
        <v>17.899999999999999</v>
      </c>
      <c r="N24" s="5">
        <f>IF(AND('volume_add 10^8 (microL)'!N24&lt;=150,'volume_add 10^8 (microL)'!N24&gt;9),'volume_add 10^8 (microL)'!N24,IF(AND('volume_add 10^6 (microL)'!N24&lt;=150,'volume_add 10^6 (microL)'!N24&gt;9),'volume_add 10^6 (microL)'!N24,'volume_add 10^4 (microL)'!N24))</f>
        <v>18.8</v>
      </c>
      <c r="O24" s="5">
        <f>IF(AND('volume_add 10^8 (microL)'!O24&lt;=150,'volume_add 10^8 (microL)'!O24&gt;9),'volume_add 10^8 (microL)'!O24,IF(AND('volume_add 10^6 (microL)'!O24&lt;=150,'volume_add 10^6 (microL)'!O24&gt;9),'volume_add 10^6 (microL)'!O24,'volume_add 10^4 (microL)'!O24))</f>
        <v>140</v>
      </c>
      <c r="P24" s="5">
        <f>IF(AND('volume_add 10^8 (microL)'!P24&lt;=150,'volume_add 10^8 (microL)'!P24&gt;9),'volume_add 10^8 (microL)'!P24,IF(AND('volume_add 10^6 (microL)'!P24&lt;=150,'volume_add 10^6 (microL)'!P24&gt;9),'volume_add 10^6 (microL)'!P24,'volume_add 10^4 (microL)'!P24))</f>
        <v>10</v>
      </c>
      <c r="Q24" s="5">
        <f>IF(AND('volume_add 10^8 (microL)'!Q24&lt;=150,'volume_add 10^8 (microL)'!Q24&gt;9),'volume_add 10^8 (microL)'!Q24,IF(AND('volume_add 10^6 (microL)'!Q24&lt;=150,'volume_add 10^6 (microL)'!Q24&gt;9),'volume_add 10^6 (microL)'!Q24,'volume_add 10^4 (microL)'!Q24))</f>
        <v>140</v>
      </c>
      <c r="R24">
        <f t="shared" si="0"/>
        <v>1352.9</v>
      </c>
    </row>
    <row r="25" spans="1:18">
      <c r="A25">
        <v>24</v>
      </c>
      <c r="B25" s="5">
        <f>IF(AND('volume_add 10^8 (microL)'!B25&lt;=150,'volume_add 10^8 (microL)'!B25&gt;9),'volume_add 10^8 (microL)'!B25,IF(AND('volume_add 10^6 (microL)'!B25&lt;=150,'volume_add 10^6 (microL)'!B25&gt;9),'volume_add 10^6 (microL)'!B25,'volume_add 10^4 (microL)'!B25))</f>
        <v>140</v>
      </c>
      <c r="C25" s="5">
        <f>IF(AND('volume_add 10^8 (microL)'!C25&lt;=150,'volume_add 10^8 (microL)'!C25&gt;9),'volume_add 10^8 (microL)'!C25,IF(AND('volume_add 10^6 (microL)'!C25&lt;=150,'volume_add 10^6 (microL)'!C25&gt;9),'volume_add 10^6 (microL)'!C25,'volume_add 10^4 (microL)'!C25))</f>
        <v>10</v>
      </c>
      <c r="D25" s="5">
        <f>IF(AND('volume_add 10^8 (microL)'!D25&lt;=150,'volume_add 10^8 (microL)'!D25&gt;9),'volume_add 10^8 (microL)'!D25,IF(AND('volume_add 10^6 (microL)'!D25&lt;=150,'volume_add 10^6 (microL)'!D25&gt;9),'volume_add 10^6 (microL)'!D25,'volume_add 10^4 (microL)'!D25))</f>
        <v>70</v>
      </c>
      <c r="E25" s="5">
        <f>IF(AND('volume_add 10^8 (microL)'!E25&lt;=150,'volume_add 10^8 (microL)'!E25&gt;9),'volume_add 10^8 (microL)'!E25,IF(AND('volume_add 10^6 (microL)'!E25&lt;=150,'volume_add 10^6 (microL)'!E25&gt;9),'volume_add 10^6 (microL)'!E25,'volume_add 10^4 (microL)'!E25))</f>
        <v>22</v>
      </c>
      <c r="F25" s="5">
        <f>IF(AND('volume_add 10^8 (microL)'!F25&lt;=150,'volume_add 10^8 (microL)'!F25&gt;9),'volume_add 10^8 (microL)'!F25,IF(AND('volume_add 10^6 (microL)'!F25&lt;=150,'volume_add 10^6 (microL)'!F25&gt;9),'volume_add 10^6 (microL)'!F25,'volume_add 10^4 (microL)'!F25))</f>
        <v>10</v>
      </c>
      <c r="G25" s="5">
        <f>IF(AND('volume_add 10^8 (microL)'!G25&lt;=150,'volume_add 10^8 (microL)'!G25&gt;9),'volume_add 10^8 (microL)'!G25,IF(AND('volume_add 10^6 (microL)'!G25&lt;=150,'volume_add 10^6 (microL)'!G25&gt;9),'volume_add 10^6 (microL)'!G25,'volume_add 10^4 (microL)'!G25))</f>
        <v>140</v>
      </c>
      <c r="H25" s="5">
        <f>IF(AND('volume_add 10^8 (microL)'!H25&lt;=150,'volume_add 10^8 (microL)'!H25&gt;9),'volume_add 10^8 (microL)'!H25,IF(AND('volume_add 10^6 (microL)'!H25&lt;=150,'volume_add 10^6 (microL)'!H25&gt;9),'volume_add 10^6 (microL)'!H25,'volume_add 10^4 (microL)'!H25))</f>
        <v>140</v>
      </c>
      <c r="I25" s="5">
        <f>IF(AND('volume_add 10^8 (microL)'!I25&lt;=150,'volume_add 10^8 (microL)'!I25&gt;9),'volume_add 10^8 (microL)'!I25,IF(AND('volume_add 10^6 (microL)'!I25&lt;=150,'volume_add 10^6 (microL)'!I25&gt;9),'volume_add 10^6 (microL)'!I25,'volume_add 10^4 (microL)'!I25))</f>
        <v>90</v>
      </c>
      <c r="J25" s="5">
        <f>IF(AND('volume_add 10^8 (microL)'!J25&lt;=150,'volume_add 10^8 (microL)'!J25&gt;9),'volume_add 10^8 (microL)'!J25,IF(AND('volume_add 10^6 (microL)'!J25&lt;=150,'volume_add 10^6 (microL)'!J25&gt;9),'volume_add 10^6 (microL)'!J25,'volume_add 10^4 (microL)'!J25))</f>
        <v>140</v>
      </c>
      <c r="K25" s="5">
        <f>IF(AND('volume_add 10^8 (microL)'!K25&lt;=150,'volume_add 10^8 (microL)'!K25&gt;9),'volume_add 10^8 (microL)'!K25,IF(AND('volume_add 10^6 (microL)'!K25&lt;=150,'volume_add 10^6 (microL)'!K25&gt;9),'volume_add 10^6 (microL)'!K25,'volume_add 10^4 (microL)'!K25))</f>
        <v>100</v>
      </c>
      <c r="L25" s="5">
        <f>IF(AND('volume_add 10^8 (microL)'!L25&lt;=150,'volume_add 10^8 (microL)'!L25&gt;9),'volume_add 10^8 (microL)'!L25,IF(AND('volume_add 10^6 (microL)'!L25&lt;=150,'volume_add 10^6 (microL)'!L25&gt;9),'volume_add 10^6 (microL)'!L25,'volume_add 10^4 (microL)'!L25))</f>
        <v>120</v>
      </c>
      <c r="M25" s="5">
        <f>IF(AND('volume_add 10^8 (microL)'!M25&lt;=150,'volume_add 10^8 (microL)'!M25&gt;9),'volume_add 10^8 (microL)'!M25,IF(AND('volume_add 10^6 (microL)'!M25&lt;=150,'volume_add 10^6 (microL)'!M25&gt;9),'volume_add 10^6 (microL)'!M25,'volume_add 10^4 (microL)'!M25))</f>
        <v>17.100000000000001</v>
      </c>
      <c r="N25" s="5">
        <f>IF(AND('volume_add 10^8 (microL)'!N25&lt;=150,'volume_add 10^8 (microL)'!N25&gt;9),'volume_add 10^8 (microL)'!N25,IF(AND('volume_add 10^6 (microL)'!N25&lt;=150,'volume_add 10^6 (microL)'!N25&gt;9),'volume_add 10^6 (microL)'!N25,'volume_add 10^4 (microL)'!N25))</f>
        <v>140</v>
      </c>
      <c r="O25" s="5">
        <f>IF(AND('volume_add 10^8 (microL)'!O25&lt;=150,'volume_add 10^8 (microL)'!O25&gt;9),'volume_add 10^8 (microL)'!O25,IF(AND('volume_add 10^6 (microL)'!O25&lt;=150,'volume_add 10^6 (microL)'!O25&gt;9),'volume_add 10^6 (microL)'!O25,'volume_add 10^4 (microL)'!O25))</f>
        <v>18.3</v>
      </c>
      <c r="P25" s="5">
        <f>IF(AND('volume_add 10^8 (microL)'!P25&lt;=150,'volume_add 10^8 (microL)'!P25&gt;9),'volume_add 10^8 (microL)'!P25,IF(AND('volume_add 10^6 (microL)'!P25&lt;=150,'volume_add 10^6 (microL)'!P25&gt;9),'volume_add 10^6 (microL)'!P25,'volume_add 10^4 (microL)'!P25))</f>
        <v>140</v>
      </c>
      <c r="Q25" s="5">
        <f>IF(AND('volume_add 10^8 (microL)'!Q25&lt;=150,'volume_add 10^8 (microL)'!Q25&gt;9),'volume_add 10^8 (microL)'!Q25,IF(AND('volume_add 10^6 (microL)'!Q25&lt;=150,'volume_add 10^6 (microL)'!Q25&gt;9),'volume_add 10^6 (microL)'!Q25,'volume_add 10^4 (microL)'!Q25))</f>
        <v>140</v>
      </c>
      <c r="R25">
        <f t="shared" si="0"/>
        <v>1437.3999999999999</v>
      </c>
    </row>
    <row r="26" spans="1:18">
      <c r="A26">
        <v>25</v>
      </c>
      <c r="B26" s="5">
        <f>IF(AND('volume_add 10^8 (microL)'!B26&lt;=150,'volume_add 10^8 (microL)'!B26&gt;9),'volume_add 10^8 (microL)'!B26,IF(AND('volume_add 10^6 (microL)'!B26&lt;=150,'volume_add 10^6 (microL)'!B26&gt;9),'volume_add 10^6 (microL)'!B26,'volume_add 10^4 (microL)'!B26))</f>
        <v>80</v>
      </c>
      <c r="C26" s="5">
        <f>IF(AND('volume_add 10^8 (microL)'!C26&lt;=150,'volume_add 10^8 (microL)'!C26&gt;9),'volume_add 10^8 (microL)'!C26,IF(AND('volume_add 10^6 (microL)'!C26&lt;=150,'volume_add 10^6 (microL)'!C26&gt;9),'volume_add 10^6 (microL)'!C26,'volume_add 10^4 (microL)'!C26))</f>
        <v>140</v>
      </c>
      <c r="D26" s="5">
        <f>IF(AND('volume_add 10^8 (microL)'!D26&lt;=150,'volume_add 10^8 (microL)'!D26&gt;9),'volume_add 10^8 (microL)'!D26,IF(AND('volume_add 10^6 (microL)'!D26&lt;=150,'volume_add 10^6 (microL)'!D26&gt;9),'volume_add 10^6 (microL)'!D26,'volume_add 10^4 (microL)'!D26))</f>
        <v>140</v>
      </c>
      <c r="E26" s="5">
        <f>IF(AND('volume_add 10^8 (microL)'!E26&lt;=150,'volume_add 10^8 (microL)'!E26&gt;9),'volume_add 10^8 (microL)'!E26,IF(AND('volume_add 10^6 (microL)'!E26&lt;=150,'volume_add 10^6 (microL)'!E26&gt;9),'volume_add 10^6 (microL)'!E26,'volume_add 10^4 (microL)'!E26))</f>
        <v>140</v>
      </c>
      <c r="F26" s="5">
        <f>IF(AND('volume_add 10^8 (microL)'!F26&lt;=150,'volume_add 10^8 (microL)'!F26&gt;9),'volume_add 10^8 (microL)'!F26,IF(AND('volume_add 10^6 (microL)'!F26&lt;=150,'volume_add 10^6 (microL)'!F26&gt;9),'volume_add 10^6 (microL)'!F26,'volume_add 10^4 (microL)'!F26))</f>
        <v>22.5</v>
      </c>
      <c r="G26" s="5">
        <f>IF(AND('volume_add 10^8 (microL)'!G26&lt;=150,'volume_add 10^8 (microL)'!G26&gt;9),'volume_add 10^8 (microL)'!G26,IF(AND('volume_add 10^6 (microL)'!G26&lt;=150,'volume_add 10^6 (microL)'!G26&gt;9),'volume_add 10^6 (microL)'!G26,'volume_add 10^4 (microL)'!G26))</f>
        <v>25</v>
      </c>
      <c r="H26" s="5">
        <f>IF(AND('volume_add 10^8 (microL)'!H26&lt;=150,'volume_add 10^8 (microL)'!H26&gt;9),'volume_add 10^8 (microL)'!H26,IF(AND('volume_add 10^6 (microL)'!H26&lt;=150,'volume_add 10^6 (microL)'!H26&gt;9),'volume_add 10^6 (microL)'!H26,'volume_add 10^4 (microL)'!H26))</f>
        <v>140</v>
      </c>
      <c r="I26" s="5">
        <f>IF(AND('volume_add 10^8 (microL)'!I26&lt;=150,'volume_add 10^8 (microL)'!I26&gt;9),'volume_add 10^8 (microL)'!I26,IF(AND('volume_add 10^6 (microL)'!I26&lt;=150,'volume_add 10^6 (microL)'!I26&gt;9),'volume_add 10^6 (microL)'!I26,'volume_add 10^4 (microL)'!I26))</f>
        <v>15</v>
      </c>
      <c r="J26" s="5">
        <f>IF(AND('volume_add 10^8 (microL)'!J26&lt;=150,'volume_add 10^8 (microL)'!J26&gt;9),'volume_add 10^8 (microL)'!J26,IF(AND('volume_add 10^6 (microL)'!J26&lt;=150,'volume_add 10^6 (microL)'!J26&gt;9),'volume_add 10^6 (microL)'!J26,'volume_add 10^4 (microL)'!J26))</f>
        <v>140</v>
      </c>
      <c r="K26" s="5">
        <f>IF(AND('volume_add 10^8 (microL)'!K26&lt;=150,'volume_add 10^8 (microL)'!K26&gt;9),'volume_add 10^8 (microL)'!K26,IF(AND('volume_add 10^6 (microL)'!K26&lt;=150,'volume_add 10^6 (microL)'!K26&gt;9),'volume_add 10^6 (microL)'!K26,'volume_add 10^4 (microL)'!K26))</f>
        <v>27.5</v>
      </c>
      <c r="L26" s="5">
        <f>IF(AND('volume_add 10^8 (microL)'!L26&lt;=150,'volume_add 10^8 (microL)'!L26&gt;9),'volume_add 10^8 (microL)'!L26,IF(AND('volume_add 10^6 (microL)'!L26&lt;=150,'volume_add 10^6 (microL)'!L26&gt;9),'volume_add 10^6 (microL)'!L26,'volume_add 10^4 (microL)'!L26))</f>
        <v>140</v>
      </c>
      <c r="M26" s="5">
        <f>IF(AND('volume_add 10^8 (microL)'!M26&lt;=150,'volume_add 10^8 (microL)'!M26&gt;9),'volume_add 10^8 (microL)'!M26,IF(AND('volume_add 10^6 (microL)'!M26&lt;=150,'volume_add 10^6 (microL)'!M26&gt;9),'volume_add 10^6 (microL)'!M26,'volume_add 10^4 (microL)'!M26))</f>
        <v>10</v>
      </c>
      <c r="N26" s="5">
        <f>IF(AND('volume_add 10^8 (microL)'!N26&lt;=150,'volume_add 10^8 (microL)'!N26&gt;9),'volume_add 10^8 (microL)'!N26,IF(AND('volume_add 10^6 (microL)'!N26&lt;=150,'volume_add 10^6 (microL)'!N26&gt;9),'volume_add 10^6 (microL)'!N26,'volume_add 10^4 (microL)'!N26))</f>
        <v>100</v>
      </c>
      <c r="O26" s="5">
        <f>IF(AND('volume_add 10^8 (microL)'!O26&lt;=150,'volume_add 10^8 (microL)'!O26&gt;9),'volume_add 10^8 (microL)'!O26,IF(AND('volume_add 10^6 (microL)'!O26&lt;=150,'volume_add 10^6 (microL)'!O26&gt;9),'volume_add 10^6 (microL)'!O26,'volume_add 10^4 (microL)'!O26))</f>
        <v>10</v>
      </c>
      <c r="P26" s="5">
        <f>IF(AND('volume_add 10^8 (microL)'!P26&lt;=150,'volume_add 10^8 (microL)'!P26&gt;9),'volume_add 10^8 (microL)'!P26,IF(AND('volume_add 10^6 (microL)'!P26&lt;=150,'volume_add 10^6 (microL)'!P26&gt;9),'volume_add 10^6 (microL)'!P26,'volume_add 10^4 (microL)'!P26))</f>
        <v>140</v>
      </c>
      <c r="Q26" s="5">
        <f>IF(AND('volume_add 10^8 (microL)'!Q26&lt;=150,'volume_add 10^8 (microL)'!Q26&gt;9),'volume_add 10^8 (microL)'!Q26,IF(AND('volume_add 10^6 (microL)'!Q26&lt;=150,'volume_add 10^6 (microL)'!Q26&gt;9),'volume_add 10^6 (microL)'!Q26,'volume_add 10^4 (microL)'!Q26))</f>
        <v>140</v>
      </c>
      <c r="R26">
        <f t="shared" si="0"/>
        <v>1410</v>
      </c>
    </row>
    <row r="27" spans="1:18">
      <c r="A27">
        <v>26</v>
      </c>
      <c r="B27" s="5">
        <f>IF(AND('volume_add 10^8 (microL)'!B27&lt;=150,'volume_add 10^8 (microL)'!B27&gt;9),'volume_add 10^8 (microL)'!B27,IF(AND('volume_add 10^6 (microL)'!B27&lt;=150,'volume_add 10^6 (microL)'!B27&gt;9),'volume_add 10^6 (microL)'!B27,'volume_add 10^4 (microL)'!B27))</f>
        <v>140</v>
      </c>
      <c r="C27" s="5">
        <f>IF(AND('volume_add 10^8 (microL)'!C27&lt;=150,'volume_add 10^8 (microL)'!C27&gt;9),'volume_add 10^8 (microL)'!C27,IF(AND('volume_add 10^6 (microL)'!C27&lt;=150,'volume_add 10^6 (microL)'!C27&gt;9),'volume_add 10^6 (microL)'!C27,'volume_add 10^4 (microL)'!C27))</f>
        <v>140</v>
      </c>
      <c r="D27" s="5">
        <f>IF(AND('volume_add 10^8 (microL)'!D27&lt;=150,'volume_add 10^8 (microL)'!D27&gt;9),'volume_add 10^8 (microL)'!D27,IF(AND('volume_add 10^6 (microL)'!D27&lt;=150,'volume_add 10^6 (microL)'!D27&gt;9),'volume_add 10^6 (microL)'!D27,'volume_add 10^4 (microL)'!D27))</f>
        <v>140</v>
      </c>
      <c r="E27" s="5">
        <f>IF(AND('volume_add 10^8 (microL)'!E27&lt;=150,'volume_add 10^8 (microL)'!E27&gt;9),'volume_add 10^8 (microL)'!E27,IF(AND('volume_add 10^6 (microL)'!E27&lt;=150,'volume_add 10^6 (microL)'!E27&gt;9),'volume_add 10^6 (microL)'!E27,'volume_add 10^4 (microL)'!E27))</f>
        <v>80</v>
      </c>
      <c r="F27" s="5">
        <f>IF(AND('volume_add 10^8 (microL)'!F27&lt;=150,'volume_add 10^8 (microL)'!F27&gt;9),'volume_add 10^8 (microL)'!F27,IF(AND('volume_add 10^6 (microL)'!F27&lt;=150,'volume_add 10^6 (microL)'!F27&gt;9),'volume_add 10^6 (microL)'!F27,'volume_add 10^4 (microL)'!F27))</f>
        <v>24.5</v>
      </c>
      <c r="G27" s="5">
        <f>IF(AND('volume_add 10^8 (microL)'!G27&lt;=150,'volume_add 10^8 (microL)'!G27&gt;9),'volume_add 10^8 (microL)'!G27,IF(AND('volume_add 10^6 (microL)'!G27&lt;=150,'volume_add 10^6 (microL)'!G27&gt;9),'volume_add 10^6 (microL)'!G27,'volume_add 10^4 (microL)'!G27))</f>
        <v>110</v>
      </c>
      <c r="H27" s="5">
        <f>IF(AND('volume_add 10^8 (microL)'!H27&lt;=150,'volume_add 10^8 (microL)'!H27&gt;9),'volume_add 10^8 (microL)'!H27,IF(AND('volume_add 10^6 (microL)'!H27&lt;=150,'volume_add 10^6 (microL)'!H27&gt;9),'volume_add 10^6 (microL)'!H27,'volume_add 10^4 (microL)'!H27))</f>
        <v>140</v>
      </c>
      <c r="I27" s="5">
        <f>IF(AND('volume_add 10^8 (microL)'!I27&lt;=150,'volume_add 10^8 (microL)'!I27&gt;9),'volume_add 10^8 (microL)'!I27,IF(AND('volume_add 10^6 (microL)'!I27&lt;=150,'volume_add 10^6 (microL)'!I27&gt;9),'volume_add 10^6 (microL)'!I27,'volume_add 10^4 (microL)'!I27))</f>
        <v>140</v>
      </c>
      <c r="J27" s="5">
        <f>IF(AND('volume_add 10^8 (microL)'!J27&lt;=150,'volume_add 10^8 (microL)'!J27&gt;9),'volume_add 10^8 (microL)'!J27,IF(AND('volume_add 10^6 (microL)'!J27&lt;=150,'volume_add 10^6 (microL)'!J27&gt;9),'volume_add 10^6 (microL)'!J27,'volume_add 10^4 (microL)'!J27))</f>
        <v>19.100000000000001</v>
      </c>
      <c r="K27" s="5">
        <f>IF(AND('volume_add 10^8 (microL)'!K27&lt;=150,'volume_add 10^8 (microL)'!K27&gt;9),'volume_add 10^8 (microL)'!K27,IF(AND('volume_add 10^6 (microL)'!K27&lt;=150,'volume_add 10^6 (microL)'!K27&gt;9),'volume_add 10^6 (microL)'!K27,'volume_add 10^4 (microL)'!K27))</f>
        <v>140</v>
      </c>
      <c r="L27" s="5">
        <f>IF(AND('volume_add 10^8 (microL)'!L27&lt;=150,'volume_add 10^8 (microL)'!L27&gt;9),'volume_add 10^8 (microL)'!L27,IF(AND('volume_add 10^6 (microL)'!L27&lt;=150,'volume_add 10^6 (microL)'!L27&gt;9),'volume_add 10^6 (microL)'!L27,'volume_add 10^4 (microL)'!L27))</f>
        <v>140</v>
      </c>
      <c r="M27" s="5">
        <f>IF(AND('volume_add 10^8 (microL)'!M27&lt;=150,'volume_add 10^8 (microL)'!M27&gt;9),'volume_add 10^8 (microL)'!M27,IF(AND('volume_add 10^6 (microL)'!M27&lt;=150,'volume_add 10^6 (microL)'!M27&gt;9),'volume_add 10^6 (microL)'!M27,'volume_add 10^4 (microL)'!M27))</f>
        <v>140</v>
      </c>
      <c r="N27" s="5">
        <f>IF(AND('volume_add 10^8 (microL)'!N27&lt;=150,'volume_add 10^8 (microL)'!N27&gt;9),'volume_add 10^8 (microL)'!N27,IF(AND('volume_add 10^6 (microL)'!N27&lt;=150,'volume_add 10^6 (microL)'!N27&gt;9),'volume_add 10^6 (microL)'!N27,'volume_add 10^4 (microL)'!N27))</f>
        <v>140</v>
      </c>
      <c r="O27" s="5">
        <f>IF(AND('volume_add 10^8 (microL)'!O27&lt;=150,'volume_add 10^8 (microL)'!O27&gt;9),'volume_add 10^8 (microL)'!O27,IF(AND('volume_add 10^6 (microL)'!O27&lt;=150,'volume_add 10^6 (microL)'!O27&gt;9),'volume_add 10^6 (microL)'!O27,'volume_add 10^4 (microL)'!O27))</f>
        <v>10.9</v>
      </c>
      <c r="P27" s="5">
        <f>IF(AND('volume_add 10^8 (microL)'!P27&lt;=150,'volume_add 10^8 (microL)'!P27&gt;9),'volume_add 10^8 (microL)'!P27,IF(AND('volume_add 10^6 (microL)'!P27&lt;=150,'volume_add 10^6 (microL)'!P27&gt;9),'volume_add 10^6 (microL)'!P27,'volume_add 10^4 (microL)'!P27))</f>
        <v>140</v>
      </c>
      <c r="Q27" s="5">
        <f>IF(AND('volume_add 10^8 (microL)'!Q27&lt;=150,'volume_add 10^8 (microL)'!Q27&gt;9),'volume_add 10^8 (microL)'!Q27,IF(AND('volume_add 10^6 (microL)'!Q27&lt;=150,'volume_add 10^6 (microL)'!Q27&gt;9),'volume_add 10^6 (microL)'!Q27,'volume_add 10^4 (microL)'!Q27))</f>
        <v>13.6</v>
      </c>
      <c r="R27">
        <f t="shared" si="0"/>
        <v>1658.1</v>
      </c>
    </row>
    <row r="28" spans="1:18">
      <c r="A28">
        <v>27</v>
      </c>
      <c r="B28" s="5">
        <f>IF(AND('volume_add 10^8 (microL)'!B28&lt;=150,'volume_add 10^8 (microL)'!B28&gt;9),'volume_add 10^8 (microL)'!B28,IF(AND('volume_add 10^6 (microL)'!B28&lt;=150,'volume_add 10^6 (microL)'!B28&gt;9),'volume_add 10^6 (microL)'!B28,'volume_add 10^4 (microL)'!B28))</f>
        <v>16.5</v>
      </c>
      <c r="C28" s="5">
        <f>IF(AND('volume_add 10^8 (microL)'!C28&lt;=150,'volume_add 10^8 (microL)'!C28&gt;9),'volume_add 10^8 (microL)'!C28,IF(AND('volume_add 10^6 (microL)'!C28&lt;=150,'volume_add 10^6 (microL)'!C28&gt;9),'volume_add 10^6 (microL)'!C28,'volume_add 10^4 (microL)'!C28))</f>
        <v>11</v>
      </c>
      <c r="D28" s="5">
        <f>IF(AND('volume_add 10^8 (microL)'!D28&lt;=150,'volume_add 10^8 (microL)'!D28&gt;9),'volume_add 10^8 (microL)'!D28,IF(AND('volume_add 10^6 (microL)'!D28&lt;=150,'volume_add 10^6 (microL)'!D28&gt;9),'volume_add 10^6 (microL)'!D28,'volume_add 10^4 (microL)'!D28))</f>
        <v>140</v>
      </c>
      <c r="E28" s="5">
        <f>IF(AND('volume_add 10^8 (microL)'!E28&lt;=150,'volume_add 10^8 (microL)'!E28&gt;9),'volume_add 10^8 (microL)'!E28,IF(AND('volume_add 10^6 (microL)'!E28&lt;=150,'volume_add 10^6 (microL)'!E28&gt;9),'volume_add 10^6 (microL)'!E28,'volume_add 10^4 (microL)'!E28))</f>
        <v>50</v>
      </c>
      <c r="F28" s="5">
        <f>IF(AND('volume_add 10^8 (microL)'!F28&lt;=150,'volume_add 10^8 (microL)'!F28&gt;9),'volume_add 10^8 (microL)'!F28,IF(AND('volume_add 10^6 (microL)'!F28&lt;=150,'volume_add 10^6 (microL)'!F28&gt;9),'volume_add 10^6 (microL)'!F28,'volume_add 10^4 (microL)'!F28))</f>
        <v>70</v>
      </c>
      <c r="G28" s="5">
        <f>IF(AND('volume_add 10^8 (microL)'!G28&lt;=150,'volume_add 10^8 (microL)'!G28&gt;9),'volume_add 10^8 (microL)'!G28,IF(AND('volume_add 10^6 (microL)'!G28&lt;=150,'volume_add 10^6 (microL)'!G28&gt;9),'volume_add 10^6 (microL)'!G28,'volume_add 10^4 (microL)'!G28))</f>
        <v>140</v>
      </c>
      <c r="H28" s="5">
        <f>IF(AND('volume_add 10^8 (microL)'!H28&lt;=150,'volume_add 10^8 (microL)'!H28&gt;9),'volume_add 10^8 (microL)'!H28,IF(AND('volume_add 10^6 (microL)'!H28&lt;=150,'volume_add 10^6 (microL)'!H28&gt;9),'volume_add 10^6 (microL)'!H28,'volume_add 10^4 (microL)'!H28))</f>
        <v>140</v>
      </c>
      <c r="I28" s="5">
        <f>IF(AND('volume_add 10^8 (microL)'!I28&lt;=150,'volume_add 10^8 (microL)'!I28&gt;9),'volume_add 10^8 (microL)'!I28,IF(AND('volume_add 10^6 (microL)'!I28&lt;=150,'volume_add 10^6 (microL)'!I28&gt;9),'volume_add 10^6 (microL)'!I28,'volume_add 10^4 (microL)'!I28))</f>
        <v>10</v>
      </c>
      <c r="J28" s="5">
        <f>IF(AND('volume_add 10^8 (microL)'!J28&lt;=150,'volume_add 10^8 (microL)'!J28&gt;9),'volume_add 10^8 (microL)'!J28,IF(AND('volume_add 10^6 (microL)'!J28&lt;=150,'volume_add 10^6 (microL)'!J28&gt;9),'volume_add 10^6 (microL)'!J28,'volume_add 10^4 (microL)'!J28))</f>
        <v>11.9</v>
      </c>
      <c r="K28" s="5">
        <f>IF(AND('volume_add 10^8 (microL)'!K28&lt;=150,'volume_add 10^8 (microL)'!K28&gt;9),'volume_add 10^8 (microL)'!K28,IF(AND('volume_add 10^6 (microL)'!K28&lt;=150,'volume_add 10^6 (microL)'!K28&gt;9),'volume_add 10^6 (microL)'!K28,'volume_add 10^4 (microL)'!K28))</f>
        <v>10</v>
      </c>
      <c r="L28" s="5">
        <f>IF(AND('volume_add 10^8 (microL)'!L28&lt;=150,'volume_add 10^8 (microL)'!L28&gt;9),'volume_add 10^8 (microL)'!L28,IF(AND('volume_add 10^6 (microL)'!L28&lt;=150,'volume_add 10^6 (microL)'!L28&gt;9),'volume_add 10^6 (microL)'!L28,'volume_add 10^4 (microL)'!L28))</f>
        <v>90</v>
      </c>
      <c r="M28" s="5">
        <f>IF(AND('volume_add 10^8 (microL)'!M28&lt;=150,'volume_add 10^8 (microL)'!M28&gt;9),'volume_add 10^8 (microL)'!M28,IF(AND('volume_add 10^6 (microL)'!M28&lt;=150,'volume_add 10^6 (microL)'!M28&gt;9),'volume_add 10^6 (microL)'!M28,'volume_add 10^4 (microL)'!M28))</f>
        <v>140</v>
      </c>
      <c r="N28" s="5">
        <f>IF(AND('volume_add 10^8 (microL)'!N28&lt;=150,'volume_add 10^8 (microL)'!N28&gt;9),'volume_add 10^8 (microL)'!N28,IF(AND('volume_add 10^6 (microL)'!N28&lt;=150,'volume_add 10^6 (microL)'!N28&gt;9),'volume_add 10^6 (microL)'!N28,'volume_add 10^4 (microL)'!N28))</f>
        <v>10</v>
      </c>
      <c r="O28" s="5">
        <f>IF(AND('volume_add 10^8 (microL)'!O28&lt;=150,'volume_add 10^8 (microL)'!O28&gt;9),'volume_add 10^8 (microL)'!O28,IF(AND('volume_add 10^6 (microL)'!O28&lt;=150,'volume_add 10^6 (microL)'!O28&gt;9),'volume_add 10^6 (microL)'!O28,'volume_add 10^4 (microL)'!O28))</f>
        <v>140</v>
      </c>
      <c r="P28" s="5">
        <f>IF(AND('volume_add 10^8 (microL)'!P28&lt;=150,'volume_add 10^8 (microL)'!P28&gt;9),'volume_add 10^8 (microL)'!P28,IF(AND('volume_add 10^6 (microL)'!P28&lt;=150,'volume_add 10^6 (microL)'!P28&gt;9),'volume_add 10^6 (microL)'!P28,'volume_add 10^4 (microL)'!P28))</f>
        <v>14.7</v>
      </c>
      <c r="Q28" s="5">
        <f>IF(AND('volume_add 10^8 (microL)'!Q28&lt;=150,'volume_add 10^8 (microL)'!Q28&gt;9),'volume_add 10^8 (microL)'!Q28,IF(AND('volume_add 10^6 (microL)'!Q28&lt;=150,'volume_add 10^6 (microL)'!Q28&gt;9),'volume_add 10^6 (microL)'!Q28,'volume_add 10^4 (microL)'!Q28))</f>
        <v>10</v>
      </c>
      <c r="R28">
        <f t="shared" si="0"/>
        <v>1004.1</v>
      </c>
    </row>
    <row r="29" spans="1:18">
      <c r="A29">
        <v>28</v>
      </c>
      <c r="B29" s="5">
        <f>IF(AND('volume_add 10^8 (microL)'!B29&lt;=150,'volume_add 10^8 (microL)'!B29&gt;9),'volume_add 10^8 (microL)'!B29,IF(AND('volume_add 10^6 (microL)'!B29&lt;=150,'volume_add 10^6 (microL)'!B29&gt;9),'volume_add 10^6 (microL)'!B29,'volume_add 10^4 (microL)'!B29))</f>
        <v>50</v>
      </c>
      <c r="C29" s="5">
        <f>IF(AND('volume_add 10^8 (microL)'!C29&lt;=150,'volume_add 10^8 (microL)'!C29&gt;9),'volume_add 10^8 (microL)'!C29,IF(AND('volume_add 10^6 (microL)'!C29&lt;=150,'volume_add 10^6 (microL)'!C29&gt;9),'volume_add 10^6 (microL)'!C29,'volume_add 10^4 (microL)'!C29))</f>
        <v>15.4</v>
      </c>
      <c r="D29" s="5">
        <f>IF(AND('volume_add 10^8 (microL)'!D29&lt;=150,'volume_add 10^8 (microL)'!D29&gt;9),'volume_add 10^8 (microL)'!D29,IF(AND('volume_add 10^6 (microL)'!D29&lt;=150,'volume_add 10^6 (microL)'!D29&gt;9),'volume_add 10^6 (microL)'!D29,'volume_add 10^4 (microL)'!D29))</f>
        <v>10.3</v>
      </c>
      <c r="E29" s="5">
        <f>IF(AND('volume_add 10^8 (microL)'!E29&lt;=150,'volume_add 10^8 (microL)'!E29&gt;9),'volume_add 10^8 (microL)'!E29,IF(AND('volume_add 10^6 (microL)'!E29&lt;=150,'volume_add 10^6 (microL)'!E29&gt;9),'volume_add 10^6 (microL)'!E29,'volume_add 10^4 (microL)'!E29))</f>
        <v>140</v>
      </c>
      <c r="F29" s="5">
        <f>IF(AND('volume_add 10^8 (microL)'!F29&lt;=150,'volume_add 10^8 (microL)'!F29&gt;9),'volume_add 10^8 (microL)'!F29,IF(AND('volume_add 10^6 (microL)'!F29&lt;=150,'volume_add 10^6 (microL)'!F29&gt;9),'volume_add 10^6 (microL)'!F29,'volume_add 10^4 (microL)'!F29))</f>
        <v>70</v>
      </c>
      <c r="G29" s="5">
        <f>IF(AND('volume_add 10^8 (microL)'!G29&lt;=150,'volume_add 10^8 (microL)'!G29&gt;9),'volume_add 10^8 (microL)'!G29,IF(AND('volume_add 10^6 (microL)'!G29&lt;=150,'volume_add 10^6 (microL)'!G29&gt;9),'volume_add 10^6 (microL)'!G29,'volume_add 10^4 (microL)'!G29))</f>
        <v>140</v>
      </c>
      <c r="H29" s="5">
        <f>IF(AND('volume_add 10^8 (microL)'!H29&lt;=150,'volume_add 10^8 (microL)'!H29&gt;9),'volume_add 10^8 (microL)'!H29,IF(AND('volume_add 10^6 (microL)'!H29&lt;=150,'volume_add 10^6 (microL)'!H29&gt;9),'volume_add 10^6 (microL)'!H29,'volume_add 10^4 (microL)'!H29))</f>
        <v>140</v>
      </c>
      <c r="I29" s="5">
        <f>IF(AND('volume_add 10^8 (microL)'!I29&lt;=150,'volume_add 10^8 (microL)'!I29&gt;9),'volume_add 10^8 (microL)'!I29,IF(AND('volume_add 10^6 (microL)'!I29&lt;=150,'volume_add 10^6 (microL)'!I29&gt;9),'volume_add 10^6 (microL)'!I29,'volume_add 10^4 (microL)'!I29))</f>
        <v>12</v>
      </c>
      <c r="J29" s="5">
        <f>IF(AND('volume_add 10^8 (microL)'!J29&lt;=150,'volume_add 10^8 (microL)'!J29&gt;9),'volume_add 10^8 (microL)'!J29,IF(AND('volume_add 10^6 (microL)'!J29&lt;=150,'volume_add 10^6 (microL)'!J29&gt;9),'volume_add 10^6 (microL)'!J29,'volume_add 10^4 (microL)'!J29))</f>
        <v>10</v>
      </c>
      <c r="K29" s="5">
        <f>IF(AND('volume_add 10^8 (microL)'!K29&lt;=150,'volume_add 10^8 (microL)'!K29&gt;9),'volume_add 10^8 (microL)'!K29,IF(AND('volume_add 10^6 (microL)'!K29&lt;=150,'volume_add 10^6 (microL)'!K29&gt;9),'volume_add 10^6 (microL)'!K29,'volume_add 10^4 (microL)'!K29))</f>
        <v>13.7</v>
      </c>
      <c r="L29" s="5">
        <f>IF(AND('volume_add 10^8 (microL)'!L29&lt;=150,'volume_add 10^8 (microL)'!L29&gt;9),'volume_add 10^8 (microL)'!L29,IF(AND('volume_add 10^6 (microL)'!L29&lt;=150,'volume_add 10^6 (microL)'!L29&gt;9),'volume_add 10^6 (microL)'!L29,'volume_add 10^4 (microL)'!L29))</f>
        <v>18.899999999999999</v>
      </c>
      <c r="M29" s="5">
        <f>IF(AND('volume_add 10^8 (microL)'!M29&lt;=150,'volume_add 10^8 (microL)'!M29&gt;9),'volume_add 10^8 (microL)'!M29,IF(AND('volume_add 10^6 (microL)'!M29&lt;=150,'volume_add 10^6 (microL)'!M29&gt;9),'volume_add 10^6 (microL)'!M29,'volume_add 10^4 (microL)'!M29))</f>
        <v>140</v>
      </c>
      <c r="N29" s="5">
        <f>IF(AND('volume_add 10^8 (microL)'!N29&lt;=150,'volume_add 10^8 (microL)'!N29&gt;9),'volume_add 10^8 (microL)'!N29,IF(AND('volume_add 10^6 (microL)'!N29&lt;=150,'volume_add 10^6 (microL)'!N29&gt;9),'volume_add 10^6 (microL)'!N29,'volume_add 10^4 (microL)'!N29))</f>
        <v>19.7</v>
      </c>
      <c r="O29" s="5">
        <f>IF(AND('volume_add 10^8 (microL)'!O29&lt;=150,'volume_add 10^8 (microL)'!O29&gt;9),'volume_add 10^8 (microL)'!O29,IF(AND('volume_add 10^6 (microL)'!O29&lt;=150,'volume_add 10^6 (microL)'!O29&gt;9),'volume_add 10^6 (microL)'!O29,'volume_add 10^4 (microL)'!O29))</f>
        <v>10</v>
      </c>
      <c r="P29" s="5">
        <f>IF(AND('volume_add 10^8 (microL)'!P29&lt;=150,'volume_add 10^8 (microL)'!P29&gt;9),'volume_add 10^8 (microL)'!P29,IF(AND('volume_add 10^6 (microL)'!P29&lt;=150,'volume_add 10^6 (microL)'!P29&gt;9),'volume_add 10^6 (microL)'!P29,'volume_add 10^4 (microL)'!P29))</f>
        <v>10</v>
      </c>
      <c r="Q29" s="5">
        <f>IF(AND('volume_add 10^8 (microL)'!Q29&lt;=150,'volume_add 10^8 (microL)'!Q29&gt;9),'volume_add 10^8 (microL)'!Q29,IF(AND('volume_add 10^6 (microL)'!Q29&lt;=150,'volume_add 10^6 (microL)'!Q29&gt;9),'volume_add 10^6 (microL)'!Q29,'volume_add 10^4 (microL)'!Q29))</f>
        <v>10</v>
      </c>
      <c r="R29">
        <f t="shared" si="0"/>
        <v>810.00000000000011</v>
      </c>
    </row>
    <row r="30" spans="1:18">
      <c r="A30">
        <v>29</v>
      </c>
      <c r="B30" s="5">
        <f>IF(AND('volume_add 10^8 (microL)'!B30&lt;=150,'volume_add 10^8 (microL)'!B30&gt;9),'volume_add 10^8 (microL)'!B30,IF(AND('volume_add 10^6 (microL)'!B30&lt;=150,'volume_add 10^6 (microL)'!B30&gt;9),'volume_add 10^6 (microL)'!B30,'volume_add 10^4 (microL)'!B30))</f>
        <v>11.1</v>
      </c>
      <c r="C30" s="5">
        <f>IF(AND('volume_add 10^8 (microL)'!C30&lt;=150,'volume_add 10^8 (microL)'!C30&gt;9),'volume_add 10^8 (microL)'!C30,IF(AND('volume_add 10^6 (microL)'!C30&lt;=150,'volume_add 10^6 (microL)'!C30&gt;9),'volume_add 10^6 (microL)'!C30,'volume_add 10^4 (microL)'!C30))</f>
        <v>140</v>
      </c>
      <c r="D30" s="5">
        <f>IF(AND('volume_add 10^8 (microL)'!D30&lt;=150,'volume_add 10^8 (microL)'!D30&gt;9),'volume_add 10^8 (microL)'!D30,IF(AND('volume_add 10^6 (microL)'!D30&lt;=150,'volume_add 10^6 (microL)'!D30&gt;9),'volume_add 10^6 (microL)'!D30,'volume_add 10^4 (microL)'!D30))</f>
        <v>12</v>
      </c>
      <c r="E30" s="5">
        <f>IF(AND('volume_add 10^8 (microL)'!E30&lt;=150,'volume_add 10^8 (microL)'!E30&gt;9),'volume_add 10^8 (microL)'!E30,IF(AND('volume_add 10^6 (microL)'!E30&lt;=150,'volume_add 10^6 (microL)'!E30&gt;9),'volume_add 10^6 (microL)'!E30,'volume_add 10^4 (microL)'!E30))</f>
        <v>140</v>
      </c>
      <c r="F30" s="5">
        <f>IF(AND('volume_add 10^8 (microL)'!F30&lt;=150,'volume_add 10^8 (microL)'!F30&gt;9),'volume_add 10^8 (microL)'!F30,IF(AND('volume_add 10^6 (microL)'!F30&lt;=150,'volume_add 10^6 (microL)'!F30&gt;9),'volume_add 10^6 (microL)'!F30,'volume_add 10^4 (microL)'!F30))</f>
        <v>140</v>
      </c>
      <c r="G30" s="5">
        <f>IF(AND('volume_add 10^8 (microL)'!G30&lt;=150,'volume_add 10^8 (microL)'!G30&gt;9),'volume_add 10^8 (microL)'!G30,IF(AND('volume_add 10^6 (microL)'!G30&lt;=150,'volume_add 10^6 (microL)'!G30&gt;9),'volume_add 10^6 (microL)'!G30,'volume_add 10^4 (microL)'!G30))</f>
        <v>140</v>
      </c>
      <c r="H30" s="5">
        <f>IF(AND('volume_add 10^8 (microL)'!H30&lt;=150,'volume_add 10^8 (microL)'!H30&gt;9),'volume_add 10^8 (microL)'!H30,IF(AND('volume_add 10^6 (microL)'!H30&lt;=150,'volume_add 10^6 (microL)'!H30&gt;9),'volume_add 10^6 (microL)'!H30,'volume_add 10^4 (microL)'!H30))</f>
        <v>16.600000000000001</v>
      </c>
      <c r="I30" s="5">
        <f>IF(AND('volume_add 10^8 (microL)'!I30&lt;=150,'volume_add 10^8 (microL)'!I30&gt;9),'volume_add 10^8 (microL)'!I30,IF(AND('volume_add 10^6 (microL)'!I30&lt;=150,'volume_add 10^6 (microL)'!I30&gt;9),'volume_add 10^6 (microL)'!I30,'volume_add 10^4 (microL)'!I30))</f>
        <v>140</v>
      </c>
      <c r="J30" s="5">
        <f>IF(AND('volume_add 10^8 (microL)'!J30&lt;=150,'volume_add 10^8 (microL)'!J30&gt;9),'volume_add 10^8 (microL)'!J30,IF(AND('volume_add 10^6 (microL)'!J30&lt;=150,'volume_add 10^6 (microL)'!J30&gt;9),'volume_add 10^6 (microL)'!J30,'volume_add 10^4 (microL)'!J30))</f>
        <v>10</v>
      </c>
      <c r="K30" s="5">
        <f>IF(AND('volume_add 10^8 (microL)'!K30&lt;=150,'volume_add 10^8 (microL)'!K30&gt;9),'volume_add 10^8 (microL)'!K30,IF(AND('volume_add 10^6 (microL)'!K30&lt;=150,'volume_add 10^6 (microL)'!K30&gt;9),'volume_add 10^6 (microL)'!K30,'volume_add 10^4 (microL)'!K30))</f>
        <v>18.5</v>
      </c>
      <c r="L30" s="5">
        <f>IF(AND('volume_add 10^8 (microL)'!L30&lt;=150,'volume_add 10^8 (microL)'!L30&gt;9),'volume_add 10^8 (microL)'!L30,IF(AND('volume_add 10^6 (microL)'!L30&lt;=150,'volume_add 10^6 (microL)'!L30&gt;9),'volume_add 10^6 (microL)'!L30,'volume_add 10^4 (microL)'!L30))</f>
        <v>12.9</v>
      </c>
      <c r="M30" s="5">
        <f>IF(AND('volume_add 10^8 (microL)'!M30&lt;=150,'volume_add 10^8 (microL)'!M30&gt;9),'volume_add 10^8 (microL)'!M30,IF(AND('volume_add 10^6 (microL)'!M30&lt;=150,'volume_add 10^6 (microL)'!M30&gt;9),'volume_add 10^6 (microL)'!M30,'volume_add 10^4 (microL)'!M30))</f>
        <v>60</v>
      </c>
      <c r="N30" s="5">
        <f>IF(AND('volume_add 10^8 (microL)'!N30&lt;=150,'volume_add 10^8 (microL)'!N30&gt;9),'volume_add 10^8 (microL)'!N30,IF(AND('volume_add 10^6 (microL)'!N30&lt;=150,'volume_add 10^6 (microL)'!N30&gt;9),'volume_add 10^6 (microL)'!N30,'volume_add 10^4 (microL)'!N30))</f>
        <v>14.8</v>
      </c>
      <c r="O30" s="5">
        <f>IF(AND('volume_add 10^8 (microL)'!O30&lt;=150,'volume_add 10^8 (microL)'!O30&gt;9),'volume_add 10^8 (microL)'!O30,IF(AND('volume_add 10^6 (microL)'!O30&lt;=150,'volume_add 10^6 (microL)'!O30&gt;9),'volume_add 10^6 (microL)'!O30,'volume_add 10^4 (microL)'!O30))</f>
        <v>70</v>
      </c>
      <c r="P30" s="5">
        <f>IF(AND('volume_add 10^8 (microL)'!P30&lt;=150,'volume_add 10^8 (microL)'!P30&gt;9),'volume_add 10^8 (microL)'!P30,IF(AND('volume_add 10^6 (microL)'!P30&lt;=150,'volume_add 10^6 (microL)'!P30&gt;9),'volume_add 10^6 (microL)'!P30,'volume_add 10^4 (microL)'!P30))</f>
        <v>20.3</v>
      </c>
      <c r="Q30" s="5">
        <f>IF(AND('volume_add 10^8 (microL)'!Q30&lt;=150,'volume_add 10^8 (microL)'!Q30&gt;9),'volume_add 10^8 (microL)'!Q30,IF(AND('volume_add 10^6 (microL)'!Q30&lt;=150,'volume_add 10^6 (microL)'!Q30&gt;9),'volume_add 10^6 (microL)'!Q30,'volume_add 10^4 (microL)'!Q30))</f>
        <v>10</v>
      </c>
      <c r="R30">
        <f t="shared" si="0"/>
        <v>956.19999999999993</v>
      </c>
    </row>
    <row r="31" spans="1:18">
      <c r="A31">
        <v>30</v>
      </c>
      <c r="B31" s="5">
        <f>IF(AND('volume_add 10^8 (microL)'!B31&lt;=150,'volume_add 10^8 (microL)'!B31&gt;9),'volume_add 10^8 (microL)'!B31,IF(AND('volume_add 10^6 (microL)'!B31&lt;=150,'volume_add 10^6 (microL)'!B31&gt;9),'volume_add 10^6 (microL)'!B31,'volume_add 10^4 (microL)'!B31))</f>
        <v>140</v>
      </c>
      <c r="C31" s="5">
        <f>IF(AND('volume_add 10^8 (microL)'!C31&lt;=150,'volume_add 10^8 (microL)'!C31&gt;9),'volume_add 10^8 (microL)'!C31,IF(AND('volume_add 10^6 (microL)'!C31&lt;=150,'volume_add 10^6 (microL)'!C31&gt;9),'volume_add 10^6 (microL)'!C31,'volume_add 10^4 (microL)'!C31))</f>
        <v>14.3</v>
      </c>
      <c r="D31" s="5">
        <f>IF(AND('volume_add 10^8 (microL)'!D31&lt;=150,'volume_add 10^8 (microL)'!D31&gt;9),'volume_add 10^8 (microL)'!D31,IF(AND('volume_add 10^6 (microL)'!D31&lt;=150,'volume_add 10^6 (microL)'!D31&gt;9),'volume_add 10^6 (microL)'!D31,'volume_add 10^4 (microL)'!D31))</f>
        <v>10</v>
      </c>
      <c r="E31" s="5">
        <f>IF(AND('volume_add 10^8 (microL)'!E31&lt;=150,'volume_add 10^8 (microL)'!E31&gt;9),'volume_add 10^8 (microL)'!E31,IF(AND('volume_add 10^6 (microL)'!E31&lt;=150,'volume_add 10^6 (microL)'!E31&gt;9),'volume_add 10^6 (microL)'!E31,'volume_add 10^4 (microL)'!E31))</f>
        <v>50</v>
      </c>
      <c r="F31" s="5">
        <f>IF(AND('volume_add 10^8 (microL)'!F31&lt;=150,'volume_add 10^8 (microL)'!F31&gt;9),'volume_add 10^8 (microL)'!F31,IF(AND('volume_add 10^6 (microL)'!F31&lt;=150,'volume_add 10^6 (microL)'!F31&gt;9),'volume_add 10^6 (microL)'!F31,'volume_add 10^4 (microL)'!F31))</f>
        <v>140</v>
      </c>
      <c r="G31" s="5">
        <f>IF(AND('volume_add 10^8 (microL)'!G31&lt;=150,'volume_add 10^8 (microL)'!G31&gt;9),'volume_add 10^8 (microL)'!G31,IF(AND('volume_add 10^6 (microL)'!G31&lt;=150,'volume_add 10^6 (microL)'!G31&gt;9),'volume_add 10^6 (microL)'!G31,'volume_add 10^4 (microL)'!G31))</f>
        <v>140</v>
      </c>
      <c r="H31" s="5">
        <f>IF(AND('volume_add 10^8 (microL)'!H31&lt;=150,'volume_add 10^8 (microL)'!H31&gt;9),'volume_add 10^8 (microL)'!H31,IF(AND('volume_add 10^6 (microL)'!H31&lt;=150,'volume_add 10^6 (microL)'!H31&gt;9),'volume_add 10^6 (microL)'!H31,'volume_add 10^4 (microL)'!H31))</f>
        <v>140</v>
      </c>
      <c r="I31" s="5">
        <f>IF(AND('volume_add 10^8 (microL)'!I31&lt;=150,'volume_add 10^8 (microL)'!I31&gt;9),'volume_add 10^8 (microL)'!I31,IF(AND('volume_add 10^6 (microL)'!I31&lt;=150,'volume_add 10^6 (microL)'!I31&gt;9),'volume_add 10^6 (microL)'!I31,'volume_add 10^4 (microL)'!I31))</f>
        <v>15.9</v>
      </c>
      <c r="J31" s="5">
        <f>IF(AND('volume_add 10^8 (microL)'!J31&lt;=150,'volume_add 10^8 (microL)'!J31&gt;9),'volume_add 10^8 (microL)'!J31,IF(AND('volume_add 10^6 (microL)'!J31&lt;=150,'volume_add 10^6 (microL)'!J31&gt;9),'volume_add 10^6 (microL)'!J31,'volume_add 10^4 (microL)'!J31))</f>
        <v>10</v>
      </c>
      <c r="K31" s="5">
        <f>IF(AND('volume_add 10^8 (microL)'!K31&lt;=150,'volume_add 10^8 (microL)'!K31&gt;9),'volume_add 10^8 (microL)'!K31,IF(AND('volume_add 10^6 (microL)'!K31&lt;=150,'volume_add 10^6 (microL)'!K31&gt;9),'volume_add 10^6 (microL)'!K31,'volume_add 10^4 (microL)'!K31))</f>
        <v>11.1</v>
      </c>
      <c r="L31" s="5">
        <f>IF(AND('volume_add 10^8 (microL)'!L31&lt;=150,'volume_add 10^8 (microL)'!L31&gt;9),'volume_add 10^8 (microL)'!L31,IF(AND('volume_add 10^6 (microL)'!L31&lt;=150,'volume_add 10^6 (microL)'!L31&gt;9),'volume_add 10^6 (microL)'!L31,'volume_add 10^4 (microL)'!L31))</f>
        <v>140</v>
      </c>
      <c r="M31" s="5">
        <f>IF(AND('volume_add 10^8 (microL)'!M31&lt;=150,'volume_add 10^8 (microL)'!M31&gt;9),'volume_add 10^8 (microL)'!M31,IF(AND('volume_add 10^6 (microL)'!M31&lt;=150,'volume_add 10^6 (microL)'!M31&gt;9),'volume_add 10^6 (microL)'!M31,'volume_add 10^4 (microL)'!M31))</f>
        <v>140</v>
      </c>
      <c r="N31" s="5">
        <f>IF(AND('volume_add 10^8 (microL)'!N31&lt;=150,'volume_add 10^8 (microL)'!N31&gt;9),'volume_add 10^8 (microL)'!N31,IF(AND('volume_add 10^6 (microL)'!N31&lt;=150,'volume_add 10^6 (microL)'!N31&gt;9),'volume_add 10^6 (microL)'!N31,'volume_add 10^4 (microL)'!N31))</f>
        <v>140</v>
      </c>
      <c r="O31" s="5">
        <f>IF(AND('volume_add 10^8 (microL)'!O31&lt;=150,'volume_add 10^8 (microL)'!O31&gt;9),'volume_add 10^8 (microL)'!O31,IF(AND('volume_add 10^6 (microL)'!O31&lt;=150,'volume_add 10^6 (microL)'!O31&gt;9),'volume_add 10^6 (microL)'!O31,'volume_add 10^4 (microL)'!O31))</f>
        <v>140</v>
      </c>
      <c r="P31" s="5">
        <f>IF(AND('volume_add 10^8 (microL)'!P31&lt;=150,'volume_add 10^8 (microL)'!P31&gt;9),'volume_add 10^8 (microL)'!P31,IF(AND('volume_add 10^6 (microL)'!P31&lt;=150,'volume_add 10^6 (microL)'!P31&gt;9),'volume_add 10^6 (microL)'!P31,'volume_add 10^4 (microL)'!P31))</f>
        <v>18.3</v>
      </c>
      <c r="Q31" s="5">
        <f>IF(AND('volume_add 10^8 (microL)'!Q31&lt;=150,'volume_add 10^8 (microL)'!Q31&gt;9),'volume_add 10^8 (microL)'!Q31,IF(AND('volume_add 10^6 (microL)'!Q31&lt;=150,'volume_add 10^6 (microL)'!Q31&gt;9),'volume_add 10^6 (microL)'!Q31,'volume_add 10^4 (microL)'!Q31))</f>
        <v>10</v>
      </c>
      <c r="R31">
        <f t="shared" si="0"/>
        <v>1259.5999999999999</v>
      </c>
    </row>
    <row r="32" spans="1:18">
      <c r="A32">
        <v>31</v>
      </c>
      <c r="B32" s="5">
        <f>IF(AND('volume_add 10^8 (microL)'!B32&lt;=150,'volume_add 10^8 (microL)'!B32&gt;9),'volume_add 10^8 (microL)'!B32,IF(AND('volume_add 10^6 (microL)'!B32&lt;=150,'volume_add 10^6 (microL)'!B32&gt;9),'volume_add 10^6 (microL)'!B32,'volume_add 10^4 (microL)'!B32))</f>
        <v>140</v>
      </c>
      <c r="C32" s="5">
        <f>IF(AND('volume_add 10^8 (microL)'!C32&lt;=150,'volume_add 10^8 (microL)'!C32&gt;9),'volume_add 10^8 (microL)'!C32,IF(AND('volume_add 10^6 (microL)'!C32&lt;=150,'volume_add 10^6 (microL)'!C32&gt;9),'volume_add 10^6 (microL)'!C32,'volume_add 10^4 (microL)'!C32))</f>
        <v>140</v>
      </c>
      <c r="D32" s="5">
        <f>IF(AND('volume_add 10^8 (microL)'!D32&lt;=150,'volume_add 10^8 (microL)'!D32&gt;9),'volume_add 10^8 (microL)'!D32,IF(AND('volume_add 10^6 (microL)'!D32&lt;=150,'volume_add 10^6 (microL)'!D32&gt;9),'volume_add 10^6 (microL)'!D32,'volume_add 10^4 (microL)'!D32))</f>
        <v>20.399999999999999</v>
      </c>
      <c r="E32" s="5">
        <f>IF(AND('volume_add 10^8 (microL)'!E32&lt;=150,'volume_add 10^8 (microL)'!E32&gt;9),'volume_add 10^8 (microL)'!E32,IF(AND('volume_add 10^6 (microL)'!E32&lt;=150,'volume_add 10^6 (microL)'!E32&gt;9),'volume_add 10^6 (microL)'!E32,'volume_add 10^4 (microL)'!E32))</f>
        <v>70</v>
      </c>
      <c r="F32" s="5">
        <f>IF(AND('volume_add 10^8 (microL)'!F32&lt;=150,'volume_add 10^8 (microL)'!F32&gt;9),'volume_add 10^8 (microL)'!F32,IF(AND('volume_add 10^6 (microL)'!F32&lt;=150,'volume_add 10^6 (microL)'!F32&gt;9),'volume_add 10^6 (microL)'!F32,'volume_add 10^4 (microL)'!F32))</f>
        <v>22.7</v>
      </c>
      <c r="G32" s="5">
        <f>IF(AND('volume_add 10^8 (microL)'!G32&lt;=150,'volume_add 10^8 (microL)'!G32&gt;9),'volume_add 10^8 (microL)'!G32,IF(AND('volume_add 10^6 (microL)'!G32&lt;=150,'volume_add 10^6 (microL)'!G32&gt;9),'volume_add 10^6 (microL)'!G32,'volume_add 10^4 (microL)'!G32))</f>
        <v>140</v>
      </c>
      <c r="H32" s="5">
        <f>IF(AND('volume_add 10^8 (microL)'!H32&lt;=150,'volume_add 10^8 (microL)'!H32&gt;9),'volume_add 10^8 (microL)'!H32,IF(AND('volume_add 10^6 (microL)'!H32&lt;=150,'volume_add 10^6 (microL)'!H32&gt;9),'volume_add 10^6 (microL)'!H32,'volume_add 10^4 (microL)'!H32))</f>
        <v>140</v>
      </c>
      <c r="I32" s="5">
        <f>IF(AND('volume_add 10^8 (microL)'!I32&lt;=150,'volume_add 10^8 (microL)'!I32&gt;9),'volume_add 10^8 (microL)'!I32,IF(AND('volume_add 10^6 (microL)'!I32&lt;=150,'volume_add 10^6 (microL)'!I32&gt;9),'volume_add 10^6 (microL)'!I32,'volume_add 10^4 (microL)'!I32))</f>
        <v>140</v>
      </c>
      <c r="J32" s="5">
        <f>IF(AND('volume_add 10^8 (microL)'!J32&lt;=150,'volume_add 10^8 (microL)'!J32&gt;9),'volume_add 10^8 (microL)'!J32,IF(AND('volume_add 10^6 (microL)'!J32&lt;=150,'volume_add 10^6 (microL)'!J32&gt;9),'volume_add 10^6 (microL)'!J32,'volume_add 10^4 (microL)'!J32))</f>
        <v>10</v>
      </c>
      <c r="K32" s="5">
        <f>IF(AND('volume_add 10^8 (microL)'!K32&lt;=150,'volume_add 10^8 (microL)'!K32&gt;9),'volume_add 10^8 (microL)'!K32,IF(AND('volume_add 10^6 (microL)'!K32&lt;=150,'volume_add 10^6 (microL)'!K32&gt;9),'volume_add 10^6 (microL)'!K32,'volume_add 10^4 (microL)'!K32))</f>
        <v>140</v>
      </c>
      <c r="L32" s="5">
        <f>IF(AND('volume_add 10^8 (microL)'!L32&lt;=150,'volume_add 10^8 (microL)'!L32&gt;9),'volume_add 10^8 (microL)'!L32,IF(AND('volume_add 10^6 (microL)'!L32&lt;=150,'volume_add 10^6 (microL)'!L32&gt;9),'volume_add 10^6 (microL)'!L32,'volume_add 10^4 (microL)'!L32))</f>
        <v>15.9</v>
      </c>
      <c r="M32" s="5">
        <f>IF(AND('volume_add 10^8 (microL)'!M32&lt;=150,'volume_add 10^8 (microL)'!M32&gt;9),'volume_add 10^8 (microL)'!M32,IF(AND('volume_add 10^6 (microL)'!M32&lt;=150,'volume_add 10^6 (microL)'!M32&gt;9),'volume_add 10^6 (microL)'!M32,'volume_add 10^4 (microL)'!M32))</f>
        <v>140</v>
      </c>
      <c r="N32" s="5">
        <f>IF(AND('volume_add 10^8 (microL)'!N32&lt;=150,'volume_add 10^8 (microL)'!N32&gt;9),'volume_add 10^8 (microL)'!N32,IF(AND('volume_add 10^6 (microL)'!N32&lt;=150,'volume_add 10^6 (microL)'!N32&gt;9),'volume_add 10^6 (microL)'!N32,'volume_add 10^4 (microL)'!N32))</f>
        <v>140</v>
      </c>
      <c r="O32" s="5">
        <f>IF(AND('volume_add 10^8 (microL)'!O32&lt;=150,'volume_add 10^8 (microL)'!O32&gt;9),'volume_add 10^8 (microL)'!O32,IF(AND('volume_add 10^6 (microL)'!O32&lt;=150,'volume_add 10^6 (microL)'!O32&gt;9),'volume_add 10^6 (microL)'!O32,'volume_add 10^4 (microL)'!O32))</f>
        <v>140</v>
      </c>
      <c r="P32" s="5">
        <f>IF(AND('volume_add 10^8 (microL)'!P32&lt;=150,'volume_add 10^8 (microL)'!P32&gt;9),'volume_add 10^8 (microL)'!P32,IF(AND('volume_add 10^6 (microL)'!P32&lt;=150,'volume_add 10^6 (microL)'!P32&gt;9),'volume_add 10^6 (microL)'!P32,'volume_add 10^4 (microL)'!P32))</f>
        <v>90</v>
      </c>
      <c r="Q32" s="5">
        <f>IF(AND('volume_add 10^8 (microL)'!Q32&lt;=150,'volume_add 10^8 (microL)'!Q32&gt;9),'volume_add 10^8 (microL)'!Q32,IF(AND('volume_add 10^6 (microL)'!Q32&lt;=150,'volume_add 10^6 (microL)'!Q32&gt;9),'volume_add 10^6 (microL)'!Q32,'volume_add 10^4 (microL)'!Q32))</f>
        <v>140</v>
      </c>
      <c r="R32">
        <f t="shared" si="0"/>
        <v>1629</v>
      </c>
    </row>
    <row r="33" spans="1:18">
      <c r="A33">
        <v>32</v>
      </c>
      <c r="B33" s="5">
        <f>IF(AND('volume_add 10^8 (microL)'!B33&lt;=150,'volume_add 10^8 (microL)'!B33&gt;9),'volume_add 10^8 (microL)'!B33,IF(AND('volume_add 10^6 (microL)'!B33&lt;=150,'volume_add 10^6 (microL)'!B33&gt;9),'volume_add 10^6 (microL)'!B33,'volume_add 10^4 (microL)'!B33))</f>
        <v>18.2</v>
      </c>
      <c r="C33" s="5">
        <f>IF(AND('volume_add 10^8 (microL)'!C33&lt;=150,'volume_add 10^8 (microL)'!C33&gt;9),'volume_add 10^8 (microL)'!C33,IF(AND('volume_add 10^6 (microL)'!C33&lt;=150,'volume_add 10^6 (microL)'!C33&gt;9),'volume_add 10^6 (microL)'!C33,'volume_add 10^4 (microL)'!C33))</f>
        <v>140</v>
      </c>
      <c r="D33" s="5">
        <f>IF(AND('volume_add 10^8 (microL)'!D33&lt;=150,'volume_add 10^8 (microL)'!D33&gt;9),'volume_add 10^8 (microL)'!D33,IF(AND('volume_add 10^6 (microL)'!D33&lt;=150,'volume_add 10^6 (microL)'!D33&gt;9),'volume_add 10^6 (microL)'!D33,'volume_add 10^4 (microL)'!D33))</f>
        <v>140</v>
      </c>
      <c r="E33" s="5">
        <f>IF(AND('volume_add 10^8 (microL)'!E33&lt;=150,'volume_add 10^8 (microL)'!E33&gt;9),'volume_add 10^8 (microL)'!E33,IF(AND('volume_add 10^6 (microL)'!E33&lt;=150,'volume_add 10^6 (microL)'!E33&gt;9),'volume_add 10^6 (microL)'!E33,'volume_add 10^4 (microL)'!E33))</f>
        <v>140</v>
      </c>
      <c r="F33" s="5">
        <f>IF(AND('volume_add 10^8 (microL)'!F33&lt;=150,'volume_add 10^8 (microL)'!F33&gt;9),'volume_add 10^8 (microL)'!F33,IF(AND('volume_add 10^6 (microL)'!F33&lt;=150,'volume_add 10^6 (microL)'!F33&gt;9),'volume_add 10^6 (microL)'!F33,'volume_add 10^4 (microL)'!F33))</f>
        <v>13.2</v>
      </c>
      <c r="G33" s="5">
        <f>IF(AND('volume_add 10^8 (microL)'!G33&lt;=150,'volume_add 10^8 (microL)'!G33&gt;9),'volume_add 10^8 (microL)'!G33,IF(AND('volume_add 10^6 (microL)'!G33&lt;=150,'volume_add 10^6 (microL)'!G33&gt;9),'volume_add 10^6 (microL)'!G33,'volume_add 10^4 (microL)'!G33))</f>
        <v>10</v>
      </c>
      <c r="H33" s="5">
        <f>IF(AND('volume_add 10^8 (microL)'!H33&lt;=150,'volume_add 10^8 (microL)'!H33&gt;9),'volume_add 10^8 (microL)'!H33,IF(AND('volume_add 10^6 (microL)'!H33&lt;=150,'volume_add 10^6 (microL)'!H33&gt;9),'volume_add 10^6 (microL)'!H33,'volume_add 10^4 (microL)'!H33))</f>
        <v>60</v>
      </c>
      <c r="I33" s="5">
        <f>IF(AND('volume_add 10^8 (microL)'!I33&lt;=150,'volume_add 10^8 (microL)'!I33&gt;9),'volume_add 10^8 (microL)'!I33,IF(AND('volume_add 10^6 (microL)'!I33&lt;=150,'volume_add 10^6 (microL)'!I33&gt;9),'volume_add 10^6 (microL)'!I33,'volume_add 10^4 (microL)'!I33))</f>
        <v>14.2</v>
      </c>
      <c r="J33" s="5">
        <f>IF(AND('volume_add 10^8 (microL)'!J33&lt;=150,'volume_add 10^8 (microL)'!J33&gt;9),'volume_add 10^8 (microL)'!J33,IF(AND('volume_add 10^6 (microL)'!J33&lt;=150,'volume_add 10^6 (microL)'!J33&gt;9),'volume_add 10^6 (microL)'!J33,'volume_add 10^4 (microL)'!J33))</f>
        <v>140</v>
      </c>
      <c r="K33" s="5">
        <f>IF(AND('volume_add 10^8 (microL)'!K33&lt;=150,'volume_add 10^8 (microL)'!K33&gt;9),'volume_add 10^8 (microL)'!K33,IF(AND('volume_add 10^6 (microL)'!K33&lt;=150,'volume_add 10^6 (microL)'!K33&gt;9),'volume_add 10^6 (microL)'!K33,'volume_add 10^4 (microL)'!K33))</f>
        <v>10.1</v>
      </c>
      <c r="L33" s="5">
        <f>IF(AND('volume_add 10^8 (microL)'!L33&lt;=150,'volume_add 10^8 (microL)'!L33&gt;9),'volume_add 10^8 (microL)'!L33,IF(AND('volume_add 10^6 (microL)'!L33&lt;=150,'volume_add 10^6 (microL)'!L33&gt;9),'volume_add 10^6 (microL)'!L33,'volume_add 10^4 (microL)'!L33))</f>
        <v>16.2</v>
      </c>
      <c r="M33" s="5">
        <f>IF(AND('volume_add 10^8 (microL)'!M33&lt;=150,'volume_add 10^8 (microL)'!M33&gt;9),'volume_add 10^8 (microL)'!M33,IF(AND('volume_add 10^6 (microL)'!M33&lt;=150,'volume_add 10^6 (microL)'!M33&gt;9),'volume_add 10^6 (microL)'!M33,'volume_add 10^4 (microL)'!M33))</f>
        <v>20.3</v>
      </c>
      <c r="N33" s="5">
        <f>IF(AND('volume_add 10^8 (microL)'!N33&lt;=150,'volume_add 10^8 (microL)'!N33&gt;9),'volume_add 10^8 (microL)'!N33,IF(AND('volume_add 10^6 (microL)'!N33&lt;=150,'volume_add 10^6 (microL)'!N33&gt;9),'volume_add 10^6 (microL)'!N33,'volume_add 10^4 (microL)'!N33))</f>
        <v>70</v>
      </c>
      <c r="O33" s="5">
        <f>IF(AND('volume_add 10^8 (microL)'!O33&lt;=150,'volume_add 10^8 (microL)'!O33&gt;9),'volume_add 10^8 (microL)'!O33,IF(AND('volume_add 10^6 (microL)'!O33&lt;=150,'volume_add 10^6 (microL)'!O33&gt;9),'volume_add 10^6 (microL)'!O33,'volume_add 10^4 (microL)'!O33))</f>
        <v>140</v>
      </c>
      <c r="P33" s="5">
        <f>IF(AND('volume_add 10^8 (microL)'!P33&lt;=150,'volume_add 10^8 (microL)'!P33&gt;9),'volume_add 10^8 (microL)'!P33,IF(AND('volume_add 10^6 (microL)'!P33&lt;=150,'volume_add 10^6 (microL)'!P33&gt;9),'volume_add 10^6 (microL)'!P33,'volume_add 10^4 (microL)'!P33))</f>
        <v>80</v>
      </c>
      <c r="Q33" s="5">
        <f>IF(AND('volume_add 10^8 (microL)'!Q33&lt;=150,'volume_add 10^8 (microL)'!Q33&gt;9),'volume_add 10^8 (microL)'!Q33,IF(AND('volume_add 10^6 (microL)'!Q33&lt;=150,'volume_add 10^6 (microL)'!Q33&gt;9),'volume_add 10^6 (microL)'!Q33,'volume_add 10^4 (microL)'!Q33))</f>
        <v>100</v>
      </c>
      <c r="R33">
        <f t="shared" si="0"/>
        <v>1112.2</v>
      </c>
    </row>
    <row r="34" spans="1:18">
      <c r="A34">
        <v>33</v>
      </c>
      <c r="B34" s="5">
        <f>IF(AND('volume_add 10^8 (microL)'!B34&lt;=150,'volume_add 10^8 (microL)'!B34&gt;9),'volume_add 10^8 (microL)'!B34,IF(AND('volume_add 10^6 (microL)'!B34&lt;=150,'volume_add 10^6 (microL)'!B34&gt;9),'volume_add 10^6 (microL)'!B34,'volume_add 10^4 (microL)'!B34))</f>
        <v>60</v>
      </c>
      <c r="C34" s="5">
        <f>IF(AND('volume_add 10^8 (microL)'!C34&lt;=150,'volume_add 10^8 (microL)'!C34&gt;9),'volume_add 10^8 (microL)'!C34,IF(AND('volume_add 10^6 (microL)'!C34&lt;=150,'volume_add 10^6 (microL)'!C34&gt;9),'volume_add 10^6 (microL)'!C34,'volume_add 10^4 (microL)'!C34))</f>
        <v>10</v>
      </c>
      <c r="D34" s="5">
        <f>IF(AND('volume_add 10^8 (microL)'!D34&lt;=150,'volume_add 10^8 (microL)'!D34&gt;9),'volume_add 10^8 (microL)'!D34,IF(AND('volume_add 10^6 (microL)'!D34&lt;=150,'volume_add 10^6 (microL)'!D34&gt;9),'volume_add 10^6 (microL)'!D34,'volume_add 10^4 (microL)'!D34))</f>
        <v>19.3</v>
      </c>
      <c r="E34" s="5">
        <f>IF(AND('volume_add 10^8 (microL)'!E34&lt;=150,'volume_add 10^8 (microL)'!E34&gt;9),'volume_add 10^8 (microL)'!E34,IF(AND('volume_add 10^6 (microL)'!E34&lt;=150,'volume_add 10^6 (microL)'!E34&gt;9),'volume_add 10^6 (microL)'!E34,'volume_add 10^4 (microL)'!E34))</f>
        <v>70</v>
      </c>
      <c r="F34" s="5">
        <f>IF(AND('volume_add 10^8 (microL)'!F34&lt;=150,'volume_add 10^8 (microL)'!F34&gt;9),'volume_add 10^8 (microL)'!F34,IF(AND('volume_add 10^6 (microL)'!F34&lt;=150,'volume_add 10^6 (microL)'!F34&gt;9),'volume_add 10^6 (microL)'!F34,'volume_add 10^4 (microL)'!F34))</f>
        <v>12.8</v>
      </c>
      <c r="G34" s="5">
        <f>IF(AND('volume_add 10^8 (microL)'!G34&lt;=150,'volume_add 10^8 (microL)'!G34&gt;9),'volume_add 10^8 (microL)'!G34,IF(AND('volume_add 10^6 (microL)'!G34&lt;=150,'volume_add 10^6 (microL)'!G34&gt;9),'volume_add 10^6 (microL)'!G34,'volume_add 10^4 (microL)'!G34))</f>
        <v>140</v>
      </c>
      <c r="H34" s="5">
        <f>IF(AND('volume_add 10^8 (microL)'!H34&lt;=150,'volume_add 10^8 (microL)'!H34&gt;9),'volume_add 10^8 (microL)'!H34,IF(AND('volume_add 10^6 (microL)'!H34&lt;=150,'volume_add 10^6 (microL)'!H34&gt;9),'volume_add 10^6 (microL)'!H34,'volume_add 10^4 (microL)'!H34))</f>
        <v>140</v>
      </c>
      <c r="I34" s="5">
        <f>IF(AND('volume_add 10^8 (microL)'!I34&lt;=150,'volume_add 10^8 (microL)'!I34&gt;9),'volume_add 10^8 (microL)'!I34,IF(AND('volume_add 10^6 (microL)'!I34&lt;=150,'volume_add 10^6 (microL)'!I34&gt;9),'volume_add 10^6 (microL)'!I34,'volume_add 10^4 (microL)'!I34))</f>
        <v>90</v>
      </c>
      <c r="J34" s="5">
        <f>IF(AND('volume_add 10^8 (microL)'!J34&lt;=150,'volume_add 10^8 (microL)'!J34&gt;9),'volume_add 10^8 (microL)'!J34,IF(AND('volume_add 10^6 (microL)'!J34&lt;=150,'volume_add 10^6 (microL)'!J34&gt;9),'volume_add 10^6 (microL)'!J34,'volume_add 10^4 (microL)'!J34))</f>
        <v>140</v>
      </c>
      <c r="K34" s="5">
        <f>IF(AND('volume_add 10^8 (microL)'!K34&lt;=150,'volume_add 10^8 (microL)'!K34&gt;9),'volume_add 10^8 (microL)'!K34,IF(AND('volume_add 10^6 (microL)'!K34&lt;=150,'volume_add 10^6 (microL)'!K34&gt;9),'volume_add 10^6 (microL)'!K34,'volume_add 10^4 (microL)'!K34))</f>
        <v>140</v>
      </c>
      <c r="L34" s="5">
        <f>IF(AND('volume_add 10^8 (microL)'!L34&lt;=150,'volume_add 10^8 (microL)'!L34&gt;9),'volume_add 10^8 (microL)'!L34,IF(AND('volume_add 10^6 (microL)'!L34&lt;=150,'volume_add 10^6 (microL)'!L34&gt;9),'volume_add 10^6 (microL)'!L34,'volume_add 10^4 (microL)'!L34))</f>
        <v>110</v>
      </c>
      <c r="M34" s="5">
        <f>IF(AND('volume_add 10^8 (microL)'!M34&lt;=150,'volume_add 10^8 (microL)'!M34&gt;9),'volume_add 10^8 (microL)'!M34,IF(AND('volume_add 10^6 (microL)'!M34&lt;=150,'volume_add 10^6 (microL)'!M34&gt;9),'volume_add 10^6 (microL)'!M34,'volume_add 10^4 (microL)'!M34))</f>
        <v>10</v>
      </c>
      <c r="N34" s="5">
        <f>IF(AND('volume_add 10^8 (microL)'!N34&lt;=150,'volume_add 10^8 (microL)'!N34&gt;9),'volume_add 10^8 (microL)'!N34,IF(AND('volume_add 10^6 (microL)'!N34&lt;=150,'volume_add 10^6 (microL)'!N34&gt;9),'volume_add 10^6 (microL)'!N34,'volume_add 10^4 (microL)'!N34))</f>
        <v>140</v>
      </c>
      <c r="O34" s="5">
        <f>IF(AND('volume_add 10^8 (microL)'!O34&lt;=150,'volume_add 10^8 (microL)'!O34&gt;9),'volume_add 10^8 (microL)'!O34,IF(AND('volume_add 10^6 (microL)'!O34&lt;=150,'volume_add 10^6 (microL)'!O34&gt;9),'volume_add 10^6 (microL)'!O34,'volume_add 10^4 (microL)'!O34))</f>
        <v>140</v>
      </c>
      <c r="P34" s="5">
        <f>IF(AND('volume_add 10^8 (microL)'!P34&lt;=150,'volume_add 10^8 (microL)'!P34&gt;9),'volume_add 10^8 (microL)'!P34,IF(AND('volume_add 10^6 (microL)'!P34&lt;=150,'volume_add 10^6 (microL)'!P34&gt;9),'volume_add 10^6 (microL)'!P34,'volume_add 10^4 (microL)'!P34))</f>
        <v>140</v>
      </c>
      <c r="Q34" s="5">
        <f>IF(AND('volume_add 10^8 (microL)'!Q34&lt;=150,'volume_add 10^8 (microL)'!Q34&gt;9),'volume_add 10^8 (microL)'!Q34,IF(AND('volume_add 10^6 (microL)'!Q34&lt;=150,'volume_add 10^6 (microL)'!Q34&gt;9),'volume_add 10^6 (microL)'!Q34,'volume_add 10^4 (microL)'!Q34))</f>
        <v>10.7</v>
      </c>
      <c r="R34">
        <f t="shared" si="0"/>
        <v>1372.8</v>
      </c>
    </row>
    <row r="35" spans="1:18">
      <c r="A35">
        <v>34</v>
      </c>
      <c r="B35" s="5">
        <f>IF(AND('volume_add 10^8 (microL)'!B35&lt;=150,'volume_add 10^8 (microL)'!B35&gt;9),'volume_add 10^8 (microL)'!B35,IF(AND('volume_add 10^6 (microL)'!B35&lt;=150,'volume_add 10^6 (microL)'!B35&gt;9),'volume_add 10^6 (microL)'!B35,'volume_add 10^4 (microL)'!B35))</f>
        <v>10.199999999999999</v>
      </c>
      <c r="C35" s="5">
        <f>IF(AND('volume_add 10^8 (microL)'!C35&lt;=150,'volume_add 10^8 (microL)'!C35&gt;9),'volume_add 10^8 (microL)'!C35,IF(AND('volume_add 10^6 (microL)'!C35&lt;=150,'volume_add 10^6 (microL)'!C35&gt;9),'volume_add 10^6 (microL)'!C35,'volume_add 10^4 (microL)'!C35))</f>
        <v>140</v>
      </c>
      <c r="D35" s="5">
        <f>IF(AND('volume_add 10^8 (microL)'!D35&lt;=150,'volume_add 10^8 (microL)'!D35&gt;9),'volume_add 10^8 (microL)'!D35,IF(AND('volume_add 10^6 (microL)'!D35&lt;=150,'volume_add 10^6 (microL)'!D35&gt;9),'volume_add 10^6 (microL)'!D35,'volume_add 10^4 (microL)'!D35))</f>
        <v>15.3</v>
      </c>
      <c r="E35" s="5">
        <f>IF(AND('volume_add 10^8 (microL)'!E35&lt;=150,'volume_add 10^8 (microL)'!E35&gt;9),'volume_add 10^8 (microL)'!E35,IF(AND('volume_add 10^6 (microL)'!E35&lt;=150,'volume_add 10^6 (microL)'!E35&gt;9),'volume_add 10^6 (microL)'!E35,'volume_add 10^4 (microL)'!E35))</f>
        <v>50</v>
      </c>
      <c r="F35" s="5">
        <f>IF(AND('volume_add 10^8 (microL)'!F35&lt;=150,'volume_add 10^8 (microL)'!F35&gt;9),'volume_add 10^8 (microL)'!F35,IF(AND('volume_add 10^6 (microL)'!F35&lt;=150,'volume_add 10^6 (microL)'!F35&gt;9),'volume_add 10^6 (microL)'!F35,'volume_add 10^4 (microL)'!F35))</f>
        <v>140</v>
      </c>
      <c r="G35" s="5">
        <f>IF(AND('volume_add 10^8 (microL)'!G35&lt;=150,'volume_add 10^8 (microL)'!G35&gt;9),'volume_add 10^8 (microL)'!G35,IF(AND('volume_add 10^6 (microL)'!G35&lt;=150,'volume_add 10^6 (microL)'!G35&gt;9),'volume_add 10^6 (microL)'!G35,'volume_add 10^4 (microL)'!G35))</f>
        <v>140</v>
      </c>
      <c r="H35" s="5">
        <f>IF(AND('volume_add 10^8 (microL)'!H35&lt;=150,'volume_add 10^8 (microL)'!H35&gt;9),'volume_add 10^8 (microL)'!H35,IF(AND('volume_add 10^6 (microL)'!H35&lt;=150,'volume_add 10^6 (microL)'!H35&gt;9),'volume_add 10^6 (microL)'!H35,'volume_add 10^4 (microL)'!H35))</f>
        <v>140</v>
      </c>
      <c r="I35" s="5">
        <f>IF(AND('volume_add 10^8 (microL)'!I35&lt;=150,'volume_add 10^8 (microL)'!I35&gt;9),'volume_add 10^8 (microL)'!I35,IF(AND('volume_add 10^6 (microL)'!I35&lt;=150,'volume_add 10^6 (microL)'!I35&gt;9),'volume_add 10^6 (microL)'!I35,'volume_add 10^4 (microL)'!I35))</f>
        <v>11.9</v>
      </c>
      <c r="J35" s="5">
        <f>IF(AND('volume_add 10^8 (microL)'!J35&lt;=150,'volume_add 10^8 (microL)'!J35&gt;9),'volume_add 10^8 (microL)'!J35,IF(AND('volume_add 10^6 (microL)'!J35&lt;=150,'volume_add 10^6 (microL)'!J35&gt;9),'volume_add 10^6 (microL)'!J35,'volume_add 10^4 (microL)'!J35))</f>
        <v>70</v>
      </c>
      <c r="K35" s="5">
        <f>IF(AND('volume_add 10^8 (microL)'!K35&lt;=150,'volume_add 10^8 (microL)'!K35&gt;9),'volume_add 10^8 (microL)'!K35,IF(AND('volume_add 10^6 (microL)'!K35&lt;=150,'volume_add 10^6 (microL)'!K35&gt;9),'volume_add 10^6 (microL)'!K35,'volume_add 10^4 (microL)'!K35))</f>
        <v>17</v>
      </c>
      <c r="L35" s="5">
        <f>IF(AND('volume_add 10^8 (microL)'!L35&lt;=150,'volume_add 10^8 (microL)'!L35&gt;9),'volume_add 10^8 (microL)'!L35,IF(AND('volume_add 10^6 (microL)'!L35&lt;=150,'volume_add 10^6 (microL)'!L35&gt;9),'volume_add 10^6 (microL)'!L35,'volume_add 10^4 (microL)'!L35))</f>
        <v>140</v>
      </c>
      <c r="M35" s="5">
        <f>IF(AND('volume_add 10^8 (microL)'!M35&lt;=150,'volume_add 10^8 (microL)'!M35&gt;9),'volume_add 10^8 (microL)'!M35,IF(AND('volume_add 10^6 (microL)'!M35&lt;=150,'volume_add 10^6 (microL)'!M35&gt;9),'volume_add 10^6 (microL)'!M35,'volume_add 10^4 (microL)'!M35))</f>
        <v>18.7</v>
      </c>
      <c r="N35" s="5">
        <f>IF(AND('volume_add 10^8 (microL)'!N35&lt;=150,'volume_add 10^8 (microL)'!N35&gt;9),'volume_add 10^8 (microL)'!N35,IF(AND('volume_add 10^6 (microL)'!N35&lt;=150,'volume_add 10^6 (microL)'!N35&gt;9),'volume_add 10^6 (microL)'!N35,'volume_add 10^4 (microL)'!N35))</f>
        <v>140</v>
      </c>
      <c r="O35" s="5">
        <f>IF(AND('volume_add 10^8 (microL)'!O35&lt;=150,'volume_add 10^8 (microL)'!O35&gt;9),'volume_add 10^8 (microL)'!O35,IF(AND('volume_add 10^6 (microL)'!O35&lt;=150,'volume_add 10^6 (microL)'!O35&gt;9),'volume_add 10^6 (microL)'!O35,'volume_add 10^4 (microL)'!O35))</f>
        <v>12.8</v>
      </c>
      <c r="P35" s="5">
        <f>IF(AND('volume_add 10^8 (microL)'!P35&lt;=150,'volume_add 10^8 (microL)'!P35&gt;9),'volume_add 10^8 (microL)'!P35,IF(AND('volume_add 10^6 (microL)'!P35&lt;=150,'volume_add 10^6 (microL)'!P35&gt;9),'volume_add 10^6 (microL)'!P35,'volume_add 10^4 (microL)'!P35))</f>
        <v>13.6</v>
      </c>
      <c r="Q35" s="5">
        <f>IF(AND('volume_add 10^8 (microL)'!Q35&lt;=150,'volume_add 10^8 (microL)'!Q35&gt;9),'volume_add 10^8 (microL)'!Q35,IF(AND('volume_add 10^6 (microL)'!Q35&lt;=150,'volume_add 10^6 (microL)'!Q35&gt;9),'volume_add 10^6 (microL)'!Q35,'volume_add 10^4 (microL)'!Q35))</f>
        <v>10</v>
      </c>
      <c r="R35">
        <f t="shared" si="0"/>
        <v>1069.4999999999998</v>
      </c>
    </row>
    <row r="36" spans="1:18">
      <c r="A36">
        <v>35</v>
      </c>
      <c r="B36" s="5">
        <f>IF(AND('volume_add 10^8 (microL)'!B36&lt;=150,'volume_add 10^8 (microL)'!B36&gt;9),'volume_add 10^8 (microL)'!B36,IF(AND('volume_add 10^6 (microL)'!B36&lt;=150,'volume_add 10^6 (microL)'!B36&gt;9),'volume_add 10^6 (microL)'!B36,'volume_add 10^4 (microL)'!B36))</f>
        <v>22</v>
      </c>
      <c r="C36" s="5">
        <f>IF(AND('volume_add 10^8 (microL)'!C36&lt;=150,'volume_add 10^8 (microL)'!C36&gt;9),'volume_add 10^8 (microL)'!C36,IF(AND('volume_add 10^6 (microL)'!C36&lt;=150,'volume_add 10^6 (microL)'!C36&gt;9),'volume_add 10^6 (microL)'!C36,'volume_add 10^4 (microL)'!C36))</f>
        <v>140</v>
      </c>
      <c r="D36" s="5">
        <f>IF(AND('volume_add 10^8 (microL)'!D36&lt;=150,'volume_add 10^8 (microL)'!D36&gt;9),'volume_add 10^8 (microL)'!D36,IF(AND('volume_add 10^6 (microL)'!D36&lt;=150,'volume_add 10^6 (microL)'!D36&gt;9),'volume_add 10^6 (microL)'!D36,'volume_add 10^4 (microL)'!D36))</f>
        <v>140</v>
      </c>
      <c r="E36" s="5">
        <f>IF(AND('volume_add 10^8 (microL)'!E36&lt;=150,'volume_add 10^8 (microL)'!E36&gt;9),'volume_add 10^8 (microL)'!E36,IF(AND('volume_add 10^6 (microL)'!E36&lt;=150,'volume_add 10^6 (microL)'!E36&gt;9),'volume_add 10^6 (microL)'!E36,'volume_add 10^4 (microL)'!E36))</f>
        <v>140</v>
      </c>
      <c r="F36" s="5">
        <f>IF(AND('volume_add 10^8 (microL)'!F36&lt;=150,'volume_add 10^8 (microL)'!F36&gt;9),'volume_add 10^8 (microL)'!F36,IF(AND('volume_add 10^6 (microL)'!F36&lt;=150,'volume_add 10^6 (microL)'!F36&gt;9),'volume_add 10^6 (microL)'!F36,'volume_add 10^4 (microL)'!F36))</f>
        <v>70</v>
      </c>
      <c r="G36" s="5">
        <f>IF(AND('volume_add 10^8 (microL)'!G36&lt;=150,'volume_add 10^8 (microL)'!G36&gt;9),'volume_add 10^8 (microL)'!G36,IF(AND('volume_add 10^6 (microL)'!G36&lt;=150,'volume_add 10^6 (microL)'!G36&gt;9),'volume_add 10^6 (microL)'!G36,'volume_add 10^4 (microL)'!G36))</f>
        <v>24.4</v>
      </c>
      <c r="H36" s="5">
        <f>IF(AND('volume_add 10^8 (microL)'!H36&lt;=150,'volume_add 10^8 (microL)'!H36&gt;9),'volume_add 10^8 (microL)'!H36,IF(AND('volume_add 10^6 (microL)'!H36&lt;=150,'volume_add 10^6 (microL)'!H36&gt;9),'volume_add 10^6 (microL)'!H36,'volume_add 10^4 (microL)'!H36))</f>
        <v>10</v>
      </c>
      <c r="I36" s="5">
        <f>IF(AND('volume_add 10^8 (microL)'!I36&lt;=150,'volume_add 10^8 (microL)'!I36&gt;9),'volume_add 10^8 (microL)'!I36,IF(AND('volume_add 10^6 (microL)'!I36&lt;=150,'volume_add 10^6 (microL)'!I36&gt;9),'volume_add 10^6 (microL)'!I36,'volume_add 10^4 (microL)'!I36))</f>
        <v>26.9</v>
      </c>
      <c r="J36" s="5">
        <f>IF(AND('volume_add 10^8 (microL)'!J36&lt;=150,'volume_add 10^8 (microL)'!J36&gt;9),'volume_add 10^8 (microL)'!J36,IF(AND('volume_add 10^6 (microL)'!J36&lt;=150,'volume_add 10^6 (microL)'!J36&gt;9),'volume_add 10^6 (microL)'!J36,'volume_add 10^4 (microL)'!J36))</f>
        <v>90</v>
      </c>
      <c r="K36" s="5">
        <f>IF(AND('volume_add 10^8 (microL)'!K36&lt;=150,'volume_add 10^8 (microL)'!K36&gt;9),'volume_add 10^8 (microL)'!K36,IF(AND('volume_add 10^6 (microL)'!K36&lt;=150,'volume_add 10^6 (microL)'!K36&gt;9),'volume_add 10^6 (microL)'!K36,'volume_add 10^4 (microL)'!K36))</f>
        <v>100</v>
      </c>
      <c r="L36" s="5">
        <f>IF(AND('volume_add 10^8 (microL)'!L36&lt;=150,'volume_add 10^8 (microL)'!L36&gt;9),'volume_add 10^8 (microL)'!L36,IF(AND('volume_add 10^6 (microL)'!L36&lt;=150,'volume_add 10^6 (microL)'!L36&gt;9),'volume_add 10^6 (microL)'!L36,'volume_add 10^4 (microL)'!L36))</f>
        <v>10</v>
      </c>
      <c r="M36" s="5">
        <f>IF(AND('volume_add 10^8 (microL)'!M36&lt;=150,'volume_add 10^8 (microL)'!M36&gt;9),'volume_add 10^8 (microL)'!M36,IF(AND('volume_add 10^6 (microL)'!M36&lt;=150,'volume_add 10^6 (microL)'!M36&gt;9),'volume_add 10^6 (microL)'!M36,'volume_add 10^4 (microL)'!M36))</f>
        <v>140</v>
      </c>
      <c r="N36" s="5">
        <f>IF(AND('volume_add 10^8 (microL)'!N36&lt;=150,'volume_add 10^8 (microL)'!N36&gt;9),'volume_add 10^8 (microL)'!N36,IF(AND('volume_add 10^6 (microL)'!N36&lt;=150,'volume_add 10^6 (microL)'!N36&gt;9),'volume_add 10^6 (microL)'!N36,'volume_add 10^4 (microL)'!N36))</f>
        <v>120</v>
      </c>
      <c r="O36" s="5">
        <f>IF(AND('volume_add 10^8 (microL)'!O36&lt;=150,'volume_add 10^8 (microL)'!O36&gt;9),'volume_add 10^8 (microL)'!O36,IF(AND('volume_add 10^6 (microL)'!O36&lt;=150,'volume_add 10^6 (microL)'!O36&gt;9),'volume_add 10^6 (microL)'!O36,'volume_add 10^4 (microL)'!O36))</f>
        <v>140</v>
      </c>
      <c r="P36" s="5">
        <f>IF(AND('volume_add 10^8 (microL)'!P36&lt;=150,'volume_add 10^8 (microL)'!P36&gt;9),'volume_add 10^8 (microL)'!P36,IF(AND('volume_add 10^6 (microL)'!P36&lt;=150,'volume_add 10^6 (microL)'!P36&gt;9),'volume_add 10^6 (microL)'!P36,'volume_add 10^4 (microL)'!P36))</f>
        <v>12.2</v>
      </c>
      <c r="Q36" s="5">
        <f>IF(AND('volume_add 10^8 (microL)'!Q36&lt;=150,'volume_add 10^8 (microL)'!Q36&gt;9),'volume_add 10^8 (microL)'!Q36,IF(AND('volume_add 10^6 (microL)'!Q36&lt;=150,'volume_add 10^6 (microL)'!Q36&gt;9),'volume_add 10^6 (microL)'!Q36,'volume_add 10^4 (microL)'!Q36))</f>
        <v>28.1</v>
      </c>
      <c r="R36">
        <f t="shared" si="0"/>
        <v>1213.5999999999999</v>
      </c>
    </row>
    <row r="37" spans="1:18">
      <c r="A37">
        <v>36</v>
      </c>
      <c r="B37" s="5">
        <f>IF(AND('volume_add 10^8 (microL)'!B37&lt;=150,'volume_add 10^8 (microL)'!B37&gt;9),'volume_add 10^8 (microL)'!B37,IF(AND('volume_add 10^6 (microL)'!B37&lt;=150,'volume_add 10^6 (microL)'!B37&gt;9),'volume_add 10^6 (microL)'!B37,'volume_add 10^4 (microL)'!B37))</f>
        <v>23.1</v>
      </c>
      <c r="C37" s="5">
        <f>IF(AND('volume_add 10^8 (microL)'!C37&lt;=150,'volume_add 10^8 (microL)'!C37&gt;9),'volume_add 10^8 (microL)'!C37,IF(AND('volume_add 10^6 (microL)'!C37&lt;=150,'volume_add 10^6 (microL)'!C37&gt;9),'volume_add 10^6 (microL)'!C37,'volume_add 10^4 (microL)'!C37))</f>
        <v>140</v>
      </c>
      <c r="D37" s="5">
        <f>IF(AND('volume_add 10^8 (microL)'!D37&lt;=150,'volume_add 10^8 (microL)'!D37&gt;9),'volume_add 10^8 (microL)'!D37,IF(AND('volume_add 10^6 (microL)'!D37&lt;=150,'volume_add 10^6 (microL)'!D37&gt;9),'volume_add 10^6 (microL)'!D37,'volume_add 10^4 (microL)'!D37))</f>
        <v>140</v>
      </c>
      <c r="E37" s="5">
        <f>IF(AND('volume_add 10^8 (microL)'!E37&lt;=150,'volume_add 10^8 (microL)'!E37&gt;9),'volume_add 10^8 (microL)'!E37,IF(AND('volume_add 10^6 (microL)'!E37&lt;=150,'volume_add 10^6 (microL)'!E37&gt;9),'volume_add 10^6 (microL)'!E37,'volume_add 10^4 (microL)'!E37))</f>
        <v>11.5</v>
      </c>
      <c r="F37" s="5">
        <f>IF(AND('volume_add 10^8 (microL)'!F37&lt;=150,'volume_add 10^8 (microL)'!F37&gt;9),'volume_add 10^8 (microL)'!F37,IF(AND('volume_add 10^6 (microL)'!F37&lt;=150,'volume_add 10^6 (microL)'!F37&gt;9),'volume_add 10^6 (microL)'!F37,'volume_add 10^4 (microL)'!F37))</f>
        <v>140</v>
      </c>
      <c r="G37" s="5">
        <f>IF(AND('volume_add 10^8 (microL)'!G37&lt;=150,'volume_add 10^8 (microL)'!G37&gt;9),'volume_add 10^8 (microL)'!G37,IF(AND('volume_add 10^6 (microL)'!G37&lt;=150,'volume_add 10^6 (microL)'!G37&gt;9),'volume_add 10^6 (microL)'!G37,'volume_add 10^4 (microL)'!G37))</f>
        <v>140</v>
      </c>
      <c r="H37" s="5">
        <f>IF(AND('volume_add 10^8 (microL)'!H37&lt;=150,'volume_add 10^8 (microL)'!H37&gt;9),'volume_add 10^8 (microL)'!H37,IF(AND('volume_add 10^6 (microL)'!H37&lt;=150,'volume_add 10^6 (microL)'!H37&gt;9),'volume_add 10^6 (microL)'!H37,'volume_add 10^4 (microL)'!H37))</f>
        <v>140</v>
      </c>
      <c r="I37" s="5">
        <f>IF(AND('volume_add 10^8 (microL)'!I37&lt;=150,'volume_add 10^8 (microL)'!I37&gt;9),'volume_add 10^8 (microL)'!I37,IF(AND('volume_add 10^6 (microL)'!I37&lt;=150,'volume_add 10^6 (microL)'!I37&gt;9),'volume_add 10^6 (microL)'!I37,'volume_add 10^4 (microL)'!I37))</f>
        <v>120</v>
      </c>
      <c r="J37" s="5">
        <f>IF(AND('volume_add 10^8 (microL)'!J37&lt;=150,'volume_add 10^8 (microL)'!J37&gt;9),'volume_add 10^8 (microL)'!J37,IF(AND('volume_add 10^6 (microL)'!J37&lt;=150,'volume_add 10^6 (microL)'!J37&gt;9),'volume_add 10^6 (microL)'!J37,'volume_add 10^4 (microL)'!J37))</f>
        <v>140</v>
      </c>
      <c r="K37" s="5">
        <f>IF(AND('volume_add 10^8 (microL)'!K37&lt;=150,'volume_add 10^8 (microL)'!K37&gt;9),'volume_add 10^8 (microL)'!K37,IF(AND('volume_add 10^6 (microL)'!K37&lt;=150,'volume_add 10^6 (microL)'!K37&gt;9),'volume_add 10^6 (microL)'!K37,'volume_add 10^4 (microL)'!K37))</f>
        <v>140</v>
      </c>
      <c r="L37" s="5">
        <f>IF(AND('volume_add 10^8 (microL)'!L37&lt;=150,'volume_add 10^8 (microL)'!L37&gt;9),'volume_add 10^8 (microL)'!L37,IF(AND('volume_add 10^6 (microL)'!L37&lt;=150,'volume_add 10^6 (microL)'!L37&gt;9),'volume_add 10^6 (microL)'!L37,'volume_add 10^4 (microL)'!L37))</f>
        <v>130</v>
      </c>
      <c r="M37" s="5">
        <f>IF(AND('volume_add 10^8 (microL)'!M37&lt;=150,'volume_add 10^8 (microL)'!M37&gt;9),'volume_add 10^8 (microL)'!M37,IF(AND('volume_add 10^6 (microL)'!M37&lt;=150,'volume_add 10^6 (microL)'!M37&gt;9),'volume_add 10^6 (microL)'!M37,'volume_add 10^4 (microL)'!M37))</f>
        <v>140</v>
      </c>
      <c r="N37" s="5">
        <f>IF(AND('volume_add 10^8 (microL)'!N37&lt;=150,'volume_add 10^8 (microL)'!N37&gt;9),'volume_add 10^8 (microL)'!N37,IF(AND('volume_add 10^6 (microL)'!N37&lt;=150,'volume_add 10^6 (microL)'!N37&gt;9),'volume_add 10^6 (microL)'!N37,'volume_add 10^4 (microL)'!N37))</f>
        <v>140</v>
      </c>
      <c r="O37" s="5">
        <f>IF(AND('volume_add 10^8 (microL)'!O37&lt;=150,'volume_add 10^8 (microL)'!O37&gt;9),'volume_add 10^8 (microL)'!O37,IF(AND('volume_add 10^6 (microL)'!O37&lt;=150,'volume_add 10^6 (microL)'!O37&gt;9),'volume_add 10^6 (microL)'!O37,'volume_add 10^4 (microL)'!O37))</f>
        <v>140</v>
      </c>
      <c r="P37" s="5">
        <f>IF(AND('volume_add 10^8 (microL)'!P37&lt;=150,'volume_add 10^8 (microL)'!P37&gt;9),'volume_add 10^8 (microL)'!P37,IF(AND('volume_add 10^6 (microL)'!P37&lt;=150,'volume_add 10^6 (microL)'!P37&gt;9),'volume_add 10^6 (microL)'!P37,'volume_add 10^4 (microL)'!P37))</f>
        <v>10</v>
      </c>
      <c r="Q37" s="5">
        <f>IF(AND('volume_add 10^8 (microL)'!Q37&lt;=150,'volume_add 10^8 (microL)'!Q37&gt;9),'volume_add 10^8 (microL)'!Q37,IF(AND('volume_add 10^6 (microL)'!Q37&lt;=150,'volume_add 10^6 (microL)'!Q37&gt;9),'volume_add 10^6 (microL)'!Q37,'volume_add 10^4 (microL)'!Q37))</f>
        <v>140</v>
      </c>
      <c r="R37">
        <f t="shared" si="0"/>
        <v>1834.6</v>
      </c>
    </row>
    <row r="38" spans="1:18">
      <c r="A38">
        <v>37</v>
      </c>
      <c r="B38" s="5">
        <f>IF(AND('volume_add 10^8 (microL)'!B38&lt;=150,'volume_add 10^8 (microL)'!B38&gt;9),'volume_add 10^8 (microL)'!B38,IF(AND('volume_add 10^6 (microL)'!B38&lt;=150,'volume_add 10^6 (microL)'!B38&gt;9),'volume_add 10^6 (microL)'!B38,'volume_add 10^4 (microL)'!B38))</f>
        <v>140</v>
      </c>
      <c r="C38" s="5">
        <f>IF(AND('volume_add 10^8 (microL)'!C38&lt;=150,'volume_add 10^8 (microL)'!C38&gt;9),'volume_add 10^8 (microL)'!C38,IF(AND('volume_add 10^6 (microL)'!C38&lt;=150,'volume_add 10^6 (microL)'!C38&gt;9),'volume_add 10^6 (microL)'!C38,'volume_add 10^4 (microL)'!C38))</f>
        <v>90</v>
      </c>
      <c r="D38" s="5">
        <f>IF(AND('volume_add 10^8 (microL)'!D38&lt;=150,'volume_add 10^8 (microL)'!D38&gt;9),'volume_add 10^8 (microL)'!D38,IF(AND('volume_add 10^6 (microL)'!D38&lt;=150,'volume_add 10^6 (microL)'!D38&gt;9),'volume_add 10^6 (microL)'!D38,'volume_add 10^4 (microL)'!D38))</f>
        <v>140</v>
      </c>
      <c r="E38" s="5">
        <f>IF(AND('volume_add 10^8 (microL)'!E38&lt;=150,'volume_add 10^8 (microL)'!E38&gt;9),'volume_add 10^8 (microL)'!E38,IF(AND('volume_add 10^6 (microL)'!E38&lt;=150,'volume_add 10^6 (microL)'!E38&gt;9),'volume_add 10^6 (microL)'!E38,'volume_add 10^4 (microL)'!E38))</f>
        <v>130</v>
      </c>
      <c r="F38" s="5">
        <f>IF(AND('volume_add 10^8 (microL)'!F38&lt;=150,'volume_add 10^8 (microL)'!F38&gt;9),'volume_add 10^8 (microL)'!F38,IF(AND('volume_add 10^6 (microL)'!F38&lt;=150,'volume_add 10^6 (microL)'!F38&gt;9),'volume_add 10^6 (microL)'!F38,'volume_add 10^4 (microL)'!F38))</f>
        <v>140</v>
      </c>
      <c r="G38" s="5">
        <f>IF(AND('volume_add 10^8 (microL)'!G38&lt;=150,'volume_add 10^8 (microL)'!G38&gt;9),'volume_add 10^8 (microL)'!G38,IF(AND('volume_add 10^6 (microL)'!G38&lt;=150,'volume_add 10^6 (microL)'!G38&gt;9),'volume_add 10^6 (microL)'!G38,'volume_add 10^4 (microL)'!G38))</f>
        <v>140</v>
      </c>
      <c r="H38" s="5">
        <f>IF(AND('volume_add 10^8 (microL)'!H38&lt;=150,'volume_add 10^8 (microL)'!H38&gt;9),'volume_add 10^8 (microL)'!H38,IF(AND('volume_add 10^6 (microL)'!H38&lt;=150,'volume_add 10^6 (microL)'!H38&gt;9),'volume_add 10^6 (microL)'!H38,'volume_add 10^4 (microL)'!H38))</f>
        <v>140</v>
      </c>
      <c r="I38" s="5">
        <f>IF(AND('volume_add 10^8 (microL)'!I38&lt;=150,'volume_add 10^8 (microL)'!I38&gt;9),'volume_add 10^8 (microL)'!I38,IF(AND('volume_add 10^6 (microL)'!I38&lt;=150,'volume_add 10^6 (microL)'!I38&gt;9),'volume_add 10^6 (microL)'!I38,'volume_add 10^4 (microL)'!I38))</f>
        <v>140</v>
      </c>
      <c r="J38" s="5">
        <f>IF(AND('volume_add 10^8 (microL)'!J38&lt;=150,'volume_add 10^8 (microL)'!J38&gt;9),'volume_add 10^8 (microL)'!J38,IF(AND('volume_add 10^6 (microL)'!J38&lt;=150,'volume_add 10^6 (microL)'!J38&gt;9),'volume_add 10^6 (microL)'!J38,'volume_add 10^4 (microL)'!J38))</f>
        <v>140</v>
      </c>
      <c r="K38" s="5">
        <f>IF(AND('volume_add 10^8 (microL)'!K38&lt;=150,'volume_add 10^8 (microL)'!K38&gt;9),'volume_add 10^8 (microL)'!K38,IF(AND('volume_add 10^6 (microL)'!K38&lt;=150,'volume_add 10^6 (microL)'!K38&gt;9),'volume_add 10^6 (microL)'!K38,'volume_add 10^4 (microL)'!K38))</f>
        <v>12.6</v>
      </c>
      <c r="L38" s="5">
        <f>IF(AND('volume_add 10^8 (microL)'!L38&lt;=150,'volume_add 10^8 (microL)'!L38&gt;9),'volume_add 10^8 (microL)'!L38,IF(AND('volume_add 10^6 (microL)'!L38&lt;=150,'volume_add 10^6 (microL)'!L38&gt;9),'volume_add 10^6 (microL)'!L38,'volume_add 10^4 (microL)'!L38))</f>
        <v>140</v>
      </c>
      <c r="M38" s="5">
        <f>IF(AND('volume_add 10^8 (microL)'!M38&lt;=150,'volume_add 10^8 (microL)'!M38&gt;9),'volume_add 10^8 (microL)'!M38,IF(AND('volume_add 10^6 (microL)'!M38&lt;=150,'volume_add 10^6 (microL)'!M38&gt;9),'volume_add 10^6 (microL)'!M38,'volume_add 10^4 (microL)'!M38))</f>
        <v>10</v>
      </c>
      <c r="N38" s="5">
        <f>IF(AND('volume_add 10^8 (microL)'!N38&lt;=150,'volume_add 10^8 (microL)'!N38&gt;9),'volume_add 10^8 (microL)'!N38,IF(AND('volume_add 10^6 (microL)'!N38&lt;=150,'volume_add 10^6 (microL)'!N38&gt;9),'volume_add 10^6 (microL)'!N38,'volume_add 10^4 (microL)'!N38))</f>
        <v>14.1</v>
      </c>
      <c r="O38" s="5">
        <f>IF(AND('volume_add 10^8 (microL)'!O38&lt;=150,'volume_add 10^8 (microL)'!O38&gt;9),'volume_add 10^8 (microL)'!O38,IF(AND('volume_add 10^6 (microL)'!O38&lt;=150,'volume_add 10^6 (microL)'!O38&gt;9),'volume_add 10^6 (microL)'!O38,'volume_add 10^4 (microL)'!O38))</f>
        <v>15.7</v>
      </c>
      <c r="P38" s="5">
        <f>IF(AND('volume_add 10^8 (microL)'!P38&lt;=150,'volume_add 10^8 (microL)'!P38&gt;9),'volume_add 10^8 (microL)'!P38,IF(AND('volume_add 10^6 (microL)'!P38&lt;=150,'volume_add 10^6 (microL)'!P38&gt;9),'volume_add 10^6 (microL)'!P38,'volume_add 10^4 (microL)'!P38))</f>
        <v>28.3</v>
      </c>
      <c r="Q38" s="5">
        <f>IF(AND('volume_add 10^8 (microL)'!Q38&lt;=150,'volume_add 10^8 (microL)'!Q38&gt;9),'volume_add 10^8 (microL)'!Q38,IF(AND('volume_add 10^6 (microL)'!Q38&lt;=150,'volume_add 10^6 (microL)'!Q38&gt;9),'volume_add 10^6 (microL)'!Q38,'volume_add 10^4 (microL)'!Q38))</f>
        <v>31.4</v>
      </c>
      <c r="R38">
        <f t="shared" si="0"/>
        <v>1452.1</v>
      </c>
    </row>
    <row r="39" spans="1:18">
      <c r="A39">
        <v>38</v>
      </c>
      <c r="B39" s="5">
        <f>IF(AND('volume_add 10^8 (microL)'!B39&lt;=150,'volume_add 10^8 (microL)'!B39&gt;9),'volume_add 10^8 (microL)'!B39,IF(AND('volume_add 10^6 (microL)'!B39&lt;=150,'volume_add 10^6 (microL)'!B39&gt;9),'volume_add 10^6 (microL)'!B39,'volume_add 10^4 (microL)'!B39))</f>
        <v>140</v>
      </c>
      <c r="C39" s="5">
        <f>IF(AND('volume_add 10^8 (microL)'!C39&lt;=150,'volume_add 10^8 (microL)'!C39&gt;9),'volume_add 10^8 (microL)'!C39,IF(AND('volume_add 10^6 (microL)'!C39&lt;=150,'volume_add 10^6 (microL)'!C39&gt;9),'volume_add 10^6 (microL)'!C39,'volume_add 10^4 (microL)'!C39))</f>
        <v>11.3</v>
      </c>
      <c r="D39" s="5">
        <f>IF(AND('volume_add 10^8 (microL)'!D39&lt;=150,'volume_add 10^8 (microL)'!D39&gt;9),'volume_add 10^8 (microL)'!D39,IF(AND('volume_add 10^6 (microL)'!D39&lt;=150,'volume_add 10^6 (microL)'!D39&gt;9),'volume_add 10^6 (microL)'!D39,'volume_add 10^4 (microL)'!D39))</f>
        <v>60</v>
      </c>
      <c r="E39" s="5">
        <f>IF(AND('volume_add 10^8 (microL)'!E39&lt;=150,'volume_add 10^8 (microL)'!E39&gt;9),'volume_add 10^8 (microL)'!E39,IF(AND('volume_add 10^6 (microL)'!E39&lt;=150,'volume_add 10^6 (microL)'!E39&gt;9),'volume_add 10^6 (microL)'!E39,'volume_add 10^4 (microL)'!E39))</f>
        <v>140</v>
      </c>
      <c r="F39" s="5">
        <f>IF(AND('volume_add 10^8 (microL)'!F39&lt;=150,'volume_add 10^8 (microL)'!F39&gt;9),'volume_add 10^8 (microL)'!F39,IF(AND('volume_add 10^6 (microL)'!F39&lt;=150,'volume_add 10^6 (microL)'!F39&gt;9),'volume_add 10^6 (microL)'!F39,'volume_add 10^4 (microL)'!F39))</f>
        <v>70</v>
      </c>
      <c r="G39" s="5">
        <f>IF(AND('volume_add 10^8 (microL)'!G39&lt;=150,'volume_add 10^8 (microL)'!G39&gt;9),'volume_add 10^8 (microL)'!G39,IF(AND('volume_add 10^6 (microL)'!G39&lt;=150,'volume_add 10^6 (microL)'!G39&gt;9),'volume_add 10^6 (microL)'!G39,'volume_add 10^4 (microL)'!G39))</f>
        <v>80</v>
      </c>
      <c r="H39" s="5">
        <f>IF(AND('volume_add 10^8 (microL)'!H39&lt;=150,'volume_add 10^8 (microL)'!H39&gt;9),'volume_add 10^8 (microL)'!H39,IF(AND('volume_add 10^6 (microL)'!H39&lt;=150,'volume_add 10^6 (microL)'!H39&gt;9),'volume_add 10^6 (microL)'!H39,'volume_add 10^4 (microL)'!H39))</f>
        <v>140</v>
      </c>
      <c r="I39" s="5">
        <f>IF(AND('volume_add 10^8 (microL)'!I39&lt;=150,'volume_add 10^8 (microL)'!I39&gt;9),'volume_add 10^8 (microL)'!I39,IF(AND('volume_add 10^6 (microL)'!I39&lt;=150,'volume_add 10^6 (microL)'!I39&gt;9),'volume_add 10^6 (microL)'!I39,'volume_add 10^4 (microL)'!I39))</f>
        <v>80</v>
      </c>
      <c r="J39" s="5">
        <f>IF(AND('volume_add 10^8 (microL)'!J39&lt;=150,'volume_add 10^8 (microL)'!J39&gt;9),'volume_add 10^8 (microL)'!J39,IF(AND('volume_add 10^6 (microL)'!J39&lt;=150,'volume_add 10^6 (microL)'!J39&gt;9),'volume_add 10^6 (microL)'!J39,'volume_add 10^4 (microL)'!J39))</f>
        <v>140</v>
      </c>
      <c r="K39" s="5">
        <f>IF(AND('volume_add 10^8 (microL)'!K39&lt;=150,'volume_add 10^8 (microL)'!K39&gt;9),'volume_add 10^8 (microL)'!K39,IF(AND('volume_add 10^6 (microL)'!K39&lt;=150,'volume_add 10^6 (microL)'!K39&gt;9),'volume_add 10^6 (microL)'!K39,'volume_add 10^4 (microL)'!K39))</f>
        <v>140</v>
      </c>
      <c r="L39" s="5">
        <f>IF(AND('volume_add 10^8 (microL)'!L39&lt;=150,'volume_add 10^8 (microL)'!L39&gt;9),'volume_add 10^8 (microL)'!L39,IF(AND('volume_add 10^6 (microL)'!L39&lt;=150,'volume_add 10^6 (microL)'!L39&gt;9),'volume_add 10^6 (microL)'!L39,'volume_add 10^4 (microL)'!L39))</f>
        <v>19.8</v>
      </c>
      <c r="M39" s="5">
        <f>IF(AND('volume_add 10^8 (microL)'!M39&lt;=150,'volume_add 10^8 (microL)'!M39&gt;9),'volume_add 10^8 (microL)'!M39,IF(AND('volume_add 10^6 (microL)'!M39&lt;=150,'volume_add 10^6 (microL)'!M39&gt;9),'volume_add 10^6 (microL)'!M39,'volume_add 10^4 (microL)'!M39))</f>
        <v>20.8</v>
      </c>
      <c r="N39" s="5">
        <f>IF(AND('volume_add 10^8 (microL)'!N39&lt;=150,'volume_add 10^8 (microL)'!N39&gt;9),'volume_add 10^8 (microL)'!N39,IF(AND('volume_add 10^6 (microL)'!N39&lt;=150,'volume_add 10^6 (microL)'!N39&gt;9),'volume_add 10^6 (microL)'!N39,'volume_add 10^4 (microL)'!N39))</f>
        <v>21.7</v>
      </c>
      <c r="O39" s="5">
        <f>IF(AND('volume_add 10^8 (microL)'!O39&lt;=150,'volume_add 10^8 (microL)'!O39&gt;9),'volume_add 10^8 (microL)'!O39,IF(AND('volume_add 10^6 (microL)'!O39&lt;=150,'volume_add 10^6 (microL)'!O39&gt;9),'volume_add 10^6 (microL)'!O39,'volume_add 10^4 (microL)'!O39))</f>
        <v>10</v>
      </c>
      <c r="P39" s="5">
        <f>IF(AND('volume_add 10^8 (microL)'!P39&lt;=150,'volume_add 10^8 (microL)'!P39&gt;9),'volume_add 10^8 (microL)'!P39,IF(AND('volume_add 10^6 (microL)'!P39&lt;=150,'volume_add 10^6 (microL)'!P39&gt;9),'volume_add 10^6 (microL)'!P39,'volume_add 10^4 (microL)'!P39))</f>
        <v>90</v>
      </c>
      <c r="Q39" s="5">
        <f>IF(AND('volume_add 10^8 (microL)'!Q39&lt;=150,'volume_add 10^8 (microL)'!Q39&gt;9),'volume_add 10^8 (microL)'!Q39,IF(AND('volume_add 10^6 (microL)'!Q39&lt;=150,'volume_add 10^6 (microL)'!Q39&gt;9),'volume_add 10^6 (microL)'!Q39,'volume_add 10^4 (microL)'!Q39))</f>
        <v>140</v>
      </c>
      <c r="R39">
        <f t="shared" si="0"/>
        <v>1303.5999999999999</v>
      </c>
    </row>
    <row r="40" spans="1:18">
      <c r="A40">
        <v>39</v>
      </c>
      <c r="B40" s="5">
        <f>IF(AND('volume_add 10^8 (microL)'!B40&lt;=150,'volume_add 10^8 (microL)'!B40&gt;9),'volume_add 10^8 (microL)'!B40,IF(AND('volume_add 10^6 (microL)'!B40&lt;=150,'volume_add 10^6 (microL)'!B40&gt;9),'volume_add 10^6 (microL)'!B40,'volume_add 10^4 (microL)'!B40))</f>
        <v>18.100000000000001</v>
      </c>
      <c r="C40" s="5">
        <f>IF(AND('volume_add 10^8 (microL)'!C40&lt;=150,'volume_add 10^8 (microL)'!C40&gt;9),'volume_add 10^8 (microL)'!C40,IF(AND('volume_add 10^6 (microL)'!C40&lt;=150,'volume_add 10^6 (microL)'!C40&gt;9),'volume_add 10^6 (microL)'!C40,'volume_add 10^4 (microL)'!C40))</f>
        <v>140</v>
      </c>
      <c r="D40" s="5">
        <f>IF(AND('volume_add 10^8 (microL)'!D40&lt;=150,'volume_add 10^8 (microL)'!D40&gt;9),'volume_add 10^8 (microL)'!D40,IF(AND('volume_add 10^6 (microL)'!D40&lt;=150,'volume_add 10^6 (microL)'!D40&gt;9),'volume_add 10^6 (microL)'!D40,'volume_add 10^4 (microL)'!D40))</f>
        <v>140</v>
      </c>
      <c r="E40" s="5">
        <f>IF(AND('volume_add 10^8 (microL)'!E40&lt;=150,'volume_add 10^8 (microL)'!E40&gt;9),'volume_add 10^8 (microL)'!E40,IF(AND('volume_add 10^6 (microL)'!E40&lt;=150,'volume_add 10^6 (microL)'!E40&gt;9),'volume_add 10^6 (microL)'!E40,'volume_add 10^4 (microL)'!E40))</f>
        <v>140</v>
      </c>
      <c r="F40" s="5">
        <f>IF(AND('volume_add 10^8 (microL)'!F40&lt;=150,'volume_add 10^8 (microL)'!F40&gt;9),'volume_add 10^8 (microL)'!F40,IF(AND('volume_add 10^6 (microL)'!F40&lt;=150,'volume_add 10^6 (microL)'!F40&gt;9),'volume_add 10^6 (microL)'!F40,'volume_add 10^4 (microL)'!F40))</f>
        <v>60</v>
      </c>
      <c r="G40" s="5">
        <f>IF(AND('volume_add 10^8 (microL)'!G40&lt;=150,'volume_add 10^8 (microL)'!G40&gt;9),'volume_add 10^8 (microL)'!G40,IF(AND('volume_add 10^6 (microL)'!G40&lt;=150,'volume_add 10^6 (microL)'!G40&gt;9),'volume_add 10^6 (microL)'!G40,'volume_add 10^4 (microL)'!G40))</f>
        <v>20.100000000000001</v>
      </c>
      <c r="H40" s="5">
        <f>IF(AND('volume_add 10^8 (microL)'!H40&lt;=150,'volume_add 10^8 (microL)'!H40&gt;9),'volume_add 10^8 (microL)'!H40,IF(AND('volume_add 10^6 (microL)'!H40&lt;=150,'volume_add 10^6 (microL)'!H40&gt;9),'volume_add 10^6 (microL)'!H40,'volume_add 10^4 (microL)'!H40))</f>
        <v>13.1</v>
      </c>
      <c r="I40" s="5">
        <f>IF(AND('volume_add 10^8 (microL)'!I40&lt;=150,'volume_add 10^8 (microL)'!I40&gt;9),'volume_add 10^8 (microL)'!I40,IF(AND('volume_add 10^6 (microL)'!I40&lt;=150,'volume_add 10^6 (microL)'!I40&gt;9),'volume_add 10^6 (microL)'!I40,'volume_add 10^4 (microL)'!I40))</f>
        <v>14.1</v>
      </c>
      <c r="J40" s="5">
        <f>IF(AND('volume_add 10^8 (microL)'!J40&lt;=150,'volume_add 10^8 (microL)'!J40&gt;9),'volume_add 10^8 (microL)'!J40,IF(AND('volume_add 10^6 (microL)'!J40&lt;=150,'volume_add 10^6 (microL)'!J40&gt;9),'volume_add 10^6 (microL)'!J40,'volume_add 10^4 (microL)'!J40))</f>
        <v>80</v>
      </c>
      <c r="K40" s="5">
        <f>IF(AND('volume_add 10^8 (microL)'!K40&lt;=150,'volume_add 10^8 (microL)'!K40&gt;9),'volume_add 10^8 (microL)'!K40,IF(AND('volume_add 10^6 (microL)'!K40&lt;=150,'volume_add 10^6 (microL)'!K40&gt;9),'volume_add 10^6 (microL)'!K40,'volume_add 10^4 (microL)'!K40))</f>
        <v>140</v>
      </c>
      <c r="L40" s="5">
        <f>IF(AND('volume_add 10^8 (microL)'!L40&lt;=150,'volume_add 10^8 (microL)'!L40&gt;9),'volume_add 10^8 (microL)'!L40,IF(AND('volume_add 10^6 (microL)'!L40&lt;=150,'volume_add 10^6 (microL)'!L40&gt;9),'volume_add 10^6 (microL)'!L40,'volume_add 10^4 (microL)'!L40))</f>
        <v>15.1</v>
      </c>
      <c r="M40" s="5">
        <f>IF(AND('volume_add 10^8 (microL)'!M40&lt;=150,'volume_add 10^8 (microL)'!M40&gt;9),'volume_add 10^8 (microL)'!M40,IF(AND('volume_add 10^6 (microL)'!M40&lt;=150,'volume_add 10^6 (microL)'!M40&gt;9),'volume_add 10^6 (microL)'!M40,'volume_add 10^4 (microL)'!M40))</f>
        <v>140</v>
      </c>
      <c r="N40" s="5">
        <f>IF(AND('volume_add 10^8 (microL)'!N40&lt;=150,'volume_add 10^8 (microL)'!N40&gt;9),'volume_add 10^8 (microL)'!N40,IF(AND('volume_add 10^6 (microL)'!N40&lt;=150,'volume_add 10^6 (microL)'!N40&gt;9),'volume_add 10^6 (microL)'!N40,'volume_add 10^4 (microL)'!N40))</f>
        <v>140</v>
      </c>
      <c r="O40" s="5">
        <f>IF(AND('volume_add 10^8 (microL)'!O40&lt;=150,'volume_add 10^8 (microL)'!O40&gt;9),'volume_add 10^8 (microL)'!O40,IF(AND('volume_add 10^6 (microL)'!O40&lt;=150,'volume_add 10^6 (microL)'!O40&gt;9),'volume_add 10^6 (microL)'!O40,'volume_add 10^4 (microL)'!O40))</f>
        <v>140</v>
      </c>
      <c r="P40" s="5">
        <f>IF(AND('volume_add 10^8 (microL)'!P40&lt;=150,'volume_add 10^8 (microL)'!P40&gt;9),'volume_add 10^8 (microL)'!P40,IF(AND('volume_add 10^6 (microL)'!P40&lt;=150,'volume_add 10^6 (microL)'!P40&gt;9),'volume_add 10^6 (microL)'!P40,'volume_add 10^4 (microL)'!P40))</f>
        <v>140</v>
      </c>
      <c r="Q40" s="5">
        <f>IF(AND('volume_add 10^8 (microL)'!Q40&lt;=150,'volume_add 10^8 (microL)'!Q40&gt;9),'volume_add 10^8 (microL)'!Q40,IF(AND('volume_add 10^6 (microL)'!Q40&lt;=150,'volume_add 10^6 (microL)'!Q40&gt;9),'volume_add 10^6 (microL)'!Q40,'volume_add 10^4 (microL)'!Q40))</f>
        <v>140</v>
      </c>
      <c r="R40">
        <f t="shared" si="0"/>
        <v>1480.5</v>
      </c>
    </row>
    <row r="41" spans="1:18">
      <c r="A41">
        <v>40</v>
      </c>
      <c r="B41" s="5">
        <f>IF(AND('volume_add 10^8 (microL)'!B41&lt;=150,'volume_add 10^8 (microL)'!B41&gt;9),'volume_add 10^8 (microL)'!B41,IF(AND('volume_add 10^6 (microL)'!B41&lt;=150,'volume_add 10^6 (microL)'!B41&gt;9),'volume_add 10^6 (microL)'!B41,'volume_add 10^4 (microL)'!B41))</f>
        <v>17.399999999999999</v>
      </c>
      <c r="C41" s="5">
        <f>IF(AND('volume_add 10^8 (microL)'!C41&lt;=150,'volume_add 10^8 (microL)'!C41&gt;9),'volume_add 10^8 (microL)'!C41,IF(AND('volume_add 10^6 (microL)'!C41&lt;=150,'volume_add 10^6 (microL)'!C41&gt;9),'volume_add 10^6 (microL)'!C41,'volume_add 10^4 (microL)'!C41))</f>
        <v>140</v>
      </c>
      <c r="D41" s="5">
        <f>IF(AND('volume_add 10^8 (microL)'!D41&lt;=150,'volume_add 10^8 (microL)'!D41&gt;9),'volume_add 10^8 (microL)'!D41,IF(AND('volume_add 10^6 (microL)'!D41&lt;=150,'volume_add 10^6 (microL)'!D41&gt;9),'volume_add 10^6 (microL)'!D41,'volume_add 10^4 (microL)'!D41))</f>
        <v>10</v>
      </c>
      <c r="E41" s="5">
        <f>IF(AND('volume_add 10^8 (microL)'!E41&lt;=150,'volume_add 10^8 (microL)'!E41&gt;9),'volume_add 10^8 (microL)'!E41,IF(AND('volume_add 10^6 (microL)'!E41&lt;=150,'volume_add 10^6 (microL)'!E41&gt;9),'volume_add 10^6 (microL)'!E41,'volume_add 10^4 (microL)'!E41))</f>
        <v>140</v>
      </c>
      <c r="F41" s="5">
        <f>IF(AND('volume_add 10^8 (microL)'!F41&lt;=150,'volume_add 10^8 (microL)'!F41&gt;9),'volume_add 10^8 (microL)'!F41,IF(AND('volume_add 10^6 (microL)'!F41&lt;=150,'volume_add 10^6 (microL)'!F41&gt;9),'volume_add 10^6 (microL)'!F41,'volume_add 10^4 (microL)'!F41))</f>
        <v>140</v>
      </c>
      <c r="G41" s="5">
        <f>IF(AND('volume_add 10^8 (microL)'!G41&lt;=150,'volume_add 10^8 (microL)'!G41&gt;9),'volume_add 10^8 (microL)'!G41,IF(AND('volume_add 10^6 (microL)'!G41&lt;=150,'volume_add 10^6 (microL)'!G41&gt;9),'volume_add 10^6 (microL)'!G41,'volume_add 10^4 (microL)'!G41))</f>
        <v>18.399999999999999</v>
      </c>
      <c r="H41" s="5">
        <f>IF(AND('volume_add 10^8 (microL)'!H41&lt;=150,'volume_add 10^8 (microL)'!H41&gt;9),'volume_add 10^8 (microL)'!H41,IF(AND('volume_add 10^6 (microL)'!H41&lt;=150,'volume_add 10^6 (microL)'!H41&gt;9),'volume_add 10^6 (microL)'!H41,'volume_add 10^4 (microL)'!H41))</f>
        <v>60</v>
      </c>
      <c r="I41" s="5">
        <f>IF(AND('volume_add 10^8 (microL)'!I41&lt;=150,'volume_add 10^8 (microL)'!I41&gt;9),'volume_add 10^8 (microL)'!I41,IF(AND('volume_add 10^6 (microL)'!I41&lt;=150,'volume_add 10^6 (microL)'!I41&gt;9),'volume_add 10^6 (microL)'!I41,'volume_add 10^4 (microL)'!I41))</f>
        <v>70</v>
      </c>
      <c r="J41" s="5">
        <f>IF(AND('volume_add 10^8 (microL)'!J41&lt;=150,'volume_add 10^8 (microL)'!J41&gt;9),'volume_add 10^8 (microL)'!J41,IF(AND('volume_add 10^6 (microL)'!J41&lt;=150,'volume_add 10^6 (microL)'!J41&gt;9),'volume_add 10^6 (microL)'!J41,'volume_add 10^4 (microL)'!J41))</f>
        <v>80</v>
      </c>
      <c r="K41" s="5">
        <f>IF(AND('volume_add 10^8 (microL)'!K41&lt;=150,'volume_add 10^8 (microL)'!K41&gt;9),'volume_add 10^8 (microL)'!K41,IF(AND('volume_add 10^6 (microL)'!K41&lt;=150,'volume_add 10^6 (microL)'!K41&gt;9),'volume_add 10^6 (microL)'!K41,'volume_add 10^4 (microL)'!K41))</f>
        <v>19.399999999999999</v>
      </c>
      <c r="L41" s="5">
        <f>IF(AND('volume_add 10^8 (microL)'!L41&lt;=150,'volume_add 10^8 (microL)'!L41&gt;9),'volume_add 10^8 (microL)'!L41,IF(AND('volume_add 10^6 (microL)'!L41&lt;=150,'volume_add 10^6 (microL)'!L41&gt;9),'volume_add 10^6 (microL)'!L41,'volume_add 10^4 (microL)'!L41))</f>
        <v>100</v>
      </c>
      <c r="M41" s="5">
        <f>IF(AND('volume_add 10^8 (microL)'!M41&lt;=150,'volume_add 10^8 (microL)'!M41&gt;9),'volume_add 10^8 (microL)'!M41,IF(AND('volume_add 10^6 (microL)'!M41&lt;=150,'volume_add 10^6 (microL)'!M41&gt;9),'volume_add 10^6 (microL)'!M41,'volume_add 10^4 (microL)'!M41))</f>
        <v>20.3</v>
      </c>
      <c r="N41" s="5">
        <f>IF(AND('volume_add 10^8 (microL)'!N41&lt;=150,'volume_add 10^8 (microL)'!N41&gt;9),'volume_add 10^8 (microL)'!N41,IF(AND('volume_add 10^6 (microL)'!N41&lt;=150,'volume_add 10^6 (microL)'!N41&gt;9),'volume_add 10^6 (microL)'!N41,'volume_add 10^4 (microL)'!N41))</f>
        <v>11.6</v>
      </c>
      <c r="O41" s="5">
        <f>IF(AND('volume_add 10^8 (microL)'!O41&lt;=150,'volume_add 10^8 (microL)'!O41&gt;9),'volume_add 10^8 (microL)'!O41,IF(AND('volume_add 10^6 (microL)'!O41&lt;=150,'volume_add 10^6 (microL)'!O41&gt;9),'volume_add 10^6 (microL)'!O41,'volume_add 10^4 (microL)'!O41))</f>
        <v>140</v>
      </c>
      <c r="P41" s="5">
        <f>IF(AND('volume_add 10^8 (microL)'!P41&lt;=150,'volume_add 10^8 (microL)'!P41&gt;9),'volume_add 10^8 (microL)'!P41,IF(AND('volume_add 10^6 (microL)'!P41&lt;=150,'volume_add 10^6 (microL)'!P41&gt;9),'volume_add 10^6 (microL)'!P41,'volume_add 10^4 (microL)'!P41))</f>
        <v>140</v>
      </c>
      <c r="Q41" s="5">
        <f>IF(AND('volume_add 10^8 (microL)'!Q41&lt;=150,'volume_add 10^8 (microL)'!Q41&gt;9),'volume_add 10^8 (microL)'!Q41,IF(AND('volume_add 10^6 (microL)'!Q41&lt;=150,'volume_add 10^6 (microL)'!Q41&gt;9),'volume_add 10^6 (microL)'!Q41,'volume_add 10^4 (microL)'!Q41))</f>
        <v>140</v>
      </c>
      <c r="R41">
        <f t="shared" si="0"/>
        <v>1247.0999999999999</v>
      </c>
    </row>
    <row r="42" spans="1:18">
      <c r="A42">
        <v>41</v>
      </c>
      <c r="B42" s="5">
        <f>IF(AND('volume_add 10^8 (microL)'!B42&lt;=150,'volume_add 10^8 (microL)'!B42&gt;9),'volume_add 10^8 (microL)'!B42,IF(AND('volume_add 10^6 (microL)'!B42&lt;=150,'volume_add 10^6 (microL)'!B42&gt;9),'volume_add 10^6 (microL)'!B42,'volume_add 10^4 (microL)'!B42))</f>
        <v>140</v>
      </c>
      <c r="C42" s="5">
        <f>IF(AND('volume_add 10^8 (microL)'!C42&lt;=150,'volume_add 10^8 (microL)'!C42&gt;9),'volume_add 10^8 (microL)'!C42,IF(AND('volume_add 10^6 (microL)'!C42&lt;=150,'volume_add 10^6 (microL)'!C42&gt;9),'volume_add 10^6 (microL)'!C42,'volume_add 10^4 (microL)'!C42))</f>
        <v>10</v>
      </c>
      <c r="D42" s="5">
        <f>IF(AND('volume_add 10^8 (microL)'!D42&lt;=150,'volume_add 10^8 (microL)'!D42&gt;9),'volume_add 10^8 (microL)'!D42,IF(AND('volume_add 10^6 (microL)'!D42&lt;=150,'volume_add 10^6 (microL)'!D42&gt;9),'volume_add 10^6 (microL)'!D42,'volume_add 10^4 (microL)'!D42))</f>
        <v>60</v>
      </c>
      <c r="E42" s="5">
        <f>IF(AND('volume_add 10^8 (microL)'!E42&lt;=150,'volume_add 10^8 (microL)'!E42&gt;9),'volume_add 10^8 (microL)'!E42,IF(AND('volume_add 10^6 (microL)'!E42&lt;=150,'volume_add 10^6 (microL)'!E42&gt;9),'volume_add 10^6 (microL)'!E42,'volume_add 10^4 (microL)'!E42))</f>
        <v>19.399999999999999</v>
      </c>
      <c r="F42" s="5">
        <f>IF(AND('volume_add 10^8 (microL)'!F42&lt;=150,'volume_add 10^8 (microL)'!F42&gt;9),'volume_add 10^8 (microL)'!F42,IF(AND('volume_add 10^6 (microL)'!F42&lt;=150,'volume_add 10^6 (microL)'!F42&gt;9),'volume_add 10^6 (microL)'!F42,'volume_add 10^4 (microL)'!F42))</f>
        <v>21.6</v>
      </c>
      <c r="G42" s="5">
        <f>IF(AND('volume_add 10^8 (microL)'!G42&lt;=150,'volume_add 10^8 (microL)'!G42&gt;9),'volume_add 10^8 (microL)'!G42,IF(AND('volume_add 10^6 (microL)'!G42&lt;=150,'volume_add 10^6 (microL)'!G42&gt;9),'volume_add 10^6 (microL)'!G42,'volume_add 10^4 (microL)'!G42))</f>
        <v>140</v>
      </c>
      <c r="H42" s="5">
        <f>IF(AND('volume_add 10^8 (microL)'!H42&lt;=150,'volume_add 10^8 (microL)'!H42&gt;9),'volume_add 10^8 (microL)'!H42,IF(AND('volume_add 10^6 (microL)'!H42&lt;=150,'volume_add 10^6 (microL)'!H42&gt;9),'volume_add 10^6 (microL)'!H42,'volume_add 10^4 (microL)'!H42))</f>
        <v>80</v>
      </c>
      <c r="I42" s="5">
        <f>IF(AND('volume_add 10^8 (microL)'!I42&lt;=150,'volume_add 10^8 (microL)'!I42&gt;9),'volume_add 10^8 (microL)'!I42,IF(AND('volume_add 10^6 (microL)'!I42&lt;=150,'volume_add 10^6 (microL)'!I42&gt;9),'volume_add 10^6 (microL)'!I42,'volume_add 10^4 (microL)'!I42))</f>
        <v>90</v>
      </c>
      <c r="J42" s="5">
        <f>IF(AND('volume_add 10^8 (microL)'!J42&lt;=150,'volume_add 10^8 (microL)'!J42&gt;9),'volume_add 10^8 (microL)'!J42,IF(AND('volume_add 10^6 (microL)'!J42&lt;=150,'volume_add 10^6 (microL)'!J42&gt;9),'volume_add 10^6 (microL)'!J42,'volume_add 10^4 (microL)'!J42))</f>
        <v>14</v>
      </c>
      <c r="K42" s="5">
        <f>IF(AND('volume_add 10^8 (microL)'!K42&lt;=150,'volume_add 10^8 (microL)'!K42&gt;9),'volume_add 10^8 (microL)'!K42,IF(AND('volume_add 10^6 (microL)'!K42&lt;=150,'volume_add 10^6 (microL)'!K42&gt;9),'volume_add 10^6 (microL)'!K42,'volume_add 10^4 (microL)'!K42))</f>
        <v>140</v>
      </c>
      <c r="L42" s="5">
        <f>IF(AND('volume_add 10^8 (microL)'!L42&lt;=150,'volume_add 10^8 (microL)'!L42&gt;9),'volume_add 10^8 (microL)'!L42,IF(AND('volume_add 10^6 (microL)'!L42&lt;=150,'volume_add 10^6 (microL)'!L42&gt;9),'volume_add 10^6 (microL)'!L42,'volume_add 10^4 (microL)'!L42))</f>
        <v>100</v>
      </c>
      <c r="M42" s="5">
        <f>IF(AND('volume_add 10^8 (microL)'!M42&lt;=150,'volume_add 10^8 (microL)'!M42&gt;9),'volume_add 10^8 (microL)'!M42,IF(AND('volume_add 10^6 (microL)'!M42&lt;=150,'volume_add 10^6 (microL)'!M42&gt;9),'volume_add 10^6 (microL)'!M42,'volume_add 10^4 (microL)'!M42))</f>
        <v>110</v>
      </c>
      <c r="N42" s="5">
        <f>IF(AND('volume_add 10^8 (microL)'!N42&lt;=150,'volume_add 10^8 (microL)'!N42&gt;9),'volume_add 10^8 (microL)'!N42,IF(AND('volume_add 10^6 (microL)'!N42&lt;=150,'volume_add 10^6 (microL)'!N42&gt;9),'volume_add 10^6 (microL)'!N42,'volume_add 10^4 (microL)'!N42))</f>
        <v>10</v>
      </c>
      <c r="O42" s="5">
        <f>IF(AND('volume_add 10^8 (microL)'!O42&lt;=150,'volume_add 10^8 (microL)'!O42&gt;9),'volume_add 10^8 (microL)'!O42,IF(AND('volume_add 10^6 (microL)'!O42&lt;=150,'volume_add 10^6 (microL)'!O42&gt;9),'volume_add 10^6 (microL)'!O42,'volume_add 10^4 (microL)'!O42))</f>
        <v>15.1</v>
      </c>
      <c r="P42" s="5">
        <f>IF(AND('volume_add 10^8 (microL)'!P42&lt;=150,'volume_add 10^8 (microL)'!P42&gt;9),'volume_add 10^8 (microL)'!P42,IF(AND('volume_add 10^6 (microL)'!P42&lt;=150,'volume_add 10^6 (microL)'!P42&gt;9),'volume_add 10^6 (microL)'!P42,'volume_add 10^4 (microL)'!P42))</f>
        <v>140</v>
      </c>
      <c r="Q42" s="5">
        <f>IF(AND('volume_add 10^8 (microL)'!Q42&lt;=150,'volume_add 10^8 (microL)'!Q42&gt;9),'volume_add 10^8 (microL)'!Q42,IF(AND('volume_add 10^6 (microL)'!Q42&lt;=150,'volume_add 10^6 (microL)'!Q42&gt;9),'volume_add 10^6 (microL)'!Q42,'volume_add 10^4 (microL)'!Q42))</f>
        <v>23.7</v>
      </c>
      <c r="R42">
        <f t="shared" si="0"/>
        <v>1113.8</v>
      </c>
    </row>
    <row r="43" spans="1:18">
      <c r="A43">
        <v>42</v>
      </c>
      <c r="B43" s="5">
        <f>IF(AND('volume_add 10^8 (microL)'!B43&lt;=150,'volume_add 10^8 (microL)'!B43&gt;9),'volume_add 10^8 (microL)'!B43,IF(AND('volume_add 10^6 (microL)'!B43&lt;=150,'volume_add 10^6 (microL)'!B43&gt;9),'volume_add 10^6 (microL)'!B43,'volume_add 10^4 (microL)'!B43))</f>
        <v>60</v>
      </c>
      <c r="C43" s="5">
        <f>IF(AND('volume_add 10^8 (microL)'!C43&lt;=150,'volume_add 10^8 (microL)'!C43&gt;9),'volume_add 10^8 (microL)'!C43,IF(AND('volume_add 10^6 (microL)'!C43&lt;=150,'volume_add 10^6 (microL)'!C43&gt;9),'volume_add 10^6 (microL)'!C43,'volume_add 10^4 (microL)'!C43))</f>
        <v>70</v>
      </c>
      <c r="D43" s="5">
        <f>IF(AND('volume_add 10^8 (microL)'!D43&lt;=150,'volume_add 10^8 (microL)'!D43&gt;9),'volume_add 10^8 (microL)'!D43,IF(AND('volume_add 10^6 (microL)'!D43&lt;=150,'volume_add 10^6 (microL)'!D43&gt;9),'volume_add 10^6 (microL)'!D43,'volume_add 10^4 (microL)'!D43))</f>
        <v>12.7</v>
      </c>
      <c r="E43" s="5">
        <f>IF(AND('volume_add 10^8 (microL)'!E43&lt;=150,'volume_add 10^8 (microL)'!E43&gt;9),'volume_add 10^8 (microL)'!E43,IF(AND('volume_add 10^6 (microL)'!E43&lt;=150,'volume_add 10^6 (microL)'!E43&gt;9),'volume_add 10^6 (microL)'!E43,'volume_add 10^4 (microL)'!E43))</f>
        <v>19</v>
      </c>
      <c r="F43" s="5">
        <f>IF(AND('volume_add 10^8 (microL)'!F43&lt;=150,'volume_add 10^8 (microL)'!F43&gt;9),'volume_add 10^8 (microL)'!F43,IF(AND('volume_add 10^6 (microL)'!F43&lt;=150,'volume_add 10^6 (microL)'!F43&gt;9),'volume_add 10^6 (microL)'!F43,'volume_add 10^4 (microL)'!F43))</f>
        <v>140</v>
      </c>
      <c r="G43" s="5">
        <f>IF(AND('volume_add 10^8 (microL)'!G43&lt;=150,'volume_add 10^8 (microL)'!G43&gt;9),'volume_add 10^8 (microL)'!G43,IF(AND('volume_add 10^6 (microL)'!G43&lt;=150,'volume_add 10^6 (microL)'!G43&gt;9),'volume_add 10^6 (microL)'!G43,'volume_add 10^4 (microL)'!G43))</f>
        <v>14.8</v>
      </c>
      <c r="H43" s="5">
        <f>IF(AND('volume_add 10^8 (microL)'!H43&lt;=150,'volume_add 10^8 (microL)'!H43&gt;9),'volume_add 10^8 (microL)'!H43,IF(AND('volume_add 10^6 (microL)'!H43&lt;=150,'volume_add 10^6 (microL)'!H43&gt;9),'volume_add 10^6 (microL)'!H43,'volume_add 10^4 (microL)'!H43))</f>
        <v>80</v>
      </c>
      <c r="I43" s="5">
        <f>IF(AND('volume_add 10^8 (microL)'!I43&lt;=150,'volume_add 10^8 (microL)'!I43&gt;9),'volume_add 10^8 (microL)'!I43,IF(AND('volume_add 10^6 (microL)'!I43&lt;=150,'volume_add 10^6 (microL)'!I43&gt;9),'volume_add 10^6 (microL)'!I43,'volume_add 10^4 (microL)'!I43))</f>
        <v>140</v>
      </c>
      <c r="J43" s="5">
        <f>IF(AND('volume_add 10^8 (microL)'!J43&lt;=150,'volume_add 10^8 (microL)'!J43&gt;9),'volume_add 10^8 (microL)'!J43,IF(AND('volume_add 10^6 (microL)'!J43&lt;=150,'volume_add 10^6 (microL)'!J43&gt;9),'volume_add 10^6 (microL)'!J43,'volume_add 10^4 (microL)'!J43))</f>
        <v>23.3</v>
      </c>
      <c r="K43" s="5">
        <f>IF(AND('volume_add 10^8 (microL)'!K43&lt;=150,'volume_add 10^8 (microL)'!K43&gt;9),'volume_add 10^8 (microL)'!K43,IF(AND('volume_add 10^6 (microL)'!K43&lt;=150,'volume_add 10^6 (microL)'!K43&gt;9),'volume_add 10^6 (microL)'!K43,'volume_add 10^4 (microL)'!K43))</f>
        <v>140</v>
      </c>
      <c r="L43" s="5">
        <f>IF(AND('volume_add 10^8 (microL)'!L43&lt;=150,'volume_add 10^8 (microL)'!L43&gt;9),'volume_add 10^8 (microL)'!L43,IF(AND('volume_add 10^6 (microL)'!L43&lt;=150,'volume_add 10^6 (microL)'!L43&gt;9),'volume_add 10^6 (microL)'!L43,'volume_add 10^4 (microL)'!L43))</f>
        <v>15.9</v>
      </c>
      <c r="M43" s="5">
        <f>IF(AND('volume_add 10^8 (microL)'!M43&lt;=150,'volume_add 10^8 (microL)'!M43&gt;9),'volume_add 10^8 (microL)'!M43,IF(AND('volume_add 10^6 (microL)'!M43&lt;=150,'volume_add 10^6 (microL)'!M43&gt;9),'volume_add 10^6 (microL)'!M43,'volume_add 10^4 (microL)'!M43))</f>
        <v>100</v>
      </c>
      <c r="N43" s="5">
        <f>IF(AND('volume_add 10^8 (microL)'!N43&lt;=150,'volume_add 10^8 (microL)'!N43&gt;9),'volume_add 10^8 (microL)'!N43,IF(AND('volume_add 10^6 (microL)'!N43&lt;=150,'volume_add 10^6 (microL)'!N43&gt;9),'volume_add 10^6 (microL)'!N43,'volume_add 10^4 (microL)'!N43))</f>
        <v>140</v>
      </c>
      <c r="O43" s="5">
        <f>IF(AND('volume_add 10^8 (microL)'!O43&lt;=150,'volume_add 10^8 (microL)'!O43&gt;9),'volume_add 10^8 (microL)'!O43,IF(AND('volume_add 10^6 (microL)'!O43&lt;=150,'volume_add 10^6 (microL)'!O43&gt;9),'volume_add 10^6 (microL)'!O43,'volume_add 10^4 (microL)'!O43))</f>
        <v>110</v>
      </c>
      <c r="P43" s="5">
        <f>IF(AND('volume_add 10^8 (microL)'!P43&lt;=150,'volume_add 10^8 (microL)'!P43&gt;9),'volume_add 10^8 (microL)'!P43,IF(AND('volume_add 10^6 (microL)'!P43&lt;=150,'volume_add 10^6 (microL)'!P43&gt;9),'volume_add 10^6 (microL)'!P43,'volume_add 10^4 (microL)'!P43))</f>
        <v>140</v>
      </c>
      <c r="Q43" s="5">
        <f>IF(AND('volume_add 10^8 (microL)'!Q43&lt;=150,'volume_add 10^8 (microL)'!Q43&gt;9),'volume_add 10^8 (microL)'!Q43,IF(AND('volume_add 10^6 (microL)'!Q43&lt;=150,'volume_add 10^6 (microL)'!Q43&gt;9),'volume_add 10^6 (microL)'!Q43,'volume_add 10^4 (microL)'!Q43))</f>
        <v>16.899999999999999</v>
      </c>
      <c r="R43">
        <f t="shared" si="0"/>
        <v>1222.5999999999999</v>
      </c>
    </row>
    <row r="44" spans="1:18">
      <c r="A44">
        <v>43</v>
      </c>
      <c r="B44" s="5">
        <f>IF(AND('volume_add 10^8 (microL)'!B44&lt;=150,'volume_add 10^8 (microL)'!B44&gt;9),'volume_add 10^8 (microL)'!B44,IF(AND('volume_add 10^6 (microL)'!B44&lt;=150,'volume_add 10^6 (microL)'!B44&gt;9),'volume_add 10^6 (microL)'!B44,'volume_add 10^4 (microL)'!B44))</f>
        <v>70</v>
      </c>
      <c r="C44" s="5">
        <f>IF(AND('volume_add 10^8 (microL)'!C44&lt;=150,'volume_add 10^8 (microL)'!C44&gt;9),'volume_add 10^8 (microL)'!C44,IF(AND('volume_add 10^6 (microL)'!C44&lt;=150,'volume_add 10^6 (microL)'!C44&gt;9),'volume_add 10^6 (microL)'!C44,'volume_add 10^4 (microL)'!C44))</f>
        <v>13.5</v>
      </c>
      <c r="D44" s="5">
        <f>IF(AND('volume_add 10^8 (microL)'!D44&lt;=150,'volume_add 10^8 (microL)'!D44&gt;9),'volume_add 10^8 (microL)'!D44,IF(AND('volume_add 10^6 (microL)'!D44&lt;=150,'volume_add 10^6 (microL)'!D44&gt;9),'volume_add 10^6 (microL)'!D44,'volume_add 10^4 (microL)'!D44))</f>
        <v>140</v>
      </c>
      <c r="E44" s="5">
        <f>IF(AND('volume_add 10^8 (microL)'!E44&lt;=150,'volume_add 10^8 (microL)'!E44&gt;9),'volume_add 10^8 (microL)'!E44,IF(AND('volume_add 10^6 (microL)'!E44&lt;=150,'volume_add 10^6 (microL)'!E44&gt;9),'volume_add 10^6 (microL)'!E44,'volume_add 10^4 (microL)'!E44))</f>
        <v>10</v>
      </c>
      <c r="F44" s="5">
        <f>IF(AND('volume_add 10^8 (microL)'!F44&lt;=150,'volume_add 10^8 (microL)'!F44&gt;9),'volume_add 10^8 (microL)'!F44,IF(AND('volume_add 10^6 (microL)'!F44&lt;=150,'volume_add 10^6 (microL)'!F44&gt;9),'volume_add 10^6 (microL)'!F44,'volume_add 10^4 (microL)'!F44))</f>
        <v>140</v>
      </c>
      <c r="G44" s="5">
        <f>IF(AND('volume_add 10^8 (microL)'!G44&lt;=150,'volume_add 10^8 (microL)'!G44&gt;9),'volume_add 10^8 (microL)'!G44,IF(AND('volume_add 10^6 (microL)'!G44&lt;=150,'volume_add 10^6 (microL)'!G44&gt;9),'volume_add 10^6 (microL)'!G44,'volume_add 10^4 (microL)'!G44))</f>
        <v>140</v>
      </c>
      <c r="H44" s="5">
        <f>IF(AND('volume_add 10^8 (microL)'!H44&lt;=150,'volume_add 10^8 (microL)'!H44&gt;9),'volume_add 10^8 (microL)'!H44,IF(AND('volume_add 10^6 (microL)'!H44&lt;=150,'volume_add 10^6 (microL)'!H44&gt;9),'volume_add 10^6 (microL)'!H44,'volume_add 10^4 (microL)'!H44))</f>
        <v>10</v>
      </c>
      <c r="I44" s="5">
        <f>IF(AND('volume_add 10^8 (microL)'!I44&lt;=150,'volume_add 10^8 (microL)'!I44&gt;9),'volume_add 10^8 (microL)'!I44,IF(AND('volume_add 10^6 (microL)'!I44&lt;=150,'volume_add 10^6 (microL)'!I44&gt;9),'volume_add 10^6 (microL)'!I44,'volume_add 10^4 (microL)'!I44))</f>
        <v>10</v>
      </c>
      <c r="J44" s="5">
        <f>IF(AND('volume_add 10^8 (microL)'!J44&lt;=150,'volume_add 10^8 (microL)'!J44&gt;9),'volume_add 10^8 (microL)'!J44,IF(AND('volume_add 10^6 (microL)'!J44&lt;=150,'volume_add 10^6 (microL)'!J44&gt;9),'volume_add 10^6 (microL)'!J44,'volume_add 10^4 (microL)'!J44))</f>
        <v>140</v>
      </c>
      <c r="K44" s="5">
        <f>IF(AND('volume_add 10^8 (microL)'!K44&lt;=150,'volume_add 10^8 (microL)'!K44&gt;9),'volume_add 10^8 (microL)'!K44,IF(AND('volume_add 10^6 (microL)'!K44&lt;=150,'volume_add 10^6 (microL)'!K44&gt;9),'volume_add 10^6 (microL)'!K44,'volume_add 10^4 (microL)'!K44))</f>
        <v>80</v>
      </c>
      <c r="L44" s="5">
        <f>IF(AND('volume_add 10^8 (microL)'!L44&lt;=150,'volume_add 10^8 (microL)'!L44&gt;9),'volume_add 10^8 (microL)'!L44,IF(AND('volume_add 10^6 (microL)'!L44&lt;=150,'volume_add 10^6 (microL)'!L44&gt;9),'volume_add 10^6 (microL)'!L44,'volume_add 10^4 (microL)'!L44))</f>
        <v>90</v>
      </c>
      <c r="M44" s="5">
        <f>IF(AND('volume_add 10^8 (microL)'!M44&lt;=150,'volume_add 10^8 (microL)'!M44&gt;9),'volume_add 10^8 (microL)'!M44,IF(AND('volume_add 10^6 (microL)'!M44&lt;=150,'volume_add 10^6 (microL)'!M44&gt;9),'volume_add 10^6 (microL)'!M44,'volume_add 10^4 (microL)'!M44))</f>
        <v>140</v>
      </c>
      <c r="N44" s="5">
        <f>IF(AND('volume_add 10^8 (microL)'!N44&lt;=150,'volume_add 10^8 (microL)'!N44&gt;9),'volume_add 10^8 (microL)'!N44,IF(AND('volume_add 10^6 (microL)'!N44&lt;=150,'volume_add 10^6 (microL)'!N44&gt;9),'volume_add 10^6 (microL)'!N44,'volume_add 10^4 (microL)'!N44))</f>
        <v>11.3</v>
      </c>
      <c r="O44" s="5">
        <f>IF(AND('volume_add 10^8 (microL)'!O44&lt;=150,'volume_add 10^8 (microL)'!O44&gt;9),'volume_add 10^8 (microL)'!O44,IF(AND('volume_add 10^6 (microL)'!O44&lt;=150,'volume_add 10^6 (microL)'!O44&gt;9),'volume_add 10^6 (microL)'!O44,'volume_add 10^4 (microL)'!O44))</f>
        <v>15.8</v>
      </c>
      <c r="P44" s="5">
        <f>IF(AND('volume_add 10^8 (microL)'!P44&lt;=150,'volume_add 10^8 (microL)'!P44&gt;9),'volume_add 10^8 (microL)'!P44,IF(AND('volume_add 10^6 (microL)'!P44&lt;=150,'volume_add 10^6 (microL)'!P44&gt;9),'volume_add 10^6 (microL)'!P44,'volume_add 10^4 (microL)'!P44))</f>
        <v>110</v>
      </c>
      <c r="Q44" s="5">
        <f>IF(AND('volume_add 10^8 (microL)'!Q44&lt;=150,'volume_add 10^8 (microL)'!Q44&gt;9),'volume_add 10^8 (microL)'!Q44,IF(AND('volume_add 10^6 (microL)'!Q44&lt;=150,'volume_add 10^6 (microL)'!Q44&gt;9),'volume_add 10^6 (microL)'!Q44,'volume_add 10^4 (microL)'!Q44))</f>
        <v>18</v>
      </c>
      <c r="R44">
        <f t="shared" si="0"/>
        <v>1138.5999999999999</v>
      </c>
    </row>
    <row r="45" spans="1:18">
      <c r="A45">
        <v>44</v>
      </c>
      <c r="B45" s="5">
        <f>IF(AND('volume_add 10^8 (microL)'!B45&lt;=150,'volume_add 10^8 (microL)'!B45&gt;9),'volume_add 10^8 (microL)'!B45,IF(AND('volume_add 10^6 (microL)'!B45&lt;=150,'volume_add 10^6 (microL)'!B45&gt;9),'volume_add 10^6 (microL)'!B45,'volume_add 10^4 (microL)'!B45))</f>
        <v>140</v>
      </c>
      <c r="C45" s="5">
        <f>IF(AND('volume_add 10^8 (microL)'!C45&lt;=150,'volume_add 10^8 (microL)'!C45&gt;9),'volume_add 10^8 (microL)'!C45,IF(AND('volume_add 10^6 (microL)'!C45&lt;=150,'volume_add 10^6 (microL)'!C45&gt;9),'volume_add 10^6 (microL)'!C45,'volume_add 10^4 (microL)'!C45))</f>
        <v>80</v>
      </c>
      <c r="D45" s="5">
        <f>IF(AND('volume_add 10^8 (microL)'!D45&lt;=150,'volume_add 10^8 (microL)'!D45&gt;9),'volume_add 10^8 (microL)'!D45,IF(AND('volume_add 10^6 (microL)'!D45&lt;=150,'volume_add 10^6 (microL)'!D45&gt;9),'volume_add 10^6 (microL)'!D45,'volume_add 10^4 (microL)'!D45))</f>
        <v>140</v>
      </c>
      <c r="E45" s="5">
        <f>IF(AND('volume_add 10^8 (microL)'!E45&lt;=150,'volume_add 10^8 (microL)'!E45&gt;9),'volume_add 10^8 (microL)'!E45,IF(AND('volume_add 10^6 (microL)'!E45&lt;=150,'volume_add 10^6 (microL)'!E45&gt;9),'volume_add 10^6 (microL)'!E45,'volume_add 10^4 (microL)'!E45))</f>
        <v>90</v>
      </c>
      <c r="F45" s="5">
        <f>IF(AND('volume_add 10^8 (microL)'!F45&lt;=150,'volume_add 10^8 (microL)'!F45&gt;9),'volume_add 10^8 (microL)'!F45,IF(AND('volume_add 10^6 (microL)'!F45&lt;=150,'volume_add 10^6 (microL)'!F45&gt;9),'volume_add 10^6 (microL)'!F45,'volume_add 10^4 (microL)'!F45))</f>
        <v>100</v>
      </c>
      <c r="G45" s="5">
        <f>IF(AND('volume_add 10^8 (microL)'!G45&lt;=150,'volume_add 10^8 (microL)'!G45&gt;9),'volume_add 10^8 (microL)'!G45,IF(AND('volume_add 10^6 (microL)'!G45&lt;=150,'volume_add 10^6 (microL)'!G45&gt;9),'volume_add 10^6 (microL)'!G45,'volume_add 10^4 (microL)'!G45))</f>
        <v>140</v>
      </c>
      <c r="H45" s="5">
        <f>IF(AND('volume_add 10^8 (microL)'!H45&lt;=150,'volume_add 10^8 (microL)'!H45&gt;9),'volume_add 10^8 (microL)'!H45,IF(AND('volume_add 10^6 (microL)'!H45&lt;=150,'volume_add 10^6 (microL)'!H45&gt;9),'volume_add 10^6 (microL)'!H45,'volume_add 10^4 (microL)'!H45))</f>
        <v>140</v>
      </c>
      <c r="I45" s="5">
        <f>IF(AND('volume_add 10^8 (microL)'!I45&lt;=150,'volume_add 10^8 (microL)'!I45&gt;9),'volume_add 10^8 (microL)'!I45,IF(AND('volume_add 10^6 (microL)'!I45&lt;=150,'volume_add 10^6 (microL)'!I45&gt;9),'volume_add 10^6 (microL)'!I45,'volume_add 10^4 (microL)'!I45))</f>
        <v>140</v>
      </c>
      <c r="J45" s="5">
        <f>IF(AND('volume_add 10^8 (microL)'!J45&lt;=150,'volume_add 10^8 (microL)'!J45&gt;9),'volume_add 10^8 (microL)'!J45,IF(AND('volume_add 10^6 (microL)'!J45&lt;=150,'volume_add 10^6 (microL)'!J45&gt;9),'volume_add 10^6 (microL)'!J45,'volume_add 10^4 (microL)'!J45))</f>
        <v>140</v>
      </c>
      <c r="K45" s="5">
        <f>IF(AND('volume_add 10^8 (microL)'!K45&lt;=150,'volume_add 10^8 (microL)'!K45&gt;9),'volume_add 10^8 (microL)'!K45,IF(AND('volume_add 10^6 (microL)'!K45&lt;=150,'volume_add 10^6 (microL)'!K45&gt;9),'volume_add 10^6 (microL)'!K45,'volume_add 10^4 (microL)'!K45))</f>
        <v>130</v>
      </c>
      <c r="L45" s="5">
        <f>IF(AND('volume_add 10^8 (microL)'!L45&lt;=150,'volume_add 10^8 (microL)'!L45&gt;9),'volume_add 10^8 (microL)'!L45,IF(AND('volume_add 10^6 (microL)'!L45&lt;=150,'volume_add 10^6 (microL)'!L45&gt;9),'volume_add 10^6 (microL)'!L45,'volume_add 10^4 (microL)'!L45))</f>
        <v>15.7</v>
      </c>
      <c r="M45" s="5">
        <f>IF(AND('volume_add 10^8 (microL)'!M45&lt;=150,'volume_add 10^8 (microL)'!M45&gt;9),'volume_add 10^8 (microL)'!M45,IF(AND('volume_add 10^6 (microL)'!M45&lt;=150,'volume_add 10^6 (microL)'!M45&gt;9),'volume_add 10^6 (microL)'!M45,'volume_add 10^4 (microL)'!M45))</f>
        <v>140</v>
      </c>
      <c r="N45" s="5">
        <f>IF(AND('volume_add 10^8 (microL)'!N45&lt;=150,'volume_add 10^8 (microL)'!N45&gt;9),'volume_add 10^8 (microL)'!N45,IF(AND('volume_add 10^6 (microL)'!N45&lt;=150,'volume_add 10^6 (microL)'!N45&gt;9),'volume_add 10^6 (microL)'!N45,'volume_add 10^4 (microL)'!N45))</f>
        <v>17</v>
      </c>
      <c r="O45" s="5">
        <f>IF(AND('volume_add 10^8 (microL)'!O45&lt;=150,'volume_add 10^8 (microL)'!O45&gt;9),'volume_add 10^8 (microL)'!O45,IF(AND('volume_add 10^6 (microL)'!O45&lt;=150,'volume_add 10^6 (microL)'!O45&gt;9),'volume_add 10^6 (microL)'!O45,'volume_add 10^4 (microL)'!O45))</f>
        <v>140</v>
      </c>
      <c r="P45" s="5">
        <f>IF(AND('volume_add 10^8 (microL)'!P45&lt;=150,'volume_add 10^8 (microL)'!P45&gt;9),'volume_add 10^8 (microL)'!P45,IF(AND('volume_add 10^6 (microL)'!P45&lt;=150,'volume_add 10^6 (microL)'!P45&gt;9),'volume_add 10^6 (microL)'!P45,'volume_add 10^4 (microL)'!P45))</f>
        <v>140</v>
      </c>
      <c r="Q45" s="5">
        <f>IF(AND('volume_add 10^8 (microL)'!Q45&lt;=150,'volume_add 10^8 (microL)'!Q45&gt;9),'volume_add 10^8 (microL)'!Q45,IF(AND('volume_add 10^6 (microL)'!Q45&lt;=150,'volume_add 10^6 (microL)'!Q45&gt;9),'volume_add 10^6 (microL)'!Q45,'volume_add 10^4 (microL)'!Q45))</f>
        <v>140</v>
      </c>
      <c r="R45">
        <f t="shared" si="0"/>
        <v>1832.7</v>
      </c>
    </row>
    <row r="46" spans="1:18">
      <c r="A46">
        <v>45</v>
      </c>
      <c r="B46" s="5">
        <f>IF(AND('volume_add 10^8 (microL)'!B46&lt;=150,'volume_add 10^8 (microL)'!B46&gt;9),'volume_add 10^8 (microL)'!B46,IF(AND('volume_add 10^6 (microL)'!B46&lt;=150,'volume_add 10^6 (microL)'!B46&gt;9),'volume_add 10^6 (microL)'!B46,'volume_add 10^4 (microL)'!B46))</f>
        <v>10.8</v>
      </c>
      <c r="C46" s="5">
        <f>IF(AND('volume_add 10^8 (microL)'!C46&lt;=150,'volume_add 10^8 (microL)'!C46&gt;9),'volume_add 10^8 (microL)'!C46,IF(AND('volume_add 10^6 (microL)'!C46&lt;=150,'volume_add 10^6 (microL)'!C46&gt;9),'volume_add 10^6 (microL)'!C46,'volume_add 10^4 (microL)'!C46))</f>
        <v>140</v>
      </c>
      <c r="D46" s="5">
        <f>IF(AND('volume_add 10^8 (microL)'!D46&lt;=150,'volume_add 10^8 (microL)'!D46&gt;9),'volume_add 10^8 (microL)'!D46,IF(AND('volume_add 10^6 (microL)'!D46&lt;=150,'volume_add 10^6 (microL)'!D46&gt;9),'volume_add 10^6 (microL)'!D46,'volume_add 10^4 (microL)'!D46))</f>
        <v>50</v>
      </c>
      <c r="E46" s="5">
        <f>IF(AND('volume_add 10^8 (microL)'!E46&lt;=150,'volume_add 10^8 (microL)'!E46&gt;9),'volume_add 10^8 (microL)'!E46,IF(AND('volume_add 10^6 (microL)'!E46&lt;=150,'volume_add 10^6 (microL)'!E46&gt;9),'volume_add 10^6 (microL)'!E46,'volume_add 10^4 (microL)'!E46))</f>
        <v>140</v>
      </c>
      <c r="F46" s="5">
        <f>IF(AND('volume_add 10^8 (microL)'!F46&lt;=150,'volume_add 10^8 (microL)'!F46&gt;9),'volume_add 10^8 (microL)'!F46,IF(AND('volume_add 10^6 (microL)'!F46&lt;=150,'volume_add 10^6 (microL)'!F46&gt;9),'volume_add 10^6 (microL)'!F46,'volume_add 10^4 (microL)'!F46))</f>
        <v>140</v>
      </c>
      <c r="G46" s="5">
        <f>IF(AND('volume_add 10^8 (microL)'!G46&lt;=150,'volume_add 10^8 (microL)'!G46&gt;9),'volume_add 10^8 (microL)'!G46,IF(AND('volume_add 10^6 (microL)'!G46&lt;=150,'volume_add 10^6 (microL)'!G46&gt;9),'volume_add 10^6 (microL)'!G46,'volume_add 10^4 (microL)'!G46))</f>
        <v>140</v>
      </c>
      <c r="H46" s="5">
        <f>IF(AND('volume_add 10^8 (microL)'!H46&lt;=150,'volume_add 10^8 (microL)'!H46&gt;9),'volume_add 10^8 (microL)'!H46,IF(AND('volume_add 10^6 (microL)'!H46&lt;=150,'volume_add 10^6 (microL)'!H46&gt;9),'volume_add 10^6 (microL)'!H46,'volume_add 10^4 (microL)'!H46))</f>
        <v>10</v>
      </c>
      <c r="I46" s="5">
        <f>IF(AND('volume_add 10^8 (microL)'!I46&lt;=150,'volume_add 10^8 (microL)'!I46&gt;9),'volume_add 10^8 (microL)'!I46,IF(AND('volume_add 10^6 (microL)'!I46&lt;=150,'volume_add 10^6 (microL)'!I46&gt;9),'volume_add 10^6 (microL)'!I46,'volume_add 10^4 (microL)'!I46))</f>
        <v>17</v>
      </c>
      <c r="J46" s="5">
        <f>IF(AND('volume_add 10^8 (microL)'!J46&lt;=150,'volume_add 10^8 (microL)'!J46&gt;9),'volume_add 10^8 (microL)'!J46,IF(AND('volume_add 10^6 (microL)'!J46&lt;=150,'volume_add 10^6 (microL)'!J46&gt;9),'volume_add 10^6 (microL)'!J46,'volume_add 10^4 (microL)'!J46))</f>
        <v>11.7</v>
      </c>
      <c r="K46" s="5">
        <f>IF(AND('volume_add 10^8 (microL)'!K46&lt;=150,'volume_add 10^8 (microL)'!K46&gt;9),'volume_add 10^8 (microL)'!K46,IF(AND('volume_add 10^6 (microL)'!K46&lt;=150,'volume_add 10^6 (microL)'!K46&gt;9),'volume_add 10^6 (microL)'!K46,'volume_add 10^4 (microL)'!K46))</f>
        <v>17.899999999999999</v>
      </c>
      <c r="L46" s="5">
        <f>IF(AND('volume_add 10^8 (microL)'!L46&lt;=150,'volume_add 10^8 (microL)'!L46&gt;9),'volume_add 10^8 (microL)'!L46,IF(AND('volume_add 10^6 (microL)'!L46&lt;=150,'volume_add 10^6 (microL)'!L46&gt;9),'volume_add 10^6 (microL)'!L46,'volume_add 10^4 (microL)'!L46))</f>
        <v>10</v>
      </c>
      <c r="M46" s="5">
        <f>IF(AND('volume_add 10^8 (microL)'!M46&lt;=150,'volume_add 10^8 (microL)'!M46&gt;9),'volume_add 10^8 (microL)'!M46,IF(AND('volume_add 10^6 (microL)'!M46&lt;=150,'volume_add 10^6 (microL)'!M46&gt;9),'volume_add 10^6 (microL)'!M46,'volume_add 10^4 (microL)'!M46))</f>
        <v>140</v>
      </c>
      <c r="N46" s="5">
        <f>IF(AND('volume_add 10^8 (microL)'!N46&lt;=150,'volume_add 10^8 (microL)'!N46&gt;9),'volume_add 10^8 (microL)'!N46,IF(AND('volume_add 10^6 (microL)'!N46&lt;=150,'volume_add 10^6 (microL)'!N46&gt;9),'volume_add 10^6 (microL)'!N46,'volume_add 10^4 (microL)'!N46))</f>
        <v>140</v>
      </c>
      <c r="O46" s="5">
        <f>IF(AND('volume_add 10^8 (microL)'!O46&lt;=150,'volume_add 10^8 (microL)'!O46&gt;9),'volume_add 10^8 (microL)'!O46,IF(AND('volume_add 10^6 (microL)'!O46&lt;=150,'volume_add 10^6 (microL)'!O46&gt;9),'volume_add 10^6 (microL)'!O46,'volume_add 10^4 (microL)'!O46))</f>
        <v>70</v>
      </c>
      <c r="P46" s="5">
        <f>IF(AND('volume_add 10^8 (microL)'!P46&lt;=150,'volume_add 10^8 (microL)'!P46&gt;9),'volume_add 10^8 (microL)'!P46,IF(AND('volume_add 10^6 (microL)'!P46&lt;=150,'volume_add 10^6 (microL)'!P46&gt;9),'volume_add 10^6 (microL)'!P46,'volume_add 10^4 (microL)'!P46))</f>
        <v>140</v>
      </c>
      <c r="Q46" s="5">
        <f>IF(AND('volume_add 10^8 (microL)'!Q46&lt;=150,'volume_add 10^8 (microL)'!Q46&gt;9),'volume_add 10^8 (microL)'!Q46,IF(AND('volume_add 10^6 (microL)'!Q46&lt;=150,'volume_add 10^6 (microL)'!Q46&gt;9),'volume_add 10^6 (microL)'!Q46,'volume_add 10^4 (microL)'!Q46))</f>
        <v>14.4</v>
      </c>
      <c r="R46">
        <f t="shared" si="0"/>
        <v>1191.8000000000002</v>
      </c>
    </row>
    <row r="47" spans="1:18">
      <c r="A47">
        <v>46</v>
      </c>
      <c r="B47" s="5">
        <f>IF(AND('volume_add 10^8 (microL)'!B47&lt;=150,'volume_add 10^8 (microL)'!B47&gt;9),'volume_add 10^8 (microL)'!B47,IF(AND('volume_add 10^6 (microL)'!B47&lt;=150,'volume_add 10^6 (microL)'!B47&gt;9),'volume_add 10^6 (microL)'!B47,'volume_add 10^4 (microL)'!B47))</f>
        <v>140</v>
      </c>
      <c r="C47" s="5">
        <f>IF(AND('volume_add 10^8 (microL)'!C47&lt;=150,'volume_add 10^8 (microL)'!C47&gt;9),'volume_add 10^8 (microL)'!C47,IF(AND('volume_add 10^6 (microL)'!C47&lt;=150,'volume_add 10^6 (microL)'!C47&gt;9),'volume_add 10^6 (microL)'!C47,'volume_add 10^4 (microL)'!C47))</f>
        <v>13.7</v>
      </c>
      <c r="D47" s="5">
        <f>IF(AND('volume_add 10^8 (microL)'!D47&lt;=150,'volume_add 10^8 (microL)'!D47&gt;9),'volume_add 10^8 (microL)'!D47,IF(AND('volume_add 10^6 (microL)'!D47&lt;=150,'volume_add 10^6 (microL)'!D47&gt;9),'volume_add 10^6 (microL)'!D47,'volume_add 10^4 (microL)'!D47))</f>
        <v>140</v>
      </c>
      <c r="E47" s="5">
        <f>IF(AND('volume_add 10^8 (microL)'!E47&lt;=150,'volume_add 10^8 (microL)'!E47&gt;9),'volume_add 10^8 (microL)'!E47,IF(AND('volume_add 10^6 (microL)'!E47&lt;=150,'volume_add 10^6 (microL)'!E47&gt;9),'volume_add 10^6 (microL)'!E47,'volume_add 10^4 (microL)'!E47))</f>
        <v>10</v>
      </c>
      <c r="F47" s="5">
        <f>IF(AND('volume_add 10^8 (microL)'!F47&lt;=150,'volume_add 10^8 (microL)'!F47&gt;9),'volume_add 10^8 (microL)'!F47,IF(AND('volume_add 10^6 (microL)'!F47&lt;=150,'volume_add 10^6 (microL)'!F47&gt;9),'volume_add 10^6 (microL)'!F47,'volume_add 10^4 (microL)'!F47))</f>
        <v>60</v>
      </c>
      <c r="G47" s="5">
        <f>IF(AND('volume_add 10^8 (microL)'!G47&lt;=150,'volume_add 10^8 (microL)'!G47&gt;9),'volume_add 10^8 (microL)'!G47,IF(AND('volume_add 10^6 (microL)'!G47&lt;=150,'volume_add 10^6 (microL)'!G47&gt;9),'volume_add 10^6 (microL)'!G47,'volume_add 10^4 (microL)'!G47))</f>
        <v>10</v>
      </c>
      <c r="H47" s="5">
        <f>IF(AND('volume_add 10^8 (microL)'!H47&lt;=150,'volume_add 10^8 (microL)'!H47&gt;9),'volume_add 10^8 (microL)'!H47,IF(AND('volume_add 10^6 (microL)'!H47&lt;=150,'volume_add 10^6 (microL)'!H47&gt;9),'volume_add 10^6 (microL)'!H47,'volume_add 10^4 (microL)'!H47))</f>
        <v>140</v>
      </c>
      <c r="I47" s="5">
        <f>IF(AND('volume_add 10^8 (microL)'!I47&lt;=150,'volume_add 10^8 (microL)'!I47&gt;9),'volume_add 10^8 (microL)'!I47,IF(AND('volume_add 10^6 (microL)'!I47&lt;=150,'volume_add 10^6 (microL)'!I47&gt;9),'volume_add 10^6 (microL)'!I47,'volume_add 10^4 (microL)'!I47))</f>
        <v>15.8</v>
      </c>
      <c r="J47" s="5">
        <f>IF(AND('volume_add 10^8 (microL)'!J47&lt;=150,'volume_add 10^8 (microL)'!J47&gt;9),'volume_add 10^8 (microL)'!J47,IF(AND('volume_add 10^6 (microL)'!J47&lt;=150,'volume_add 10^6 (microL)'!J47&gt;9),'volume_add 10^6 (microL)'!J47,'volume_add 10^4 (microL)'!J47))</f>
        <v>80</v>
      </c>
      <c r="K47" s="5">
        <f>IF(AND('volume_add 10^8 (microL)'!K47&lt;=150,'volume_add 10^8 (microL)'!K47&gt;9),'volume_add 10^8 (microL)'!K47,IF(AND('volume_add 10^6 (microL)'!K47&lt;=150,'volume_add 10^6 (microL)'!K47&gt;9),'volume_add 10^6 (microL)'!K47,'volume_add 10^4 (microL)'!K47))</f>
        <v>140</v>
      </c>
      <c r="L47" s="5">
        <f>IF(AND('volume_add 10^8 (microL)'!L47&lt;=150,'volume_add 10^8 (microL)'!L47&gt;9),'volume_add 10^8 (microL)'!L47,IF(AND('volume_add 10^6 (microL)'!L47&lt;=150,'volume_add 10^6 (microL)'!L47&gt;9),'volume_add 10^6 (microL)'!L47,'volume_add 10^4 (microL)'!L47))</f>
        <v>140</v>
      </c>
      <c r="M47" s="5">
        <f>IF(AND('volume_add 10^8 (microL)'!M47&lt;=150,'volume_add 10^8 (microL)'!M47&gt;9),'volume_add 10^8 (microL)'!M47,IF(AND('volume_add 10^6 (microL)'!M47&lt;=150,'volume_add 10^6 (microL)'!M47&gt;9),'volume_add 10^6 (microL)'!M47,'volume_add 10^4 (microL)'!M47))</f>
        <v>110</v>
      </c>
      <c r="N47" s="5">
        <f>IF(AND('volume_add 10^8 (microL)'!N47&lt;=150,'volume_add 10^8 (microL)'!N47&gt;9),'volume_add 10^8 (microL)'!N47,IF(AND('volume_add 10^6 (microL)'!N47&lt;=150,'volume_add 10^6 (microL)'!N47&gt;9),'volume_add 10^6 (microL)'!N47,'volume_add 10^4 (microL)'!N47))</f>
        <v>140</v>
      </c>
      <c r="O47" s="5">
        <f>IF(AND('volume_add 10^8 (microL)'!O47&lt;=150,'volume_add 10^8 (microL)'!O47&gt;9),'volume_add 10^8 (microL)'!O47,IF(AND('volume_add 10^6 (microL)'!O47&lt;=150,'volume_add 10^6 (microL)'!O47&gt;9),'volume_add 10^6 (microL)'!O47,'volume_add 10^4 (microL)'!O47))</f>
        <v>140</v>
      </c>
      <c r="P47" s="5">
        <f>IF(AND('volume_add 10^8 (microL)'!P47&lt;=150,'volume_add 10^8 (microL)'!P47&gt;9),'volume_add 10^8 (microL)'!P47,IF(AND('volume_add 10^6 (microL)'!P47&lt;=150,'volume_add 10^6 (microL)'!P47&gt;9),'volume_add 10^6 (microL)'!P47,'volume_add 10^4 (microL)'!P47))</f>
        <v>140</v>
      </c>
      <c r="Q47" s="5">
        <f>IF(AND('volume_add 10^8 (microL)'!Q47&lt;=150,'volume_add 10^8 (microL)'!Q47&gt;9),'volume_add 10^8 (microL)'!Q47,IF(AND('volume_add 10^6 (microL)'!Q47&lt;=150,'volume_add 10^6 (microL)'!Q47&gt;9),'volume_add 10^6 (microL)'!Q47,'volume_add 10^4 (microL)'!Q47))</f>
        <v>16.899999999999999</v>
      </c>
      <c r="R47">
        <f t="shared" si="0"/>
        <v>1436.4</v>
      </c>
    </row>
    <row r="48" spans="1:18">
      <c r="A48">
        <v>47</v>
      </c>
      <c r="B48" s="5">
        <f>IF(AND('volume_add 10^8 (microL)'!B48&lt;=150,'volume_add 10^8 (microL)'!B48&gt;9),'volume_add 10^8 (microL)'!B48,IF(AND('volume_add 10^6 (microL)'!B48&lt;=150,'volume_add 10^6 (microL)'!B48&gt;9),'volume_add 10^6 (microL)'!B48,'volume_add 10^4 (microL)'!B48))</f>
        <v>10</v>
      </c>
      <c r="C48" s="5">
        <f>IF(AND('volume_add 10^8 (microL)'!C48&lt;=150,'volume_add 10^8 (microL)'!C48&gt;9),'volume_add 10^8 (microL)'!C48,IF(AND('volume_add 10^6 (microL)'!C48&lt;=150,'volume_add 10^6 (microL)'!C48&gt;9),'volume_add 10^6 (microL)'!C48,'volume_add 10^4 (microL)'!C48))</f>
        <v>140</v>
      </c>
      <c r="D48" s="5">
        <f>IF(AND('volume_add 10^8 (microL)'!D48&lt;=150,'volume_add 10^8 (microL)'!D48&gt;9),'volume_add 10^8 (microL)'!D48,IF(AND('volume_add 10^6 (microL)'!D48&lt;=150,'volume_add 10^6 (microL)'!D48&gt;9),'volume_add 10^6 (microL)'!D48,'volume_add 10^4 (microL)'!D48))</f>
        <v>140</v>
      </c>
      <c r="E48" s="5">
        <f>IF(AND('volume_add 10^8 (microL)'!E48&lt;=150,'volume_add 10^8 (microL)'!E48&gt;9),'volume_add 10^8 (microL)'!E48,IF(AND('volume_add 10^6 (microL)'!E48&lt;=150,'volume_add 10^6 (microL)'!E48&gt;9),'volume_add 10^6 (microL)'!E48,'volume_add 10^4 (microL)'!E48))</f>
        <v>140</v>
      </c>
      <c r="F48" s="5">
        <f>IF(AND('volume_add 10^8 (microL)'!F48&lt;=150,'volume_add 10^8 (microL)'!F48&gt;9),'volume_add 10^8 (microL)'!F48,IF(AND('volume_add 10^6 (microL)'!F48&lt;=150,'volume_add 10^6 (microL)'!F48&gt;9),'volume_add 10^6 (microL)'!F48,'volume_add 10^4 (microL)'!F48))</f>
        <v>14.4</v>
      </c>
      <c r="G48" s="5">
        <f>IF(AND('volume_add 10^8 (microL)'!G48&lt;=150,'volume_add 10^8 (microL)'!G48&gt;9),'volume_add 10^8 (microL)'!G48,IF(AND('volume_add 10^6 (microL)'!G48&lt;=150,'volume_add 10^6 (microL)'!G48&gt;9),'volume_add 10^6 (microL)'!G48,'volume_add 10^4 (microL)'!G48))</f>
        <v>140</v>
      </c>
      <c r="H48" s="5">
        <f>IF(AND('volume_add 10^8 (microL)'!H48&lt;=150,'volume_add 10^8 (microL)'!H48&gt;9),'volume_add 10^8 (microL)'!H48,IF(AND('volume_add 10^6 (microL)'!H48&lt;=150,'volume_add 10^6 (microL)'!H48&gt;9),'volume_add 10^6 (microL)'!H48,'volume_add 10^4 (microL)'!H48))</f>
        <v>15.5</v>
      </c>
      <c r="I48" s="5">
        <f>IF(AND('volume_add 10^8 (microL)'!I48&lt;=150,'volume_add 10^8 (microL)'!I48&gt;9),'volume_add 10^8 (microL)'!I48,IF(AND('volume_add 10^6 (microL)'!I48&lt;=150,'volume_add 10^6 (microL)'!I48&gt;9),'volume_add 10^6 (microL)'!I48,'volume_add 10^4 (microL)'!I48))</f>
        <v>140</v>
      </c>
      <c r="J48" s="5">
        <f>IF(AND('volume_add 10^8 (microL)'!J48&lt;=150,'volume_add 10^8 (microL)'!J48&gt;9),'volume_add 10^8 (microL)'!J48,IF(AND('volume_add 10^6 (microL)'!J48&lt;=150,'volume_add 10^6 (microL)'!J48&gt;9),'volume_add 10^6 (microL)'!J48,'volume_add 10^4 (microL)'!J48))</f>
        <v>22.2</v>
      </c>
      <c r="K48" s="5">
        <f>IF(AND('volume_add 10^8 (microL)'!K48&lt;=150,'volume_add 10^8 (microL)'!K48&gt;9),'volume_add 10^8 (microL)'!K48,IF(AND('volume_add 10^6 (microL)'!K48&lt;=150,'volume_add 10^6 (microL)'!K48&gt;9),'volume_add 10^6 (microL)'!K48,'volume_add 10^4 (microL)'!K48))</f>
        <v>70</v>
      </c>
      <c r="L48" s="5">
        <f>IF(AND('volume_add 10^8 (microL)'!L48&lt;=150,'volume_add 10^8 (microL)'!L48&gt;9),'volume_add 10^8 (microL)'!L48,IF(AND('volume_add 10^6 (microL)'!L48&lt;=150,'volume_add 10^6 (microL)'!L48&gt;9),'volume_add 10^6 (microL)'!L48,'volume_add 10^4 (microL)'!L48))</f>
        <v>90</v>
      </c>
      <c r="M48" s="5">
        <f>IF(AND('volume_add 10^8 (microL)'!M48&lt;=150,'volume_add 10^8 (microL)'!M48&gt;9),'volume_add 10^8 (microL)'!M48,IF(AND('volume_add 10^6 (microL)'!M48&lt;=150,'volume_add 10^6 (microL)'!M48&gt;9),'volume_add 10^6 (microL)'!M48,'volume_add 10^4 (microL)'!M48))</f>
        <v>16.600000000000001</v>
      </c>
      <c r="N48" s="5">
        <f>IF(AND('volume_add 10^8 (microL)'!N48&lt;=150,'volume_add 10^8 (microL)'!N48&gt;9),'volume_add 10^8 (microL)'!N48,IF(AND('volume_add 10^6 (microL)'!N48&lt;=150,'volume_add 10^6 (microL)'!N48&gt;9),'volume_add 10^6 (microL)'!N48,'volume_add 10^4 (microL)'!N48))</f>
        <v>140</v>
      </c>
      <c r="O48" s="5">
        <f>IF(AND('volume_add 10^8 (microL)'!O48&lt;=150,'volume_add 10^8 (microL)'!O48&gt;9),'volume_add 10^8 (microL)'!O48,IF(AND('volume_add 10^6 (microL)'!O48&lt;=150,'volume_add 10^6 (microL)'!O48&gt;9),'volume_add 10^6 (microL)'!O48,'volume_add 10^4 (microL)'!O48))</f>
        <v>110</v>
      </c>
      <c r="P48" s="5">
        <f>IF(AND('volume_add 10^8 (microL)'!P48&lt;=150,'volume_add 10^8 (microL)'!P48&gt;9),'volume_add 10^8 (microL)'!P48,IF(AND('volume_add 10^6 (microL)'!P48&lt;=150,'volume_add 10^6 (microL)'!P48&gt;9),'volume_add 10^6 (microL)'!P48,'volume_add 10^4 (microL)'!P48))</f>
        <v>17.8</v>
      </c>
      <c r="Q48" s="5">
        <f>IF(AND('volume_add 10^8 (microL)'!Q48&lt;=150,'volume_add 10^8 (microL)'!Q48&gt;9),'volume_add 10^8 (microL)'!Q48,IF(AND('volume_add 10^6 (microL)'!Q48&lt;=150,'volume_add 10^6 (microL)'!Q48&gt;9),'volume_add 10^6 (microL)'!Q48,'volume_add 10^4 (microL)'!Q48))</f>
        <v>140</v>
      </c>
      <c r="R48">
        <f t="shared" si="0"/>
        <v>1346.5</v>
      </c>
    </row>
    <row r="49" spans="1:18">
      <c r="A49">
        <v>48</v>
      </c>
      <c r="B49" s="5">
        <f>IF(AND('volume_add 10^8 (microL)'!B49&lt;=150,'volume_add 10^8 (microL)'!B49&gt;9),'volume_add 10^8 (microL)'!B49,IF(AND('volume_add 10^6 (microL)'!B49&lt;=150,'volume_add 10^6 (microL)'!B49&gt;9),'volume_add 10^6 (microL)'!B49,'volume_add 10^4 (microL)'!B49))</f>
        <v>90</v>
      </c>
      <c r="C49" s="5">
        <f>IF(AND('volume_add 10^8 (microL)'!C49&lt;=150,'volume_add 10^8 (microL)'!C49&gt;9),'volume_add 10^8 (microL)'!C49,IF(AND('volume_add 10^6 (microL)'!C49&lt;=150,'volume_add 10^6 (microL)'!C49&gt;9),'volume_add 10^6 (microL)'!C49,'volume_add 10^4 (microL)'!C49))</f>
        <v>10</v>
      </c>
      <c r="D49" s="5">
        <f>IF(AND('volume_add 10^8 (microL)'!D49&lt;=150,'volume_add 10^8 (microL)'!D49&gt;9),'volume_add 10^8 (microL)'!D49,IF(AND('volume_add 10^6 (microL)'!D49&lt;=150,'volume_add 10^6 (microL)'!D49&gt;9),'volume_add 10^6 (microL)'!D49,'volume_add 10^4 (microL)'!D49))</f>
        <v>10.7</v>
      </c>
      <c r="E49" s="5">
        <f>IF(AND('volume_add 10^8 (microL)'!E49&lt;=150,'volume_add 10^8 (microL)'!E49&gt;9),'volume_add 10^8 (microL)'!E49,IF(AND('volume_add 10^6 (microL)'!E49&lt;=150,'volume_add 10^6 (microL)'!E49&gt;9),'volume_add 10^6 (microL)'!E49,'volume_add 10^4 (microL)'!E49))</f>
        <v>12.3</v>
      </c>
      <c r="F49" s="5">
        <f>IF(AND('volume_add 10^8 (microL)'!F49&lt;=150,'volume_add 10^8 (microL)'!F49&gt;9),'volume_add 10^8 (microL)'!F49,IF(AND('volume_add 10^6 (microL)'!F49&lt;=150,'volume_add 10^6 (microL)'!F49&gt;9),'volume_add 10^6 (microL)'!F49,'volume_add 10^4 (microL)'!F49))</f>
        <v>140</v>
      </c>
      <c r="G49" s="5">
        <f>IF(AND('volume_add 10^8 (microL)'!G49&lt;=150,'volume_add 10^8 (microL)'!G49&gt;9),'volume_add 10^8 (microL)'!G49,IF(AND('volume_add 10^6 (microL)'!G49&lt;=150,'volume_add 10^6 (microL)'!G49&gt;9),'volume_add 10^6 (microL)'!G49,'volume_add 10^4 (microL)'!G49))</f>
        <v>13.8</v>
      </c>
      <c r="H49" s="5">
        <f>IF(AND('volume_add 10^8 (microL)'!H49&lt;=150,'volume_add 10^8 (microL)'!H49&gt;9),'volume_add 10^8 (microL)'!H49,IF(AND('volume_add 10^6 (microL)'!H49&lt;=150,'volume_add 10^6 (microL)'!H49&gt;9),'volume_add 10^6 (microL)'!H49,'volume_add 10^4 (microL)'!H49))</f>
        <v>27.6</v>
      </c>
      <c r="I49" s="5">
        <f>IF(AND('volume_add 10^8 (microL)'!I49&lt;=150,'volume_add 10^8 (microL)'!I49&gt;9),'volume_add 10^8 (microL)'!I49,IF(AND('volume_add 10^6 (microL)'!I49&lt;=150,'volume_add 10^6 (microL)'!I49&gt;9),'volume_add 10^6 (microL)'!I49,'volume_add 10^4 (microL)'!I49))</f>
        <v>140</v>
      </c>
      <c r="J49" s="5">
        <f>IF(AND('volume_add 10^8 (microL)'!J49&lt;=150,'volume_add 10^8 (microL)'!J49&gt;9),'volume_add 10^8 (microL)'!J49,IF(AND('volume_add 10^6 (microL)'!J49&lt;=150,'volume_add 10^6 (microL)'!J49&gt;9),'volume_add 10^6 (microL)'!J49,'volume_add 10^4 (microL)'!J49))</f>
        <v>140</v>
      </c>
      <c r="K49" s="5">
        <f>IF(AND('volume_add 10^8 (microL)'!K49&lt;=150,'volume_add 10^8 (microL)'!K49&gt;9),'volume_add 10^8 (microL)'!K49,IF(AND('volume_add 10^6 (microL)'!K49&lt;=150,'volume_add 10^6 (microL)'!K49&gt;9),'volume_add 10^6 (microL)'!K49,'volume_add 10^4 (microL)'!K49))</f>
        <v>140</v>
      </c>
      <c r="L49" s="5">
        <f>IF(AND('volume_add 10^8 (microL)'!L49&lt;=150,'volume_add 10^8 (microL)'!L49&gt;9),'volume_add 10^8 (microL)'!L49,IF(AND('volume_add 10^6 (microL)'!L49&lt;=150,'volume_add 10^6 (microL)'!L49&gt;9),'volume_add 10^6 (microL)'!L49,'volume_add 10^4 (microL)'!L49))</f>
        <v>140</v>
      </c>
      <c r="M49" s="5">
        <f>IF(AND('volume_add 10^8 (microL)'!M49&lt;=150,'volume_add 10^8 (microL)'!M49&gt;9),'volume_add 10^8 (microL)'!M49,IF(AND('volume_add 10^6 (microL)'!M49&lt;=150,'volume_add 10^6 (microL)'!M49&gt;9),'volume_add 10^6 (microL)'!M49,'volume_add 10^4 (microL)'!M49))</f>
        <v>110</v>
      </c>
      <c r="N49" s="5">
        <f>IF(AND('volume_add 10^8 (microL)'!N49&lt;=150,'volume_add 10^8 (microL)'!N49&gt;9),'volume_add 10^8 (microL)'!N49,IF(AND('volume_add 10^6 (microL)'!N49&lt;=150,'volume_add 10^6 (microL)'!N49&gt;9),'volume_add 10^6 (microL)'!N49,'volume_add 10^4 (microL)'!N49))</f>
        <v>120</v>
      </c>
      <c r="O49" s="5">
        <f>IF(AND('volume_add 10^8 (microL)'!O49&lt;=150,'volume_add 10^8 (microL)'!O49&gt;9),'volume_add 10^8 (microL)'!O49,IF(AND('volume_add 10^6 (microL)'!O49&lt;=150,'volume_add 10^6 (microL)'!O49&gt;9),'volume_add 10^6 (microL)'!O49,'volume_add 10^4 (microL)'!O49))</f>
        <v>140</v>
      </c>
      <c r="P49" s="5">
        <f>IF(AND('volume_add 10^8 (microL)'!P49&lt;=150,'volume_add 10^8 (microL)'!P49&gt;9),'volume_add 10^8 (microL)'!P49,IF(AND('volume_add 10^6 (microL)'!P49&lt;=150,'volume_add 10^6 (microL)'!P49&gt;9),'volume_add 10^6 (microL)'!P49,'volume_add 10^4 (microL)'!P49))</f>
        <v>21.5</v>
      </c>
      <c r="Q49" s="5">
        <f>IF(AND('volume_add 10^8 (microL)'!Q49&lt;=150,'volume_add 10^8 (microL)'!Q49&gt;9),'volume_add 10^8 (microL)'!Q49,IF(AND('volume_add 10^6 (microL)'!Q49&lt;=150,'volume_add 10^6 (microL)'!Q49&gt;9),'volume_add 10^6 (microL)'!Q49,'volume_add 10^4 (microL)'!Q49))</f>
        <v>140</v>
      </c>
      <c r="R49">
        <f t="shared" si="0"/>
        <v>1395.9</v>
      </c>
    </row>
    <row r="50" spans="1:18">
      <c r="A50">
        <v>49</v>
      </c>
      <c r="B50" s="5">
        <f>IF(AND('volume_add 10^8 (microL)'!B50&lt;=150,'volume_add 10^8 (microL)'!B50&gt;9),'volume_add 10^8 (microL)'!B50,IF(AND('volume_add 10^6 (microL)'!B50&lt;=150,'volume_add 10^6 (microL)'!B50&gt;9),'volume_add 10^6 (microL)'!B50,'volume_add 10^4 (microL)'!B50))</f>
        <v>140</v>
      </c>
      <c r="C50" s="5">
        <f>IF(AND('volume_add 10^8 (microL)'!C50&lt;=150,'volume_add 10^8 (microL)'!C50&gt;9),'volume_add 10^8 (microL)'!C50,IF(AND('volume_add 10^6 (microL)'!C50&lt;=150,'volume_add 10^6 (microL)'!C50&gt;9),'volume_add 10^6 (microL)'!C50,'volume_add 10^4 (microL)'!C50))</f>
        <v>140</v>
      </c>
      <c r="D50" s="5">
        <f>IF(AND('volume_add 10^8 (microL)'!D50&lt;=150,'volume_add 10^8 (microL)'!D50&gt;9),'volume_add 10^8 (microL)'!D50,IF(AND('volume_add 10^6 (microL)'!D50&lt;=150,'volume_add 10^6 (microL)'!D50&gt;9),'volume_add 10^6 (microL)'!D50,'volume_add 10^4 (microL)'!D50))</f>
        <v>140</v>
      </c>
      <c r="E50" s="5">
        <f>IF(AND('volume_add 10^8 (microL)'!E50&lt;=150,'volume_add 10^8 (microL)'!E50&gt;9),'volume_add 10^8 (microL)'!E50,IF(AND('volume_add 10^6 (microL)'!E50&lt;=150,'volume_add 10^6 (microL)'!E50&gt;9),'volume_add 10^6 (microL)'!E50,'volume_add 10^4 (microL)'!E50))</f>
        <v>140</v>
      </c>
      <c r="F50" s="5">
        <f>IF(AND('volume_add 10^8 (microL)'!F50&lt;=150,'volume_add 10^8 (microL)'!F50&gt;9),'volume_add 10^8 (microL)'!F50,IF(AND('volume_add 10^6 (microL)'!F50&lt;=150,'volume_add 10^6 (microL)'!F50&gt;9),'volume_add 10^6 (microL)'!F50,'volume_add 10^4 (microL)'!F50))</f>
        <v>22.7</v>
      </c>
      <c r="G50" s="5">
        <f>IF(AND('volume_add 10^8 (microL)'!G50&lt;=150,'volume_add 10^8 (microL)'!G50&gt;9),'volume_add 10^8 (microL)'!G50,IF(AND('volume_add 10^6 (microL)'!G50&lt;=150,'volume_add 10^6 (microL)'!G50&gt;9),'volume_add 10^6 (microL)'!G50,'volume_add 10^4 (microL)'!G50))</f>
        <v>110</v>
      </c>
      <c r="H50" s="5">
        <f>IF(AND('volume_add 10^8 (microL)'!H50&lt;=150,'volume_add 10^8 (microL)'!H50&gt;9),'volume_add 10^8 (microL)'!H50,IF(AND('volume_add 10^6 (microL)'!H50&lt;=150,'volume_add 10^6 (microL)'!H50&gt;9),'volume_add 10^6 (microL)'!H50,'volume_add 10^4 (microL)'!H50))</f>
        <v>130</v>
      </c>
      <c r="I50" s="5">
        <f>IF(AND('volume_add 10^8 (microL)'!I50&lt;=150,'volume_add 10^8 (microL)'!I50&gt;9),'volume_add 10^8 (microL)'!I50,IF(AND('volume_add 10^6 (microL)'!I50&lt;=150,'volume_add 10^6 (microL)'!I50&gt;9),'volume_add 10^6 (microL)'!I50,'volume_add 10^4 (microL)'!I50))</f>
        <v>140</v>
      </c>
      <c r="J50" s="5">
        <f>IF(AND('volume_add 10^8 (microL)'!J50&lt;=150,'volume_add 10^8 (microL)'!J50&gt;9),'volume_add 10^8 (microL)'!J50,IF(AND('volume_add 10^6 (microL)'!J50&lt;=150,'volume_add 10^6 (microL)'!J50&gt;9),'volume_add 10^6 (microL)'!J50,'volume_add 10^4 (microL)'!J50))</f>
        <v>140</v>
      </c>
      <c r="K50" s="5">
        <f>IF(AND('volume_add 10^8 (microL)'!K50&lt;=150,'volume_add 10^8 (microL)'!K50&gt;9),'volume_add 10^8 (microL)'!K50,IF(AND('volume_add 10^6 (microL)'!K50&lt;=150,'volume_add 10^6 (microL)'!K50&gt;9),'volume_add 10^6 (microL)'!K50,'volume_add 10^4 (microL)'!K50))</f>
        <v>140</v>
      </c>
      <c r="L50" s="5">
        <f>IF(AND('volume_add 10^8 (microL)'!L50&lt;=150,'volume_add 10^8 (microL)'!L50&gt;9),'volume_add 10^8 (microL)'!L50,IF(AND('volume_add 10^6 (microL)'!L50&lt;=150,'volume_add 10^6 (microL)'!L50&gt;9),'volume_add 10^6 (microL)'!L50,'volume_add 10^4 (microL)'!L50))</f>
        <v>34</v>
      </c>
      <c r="M50" s="5">
        <f>IF(AND('volume_add 10^8 (microL)'!M50&lt;=150,'volume_add 10^8 (microL)'!M50&gt;9),'volume_add 10^8 (microL)'!M50,IF(AND('volume_add 10^6 (microL)'!M50&lt;=150,'volume_add 10^6 (microL)'!M50&gt;9),'volume_add 10^6 (microL)'!M50,'volume_add 10^4 (microL)'!M50))</f>
        <v>37.799999999999997</v>
      </c>
      <c r="N50" s="5">
        <f>IF(AND('volume_add 10^8 (microL)'!N50&lt;=150,'volume_add 10^8 (microL)'!N50&gt;9),'volume_add 10^8 (microL)'!N50,IF(AND('volume_add 10^6 (microL)'!N50&lt;=150,'volume_add 10^6 (microL)'!N50&gt;9),'volume_add 10^6 (microL)'!N50,'volume_add 10^4 (microL)'!N50))</f>
        <v>140</v>
      </c>
      <c r="O50" s="5">
        <f>IF(AND('volume_add 10^8 (microL)'!O50&lt;=150,'volume_add 10^8 (microL)'!O50&gt;9),'volume_add 10^8 (microL)'!O50,IF(AND('volume_add 10^6 (microL)'!O50&lt;=150,'volume_add 10^6 (microL)'!O50&gt;9),'volume_add 10^6 (microL)'!O50,'volume_add 10^4 (microL)'!O50))</f>
        <v>140</v>
      </c>
      <c r="P50" s="5">
        <f>IF(AND('volume_add 10^8 (microL)'!P50&lt;=150,'volume_add 10^8 (microL)'!P50&gt;9),'volume_add 10^8 (microL)'!P50,IF(AND('volume_add 10^6 (microL)'!P50&lt;=150,'volume_add 10^6 (microL)'!P50&gt;9),'volume_add 10^6 (microL)'!P50,'volume_add 10^4 (microL)'!P50))</f>
        <v>10</v>
      </c>
      <c r="Q50" s="5">
        <f>IF(AND('volume_add 10^8 (microL)'!Q50&lt;=150,'volume_add 10^8 (microL)'!Q50&gt;9),'volume_add 10^8 (microL)'!Q50,IF(AND('volume_add 10^6 (microL)'!Q50&lt;=150,'volume_add 10^6 (microL)'!Q50&gt;9),'volume_add 10^6 (microL)'!Q50,'volume_add 10^4 (microL)'!Q50))</f>
        <v>140</v>
      </c>
      <c r="R50">
        <f t="shared" si="0"/>
        <v>1744.5</v>
      </c>
    </row>
    <row r="51" spans="1:18">
      <c r="A51">
        <v>50</v>
      </c>
      <c r="B51" s="5">
        <f>IF(AND('volume_add 10^8 (microL)'!B51&lt;=150,'volume_add 10^8 (microL)'!B51&gt;9),'volume_add 10^8 (microL)'!B51,IF(AND('volume_add 10^6 (microL)'!B51&lt;=150,'volume_add 10^6 (microL)'!B51&gt;9),'volume_add 10^6 (microL)'!B51,'volume_add 10^4 (microL)'!B51))</f>
        <v>13.1</v>
      </c>
      <c r="C51" s="5">
        <f>IF(AND('volume_add 10^8 (microL)'!C51&lt;=150,'volume_add 10^8 (microL)'!C51&gt;9),'volume_add 10^8 (microL)'!C51,IF(AND('volume_add 10^6 (microL)'!C51&lt;=150,'volume_add 10^6 (microL)'!C51&gt;9),'volume_add 10^6 (microL)'!C51,'volume_add 10^4 (microL)'!C51))</f>
        <v>13.4</v>
      </c>
      <c r="D51" s="5">
        <f>IF(AND('volume_add 10^8 (microL)'!D51&lt;=150,'volume_add 10^8 (microL)'!D51&gt;9),'volume_add 10^8 (microL)'!D51,IF(AND('volume_add 10^6 (microL)'!D51&lt;=150,'volume_add 10^6 (microL)'!D51&gt;9),'volume_add 10^6 (microL)'!D51,'volume_add 10^4 (microL)'!D51))</f>
        <v>13.8</v>
      </c>
      <c r="E51" s="5">
        <f>IF(AND('volume_add 10^8 (microL)'!E51&lt;=150,'volume_add 10^8 (microL)'!E51&gt;9),'volume_add 10^8 (microL)'!E51,IF(AND('volume_add 10^6 (microL)'!E51&lt;=150,'volume_add 10^6 (microL)'!E51&gt;9),'volume_add 10^6 (microL)'!E51,'volume_add 10^4 (microL)'!E51))</f>
        <v>140</v>
      </c>
      <c r="F51" s="5">
        <f>IF(AND('volume_add 10^8 (microL)'!F51&lt;=150,'volume_add 10^8 (microL)'!F51&gt;9),'volume_add 10^8 (microL)'!F51,IF(AND('volume_add 10^6 (microL)'!F51&lt;=150,'volume_add 10^6 (microL)'!F51&gt;9),'volume_add 10^6 (microL)'!F51,'volume_add 10^4 (microL)'!F51))</f>
        <v>140</v>
      </c>
      <c r="G51" s="5">
        <f>IF(AND('volume_add 10^8 (microL)'!G51&lt;=150,'volume_add 10^8 (microL)'!G51&gt;9),'volume_add 10^8 (microL)'!G51,IF(AND('volume_add 10^6 (microL)'!G51&lt;=150,'volume_add 10^6 (microL)'!G51&gt;9),'volume_add 10^6 (microL)'!G51,'volume_add 10^4 (microL)'!G51))</f>
        <v>140</v>
      </c>
      <c r="H51" s="5">
        <f>IF(AND('volume_add 10^8 (microL)'!H51&lt;=150,'volume_add 10^8 (microL)'!H51&gt;9),'volume_add 10^8 (microL)'!H51,IF(AND('volume_add 10^6 (microL)'!H51&lt;=150,'volume_add 10^6 (microL)'!H51&gt;9),'volume_add 10^6 (microL)'!H51,'volume_add 10^4 (microL)'!H51))</f>
        <v>140</v>
      </c>
      <c r="I51" s="5">
        <f>IF(AND('volume_add 10^8 (microL)'!I51&lt;=150,'volume_add 10^8 (microL)'!I51&gt;9),'volume_add 10^8 (microL)'!I51,IF(AND('volume_add 10^6 (microL)'!I51&lt;=150,'volume_add 10^6 (microL)'!I51&gt;9),'volume_add 10^6 (microL)'!I51,'volume_add 10^4 (microL)'!I51))</f>
        <v>14.8</v>
      </c>
      <c r="J51" s="5">
        <f>IF(AND('volume_add 10^8 (microL)'!J51&lt;=150,'volume_add 10^8 (microL)'!J51&gt;9),'volume_add 10^8 (microL)'!J51,IF(AND('volume_add 10^6 (microL)'!J51&lt;=150,'volume_add 10^6 (microL)'!J51&gt;9),'volume_add 10^6 (microL)'!J51,'volume_add 10^4 (microL)'!J51))</f>
        <v>15.3</v>
      </c>
      <c r="K51" s="5">
        <f>IF(AND('volume_add 10^8 (microL)'!K51&lt;=150,'volume_add 10^8 (microL)'!K51&gt;9),'volume_add 10^8 (microL)'!K51,IF(AND('volume_add 10^6 (microL)'!K51&lt;=150,'volume_add 10^6 (microL)'!K51&gt;9),'volume_add 10^6 (microL)'!K51,'volume_add 10^4 (microL)'!K51))</f>
        <v>140</v>
      </c>
      <c r="L51" s="5">
        <f>IF(AND('volume_add 10^8 (microL)'!L51&lt;=150,'volume_add 10^8 (microL)'!L51&gt;9),'volume_add 10^8 (microL)'!L51,IF(AND('volume_add 10^6 (microL)'!L51&lt;=150,'volume_add 10^6 (microL)'!L51&gt;9),'volume_add 10^6 (microL)'!L51,'volume_add 10^4 (microL)'!L51))</f>
        <v>40</v>
      </c>
      <c r="M51" s="5">
        <f>IF(AND('volume_add 10^8 (microL)'!M51&lt;=150,'volume_add 10^8 (microL)'!M51&gt;9),'volume_add 10^8 (microL)'!M51,IF(AND('volume_add 10^6 (microL)'!M51&lt;=150,'volume_add 10^6 (microL)'!M51&gt;9),'volume_add 10^6 (microL)'!M51,'volume_add 10^4 (microL)'!M51))</f>
        <v>16</v>
      </c>
      <c r="N51" s="5">
        <f>IF(AND('volume_add 10^8 (microL)'!N51&lt;=150,'volume_add 10^8 (microL)'!N51&gt;9),'volume_add 10^8 (microL)'!N51,IF(AND('volume_add 10^6 (microL)'!N51&lt;=150,'volume_add 10^6 (microL)'!N51&gt;9),'volume_add 10^6 (microL)'!N51,'volume_add 10^4 (microL)'!N51))</f>
        <v>140</v>
      </c>
      <c r="O51" s="5">
        <f>IF(AND('volume_add 10^8 (microL)'!O51&lt;=150,'volume_add 10^8 (microL)'!O51&gt;9),'volume_add 10^8 (microL)'!O51,IF(AND('volume_add 10^6 (microL)'!O51&lt;=150,'volume_add 10^6 (microL)'!O51&gt;9),'volume_add 10^6 (microL)'!O51,'volume_add 10^4 (microL)'!O51))</f>
        <v>16.7</v>
      </c>
      <c r="P51" s="5">
        <f>IF(AND('volume_add 10^8 (microL)'!P51&lt;=150,'volume_add 10^8 (microL)'!P51&gt;9),'volume_add 10^8 (microL)'!P51,IF(AND('volume_add 10^6 (microL)'!P51&lt;=150,'volume_add 10^6 (microL)'!P51&gt;9),'volume_add 10^6 (microL)'!P51,'volume_add 10^4 (microL)'!P51))</f>
        <v>60</v>
      </c>
      <c r="Q51" s="5">
        <f>IF(AND('volume_add 10^8 (microL)'!Q51&lt;=150,'volume_add 10^8 (microL)'!Q51&gt;9),'volume_add 10^8 (microL)'!Q51,IF(AND('volume_add 10^6 (microL)'!Q51&lt;=150,'volume_add 10^6 (microL)'!Q51&gt;9),'volume_add 10^6 (microL)'!Q51,'volume_add 10^4 (microL)'!Q51))</f>
        <v>70</v>
      </c>
      <c r="R51">
        <f t="shared" si="0"/>
        <v>1113.0999999999999</v>
      </c>
    </row>
    <row r="52" spans="1:18">
      <c r="A52">
        <v>51</v>
      </c>
      <c r="B52" s="5">
        <f>IF(AND('volume_add 10^8 (microL)'!B52&lt;=150,'volume_add 10^8 (microL)'!B52&gt;9),'volume_add 10^8 (microL)'!B52,IF(AND('volume_add 10^6 (microL)'!B52&lt;=150,'volume_add 10^6 (microL)'!B52&gt;9),'volume_add 10^6 (microL)'!B52,'volume_add 10^4 (microL)'!B52))</f>
        <v>140</v>
      </c>
      <c r="C52" s="5">
        <f>IF(AND('volume_add 10^8 (microL)'!C52&lt;=150,'volume_add 10^8 (microL)'!C52&gt;9),'volume_add 10^8 (microL)'!C52,IF(AND('volume_add 10^6 (microL)'!C52&lt;=150,'volume_add 10^6 (microL)'!C52&gt;9),'volume_add 10^6 (microL)'!C52,'volume_add 10^4 (microL)'!C52))</f>
        <v>140</v>
      </c>
      <c r="D52" s="5">
        <f>IF(AND('volume_add 10^8 (microL)'!D52&lt;=150,'volume_add 10^8 (microL)'!D52&gt;9),'volume_add 10^8 (microL)'!D52,IF(AND('volume_add 10^6 (microL)'!D52&lt;=150,'volume_add 10^6 (microL)'!D52&gt;9),'volume_add 10^6 (microL)'!D52,'volume_add 10^4 (microL)'!D52))</f>
        <v>140</v>
      </c>
      <c r="E52" s="5">
        <f>IF(AND('volume_add 10^8 (microL)'!E52&lt;=150,'volume_add 10^8 (microL)'!E52&gt;9),'volume_add 10^8 (microL)'!E52,IF(AND('volume_add 10^6 (microL)'!E52&lt;=150,'volume_add 10^6 (microL)'!E52&gt;9),'volume_add 10^6 (microL)'!E52,'volume_add 10^4 (microL)'!E52))</f>
        <v>15.8</v>
      </c>
      <c r="F52" s="5">
        <f>IF(AND('volume_add 10^8 (microL)'!F52&lt;=150,'volume_add 10^8 (microL)'!F52&gt;9),'volume_add 10^8 (microL)'!F52,IF(AND('volume_add 10^6 (microL)'!F52&lt;=150,'volume_add 10^6 (microL)'!F52&gt;9),'volume_add 10^6 (microL)'!F52,'volume_add 10^4 (microL)'!F52))</f>
        <v>140</v>
      </c>
      <c r="G52" s="5">
        <f>IF(AND('volume_add 10^8 (microL)'!G52&lt;=150,'volume_add 10^8 (microL)'!G52&gt;9),'volume_add 10^8 (microL)'!G52,IF(AND('volume_add 10^6 (microL)'!G52&lt;=150,'volume_add 10^6 (microL)'!G52&gt;9),'volume_add 10^6 (microL)'!G52,'volume_add 10^4 (microL)'!G52))</f>
        <v>16.600000000000001</v>
      </c>
      <c r="H52" s="5">
        <f>IF(AND('volume_add 10^8 (microL)'!H52&lt;=150,'volume_add 10^8 (microL)'!H52&gt;9),'volume_add 10^8 (microL)'!H52,IF(AND('volume_add 10^6 (microL)'!H52&lt;=150,'volume_add 10^6 (microL)'!H52&gt;9),'volume_add 10^6 (microL)'!H52,'volume_add 10^4 (microL)'!H52))</f>
        <v>140</v>
      </c>
      <c r="I52" s="5">
        <f>IF(AND('volume_add 10^8 (microL)'!I52&lt;=150,'volume_add 10^8 (microL)'!I52&gt;9),'volume_add 10^8 (microL)'!I52,IF(AND('volume_add 10^6 (microL)'!I52&lt;=150,'volume_add 10^6 (microL)'!I52&gt;9),'volume_add 10^6 (microL)'!I52,'volume_add 10^4 (microL)'!I52))</f>
        <v>18.399999999999999</v>
      </c>
      <c r="J52" s="5">
        <f>IF(AND('volume_add 10^8 (microL)'!J52&lt;=150,'volume_add 10^8 (microL)'!J52&gt;9),'volume_add 10^8 (microL)'!J52,IF(AND('volume_add 10^6 (microL)'!J52&lt;=150,'volume_add 10^6 (microL)'!J52&gt;9),'volume_add 10^6 (microL)'!J52,'volume_add 10^4 (microL)'!J52))</f>
        <v>19.3</v>
      </c>
      <c r="K52" s="5">
        <f>IF(AND('volume_add 10^8 (microL)'!K52&lt;=150,'volume_add 10^8 (microL)'!K52&gt;9),'volume_add 10^8 (microL)'!K52,IF(AND('volume_add 10^6 (microL)'!K52&lt;=150,'volume_add 10^6 (microL)'!K52&gt;9),'volume_add 10^6 (microL)'!K52,'volume_add 10^4 (microL)'!K52))</f>
        <v>140</v>
      </c>
      <c r="L52" s="5">
        <f>IF(AND('volume_add 10^8 (microL)'!L52&lt;=150,'volume_add 10^8 (microL)'!L52&gt;9),'volume_add 10^8 (microL)'!L52,IF(AND('volume_add 10^6 (microL)'!L52&lt;=150,'volume_add 10^6 (microL)'!L52&gt;9),'volume_add 10^6 (microL)'!L52,'volume_add 10^4 (microL)'!L52))</f>
        <v>50</v>
      </c>
      <c r="M52" s="5">
        <f>IF(AND('volume_add 10^8 (microL)'!M52&lt;=150,'volume_add 10^8 (microL)'!M52&gt;9),'volume_add 10^8 (microL)'!M52,IF(AND('volume_add 10^6 (microL)'!M52&lt;=150,'volume_add 10^6 (microL)'!M52&gt;9),'volume_add 10^6 (microL)'!M52,'volume_add 10^4 (microL)'!M52))</f>
        <v>70</v>
      </c>
      <c r="N52" s="5">
        <f>IF(AND('volume_add 10^8 (microL)'!N52&lt;=150,'volume_add 10^8 (microL)'!N52&gt;9),'volume_add 10^8 (microL)'!N52,IF(AND('volume_add 10^6 (microL)'!N52&lt;=150,'volume_add 10^6 (microL)'!N52&gt;9),'volume_add 10^6 (microL)'!N52,'volume_add 10^4 (microL)'!N52))</f>
        <v>10</v>
      </c>
      <c r="O52" s="5">
        <f>IF(AND('volume_add 10^8 (microL)'!O52&lt;=150,'volume_add 10^8 (microL)'!O52&gt;9),'volume_add 10^8 (microL)'!O52,IF(AND('volume_add 10^6 (microL)'!O52&lt;=150,'volume_add 10^6 (microL)'!O52&gt;9),'volume_add 10^6 (microL)'!O52,'volume_add 10^4 (microL)'!O52))</f>
        <v>10</v>
      </c>
      <c r="P52" s="5">
        <f>IF(AND('volume_add 10^8 (microL)'!P52&lt;=150,'volume_add 10^8 (microL)'!P52&gt;9),'volume_add 10^8 (microL)'!P52,IF(AND('volume_add 10^6 (microL)'!P52&lt;=150,'volume_add 10^6 (microL)'!P52&gt;9),'volume_add 10^6 (microL)'!P52,'volume_add 10^4 (microL)'!P52))</f>
        <v>140</v>
      </c>
      <c r="Q52" s="5">
        <f>IF(AND('volume_add 10^8 (microL)'!Q52&lt;=150,'volume_add 10^8 (microL)'!Q52&gt;9),'volume_add 10^8 (microL)'!Q52,IF(AND('volume_add 10^6 (microL)'!Q52&lt;=150,'volume_add 10^6 (microL)'!Q52&gt;9),'volume_add 10^6 (microL)'!Q52,'volume_add 10^4 (microL)'!Q52))</f>
        <v>140</v>
      </c>
      <c r="R52">
        <f t="shared" si="0"/>
        <v>1330.1</v>
      </c>
    </row>
    <row r="53" spans="1:18">
      <c r="A53">
        <v>52</v>
      </c>
      <c r="B53" s="5">
        <f>IF(AND('volume_add 10^8 (microL)'!B53&lt;=150,'volume_add 10^8 (microL)'!B53&gt;9),'volume_add 10^8 (microL)'!B53,IF(AND('volume_add 10^6 (microL)'!B53&lt;=150,'volume_add 10^6 (microL)'!B53&gt;9),'volume_add 10^6 (microL)'!B53,'volume_add 10^4 (microL)'!B53))</f>
        <v>13.5</v>
      </c>
      <c r="C53" s="5">
        <f>IF(AND('volume_add 10^8 (microL)'!C53&lt;=150,'volume_add 10^8 (microL)'!C53&gt;9),'volume_add 10^8 (microL)'!C53,IF(AND('volume_add 10^6 (microL)'!C53&lt;=150,'volume_add 10^6 (microL)'!C53&gt;9),'volume_add 10^6 (microL)'!C53,'volume_add 10^4 (microL)'!C53))</f>
        <v>140</v>
      </c>
      <c r="D53" s="5">
        <f>IF(AND('volume_add 10^8 (microL)'!D53&lt;=150,'volume_add 10^8 (microL)'!D53&gt;9),'volume_add 10^8 (microL)'!D53,IF(AND('volume_add 10^6 (microL)'!D53&lt;=150,'volume_add 10^6 (microL)'!D53&gt;9),'volume_add 10^6 (microL)'!D53,'volume_add 10^4 (microL)'!D53))</f>
        <v>140</v>
      </c>
      <c r="E53" s="5">
        <f>IF(AND('volume_add 10^8 (microL)'!E53&lt;=150,'volume_add 10^8 (microL)'!E53&gt;9),'volume_add 10^8 (microL)'!E53,IF(AND('volume_add 10^6 (microL)'!E53&lt;=150,'volume_add 10^6 (microL)'!E53&gt;9),'volume_add 10^6 (microL)'!E53,'volume_add 10^4 (microL)'!E53))</f>
        <v>140</v>
      </c>
      <c r="F53" s="5">
        <f>IF(AND('volume_add 10^8 (microL)'!F53&lt;=150,'volume_add 10^8 (microL)'!F53&gt;9),'volume_add 10^8 (microL)'!F53,IF(AND('volume_add 10^6 (microL)'!F53&lt;=150,'volume_add 10^6 (microL)'!F53&gt;9),'volume_add 10^6 (microL)'!F53,'volume_add 10^4 (microL)'!F53))</f>
        <v>15</v>
      </c>
      <c r="G53" s="5">
        <f>IF(AND('volume_add 10^8 (microL)'!G53&lt;=150,'volume_add 10^8 (microL)'!G53&gt;9),'volume_add 10^8 (microL)'!G53,IF(AND('volume_add 10^6 (microL)'!G53&lt;=150,'volume_add 10^6 (microL)'!G53&gt;9),'volume_add 10^6 (microL)'!G53,'volume_add 10^4 (microL)'!G53))</f>
        <v>40</v>
      </c>
      <c r="H53" s="5">
        <f>IF(AND('volume_add 10^8 (microL)'!H53&lt;=150,'volume_add 10^8 (microL)'!H53&gt;9),'volume_add 10^8 (microL)'!H53,IF(AND('volume_add 10^6 (microL)'!H53&lt;=150,'volume_add 10^6 (microL)'!H53&gt;9),'volume_add 10^6 (microL)'!H53,'volume_add 10^4 (microL)'!H53))</f>
        <v>140</v>
      </c>
      <c r="I53" s="5">
        <f>IF(AND('volume_add 10^8 (microL)'!I53&lt;=150,'volume_add 10^8 (microL)'!I53&gt;9),'volume_add 10^8 (microL)'!I53,IF(AND('volume_add 10^6 (microL)'!I53&lt;=150,'volume_add 10^6 (microL)'!I53&gt;9),'volume_add 10^6 (microL)'!I53,'volume_add 10^4 (microL)'!I53))</f>
        <v>140</v>
      </c>
      <c r="J53" s="5">
        <f>IF(AND('volume_add 10^8 (microL)'!J53&lt;=150,'volume_add 10^8 (microL)'!J53&gt;9),'volume_add 10^8 (microL)'!J53,IF(AND('volume_add 10^6 (microL)'!J53&lt;=150,'volume_add 10^6 (microL)'!J53&gt;9),'volume_add 10^6 (microL)'!J53,'volume_add 10^4 (microL)'!J53))</f>
        <v>15.7</v>
      </c>
      <c r="K53" s="5">
        <f>IF(AND('volume_add 10^8 (microL)'!K53&lt;=150,'volume_add 10^8 (microL)'!K53&gt;9),'volume_add 10^8 (microL)'!K53,IF(AND('volume_add 10^6 (microL)'!K53&lt;=150,'volume_add 10^6 (microL)'!K53&gt;9),'volume_add 10^6 (microL)'!K53,'volume_add 10^4 (microL)'!K53))</f>
        <v>16.5</v>
      </c>
      <c r="L53" s="5">
        <f>IF(AND('volume_add 10^8 (microL)'!L53&lt;=150,'volume_add 10^8 (microL)'!L53&gt;9),'volume_add 10^8 (microL)'!L53,IF(AND('volume_add 10^6 (microL)'!L53&lt;=150,'volume_add 10^6 (microL)'!L53&gt;9),'volume_add 10^6 (microL)'!L53,'volume_add 10^4 (microL)'!L53))</f>
        <v>140</v>
      </c>
      <c r="M53" s="5">
        <f>IF(AND('volume_add 10^8 (microL)'!M53&lt;=150,'volume_add 10^8 (microL)'!M53&gt;9),'volume_add 10^8 (microL)'!M53,IF(AND('volume_add 10^6 (microL)'!M53&lt;=150,'volume_add 10^6 (microL)'!M53&gt;9),'volume_add 10^6 (microL)'!M53,'volume_add 10^4 (microL)'!M53))</f>
        <v>140</v>
      </c>
      <c r="N53" s="5">
        <f>IF(AND('volume_add 10^8 (microL)'!N53&lt;=150,'volume_add 10^8 (microL)'!N53&gt;9),'volume_add 10^8 (microL)'!N53,IF(AND('volume_add 10^6 (microL)'!N53&lt;=150,'volume_add 10^6 (microL)'!N53&gt;9),'volume_add 10^6 (microL)'!N53,'volume_add 10^4 (microL)'!N53))</f>
        <v>17.2</v>
      </c>
      <c r="O53" s="5">
        <f>IF(AND('volume_add 10^8 (microL)'!O53&lt;=150,'volume_add 10^8 (microL)'!O53&gt;9),'volume_add 10^8 (microL)'!O53,IF(AND('volume_add 10^6 (microL)'!O53&lt;=150,'volume_add 10^6 (microL)'!O53&gt;9),'volume_add 10^6 (microL)'!O53,'volume_add 10^4 (microL)'!O53))</f>
        <v>10</v>
      </c>
      <c r="P53" s="5">
        <f>IF(AND('volume_add 10^8 (microL)'!P53&lt;=150,'volume_add 10^8 (microL)'!P53&gt;9),'volume_add 10^8 (microL)'!P53,IF(AND('volume_add 10^6 (microL)'!P53&lt;=150,'volume_add 10^6 (microL)'!P53&gt;9),'volume_add 10^6 (microL)'!P53,'volume_add 10^4 (microL)'!P53))</f>
        <v>60</v>
      </c>
      <c r="Q53" s="5">
        <f>IF(AND('volume_add 10^8 (microL)'!Q53&lt;=150,'volume_add 10^8 (microL)'!Q53&gt;9),'volume_add 10^8 (microL)'!Q53,IF(AND('volume_add 10^6 (microL)'!Q53&lt;=150,'volume_add 10^6 (microL)'!Q53&gt;9),'volume_add 10^6 (microL)'!Q53,'volume_add 10^4 (microL)'!Q53))</f>
        <v>10</v>
      </c>
      <c r="R53">
        <f t="shared" si="0"/>
        <v>1177.9000000000001</v>
      </c>
    </row>
    <row r="54" spans="1:18">
      <c r="A54">
        <v>53</v>
      </c>
      <c r="B54" s="5">
        <f>IF(AND('volume_add 10^8 (microL)'!B54&lt;=150,'volume_add 10^8 (microL)'!B54&gt;9),'volume_add 10^8 (microL)'!B54,IF(AND('volume_add 10^6 (microL)'!B54&lt;=150,'volume_add 10^6 (microL)'!B54&gt;9),'volume_add 10^6 (microL)'!B54,'volume_add 10^4 (microL)'!B54))</f>
        <v>20.5</v>
      </c>
      <c r="C54" s="5">
        <f>IF(AND('volume_add 10^8 (microL)'!C54&lt;=150,'volume_add 10^8 (microL)'!C54&gt;9),'volume_add 10^8 (microL)'!C54,IF(AND('volume_add 10^6 (microL)'!C54&lt;=150,'volume_add 10^6 (microL)'!C54&gt;9),'volume_add 10^6 (microL)'!C54,'volume_add 10^4 (microL)'!C54))</f>
        <v>13.7</v>
      </c>
      <c r="D54" s="5">
        <f>IF(AND('volume_add 10^8 (microL)'!D54&lt;=150,'volume_add 10^8 (microL)'!D54&gt;9),'volume_add 10^8 (microL)'!D54,IF(AND('volume_add 10^6 (microL)'!D54&lt;=150,'volume_add 10^6 (microL)'!D54&gt;9),'volume_add 10^6 (microL)'!D54,'volume_add 10^4 (microL)'!D54))</f>
        <v>10</v>
      </c>
      <c r="E54" s="5">
        <f>IF(AND('volume_add 10^8 (microL)'!E54&lt;=150,'volume_add 10^8 (microL)'!E54&gt;9),'volume_add 10^8 (microL)'!E54,IF(AND('volume_add 10^6 (microL)'!E54&lt;=150,'volume_add 10^6 (microL)'!E54&gt;9),'volume_add 10^6 (microL)'!E54,'volume_add 10^4 (microL)'!E54))</f>
        <v>22.8</v>
      </c>
      <c r="F54" s="5">
        <f>IF(AND('volume_add 10^8 (microL)'!F54&lt;=150,'volume_add 10^8 (microL)'!F54&gt;9),'volume_add 10^8 (microL)'!F54,IF(AND('volume_add 10^6 (microL)'!F54&lt;=150,'volume_add 10^6 (microL)'!F54&gt;9),'volume_add 10^6 (microL)'!F54,'volume_add 10^4 (microL)'!F54))</f>
        <v>140</v>
      </c>
      <c r="G54" s="5">
        <f>IF(AND('volume_add 10^8 (microL)'!G54&lt;=150,'volume_add 10^8 (microL)'!G54&gt;9),'volume_add 10^8 (microL)'!G54,IF(AND('volume_add 10^6 (microL)'!G54&lt;=150,'volume_add 10^6 (microL)'!G54&gt;9),'volume_add 10^6 (microL)'!G54,'volume_add 10^4 (microL)'!G54))</f>
        <v>16</v>
      </c>
      <c r="H54" s="5">
        <f>IF(AND('volume_add 10^8 (microL)'!H54&lt;=150,'volume_add 10^8 (microL)'!H54&gt;9),'volume_add 10^8 (microL)'!H54,IF(AND('volume_add 10^6 (microL)'!H54&lt;=150,'volume_add 10^6 (microL)'!H54&gt;9),'volume_add 10^6 (microL)'!H54,'volume_add 10^4 (microL)'!H54))</f>
        <v>10</v>
      </c>
      <c r="I54" s="5">
        <f>IF(AND('volume_add 10^8 (microL)'!I54&lt;=150,'volume_add 10^8 (microL)'!I54&gt;9),'volume_add 10^8 (microL)'!I54,IF(AND('volume_add 10^6 (microL)'!I54&lt;=150,'volume_add 10^6 (microL)'!I54&gt;9),'volume_add 10^6 (microL)'!I54,'volume_add 10^4 (microL)'!I54))</f>
        <v>10</v>
      </c>
      <c r="J54" s="5">
        <f>IF(AND('volume_add 10^8 (microL)'!J54&lt;=150,'volume_add 10^8 (microL)'!J54&gt;9),'volume_add 10^8 (microL)'!J54,IF(AND('volume_add 10^6 (microL)'!J54&lt;=150,'volume_add 10^6 (microL)'!J54&gt;9),'volume_add 10^6 (microL)'!J54,'volume_add 10^4 (microL)'!J54))</f>
        <v>140</v>
      </c>
      <c r="K54" s="5">
        <f>IF(AND('volume_add 10^8 (microL)'!K54&lt;=150,'volume_add 10^8 (microL)'!K54&gt;9),'volume_add 10^8 (microL)'!K54,IF(AND('volume_add 10^6 (microL)'!K54&lt;=150,'volume_add 10^6 (microL)'!K54&gt;9),'volume_add 10^6 (microL)'!K54,'volume_add 10^4 (microL)'!K54))</f>
        <v>140</v>
      </c>
      <c r="L54" s="5">
        <f>IF(AND('volume_add 10^8 (microL)'!L54&lt;=150,'volume_add 10^8 (microL)'!L54&gt;9),'volume_add 10^8 (microL)'!L54,IF(AND('volume_add 10^6 (microL)'!L54&lt;=150,'volume_add 10^6 (microL)'!L54&gt;9),'volume_add 10^6 (microL)'!L54,'volume_add 10^4 (microL)'!L54))</f>
        <v>25.1</v>
      </c>
      <c r="M54" s="5">
        <f>IF(AND('volume_add 10^8 (microL)'!M54&lt;=150,'volume_add 10^8 (microL)'!M54&gt;9),'volume_add 10^8 (microL)'!M54,IF(AND('volume_add 10^6 (microL)'!M54&lt;=150,'volume_add 10^6 (microL)'!M54&gt;9),'volume_add 10^6 (microL)'!M54,'volume_add 10^4 (microL)'!M54))</f>
        <v>140</v>
      </c>
      <c r="N54" s="5">
        <f>IF(AND('volume_add 10^8 (microL)'!N54&lt;=150,'volume_add 10^8 (microL)'!N54&gt;9),'volume_add 10^8 (microL)'!N54,IF(AND('volume_add 10^6 (microL)'!N54&lt;=150,'volume_add 10^6 (microL)'!N54&gt;9),'volume_add 10^6 (microL)'!N54,'volume_add 10^4 (microL)'!N54))</f>
        <v>11.4</v>
      </c>
      <c r="O54" s="5">
        <f>IF(AND('volume_add 10^8 (microL)'!O54&lt;=150,'volume_add 10^8 (microL)'!O54&gt;9),'volume_add 10^8 (microL)'!O54,IF(AND('volume_add 10^6 (microL)'!O54&lt;=150,'volume_add 10^6 (microL)'!O54&gt;9),'volume_add 10^6 (microL)'!O54,'volume_add 10^4 (microL)'!O54))</f>
        <v>140</v>
      </c>
      <c r="P54" s="5">
        <f>IF(AND('volume_add 10^8 (microL)'!P54&lt;=150,'volume_add 10^8 (microL)'!P54&gt;9),'volume_add 10^8 (microL)'!P54,IF(AND('volume_add 10^6 (microL)'!P54&lt;=150,'volume_add 10^6 (microL)'!P54&gt;9),'volume_add 10^6 (microL)'!P54,'volume_add 10^4 (microL)'!P54))</f>
        <v>70</v>
      </c>
      <c r="Q54" s="5">
        <f>IF(AND('volume_add 10^8 (microL)'!Q54&lt;=150,'volume_add 10^8 (microL)'!Q54&gt;9),'volume_add 10^8 (microL)'!Q54,IF(AND('volume_add 10^6 (microL)'!Q54&lt;=150,'volume_add 10^6 (microL)'!Q54&gt;9),'volume_add 10^6 (microL)'!Q54,'volume_add 10^4 (microL)'!Q54))</f>
        <v>90</v>
      </c>
      <c r="R54">
        <f t="shared" si="0"/>
        <v>999.5</v>
      </c>
    </row>
    <row r="55" spans="1:18">
      <c r="A55">
        <v>54</v>
      </c>
      <c r="B55" s="5">
        <f>IF(AND('volume_add 10^8 (microL)'!B55&lt;=150,'volume_add 10^8 (microL)'!B55&gt;9),'volume_add 10^8 (microL)'!B55,IF(AND('volume_add 10^6 (microL)'!B55&lt;=150,'volume_add 10^6 (microL)'!B55&gt;9),'volume_add 10^6 (microL)'!B55,'volume_add 10^4 (microL)'!B55))</f>
        <v>140</v>
      </c>
      <c r="C55" s="5">
        <f>IF(AND('volume_add 10^8 (microL)'!C55&lt;=150,'volume_add 10^8 (microL)'!C55&gt;9),'volume_add 10^8 (microL)'!C55,IF(AND('volume_add 10^6 (microL)'!C55&lt;=150,'volume_add 10^6 (microL)'!C55&gt;9),'volume_add 10^6 (microL)'!C55,'volume_add 10^4 (microL)'!C55))</f>
        <v>140</v>
      </c>
      <c r="D55" s="5">
        <f>IF(AND('volume_add 10^8 (microL)'!D55&lt;=150,'volume_add 10^8 (microL)'!D55&gt;9),'volume_add 10^8 (microL)'!D55,IF(AND('volume_add 10^6 (microL)'!D55&lt;=150,'volume_add 10^6 (microL)'!D55&gt;9),'volume_add 10^6 (microL)'!D55,'volume_add 10^4 (microL)'!D55))</f>
        <v>60</v>
      </c>
      <c r="E55" s="5">
        <f>IF(AND('volume_add 10^8 (microL)'!E55&lt;=150,'volume_add 10^8 (microL)'!E55&gt;9),'volume_add 10^8 (microL)'!E55,IF(AND('volume_add 10^6 (microL)'!E55&lt;=150,'volume_add 10^6 (microL)'!E55&gt;9),'volume_add 10^6 (microL)'!E55,'volume_add 10^4 (microL)'!E55))</f>
        <v>70</v>
      </c>
      <c r="F55" s="5">
        <f>IF(AND('volume_add 10^8 (microL)'!F55&lt;=150,'volume_add 10^8 (microL)'!F55&gt;9),'volume_add 10^8 (microL)'!F55,IF(AND('volume_add 10^6 (microL)'!F55&lt;=150,'volume_add 10^6 (microL)'!F55&gt;9),'volume_add 10^6 (microL)'!F55,'volume_add 10^4 (microL)'!F55))</f>
        <v>140</v>
      </c>
      <c r="G55" s="5">
        <f>IF(AND('volume_add 10^8 (microL)'!G55&lt;=150,'volume_add 10^8 (microL)'!G55&gt;9),'volume_add 10^8 (microL)'!G55,IF(AND('volume_add 10^6 (microL)'!G55&lt;=150,'volume_add 10^6 (microL)'!G55&gt;9),'volume_add 10^6 (microL)'!G55,'volume_add 10^4 (microL)'!G55))</f>
        <v>80</v>
      </c>
      <c r="H55" s="5">
        <f>IF(AND('volume_add 10^8 (microL)'!H55&lt;=150,'volume_add 10^8 (microL)'!H55&gt;9),'volume_add 10^8 (microL)'!H55,IF(AND('volume_add 10^6 (microL)'!H55&lt;=150,'volume_add 10^6 (microL)'!H55&gt;9),'volume_add 10^6 (microL)'!H55,'volume_add 10^4 (microL)'!H55))</f>
        <v>11.8</v>
      </c>
      <c r="I55" s="5">
        <f>IF(AND('volume_add 10^8 (microL)'!I55&lt;=150,'volume_add 10^8 (microL)'!I55&gt;9),'volume_add 10^8 (microL)'!I55,IF(AND('volume_add 10^6 (microL)'!I55&lt;=150,'volume_add 10^6 (microL)'!I55&gt;9),'volume_add 10^6 (microL)'!I55,'volume_add 10^4 (microL)'!I55))</f>
        <v>19.600000000000001</v>
      </c>
      <c r="J55" s="5">
        <f>IF(AND('volume_add 10^8 (microL)'!J55&lt;=150,'volume_add 10^8 (microL)'!J55&gt;9),'volume_add 10^8 (microL)'!J55,IF(AND('volume_add 10^6 (microL)'!J55&lt;=150,'volume_add 10^6 (microL)'!J55&gt;9),'volume_add 10^6 (microL)'!J55,'volume_add 10^4 (microL)'!J55))</f>
        <v>140</v>
      </c>
      <c r="K55" s="5">
        <f>IF(AND('volume_add 10^8 (microL)'!K55&lt;=150,'volume_add 10^8 (microL)'!K55&gt;9),'volume_add 10^8 (microL)'!K55,IF(AND('volume_add 10^6 (microL)'!K55&lt;=150,'volume_add 10^6 (microL)'!K55&gt;9),'volume_add 10^6 (microL)'!K55,'volume_add 10^4 (microL)'!K55))</f>
        <v>12.7</v>
      </c>
      <c r="L55" s="5">
        <f>IF(AND('volume_add 10^8 (microL)'!L55&lt;=150,'volume_add 10^8 (microL)'!L55&gt;9),'volume_add 10^8 (microL)'!L55,IF(AND('volume_add 10^6 (microL)'!L55&lt;=150,'volume_add 10^6 (microL)'!L55&gt;9),'volume_add 10^6 (microL)'!L55,'volume_add 10^4 (microL)'!L55))</f>
        <v>21.6</v>
      </c>
      <c r="M55" s="5">
        <f>IF(AND('volume_add 10^8 (microL)'!M55&lt;=150,'volume_add 10^8 (microL)'!M55&gt;9),'volume_add 10^8 (microL)'!M55,IF(AND('volume_add 10^6 (microL)'!M55&lt;=150,'volume_add 10^6 (microL)'!M55&gt;9),'volume_add 10^6 (microL)'!M55,'volume_add 10^4 (microL)'!M55))</f>
        <v>140</v>
      </c>
      <c r="N55" s="5">
        <f>IF(AND('volume_add 10^8 (microL)'!N55&lt;=150,'volume_add 10^8 (microL)'!N55&gt;9),'volume_add 10^8 (microL)'!N55,IF(AND('volume_add 10^6 (microL)'!N55&lt;=150,'volume_add 10^6 (microL)'!N55&gt;9),'volume_add 10^6 (microL)'!N55,'volume_add 10^4 (microL)'!N55))</f>
        <v>100</v>
      </c>
      <c r="O55" s="5">
        <f>IF(AND('volume_add 10^8 (microL)'!O55&lt;=150,'volume_add 10^8 (microL)'!O55&gt;9),'volume_add 10^8 (microL)'!O55,IF(AND('volume_add 10^6 (microL)'!O55&lt;=150,'volume_add 10^6 (microL)'!O55&gt;9),'volume_add 10^6 (microL)'!O55,'volume_add 10^4 (microL)'!O55))</f>
        <v>14.7</v>
      </c>
      <c r="P55" s="5">
        <f>IF(AND('volume_add 10^8 (microL)'!P55&lt;=150,'volume_add 10^8 (microL)'!P55&gt;9),'volume_add 10^8 (microL)'!P55,IF(AND('volume_add 10^6 (microL)'!P55&lt;=150,'volume_add 10^6 (microL)'!P55&gt;9),'volume_add 10^6 (microL)'!P55,'volume_add 10^4 (microL)'!P55))</f>
        <v>15.7</v>
      </c>
      <c r="Q55" s="5">
        <f>IF(AND('volume_add 10^8 (microL)'!Q55&lt;=150,'volume_add 10^8 (microL)'!Q55&gt;9),'volume_add 10^8 (microL)'!Q55,IF(AND('volume_add 10^6 (microL)'!Q55&lt;=150,'volume_add 10^6 (microL)'!Q55&gt;9),'volume_add 10^6 (microL)'!Q55,'volume_add 10^4 (microL)'!Q55))</f>
        <v>140</v>
      </c>
      <c r="R55">
        <f t="shared" si="0"/>
        <v>1246.1000000000001</v>
      </c>
    </row>
    <row r="56" spans="1:18">
      <c r="A56">
        <v>55</v>
      </c>
      <c r="B56" s="5">
        <f>IF(AND('volume_add 10^8 (microL)'!B56&lt;=150,'volume_add 10^8 (microL)'!B56&gt;9),'volume_add 10^8 (microL)'!B56,IF(AND('volume_add 10^6 (microL)'!B56&lt;=150,'volume_add 10^6 (microL)'!B56&gt;9),'volume_add 10^6 (microL)'!B56,'volume_add 10^4 (microL)'!B56))</f>
        <v>17.3</v>
      </c>
      <c r="C56" s="5">
        <f>IF(AND('volume_add 10^8 (microL)'!C56&lt;=150,'volume_add 10^8 (microL)'!C56&gt;9),'volume_add 10^8 (microL)'!C56,IF(AND('volume_add 10^6 (microL)'!C56&lt;=150,'volume_add 10^6 (microL)'!C56&gt;9),'volume_add 10^6 (microL)'!C56,'volume_add 10^4 (microL)'!C56))</f>
        <v>11.6</v>
      </c>
      <c r="D56" s="5">
        <f>IF(AND('volume_add 10^8 (microL)'!D56&lt;=150,'volume_add 10^8 (microL)'!D56&gt;9),'volume_add 10^8 (microL)'!D56,IF(AND('volume_add 10^6 (microL)'!D56&lt;=150,'volume_add 10^6 (microL)'!D56&gt;9),'volume_add 10^6 (microL)'!D56,'volume_add 10^4 (microL)'!D56))</f>
        <v>11.9</v>
      </c>
      <c r="E56" s="5">
        <f>IF(AND('volume_add 10^8 (microL)'!E56&lt;=150,'volume_add 10^8 (microL)'!E56&gt;9),'volume_add 10^8 (microL)'!E56,IF(AND('volume_add 10^6 (microL)'!E56&lt;=150,'volume_add 10^6 (microL)'!E56&gt;9),'volume_add 10^6 (microL)'!E56,'volume_add 10^4 (microL)'!E56))</f>
        <v>10</v>
      </c>
      <c r="F56" s="5">
        <f>IF(AND('volume_add 10^8 (microL)'!F56&lt;=150,'volume_add 10^8 (microL)'!F56&gt;9),'volume_add 10^8 (microL)'!F56,IF(AND('volume_add 10^6 (microL)'!F56&lt;=150,'volume_add 10^6 (microL)'!F56&gt;9),'volume_add 10^6 (microL)'!F56,'volume_add 10^4 (microL)'!F56))</f>
        <v>12.5</v>
      </c>
      <c r="G56" s="5">
        <f>IF(AND('volume_add 10^8 (microL)'!G56&lt;=150,'volume_add 10^8 (microL)'!G56&gt;9),'volume_add 10^8 (microL)'!G56,IF(AND('volume_add 10^6 (microL)'!G56&lt;=150,'volume_add 10^6 (microL)'!G56&gt;9),'volume_add 10^6 (microL)'!G56,'volume_add 10^4 (microL)'!G56))</f>
        <v>19.3</v>
      </c>
      <c r="H56" s="5">
        <f>IF(AND('volume_add 10^8 (microL)'!H56&lt;=150,'volume_add 10^8 (microL)'!H56&gt;9),'volume_add 10^8 (microL)'!H56,IF(AND('volume_add 10^6 (microL)'!H56&lt;=150,'volume_add 10^6 (microL)'!H56&gt;9),'volume_add 10^6 (microL)'!H56,'volume_add 10^4 (microL)'!H56))</f>
        <v>60</v>
      </c>
      <c r="I56" s="5">
        <f>IF(AND('volume_add 10^8 (microL)'!I56&lt;=150,'volume_add 10^8 (microL)'!I56&gt;9),'volume_add 10^8 (microL)'!I56,IF(AND('volume_add 10^6 (microL)'!I56&lt;=150,'volume_add 10^6 (microL)'!I56&gt;9),'volume_add 10^6 (microL)'!I56,'volume_add 10^4 (microL)'!I56))</f>
        <v>80</v>
      </c>
      <c r="J56" s="5">
        <f>IF(AND('volume_add 10^8 (microL)'!J56&lt;=150,'volume_add 10^8 (microL)'!J56&gt;9),'volume_add 10^8 (microL)'!J56,IF(AND('volume_add 10^6 (microL)'!J56&lt;=150,'volume_add 10^6 (microL)'!J56&gt;9),'volume_add 10^6 (microL)'!J56,'volume_add 10^4 (microL)'!J56))</f>
        <v>100</v>
      </c>
      <c r="K56" s="5">
        <f>IF(AND('volume_add 10^8 (microL)'!K56&lt;=150,'volume_add 10^8 (microL)'!K56&gt;9),'volume_add 10^8 (microL)'!K56,IF(AND('volume_add 10^6 (microL)'!K56&lt;=150,'volume_add 10^6 (microL)'!K56&gt;9),'volume_add 10^6 (microL)'!K56,'volume_add 10^4 (microL)'!K56))</f>
        <v>10</v>
      </c>
      <c r="L56" s="5">
        <f>IF(AND('volume_add 10^8 (microL)'!L56&lt;=150,'volume_add 10^8 (microL)'!L56&gt;9),'volume_add 10^8 (microL)'!L56,IF(AND('volume_add 10^6 (microL)'!L56&lt;=150,'volume_add 10^6 (microL)'!L56&gt;9),'volume_add 10^6 (microL)'!L56,'volume_add 10^4 (microL)'!L56))</f>
        <v>13.5</v>
      </c>
      <c r="M56" s="5">
        <f>IF(AND('volume_add 10^8 (microL)'!M56&lt;=150,'volume_add 10^8 (microL)'!M56&gt;9),'volume_add 10^8 (microL)'!M56,IF(AND('volume_add 10^6 (microL)'!M56&lt;=150,'volume_add 10^6 (microL)'!M56&gt;9),'volume_add 10^6 (microL)'!M56,'volume_add 10^4 (microL)'!M56))</f>
        <v>14.4</v>
      </c>
      <c r="N56" s="5">
        <f>IF(AND('volume_add 10^8 (microL)'!N56&lt;=150,'volume_add 10^8 (microL)'!N56&gt;9),'volume_add 10^8 (microL)'!N56,IF(AND('volume_add 10^6 (microL)'!N56&lt;=150,'volume_add 10^6 (microL)'!N56&gt;9),'volume_add 10^6 (microL)'!N56,'volume_add 10^4 (microL)'!N56))</f>
        <v>10</v>
      </c>
      <c r="O56" s="5">
        <f>IF(AND('volume_add 10^8 (microL)'!O56&lt;=150,'volume_add 10^8 (microL)'!O56&gt;9),'volume_add 10^8 (microL)'!O56,IF(AND('volume_add 10^6 (microL)'!O56&lt;=150,'volume_add 10^6 (microL)'!O56&gt;9),'volume_add 10^6 (microL)'!O56,'volume_add 10^4 (microL)'!O56))</f>
        <v>140</v>
      </c>
      <c r="P56" s="5">
        <f>IF(AND('volume_add 10^8 (microL)'!P56&lt;=150,'volume_add 10^8 (microL)'!P56&gt;9),'volume_add 10^8 (microL)'!P56,IF(AND('volume_add 10^6 (microL)'!P56&lt;=150,'volume_add 10^6 (microL)'!P56&gt;9),'volume_add 10^6 (microL)'!P56,'volume_add 10^4 (microL)'!P56))</f>
        <v>10</v>
      </c>
      <c r="Q56" s="5">
        <f>IF(AND('volume_add 10^8 (microL)'!Q56&lt;=150,'volume_add 10^8 (microL)'!Q56&gt;9),'volume_add 10^8 (microL)'!Q56,IF(AND('volume_add 10^6 (microL)'!Q56&lt;=150,'volume_add 10^6 (microL)'!Q56&gt;9),'volume_add 10^6 (microL)'!Q56,'volume_add 10^4 (microL)'!Q56))</f>
        <v>140</v>
      </c>
      <c r="R56">
        <f t="shared" si="0"/>
        <v>660.5</v>
      </c>
    </row>
    <row r="57" spans="1:18">
      <c r="A57">
        <v>56</v>
      </c>
      <c r="B57" s="5">
        <f>IF(AND('volume_add 10^8 (microL)'!B57&lt;=150,'volume_add 10^8 (microL)'!B57&gt;9),'volume_add 10^8 (microL)'!B57,IF(AND('volume_add 10^6 (microL)'!B57&lt;=150,'volume_add 10^6 (microL)'!B57&gt;9),'volume_add 10^6 (microL)'!B57,'volume_add 10^4 (microL)'!B57))</f>
        <v>70</v>
      </c>
      <c r="C57" s="5">
        <f>IF(AND('volume_add 10^8 (microL)'!C57&lt;=150,'volume_add 10^8 (microL)'!C57&gt;9),'volume_add 10^8 (microL)'!C57,IF(AND('volume_add 10^6 (microL)'!C57&lt;=150,'volume_add 10^6 (microL)'!C57&gt;9),'volume_add 10^6 (microL)'!C57,'volume_add 10^4 (microL)'!C57))</f>
        <v>13.1</v>
      </c>
      <c r="D57" s="5">
        <f>IF(AND('volume_add 10^8 (microL)'!D57&lt;=150,'volume_add 10^8 (microL)'!D57&gt;9),'volume_add 10^8 (microL)'!D57,IF(AND('volume_add 10^6 (microL)'!D57&lt;=150,'volume_add 10^6 (microL)'!D57&gt;9),'volume_add 10^6 (microL)'!D57,'volume_add 10^4 (microL)'!D57))</f>
        <v>15.3</v>
      </c>
      <c r="E57" s="5">
        <f>IF(AND('volume_add 10^8 (microL)'!E57&lt;=150,'volume_add 10^8 (microL)'!E57&gt;9),'volume_add 10^8 (microL)'!E57,IF(AND('volume_add 10^6 (microL)'!E57&lt;=150,'volume_add 10^6 (microL)'!E57&gt;9),'volume_add 10^6 (microL)'!E57,'volume_add 10^4 (microL)'!E57))</f>
        <v>19.600000000000001</v>
      </c>
      <c r="F57" s="5">
        <f>IF(AND('volume_add 10^8 (microL)'!F57&lt;=150,'volume_add 10^8 (microL)'!F57&gt;9),'volume_add 10^8 (microL)'!F57,IF(AND('volume_add 10^6 (microL)'!F57&lt;=150,'volume_add 10^6 (microL)'!F57&gt;9),'volume_add 10^6 (microL)'!F57,'volume_add 10^4 (microL)'!F57))</f>
        <v>70</v>
      </c>
      <c r="G57" s="5">
        <f>IF(AND('volume_add 10^8 (microL)'!G57&lt;=150,'volume_add 10^8 (microL)'!G57&gt;9),'volume_add 10^8 (microL)'!G57,IF(AND('volume_add 10^6 (microL)'!G57&lt;=150,'volume_add 10^6 (microL)'!G57&gt;9),'volume_add 10^6 (microL)'!G57,'volume_add 10^4 (microL)'!G57))</f>
        <v>140</v>
      </c>
      <c r="H57" s="5">
        <f>IF(AND('volume_add 10^8 (microL)'!H57&lt;=150,'volume_add 10^8 (microL)'!H57&gt;9),'volume_add 10^8 (microL)'!H57,IF(AND('volume_add 10^6 (microL)'!H57&lt;=150,'volume_add 10^6 (microL)'!H57&gt;9),'volume_add 10^6 (microL)'!H57,'volume_add 10^4 (microL)'!H57))</f>
        <v>80</v>
      </c>
      <c r="I57" s="5">
        <f>IF(AND('volume_add 10^8 (microL)'!I57&lt;=150,'volume_add 10^8 (microL)'!I57&gt;9),'volume_add 10^8 (microL)'!I57,IF(AND('volume_add 10^6 (microL)'!I57&lt;=150,'volume_add 10^6 (microL)'!I57&gt;9),'volume_add 10^6 (microL)'!I57,'volume_add 10^4 (microL)'!I57))</f>
        <v>140</v>
      </c>
      <c r="J57" s="5">
        <f>IF(AND('volume_add 10^8 (microL)'!J57&lt;=150,'volume_add 10^8 (microL)'!J57&gt;9),'volume_add 10^8 (microL)'!J57,IF(AND('volume_add 10^6 (microL)'!J57&lt;=150,'volume_add 10^6 (microL)'!J57&gt;9),'volume_add 10^6 (microL)'!J57,'volume_add 10^4 (microL)'!J57))</f>
        <v>90</v>
      </c>
      <c r="K57" s="5">
        <f>IF(AND('volume_add 10^8 (microL)'!K57&lt;=150,'volume_add 10^8 (microL)'!K57&gt;9),'volume_add 10^8 (microL)'!K57,IF(AND('volume_add 10^6 (microL)'!K57&lt;=150,'volume_add 10^6 (microL)'!K57&gt;9),'volume_add 10^6 (microL)'!K57,'volume_add 10^4 (microL)'!K57))</f>
        <v>140</v>
      </c>
      <c r="L57" s="5">
        <f>IF(AND('volume_add 10^8 (microL)'!L57&lt;=150,'volume_add 10^8 (microL)'!L57&gt;9),'volume_add 10^8 (microL)'!L57,IF(AND('volume_add 10^6 (microL)'!L57&lt;=150,'volume_add 10^6 (microL)'!L57&gt;9),'volume_add 10^6 (microL)'!L57,'volume_add 10^4 (microL)'!L57))</f>
        <v>140</v>
      </c>
      <c r="M57" s="5">
        <f>IF(AND('volume_add 10^8 (microL)'!M57&lt;=150,'volume_add 10^8 (microL)'!M57&gt;9),'volume_add 10^8 (microL)'!M57,IF(AND('volume_add 10^6 (microL)'!M57&lt;=150,'volume_add 10^6 (microL)'!M57&gt;9),'volume_add 10^6 (microL)'!M57,'volume_add 10^4 (microL)'!M57))</f>
        <v>10</v>
      </c>
      <c r="N57" s="5">
        <f>IF(AND('volume_add 10^8 (microL)'!N57&lt;=150,'volume_add 10^8 (microL)'!N57&gt;9),'volume_add 10^8 (microL)'!N57,IF(AND('volume_add 10^6 (microL)'!N57&lt;=150,'volume_add 10^6 (microL)'!N57&gt;9),'volume_add 10^6 (microL)'!N57,'volume_add 10^4 (microL)'!N57))</f>
        <v>100</v>
      </c>
      <c r="O57" s="5">
        <f>IF(AND('volume_add 10^8 (microL)'!O57&lt;=150,'volume_add 10^8 (microL)'!O57&gt;9),'volume_add 10^8 (microL)'!O57,IF(AND('volume_add 10^6 (microL)'!O57&lt;=150,'volume_add 10^6 (microL)'!O57&gt;9),'volume_add 10^6 (microL)'!O57,'volume_add 10^4 (microL)'!O57))</f>
        <v>21.8</v>
      </c>
      <c r="P57" s="5">
        <f>IF(AND('volume_add 10^8 (microL)'!P57&lt;=150,'volume_add 10^8 (microL)'!P57&gt;9),'volume_add 10^8 (microL)'!P57,IF(AND('volume_add 10^6 (microL)'!P57&lt;=150,'volume_add 10^6 (microL)'!P57&gt;9),'volume_add 10^6 (microL)'!P57,'volume_add 10^4 (microL)'!P57))</f>
        <v>110</v>
      </c>
      <c r="Q57" s="5">
        <f>IF(AND('volume_add 10^8 (microL)'!Q57&lt;=150,'volume_add 10^8 (microL)'!Q57&gt;9),'volume_add 10^8 (microL)'!Q57,IF(AND('volume_add 10^6 (microL)'!Q57&lt;=150,'volume_add 10^6 (microL)'!Q57&gt;9),'volume_add 10^6 (microL)'!Q57,'volume_add 10^4 (microL)'!Q57))</f>
        <v>24</v>
      </c>
      <c r="R57">
        <f t="shared" si="0"/>
        <v>1183.8</v>
      </c>
    </row>
    <row r="58" spans="1:18">
      <c r="A58">
        <v>57</v>
      </c>
      <c r="B58" s="5">
        <f>IF(AND('volume_add 10^8 (microL)'!B58&lt;=150,'volume_add 10^8 (microL)'!B58&gt;9),'volume_add 10^8 (microL)'!B58,IF(AND('volume_add 10^6 (microL)'!B58&lt;=150,'volume_add 10^6 (microL)'!B58&gt;9),'volume_add 10^6 (microL)'!B58,'volume_add 10^4 (microL)'!B58))</f>
        <v>80</v>
      </c>
      <c r="C58" s="5">
        <f>IF(AND('volume_add 10^8 (microL)'!C58&lt;=150,'volume_add 10^8 (microL)'!C58&gt;9),'volume_add 10^8 (microL)'!C58,IF(AND('volume_add 10^6 (microL)'!C58&lt;=150,'volume_add 10^6 (microL)'!C58&gt;9),'volume_add 10^6 (microL)'!C58,'volume_add 10^4 (microL)'!C58))</f>
        <v>140</v>
      </c>
      <c r="D58" s="5">
        <f>IF(AND('volume_add 10^8 (microL)'!D58&lt;=150,'volume_add 10^8 (microL)'!D58&gt;9),'volume_add 10^8 (microL)'!D58,IF(AND('volume_add 10^6 (microL)'!D58&lt;=150,'volume_add 10^6 (microL)'!D58&gt;9),'volume_add 10^6 (microL)'!D58,'volume_add 10^4 (microL)'!D58))</f>
        <v>140</v>
      </c>
      <c r="E58" s="5">
        <f>IF(AND('volume_add 10^8 (microL)'!E58&lt;=150,'volume_add 10^8 (microL)'!E58&gt;9),'volume_add 10^8 (microL)'!E58,IF(AND('volume_add 10^6 (microL)'!E58&lt;=150,'volume_add 10^6 (microL)'!E58&gt;9),'volume_add 10^6 (microL)'!E58,'volume_add 10^4 (microL)'!E58))</f>
        <v>24.7</v>
      </c>
      <c r="F58" s="5">
        <f>IF(AND('volume_add 10^8 (microL)'!F58&lt;=150,'volume_add 10^8 (microL)'!F58&gt;9),'volume_add 10^8 (microL)'!F58,IF(AND('volume_add 10^6 (microL)'!F58&lt;=150,'volume_add 10^6 (microL)'!F58&gt;9),'volume_add 10^6 (microL)'!F58,'volume_add 10^4 (microL)'!F58))</f>
        <v>140</v>
      </c>
      <c r="G58" s="5">
        <f>IF(AND('volume_add 10^8 (microL)'!G58&lt;=150,'volume_add 10^8 (microL)'!G58&gt;9),'volume_add 10^8 (microL)'!G58,IF(AND('volume_add 10^6 (microL)'!G58&lt;=150,'volume_add 10^6 (microL)'!G58&gt;9),'volume_add 10^6 (microL)'!G58,'volume_add 10^4 (microL)'!G58))</f>
        <v>10</v>
      </c>
      <c r="H58" s="5">
        <f>IF(AND('volume_add 10^8 (microL)'!H58&lt;=150,'volume_add 10^8 (microL)'!H58&gt;9),'volume_add 10^8 (microL)'!H58,IF(AND('volume_add 10^6 (microL)'!H58&lt;=150,'volume_add 10^6 (microL)'!H58&gt;9),'volume_add 10^6 (microL)'!H58,'volume_add 10^4 (microL)'!H58))</f>
        <v>140</v>
      </c>
      <c r="I58" s="5">
        <f>IF(AND('volume_add 10^8 (microL)'!I58&lt;=150,'volume_add 10^8 (microL)'!I58&gt;9),'volume_add 10^8 (microL)'!I58,IF(AND('volume_add 10^6 (microL)'!I58&lt;=150,'volume_add 10^6 (microL)'!I58&gt;9),'volume_add 10^6 (microL)'!I58,'volume_add 10^4 (microL)'!I58))</f>
        <v>11</v>
      </c>
      <c r="J58" s="5">
        <f>IF(AND('volume_add 10^8 (microL)'!J58&lt;=150,'volume_add 10^8 (microL)'!J58&gt;9),'volume_add 10^8 (microL)'!J58,IF(AND('volume_add 10^6 (microL)'!J58&lt;=150,'volume_add 10^6 (microL)'!J58&gt;9),'volume_add 10^6 (microL)'!J58,'volume_add 10^4 (microL)'!J58))</f>
        <v>140</v>
      </c>
      <c r="K58" s="5">
        <f>IF(AND('volume_add 10^8 (microL)'!K58&lt;=150,'volume_add 10^8 (microL)'!K58&gt;9),'volume_add 10^8 (microL)'!K58,IF(AND('volume_add 10^6 (microL)'!K58&lt;=150,'volume_add 10^6 (microL)'!K58&gt;9),'volume_add 10^6 (microL)'!K58,'volume_add 10^4 (microL)'!K58))</f>
        <v>140</v>
      </c>
      <c r="L58" s="5">
        <f>IF(AND('volume_add 10^8 (microL)'!L58&lt;=150,'volume_add 10^8 (microL)'!L58&gt;9),'volume_add 10^8 (microL)'!L58,IF(AND('volume_add 10^6 (microL)'!L58&lt;=150,'volume_add 10^6 (microL)'!L58&gt;9),'volume_add 10^6 (microL)'!L58,'volume_add 10^4 (microL)'!L58))</f>
        <v>27.5</v>
      </c>
      <c r="M58" s="5">
        <f>IF(AND('volume_add 10^8 (microL)'!M58&lt;=150,'volume_add 10^8 (microL)'!M58&gt;9),'volume_add 10^8 (microL)'!M58,IF(AND('volume_add 10^6 (microL)'!M58&lt;=150,'volume_add 10^6 (microL)'!M58&gt;9),'volume_add 10^6 (microL)'!M58,'volume_add 10^4 (microL)'!M58))</f>
        <v>13.7</v>
      </c>
      <c r="N58" s="5">
        <f>IF(AND('volume_add 10^8 (microL)'!N58&lt;=150,'volume_add 10^8 (microL)'!N58&gt;9),'volume_add 10^8 (microL)'!N58,IF(AND('volume_add 10^6 (microL)'!N58&lt;=150,'volume_add 10^6 (microL)'!N58&gt;9),'volume_add 10^6 (microL)'!N58,'volume_add 10^4 (microL)'!N58))</f>
        <v>140</v>
      </c>
      <c r="O58" s="5">
        <f>IF(AND('volume_add 10^8 (microL)'!O58&lt;=150,'volume_add 10^8 (microL)'!O58&gt;9),'volume_add 10^8 (microL)'!O58,IF(AND('volume_add 10^6 (microL)'!O58&lt;=150,'volume_add 10^6 (microL)'!O58&gt;9),'volume_add 10^6 (microL)'!O58,'volume_add 10^4 (microL)'!O58))</f>
        <v>16.5</v>
      </c>
      <c r="P58" s="5">
        <f>IF(AND('volume_add 10^8 (microL)'!P58&lt;=150,'volume_add 10^8 (microL)'!P58&gt;9),'volume_add 10^8 (microL)'!P58,IF(AND('volume_add 10^6 (microL)'!P58&lt;=150,'volume_add 10^6 (microL)'!P58&gt;9),'volume_add 10^6 (microL)'!P58,'volume_add 10^4 (microL)'!P58))</f>
        <v>140</v>
      </c>
      <c r="Q58" s="5">
        <f>IF(AND('volume_add 10^8 (microL)'!Q58&lt;=150,'volume_add 10^8 (microL)'!Q58&gt;9),'volume_add 10^8 (microL)'!Q58,IF(AND('volume_add 10^6 (microL)'!Q58&lt;=150,'volume_add 10^6 (microL)'!Q58&gt;9),'volume_add 10^6 (microL)'!Q58,'volume_add 10^4 (microL)'!Q58))</f>
        <v>140</v>
      </c>
      <c r="R58">
        <f t="shared" si="0"/>
        <v>1443.4</v>
      </c>
    </row>
    <row r="59" spans="1:18">
      <c r="A59">
        <v>58</v>
      </c>
      <c r="B59" s="5">
        <f>IF(AND('volume_add 10^8 (microL)'!B59&lt;=150,'volume_add 10^8 (microL)'!B59&gt;9),'volume_add 10^8 (microL)'!B59,IF(AND('volume_add 10^6 (microL)'!B59&lt;=150,'volume_add 10^6 (microL)'!B59&gt;9),'volume_add 10^6 (microL)'!B59,'volume_add 10^4 (microL)'!B59))</f>
        <v>23.5</v>
      </c>
      <c r="C59" s="5">
        <f>IF(AND('volume_add 10^8 (microL)'!C59&lt;=150,'volume_add 10^8 (microL)'!C59&gt;9),'volume_add 10^8 (microL)'!C59,IF(AND('volume_add 10^6 (microL)'!C59&lt;=150,'volume_add 10^6 (microL)'!C59&gt;9),'volume_add 10^6 (microL)'!C59,'volume_add 10^4 (microL)'!C59))</f>
        <v>140</v>
      </c>
      <c r="D59" s="5">
        <f>IF(AND('volume_add 10^8 (microL)'!D59&lt;=150,'volume_add 10^8 (microL)'!D59&gt;9),'volume_add 10^8 (microL)'!D59,IF(AND('volume_add 10^6 (microL)'!D59&lt;=150,'volume_add 10^6 (microL)'!D59&gt;9),'volume_add 10^6 (microL)'!D59,'volume_add 10^4 (microL)'!D59))</f>
        <v>140</v>
      </c>
      <c r="E59" s="5">
        <f>IF(AND('volume_add 10^8 (microL)'!E59&lt;=150,'volume_add 10^8 (microL)'!E59&gt;9),'volume_add 10^8 (microL)'!E59,IF(AND('volume_add 10^6 (microL)'!E59&lt;=150,'volume_add 10^6 (microL)'!E59&gt;9),'volume_add 10^6 (microL)'!E59,'volume_add 10^4 (microL)'!E59))</f>
        <v>15.7</v>
      </c>
      <c r="F59" s="5">
        <f>IF(AND('volume_add 10^8 (microL)'!F59&lt;=150,'volume_add 10^8 (microL)'!F59&gt;9),'volume_add 10^8 (microL)'!F59,IF(AND('volume_add 10^6 (microL)'!F59&lt;=150,'volume_add 10^6 (microL)'!F59&gt;9),'volume_add 10^6 (microL)'!F59,'volume_add 10^4 (microL)'!F59))</f>
        <v>80</v>
      </c>
      <c r="G59" s="5">
        <f>IF(AND('volume_add 10^8 (microL)'!G59&lt;=150,'volume_add 10^8 (microL)'!G59&gt;9),'volume_add 10^8 (microL)'!G59,IF(AND('volume_add 10^6 (microL)'!G59&lt;=150,'volume_add 10^6 (microL)'!G59&gt;9),'volume_add 10^6 (microL)'!G59,'volume_add 10^4 (microL)'!G59))</f>
        <v>90</v>
      </c>
      <c r="H59" s="5">
        <f>IF(AND('volume_add 10^8 (microL)'!H59&lt;=150,'volume_add 10^8 (microL)'!H59&gt;9),'volume_add 10^8 (microL)'!H59,IF(AND('volume_add 10^6 (microL)'!H59&lt;=150,'volume_add 10^6 (microL)'!H59&gt;9),'volume_add 10^6 (microL)'!H59,'volume_add 10^4 (microL)'!H59))</f>
        <v>140</v>
      </c>
      <c r="I59" s="5">
        <f>IF(AND('volume_add 10^8 (microL)'!I59&lt;=150,'volume_add 10^8 (microL)'!I59&gt;9),'volume_add 10^8 (microL)'!I59,IF(AND('volume_add 10^6 (microL)'!I59&lt;=150,'volume_add 10^6 (microL)'!I59&gt;9),'volume_add 10^6 (microL)'!I59,'volume_add 10^4 (microL)'!I59))</f>
        <v>140</v>
      </c>
      <c r="J59" s="5">
        <f>IF(AND('volume_add 10^8 (microL)'!J59&lt;=150,'volume_add 10^8 (microL)'!J59&gt;9),'volume_add 10^8 (microL)'!J59,IF(AND('volume_add 10^6 (microL)'!J59&lt;=150,'volume_add 10^6 (microL)'!J59&gt;9),'volume_add 10^6 (microL)'!J59,'volume_add 10^4 (microL)'!J59))</f>
        <v>100</v>
      </c>
      <c r="K59" s="5">
        <f>IF(AND('volume_add 10^8 (microL)'!K59&lt;=150,'volume_add 10^8 (microL)'!K59&gt;9),'volume_add 10^8 (microL)'!K59,IF(AND('volume_add 10^6 (microL)'!K59&lt;=150,'volume_add 10^6 (microL)'!K59&gt;9),'volume_add 10^6 (microL)'!K59,'volume_add 10^4 (microL)'!K59))</f>
        <v>140</v>
      </c>
      <c r="L59" s="5">
        <f>IF(AND('volume_add 10^8 (microL)'!L59&lt;=150,'volume_add 10^8 (microL)'!L59&gt;9),'volume_add 10^8 (microL)'!L59,IF(AND('volume_add 10^6 (microL)'!L59&lt;=150,'volume_add 10^6 (microL)'!L59&gt;9),'volume_add 10^6 (microL)'!L59,'volume_add 10^4 (microL)'!L59))</f>
        <v>140</v>
      </c>
      <c r="M59" s="5">
        <f>IF(AND('volume_add 10^8 (microL)'!M59&lt;=150,'volume_add 10^8 (microL)'!M59&gt;9),'volume_add 10^8 (microL)'!M59,IF(AND('volume_add 10^6 (microL)'!M59&lt;=150,'volume_add 10^6 (microL)'!M59&gt;9),'volume_add 10^6 (microL)'!M59,'volume_add 10^4 (microL)'!M59))</f>
        <v>140</v>
      </c>
      <c r="N59" s="5">
        <f>IF(AND('volume_add 10^8 (microL)'!N59&lt;=150,'volume_add 10^8 (microL)'!N59&gt;9),'volume_add 10^8 (microL)'!N59,IF(AND('volume_add 10^6 (microL)'!N59&lt;=150,'volume_add 10^6 (microL)'!N59&gt;9),'volume_add 10^6 (microL)'!N59,'volume_add 10^4 (microL)'!N59))</f>
        <v>18.3</v>
      </c>
      <c r="O59" s="5">
        <f>IF(AND('volume_add 10^8 (microL)'!O59&lt;=150,'volume_add 10^8 (microL)'!O59&gt;9),'volume_add 10^8 (microL)'!O59,IF(AND('volume_add 10^6 (microL)'!O59&lt;=150,'volume_add 10^6 (microL)'!O59&gt;9),'volume_add 10^6 (microL)'!O59,'volume_add 10^4 (microL)'!O59))</f>
        <v>10.5</v>
      </c>
      <c r="P59" s="5">
        <f>IF(AND('volume_add 10^8 (microL)'!P59&lt;=150,'volume_add 10^8 (microL)'!P59&gt;9),'volume_add 10^8 (microL)'!P59,IF(AND('volume_add 10^6 (microL)'!P59&lt;=150,'volume_add 10^6 (microL)'!P59&gt;9),'volume_add 10^6 (microL)'!P59,'volume_add 10^4 (microL)'!P59))</f>
        <v>120</v>
      </c>
      <c r="Q59" s="5">
        <f>IF(AND('volume_add 10^8 (microL)'!Q59&lt;=150,'volume_add 10^8 (microL)'!Q59&gt;9),'volume_add 10^8 (microL)'!Q59,IF(AND('volume_add 10^6 (microL)'!Q59&lt;=150,'volume_add 10^6 (microL)'!Q59&gt;9),'volume_add 10^6 (microL)'!Q59,'volume_add 10^4 (microL)'!Q59))</f>
        <v>130</v>
      </c>
      <c r="R59">
        <f t="shared" si="0"/>
        <v>1568</v>
      </c>
    </row>
    <row r="60" spans="1:18">
      <c r="A60">
        <v>59</v>
      </c>
      <c r="B60" s="5">
        <f>IF(AND('volume_add 10^8 (microL)'!B60&lt;=150,'volume_add 10^8 (microL)'!B60&gt;9),'volume_add 10^8 (microL)'!B60,IF(AND('volume_add 10^6 (microL)'!B60&lt;=150,'volume_add 10^6 (microL)'!B60&gt;9),'volume_add 10^6 (microL)'!B60,'volume_add 10^4 (microL)'!B60))</f>
        <v>140</v>
      </c>
      <c r="C60" s="5">
        <f>IF(AND('volume_add 10^8 (microL)'!C60&lt;=150,'volume_add 10^8 (microL)'!C60&gt;9),'volume_add 10^8 (microL)'!C60,IF(AND('volume_add 10^6 (microL)'!C60&lt;=150,'volume_add 10^6 (microL)'!C60&gt;9),'volume_add 10^6 (microL)'!C60,'volume_add 10^4 (microL)'!C60))</f>
        <v>140</v>
      </c>
      <c r="D60" s="5">
        <f>IF(AND('volume_add 10^8 (microL)'!D60&lt;=150,'volume_add 10^8 (microL)'!D60&gt;9),'volume_add 10^8 (microL)'!D60,IF(AND('volume_add 10^6 (microL)'!D60&lt;=150,'volume_add 10^6 (microL)'!D60&gt;9),'volume_add 10^6 (microL)'!D60,'volume_add 10^4 (microL)'!D60))</f>
        <v>140</v>
      </c>
      <c r="E60" s="5">
        <f>IF(AND('volume_add 10^8 (microL)'!E60&lt;=150,'volume_add 10^8 (microL)'!E60&gt;9),'volume_add 10^8 (microL)'!E60,IF(AND('volume_add 10^6 (microL)'!E60&lt;=150,'volume_add 10^6 (microL)'!E60&gt;9),'volume_add 10^6 (microL)'!E60,'volume_add 10^4 (microL)'!E60))</f>
        <v>140</v>
      </c>
      <c r="F60" s="5">
        <f>IF(AND('volume_add 10^8 (microL)'!F60&lt;=150,'volume_add 10^8 (microL)'!F60&gt;9),'volume_add 10^8 (microL)'!F60,IF(AND('volume_add 10^6 (microL)'!F60&lt;=150,'volume_add 10^6 (microL)'!F60&gt;9),'volume_add 10^6 (microL)'!F60,'volume_add 10^4 (microL)'!F60))</f>
        <v>140</v>
      </c>
      <c r="G60" s="5">
        <f>IF(AND('volume_add 10^8 (microL)'!G60&lt;=150,'volume_add 10^8 (microL)'!G60&gt;9),'volume_add 10^8 (microL)'!G60,IF(AND('volume_add 10^6 (microL)'!G60&lt;=150,'volume_add 10^6 (microL)'!G60&gt;9),'volume_add 10^6 (microL)'!G60,'volume_add 10^4 (microL)'!G60))</f>
        <v>90</v>
      </c>
      <c r="H60" s="5">
        <f>IF(AND('volume_add 10^8 (microL)'!H60&lt;=150,'volume_add 10^8 (microL)'!H60&gt;9),'volume_add 10^8 (microL)'!H60,IF(AND('volume_add 10^6 (microL)'!H60&lt;=150,'volume_add 10^6 (microL)'!H60&gt;9),'volume_add 10^6 (microL)'!H60,'volume_add 10^4 (microL)'!H60))</f>
        <v>140</v>
      </c>
      <c r="I60" s="5">
        <f>IF(AND('volume_add 10^8 (microL)'!I60&lt;=150,'volume_add 10^8 (microL)'!I60&gt;9),'volume_add 10^8 (microL)'!I60,IF(AND('volume_add 10^6 (microL)'!I60&lt;=150,'volume_add 10^6 (microL)'!I60&gt;9),'volume_add 10^6 (microL)'!I60,'volume_add 10^4 (microL)'!I60))</f>
        <v>140</v>
      </c>
      <c r="J60" s="5">
        <f>IF(AND('volume_add 10^8 (microL)'!J60&lt;=150,'volume_add 10^8 (microL)'!J60&gt;9),'volume_add 10^8 (microL)'!J60,IF(AND('volume_add 10^6 (microL)'!J60&lt;=150,'volume_add 10^6 (microL)'!J60&gt;9),'volume_add 10^6 (microL)'!J60,'volume_add 10^4 (microL)'!J60))</f>
        <v>140</v>
      </c>
      <c r="K60" s="5">
        <f>IF(AND('volume_add 10^8 (microL)'!K60&lt;=150,'volume_add 10^8 (microL)'!K60&gt;9),'volume_add 10^8 (microL)'!K60,IF(AND('volume_add 10^6 (microL)'!K60&lt;=150,'volume_add 10^6 (microL)'!K60&gt;9),'volume_add 10^6 (microL)'!K60,'volume_add 10^4 (microL)'!K60))</f>
        <v>18.7</v>
      </c>
      <c r="L60" s="5">
        <f>IF(AND('volume_add 10^8 (microL)'!L60&lt;=150,'volume_add 10^8 (microL)'!L60&gt;9),'volume_add 10^8 (microL)'!L60,IF(AND('volume_add 10^6 (microL)'!L60&lt;=150,'volume_add 10^6 (microL)'!L60&gt;9),'volume_add 10^6 (microL)'!L60,'volume_add 10^4 (microL)'!L60))</f>
        <v>110</v>
      </c>
      <c r="M60" s="5">
        <f>IF(AND('volume_add 10^8 (microL)'!M60&lt;=150,'volume_add 10^8 (microL)'!M60&gt;9),'volume_add 10^8 (microL)'!M60,IF(AND('volume_add 10^6 (microL)'!M60&lt;=150,'volume_add 10^6 (microL)'!M60&gt;9),'volume_add 10^6 (microL)'!M60,'volume_add 10^4 (microL)'!M60))</f>
        <v>20.100000000000001</v>
      </c>
      <c r="N60" s="5">
        <f>IF(AND('volume_add 10^8 (microL)'!N60&lt;=150,'volume_add 10^8 (microL)'!N60&gt;9),'volume_add 10^8 (microL)'!N60,IF(AND('volume_add 10^6 (microL)'!N60&lt;=150,'volume_add 10^6 (microL)'!N60&gt;9),'volume_add 10^6 (microL)'!N60,'volume_add 10^4 (microL)'!N60))</f>
        <v>11.5</v>
      </c>
      <c r="O60" s="5">
        <f>IF(AND('volume_add 10^8 (microL)'!O60&lt;=150,'volume_add 10^8 (microL)'!O60&gt;9),'volume_add 10^8 (microL)'!O60,IF(AND('volume_add 10^6 (microL)'!O60&lt;=150,'volume_add 10^6 (microL)'!O60&gt;9),'volume_add 10^6 (microL)'!O60,'volume_add 10^4 (microL)'!O60))</f>
        <v>10</v>
      </c>
      <c r="P60" s="5">
        <f>IF(AND('volume_add 10^8 (microL)'!P60&lt;=150,'volume_add 10^8 (microL)'!P60&gt;9),'volume_add 10^8 (microL)'!P60,IF(AND('volume_add 10^6 (microL)'!P60&lt;=150,'volume_add 10^6 (microL)'!P60&gt;9),'volume_add 10^6 (microL)'!P60,'volume_add 10^4 (microL)'!P60))</f>
        <v>23</v>
      </c>
      <c r="Q60" s="5">
        <f>IF(AND('volume_add 10^8 (microL)'!Q60&lt;=150,'volume_add 10^8 (microL)'!Q60&gt;9),'volume_add 10^8 (microL)'!Q60,IF(AND('volume_add 10^6 (microL)'!Q60&lt;=150,'volume_add 10^6 (microL)'!Q60&gt;9),'volume_add 10^6 (microL)'!Q60,'volume_add 10^4 (microL)'!Q60))</f>
        <v>140</v>
      </c>
      <c r="R60">
        <f t="shared" si="0"/>
        <v>1543.3</v>
      </c>
    </row>
    <row r="61" spans="1:18">
      <c r="A61">
        <v>60</v>
      </c>
      <c r="B61" s="5">
        <f>IF(AND('volume_add 10^8 (microL)'!B61&lt;=150,'volume_add 10^8 (microL)'!B61&gt;9),'volume_add 10^8 (microL)'!B61,IF(AND('volume_add 10^6 (microL)'!B61&lt;=150,'volume_add 10^6 (microL)'!B61&gt;9),'volume_add 10^6 (microL)'!B61,'volume_add 10^4 (microL)'!B61))</f>
        <v>60</v>
      </c>
      <c r="C61" s="5">
        <f>IF(AND('volume_add 10^8 (microL)'!C61&lt;=150,'volume_add 10^8 (microL)'!C61&gt;9),'volume_add 10^8 (microL)'!C61,IF(AND('volume_add 10^6 (microL)'!C61&lt;=150,'volume_add 10^6 (microL)'!C61&gt;9),'volume_add 10^6 (microL)'!C61,'volume_add 10^4 (microL)'!C61))</f>
        <v>140</v>
      </c>
      <c r="D61" s="5">
        <f>IF(AND('volume_add 10^8 (microL)'!D61&lt;=150,'volume_add 10^8 (microL)'!D61&gt;9),'volume_add 10^8 (microL)'!D61,IF(AND('volume_add 10^6 (microL)'!D61&lt;=150,'volume_add 10^6 (microL)'!D61&gt;9),'volume_add 10^6 (microL)'!D61,'volume_add 10^4 (microL)'!D61))</f>
        <v>19</v>
      </c>
      <c r="E61" s="5">
        <f>IF(AND('volume_add 10^8 (microL)'!E61&lt;=150,'volume_add 10^8 (microL)'!E61&gt;9),'volume_add 10^8 (microL)'!E61,IF(AND('volume_add 10^6 (microL)'!E61&lt;=150,'volume_add 10^6 (microL)'!E61&gt;9),'volume_add 10^6 (microL)'!E61,'volume_add 10^4 (microL)'!E61))</f>
        <v>140</v>
      </c>
      <c r="F61" s="5">
        <f>IF(AND('volume_add 10^8 (microL)'!F61&lt;=150,'volume_add 10^8 (microL)'!F61&gt;9),'volume_add 10^8 (microL)'!F61,IF(AND('volume_add 10^6 (microL)'!F61&lt;=150,'volume_add 10^6 (microL)'!F61&gt;9),'volume_add 10^6 (microL)'!F61,'volume_add 10^4 (microL)'!F61))</f>
        <v>23.3</v>
      </c>
      <c r="G61" s="5">
        <f>IF(AND('volume_add 10^8 (microL)'!G61&lt;=150,'volume_add 10^8 (microL)'!G61&gt;9),'volume_add 10^8 (microL)'!G61,IF(AND('volume_add 10^6 (microL)'!G61&lt;=150,'volume_add 10^6 (microL)'!G61&gt;9),'volume_add 10^6 (microL)'!G61,'volume_add 10^4 (microL)'!G61))</f>
        <v>70</v>
      </c>
      <c r="H61" s="5">
        <f>IF(AND('volume_add 10^8 (microL)'!H61&lt;=150,'volume_add 10^8 (microL)'!H61&gt;9),'volume_add 10^8 (microL)'!H61,IF(AND('volume_add 10^6 (microL)'!H61&lt;=150,'volume_add 10^6 (microL)'!H61&gt;9),'volume_add 10^6 (microL)'!H61,'volume_add 10^4 (microL)'!H61))</f>
        <v>13.8</v>
      </c>
      <c r="I61" s="5">
        <f>IF(AND('volume_add 10^8 (microL)'!I61&lt;=150,'volume_add 10^8 (microL)'!I61&gt;9),'volume_add 10^8 (microL)'!I61,IF(AND('volume_add 10^6 (microL)'!I61&lt;=150,'volume_add 10^6 (microL)'!I61&gt;9),'volume_add 10^6 (microL)'!I61,'volume_add 10^4 (microL)'!I61))</f>
        <v>14.8</v>
      </c>
      <c r="J61" s="5">
        <f>IF(AND('volume_add 10^8 (microL)'!J61&lt;=150,'volume_add 10^8 (microL)'!J61&gt;9),'volume_add 10^8 (microL)'!J61,IF(AND('volume_add 10^6 (microL)'!J61&lt;=150,'volume_add 10^6 (microL)'!J61&gt;9),'volume_add 10^6 (microL)'!J61,'volume_add 10^4 (microL)'!J61))</f>
        <v>140</v>
      </c>
      <c r="K61" s="5">
        <f>IF(AND('volume_add 10^8 (microL)'!K61&lt;=150,'volume_add 10^8 (microL)'!K61&gt;9),'volume_add 10^8 (microL)'!K61,IF(AND('volume_add 10^6 (microL)'!K61&lt;=150,'volume_add 10^6 (microL)'!K61&gt;9),'volume_add 10^6 (microL)'!K61,'volume_add 10^4 (microL)'!K61))</f>
        <v>15.9</v>
      </c>
      <c r="L61" s="5">
        <f>IF(AND('volume_add 10^8 (microL)'!L61&lt;=150,'volume_add 10^8 (microL)'!L61&gt;9),'volume_add 10^8 (microL)'!L61,IF(AND('volume_add 10^6 (microL)'!L61&lt;=150,'volume_add 10^6 (microL)'!L61&gt;9),'volume_add 10^6 (microL)'!L61,'volume_add 10^4 (microL)'!L61))</f>
        <v>80</v>
      </c>
      <c r="M61" s="5">
        <f>IF(AND('volume_add 10^8 (microL)'!M61&lt;=150,'volume_add 10^8 (microL)'!M61&gt;9),'volume_add 10^8 (microL)'!M61,IF(AND('volume_add 10^6 (microL)'!M61&lt;=150,'volume_add 10^6 (microL)'!M61&gt;9),'volume_add 10^6 (microL)'!M61,'volume_add 10^4 (microL)'!M61))</f>
        <v>140</v>
      </c>
      <c r="N61" s="5">
        <f>IF(AND('volume_add 10^8 (microL)'!N61&lt;=150,'volume_add 10^8 (microL)'!N61&gt;9),'volume_add 10^8 (microL)'!N61,IF(AND('volume_add 10^6 (microL)'!N61&lt;=150,'volume_add 10^6 (microL)'!N61&gt;9),'volume_add 10^6 (microL)'!N61,'volume_add 10^4 (microL)'!N61))</f>
        <v>100</v>
      </c>
      <c r="O61" s="5">
        <f>IF(AND('volume_add 10^8 (microL)'!O61&lt;=150,'volume_add 10^8 (microL)'!O61&gt;9),'volume_add 10^8 (microL)'!O61,IF(AND('volume_add 10^6 (microL)'!O61&lt;=150,'volume_add 10^6 (microL)'!O61&gt;9),'volume_add 10^6 (microL)'!O61,'volume_add 10^4 (microL)'!O61))</f>
        <v>16.899999999999999</v>
      </c>
      <c r="P61" s="5">
        <f>IF(AND('volume_add 10^8 (microL)'!P61&lt;=150,'volume_add 10^8 (microL)'!P61&gt;9),'volume_add 10^8 (microL)'!P61,IF(AND('volume_add 10^6 (microL)'!P61&lt;=150,'volume_add 10^6 (microL)'!P61&gt;9),'volume_add 10^6 (microL)'!P61,'volume_add 10^4 (microL)'!P61))</f>
        <v>110</v>
      </c>
      <c r="Q61" s="5">
        <f>IF(AND('volume_add 10^8 (microL)'!Q61&lt;=150,'volume_add 10^8 (microL)'!Q61&gt;9),'volume_add 10^8 (microL)'!Q61,IF(AND('volume_add 10^6 (microL)'!Q61&lt;=150,'volume_add 10^6 (microL)'!Q61&gt;9),'volume_add 10^6 (microL)'!Q61,'volume_add 10^4 (microL)'!Q61))</f>
        <v>140</v>
      </c>
      <c r="R61">
        <f t="shared" si="0"/>
        <v>1223.7</v>
      </c>
    </row>
    <row r="62" spans="1:18">
      <c r="A62">
        <v>61</v>
      </c>
      <c r="B62" s="5">
        <f>IF(AND('volume_add 10^8 (microL)'!B62&lt;=150,'volume_add 10^8 (microL)'!B62&gt;9),'volume_add 10^8 (microL)'!B62,IF(AND('volume_add 10^6 (microL)'!B62&lt;=150,'volume_add 10^6 (microL)'!B62&gt;9),'volume_add 10^6 (microL)'!B62,'volume_add 10^4 (microL)'!B62))</f>
        <v>60</v>
      </c>
      <c r="C62" s="5">
        <f>IF(AND('volume_add 10^8 (microL)'!C62&lt;=150,'volume_add 10^8 (microL)'!C62&gt;9),'volume_add 10^8 (microL)'!C62,IF(AND('volume_add 10^6 (microL)'!C62&lt;=150,'volume_add 10^6 (microL)'!C62&gt;9),'volume_add 10^6 (microL)'!C62,'volume_add 10^4 (microL)'!C62))</f>
        <v>140</v>
      </c>
      <c r="D62" s="5">
        <f>IF(AND('volume_add 10^8 (microL)'!D62&lt;=150,'volume_add 10^8 (microL)'!D62&gt;9),'volume_add 10^8 (microL)'!D62,IF(AND('volume_add 10^6 (microL)'!D62&lt;=150,'volume_add 10^6 (microL)'!D62&gt;9),'volume_add 10^6 (microL)'!D62,'volume_add 10^4 (microL)'!D62))</f>
        <v>17.399999999999999</v>
      </c>
      <c r="E62" s="5">
        <f>IF(AND('volume_add 10^8 (microL)'!E62&lt;=150,'volume_add 10^8 (microL)'!E62&gt;9),'volume_add 10^8 (microL)'!E62,IF(AND('volume_add 10^6 (microL)'!E62&lt;=150,'volume_add 10^6 (microL)'!E62&gt;9),'volume_add 10^6 (microL)'!E62,'volume_add 10^4 (microL)'!E62))</f>
        <v>80</v>
      </c>
      <c r="F62" s="5">
        <f>IF(AND('volume_add 10^8 (microL)'!F62&lt;=150,'volume_add 10^8 (microL)'!F62&gt;9),'volume_add 10^8 (microL)'!F62,IF(AND('volume_add 10^6 (microL)'!F62&lt;=150,'volume_add 10^6 (microL)'!F62&gt;9),'volume_add 10^6 (microL)'!F62,'volume_add 10^4 (microL)'!F62))</f>
        <v>11.6</v>
      </c>
      <c r="G62" s="5">
        <f>IF(AND('volume_add 10^8 (microL)'!G62&lt;=150,'volume_add 10^8 (microL)'!G62&gt;9),'volume_add 10^8 (microL)'!G62,IF(AND('volume_add 10^6 (microL)'!G62&lt;=150,'volume_add 10^6 (microL)'!G62&gt;9),'volume_add 10^6 (microL)'!G62,'volume_add 10^4 (microL)'!G62))</f>
        <v>18.399999999999999</v>
      </c>
      <c r="H62" s="5">
        <f>IF(AND('volume_add 10^8 (microL)'!H62&lt;=150,'volume_add 10^8 (microL)'!H62&gt;9),'volume_add 10^8 (microL)'!H62,IF(AND('volume_add 10^6 (microL)'!H62&lt;=150,'volume_add 10^6 (microL)'!H62&gt;9),'volume_add 10^6 (microL)'!H62,'volume_add 10^4 (microL)'!H62))</f>
        <v>10</v>
      </c>
      <c r="I62" s="5">
        <f>IF(AND('volume_add 10^8 (microL)'!I62&lt;=150,'volume_add 10^8 (microL)'!I62&gt;9),'volume_add 10^8 (microL)'!I62,IF(AND('volume_add 10^6 (microL)'!I62&lt;=150,'volume_add 10^6 (microL)'!I62&gt;9),'volume_add 10^6 (microL)'!I62,'volume_add 10^4 (microL)'!I62))</f>
        <v>140</v>
      </c>
      <c r="J62" s="5">
        <f>IF(AND('volume_add 10^8 (microL)'!J62&lt;=150,'volume_add 10^8 (microL)'!J62&gt;9),'volume_add 10^8 (microL)'!J62,IF(AND('volume_add 10^6 (microL)'!J62&lt;=150,'volume_add 10^6 (microL)'!J62&gt;9),'volume_add 10^6 (microL)'!J62,'volume_add 10^4 (microL)'!J62))</f>
        <v>140</v>
      </c>
      <c r="K62" s="5">
        <f>IF(AND('volume_add 10^8 (microL)'!K62&lt;=150,'volume_add 10^8 (microL)'!K62&gt;9),'volume_add 10^8 (microL)'!K62,IF(AND('volume_add 10^6 (microL)'!K62&lt;=150,'volume_add 10^6 (microL)'!K62&gt;9),'volume_add 10^6 (microL)'!K62,'volume_add 10^4 (microL)'!K62))</f>
        <v>100</v>
      </c>
      <c r="L62" s="5">
        <f>IF(AND('volume_add 10^8 (microL)'!L62&lt;=150,'volume_add 10^8 (microL)'!L62&gt;9),'volume_add 10^8 (microL)'!L62,IF(AND('volume_add 10^6 (microL)'!L62&lt;=150,'volume_add 10^6 (microL)'!L62&gt;9),'volume_add 10^6 (microL)'!L62,'volume_add 10^4 (microL)'!L62))</f>
        <v>10</v>
      </c>
      <c r="M62" s="5">
        <f>IF(AND('volume_add 10^8 (microL)'!M62&lt;=150,'volume_add 10^8 (microL)'!M62&gt;9),'volume_add 10^8 (microL)'!M62,IF(AND('volume_add 10^6 (microL)'!M62&lt;=150,'volume_add 10^6 (microL)'!M62&gt;9),'volume_add 10^6 (microL)'!M62,'volume_add 10^4 (microL)'!M62))</f>
        <v>140</v>
      </c>
      <c r="N62" s="5">
        <f>IF(AND('volume_add 10^8 (microL)'!N62&lt;=150,'volume_add 10^8 (microL)'!N62&gt;9),'volume_add 10^8 (microL)'!N62,IF(AND('volume_add 10^6 (microL)'!N62&lt;=150,'volume_add 10^6 (microL)'!N62&gt;9),'volume_add 10^6 (microL)'!N62,'volume_add 10^4 (microL)'!N62))</f>
        <v>10</v>
      </c>
      <c r="O62" s="5">
        <f>IF(AND('volume_add 10^8 (microL)'!O62&lt;=150,'volume_add 10^8 (microL)'!O62&gt;9),'volume_add 10^8 (microL)'!O62,IF(AND('volume_add 10^6 (microL)'!O62&lt;=150,'volume_add 10^6 (microL)'!O62&gt;9),'volume_add 10^6 (microL)'!O62,'volume_add 10^4 (microL)'!O62))</f>
        <v>21.3</v>
      </c>
      <c r="P62" s="5">
        <f>IF(AND('volume_add 10^8 (microL)'!P62&lt;=150,'volume_add 10^8 (microL)'!P62&gt;9),'volume_add 10^8 (microL)'!P62,IF(AND('volume_add 10^6 (microL)'!P62&lt;=150,'volume_add 10^6 (microL)'!P62&gt;9),'volume_add 10^6 (microL)'!P62,'volume_add 10^4 (microL)'!P62))</f>
        <v>140</v>
      </c>
      <c r="Q62" s="5">
        <f>IF(AND('volume_add 10^8 (microL)'!Q62&lt;=150,'volume_add 10^8 (microL)'!Q62&gt;9),'volume_add 10^8 (microL)'!Q62,IF(AND('volume_add 10^6 (microL)'!Q62&lt;=150,'volume_add 10^6 (microL)'!Q62&gt;9),'volume_add 10^6 (microL)'!Q62,'volume_add 10^4 (microL)'!Q62))</f>
        <v>140</v>
      </c>
      <c r="R62">
        <f t="shared" si="0"/>
        <v>1178.6999999999998</v>
      </c>
    </row>
    <row r="63" spans="1:18">
      <c r="A63">
        <v>62</v>
      </c>
      <c r="B63" s="5">
        <f>IF(AND('volume_add 10^8 (microL)'!B63&lt;=150,'volume_add 10^8 (microL)'!B63&gt;9),'volume_add 10^8 (microL)'!B63,IF(AND('volume_add 10^6 (microL)'!B63&lt;=150,'volume_add 10^6 (microL)'!B63&gt;9),'volume_add 10^6 (microL)'!B63,'volume_add 10^4 (microL)'!B63))</f>
        <v>12.2</v>
      </c>
      <c r="C63" s="5">
        <f>IF(AND('volume_add 10^8 (microL)'!C63&lt;=150,'volume_add 10^8 (microL)'!C63&gt;9),'volume_add 10^8 (microL)'!C63,IF(AND('volume_add 10^6 (microL)'!C63&lt;=150,'volume_add 10^6 (microL)'!C63&gt;9),'volume_add 10^6 (microL)'!C63,'volume_add 10^4 (microL)'!C63))</f>
        <v>140</v>
      </c>
      <c r="D63" s="5">
        <f>IF(AND('volume_add 10^8 (microL)'!D63&lt;=150,'volume_add 10^8 (microL)'!D63&gt;9),'volume_add 10^8 (microL)'!D63,IF(AND('volume_add 10^6 (microL)'!D63&lt;=150,'volume_add 10^6 (microL)'!D63&gt;9),'volume_add 10^6 (microL)'!D63,'volume_add 10^4 (microL)'!D63))</f>
        <v>10</v>
      </c>
      <c r="E63" s="5">
        <f>IF(AND('volume_add 10^8 (microL)'!E63&lt;=150,'volume_add 10^8 (microL)'!E63&gt;9),'volume_add 10^8 (microL)'!E63,IF(AND('volume_add 10^6 (microL)'!E63&lt;=150,'volume_add 10^6 (microL)'!E63&gt;9),'volume_add 10^6 (microL)'!E63,'volume_add 10^4 (microL)'!E63))</f>
        <v>140</v>
      </c>
      <c r="F63" s="5">
        <f>IF(AND('volume_add 10^8 (microL)'!F63&lt;=150,'volume_add 10^8 (microL)'!F63&gt;9),'volume_add 10^8 (microL)'!F63,IF(AND('volume_add 10^6 (microL)'!F63&lt;=150,'volume_add 10^6 (microL)'!F63&gt;9),'volume_add 10^6 (microL)'!F63,'volume_add 10^4 (microL)'!F63))</f>
        <v>60</v>
      </c>
      <c r="G63" s="5">
        <f>IF(AND('volume_add 10^8 (microL)'!G63&lt;=150,'volume_add 10^8 (microL)'!G63&gt;9),'volume_add 10^8 (microL)'!G63,IF(AND('volume_add 10^6 (microL)'!G63&lt;=150,'volume_add 10^6 (microL)'!G63&gt;9),'volume_add 10^6 (microL)'!G63,'volume_add 10^4 (microL)'!G63))</f>
        <v>18.2</v>
      </c>
      <c r="H63" s="5">
        <f>IF(AND('volume_add 10^8 (microL)'!H63&lt;=150,'volume_add 10^8 (microL)'!H63&gt;9),'volume_add 10^8 (microL)'!H63,IF(AND('volume_add 10^6 (microL)'!H63&lt;=150,'volume_add 10^6 (microL)'!H63&gt;9),'volume_add 10^6 (microL)'!H63,'volume_add 10^4 (microL)'!H63))</f>
        <v>140</v>
      </c>
      <c r="I63" s="5">
        <f>IF(AND('volume_add 10^8 (microL)'!I63&lt;=150,'volume_add 10^8 (microL)'!I63&gt;9),'volume_add 10^8 (microL)'!I63,IF(AND('volume_add 10^6 (microL)'!I63&lt;=150,'volume_add 10^6 (microL)'!I63&gt;9),'volume_add 10^6 (microL)'!I63,'volume_add 10^4 (microL)'!I63))</f>
        <v>70</v>
      </c>
      <c r="J63" s="5">
        <f>IF(AND('volume_add 10^8 (microL)'!J63&lt;=150,'volume_add 10^8 (microL)'!J63&gt;9),'volume_add 10^8 (microL)'!J63,IF(AND('volume_add 10^6 (microL)'!J63&lt;=150,'volume_add 10^6 (microL)'!J63&gt;9),'volume_add 10^6 (microL)'!J63,'volume_add 10^4 (microL)'!J63))</f>
        <v>80</v>
      </c>
      <c r="K63" s="5">
        <f>IF(AND('volume_add 10^8 (microL)'!K63&lt;=150,'volume_add 10^8 (microL)'!K63&gt;9),'volume_add 10^8 (microL)'!K63,IF(AND('volume_add 10^6 (microL)'!K63&lt;=150,'volume_add 10^6 (microL)'!K63&gt;9),'volume_add 10^6 (microL)'!K63,'volume_add 10^4 (microL)'!K63))</f>
        <v>10.1</v>
      </c>
      <c r="L63" s="5">
        <f>IF(AND('volume_add 10^8 (microL)'!L63&lt;=150,'volume_add 10^8 (microL)'!L63&gt;9),'volume_add 10^8 (microL)'!L63,IF(AND('volume_add 10^6 (microL)'!L63&lt;=150,'volume_add 10^6 (microL)'!L63&gt;9),'volume_add 10^6 (microL)'!L63,'volume_add 10^4 (microL)'!L63))</f>
        <v>140</v>
      </c>
      <c r="M63" s="5">
        <f>IF(AND('volume_add 10^8 (microL)'!M63&lt;=150,'volume_add 10^8 (microL)'!M63&gt;9),'volume_add 10^8 (microL)'!M63,IF(AND('volume_add 10^6 (microL)'!M63&lt;=150,'volume_add 10^6 (microL)'!M63&gt;9),'volume_add 10^6 (microL)'!M63,'volume_add 10^4 (microL)'!M63))</f>
        <v>20.3</v>
      </c>
      <c r="N63" s="5">
        <f>IF(AND('volume_add 10^8 (microL)'!N63&lt;=150,'volume_add 10^8 (microL)'!N63&gt;9),'volume_add 10^8 (microL)'!N63,IF(AND('volume_add 10^6 (microL)'!N63&lt;=150,'volume_add 10^6 (microL)'!N63&gt;9),'volume_add 10^6 (microL)'!N63,'volume_add 10^4 (microL)'!N63))</f>
        <v>14.2</v>
      </c>
      <c r="O63" s="5">
        <f>IF(AND('volume_add 10^8 (microL)'!O63&lt;=150,'volume_add 10^8 (microL)'!O63&gt;9),'volume_add 10^8 (microL)'!O63,IF(AND('volume_add 10^6 (microL)'!O63&lt;=150,'volume_add 10^6 (microL)'!O63&gt;9),'volume_add 10^6 (microL)'!O63,'volume_add 10^4 (microL)'!O63))</f>
        <v>100</v>
      </c>
      <c r="P63" s="5">
        <f>IF(AND('volume_add 10^8 (microL)'!P63&lt;=150,'volume_add 10^8 (microL)'!P63&gt;9),'volume_add 10^8 (microL)'!P63,IF(AND('volume_add 10^6 (microL)'!P63&lt;=150,'volume_add 10^6 (microL)'!P63&gt;9),'volume_add 10^6 (microL)'!P63,'volume_add 10^4 (microL)'!P63))</f>
        <v>16.2</v>
      </c>
      <c r="Q63" s="5">
        <f>IF(AND('volume_add 10^8 (microL)'!Q63&lt;=150,'volume_add 10^8 (microL)'!Q63&gt;9),'volume_add 10^8 (microL)'!Q63,IF(AND('volume_add 10^6 (microL)'!Q63&lt;=150,'volume_add 10^6 (microL)'!Q63&gt;9),'volume_add 10^6 (microL)'!Q63,'volume_add 10^4 (microL)'!Q63))</f>
        <v>22.3</v>
      </c>
      <c r="R63">
        <f t="shared" si="0"/>
        <v>993.5</v>
      </c>
    </row>
    <row r="64" spans="1:18">
      <c r="A64">
        <v>63</v>
      </c>
      <c r="B64" s="5">
        <f>IF(AND('volume_add 10^8 (microL)'!B64&lt;=150,'volume_add 10^8 (microL)'!B64&gt;9),'volume_add 10^8 (microL)'!B64,IF(AND('volume_add 10^6 (microL)'!B64&lt;=150,'volume_add 10^6 (microL)'!B64&gt;9),'volume_add 10^6 (microL)'!B64,'volume_add 10^4 (microL)'!B64))</f>
        <v>10</v>
      </c>
      <c r="C64" s="5">
        <f>IF(AND('volume_add 10^8 (microL)'!C64&lt;=150,'volume_add 10^8 (microL)'!C64&gt;9),'volume_add 10^8 (microL)'!C64,IF(AND('volume_add 10^6 (microL)'!C64&lt;=150,'volume_add 10^6 (microL)'!C64&gt;9),'volume_add 10^6 (microL)'!C64,'volume_add 10^4 (microL)'!C64))</f>
        <v>19.399999999999999</v>
      </c>
      <c r="D64" s="5">
        <f>IF(AND('volume_add 10^8 (microL)'!D64&lt;=150,'volume_add 10^8 (microL)'!D64&gt;9),'volume_add 10^8 (microL)'!D64,IF(AND('volume_add 10^6 (microL)'!D64&lt;=150,'volume_add 10^6 (microL)'!D64&gt;9),'volume_add 10^6 (microL)'!D64,'volume_add 10^4 (microL)'!D64))</f>
        <v>10</v>
      </c>
      <c r="E64" s="5">
        <f>IF(AND('volume_add 10^8 (microL)'!E64&lt;=150,'volume_add 10^8 (microL)'!E64&gt;9),'volume_add 10^8 (microL)'!E64,IF(AND('volume_add 10^6 (microL)'!E64&lt;=150,'volume_add 10^6 (microL)'!E64&gt;9),'volume_add 10^6 (microL)'!E64,'volume_add 10^4 (microL)'!E64))</f>
        <v>140</v>
      </c>
      <c r="F64" s="5">
        <f>IF(AND('volume_add 10^8 (microL)'!F64&lt;=150,'volume_add 10^8 (microL)'!F64&gt;9),'volume_add 10^8 (microL)'!F64,IF(AND('volume_add 10^6 (microL)'!F64&lt;=150,'volume_add 10^6 (microL)'!F64&gt;9),'volume_add 10^6 (microL)'!F64,'volume_add 10^4 (microL)'!F64))</f>
        <v>60</v>
      </c>
      <c r="G64" s="5">
        <f>IF(AND('volume_add 10^8 (microL)'!G64&lt;=150,'volume_add 10^8 (microL)'!G64&gt;9),'volume_add 10^8 (microL)'!G64,IF(AND('volume_add 10^6 (microL)'!G64&lt;=150,'volume_add 10^6 (microL)'!G64&gt;9),'volume_add 10^6 (microL)'!G64,'volume_add 10^4 (microL)'!G64))</f>
        <v>140</v>
      </c>
      <c r="H64" s="5">
        <f>IF(AND('volume_add 10^8 (microL)'!H64&lt;=150,'volume_add 10^8 (microL)'!H64&gt;9),'volume_add 10^8 (microL)'!H64,IF(AND('volume_add 10^6 (microL)'!H64&lt;=150,'volume_add 10^6 (microL)'!H64&gt;9),'volume_add 10^6 (microL)'!H64,'volume_add 10^4 (microL)'!H64))</f>
        <v>21.6</v>
      </c>
      <c r="I64" s="5">
        <f>IF(AND('volume_add 10^8 (microL)'!I64&lt;=150,'volume_add 10^8 (microL)'!I64&gt;9),'volume_add 10^8 (microL)'!I64,IF(AND('volume_add 10^6 (microL)'!I64&lt;=150,'volume_add 10^6 (microL)'!I64&gt;9),'volume_add 10^6 (microL)'!I64,'volume_add 10^4 (microL)'!I64))</f>
        <v>80</v>
      </c>
      <c r="J64" s="5">
        <f>IF(AND('volume_add 10^8 (microL)'!J64&lt;=150,'volume_add 10^8 (microL)'!J64&gt;9),'volume_add 10^8 (microL)'!J64,IF(AND('volume_add 10^6 (microL)'!J64&lt;=150,'volume_add 10^6 (microL)'!J64&gt;9),'volume_add 10^6 (microL)'!J64,'volume_add 10^4 (microL)'!J64))</f>
        <v>90</v>
      </c>
      <c r="K64" s="5">
        <f>IF(AND('volume_add 10^8 (microL)'!K64&lt;=150,'volume_add 10^8 (microL)'!K64&gt;9),'volume_add 10^8 (microL)'!K64,IF(AND('volume_add 10^6 (microL)'!K64&lt;=150,'volume_add 10^6 (microL)'!K64&gt;9),'volume_add 10^6 (microL)'!K64,'volume_add 10^4 (microL)'!K64))</f>
        <v>15.1</v>
      </c>
      <c r="L64" s="5">
        <f>IF(AND('volume_add 10^8 (microL)'!L64&lt;=150,'volume_add 10^8 (microL)'!L64&gt;9),'volume_add 10^8 (microL)'!L64,IF(AND('volume_add 10^6 (microL)'!L64&lt;=150,'volume_add 10^6 (microL)'!L64&gt;9),'volume_add 10^6 (microL)'!L64,'volume_add 10^4 (microL)'!L64))</f>
        <v>23.7</v>
      </c>
      <c r="M64" s="5">
        <f>IF(AND('volume_add 10^8 (microL)'!M64&lt;=150,'volume_add 10^8 (microL)'!M64&gt;9),'volume_add 10^8 (microL)'!M64,IF(AND('volume_add 10^6 (microL)'!M64&lt;=150,'volume_add 10^6 (microL)'!M64&gt;9),'volume_add 10^6 (microL)'!M64,'volume_add 10^4 (microL)'!M64))</f>
        <v>140</v>
      </c>
      <c r="N64" s="5">
        <f>IF(AND('volume_add 10^8 (microL)'!N64&lt;=150,'volume_add 10^8 (microL)'!N64&gt;9),'volume_add 10^8 (microL)'!N64,IF(AND('volume_add 10^6 (microL)'!N64&lt;=150,'volume_add 10^6 (microL)'!N64&gt;9),'volume_add 10^6 (microL)'!N64,'volume_add 10^4 (microL)'!N64))</f>
        <v>100</v>
      </c>
      <c r="O64" s="5">
        <f>IF(AND('volume_add 10^8 (microL)'!O64&lt;=150,'volume_add 10^8 (microL)'!O64&gt;9),'volume_add 10^8 (microL)'!O64,IF(AND('volume_add 10^6 (microL)'!O64&lt;=150,'volume_add 10^6 (microL)'!O64&gt;9),'volume_add 10^6 (microL)'!O64,'volume_add 10^4 (microL)'!O64))</f>
        <v>140</v>
      </c>
      <c r="P64" s="5">
        <f>IF(AND('volume_add 10^8 (microL)'!P64&lt;=150,'volume_add 10^8 (microL)'!P64&gt;9),'volume_add 10^8 (microL)'!P64,IF(AND('volume_add 10^6 (microL)'!P64&lt;=150,'volume_add 10^6 (microL)'!P64&gt;9),'volume_add 10^6 (microL)'!P64,'volume_add 10^4 (microL)'!P64))</f>
        <v>10.8</v>
      </c>
      <c r="Q64" s="5">
        <f>IF(AND('volume_add 10^8 (microL)'!Q64&lt;=150,'volume_add 10^8 (microL)'!Q64&gt;9),'volume_add 10^8 (microL)'!Q64,IF(AND('volume_add 10^6 (microL)'!Q64&lt;=150,'volume_add 10^6 (microL)'!Q64&gt;9),'volume_add 10^6 (microL)'!Q64,'volume_add 10^4 (microL)'!Q64))</f>
        <v>110</v>
      </c>
      <c r="R64">
        <f t="shared" si="0"/>
        <v>1110.5999999999999</v>
      </c>
    </row>
    <row r="65" spans="1:18">
      <c r="A65">
        <v>64</v>
      </c>
      <c r="B65" s="5">
        <f>IF(AND('volume_add 10^8 (microL)'!B65&lt;=150,'volume_add 10^8 (microL)'!B65&gt;9),'volume_add 10^8 (microL)'!B65,IF(AND('volume_add 10^6 (microL)'!B65&lt;=150,'volume_add 10^6 (microL)'!B65&gt;9),'volume_add 10^6 (microL)'!B65,'volume_add 10^4 (microL)'!B65))</f>
        <v>17.7</v>
      </c>
      <c r="C65" s="5">
        <f>IF(AND('volume_add 10^8 (microL)'!C65&lt;=150,'volume_add 10^8 (microL)'!C65&gt;9),'volume_add 10^8 (microL)'!C65,IF(AND('volume_add 10^6 (microL)'!C65&lt;=150,'volume_add 10^6 (microL)'!C65&gt;9),'volume_add 10^6 (microL)'!C65,'volume_add 10^4 (microL)'!C65))</f>
        <v>140</v>
      </c>
      <c r="D65" s="5">
        <f>IF(AND('volume_add 10^8 (microL)'!D65&lt;=150,'volume_add 10^8 (microL)'!D65&gt;9),'volume_add 10^8 (microL)'!D65,IF(AND('volume_add 10^6 (microL)'!D65&lt;=150,'volume_add 10^6 (microL)'!D65&gt;9),'volume_add 10^6 (microL)'!D65,'volume_add 10^4 (microL)'!D65))</f>
        <v>140</v>
      </c>
      <c r="E65" s="5">
        <f>IF(AND('volume_add 10^8 (microL)'!E65&lt;=150,'volume_add 10^8 (microL)'!E65&gt;9),'volume_add 10^8 (microL)'!E65,IF(AND('volume_add 10^6 (microL)'!E65&lt;=150,'volume_add 10^6 (microL)'!E65&gt;9),'volume_add 10^6 (microL)'!E65,'volume_add 10^4 (microL)'!E65))</f>
        <v>10</v>
      </c>
      <c r="F65" s="5">
        <f>IF(AND('volume_add 10^8 (microL)'!F65&lt;=150,'volume_add 10^8 (microL)'!F65&gt;9),'volume_add 10^8 (microL)'!F65,IF(AND('volume_add 10^6 (microL)'!F65&lt;=150,'volume_add 10^6 (microL)'!F65&gt;9),'volume_add 10^6 (microL)'!F65,'volume_add 10^4 (microL)'!F65))</f>
        <v>60</v>
      </c>
      <c r="G65" s="5">
        <f>IF(AND('volume_add 10^8 (microL)'!G65&lt;=150,'volume_add 10^8 (microL)'!G65&gt;9),'volume_add 10^8 (microL)'!G65,IF(AND('volume_add 10^6 (microL)'!G65&lt;=150,'volume_add 10^6 (microL)'!G65&gt;9),'volume_add 10^6 (microL)'!G65,'volume_add 10^4 (microL)'!G65))</f>
        <v>18.7</v>
      </c>
      <c r="H65" s="5">
        <f>IF(AND('volume_add 10^8 (microL)'!H65&lt;=150,'volume_add 10^8 (microL)'!H65&gt;9),'volume_add 10^8 (microL)'!H65,IF(AND('volume_add 10^6 (microL)'!H65&lt;=150,'volume_add 10^6 (microL)'!H65&gt;9),'volume_add 10^6 (microL)'!H65,'volume_add 10^4 (microL)'!H65))</f>
        <v>140</v>
      </c>
      <c r="I65" s="5">
        <f>IF(AND('volume_add 10^8 (microL)'!I65&lt;=150,'volume_add 10^8 (microL)'!I65&gt;9),'volume_add 10^8 (microL)'!I65,IF(AND('volume_add 10^6 (microL)'!I65&lt;=150,'volume_add 10^6 (microL)'!I65&gt;9),'volume_add 10^6 (microL)'!I65,'volume_add 10^4 (microL)'!I65))</f>
        <v>140</v>
      </c>
      <c r="J65" s="5">
        <f>IF(AND('volume_add 10^8 (microL)'!J65&lt;=150,'volume_add 10^8 (microL)'!J65&gt;9),'volume_add 10^8 (microL)'!J65,IF(AND('volume_add 10^6 (microL)'!J65&lt;=150,'volume_add 10^6 (microL)'!J65&gt;9),'volume_add 10^6 (microL)'!J65,'volume_add 10^4 (microL)'!J65))</f>
        <v>10</v>
      </c>
      <c r="K65" s="5">
        <f>IF(AND('volume_add 10^8 (microL)'!K65&lt;=150,'volume_add 10^8 (microL)'!K65&gt;9),'volume_add 10^8 (microL)'!K65,IF(AND('volume_add 10^6 (microL)'!K65&lt;=150,'volume_add 10^6 (microL)'!K65&gt;9),'volume_add 10^6 (microL)'!K65,'volume_add 10^4 (microL)'!K65))</f>
        <v>21.7</v>
      </c>
      <c r="L65" s="5">
        <f>IF(AND('volume_add 10^8 (microL)'!L65&lt;=150,'volume_add 10^8 (microL)'!L65&gt;9),'volume_add 10^8 (microL)'!L65,IF(AND('volume_add 10^6 (microL)'!L65&lt;=150,'volume_add 10^6 (microL)'!L65&gt;9),'volume_add 10^6 (microL)'!L65,'volume_add 10^4 (microL)'!L65))</f>
        <v>80</v>
      </c>
      <c r="M65" s="5">
        <f>IF(AND('volume_add 10^8 (microL)'!M65&lt;=150,'volume_add 10^8 (microL)'!M65&gt;9),'volume_add 10^8 (microL)'!M65,IF(AND('volume_add 10^6 (microL)'!M65&lt;=150,'volume_add 10^6 (microL)'!M65&gt;9),'volume_add 10^6 (microL)'!M65,'volume_add 10^4 (microL)'!M65))</f>
        <v>140</v>
      </c>
      <c r="N65" s="5">
        <f>IF(AND('volume_add 10^8 (microL)'!N65&lt;=150,'volume_add 10^8 (microL)'!N65&gt;9),'volume_add 10^8 (microL)'!N65,IF(AND('volume_add 10^6 (microL)'!N65&lt;=150,'volume_add 10^6 (microL)'!N65&gt;9),'volume_add 10^6 (microL)'!N65,'volume_add 10^4 (microL)'!N65))</f>
        <v>10</v>
      </c>
      <c r="O65" s="5">
        <f>IF(AND('volume_add 10^8 (microL)'!O65&lt;=150,'volume_add 10^8 (microL)'!O65&gt;9),'volume_add 10^8 (microL)'!O65,IF(AND('volume_add 10^6 (microL)'!O65&lt;=150,'volume_add 10^6 (microL)'!O65&gt;9),'volume_add 10^6 (microL)'!O65,'volume_add 10^4 (microL)'!O65))</f>
        <v>22.7</v>
      </c>
      <c r="P65" s="5">
        <f>IF(AND('volume_add 10^8 (microL)'!P65&lt;=150,'volume_add 10^8 (microL)'!P65&gt;9),'volume_add 10^8 (microL)'!P65,IF(AND('volume_add 10^6 (microL)'!P65&lt;=150,'volume_add 10^6 (microL)'!P65&gt;9),'volume_add 10^6 (microL)'!P65,'volume_add 10^4 (microL)'!P65))</f>
        <v>100</v>
      </c>
      <c r="Q65" s="5">
        <f>IF(AND('volume_add 10^8 (microL)'!Q65&lt;=150,'volume_add 10^8 (microL)'!Q65&gt;9),'volume_add 10^8 (microL)'!Q65,IF(AND('volume_add 10^6 (microL)'!Q65&lt;=150,'volume_add 10^6 (microL)'!Q65&gt;9),'volume_add 10^6 (microL)'!Q65,'volume_add 10^4 (microL)'!Q65))</f>
        <v>140</v>
      </c>
      <c r="R65">
        <f t="shared" si="0"/>
        <v>1190.8000000000002</v>
      </c>
    </row>
    <row r="66" spans="1:18">
      <c r="A66">
        <v>65</v>
      </c>
      <c r="B66" s="5">
        <f>IF(AND('volume_add 10^8 (microL)'!B66&lt;=150,'volume_add 10^8 (microL)'!B66&gt;9),'volume_add 10^8 (microL)'!B66,IF(AND('volume_add 10^6 (microL)'!B66&lt;=150,'volume_add 10^6 (microL)'!B66&gt;9),'volume_add 10^6 (microL)'!B66,'volume_add 10^4 (microL)'!B66))</f>
        <v>140</v>
      </c>
      <c r="C66" s="5">
        <f>IF(AND('volume_add 10^8 (microL)'!C66&lt;=150,'volume_add 10^8 (microL)'!C66&gt;9),'volume_add 10^8 (microL)'!C66,IF(AND('volume_add 10^6 (microL)'!C66&lt;=150,'volume_add 10^6 (microL)'!C66&gt;9),'volume_add 10^6 (microL)'!C66,'volume_add 10^4 (microL)'!C66))</f>
        <v>140</v>
      </c>
      <c r="D66" s="5">
        <f>IF(AND('volume_add 10^8 (microL)'!D66&lt;=150,'volume_add 10^8 (microL)'!D66&gt;9),'volume_add 10^8 (microL)'!D66,IF(AND('volume_add 10^6 (microL)'!D66&lt;=150,'volume_add 10^6 (microL)'!D66&gt;9),'volume_add 10^6 (microL)'!D66,'volume_add 10^4 (microL)'!D66))</f>
        <v>60</v>
      </c>
      <c r="E66" s="5">
        <f>IF(AND('volume_add 10^8 (microL)'!E66&lt;=150,'volume_add 10^8 (microL)'!E66&gt;9),'volume_add 10^8 (microL)'!E66,IF(AND('volume_add 10^6 (microL)'!E66&lt;=150,'volume_add 10^6 (microL)'!E66&gt;9),'volume_add 10^6 (microL)'!E66,'volume_add 10^4 (microL)'!E66))</f>
        <v>140</v>
      </c>
      <c r="F66" s="5">
        <f>IF(AND('volume_add 10^8 (microL)'!F66&lt;=150,'volume_add 10^8 (microL)'!F66&gt;9),'volume_add 10^8 (microL)'!F66,IF(AND('volume_add 10^6 (microL)'!F66&lt;=150,'volume_add 10^6 (microL)'!F66&gt;9),'volume_add 10^6 (microL)'!F66,'volume_add 10^4 (microL)'!F66))</f>
        <v>140</v>
      </c>
      <c r="G66" s="5">
        <f>IF(AND('volume_add 10^8 (microL)'!G66&lt;=150,'volume_add 10^8 (microL)'!G66&gt;9),'volume_add 10^8 (microL)'!G66,IF(AND('volume_add 10^6 (microL)'!G66&lt;=150,'volume_add 10^6 (microL)'!G66&gt;9),'volume_add 10^6 (microL)'!G66,'volume_add 10^4 (microL)'!G66))</f>
        <v>140</v>
      </c>
      <c r="H66" s="5">
        <f>IF(AND('volume_add 10^8 (microL)'!H66&lt;=150,'volume_add 10^8 (microL)'!H66&gt;9),'volume_add 10^8 (microL)'!H66,IF(AND('volume_add 10^6 (microL)'!H66&lt;=150,'volume_add 10^6 (microL)'!H66&gt;9),'volume_add 10^6 (microL)'!H66,'volume_add 10^4 (microL)'!H66))</f>
        <v>80</v>
      </c>
      <c r="I66" s="5">
        <f>IF(AND('volume_add 10^8 (microL)'!I66&lt;=150,'volume_add 10^8 (microL)'!I66&gt;9),'volume_add 10^8 (microL)'!I66,IF(AND('volume_add 10^6 (microL)'!I66&lt;=150,'volume_add 10^6 (microL)'!I66&gt;9),'volume_add 10^6 (microL)'!I66,'volume_add 10^4 (microL)'!I66))</f>
        <v>100</v>
      </c>
      <c r="J66" s="5">
        <f>IF(AND('volume_add 10^8 (microL)'!J66&lt;=150,'volume_add 10^8 (microL)'!J66&gt;9),'volume_add 10^8 (microL)'!J66,IF(AND('volume_add 10^6 (microL)'!J66&lt;=150,'volume_add 10^6 (microL)'!J66&gt;9),'volume_add 10^6 (microL)'!J66,'volume_add 10^4 (microL)'!J66))</f>
        <v>18.399999999999999</v>
      </c>
      <c r="K66" s="5">
        <f>IF(AND('volume_add 10^8 (microL)'!K66&lt;=150,'volume_add 10^8 (microL)'!K66&gt;9),'volume_add 10^8 (microL)'!K66,IF(AND('volume_add 10^6 (microL)'!K66&lt;=150,'volume_add 10^6 (microL)'!K66&gt;9),'volume_add 10^6 (microL)'!K66,'volume_add 10^4 (microL)'!K66))</f>
        <v>140</v>
      </c>
      <c r="L66" s="5">
        <f>IF(AND('volume_add 10^8 (microL)'!L66&lt;=150,'volume_add 10^8 (microL)'!L66&gt;9),'volume_add 10^8 (microL)'!L66,IF(AND('volume_add 10^6 (microL)'!L66&lt;=150,'volume_add 10^6 (microL)'!L66&gt;9),'volume_add 10^6 (microL)'!L66,'volume_add 10^4 (microL)'!L66))</f>
        <v>10</v>
      </c>
      <c r="M66" s="5">
        <f>IF(AND('volume_add 10^8 (microL)'!M66&lt;=150,'volume_add 10^8 (microL)'!M66&gt;9),'volume_add 10^8 (microL)'!M66,IF(AND('volume_add 10^6 (microL)'!M66&lt;=150,'volume_add 10^6 (microL)'!M66&gt;9),'volume_add 10^6 (microL)'!M66,'volume_add 10^4 (microL)'!M66))</f>
        <v>140</v>
      </c>
      <c r="N66" s="5">
        <f>IF(AND('volume_add 10^8 (microL)'!N66&lt;=150,'volume_add 10^8 (microL)'!N66&gt;9),'volume_add 10^8 (microL)'!N66,IF(AND('volume_add 10^6 (microL)'!N66&lt;=150,'volume_add 10^6 (microL)'!N66&gt;9),'volume_add 10^6 (microL)'!N66,'volume_add 10^4 (microL)'!N66))</f>
        <v>140</v>
      </c>
      <c r="O66" s="5">
        <f>IF(AND('volume_add 10^8 (microL)'!O66&lt;=150,'volume_add 10^8 (microL)'!O66&gt;9),'volume_add 10^8 (microL)'!O66,IF(AND('volume_add 10^6 (microL)'!O66&lt;=150,'volume_add 10^6 (microL)'!O66&gt;9),'volume_add 10^6 (microL)'!O66,'volume_add 10^4 (microL)'!O66))</f>
        <v>21.3</v>
      </c>
      <c r="P66" s="5">
        <f>IF(AND('volume_add 10^8 (microL)'!P66&lt;=150,'volume_add 10^8 (microL)'!P66&gt;9),'volume_add 10^8 (microL)'!P66,IF(AND('volume_add 10^6 (microL)'!P66&lt;=150,'volume_add 10^6 (microL)'!P66&gt;9),'volume_add 10^6 (microL)'!P66,'volume_add 10^4 (microL)'!P66))</f>
        <v>10</v>
      </c>
      <c r="Q66" s="5">
        <f>IF(AND('volume_add 10^8 (microL)'!Q66&lt;=150,'volume_add 10^8 (microL)'!Q66&gt;9),'volume_add 10^8 (microL)'!Q66,IF(AND('volume_add 10^6 (microL)'!Q66&lt;=150,'volume_add 10^6 (microL)'!Q66&gt;9),'volume_add 10^6 (microL)'!Q66,'volume_add 10^4 (microL)'!Q66))</f>
        <v>140</v>
      </c>
      <c r="R66">
        <f t="shared" si="0"/>
        <v>1559.7</v>
      </c>
    </row>
    <row r="67" spans="1:18">
      <c r="A67">
        <v>66</v>
      </c>
      <c r="B67" s="5">
        <f>IF(AND('volume_add 10^8 (microL)'!B67&lt;=150,'volume_add 10^8 (microL)'!B67&gt;9),'volume_add 10^8 (microL)'!B67,IF(AND('volume_add 10^6 (microL)'!B67&lt;=150,'volume_add 10^6 (microL)'!B67&gt;9),'volume_add 10^6 (microL)'!B67,'volume_add 10^4 (microL)'!B67))</f>
        <v>140</v>
      </c>
      <c r="C67" s="5">
        <f>IF(AND('volume_add 10^8 (microL)'!C67&lt;=150,'volume_add 10^8 (microL)'!C67&gt;9),'volume_add 10^8 (microL)'!C67,IF(AND('volume_add 10^6 (microL)'!C67&lt;=150,'volume_add 10^6 (microL)'!C67&gt;9),'volume_add 10^6 (microL)'!C67,'volume_add 10^4 (microL)'!C67))</f>
        <v>140</v>
      </c>
      <c r="D67" s="5">
        <f>IF(AND('volume_add 10^8 (microL)'!D67&lt;=150,'volume_add 10^8 (microL)'!D67&gt;9),'volume_add 10^8 (microL)'!D67,IF(AND('volume_add 10^6 (microL)'!D67&lt;=150,'volume_add 10^6 (microL)'!D67&gt;9),'volume_add 10^6 (microL)'!D67,'volume_add 10^4 (microL)'!D67))</f>
        <v>140</v>
      </c>
      <c r="E67" s="5">
        <f>IF(AND('volume_add 10^8 (microL)'!E67&lt;=150,'volume_add 10^8 (microL)'!E67&gt;9),'volume_add 10^8 (microL)'!E67,IF(AND('volume_add 10^6 (microL)'!E67&lt;=150,'volume_add 10^6 (microL)'!E67&gt;9),'volume_add 10^6 (microL)'!E67,'volume_add 10^4 (microL)'!E67))</f>
        <v>140</v>
      </c>
      <c r="F67" s="5">
        <f>IF(AND('volume_add 10^8 (microL)'!F67&lt;=150,'volume_add 10^8 (microL)'!F67&gt;9),'volume_add 10^8 (microL)'!F67,IF(AND('volume_add 10^6 (microL)'!F67&lt;=150,'volume_add 10^6 (microL)'!F67&gt;9),'volume_add 10^6 (microL)'!F67,'volume_add 10^4 (microL)'!F67))</f>
        <v>140</v>
      </c>
      <c r="G67" s="5">
        <f>IF(AND('volume_add 10^8 (microL)'!G67&lt;=150,'volume_add 10^8 (microL)'!G67&gt;9),'volume_add 10^8 (microL)'!G67,IF(AND('volume_add 10^6 (microL)'!G67&lt;=150,'volume_add 10^6 (microL)'!G67&gt;9),'volume_add 10^6 (microL)'!G67,'volume_add 10^4 (microL)'!G67))</f>
        <v>140</v>
      </c>
      <c r="H67" s="5">
        <f>IF(AND('volume_add 10^8 (microL)'!H67&lt;=150,'volume_add 10^8 (microL)'!H67&gt;9),'volume_add 10^8 (microL)'!H67,IF(AND('volume_add 10^6 (microL)'!H67&lt;=150,'volume_add 10^6 (microL)'!H67&gt;9),'volume_add 10^6 (microL)'!H67,'volume_add 10^4 (microL)'!H67))</f>
        <v>18.100000000000001</v>
      </c>
      <c r="I67" s="5">
        <f>IF(AND('volume_add 10^8 (microL)'!I67&lt;=150,'volume_add 10^8 (microL)'!I67&gt;9),'volume_add 10^8 (microL)'!I67,IF(AND('volume_add 10^6 (microL)'!I67&lt;=150,'volume_add 10^6 (microL)'!I67&gt;9),'volume_add 10^6 (microL)'!I67,'volume_add 10^4 (microL)'!I67))</f>
        <v>14.1</v>
      </c>
      <c r="J67" s="5">
        <f>IF(AND('volume_add 10^8 (microL)'!J67&lt;=150,'volume_add 10^8 (microL)'!J67&gt;9),'volume_add 10^8 (microL)'!J67,IF(AND('volume_add 10^6 (microL)'!J67&lt;=150,'volume_add 10^6 (microL)'!J67&gt;9),'volume_add 10^6 (microL)'!J67,'volume_add 10^4 (microL)'!J67))</f>
        <v>60</v>
      </c>
      <c r="K67" s="5">
        <f>IF(AND('volume_add 10^8 (microL)'!K67&lt;=150,'volume_add 10^8 (microL)'!K67&gt;9),'volume_add 10^8 (microL)'!K67,IF(AND('volume_add 10^6 (microL)'!K67&lt;=150,'volume_add 10^6 (microL)'!K67&gt;9),'volume_add 10^6 (microL)'!K67,'volume_add 10^4 (microL)'!K67))</f>
        <v>140</v>
      </c>
      <c r="L67" s="5">
        <f>IF(AND('volume_add 10^8 (microL)'!L67&lt;=150,'volume_add 10^8 (microL)'!L67&gt;9),'volume_add 10^8 (microL)'!L67,IF(AND('volume_add 10^6 (microL)'!L67&lt;=150,'volume_add 10^6 (microL)'!L67&gt;9),'volume_add 10^6 (microL)'!L67,'volume_add 10^4 (microL)'!L67))</f>
        <v>140</v>
      </c>
      <c r="M67" s="5">
        <f>IF(AND('volume_add 10^8 (microL)'!M67&lt;=150,'volume_add 10^8 (microL)'!M67&gt;9),'volume_add 10^8 (microL)'!M67,IF(AND('volume_add 10^6 (microL)'!M67&lt;=150,'volume_add 10^6 (microL)'!M67&gt;9),'volume_add 10^6 (microL)'!M67,'volume_add 10^4 (microL)'!M67))</f>
        <v>10</v>
      </c>
      <c r="N67" s="5">
        <f>IF(AND('volume_add 10^8 (microL)'!N67&lt;=150,'volume_add 10^8 (microL)'!N67&gt;9),'volume_add 10^8 (microL)'!N67,IF(AND('volume_add 10^6 (microL)'!N67&lt;=150,'volume_add 10^6 (microL)'!N67&gt;9),'volume_add 10^6 (microL)'!N67,'volume_add 10^4 (microL)'!N67))</f>
        <v>16.100000000000001</v>
      </c>
      <c r="O67" s="5">
        <f>IF(AND('volume_add 10^8 (microL)'!O67&lt;=150,'volume_add 10^8 (microL)'!O67&gt;9),'volume_add 10^8 (microL)'!O67,IF(AND('volume_add 10^6 (microL)'!O67&lt;=150,'volume_add 10^6 (microL)'!O67&gt;9),'volume_add 10^6 (microL)'!O67,'volume_add 10^4 (microL)'!O67))</f>
        <v>140</v>
      </c>
      <c r="P67" s="5">
        <f>IF(AND('volume_add 10^8 (microL)'!P67&lt;=150,'volume_add 10^8 (microL)'!P67&gt;9),'volume_add 10^8 (microL)'!P67,IF(AND('volume_add 10^6 (microL)'!P67&lt;=150,'volume_add 10^6 (microL)'!P67&gt;9),'volume_add 10^6 (microL)'!P67,'volume_add 10^4 (microL)'!P67))</f>
        <v>140</v>
      </c>
      <c r="Q67" s="5">
        <f>IF(AND('volume_add 10^8 (microL)'!Q67&lt;=150,'volume_add 10^8 (microL)'!Q67&gt;9),'volume_add 10^8 (microL)'!Q67,IF(AND('volume_add 10^6 (microL)'!Q67&lt;=150,'volume_add 10^6 (microL)'!Q67&gt;9),'volume_add 10^6 (microL)'!Q67,'volume_add 10^4 (microL)'!Q67))</f>
        <v>140</v>
      </c>
      <c r="R67">
        <f t="shared" ref="R67:R130" si="1">SUM(B67:Q67)</f>
        <v>1658.3</v>
      </c>
    </row>
    <row r="68" spans="1:18">
      <c r="A68">
        <v>67</v>
      </c>
      <c r="B68" s="5">
        <f>IF(AND('volume_add 10^8 (microL)'!B68&lt;=150,'volume_add 10^8 (microL)'!B68&gt;9),'volume_add 10^8 (microL)'!B68,IF(AND('volume_add 10^6 (microL)'!B68&lt;=150,'volume_add 10^6 (microL)'!B68&gt;9),'volume_add 10^6 (microL)'!B68,'volume_add 10^4 (microL)'!B68))</f>
        <v>140</v>
      </c>
      <c r="C68" s="5">
        <f>IF(AND('volume_add 10^8 (microL)'!C68&lt;=150,'volume_add 10^8 (microL)'!C68&gt;9),'volume_add 10^8 (microL)'!C68,IF(AND('volume_add 10^6 (microL)'!C68&lt;=150,'volume_add 10^6 (microL)'!C68&gt;9),'volume_add 10^6 (microL)'!C68,'volume_add 10^4 (microL)'!C68))</f>
        <v>50</v>
      </c>
      <c r="D68" s="5">
        <f>IF(AND('volume_add 10^8 (microL)'!D68&lt;=150,'volume_add 10^8 (microL)'!D68&gt;9),'volume_add 10^8 (microL)'!D68,IF(AND('volume_add 10^6 (microL)'!D68&lt;=150,'volume_add 10^6 (microL)'!D68&gt;9),'volume_add 10^6 (microL)'!D68,'volume_add 10^4 (microL)'!D68))</f>
        <v>140</v>
      </c>
      <c r="E68" s="5">
        <f>IF(AND('volume_add 10^8 (microL)'!E68&lt;=150,'volume_add 10^8 (microL)'!E68&gt;9),'volume_add 10^8 (microL)'!E68,IF(AND('volume_add 10^6 (microL)'!E68&lt;=150,'volume_add 10^6 (microL)'!E68&gt;9),'volume_add 10^6 (microL)'!E68,'volume_add 10^4 (microL)'!E68))</f>
        <v>10.1</v>
      </c>
      <c r="F68" s="5">
        <f>IF(AND('volume_add 10^8 (microL)'!F68&lt;=150,'volume_add 10^8 (microL)'!F68&gt;9),'volume_add 10^8 (microL)'!F68,IF(AND('volume_add 10^6 (microL)'!F68&lt;=150,'volume_add 10^6 (microL)'!F68&gt;9),'volume_add 10^6 (microL)'!F68,'volume_add 10^4 (microL)'!F68))</f>
        <v>16.3</v>
      </c>
      <c r="G68" s="5">
        <f>IF(AND('volume_add 10^8 (microL)'!G68&lt;=150,'volume_add 10^8 (microL)'!G68&gt;9),'volume_add 10^8 (microL)'!G68,IF(AND('volume_add 10^6 (microL)'!G68&lt;=150,'volume_add 10^6 (microL)'!G68&gt;9),'volume_add 10^6 (microL)'!G68,'volume_add 10^4 (microL)'!G68))</f>
        <v>10.6</v>
      </c>
      <c r="H68" s="5">
        <f>IF(AND('volume_add 10^8 (microL)'!H68&lt;=150,'volume_add 10^8 (microL)'!H68&gt;9),'volume_add 10^8 (microL)'!H68,IF(AND('volume_add 10^6 (microL)'!H68&lt;=150,'volume_add 10^6 (microL)'!H68&gt;9),'volume_add 10^6 (microL)'!H68,'volume_add 10^4 (microL)'!H68))</f>
        <v>140</v>
      </c>
      <c r="I68" s="5">
        <f>IF(AND('volume_add 10^8 (microL)'!I68&lt;=150,'volume_add 10^8 (microL)'!I68&gt;9),'volume_add 10^8 (microL)'!I68,IF(AND('volume_add 10^6 (microL)'!I68&lt;=150,'volume_add 10^6 (microL)'!I68&gt;9),'volume_add 10^6 (microL)'!I68,'volume_add 10^4 (microL)'!I68))</f>
        <v>70</v>
      </c>
      <c r="J68" s="5">
        <f>IF(AND('volume_add 10^8 (microL)'!J68&lt;=150,'volume_add 10^8 (microL)'!J68&gt;9),'volume_add 10^8 (microL)'!J68,IF(AND('volume_add 10^6 (microL)'!J68&lt;=150,'volume_add 10^6 (microL)'!J68&gt;9),'volume_add 10^6 (microL)'!J68,'volume_add 10^4 (microL)'!J68))</f>
        <v>140</v>
      </c>
      <c r="K68" s="5">
        <f>IF(AND('volume_add 10^8 (microL)'!K68&lt;=150,'volume_add 10^8 (microL)'!K68&gt;9),'volume_add 10^8 (microL)'!K68,IF(AND('volume_add 10^6 (microL)'!K68&lt;=150,'volume_add 10^6 (microL)'!K68&gt;9),'volume_add 10^6 (microL)'!K68,'volume_add 10^4 (microL)'!K68))</f>
        <v>80</v>
      </c>
      <c r="L68" s="5">
        <f>IF(AND('volume_add 10^8 (microL)'!L68&lt;=150,'volume_add 10^8 (microL)'!L68&gt;9),'volume_add 10^8 (microL)'!L68,IF(AND('volume_add 10^6 (microL)'!L68&lt;=150,'volume_add 10^6 (microL)'!L68&gt;9),'volume_add 10^6 (microL)'!L68,'volume_add 10^4 (microL)'!L68))</f>
        <v>11.4</v>
      </c>
      <c r="M68" s="5">
        <f>IF(AND('volume_add 10^8 (microL)'!M68&lt;=150,'volume_add 10^8 (microL)'!M68&gt;9),'volume_add 10^8 (microL)'!M68,IF(AND('volume_add 10^6 (microL)'!M68&lt;=150,'volume_add 10^6 (microL)'!M68&gt;9),'volume_add 10^6 (microL)'!M68,'volume_add 10^4 (microL)'!M68))</f>
        <v>11.8</v>
      </c>
      <c r="N68" s="5">
        <f>IF(AND('volume_add 10^8 (microL)'!N68&lt;=150,'volume_add 10^8 (microL)'!N68&gt;9),'volume_add 10^8 (microL)'!N68,IF(AND('volume_add 10^6 (microL)'!N68&lt;=150,'volume_add 10^6 (microL)'!N68&gt;9),'volume_add 10^6 (microL)'!N68,'volume_add 10^4 (microL)'!N68))</f>
        <v>12.2</v>
      </c>
      <c r="O68" s="5">
        <f>IF(AND('volume_add 10^8 (microL)'!O68&lt;=150,'volume_add 10^8 (microL)'!O68&gt;9),'volume_add 10^8 (microL)'!O68,IF(AND('volume_add 10^6 (microL)'!O68&lt;=150,'volume_add 10^6 (microL)'!O68&gt;9),'volume_add 10^6 (microL)'!O68,'volume_add 10^4 (microL)'!O68))</f>
        <v>140</v>
      </c>
      <c r="P68" s="5">
        <f>IF(AND('volume_add 10^8 (microL)'!P68&lt;=150,'volume_add 10^8 (microL)'!P68&gt;9),'volume_add 10^8 (microL)'!P68,IF(AND('volume_add 10^6 (microL)'!P68&lt;=150,'volume_add 10^6 (microL)'!P68&gt;9),'volume_add 10^6 (microL)'!P68,'volume_add 10^4 (microL)'!P68))</f>
        <v>12.9</v>
      </c>
      <c r="Q68" s="5">
        <f>IF(AND('volume_add 10^8 (microL)'!Q68&lt;=150,'volume_add 10^8 (microL)'!Q68&gt;9),'volume_add 10^8 (microL)'!Q68,IF(AND('volume_add 10^6 (microL)'!Q68&lt;=150,'volume_add 10^6 (microL)'!Q68&gt;9),'volume_add 10^6 (microL)'!Q68,'volume_add 10^4 (microL)'!Q68))</f>
        <v>140</v>
      </c>
      <c r="R68">
        <f t="shared" si="1"/>
        <v>1125.3</v>
      </c>
    </row>
    <row r="69" spans="1:18">
      <c r="A69">
        <v>68</v>
      </c>
      <c r="B69" s="5">
        <f>IF(AND('volume_add 10^8 (microL)'!B69&lt;=150,'volume_add 10^8 (microL)'!B69&gt;9),'volume_add 10^8 (microL)'!B69,IF(AND('volume_add 10^6 (microL)'!B69&lt;=150,'volume_add 10^6 (microL)'!B69&gt;9),'volume_add 10^6 (microL)'!B69,'volume_add 10^4 (microL)'!B69))</f>
        <v>14.2</v>
      </c>
      <c r="C69" s="5">
        <f>IF(AND('volume_add 10^8 (microL)'!C69&lt;=150,'volume_add 10^8 (microL)'!C69&gt;9),'volume_add 10^8 (microL)'!C69,IF(AND('volume_add 10^6 (microL)'!C69&lt;=150,'volume_add 10^6 (microL)'!C69&gt;9),'volume_add 10^6 (microL)'!C69,'volume_add 10^4 (microL)'!C69))</f>
        <v>15</v>
      </c>
      <c r="D69" s="5">
        <f>IF(AND('volume_add 10^8 (microL)'!D69&lt;=150,'volume_add 10^8 (microL)'!D69&gt;9),'volume_add 10^8 (microL)'!D69,IF(AND('volume_add 10^6 (microL)'!D69&lt;=150,'volume_add 10^6 (microL)'!D69&gt;9),'volume_add 10^6 (microL)'!D69,'volume_add 10^4 (microL)'!D69))</f>
        <v>140</v>
      </c>
      <c r="E69" s="5">
        <f>IF(AND('volume_add 10^8 (microL)'!E69&lt;=150,'volume_add 10^8 (microL)'!E69&gt;9),'volume_add 10^8 (microL)'!E69,IF(AND('volume_add 10^6 (microL)'!E69&lt;=150,'volume_add 10^6 (microL)'!E69&gt;9),'volume_add 10^6 (microL)'!E69,'volume_add 10^4 (microL)'!E69))</f>
        <v>140</v>
      </c>
      <c r="F69" s="5">
        <f>IF(AND('volume_add 10^8 (microL)'!F69&lt;=150,'volume_add 10^8 (microL)'!F69&gt;9),'volume_add 10^8 (microL)'!F69,IF(AND('volume_add 10^6 (microL)'!F69&lt;=150,'volume_add 10^6 (microL)'!F69&gt;9),'volume_add 10^6 (microL)'!F69,'volume_add 10^4 (microL)'!F69))</f>
        <v>15.8</v>
      </c>
      <c r="G69" s="5">
        <f>IF(AND('volume_add 10^8 (microL)'!G69&lt;=150,'volume_add 10^8 (microL)'!G69&gt;9),'volume_add 10^8 (microL)'!G69,IF(AND('volume_add 10^6 (microL)'!G69&lt;=150,'volume_add 10^6 (microL)'!G69&gt;9),'volume_add 10^6 (microL)'!G69,'volume_add 10^4 (microL)'!G69))</f>
        <v>140</v>
      </c>
      <c r="H69" s="5">
        <f>IF(AND('volume_add 10^8 (microL)'!H69&lt;=150,'volume_add 10^8 (microL)'!H69&gt;9),'volume_add 10^8 (microL)'!H69,IF(AND('volume_add 10^6 (microL)'!H69&lt;=150,'volume_add 10^6 (microL)'!H69&gt;9),'volume_add 10^6 (microL)'!H69,'volume_add 10^4 (microL)'!H69))</f>
        <v>50</v>
      </c>
      <c r="I69" s="5">
        <f>IF(AND('volume_add 10^8 (microL)'!I69&lt;=150,'volume_add 10^8 (microL)'!I69&gt;9),'volume_add 10^8 (microL)'!I69,IF(AND('volume_add 10^6 (microL)'!I69&lt;=150,'volume_add 10^6 (microL)'!I69&gt;9),'volume_add 10^6 (microL)'!I69,'volume_add 10^4 (microL)'!I69))</f>
        <v>140</v>
      </c>
      <c r="J69" s="5">
        <f>IF(AND('volume_add 10^8 (microL)'!J69&lt;=150,'volume_add 10^8 (microL)'!J69&gt;9),'volume_add 10^8 (microL)'!J69,IF(AND('volume_add 10^6 (microL)'!J69&lt;=150,'volume_add 10^6 (microL)'!J69&gt;9),'volume_add 10^6 (microL)'!J69,'volume_add 10^4 (microL)'!J69))</f>
        <v>11</v>
      </c>
      <c r="K69" s="5">
        <f>IF(AND('volume_add 10^8 (microL)'!K69&lt;=150,'volume_add 10^8 (microL)'!K69&gt;9),'volume_add 10^8 (microL)'!K69,IF(AND('volume_add 10^6 (microL)'!K69&lt;=150,'volume_add 10^6 (microL)'!K69&gt;9),'volume_add 10^6 (microL)'!K69,'volume_add 10^4 (microL)'!K69))</f>
        <v>140</v>
      </c>
      <c r="L69" s="5">
        <f>IF(AND('volume_add 10^8 (microL)'!L69&lt;=150,'volume_add 10^8 (microL)'!L69&gt;9),'volume_add 10^8 (microL)'!L69,IF(AND('volume_add 10^6 (microL)'!L69&lt;=150,'volume_add 10^6 (microL)'!L69&gt;9),'volume_add 10^6 (microL)'!L69,'volume_add 10^4 (microL)'!L69))</f>
        <v>17.3</v>
      </c>
      <c r="M69" s="5">
        <f>IF(AND('volume_add 10^8 (microL)'!M69&lt;=150,'volume_add 10^8 (microL)'!M69&gt;9),'volume_add 10^8 (microL)'!M69,IF(AND('volume_add 10^6 (microL)'!M69&lt;=150,'volume_add 10^6 (microL)'!M69&gt;9),'volume_add 10^6 (microL)'!M69,'volume_add 10^4 (microL)'!M69))</f>
        <v>12.6</v>
      </c>
      <c r="N69" s="5">
        <f>IF(AND('volume_add 10^8 (microL)'!N69&lt;=150,'volume_add 10^8 (microL)'!N69&gt;9),'volume_add 10^8 (microL)'!N69,IF(AND('volume_add 10^6 (microL)'!N69&lt;=150,'volume_add 10^6 (microL)'!N69&gt;9),'volume_add 10^6 (microL)'!N69,'volume_add 10^4 (microL)'!N69))</f>
        <v>140</v>
      </c>
      <c r="O69" s="5">
        <f>IF(AND('volume_add 10^8 (microL)'!O69&lt;=150,'volume_add 10^8 (microL)'!O69&gt;9),'volume_add 10^8 (microL)'!O69,IF(AND('volume_add 10^6 (microL)'!O69&lt;=150,'volume_add 10^6 (microL)'!O69&gt;9),'volume_add 10^6 (microL)'!O69,'volume_add 10^4 (microL)'!O69))</f>
        <v>10</v>
      </c>
      <c r="P69" s="5">
        <f>IF(AND('volume_add 10^8 (microL)'!P69&lt;=150,'volume_add 10^8 (microL)'!P69&gt;9),'volume_add 10^8 (microL)'!P69,IF(AND('volume_add 10^6 (microL)'!P69&lt;=150,'volume_add 10^6 (microL)'!P69&gt;9),'volume_add 10^6 (microL)'!P69,'volume_add 10^4 (microL)'!P69))</f>
        <v>18.100000000000001</v>
      </c>
      <c r="Q69" s="5">
        <f>IF(AND('volume_add 10^8 (microL)'!Q69&lt;=150,'volume_add 10^8 (microL)'!Q69&gt;9),'volume_add 10^8 (microL)'!Q69,IF(AND('volume_add 10^6 (microL)'!Q69&lt;=150,'volume_add 10^6 (microL)'!Q69&gt;9),'volume_add 10^6 (microL)'!Q69,'volume_add 10^4 (microL)'!Q69))</f>
        <v>140</v>
      </c>
      <c r="R69">
        <f t="shared" si="1"/>
        <v>1144</v>
      </c>
    </row>
    <row r="70" spans="1:18">
      <c r="A70">
        <v>69</v>
      </c>
      <c r="B70" s="5">
        <f>IF(AND('volume_add 10^8 (microL)'!B70&lt;=150,'volume_add 10^8 (microL)'!B70&gt;9),'volume_add 10^8 (microL)'!B70,IF(AND('volume_add 10^6 (microL)'!B70&lt;=150,'volume_add 10^6 (microL)'!B70&gt;9),'volume_add 10^6 (microL)'!B70,'volume_add 10^4 (microL)'!B70))</f>
        <v>140</v>
      </c>
      <c r="C70" s="5">
        <f>IF(AND('volume_add 10^8 (microL)'!C70&lt;=150,'volume_add 10^8 (microL)'!C70&gt;9),'volume_add 10^8 (microL)'!C70,IF(AND('volume_add 10^6 (microL)'!C70&lt;=150,'volume_add 10^6 (microL)'!C70&gt;9),'volume_add 10^6 (microL)'!C70,'volume_add 10^4 (microL)'!C70))</f>
        <v>20</v>
      </c>
      <c r="D70" s="5">
        <f>IF(AND('volume_add 10^8 (microL)'!D70&lt;=150,'volume_add 10^8 (microL)'!D70&gt;9),'volume_add 10^8 (microL)'!D70,IF(AND('volume_add 10^6 (microL)'!D70&lt;=150,'volume_add 10^6 (microL)'!D70&gt;9),'volume_add 10^6 (microL)'!D70,'volume_add 10^4 (microL)'!D70))</f>
        <v>70</v>
      </c>
      <c r="E70" s="5">
        <f>IF(AND('volume_add 10^8 (microL)'!E70&lt;=150,'volume_add 10^8 (microL)'!E70&gt;9),'volume_add 10^8 (microL)'!E70,IF(AND('volume_add 10^6 (microL)'!E70&lt;=150,'volume_add 10^6 (microL)'!E70&gt;9),'volume_add 10^6 (microL)'!E70,'volume_add 10^4 (microL)'!E70))</f>
        <v>13.3</v>
      </c>
      <c r="F70" s="5">
        <f>IF(AND('volume_add 10^8 (microL)'!F70&lt;=150,'volume_add 10^8 (microL)'!F70&gt;9),'volume_add 10^8 (microL)'!F70,IF(AND('volume_add 10^6 (microL)'!F70&lt;=150,'volume_add 10^6 (microL)'!F70&gt;9),'volume_add 10^6 (microL)'!F70,'volume_add 10^4 (microL)'!F70))</f>
        <v>140</v>
      </c>
      <c r="G70" s="5">
        <f>IF(AND('volume_add 10^8 (microL)'!G70&lt;=150,'volume_add 10^8 (microL)'!G70&gt;9),'volume_add 10^8 (microL)'!G70,IF(AND('volume_add 10^6 (microL)'!G70&lt;=150,'volume_add 10^6 (microL)'!G70&gt;9),'volume_add 10^6 (microL)'!G70,'volume_add 10^4 (microL)'!G70))</f>
        <v>22.2</v>
      </c>
      <c r="H70" s="5">
        <f>IF(AND('volume_add 10^8 (microL)'!H70&lt;=150,'volume_add 10^8 (microL)'!H70&gt;9),'volume_add 10^8 (microL)'!H70,IF(AND('volume_add 10^6 (microL)'!H70&lt;=150,'volume_add 10^6 (microL)'!H70&gt;9),'volume_add 10^6 (microL)'!H70,'volume_add 10^4 (microL)'!H70))</f>
        <v>140</v>
      </c>
      <c r="I70" s="5">
        <f>IF(AND('volume_add 10^8 (microL)'!I70&lt;=150,'volume_add 10^8 (microL)'!I70&gt;9),'volume_add 10^8 (microL)'!I70,IF(AND('volume_add 10^6 (microL)'!I70&lt;=150,'volume_add 10^6 (microL)'!I70&gt;9),'volume_add 10^6 (microL)'!I70,'volume_add 10^4 (microL)'!I70))</f>
        <v>140</v>
      </c>
      <c r="J70" s="5">
        <f>IF(AND('volume_add 10^8 (microL)'!J70&lt;=150,'volume_add 10^8 (microL)'!J70&gt;9),'volume_add 10^8 (microL)'!J70,IF(AND('volume_add 10^6 (microL)'!J70&lt;=150,'volume_add 10^6 (microL)'!J70&gt;9),'volume_add 10^6 (microL)'!J70,'volume_add 10^4 (microL)'!J70))</f>
        <v>24.5</v>
      </c>
      <c r="K70" s="5">
        <f>IF(AND('volume_add 10^8 (microL)'!K70&lt;=150,'volume_add 10^8 (microL)'!K70&gt;9),'volume_add 10^8 (microL)'!K70,IF(AND('volume_add 10^6 (microL)'!K70&lt;=150,'volume_add 10^6 (microL)'!K70&gt;9),'volume_add 10^6 (microL)'!K70,'volume_add 10^4 (microL)'!K70))</f>
        <v>140</v>
      </c>
      <c r="L70" s="5">
        <f>IF(AND('volume_add 10^8 (microL)'!L70&lt;=150,'volume_add 10^8 (microL)'!L70&gt;9),'volume_add 10^8 (microL)'!L70,IF(AND('volume_add 10^6 (microL)'!L70&lt;=150,'volume_add 10^6 (microL)'!L70&gt;9),'volume_add 10^6 (microL)'!L70,'volume_add 10^4 (microL)'!L70))</f>
        <v>140</v>
      </c>
      <c r="M70" s="5">
        <f>IF(AND('volume_add 10^8 (microL)'!M70&lt;=150,'volume_add 10^8 (microL)'!M70&gt;9),'volume_add 10^8 (microL)'!M70,IF(AND('volume_add 10^6 (microL)'!M70&lt;=150,'volume_add 10^6 (microL)'!M70&gt;9),'volume_add 10^6 (microL)'!M70,'volume_add 10^4 (microL)'!M70))</f>
        <v>14.5</v>
      </c>
      <c r="N70" s="5">
        <f>IF(AND('volume_add 10^8 (microL)'!N70&lt;=150,'volume_add 10^8 (microL)'!N70&gt;9),'volume_add 10^8 (microL)'!N70,IF(AND('volume_add 10^6 (microL)'!N70&lt;=150,'volume_add 10^6 (microL)'!N70&gt;9),'volume_add 10^6 (microL)'!N70,'volume_add 10^4 (microL)'!N70))</f>
        <v>140</v>
      </c>
      <c r="O70" s="5">
        <f>IF(AND('volume_add 10^8 (microL)'!O70&lt;=150,'volume_add 10^8 (microL)'!O70&gt;9),'volume_add 10^8 (microL)'!O70,IF(AND('volume_add 10^6 (microL)'!O70&lt;=150,'volume_add 10^6 (microL)'!O70&gt;9),'volume_add 10^6 (microL)'!O70,'volume_add 10^4 (microL)'!O70))</f>
        <v>90</v>
      </c>
      <c r="P70" s="5">
        <f>IF(AND('volume_add 10^8 (microL)'!P70&lt;=150,'volume_add 10^8 (microL)'!P70&gt;9),'volume_add 10^8 (microL)'!P70,IF(AND('volume_add 10^6 (microL)'!P70&lt;=150,'volume_add 10^6 (microL)'!P70&gt;9),'volume_add 10^6 (microL)'!P70,'volume_add 10^4 (microL)'!P70))</f>
        <v>17.8</v>
      </c>
      <c r="Q70" s="5">
        <f>IF(AND('volume_add 10^8 (microL)'!Q70&lt;=150,'volume_add 10^8 (microL)'!Q70&gt;9),'volume_add 10^8 (microL)'!Q70,IF(AND('volume_add 10^6 (microL)'!Q70&lt;=150,'volume_add 10^6 (microL)'!Q70&gt;9),'volume_add 10^6 (microL)'!Q70,'volume_add 10^4 (microL)'!Q70))</f>
        <v>140</v>
      </c>
      <c r="R70">
        <f t="shared" si="1"/>
        <v>1392.3</v>
      </c>
    </row>
    <row r="71" spans="1:18">
      <c r="A71">
        <v>70</v>
      </c>
      <c r="B71" s="5">
        <f>IF(AND('volume_add 10^8 (microL)'!B71&lt;=150,'volume_add 10^8 (microL)'!B71&gt;9),'volume_add 10^8 (microL)'!B71,IF(AND('volume_add 10^6 (microL)'!B71&lt;=150,'volume_add 10^6 (microL)'!B71&gt;9),'volume_add 10^6 (microL)'!B71,'volume_add 10^4 (microL)'!B71))</f>
        <v>90</v>
      </c>
      <c r="C71" s="5">
        <f>IF(AND('volume_add 10^8 (microL)'!C71&lt;=150,'volume_add 10^8 (microL)'!C71&gt;9),'volume_add 10^8 (microL)'!C71,IF(AND('volume_add 10^6 (microL)'!C71&lt;=150,'volume_add 10^6 (microL)'!C71&gt;9),'volume_add 10^6 (microL)'!C71,'volume_add 10^4 (microL)'!C71))</f>
        <v>10</v>
      </c>
      <c r="D71" s="5">
        <f>IF(AND('volume_add 10^8 (microL)'!D71&lt;=150,'volume_add 10^8 (microL)'!D71&gt;9),'volume_add 10^8 (microL)'!D71,IF(AND('volume_add 10^6 (microL)'!D71&lt;=150,'volume_add 10^6 (microL)'!D71&gt;9),'volume_add 10^6 (microL)'!D71,'volume_add 10^4 (microL)'!D71))</f>
        <v>90</v>
      </c>
      <c r="E71" s="5">
        <f>IF(AND('volume_add 10^8 (microL)'!E71&lt;=150,'volume_add 10^8 (microL)'!E71&gt;9),'volume_add 10^8 (microL)'!E71,IF(AND('volume_add 10^6 (microL)'!E71&lt;=150,'volume_add 10^6 (microL)'!E71&gt;9),'volume_add 10^6 (microL)'!E71,'volume_add 10^4 (microL)'!E71))</f>
        <v>10</v>
      </c>
      <c r="F71" s="5">
        <f>IF(AND('volume_add 10^8 (microL)'!F71&lt;=150,'volume_add 10^8 (microL)'!F71&gt;9),'volume_add 10^8 (microL)'!F71,IF(AND('volume_add 10^6 (microL)'!F71&lt;=150,'volume_add 10^6 (microL)'!F71&gt;9),'volume_add 10^6 (microL)'!F71,'volume_add 10^4 (microL)'!F71))</f>
        <v>100</v>
      </c>
      <c r="G71" s="5">
        <f>IF(AND('volume_add 10^8 (microL)'!G71&lt;=150,'volume_add 10^8 (microL)'!G71&gt;9),'volume_add 10^8 (microL)'!G71,IF(AND('volume_add 10^6 (microL)'!G71&lt;=150,'volume_add 10^6 (microL)'!G71&gt;9),'volume_add 10^6 (microL)'!G71,'volume_add 10^4 (microL)'!G71))</f>
        <v>140</v>
      </c>
      <c r="H71" s="5">
        <f>IF(AND('volume_add 10^8 (microL)'!H71&lt;=150,'volume_add 10^8 (microL)'!H71&gt;9),'volume_add 10^8 (microL)'!H71,IF(AND('volume_add 10^6 (microL)'!H71&lt;=150,'volume_add 10^6 (microL)'!H71&gt;9),'volume_add 10^6 (microL)'!H71,'volume_add 10^4 (microL)'!H71))</f>
        <v>17.5</v>
      </c>
      <c r="I71" s="5">
        <f>IF(AND('volume_add 10^8 (microL)'!I71&lt;=150,'volume_add 10^8 (microL)'!I71&gt;9),'volume_add 10^8 (microL)'!I71,IF(AND('volume_add 10^6 (microL)'!I71&lt;=150,'volume_add 10^6 (microL)'!I71&gt;9),'volume_add 10^6 (microL)'!I71,'volume_add 10^4 (microL)'!I71))</f>
        <v>120</v>
      </c>
      <c r="J71" s="5">
        <f>IF(AND('volume_add 10^8 (microL)'!J71&lt;=150,'volume_add 10^8 (microL)'!J71&gt;9),'volume_add 10^8 (microL)'!J71,IF(AND('volume_add 10^6 (microL)'!J71&lt;=150,'volume_add 10^6 (microL)'!J71&gt;9),'volume_add 10^6 (microL)'!J71,'volume_add 10^4 (microL)'!J71))</f>
        <v>140</v>
      </c>
      <c r="K71" s="5">
        <f>IF(AND('volume_add 10^8 (microL)'!K71&lt;=150,'volume_add 10^8 (microL)'!K71&gt;9),'volume_add 10^8 (microL)'!K71,IF(AND('volume_add 10^6 (microL)'!K71&lt;=150,'volume_add 10^6 (microL)'!K71&gt;9),'volume_add 10^6 (microL)'!K71,'volume_add 10^4 (microL)'!K71))</f>
        <v>10.199999999999999</v>
      </c>
      <c r="L71" s="5">
        <f>IF(AND('volume_add 10^8 (microL)'!L71&lt;=150,'volume_add 10^8 (microL)'!L71&gt;9),'volume_add 10^8 (microL)'!L71,IF(AND('volume_add 10^6 (microL)'!L71&lt;=150,'volume_add 10^6 (microL)'!L71&gt;9),'volume_add 10^6 (microL)'!L71,'volume_add 10^4 (microL)'!L71))</f>
        <v>11.6</v>
      </c>
      <c r="M71" s="5">
        <f>IF(AND('volume_add 10^8 (microL)'!M71&lt;=150,'volume_add 10^8 (microL)'!M71&gt;9),'volume_add 10^8 (microL)'!M71,IF(AND('volume_add 10^6 (microL)'!M71&lt;=150,'volume_add 10^6 (microL)'!M71&gt;9),'volume_add 10^6 (microL)'!M71,'volume_add 10^4 (microL)'!M71))</f>
        <v>29.1</v>
      </c>
      <c r="N71" s="5">
        <f>IF(AND('volume_add 10^8 (microL)'!N71&lt;=150,'volume_add 10^8 (microL)'!N71&gt;9),'volume_add 10^8 (microL)'!N71,IF(AND('volume_add 10^6 (microL)'!N71&lt;=150,'volume_add 10^6 (microL)'!N71&gt;9),'volume_add 10^6 (microL)'!N71,'volume_add 10^4 (microL)'!N71))</f>
        <v>130</v>
      </c>
      <c r="O71" s="5">
        <f>IF(AND('volume_add 10^8 (microL)'!O71&lt;=150,'volume_add 10^8 (microL)'!O71&gt;9),'volume_add 10^8 (microL)'!O71,IF(AND('volume_add 10^6 (microL)'!O71&lt;=150,'volume_add 10^6 (microL)'!O71&gt;9),'volume_add 10^6 (microL)'!O71,'volume_add 10^4 (microL)'!O71))</f>
        <v>13.1</v>
      </c>
      <c r="P71" s="5">
        <f>IF(AND('volume_add 10^8 (microL)'!P71&lt;=150,'volume_add 10^8 (microL)'!P71&gt;9),'volume_add 10^8 (microL)'!P71,IF(AND('volume_add 10^6 (microL)'!P71&lt;=150,'volume_add 10^6 (microL)'!P71&gt;9),'volume_add 10^6 (microL)'!P71,'volume_add 10^4 (microL)'!P71))</f>
        <v>140</v>
      </c>
      <c r="Q71" s="5">
        <f>IF(AND('volume_add 10^8 (microL)'!Q71&lt;=150,'volume_add 10^8 (microL)'!Q71&gt;9),'volume_add 10^8 (microL)'!Q71,IF(AND('volume_add 10^6 (microL)'!Q71&lt;=150,'volume_add 10^6 (microL)'!Q71&gt;9),'volume_add 10^6 (microL)'!Q71,'volume_add 10^4 (microL)'!Q71))</f>
        <v>14.6</v>
      </c>
      <c r="R71">
        <f t="shared" si="1"/>
        <v>1066.0999999999999</v>
      </c>
    </row>
    <row r="72" spans="1:18">
      <c r="A72">
        <v>71</v>
      </c>
      <c r="B72" s="5">
        <f>IF(AND('volume_add 10^8 (microL)'!B72&lt;=150,'volume_add 10^8 (microL)'!B72&gt;9),'volume_add 10^8 (microL)'!B72,IF(AND('volume_add 10^6 (microL)'!B72&lt;=150,'volume_add 10^6 (microL)'!B72&gt;9),'volume_add 10^6 (microL)'!B72,'volume_add 10^4 (microL)'!B72))</f>
        <v>60</v>
      </c>
      <c r="C72" s="5">
        <f>IF(AND('volume_add 10^8 (microL)'!C72&lt;=150,'volume_add 10^8 (microL)'!C72&gt;9),'volume_add 10^8 (microL)'!C72,IF(AND('volume_add 10^6 (microL)'!C72&lt;=150,'volume_add 10^6 (microL)'!C72&gt;9),'volume_add 10^6 (microL)'!C72,'volume_add 10^4 (microL)'!C72))</f>
        <v>17.5</v>
      </c>
      <c r="D72" s="5">
        <f>IF(AND('volume_add 10^8 (microL)'!D72&lt;=150,'volume_add 10^8 (microL)'!D72&gt;9),'volume_add 10^8 (microL)'!D72,IF(AND('volume_add 10^6 (microL)'!D72&lt;=150,'volume_add 10^6 (microL)'!D72&gt;9),'volume_add 10^6 (microL)'!D72,'volume_add 10^4 (microL)'!D72))</f>
        <v>140</v>
      </c>
      <c r="E72" s="5">
        <f>IF(AND('volume_add 10^8 (microL)'!E72&lt;=150,'volume_add 10^8 (microL)'!E72&gt;9),'volume_add 10^8 (microL)'!E72,IF(AND('volume_add 10^6 (microL)'!E72&lt;=150,'volume_add 10^6 (microL)'!E72&gt;9),'volume_add 10^6 (microL)'!E72,'volume_add 10^4 (microL)'!E72))</f>
        <v>70</v>
      </c>
      <c r="F72" s="5">
        <f>IF(AND('volume_add 10^8 (microL)'!F72&lt;=150,'volume_add 10^8 (microL)'!F72&gt;9),'volume_add 10^8 (microL)'!F72,IF(AND('volume_add 10^6 (microL)'!F72&lt;=150,'volume_add 10^6 (microL)'!F72&gt;9),'volume_add 10^6 (microL)'!F72,'volume_add 10^4 (microL)'!F72))</f>
        <v>140</v>
      </c>
      <c r="G72" s="5">
        <f>IF(AND('volume_add 10^8 (microL)'!G72&lt;=150,'volume_add 10^8 (microL)'!G72&gt;9),'volume_add 10^8 (microL)'!G72,IF(AND('volume_add 10^6 (microL)'!G72&lt;=150,'volume_add 10^6 (microL)'!G72&gt;9),'volume_add 10^6 (microL)'!G72,'volume_add 10^4 (microL)'!G72))</f>
        <v>80</v>
      </c>
      <c r="H72" s="5">
        <f>IF(AND('volume_add 10^8 (microL)'!H72&lt;=150,'volume_add 10^8 (microL)'!H72&gt;9),'volume_add 10^8 (microL)'!H72,IF(AND('volume_add 10^6 (microL)'!H72&lt;=150,'volume_add 10^6 (microL)'!H72&gt;9),'volume_add 10^6 (microL)'!H72,'volume_add 10^4 (microL)'!H72))</f>
        <v>140</v>
      </c>
      <c r="I72" s="5">
        <f>IF(AND('volume_add 10^8 (microL)'!I72&lt;=150,'volume_add 10^8 (microL)'!I72&gt;9),'volume_add 10^8 (microL)'!I72,IF(AND('volume_add 10^6 (microL)'!I72&lt;=150,'volume_add 10^6 (microL)'!I72&gt;9),'volume_add 10^6 (microL)'!I72,'volume_add 10^4 (microL)'!I72))</f>
        <v>140</v>
      </c>
      <c r="J72" s="5">
        <f>IF(AND('volume_add 10^8 (microL)'!J72&lt;=150,'volume_add 10^8 (microL)'!J72&gt;9),'volume_add 10^8 (microL)'!J72,IF(AND('volume_add 10^6 (microL)'!J72&lt;=150,'volume_add 10^6 (microL)'!J72&gt;9),'volume_add 10^6 (microL)'!J72,'volume_add 10^4 (microL)'!J72))</f>
        <v>19.5</v>
      </c>
      <c r="K72" s="5">
        <f>IF(AND('volume_add 10^8 (microL)'!K72&lt;=150,'volume_add 10^8 (microL)'!K72&gt;9),'volume_add 10^8 (microL)'!K72,IF(AND('volume_add 10^6 (microL)'!K72&lt;=150,'volume_add 10^6 (microL)'!K72&gt;9),'volume_add 10^6 (microL)'!K72,'volume_add 10^4 (microL)'!K72))</f>
        <v>21.4</v>
      </c>
      <c r="L72" s="5">
        <f>IF(AND('volume_add 10^8 (microL)'!L72&lt;=150,'volume_add 10^8 (microL)'!L72&gt;9),'volume_add 10^8 (microL)'!L72,IF(AND('volume_add 10^6 (microL)'!L72&lt;=150,'volume_add 10^6 (microL)'!L72&gt;9),'volume_add 10^6 (microL)'!L72,'volume_add 10^4 (microL)'!L72))</f>
        <v>140</v>
      </c>
      <c r="M72" s="5">
        <f>IF(AND('volume_add 10^8 (microL)'!M72&lt;=150,'volume_add 10^8 (microL)'!M72&gt;9),'volume_add 10^8 (microL)'!M72,IF(AND('volume_add 10^6 (microL)'!M72&lt;=150,'volume_add 10^6 (microL)'!M72&gt;9),'volume_add 10^6 (microL)'!M72,'volume_add 10^4 (microL)'!M72))</f>
        <v>12.7</v>
      </c>
      <c r="N72" s="5">
        <f>IF(AND('volume_add 10^8 (microL)'!N72&lt;=150,'volume_add 10^8 (microL)'!N72&gt;9),'volume_add 10^8 (microL)'!N72,IF(AND('volume_add 10^6 (microL)'!N72&lt;=150,'volume_add 10^6 (microL)'!N72&gt;9),'volume_add 10^6 (microL)'!N72,'volume_add 10^4 (microL)'!N72))</f>
        <v>13.6</v>
      </c>
      <c r="O72" s="5">
        <f>IF(AND('volume_add 10^8 (microL)'!O72&lt;=150,'volume_add 10^8 (microL)'!O72&gt;9),'volume_add 10^8 (microL)'!O72,IF(AND('volume_add 10^6 (microL)'!O72&lt;=150,'volume_add 10^6 (microL)'!O72&gt;9),'volume_add 10^6 (microL)'!O72,'volume_add 10^4 (microL)'!O72))</f>
        <v>90</v>
      </c>
      <c r="P72" s="5">
        <f>IF(AND('volume_add 10^8 (microL)'!P72&lt;=150,'volume_add 10^8 (microL)'!P72&gt;9),'volume_add 10^8 (microL)'!P72,IF(AND('volume_add 10^6 (microL)'!P72&lt;=150,'volume_add 10^6 (microL)'!P72&gt;9),'volume_add 10^6 (microL)'!P72,'volume_add 10^4 (microL)'!P72))</f>
        <v>100</v>
      </c>
      <c r="Q72" s="5">
        <f>IF(AND('volume_add 10^8 (microL)'!Q72&lt;=150,'volume_add 10^8 (microL)'!Q72&gt;9),'volume_add 10^8 (microL)'!Q72,IF(AND('volume_add 10^6 (microL)'!Q72&lt;=150,'volume_add 10^6 (microL)'!Q72&gt;9),'volume_add 10^6 (microL)'!Q72,'volume_add 10^4 (microL)'!Q72))</f>
        <v>15.6</v>
      </c>
      <c r="R72">
        <f t="shared" si="1"/>
        <v>1200.3</v>
      </c>
    </row>
    <row r="73" spans="1:18">
      <c r="A73">
        <v>72</v>
      </c>
      <c r="B73" s="5">
        <f>IF(AND('volume_add 10^8 (microL)'!B73&lt;=150,'volume_add 10^8 (microL)'!B73&gt;9),'volume_add 10^8 (microL)'!B73,IF(AND('volume_add 10^6 (microL)'!B73&lt;=150,'volume_add 10^6 (microL)'!B73&gt;9),'volume_add 10^6 (microL)'!B73,'volume_add 10^4 (microL)'!B73))</f>
        <v>20.9</v>
      </c>
      <c r="C73" s="5">
        <f>IF(AND('volume_add 10^8 (microL)'!C73&lt;=150,'volume_add 10^8 (microL)'!C73&gt;9),'volume_add 10^8 (microL)'!C73,IF(AND('volume_add 10^6 (microL)'!C73&lt;=150,'volume_add 10^6 (microL)'!C73&gt;9),'volume_add 10^6 (microL)'!C73,'volume_add 10^4 (microL)'!C73))</f>
        <v>140</v>
      </c>
      <c r="D73" s="5">
        <f>IF(AND('volume_add 10^8 (microL)'!D73&lt;=150,'volume_add 10^8 (microL)'!D73&gt;9),'volume_add 10^8 (microL)'!D73,IF(AND('volume_add 10^6 (microL)'!D73&lt;=150,'volume_add 10^6 (microL)'!D73&gt;9),'volume_add 10^6 (microL)'!D73,'volume_add 10^4 (microL)'!D73))</f>
        <v>70</v>
      </c>
      <c r="E73" s="5">
        <f>IF(AND('volume_add 10^8 (microL)'!E73&lt;=150,'volume_add 10^8 (microL)'!E73&gt;9),'volume_add 10^8 (microL)'!E73,IF(AND('volume_add 10^6 (microL)'!E73&lt;=150,'volume_add 10^6 (microL)'!E73&gt;9),'volume_add 10^6 (microL)'!E73,'volume_add 10^4 (microL)'!E73))</f>
        <v>10</v>
      </c>
      <c r="F73" s="5">
        <f>IF(AND('volume_add 10^8 (microL)'!F73&lt;=150,'volume_add 10^8 (microL)'!F73&gt;9),'volume_add 10^8 (microL)'!F73,IF(AND('volume_add 10^6 (microL)'!F73&lt;=150,'volume_add 10^6 (microL)'!F73&gt;9),'volume_add 10^6 (microL)'!F73,'volume_add 10^4 (microL)'!F73))</f>
        <v>140</v>
      </c>
      <c r="G73" s="5">
        <f>IF(AND('volume_add 10^8 (microL)'!G73&lt;=150,'volume_add 10^8 (microL)'!G73&gt;9),'volume_add 10^8 (microL)'!G73,IF(AND('volume_add 10^6 (microL)'!G73&lt;=150,'volume_add 10^6 (microL)'!G73&gt;9),'volume_add 10^6 (microL)'!G73,'volume_add 10^4 (microL)'!G73))</f>
        <v>23.3</v>
      </c>
      <c r="H73" s="5">
        <f>IF(AND('volume_add 10^8 (microL)'!H73&lt;=150,'volume_add 10^8 (microL)'!H73&gt;9),'volume_add 10^8 (microL)'!H73,IF(AND('volume_add 10^6 (microL)'!H73&lt;=150,'volume_add 10^6 (microL)'!H73&gt;9),'volume_add 10^6 (microL)'!H73,'volume_add 10^4 (microL)'!H73))</f>
        <v>10</v>
      </c>
      <c r="I73" s="5">
        <f>IF(AND('volume_add 10^8 (microL)'!I73&lt;=150,'volume_add 10^8 (microL)'!I73&gt;9),'volume_add 10^8 (microL)'!I73,IF(AND('volume_add 10^6 (microL)'!I73&lt;=150,'volume_add 10^6 (microL)'!I73&gt;9),'volume_add 10^6 (microL)'!I73,'volume_add 10^4 (microL)'!I73))</f>
        <v>80</v>
      </c>
      <c r="J73" s="5">
        <f>IF(AND('volume_add 10^8 (microL)'!J73&lt;=150,'volume_add 10^8 (microL)'!J73&gt;9),'volume_add 10^8 (microL)'!J73,IF(AND('volume_add 10^6 (microL)'!J73&lt;=150,'volume_add 10^6 (microL)'!J73&gt;9),'volume_add 10^6 (microL)'!J73,'volume_add 10^4 (microL)'!J73))</f>
        <v>140</v>
      </c>
      <c r="K73" s="5">
        <f>IF(AND('volume_add 10^8 (microL)'!K73&lt;=150,'volume_add 10^8 (microL)'!K73&gt;9),'volume_add 10^8 (microL)'!K73,IF(AND('volume_add 10^6 (microL)'!K73&lt;=150,'volume_add 10^6 (microL)'!K73&gt;9),'volume_add 10^6 (microL)'!K73,'volume_add 10^4 (microL)'!K73))</f>
        <v>90</v>
      </c>
      <c r="L73" s="5">
        <f>IF(AND('volume_add 10^8 (microL)'!L73&lt;=150,'volume_add 10^8 (microL)'!L73&gt;9),'volume_add 10^8 (microL)'!L73,IF(AND('volume_add 10^6 (microL)'!L73&lt;=150,'volume_add 10^6 (microL)'!L73&gt;9),'volume_add 10^6 (microL)'!L73,'volume_add 10^4 (microL)'!L73))</f>
        <v>11.6</v>
      </c>
      <c r="M73" s="5">
        <f>IF(AND('volume_add 10^8 (microL)'!M73&lt;=150,'volume_add 10^8 (microL)'!M73&gt;9),'volume_add 10^8 (microL)'!M73,IF(AND('volume_add 10^6 (microL)'!M73&lt;=150,'volume_add 10^6 (microL)'!M73&gt;9),'volume_add 10^6 (microL)'!M73,'volume_add 10^4 (microL)'!M73))</f>
        <v>140</v>
      </c>
      <c r="N73" s="5">
        <f>IF(AND('volume_add 10^8 (microL)'!N73&lt;=150,'volume_add 10^8 (microL)'!N73&gt;9),'volume_add 10^8 (microL)'!N73,IF(AND('volume_add 10^6 (microL)'!N73&lt;=150,'volume_add 10^6 (microL)'!N73&gt;9),'volume_add 10^6 (microL)'!N73,'volume_add 10^4 (microL)'!N73))</f>
        <v>120</v>
      </c>
      <c r="O73" s="5">
        <f>IF(AND('volume_add 10^8 (microL)'!O73&lt;=150,'volume_add 10^8 (microL)'!O73&gt;9),'volume_add 10^8 (microL)'!O73,IF(AND('volume_add 10^6 (microL)'!O73&lt;=150,'volume_add 10^6 (microL)'!O73&gt;9),'volume_add 10^6 (microL)'!O73,'volume_add 10^4 (microL)'!O73))</f>
        <v>14</v>
      </c>
      <c r="P73" s="5">
        <f>IF(AND('volume_add 10^8 (microL)'!P73&lt;=150,'volume_add 10^8 (microL)'!P73&gt;9),'volume_add 10^8 (microL)'!P73,IF(AND('volume_add 10^6 (microL)'!P73&lt;=150,'volume_add 10^6 (microL)'!P73&gt;9),'volume_add 10^6 (microL)'!P73,'volume_add 10^4 (microL)'!P73))</f>
        <v>25.6</v>
      </c>
      <c r="Q73" s="5">
        <f>IF(AND('volume_add 10^8 (microL)'!Q73&lt;=150,'volume_add 10^8 (microL)'!Q73&gt;9),'volume_add 10^8 (microL)'!Q73,IF(AND('volume_add 10^6 (microL)'!Q73&lt;=150,'volume_add 10^6 (microL)'!Q73&gt;9),'volume_add 10^6 (microL)'!Q73,'volume_add 10^4 (microL)'!Q73))</f>
        <v>140</v>
      </c>
      <c r="R73">
        <f t="shared" si="1"/>
        <v>1175.4000000000001</v>
      </c>
    </row>
    <row r="74" spans="1:18">
      <c r="A74">
        <v>73</v>
      </c>
      <c r="B74" s="5">
        <f>IF(AND('volume_add 10^8 (microL)'!B74&lt;=150,'volume_add 10^8 (microL)'!B74&gt;9),'volume_add 10^8 (microL)'!B74,IF(AND('volume_add 10^6 (microL)'!B74&lt;=150,'volume_add 10^6 (microL)'!B74&gt;9),'volume_add 10^6 (microL)'!B74,'volume_add 10^4 (microL)'!B74))</f>
        <v>140</v>
      </c>
      <c r="C74" s="5">
        <f>IF(AND('volume_add 10^8 (microL)'!C74&lt;=150,'volume_add 10^8 (microL)'!C74&gt;9),'volume_add 10^8 (microL)'!C74,IF(AND('volume_add 10^6 (microL)'!C74&lt;=150,'volume_add 10^6 (microL)'!C74&gt;9),'volume_add 10^6 (microL)'!C74,'volume_add 10^4 (microL)'!C74))</f>
        <v>140</v>
      </c>
      <c r="D74" s="5">
        <f>IF(AND('volume_add 10^8 (microL)'!D74&lt;=150,'volume_add 10^8 (microL)'!D74&gt;9),'volume_add 10^8 (microL)'!D74,IF(AND('volume_add 10^6 (microL)'!D74&lt;=150,'volume_add 10^6 (microL)'!D74&gt;9),'volume_add 10^6 (microL)'!D74,'volume_add 10^4 (microL)'!D74))</f>
        <v>16.3</v>
      </c>
      <c r="E74" s="5">
        <f>IF(AND('volume_add 10^8 (microL)'!E74&lt;=150,'volume_add 10^8 (microL)'!E74&gt;9),'volume_add 10^8 (microL)'!E74,IF(AND('volume_add 10^6 (microL)'!E74&lt;=150,'volume_add 10^6 (microL)'!E74&gt;9),'volume_add 10^6 (microL)'!E74,'volume_add 10^4 (microL)'!E74))</f>
        <v>10.9</v>
      </c>
      <c r="F74" s="5">
        <f>IF(AND('volume_add 10^8 (microL)'!F74&lt;=150,'volume_add 10^8 (microL)'!F74&gt;9),'volume_add 10^8 (microL)'!F74,IF(AND('volume_add 10^6 (microL)'!F74&lt;=150,'volume_add 10^6 (microL)'!F74&gt;9),'volume_add 10^6 (microL)'!F74,'volume_add 10^4 (microL)'!F74))</f>
        <v>50</v>
      </c>
      <c r="G74" s="5">
        <f>IF(AND('volume_add 10^8 (microL)'!G74&lt;=150,'volume_add 10^8 (microL)'!G74&gt;9),'volume_add 10^8 (microL)'!G74,IF(AND('volume_add 10^6 (microL)'!G74&lt;=150,'volume_add 10^6 (microL)'!G74&gt;9),'volume_add 10^6 (microL)'!G74,'volume_add 10^4 (microL)'!G74))</f>
        <v>140</v>
      </c>
      <c r="H74" s="5">
        <f>IF(AND('volume_add 10^8 (microL)'!H74&lt;=150,'volume_add 10^8 (microL)'!H74&gt;9),'volume_add 10^8 (microL)'!H74,IF(AND('volume_add 10^6 (microL)'!H74&lt;=150,'volume_add 10^6 (microL)'!H74&gt;9),'volume_add 10^6 (microL)'!H74,'volume_add 10^4 (microL)'!H74))</f>
        <v>140</v>
      </c>
      <c r="I74" s="5">
        <f>IF(AND('volume_add 10^8 (microL)'!I74&lt;=150,'volume_add 10^8 (microL)'!I74&gt;9),'volume_add 10^8 (microL)'!I74,IF(AND('volume_add 10^6 (microL)'!I74&lt;=150,'volume_add 10^6 (microL)'!I74&gt;9),'volume_add 10^6 (microL)'!I74,'volume_add 10^4 (microL)'!I74))</f>
        <v>11.8</v>
      </c>
      <c r="J74" s="5">
        <f>IF(AND('volume_add 10^8 (microL)'!J74&lt;=150,'volume_add 10^8 (microL)'!J74&gt;9),'volume_add 10^8 (microL)'!J74,IF(AND('volume_add 10^6 (microL)'!J74&lt;=150,'volume_add 10^6 (microL)'!J74&gt;9),'volume_add 10^6 (microL)'!J74,'volume_add 10^4 (microL)'!J74))</f>
        <v>140</v>
      </c>
      <c r="K74" s="5">
        <f>IF(AND('volume_add 10^8 (microL)'!K74&lt;=150,'volume_add 10^8 (microL)'!K74&gt;9),'volume_add 10^8 (microL)'!K74,IF(AND('volume_add 10^6 (microL)'!K74&lt;=150,'volume_add 10^6 (microL)'!K74&gt;9),'volume_add 10^6 (microL)'!K74,'volume_add 10^4 (microL)'!K74))</f>
        <v>18.100000000000001</v>
      </c>
      <c r="L74" s="5">
        <f>IF(AND('volume_add 10^8 (microL)'!L74&lt;=150,'volume_add 10^8 (microL)'!L74&gt;9),'volume_add 10^8 (microL)'!L74,IF(AND('volume_add 10^6 (microL)'!L74&lt;=150,'volume_add 10^6 (microL)'!L74&gt;9),'volume_add 10^6 (microL)'!L74,'volume_add 10^4 (microL)'!L74))</f>
        <v>19.899999999999999</v>
      </c>
      <c r="M74" s="5">
        <f>IF(AND('volume_add 10^8 (microL)'!M74&lt;=150,'volume_add 10^8 (microL)'!M74&gt;9),'volume_add 10^8 (microL)'!M74,IF(AND('volume_add 10^6 (microL)'!M74&lt;=150,'volume_add 10^6 (microL)'!M74&gt;9),'volume_add 10^6 (microL)'!M74,'volume_add 10^4 (microL)'!M74))</f>
        <v>140</v>
      </c>
      <c r="N74" s="5">
        <f>IF(AND('volume_add 10^8 (microL)'!N74&lt;=150,'volume_add 10^8 (microL)'!N74&gt;9),'volume_add 10^8 (microL)'!N74,IF(AND('volume_add 10^6 (microL)'!N74&lt;=150,'volume_add 10^6 (microL)'!N74&gt;9),'volume_add 10^6 (microL)'!N74,'volume_add 10^4 (microL)'!N74))</f>
        <v>140</v>
      </c>
      <c r="O74" s="5">
        <f>IF(AND('volume_add 10^8 (microL)'!O74&lt;=150,'volume_add 10^8 (microL)'!O74&gt;9),'volume_add 10^8 (microL)'!O74,IF(AND('volume_add 10^6 (microL)'!O74&lt;=150,'volume_add 10^6 (microL)'!O74&gt;9),'volume_add 10^6 (microL)'!O74,'volume_add 10^4 (microL)'!O74))</f>
        <v>12.7</v>
      </c>
      <c r="P74" s="5">
        <f>IF(AND('volume_add 10^8 (microL)'!P74&lt;=150,'volume_add 10^8 (microL)'!P74&gt;9),'volume_add 10^8 (microL)'!P74,IF(AND('volume_add 10^6 (microL)'!P74&lt;=150,'volume_add 10^6 (microL)'!P74&gt;9),'volume_add 10^6 (microL)'!P74,'volume_add 10^4 (microL)'!P74))</f>
        <v>140</v>
      </c>
      <c r="Q74" s="5">
        <f>IF(AND('volume_add 10^8 (microL)'!Q74&lt;=150,'volume_add 10^8 (microL)'!Q74&gt;9),'volume_add 10^8 (microL)'!Q74,IF(AND('volume_add 10^6 (microL)'!Q74&lt;=150,'volume_add 10^6 (microL)'!Q74&gt;9),'volume_add 10^6 (microL)'!Q74,'volume_add 10^4 (microL)'!Q74))</f>
        <v>14.5</v>
      </c>
      <c r="R74">
        <f t="shared" si="1"/>
        <v>1274.2</v>
      </c>
    </row>
    <row r="75" spans="1:18">
      <c r="A75">
        <v>74</v>
      </c>
      <c r="B75" s="5">
        <f>IF(AND('volume_add 10^8 (microL)'!B75&lt;=150,'volume_add 10^8 (microL)'!B75&gt;9),'volume_add 10^8 (microL)'!B75,IF(AND('volume_add 10^6 (microL)'!B75&lt;=150,'volume_add 10^6 (microL)'!B75&gt;9),'volume_add 10^6 (microL)'!B75,'volume_add 10^4 (microL)'!B75))</f>
        <v>70</v>
      </c>
      <c r="C75" s="5">
        <f>IF(AND('volume_add 10^8 (microL)'!C75&lt;=150,'volume_add 10^8 (microL)'!C75&gt;9),'volume_add 10^8 (microL)'!C75,IF(AND('volume_add 10^6 (microL)'!C75&lt;=150,'volume_add 10^6 (microL)'!C75&gt;9),'volume_add 10^6 (microL)'!C75,'volume_add 10^4 (microL)'!C75))</f>
        <v>13.6</v>
      </c>
      <c r="D75" s="5">
        <f>IF(AND('volume_add 10^8 (microL)'!D75&lt;=150,'volume_add 10^8 (microL)'!D75&gt;9),'volume_add 10^8 (microL)'!D75,IF(AND('volume_add 10^6 (microL)'!D75&lt;=150,'volume_add 10^6 (microL)'!D75&gt;9),'volume_add 10^6 (microL)'!D75,'volume_add 10^4 (microL)'!D75))</f>
        <v>10</v>
      </c>
      <c r="E75" s="5">
        <f>IF(AND('volume_add 10^8 (microL)'!E75&lt;=150,'volume_add 10^8 (microL)'!E75&gt;9),'volume_add 10^8 (microL)'!E75,IF(AND('volume_add 10^6 (microL)'!E75&lt;=150,'volume_add 10^6 (microL)'!E75&gt;9),'volume_add 10^6 (microL)'!E75,'volume_add 10^4 (microL)'!E75))</f>
        <v>80</v>
      </c>
      <c r="F75" s="5">
        <f>IF(AND('volume_add 10^8 (microL)'!F75&lt;=150,'volume_add 10^8 (microL)'!F75&gt;9),'volume_add 10^8 (microL)'!F75,IF(AND('volume_add 10^6 (microL)'!F75&lt;=150,'volume_add 10^6 (microL)'!F75&gt;9),'volume_add 10^6 (microL)'!F75,'volume_add 10^4 (microL)'!F75))</f>
        <v>140</v>
      </c>
      <c r="G75" s="5">
        <f>IF(AND('volume_add 10^8 (microL)'!G75&lt;=150,'volume_add 10^8 (microL)'!G75&gt;9),'volume_add 10^8 (microL)'!G75,IF(AND('volume_add 10^6 (microL)'!G75&lt;=150,'volume_add 10^6 (microL)'!G75&gt;9),'volume_add 10^6 (microL)'!G75,'volume_add 10^4 (microL)'!G75))</f>
        <v>10</v>
      </c>
      <c r="H75" s="5">
        <f>IF(AND('volume_add 10^8 (microL)'!H75&lt;=150,'volume_add 10^8 (microL)'!H75&gt;9),'volume_add 10^8 (microL)'!H75,IF(AND('volume_add 10^6 (microL)'!H75&lt;=150,'volume_add 10^6 (microL)'!H75&gt;9),'volume_add 10^6 (microL)'!H75,'volume_add 10^4 (microL)'!H75))</f>
        <v>22.7</v>
      </c>
      <c r="I75" s="5">
        <f>IF(AND('volume_add 10^8 (microL)'!I75&lt;=150,'volume_add 10^8 (microL)'!I75&gt;9),'volume_add 10^8 (microL)'!I75,IF(AND('volume_add 10^6 (microL)'!I75&lt;=150,'volume_add 10^6 (microL)'!I75&gt;9),'volume_add 10^6 (microL)'!I75,'volume_add 10^4 (microL)'!I75))</f>
        <v>10</v>
      </c>
      <c r="J75" s="5">
        <f>IF(AND('volume_add 10^8 (microL)'!J75&lt;=150,'volume_add 10^8 (microL)'!J75&gt;9),'volume_add 10^8 (microL)'!J75,IF(AND('volume_add 10^6 (microL)'!J75&lt;=150,'volume_add 10^6 (microL)'!J75&gt;9),'volume_add 10^6 (microL)'!J75,'volume_add 10^4 (microL)'!J75))</f>
        <v>90</v>
      </c>
      <c r="K75" s="5">
        <f>IF(AND('volume_add 10^8 (microL)'!K75&lt;=150,'volume_add 10^8 (microL)'!K75&gt;9),'volume_add 10^8 (microL)'!K75,IF(AND('volume_add 10^6 (microL)'!K75&lt;=150,'volume_add 10^6 (microL)'!K75&gt;9),'volume_add 10^6 (microL)'!K75,'volume_add 10^4 (microL)'!K75))</f>
        <v>140</v>
      </c>
      <c r="L75" s="5">
        <f>IF(AND('volume_add 10^8 (microL)'!L75&lt;=150,'volume_add 10^8 (microL)'!L75&gt;9),'volume_add 10^8 (microL)'!L75,IF(AND('volume_add 10^6 (microL)'!L75&lt;=150,'volume_add 10^6 (microL)'!L75&gt;9),'volume_add 10^6 (microL)'!L75,'volume_add 10^4 (microL)'!L75))</f>
        <v>100</v>
      </c>
      <c r="M75" s="5">
        <f>IF(AND('volume_add 10^8 (microL)'!M75&lt;=150,'volume_add 10^8 (microL)'!M75&gt;9),'volume_add 10^8 (microL)'!M75,IF(AND('volume_add 10^6 (microL)'!M75&lt;=150,'volume_add 10^6 (microL)'!M75&gt;9),'volume_add 10^6 (microL)'!M75,'volume_add 10^4 (microL)'!M75))</f>
        <v>140</v>
      </c>
      <c r="N75" s="5">
        <f>IF(AND('volume_add 10^8 (microL)'!N75&lt;=150,'volume_add 10^8 (microL)'!N75&gt;9),'volume_add 10^8 (microL)'!N75,IF(AND('volume_add 10^6 (microL)'!N75&lt;=150,'volume_add 10^6 (microL)'!N75&gt;9),'volume_add 10^6 (microL)'!N75,'volume_add 10^4 (microL)'!N75))</f>
        <v>140</v>
      </c>
      <c r="O75" s="5">
        <f>IF(AND('volume_add 10^8 (microL)'!O75&lt;=150,'volume_add 10^8 (microL)'!O75&gt;9),'volume_add 10^8 (microL)'!O75,IF(AND('volume_add 10^6 (microL)'!O75&lt;=150,'volume_add 10^6 (microL)'!O75&gt;9),'volume_add 10^6 (microL)'!O75,'volume_add 10^4 (microL)'!O75))</f>
        <v>11.4</v>
      </c>
      <c r="P75" s="5">
        <f>IF(AND('volume_add 10^8 (microL)'!P75&lt;=150,'volume_add 10^8 (microL)'!P75&gt;9),'volume_add 10^8 (microL)'!P75,IF(AND('volume_add 10^6 (microL)'!P75&lt;=150,'volume_add 10^6 (microL)'!P75&gt;9),'volume_add 10^6 (microL)'!P75,'volume_add 10^4 (microL)'!P75))</f>
        <v>140</v>
      </c>
      <c r="Q75" s="5">
        <f>IF(AND('volume_add 10^8 (microL)'!Q75&lt;=150,'volume_add 10^8 (microL)'!Q75&gt;9),'volume_add 10^8 (microL)'!Q75,IF(AND('volume_add 10^6 (microL)'!Q75&lt;=150,'volume_add 10^6 (microL)'!Q75&gt;9),'volume_add 10^6 (microL)'!Q75,'volume_add 10^4 (microL)'!Q75))</f>
        <v>110</v>
      </c>
      <c r="R75">
        <f t="shared" si="1"/>
        <v>1227.6999999999998</v>
      </c>
    </row>
    <row r="76" spans="1:18">
      <c r="A76">
        <v>75</v>
      </c>
      <c r="B76" s="5">
        <f>IF(AND('volume_add 10^8 (microL)'!B76&lt;=150,'volume_add 10^8 (microL)'!B76&gt;9),'volume_add 10^8 (microL)'!B76,IF(AND('volume_add 10^6 (microL)'!B76&lt;=150,'volume_add 10^6 (microL)'!B76&gt;9),'volume_add 10^6 (microL)'!B76,'volume_add 10^4 (microL)'!B76))</f>
        <v>140</v>
      </c>
      <c r="C76" s="5">
        <f>IF(AND('volume_add 10^8 (microL)'!C76&lt;=150,'volume_add 10^8 (microL)'!C76&gt;9),'volume_add 10^8 (microL)'!C76,IF(AND('volume_add 10^6 (microL)'!C76&lt;=150,'volume_add 10^6 (microL)'!C76&gt;9),'volume_add 10^6 (microL)'!C76,'volume_add 10^4 (microL)'!C76))</f>
        <v>15.8</v>
      </c>
      <c r="D76" s="5">
        <f>IF(AND('volume_add 10^8 (microL)'!D76&lt;=150,'volume_add 10^8 (microL)'!D76&gt;9),'volume_add 10^8 (microL)'!D76,IF(AND('volume_add 10^6 (microL)'!D76&lt;=150,'volume_add 10^6 (microL)'!D76&gt;9),'volume_add 10^6 (microL)'!D76,'volume_add 10^4 (microL)'!D76))</f>
        <v>140</v>
      </c>
      <c r="E76" s="5">
        <f>IF(AND('volume_add 10^8 (microL)'!E76&lt;=150,'volume_add 10^8 (microL)'!E76&gt;9),'volume_add 10^8 (microL)'!E76,IF(AND('volume_add 10^6 (microL)'!E76&lt;=150,'volume_add 10^6 (microL)'!E76&gt;9),'volume_add 10^6 (microL)'!E76,'volume_add 10^4 (microL)'!E76))</f>
        <v>17.5</v>
      </c>
      <c r="F76" s="5">
        <f>IF(AND('volume_add 10^8 (microL)'!F76&lt;=150,'volume_add 10^8 (microL)'!F76&gt;9),'volume_add 10^8 (microL)'!F76,IF(AND('volume_add 10^6 (microL)'!F76&lt;=150,'volume_add 10^6 (microL)'!F76&gt;9),'volume_add 10^6 (microL)'!F76,'volume_add 10^4 (microL)'!F76))</f>
        <v>140</v>
      </c>
      <c r="G76" s="5">
        <f>IF(AND('volume_add 10^8 (microL)'!G76&lt;=150,'volume_add 10^8 (microL)'!G76&gt;9),'volume_add 10^8 (microL)'!G76,IF(AND('volume_add 10^6 (microL)'!G76&lt;=150,'volume_add 10^6 (microL)'!G76&gt;9),'volume_add 10^6 (microL)'!G76,'volume_add 10^4 (microL)'!G76))</f>
        <v>10</v>
      </c>
      <c r="H76" s="5">
        <f>IF(AND('volume_add 10^8 (microL)'!H76&lt;=150,'volume_add 10^8 (microL)'!H76&gt;9),'volume_add 10^8 (microL)'!H76,IF(AND('volume_add 10^6 (microL)'!H76&lt;=150,'volume_add 10^6 (microL)'!H76&gt;9),'volume_add 10^6 (microL)'!H76,'volume_add 10^4 (microL)'!H76))</f>
        <v>19.3</v>
      </c>
      <c r="I76" s="5">
        <f>IF(AND('volume_add 10^8 (microL)'!I76&lt;=150,'volume_add 10^8 (microL)'!I76&gt;9),'volume_add 10^8 (microL)'!I76,IF(AND('volume_add 10^6 (microL)'!I76&lt;=150,'volume_add 10^6 (microL)'!I76&gt;9),'volume_add 10^6 (microL)'!I76,'volume_add 10^4 (microL)'!I76))</f>
        <v>50</v>
      </c>
      <c r="J76" s="5">
        <f>IF(AND('volume_add 10^8 (microL)'!J76&lt;=150,'volume_add 10^8 (microL)'!J76&gt;9),'volume_add 10^8 (microL)'!J76,IF(AND('volume_add 10^6 (microL)'!J76&lt;=150,'volume_add 10^6 (microL)'!J76&gt;9),'volume_add 10^6 (microL)'!J76,'volume_add 10^4 (microL)'!J76))</f>
        <v>20.2</v>
      </c>
      <c r="K76" s="5">
        <f>IF(AND('volume_add 10^8 (microL)'!K76&lt;=150,'volume_add 10^8 (microL)'!K76&gt;9),'volume_add 10^8 (microL)'!K76,IF(AND('volume_add 10^6 (microL)'!K76&lt;=150,'volume_add 10^6 (microL)'!K76&gt;9),'volume_add 10^6 (microL)'!K76,'volume_add 10^4 (microL)'!K76))</f>
        <v>70</v>
      </c>
      <c r="L76" s="5">
        <f>IF(AND('volume_add 10^8 (microL)'!L76&lt;=150,'volume_add 10^8 (microL)'!L76&gt;9),'volume_add 10^8 (microL)'!L76,IF(AND('volume_add 10^6 (microL)'!L76&lt;=150,'volume_add 10^6 (microL)'!L76&gt;9),'volume_add 10^6 (microL)'!L76,'volume_add 10^4 (microL)'!L76))</f>
        <v>140</v>
      </c>
      <c r="M76" s="5">
        <f>IF(AND('volume_add 10^8 (microL)'!M76&lt;=150,'volume_add 10^8 (microL)'!M76&gt;9),'volume_add 10^8 (microL)'!M76,IF(AND('volume_add 10^6 (microL)'!M76&lt;=150,'volume_add 10^6 (microL)'!M76&gt;9),'volume_add 10^6 (microL)'!M76,'volume_add 10^4 (microL)'!M76))</f>
        <v>10.5</v>
      </c>
      <c r="N76" s="5">
        <f>IF(AND('volume_add 10^8 (microL)'!N76&lt;=150,'volume_add 10^8 (microL)'!N76&gt;9),'volume_add 10^8 (microL)'!N76,IF(AND('volume_add 10^6 (microL)'!N76&lt;=150,'volume_add 10^6 (microL)'!N76&gt;9),'volume_add 10^6 (microL)'!N76,'volume_add 10^4 (microL)'!N76))</f>
        <v>140</v>
      </c>
      <c r="O76" s="5">
        <f>IF(AND('volume_add 10^8 (microL)'!O76&lt;=150,'volume_add 10^8 (microL)'!O76&gt;9),'volume_add 10^8 (microL)'!O76,IF(AND('volume_add 10^6 (microL)'!O76&lt;=150,'volume_add 10^6 (microL)'!O76&gt;9),'volume_add 10^6 (microL)'!O76,'volume_add 10^4 (microL)'!O76))</f>
        <v>10</v>
      </c>
      <c r="P76" s="5">
        <f>IF(AND('volume_add 10^8 (microL)'!P76&lt;=150,'volume_add 10^8 (microL)'!P76&gt;9),'volume_add 10^8 (microL)'!P76,IF(AND('volume_add 10^6 (microL)'!P76&lt;=150,'volume_add 10^6 (microL)'!P76&gt;9),'volume_add 10^6 (microL)'!P76,'volume_add 10^4 (microL)'!P76))</f>
        <v>140</v>
      </c>
      <c r="Q76" s="5">
        <f>IF(AND('volume_add 10^8 (microL)'!Q76&lt;=150,'volume_add 10^8 (microL)'!Q76&gt;9),'volume_add 10^8 (microL)'!Q76,IF(AND('volume_add 10^6 (microL)'!Q76&lt;=150,'volume_add 10^6 (microL)'!Q76&gt;9),'volume_add 10^6 (microL)'!Q76,'volume_add 10^4 (microL)'!Q76))</f>
        <v>140</v>
      </c>
      <c r="R76">
        <f t="shared" si="1"/>
        <v>1203.3000000000002</v>
      </c>
    </row>
    <row r="77" spans="1:18">
      <c r="A77">
        <v>76</v>
      </c>
      <c r="B77" s="5">
        <f>IF(AND('volume_add 10^8 (microL)'!B77&lt;=150,'volume_add 10^8 (microL)'!B77&gt;9),'volume_add 10^8 (microL)'!B77,IF(AND('volume_add 10^6 (microL)'!B77&lt;=150,'volume_add 10^6 (microL)'!B77&gt;9),'volume_add 10^6 (microL)'!B77,'volume_add 10^4 (microL)'!B77))</f>
        <v>70</v>
      </c>
      <c r="C77" s="5">
        <f>IF(AND('volume_add 10^8 (microL)'!C77&lt;=150,'volume_add 10^8 (microL)'!C77&gt;9),'volume_add 10^8 (microL)'!C77,IF(AND('volume_add 10^6 (microL)'!C77&lt;=150,'volume_add 10^6 (microL)'!C77&gt;9),'volume_add 10^6 (microL)'!C77,'volume_add 10^4 (microL)'!C77))</f>
        <v>14.5</v>
      </c>
      <c r="D77" s="5">
        <f>IF(AND('volume_add 10^8 (microL)'!D77&lt;=150,'volume_add 10^8 (microL)'!D77&gt;9),'volume_add 10^8 (microL)'!D77,IF(AND('volume_add 10^6 (microL)'!D77&lt;=150,'volume_add 10^6 (microL)'!D77&gt;9),'volume_add 10^6 (microL)'!D77,'volume_add 10^4 (microL)'!D77))</f>
        <v>140</v>
      </c>
      <c r="E77" s="5">
        <f>IF(AND('volume_add 10^8 (microL)'!E77&lt;=150,'volume_add 10^8 (microL)'!E77&gt;9),'volume_add 10^8 (microL)'!E77,IF(AND('volume_add 10^6 (microL)'!E77&lt;=150,'volume_add 10^6 (microL)'!E77&gt;9),'volume_add 10^6 (microL)'!E77,'volume_add 10^4 (microL)'!E77))</f>
        <v>80</v>
      </c>
      <c r="F77" s="5">
        <f>IF(AND('volume_add 10^8 (microL)'!F77&lt;=150,'volume_add 10^8 (microL)'!F77&gt;9),'volume_add 10^8 (microL)'!F77,IF(AND('volume_add 10^6 (microL)'!F77&lt;=150,'volume_add 10^6 (microL)'!F77&gt;9),'volume_add 10^6 (microL)'!F77,'volume_add 10^4 (microL)'!F77))</f>
        <v>140</v>
      </c>
      <c r="G77" s="5">
        <f>IF(AND('volume_add 10^8 (microL)'!G77&lt;=150,'volume_add 10^8 (microL)'!G77&gt;9),'volume_add 10^8 (microL)'!G77,IF(AND('volume_add 10^6 (microL)'!G77&lt;=150,'volume_add 10^6 (microL)'!G77&gt;9),'volume_add 10^6 (microL)'!G77,'volume_add 10^4 (microL)'!G77))</f>
        <v>140</v>
      </c>
      <c r="H77" s="5">
        <f>IF(AND('volume_add 10^8 (microL)'!H77&lt;=150,'volume_add 10^8 (microL)'!H77&gt;9),'volume_add 10^8 (microL)'!H77,IF(AND('volume_add 10^6 (microL)'!H77&lt;=150,'volume_add 10^6 (microL)'!H77&gt;9),'volume_add 10^6 (microL)'!H77,'volume_add 10^4 (microL)'!H77))</f>
        <v>21.7</v>
      </c>
      <c r="I77" s="5">
        <f>IF(AND('volume_add 10^8 (microL)'!I77&lt;=150,'volume_add 10^8 (microL)'!I77&gt;9),'volume_add 10^8 (microL)'!I77,IF(AND('volume_add 10^6 (microL)'!I77&lt;=150,'volume_add 10^6 (microL)'!I77&gt;9),'volume_add 10^6 (microL)'!I77,'volume_add 10^4 (microL)'!I77))</f>
        <v>140</v>
      </c>
      <c r="J77" s="5">
        <f>IF(AND('volume_add 10^8 (microL)'!J77&lt;=150,'volume_add 10^8 (microL)'!J77&gt;9),'volume_add 10^8 (microL)'!J77,IF(AND('volume_add 10^6 (microL)'!J77&lt;=150,'volume_add 10^6 (microL)'!J77&gt;9),'volume_add 10^6 (microL)'!J77,'volume_add 10^4 (microL)'!J77))</f>
        <v>100</v>
      </c>
      <c r="K77" s="5">
        <f>IF(AND('volume_add 10^8 (microL)'!K77&lt;=150,'volume_add 10^8 (microL)'!K77&gt;9),'volume_add 10^8 (microL)'!K77,IF(AND('volume_add 10^6 (microL)'!K77&lt;=150,'volume_add 10^6 (microL)'!K77&gt;9),'volume_add 10^6 (microL)'!K77,'volume_add 10^4 (microL)'!K77))</f>
        <v>24.1</v>
      </c>
      <c r="L77" s="5">
        <f>IF(AND('volume_add 10^8 (microL)'!L77&lt;=150,'volume_add 10^8 (microL)'!L77&gt;9),'volume_add 10^8 (microL)'!L77,IF(AND('volume_add 10^6 (microL)'!L77&lt;=150,'volume_add 10^6 (microL)'!L77&gt;9),'volume_add 10^6 (microL)'!L77,'volume_add 10^4 (microL)'!L77))</f>
        <v>140</v>
      </c>
      <c r="M77" s="5">
        <f>IF(AND('volume_add 10^8 (microL)'!M77&lt;=150,'volume_add 10^8 (microL)'!M77&gt;9),'volume_add 10^8 (microL)'!M77,IF(AND('volume_add 10^6 (microL)'!M77&lt;=150,'volume_add 10^6 (microL)'!M77&gt;9),'volume_add 10^6 (microL)'!M77,'volume_add 10^4 (microL)'!M77))</f>
        <v>10</v>
      </c>
      <c r="N77" s="5">
        <f>IF(AND('volume_add 10^8 (microL)'!N77&lt;=150,'volume_add 10^8 (microL)'!N77&gt;9),'volume_add 10^8 (microL)'!N77,IF(AND('volume_add 10^6 (microL)'!N77&lt;=150,'volume_add 10^6 (microL)'!N77&gt;9),'volume_add 10^6 (microL)'!N77,'volume_add 10^4 (microL)'!N77))</f>
        <v>19.3</v>
      </c>
      <c r="O77" s="5">
        <f>IF(AND('volume_add 10^8 (microL)'!O77&lt;=150,'volume_add 10^8 (microL)'!O77&gt;9),'volume_add 10^8 (microL)'!O77,IF(AND('volume_add 10^6 (microL)'!O77&lt;=150,'volume_add 10^6 (microL)'!O77&gt;9),'volume_add 10^6 (microL)'!O77,'volume_add 10^4 (microL)'!O77))</f>
        <v>26.5</v>
      </c>
      <c r="P77" s="5">
        <f>IF(AND('volume_add 10^8 (microL)'!P77&lt;=150,'volume_add 10^8 (microL)'!P77&gt;9),'volume_add 10^8 (microL)'!P77,IF(AND('volume_add 10^6 (microL)'!P77&lt;=150,'volume_add 10^6 (microL)'!P77&gt;9),'volume_add 10^6 (microL)'!P77,'volume_add 10^4 (microL)'!P77))</f>
        <v>120</v>
      </c>
      <c r="Q77" s="5">
        <f>IF(AND('volume_add 10^8 (microL)'!Q77&lt;=150,'volume_add 10^8 (microL)'!Q77&gt;9),'volume_add 10^8 (microL)'!Q77,IF(AND('volume_add 10^6 (microL)'!Q77&lt;=150,'volume_add 10^6 (microL)'!Q77&gt;9),'volume_add 10^6 (microL)'!Q77,'volume_add 10^4 (microL)'!Q77))</f>
        <v>140</v>
      </c>
      <c r="R77">
        <f t="shared" si="1"/>
        <v>1326.1000000000001</v>
      </c>
    </row>
    <row r="78" spans="1:18">
      <c r="A78">
        <v>77</v>
      </c>
      <c r="B78" s="5">
        <f>IF(AND('volume_add 10^8 (microL)'!B78&lt;=150,'volume_add 10^8 (microL)'!B78&gt;9),'volume_add 10^8 (microL)'!B78,IF(AND('volume_add 10^6 (microL)'!B78&lt;=150,'volume_add 10^6 (microL)'!B78&gt;9),'volume_add 10^6 (microL)'!B78,'volume_add 10^4 (microL)'!B78))</f>
        <v>140</v>
      </c>
      <c r="C78" s="5">
        <f>IF(AND('volume_add 10^8 (microL)'!C78&lt;=150,'volume_add 10^8 (microL)'!C78&gt;9),'volume_add 10^8 (microL)'!C78,IF(AND('volume_add 10^6 (microL)'!C78&lt;=150,'volume_add 10^6 (microL)'!C78&gt;9),'volume_add 10^6 (microL)'!C78,'volume_add 10^4 (microL)'!C78))</f>
        <v>140</v>
      </c>
      <c r="D78" s="5">
        <f>IF(AND('volume_add 10^8 (microL)'!D78&lt;=150,'volume_add 10^8 (microL)'!D78&gt;9),'volume_add 10^8 (microL)'!D78,IF(AND('volume_add 10^6 (microL)'!D78&lt;=150,'volume_add 10^6 (microL)'!D78&gt;9),'volume_add 10^6 (microL)'!D78,'volume_add 10^4 (microL)'!D78))</f>
        <v>140</v>
      </c>
      <c r="E78" s="5">
        <f>IF(AND('volume_add 10^8 (microL)'!E78&lt;=150,'volume_add 10^8 (microL)'!E78&gt;9),'volume_add 10^8 (microL)'!E78,IF(AND('volume_add 10^6 (microL)'!E78&lt;=150,'volume_add 10^6 (microL)'!E78&gt;9),'volume_add 10^6 (microL)'!E78,'volume_add 10^4 (microL)'!E78))</f>
        <v>10</v>
      </c>
      <c r="F78" s="5">
        <f>IF(AND('volume_add 10^8 (microL)'!F78&lt;=150,'volume_add 10^8 (microL)'!F78&gt;9),'volume_add 10^8 (microL)'!F78,IF(AND('volume_add 10^6 (microL)'!F78&lt;=150,'volume_add 10^6 (microL)'!F78&gt;9),'volume_add 10^6 (microL)'!F78,'volume_add 10^4 (microL)'!F78))</f>
        <v>50</v>
      </c>
      <c r="G78" s="5">
        <f>IF(AND('volume_add 10^8 (microL)'!G78&lt;=150,'volume_add 10^8 (microL)'!G78&gt;9),'volume_add 10^8 (microL)'!G78,IF(AND('volume_add 10^6 (microL)'!G78&lt;=150,'volume_add 10^6 (microL)'!G78&gt;9),'volume_add 10^6 (microL)'!G78,'volume_add 10^4 (microL)'!G78))</f>
        <v>10</v>
      </c>
      <c r="H78" s="5">
        <f>IF(AND('volume_add 10^8 (microL)'!H78&lt;=150,'volume_add 10^8 (microL)'!H78&gt;9),'volume_add 10^8 (microL)'!H78,IF(AND('volume_add 10^6 (microL)'!H78&lt;=150,'volume_add 10^6 (microL)'!H78&gt;9),'volume_add 10^6 (microL)'!H78,'volume_add 10^4 (microL)'!H78))</f>
        <v>140</v>
      </c>
      <c r="I78" s="5">
        <f>IF(AND('volume_add 10^8 (microL)'!I78&lt;=150,'volume_add 10^8 (microL)'!I78&gt;9),'volume_add 10^8 (microL)'!I78,IF(AND('volume_add 10^6 (microL)'!I78&lt;=150,'volume_add 10^6 (microL)'!I78&gt;9),'volume_add 10^6 (microL)'!I78,'volume_add 10^4 (microL)'!I78))</f>
        <v>10</v>
      </c>
      <c r="J78" s="5">
        <f>IF(AND('volume_add 10^8 (microL)'!J78&lt;=150,'volume_add 10^8 (microL)'!J78&gt;9),'volume_add 10^8 (microL)'!J78,IF(AND('volume_add 10^6 (microL)'!J78&lt;=150,'volume_add 10^6 (microL)'!J78&gt;9),'volume_add 10^6 (microL)'!J78,'volume_add 10^4 (microL)'!J78))</f>
        <v>15.6</v>
      </c>
      <c r="K78" s="5">
        <f>IF(AND('volume_add 10^8 (microL)'!K78&lt;=150,'volume_add 10^8 (microL)'!K78&gt;9),'volume_add 10^8 (microL)'!K78,IF(AND('volume_add 10^6 (microL)'!K78&lt;=150,'volume_add 10^6 (microL)'!K78&gt;9),'volume_add 10^6 (microL)'!K78,'volume_add 10^4 (microL)'!K78))</f>
        <v>140</v>
      </c>
      <c r="L78" s="5">
        <f>IF(AND('volume_add 10^8 (microL)'!L78&lt;=150,'volume_add 10^8 (microL)'!L78&gt;9),'volume_add 10^8 (microL)'!L78,IF(AND('volume_add 10^6 (microL)'!L78&lt;=150,'volume_add 10^6 (microL)'!L78&gt;9),'volume_add 10^6 (microL)'!L78,'volume_add 10^4 (microL)'!L78))</f>
        <v>16.399999999999999</v>
      </c>
      <c r="M78" s="5">
        <f>IF(AND('volume_add 10^8 (microL)'!M78&lt;=150,'volume_add 10^8 (microL)'!M78&gt;9),'volume_add 10^8 (microL)'!M78,IF(AND('volume_add 10^6 (microL)'!M78&lt;=150,'volume_add 10^6 (microL)'!M78&gt;9),'volume_add 10^6 (microL)'!M78,'volume_add 10^4 (microL)'!M78))</f>
        <v>70</v>
      </c>
      <c r="N78" s="5">
        <f>IF(AND('volume_add 10^8 (microL)'!N78&lt;=150,'volume_add 10^8 (microL)'!N78&gt;9),'volume_add 10^8 (microL)'!N78,IF(AND('volume_add 10^6 (microL)'!N78&lt;=150,'volume_add 10^6 (microL)'!N78&gt;9),'volume_add 10^6 (microL)'!N78,'volume_add 10^4 (microL)'!N78))</f>
        <v>140</v>
      </c>
      <c r="O78" s="5">
        <f>IF(AND('volume_add 10^8 (microL)'!O78&lt;=150,'volume_add 10^8 (microL)'!O78&gt;9),'volume_add 10^8 (microL)'!O78,IF(AND('volume_add 10^6 (microL)'!O78&lt;=150,'volume_add 10^6 (microL)'!O78&gt;9),'volume_add 10^6 (microL)'!O78,'volume_add 10^4 (microL)'!O78))</f>
        <v>18.100000000000001</v>
      </c>
      <c r="P78" s="5">
        <f>IF(AND('volume_add 10^8 (microL)'!P78&lt;=150,'volume_add 10^8 (microL)'!P78&gt;9),'volume_add 10^8 (microL)'!P78,IF(AND('volume_add 10^6 (microL)'!P78&lt;=150,'volume_add 10^6 (microL)'!P78&gt;9),'volume_add 10^6 (microL)'!P78,'volume_add 10^4 (microL)'!P78))</f>
        <v>18.899999999999999</v>
      </c>
      <c r="Q78" s="5">
        <f>IF(AND('volume_add 10^8 (microL)'!Q78&lt;=150,'volume_add 10^8 (microL)'!Q78&gt;9),'volume_add 10^8 (microL)'!Q78,IF(AND('volume_add 10^6 (microL)'!Q78&lt;=150,'volume_add 10^6 (microL)'!Q78&gt;9),'volume_add 10^6 (microL)'!Q78,'volume_add 10^4 (microL)'!Q78))</f>
        <v>140</v>
      </c>
      <c r="R78">
        <f t="shared" si="1"/>
        <v>1199</v>
      </c>
    </row>
    <row r="79" spans="1:18">
      <c r="A79">
        <v>78</v>
      </c>
      <c r="B79" s="5">
        <f>IF(AND('volume_add 10^8 (microL)'!B79&lt;=150,'volume_add 10^8 (microL)'!B79&gt;9),'volume_add 10^8 (microL)'!B79,IF(AND('volume_add 10^6 (microL)'!B79&lt;=150,'volume_add 10^6 (microL)'!B79&gt;9),'volume_add 10^6 (microL)'!B79,'volume_add 10^4 (microL)'!B79))</f>
        <v>10</v>
      </c>
      <c r="C79" s="5">
        <f>IF(AND('volume_add 10^8 (microL)'!C79&lt;=150,'volume_add 10^8 (microL)'!C79&gt;9),'volume_add 10^8 (microL)'!C79,IF(AND('volume_add 10^6 (microL)'!C79&lt;=150,'volume_add 10^6 (microL)'!C79&gt;9),'volume_add 10^6 (microL)'!C79,'volume_add 10^4 (microL)'!C79))</f>
        <v>60</v>
      </c>
      <c r="D79" s="5">
        <f>IF(AND('volume_add 10^8 (microL)'!D79&lt;=150,'volume_add 10^8 (microL)'!D79&gt;9),'volume_add 10^8 (microL)'!D79,IF(AND('volume_add 10^6 (microL)'!D79&lt;=150,'volume_add 10^6 (microL)'!D79&gt;9),'volume_add 10^6 (microL)'!D79,'volume_add 10^4 (microL)'!D79))</f>
        <v>12.9</v>
      </c>
      <c r="E79" s="5">
        <f>IF(AND('volume_add 10^8 (microL)'!E79&lt;=150,'volume_add 10^8 (microL)'!E79&gt;9),'volume_add 10^8 (microL)'!E79,IF(AND('volume_add 10^6 (microL)'!E79&lt;=150,'volume_add 10^6 (microL)'!E79&gt;9),'volume_add 10^6 (microL)'!E79,'volume_add 10^4 (microL)'!E79))</f>
        <v>13.3</v>
      </c>
      <c r="F79" s="5">
        <f>IF(AND('volume_add 10^8 (microL)'!F79&lt;=150,'volume_add 10^8 (microL)'!F79&gt;9),'volume_add 10^8 (microL)'!F79,IF(AND('volume_add 10^6 (microL)'!F79&lt;=150,'volume_add 10^6 (microL)'!F79&gt;9),'volume_add 10^6 (microL)'!F79,'volume_add 10^4 (microL)'!F79))</f>
        <v>140</v>
      </c>
      <c r="G79" s="5">
        <f>IF(AND('volume_add 10^8 (microL)'!G79&lt;=150,'volume_add 10^8 (microL)'!G79&gt;9),'volume_add 10^8 (microL)'!G79,IF(AND('volume_add 10^6 (microL)'!G79&lt;=150,'volume_add 10^6 (microL)'!G79&gt;9),'volume_add 10^6 (microL)'!G79,'volume_add 10^4 (microL)'!G79))</f>
        <v>14</v>
      </c>
      <c r="H79" s="5">
        <f>IF(AND('volume_add 10^8 (microL)'!H79&lt;=150,'volume_add 10^8 (microL)'!H79&gt;9),'volume_add 10^8 (microL)'!H79,IF(AND('volume_add 10^6 (microL)'!H79&lt;=150,'volume_add 10^6 (microL)'!H79&gt;9),'volume_add 10^6 (microL)'!H79,'volume_add 10^4 (microL)'!H79))</f>
        <v>140</v>
      </c>
      <c r="I79" s="5">
        <f>IF(AND('volume_add 10^8 (microL)'!I79&lt;=150,'volume_add 10^8 (microL)'!I79&gt;9),'volume_add 10^8 (microL)'!I79,IF(AND('volume_add 10^6 (microL)'!I79&lt;=150,'volume_add 10^6 (microL)'!I79&gt;9),'volume_add 10^6 (microL)'!I79,'volume_add 10^4 (microL)'!I79))</f>
        <v>140</v>
      </c>
      <c r="J79" s="5">
        <f>IF(AND('volume_add 10^8 (microL)'!J79&lt;=150,'volume_add 10^8 (microL)'!J79&gt;9),'volume_add 10^8 (microL)'!J79,IF(AND('volume_add 10^6 (microL)'!J79&lt;=150,'volume_add 10^6 (microL)'!J79&gt;9),'volume_add 10^6 (microL)'!J79,'volume_add 10^4 (microL)'!J79))</f>
        <v>140</v>
      </c>
      <c r="K79" s="5">
        <f>IF(AND('volume_add 10^8 (microL)'!K79&lt;=150,'volume_add 10^8 (microL)'!K79&gt;9),'volume_add 10^8 (microL)'!K79,IF(AND('volume_add 10^6 (microL)'!K79&lt;=150,'volume_add 10^6 (microL)'!K79&gt;9),'volume_add 10^6 (microL)'!K79,'volume_add 10^4 (microL)'!K79))</f>
        <v>140</v>
      </c>
      <c r="L79" s="5">
        <f>IF(AND('volume_add 10^8 (microL)'!L79&lt;=150,'volume_add 10^8 (microL)'!L79&gt;9),'volume_add 10^8 (microL)'!L79,IF(AND('volume_add 10^6 (microL)'!L79&lt;=150,'volume_add 10^6 (microL)'!L79&gt;9),'volume_add 10^6 (microL)'!L79,'volume_add 10^4 (microL)'!L79))</f>
        <v>19.3</v>
      </c>
      <c r="M79" s="5">
        <f>IF(AND('volume_add 10^8 (microL)'!M79&lt;=150,'volume_add 10^8 (microL)'!M79&gt;9),'volume_add 10^8 (microL)'!M79,IF(AND('volume_add 10^6 (microL)'!M79&lt;=150,'volume_add 10^6 (microL)'!M79&gt;9),'volume_add 10^6 (microL)'!M79,'volume_add 10^4 (microL)'!M79))</f>
        <v>90</v>
      </c>
      <c r="N79" s="5">
        <f>IF(AND('volume_add 10^8 (microL)'!N79&lt;=150,'volume_add 10^8 (microL)'!N79&gt;9),'volume_add 10^8 (microL)'!N79,IF(AND('volume_add 10^6 (microL)'!N79&lt;=150,'volume_add 10^6 (microL)'!N79&gt;9),'volume_add 10^6 (microL)'!N79,'volume_add 10^4 (microL)'!N79))</f>
        <v>110</v>
      </c>
      <c r="O79" s="5">
        <f>IF(AND('volume_add 10^8 (microL)'!O79&lt;=150,'volume_add 10^8 (microL)'!O79&gt;9),'volume_add 10^8 (microL)'!O79,IF(AND('volume_add 10^6 (microL)'!O79&lt;=150,'volume_add 10^6 (microL)'!O79&gt;9),'volume_add 10^6 (microL)'!O79,'volume_add 10^4 (microL)'!O79))</f>
        <v>140</v>
      </c>
      <c r="P79" s="5">
        <f>IF(AND('volume_add 10^8 (microL)'!P79&lt;=150,'volume_add 10^8 (microL)'!P79&gt;9),'volume_add 10^8 (microL)'!P79,IF(AND('volume_add 10^6 (microL)'!P79&lt;=150,'volume_add 10^6 (microL)'!P79&gt;9),'volume_add 10^6 (microL)'!P79,'volume_add 10^4 (microL)'!P79))</f>
        <v>140</v>
      </c>
      <c r="Q79" s="5">
        <f>IF(AND('volume_add 10^8 (microL)'!Q79&lt;=150,'volume_add 10^8 (microL)'!Q79&gt;9),'volume_add 10^8 (microL)'!Q79,IF(AND('volume_add 10^6 (microL)'!Q79&lt;=150,'volume_add 10^6 (microL)'!Q79&gt;9),'volume_add 10^6 (microL)'!Q79,'volume_add 10^4 (microL)'!Q79))</f>
        <v>140</v>
      </c>
      <c r="R79">
        <f t="shared" si="1"/>
        <v>1449.5</v>
      </c>
    </row>
    <row r="80" spans="1:18">
      <c r="A80">
        <v>79</v>
      </c>
      <c r="B80" s="5">
        <f>IF(AND('volume_add 10^8 (microL)'!B80&lt;=150,'volume_add 10^8 (microL)'!B80&gt;9),'volume_add 10^8 (microL)'!B80,IF(AND('volume_add 10^6 (microL)'!B80&lt;=150,'volume_add 10^6 (microL)'!B80&gt;9),'volume_add 10^6 (microL)'!B80,'volume_add 10^4 (microL)'!B80))</f>
        <v>140</v>
      </c>
      <c r="C80" s="5">
        <f>IF(AND('volume_add 10^8 (microL)'!C80&lt;=150,'volume_add 10^8 (microL)'!C80&gt;9),'volume_add 10^8 (microL)'!C80,IF(AND('volume_add 10^6 (microL)'!C80&lt;=150,'volume_add 10^6 (microL)'!C80&gt;9),'volume_add 10^6 (microL)'!C80,'volume_add 10^4 (microL)'!C80))</f>
        <v>140</v>
      </c>
      <c r="D80" s="5">
        <f>IF(AND('volume_add 10^8 (microL)'!D80&lt;=150,'volume_add 10^8 (microL)'!D80&gt;9),'volume_add 10^8 (microL)'!D80,IF(AND('volume_add 10^6 (microL)'!D80&lt;=150,'volume_add 10^6 (microL)'!D80&gt;9),'volume_add 10^6 (microL)'!D80,'volume_add 10^4 (microL)'!D80))</f>
        <v>140</v>
      </c>
      <c r="E80" s="5">
        <f>IF(AND('volume_add 10^8 (microL)'!E80&lt;=150,'volume_add 10^8 (microL)'!E80&gt;9),'volume_add 10^8 (microL)'!E80,IF(AND('volume_add 10^6 (microL)'!E80&lt;=150,'volume_add 10^6 (microL)'!E80&gt;9),'volume_add 10^6 (microL)'!E80,'volume_add 10^4 (microL)'!E80))</f>
        <v>140</v>
      </c>
      <c r="F80" s="5">
        <f>IF(AND('volume_add 10^8 (microL)'!F80&lt;=150,'volume_add 10^8 (microL)'!F80&gt;9),'volume_add 10^8 (microL)'!F80,IF(AND('volume_add 10^6 (microL)'!F80&lt;=150,'volume_add 10^6 (microL)'!F80&gt;9),'volume_add 10^6 (microL)'!F80,'volume_add 10^4 (microL)'!F80))</f>
        <v>140</v>
      </c>
      <c r="G80" s="5">
        <f>IF(AND('volume_add 10^8 (microL)'!G80&lt;=150,'volume_add 10^8 (microL)'!G80&gt;9),'volume_add 10^8 (microL)'!G80,IF(AND('volume_add 10^6 (microL)'!G80&lt;=150,'volume_add 10^6 (microL)'!G80&gt;9),'volume_add 10^6 (microL)'!G80,'volume_add 10^4 (microL)'!G80))</f>
        <v>14.3</v>
      </c>
      <c r="H80" s="5">
        <f>IF(AND('volume_add 10^8 (microL)'!H80&lt;=150,'volume_add 10^8 (microL)'!H80&gt;9),'volume_add 10^8 (microL)'!H80,IF(AND('volume_add 10^6 (microL)'!H80&lt;=150,'volume_add 10^6 (microL)'!H80&gt;9),'volume_add 10^6 (microL)'!H80,'volume_add 10^4 (microL)'!H80))</f>
        <v>70</v>
      </c>
      <c r="I80" s="5">
        <f>IF(AND('volume_add 10^8 (microL)'!I80&lt;=150,'volume_add 10^8 (microL)'!I80&gt;9),'volume_add 10^8 (microL)'!I80,IF(AND('volume_add 10^6 (microL)'!I80&lt;=150,'volume_add 10^6 (microL)'!I80&gt;9),'volume_add 10^6 (microL)'!I80,'volume_add 10^4 (microL)'!I80))</f>
        <v>140</v>
      </c>
      <c r="J80" s="5">
        <f>IF(AND('volume_add 10^8 (microL)'!J80&lt;=150,'volume_add 10^8 (microL)'!J80&gt;9),'volume_add 10^8 (microL)'!J80,IF(AND('volume_add 10^6 (microL)'!J80&lt;=150,'volume_add 10^6 (microL)'!J80&gt;9),'volume_add 10^6 (microL)'!J80,'volume_add 10^4 (microL)'!J80))</f>
        <v>100</v>
      </c>
      <c r="K80" s="5">
        <f>IF(AND('volume_add 10^8 (microL)'!K80&lt;=150,'volume_add 10^8 (microL)'!K80&gt;9),'volume_add 10^8 (microL)'!K80,IF(AND('volume_add 10^6 (microL)'!K80&lt;=150,'volume_add 10^6 (microL)'!K80&gt;9),'volume_add 10^6 (microL)'!K80,'volume_add 10^4 (microL)'!K80))</f>
        <v>10</v>
      </c>
      <c r="L80" s="5">
        <f>IF(AND('volume_add 10^8 (microL)'!L80&lt;=150,'volume_add 10^8 (microL)'!L80&gt;9),'volume_add 10^8 (microL)'!L80,IF(AND('volume_add 10^6 (microL)'!L80&lt;=150,'volume_add 10^6 (microL)'!L80&gt;9),'volume_add 10^6 (microL)'!L80,'volume_add 10^4 (microL)'!L80))</f>
        <v>140</v>
      </c>
      <c r="M80" s="5">
        <f>IF(AND('volume_add 10^8 (microL)'!M80&lt;=150,'volume_add 10^8 (microL)'!M80&gt;9),'volume_add 10^8 (microL)'!M80,IF(AND('volume_add 10^6 (microL)'!M80&lt;=150,'volume_add 10^6 (microL)'!M80&gt;9),'volume_add 10^6 (microL)'!M80,'volume_add 10^4 (microL)'!M80))</f>
        <v>16.7</v>
      </c>
      <c r="N80" s="5">
        <f>IF(AND('volume_add 10^8 (microL)'!N80&lt;=150,'volume_add 10^8 (microL)'!N80&gt;9),'volume_add 10^8 (microL)'!N80,IF(AND('volume_add 10^6 (microL)'!N80&lt;=150,'volume_add 10^6 (microL)'!N80&gt;9),'volume_add 10^6 (microL)'!N80,'volume_add 10^4 (microL)'!N80))</f>
        <v>140</v>
      </c>
      <c r="O80" s="5">
        <f>IF(AND('volume_add 10^8 (microL)'!O80&lt;=150,'volume_add 10^8 (microL)'!O80&gt;9),'volume_add 10^8 (microL)'!O80,IF(AND('volume_add 10^6 (microL)'!O80&lt;=150,'volume_add 10^6 (microL)'!O80&gt;9),'volume_add 10^6 (microL)'!O80,'volume_add 10^4 (microL)'!O80))</f>
        <v>19.100000000000001</v>
      </c>
      <c r="P80" s="5">
        <f>IF(AND('volume_add 10^8 (microL)'!P80&lt;=150,'volume_add 10^8 (microL)'!P80&gt;9),'volume_add 10^8 (microL)'!P80,IF(AND('volume_add 10^6 (microL)'!P80&lt;=150,'volume_add 10^6 (microL)'!P80&gt;9),'volume_add 10^6 (microL)'!P80,'volume_add 10^4 (microL)'!P80))</f>
        <v>11.9</v>
      </c>
      <c r="Q80" s="5">
        <f>IF(AND('volume_add 10^8 (microL)'!Q80&lt;=150,'volume_add 10^8 (microL)'!Q80&gt;9),'volume_add 10^8 (microL)'!Q80,IF(AND('volume_add 10^6 (microL)'!Q80&lt;=150,'volume_add 10^6 (microL)'!Q80&gt;9),'volume_add 10^6 (microL)'!Q80,'volume_add 10^4 (microL)'!Q80))</f>
        <v>23.9</v>
      </c>
      <c r="R80">
        <f t="shared" si="1"/>
        <v>1385.9</v>
      </c>
    </row>
    <row r="81" spans="1:18">
      <c r="A81">
        <v>80</v>
      </c>
      <c r="B81" s="5">
        <f>IF(AND('volume_add 10^8 (microL)'!B81&lt;=150,'volume_add 10^8 (microL)'!B81&gt;9),'volume_add 10^8 (microL)'!B81,IF(AND('volume_add 10^6 (microL)'!B81&lt;=150,'volume_add 10^6 (microL)'!B81&gt;9),'volume_add 10^6 (microL)'!B81,'volume_add 10^4 (microL)'!B81))</f>
        <v>10.9</v>
      </c>
      <c r="C81" s="5">
        <f>IF(AND('volume_add 10^8 (microL)'!C81&lt;=150,'volume_add 10^8 (microL)'!C81&gt;9),'volume_add 10^8 (microL)'!C81,IF(AND('volume_add 10^6 (microL)'!C81&lt;=150,'volume_add 10^6 (microL)'!C81&gt;9),'volume_add 10^6 (microL)'!C81,'volume_add 10^4 (microL)'!C81))</f>
        <v>140</v>
      </c>
      <c r="D81" s="5">
        <f>IF(AND('volume_add 10^8 (microL)'!D81&lt;=150,'volume_add 10^8 (microL)'!D81&gt;9),'volume_add 10^8 (microL)'!D81,IF(AND('volume_add 10^6 (microL)'!D81&lt;=150,'volume_add 10^6 (microL)'!D81&gt;9),'volume_add 10^6 (microL)'!D81,'volume_add 10^4 (microL)'!D81))</f>
        <v>11.3</v>
      </c>
      <c r="E81" s="5">
        <f>IF(AND('volume_add 10^8 (microL)'!E81&lt;=150,'volume_add 10^8 (microL)'!E81&gt;9),'volume_add 10^8 (microL)'!E81,IF(AND('volume_add 10^6 (microL)'!E81&lt;=150,'volume_add 10^6 (microL)'!E81&gt;9),'volume_add 10^6 (microL)'!E81,'volume_add 10^4 (microL)'!E81))</f>
        <v>50</v>
      </c>
      <c r="F81" s="5">
        <f>IF(AND('volume_add 10^8 (microL)'!F81&lt;=150,'volume_add 10^8 (microL)'!F81&gt;9),'volume_add 10^8 (microL)'!F81,IF(AND('volume_add 10^6 (microL)'!F81&lt;=150,'volume_add 10^6 (microL)'!F81&gt;9),'volume_add 10^6 (microL)'!F81,'volume_add 10^4 (microL)'!F81))</f>
        <v>11.8</v>
      </c>
      <c r="G81" s="5">
        <f>IF(AND('volume_add 10^8 (microL)'!G81&lt;=150,'volume_add 10^8 (microL)'!G81&gt;9),'volume_add 10^8 (microL)'!G81,IF(AND('volume_add 10^6 (microL)'!G81&lt;=150,'volume_add 10^6 (microL)'!G81&gt;9),'volume_add 10^6 (microL)'!G81,'volume_add 10^4 (microL)'!G81))</f>
        <v>12.7</v>
      </c>
      <c r="H81" s="5">
        <f>IF(AND('volume_add 10^8 (microL)'!H81&lt;=150,'volume_add 10^8 (microL)'!H81&gt;9),'volume_add 10^8 (microL)'!H81,IF(AND('volume_add 10^6 (microL)'!H81&lt;=150,'volume_add 10^6 (microL)'!H81&gt;9),'volume_add 10^6 (microL)'!H81,'volume_add 10^4 (microL)'!H81))</f>
        <v>140</v>
      </c>
      <c r="I81" s="5">
        <f>IF(AND('volume_add 10^8 (microL)'!I81&lt;=150,'volume_add 10^8 (microL)'!I81&gt;9),'volume_add 10^8 (microL)'!I81,IF(AND('volume_add 10^6 (microL)'!I81&lt;=150,'volume_add 10^6 (microL)'!I81&gt;9),'volume_add 10^6 (microL)'!I81,'volume_add 10^4 (microL)'!I81))</f>
        <v>140</v>
      </c>
      <c r="J81" s="5">
        <f>IF(AND('volume_add 10^8 (microL)'!J81&lt;=150,'volume_add 10^8 (microL)'!J81&gt;9),'volume_add 10^8 (microL)'!J81,IF(AND('volume_add 10^6 (microL)'!J81&lt;=150,'volume_add 10^6 (microL)'!J81&gt;9),'volume_add 10^6 (microL)'!J81,'volume_add 10^4 (microL)'!J81))</f>
        <v>16.399999999999999</v>
      </c>
      <c r="K81" s="5">
        <f>IF(AND('volume_add 10^8 (microL)'!K81&lt;=150,'volume_add 10^8 (microL)'!K81&gt;9),'volume_add 10^8 (microL)'!K81,IF(AND('volume_add 10^6 (microL)'!K81&lt;=150,'volume_add 10^6 (microL)'!K81&gt;9),'volume_add 10^6 (microL)'!K81,'volume_add 10^4 (microL)'!K81))</f>
        <v>140</v>
      </c>
      <c r="L81" s="5">
        <f>IF(AND('volume_add 10^8 (microL)'!L81&lt;=150,'volume_add 10^8 (microL)'!L81&gt;9),'volume_add 10^8 (microL)'!L81,IF(AND('volume_add 10^6 (microL)'!L81&lt;=150,'volume_add 10^6 (microL)'!L81&gt;9),'volume_add 10^6 (microL)'!L81,'volume_add 10^4 (microL)'!L81))</f>
        <v>70</v>
      </c>
      <c r="M81" s="5">
        <f>IF(AND('volume_add 10^8 (microL)'!M81&lt;=150,'volume_add 10^8 (microL)'!M81&gt;9),'volume_add 10^8 (microL)'!M81,IF(AND('volume_add 10^6 (microL)'!M81&lt;=150,'volume_add 10^6 (microL)'!M81&gt;9),'volume_add 10^6 (microL)'!M81,'volume_add 10^4 (microL)'!M81))</f>
        <v>10</v>
      </c>
      <c r="N81" s="5">
        <f>IF(AND('volume_add 10^8 (microL)'!N81&lt;=150,'volume_add 10^8 (microL)'!N81&gt;9),'volume_add 10^8 (microL)'!N81,IF(AND('volume_add 10^6 (microL)'!N81&lt;=150,'volume_add 10^6 (microL)'!N81&gt;9),'volume_add 10^6 (microL)'!N81,'volume_add 10^4 (microL)'!N81))</f>
        <v>140</v>
      </c>
      <c r="O81" s="5">
        <f>IF(AND('volume_add 10^8 (microL)'!O81&lt;=150,'volume_add 10^8 (microL)'!O81&gt;9),'volume_add 10^8 (microL)'!O81,IF(AND('volume_add 10^6 (microL)'!O81&lt;=150,'volume_add 10^6 (microL)'!O81&gt;9),'volume_add 10^6 (microL)'!O81,'volume_add 10^4 (microL)'!O81))</f>
        <v>140</v>
      </c>
      <c r="P81" s="5">
        <f>IF(AND('volume_add 10^8 (microL)'!P81&lt;=150,'volume_add 10^8 (microL)'!P81&gt;9),'volume_add 10^8 (microL)'!P81,IF(AND('volume_add 10^6 (microL)'!P81&lt;=150,'volume_add 10^6 (microL)'!P81&gt;9),'volume_add 10^6 (microL)'!P81,'volume_add 10^4 (microL)'!P81))</f>
        <v>20</v>
      </c>
      <c r="Q81" s="5">
        <f>IF(AND('volume_add 10^8 (microL)'!Q81&lt;=150,'volume_add 10^8 (microL)'!Q81&gt;9),'volume_add 10^8 (microL)'!Q81,IF(AND('volume_add 10^6 (microL)'!Q81&lt;=150,'volume_add 10^6 (microL)'!Q81&gt;9),'volume_add 10^6 (microL)'!Q81,'volume_add 10^4 (microL)'!Q81))</f>
        <v>90</v>
      </c>
      <c r="R81">
        <f t="shared" si="1"/>
        <v>1143.0999999999999</v>
      </c>
    </row>
    <row r="82" spans="1:18">
      <c r="A82">
        <v>81</v>
      </c>
      <c r="B82" s="5">
        <f>IF(AND('volume_add 10^8 (microL)'!B82&lt;=150,'volume_add 10^8 (microL)'!B82&gt;9),'volume_add 10^8 (microL)'!B82,IF(AND('volume_add 10^6 (microL)'!B82&lt;=150,'volume_add 10^6 (microL)'!B82&gt;9),'volume_add 10^6 (microL)'!B82,'volume_add 10^4 (microL)'!B82))</f>
        <v>10</v>
      </c>
      <c r="C82" s="5">
        <f>IF(AND('volume_add 10^8 (microL)'!C82&lt;=150,'volume_add 10^8 (microL)'!C82&gt;9),'volume_add 10^8 (microL)'!C82,IF(AND('volume_add 10^6 (microL)'!C82&lt;=150,'volume_add 10^6 (microL)'!C82&gt;9),'volume_add 10^6 (microL)'!C82,'volume_add 10^4 (microL)'!C82))</f>
        <v>140</v>
      </c>
      <c r="D82" s="5">
        <f>IF(AND('volume_add 10^8 (microL)'!D82&lt;=150,'volume_add 10^8 (microL)'!D82&gt;9),'volume_add 10^8 (microL)'!D82,IF(AND('volume_add 10^6 (microL)'!D82&lt;=150,'volume_add 10^6 (microL)'!D82&gt;9),'volume_add 10^6 (microL)'!D82,'volume_add 10^4 (microL)'!D82))</f>
        <v>10</v>
      </c>
      <c r="E82" s="5">
        <f>IF(AND('volume_add 10^8 (microL)'!E82&lt;=150,'volume_add 10^8 (microL)'!E82&gt;9),'volume_add 10^8 (microL)'!E82,IF(AND('volume_add 10^6 (microL)'!E82&lt;=150,'volume_add 10^6 (microL)'!E82&gt;9),'volume_add 10^6 (microL)'!E82,'volume_add 10^4 (microL)'!E82))</f>
        <v>80</v>
      </c>
      <c r="F82" s="5">
        <f>IF(AND('volume_add 10^8 (microL)'!F82&lt;=150,'volume_add 10^8 (microL)'!F82&gt;9),'volume_add 10^8 (microL)'!F82,IF(AND('volume_add 10^6 (microL)'!F82&lt;=150,'volume_add 10^6 (microL)'!F82&gt;9),'volume_add 10^6 (microL)'!F82,'volume_add 10^4 (microL)'!F82))</f>
        <v>90</v>
      </c>
      <c r="G82" s="5">
        <f>IF(AND('volume_add 10^8 (microL)'!G82&lt;=150,'volume_add 10^8 (microL)'!G82&gt;9),'volume_add 10^8 (microL)'!G82,IF(AND('volume_add 10^6 (microL)'!G82&lt;=150,'volume_add 10^6 (microL)'!G82&gt;9),'volume_add 10^6 (microL)'!G82,'volume_add 10^4 (microL)'!G82))</f>
        <v>10.5</v>
      </c>
      <c r="H82" s="5">
        <f>IF(AND('volume_add 10^8 (microL)'!H82&lt;=150,'volume_add 10^8 (microL)'!H82&gt;9),'volume_add 10^8 (microL)'!H82,IF(AND('volume_add 10^6 (microL)'!H82&lt;=150,'volume_add 10^6 (microL)'!H82&gt;9),'volume_add 10^6 (microL)'!H82,'volume_add 10^4 (microL)'!H82))</f>
        <v>110</v>
      </c>
      <c r="I82" s="5">
        <f>IF(AND('volume_add 10^8 (microL)'!I82&lt;=150,'volume_add 10^8 (microL)'!I82&gt;9),'volume_add 10^8 (microL)'!I82,IF(AND('volume_add 10^6 (microL)'!I82&lt;=150,'volume_add 10^6 (microL)'!I82&gt;9),'volume_add 10^6 (microL)'!I82,'volume_add 10^4 (microL)'!I82))</f>
        <v>140</v>
      </c>
      <c r="J82" s="5">
        <f>IF(AND('volume_add 10^8 (microL)'!J82&lt;=150,'volume_add 10^8 (microL)'!J82&gt;9),'volume_add 10^8 (microL)'!J82,IF(AND('volume_add 10^6 (microL)'!J82&lt;=150,'volume_add 10^6 (microL)'!J82&gt;9),'volume_add 10^6 (microL)'!J82,'volume_add 10^4 (microL)'!J82))</f>
        <v>17.100000000000001</v>
      </c>
      <c r="K82" s="5">
        <f>IF(AND('volume_add 10^8 (microL)'!K82&lt;=150,'volume_add 10^8 (microL)'!K82&gt;9),'volume_add 10^8 (microL)'!K82,IF(AND('volume_add 10^6 (microL)'!K82&lt;=150,'volume_add 10^6 (microL)'!K82&gt;9),'volume_add 10^6 (microL)'!K82,'volume_add 10^4 (microL)'!K82))</f>
        <v>140</v>
      </c>
      <c r="L82" s="5">
        <f>IF(AND('volume_add 10^8 (microL)'!L82&lt;=150,'volume_add 10^8 (microL)'!L82&gt;9),'volume_add 10^8 (microL)'!L82,IF(AND('volume_add 10^6 (microL)'!L82&lt;=150,'volume_add 10^6 (microL)'!L82&gt;9),'volume_add 10^6 (microL)'!L82,'volume_add 10^4 (microL)'!L82))</f>
        <v>140</v>
      </c>
      <c r="M82" s="5">
        <f>IF(AND('volume_add 10^8 (microL)'!M82&lt;=150,'volume_add 10^8 (microL)'!M82&gt;9),'volume_add 10^8 (microL)'!M82,IF(AND('volume_add 10^6 (microL)'!M82&lt;=150,'volume_add 10^6 (microL)'!M82&gt;9),'volume_add 10^6 (microL)'!M82,'volume_add 10^4 (microL)'!M82))</f>
        <v>18.399999999999999</v>
      </c>
      <c r="N82" s="5">
        <f>IF(AND('volume_add 10^8 (microL)'!N82&lt;=150,'volume_add 10^8 (microL)'!N82&gt;9),'volume_add 10^8 (microL)'!N82,IF(AND('volume_add 10^6 (microL)'!N82&lt;=150,'volume_add 10^6 (microL)'!N82&gt;9),'volume_add 10^6 (microL)'!N82,'volume_add 10^4 (microL)'!N82))</f>
        <v>120</v>
      </c>
      <c r="O82" s="5">
        <f>IF(AND('volume_add 10^8 (microL)'!O82&lt;=150,'volume_add 10^8 (microL)'!O82&gt;9),'volume_add 10^8 (microL)'!O82,IF(AND('volume_add 10^6 (microL)'!O82&lt;=150,'volume_add 10^6 (microL)'!O82&gt;9),'volume_add 10^6 (microL)'!O82,'volume_add 10^4 (microL)'!O82))</f>
        <v>140</v>
      </c>
      <c r="P82" s="5">
        <f>IF(AND('volume_add 10^8 (microL)'!P82&lt;=150,'volume_add 10^8 (microL)'!P82&gt;9),'volume_add 10^8 (microL)'!P82,IF(AND('volume_add 10^6 (microL)'!P82&lt;=150,'volume_add 10^6 (microL)'!P82&gt;9),'volume_add 10^6 (microL)'!P82,'volume_add 10^4 (microL)'!P82))</f>
        <v>23.7</v>
      </c>
      <c r="Q82" s="5">
        <f>IF(AND('volume_add 10^8 (microL)'!Q82&lt;=150,'volume_add 10^8 (microL)'!Q82&gt;9),'volume_add 10^8 (microL)'!Q82,IF(AND('volume_add 10^6 (microL)'!Q82&lt;=150,'volume_add 10^6 (microL)'!Q82&gt;9),'volume_add 10^6 (microL)'!Q82,'volume_add 10^4 (microL)'!Q82))</f>
        <v>130</v>
      </c>
      <c r="R82">
        <f t="shared" si="1"/>
        <v>1319.7</v>
      </c>
    </row>
    <row r="83" spans="1:18">
      <c r="A83">
        <v>82</v>
      </c>
      <c r="B83" s="5">
        <f>IF(AND('volume_add 10^8 (microL)'!B83&lt;=150,'volume_add 10^8 (microL)'!B83&gt;9),'volume_add 10^8 (microL)'!B83,IF(AND('volume_add 10^6 (microL)'!B83&lt;=150,'volume_add 10^6 (microL)'!B83&gt;9),'volume_add 10^6 (microL)'!B83,'volume_add 10^4 (microL)'!B83))</f>
        <v>60</v>
      </c>
      <c r="C83" s="5">
        <f>IF(AND('volume_add 10^8 (microL)'!C83&lt;=150,'volume_add 10^8 (microL)'!C83&gt;9),'volume_add 10^8 (microL)'!C83,IF(AND('volume_add 10^6 (microL)'!C83&lt;=150,'volume_add 10^6 (microL)'!C83&gt;9),'volume_add 10^6 (microL)'!C83,'volume_add 10^4 (microL)'!C83))</f>
        <v>140</v>
      </c>
      <c r="D83" s="5">
        <f>IF(AND('volume_add 10^8 (microL)'!D83&lt;=150,'volume_add 10^8 (microL)'!D83&gt;9),'volume_add 10^8 (microL)'!D83,IF(AND('volume_add 10^6 (microL)'!D83&lt;=150,'volume_add 10^6 (microL)'!D83&gt;9),'volume_add 10^6 (microL)'!D83,'volume_add 10^4 (microL)'!D83))</f>
        <v>12</v>
      </c>
      <c r="E83" s="5">
        <f>IF(AND('volume_add 10^8 (microL)'!E83&lt;=150,'volume_add 10^8 (microL)'!E83&gt;9),'volume_add 10^8 (microL)'!E83,IF(AND('volume_add 10^6 (microL)'!E83&lt;=150,'volume_add 10^6 (microL)'!E83&gt;9),'volume_add 10^6 (microL)'!E83,'volume_add 10^4 (microL)'!E83))</f>
        <v>10</v>
      </c>
      <c r="F83" s="5">
        <f>IF(AND('volume_add 10^8 (microL)'!F83&lt;=150,'volume_add 10^8 (microL)'!F83&gt;9),'volume_add 10^8 (microL)'!F83,IF(AND('volume_add 10^6 (microL)'!F83&lt;=150,'volume_add 10^6 (microL)'!F83&gt;9),'volume_add 10^6 (microL)'!F83,'volume_add 10^4 (microL)'!F83))</f>
        <v>80</v>
      </c>
      <c r="G83" s="5">
        <f>IF(AND('volume_add 10^8 (microL)'!G83&lt;=150,'volume_add 10^8 (microL)'!G83&gt;9),'volume_add 10^8 (microL)'!G83,IF(AND('volume_add 10^6 (microL)'!G83&lt;=150,'volume_add 10^6 (microL)'!G83&gt;9),'volume_add 10^6 (microL)'!G83,'volume_add 10^4 (microL)'!G83))</f>
        <v>100</v>
      </c>
      <c r="H83" s="5">
        <f>IF(AND('volume_add 10^8 (microL)'!H83&lt;=150,'volume_add 10^8 (microL)'!H83&gt;9),'volume_add 10^8 (microL)'!H83,IF(AND('volume_add 10^6 (microL)'!H83&lt;=150,'volume_add 10^6 (microL)'!H83&gt;9),'volume_add 10^6 (microL)'!H83,'volume_add 10^4 (microL)'!H83))</f>
        <v>10</v>
      </c>
      <c r="I83" s="5">
        <f>IF(AND('volume_add 10^8 (microL)'!I83&lt;=150,'volume_add 10^8 (microL)'!I83&gt;9),'volume_add 10^8 (microL)'!I83,IF(AND('volume_add 10^6 (microL)'!I83&lt;=150,'volume_add 10^6 (microL)'!I83&gt;9),'volume_add 10^6 (microL)'!I83,'volume_add 10^4 (microL)'!I83))</f>
        <v>19.899999999999999</v>
      </c>
      <c r="J83" s="5">
        <f>IF(AND('volume_add 10^8 (microL)'!J83&lt;=150,'volume_add 10^8 (microL)'!J83&gt;9),'volume_add 10^8 (microL)'!J83,IF(AND('volume_add 10^6 (microL)'!J83&lt;=150,'volume_add 10^6 (microL)'!J83&gt;9),'volume_add 10^6 (microL)'!J83,'volume_add 10^4 (microL)'!J83))</f>
        <v>10</v>
      </c>
      <c r="K83" s="5">
        <f>IF(AND('volume_add 10^8 (microL)'!K83&lt;=150,'volume_add 10^8 (microL)'!K83&gt;9),'volume_add 10^8 (microL)'!K83,IF(AND('volume_add 10^6 (microL)'!K83&lt;=150,'volume_add 10^6 (microL)'!K83&gt;9),'volume_add 10^6 (microL)'!K83,'volume_add 10^4 (microL)'!K83))</f>
        <v>140</v>
      </c>
      <c r="L83" s="5">
        <f>IF(AND('volume_add 10^8 (microL)'!L83&lt;=150,'volume_add 10^8 (microL)'!L83&gt;9),'volume_add 10^8 (microL)'!L83,IF(AND('volume_add 10^6 (microL)'!L83&lt;=150,'volume_add 10^6 (microL)'!L83&gt;9),'volume_add 10^6 (microL)'!L83,'volume_add 10^4 (microL)'!L83))</f>
        <v>140</v>
      </c>
      <c r="M83" s="5">
        <f>IF(AND('volume_add 10^8 (microL)'!M83&lt;=150,'volume_add 10^8 (microL)'!M83&gt;9),'volume_add 10^8 (microL)'!M83,IF(AND('volume_add 10^6 (microL)'!M83&lt;=150,'volume_add 10^6 (microL)'!M83&gt;9),'volume_add 10^6 (microL)'!M83,'volume_add 10^4 (microL)'!M83))</f>
        <v>21.9</v>
      </c>
      <c r="N83" s="5">
        <f>IF(AND('volume_add 10^8 (microL)'!N83&lt;=150,'volume_add 10^8 (microL)'!N83&gt;9),'volume_add 10^8 (microL)'!N83,IF(AND('volume_add 10^6 (microL)'!N83&lt;=150,'volume_add 10^6 (microL)'!N83&gt;9),'volume_add 10^6 (microL)'!N83,'volume_add 10^4 (microL)'!N83))</f>
        <v>140</v>
      </c>
      <c r="O83" s="5">
        <f>IF(AND('volume_add 10^8 (microL)'!O83&lt;=150,'volume_add 10^8 (microL)'!O83&gt;9),'volume_add 10^8 (microL)'!O83,IF(AND('volume_add 10^6 (microL)'!O83&lt;=150,'volume_add 10^6 (microL)'!O83&gt;9),'volume_add 10^6 (microL)'!O83,'volume_add 10^4 (microL)'!O83))</f>
        <v>16</v>
      </c>
      <c r="P83" s="5">
        <f>IF(AND('volume_add 10^8 (microL)'!P83&lt;=150,'volume_add 10^8 (microL)'!P83&gt;9),'volume_add 10^8 (microL)'!P83,IF(AND('volume_add 10^6 (microL)'!P83&lt;=150,'volume_add 10^6 (microL)'!P83&gt;9),'volume_add 10^6 (microL)'!P83,'volume_add 10^4 (microL)'!P83))</f>
        <v>10</v>
      </c>
      <c r="Q83" s="5">
        <f>IF(AND('volume_add 10^8 (microL)'!Q83&lt;=150,'volume_add 10^8 (microL)'!Q83&gt;9),'volume_add 10^8 (microL)'!Q83,IF(AND('volume_add 10^6 (microL)'!Q83&lt;=150,'volume_add 10^6 (microL)'!Q83&gt;9),'volume_add 10^6 (microL)'!Q83,'volume_add 10^4 (microL)'!Q83))</f>
        <v>140</v>
      </c>
      <c r="R83">
        <f t="shared" si="1"/>
        <v>1049.8</v>
      </c>
    </row>
    <row r="84" spans="1:18">
      <c r="A84">
        <v>83</v>
      </c>
      <c r="B84" s="5">
        <f>IF(AND('volume_add 10^8 (microL)'!B84&lt;=150,'volume_add 10^8 (microL)'!B84&gt;9),'volume_add 10^8 (microL)'!B84,IF(AND('volume_add 10^6 (microL)'!B84&lt;=150,'volume_add 10^6 (microL)'!B84&gt;9),'volume_add 10^6 (microL)'!B84,'volume_add 10^4 (microL)'!B84))</f>
        <v>60</v>
      </c>
      <c r="C84" s="5">
        <f>IF(AND('volume_add 10^8 (microL)'!C84&lt;=150,'volume_add 10^8 (microL)'!C84&gt;9),'volume_add 10^8 (microL)'!C84,IF(AND('volume_add 10^6 (microL)'!C84&lt;=150,'volume_add 10^6 (microL)'!C84&gt;9),'volume_add 10^6 (microL)'!C84,'volume_add 10^4 (microL)'!C84))</f>
        <v>70</v>
      </c>
      <c r="D84" s="5">
        <f>IF(AND('volume_add 10^8 (microL)'!D84&lt;=150,'volume_add 10^8 (microL)'!D84&gt;9),'volume_add 10^8 (microL)'!D84,IF(AND('volume_add 10^6 (microL)'!D84&lt;=150,'volume_add 10^6 (microL)'!D84&gt;9),'volume_add 10^6 (microL)'!D84,'volume_add 10^4 (microL)'!D84))</f>
        <v>140</v>
      </c>
      <c r="E84" s="5">
        <f>IF(AND('volume_add 10^8 (microL)'!E84&lt;=150,'volume_add 10^8 (microL)'!E84&gt;9),'volume_add 10^8 (microL)'!E84,IF(AND('volume_add 10^6 (microL)'!E84&lt;=150,'volume_add 10^6 (microL)'!E84&gt;9),'volume_add 10^6 (microL)'!E84,'volume_add 10^4 (microL)'!E84))</f>
        <v>140</v>
      </c>
      <c r="F84" s="5">
        <f>IF(AND('volume_add 10^8 (microL)'!F84&lt;=150,'volume_add 10^8 (microL)'!F84&gt;9),'volume_add 10^8 (microL)'!F84,IF(AND('volume_add 10^6 (microL)'!F84&lt;=150,'volume_add 10^6 (microL)'!F84&gt;9),'volume_add 10^6 (microL)'!F84,'volume_add 10^4 (microL)'!F84))</f>
        <v>17.100000000000001</v>
      </c>
      <c r="G84" s="5">
        <f>IF(AND('volume_add 10^8 (microL)'!G84&lt;=150,'volume_add 10^8 (microL)'!G84&gt;9),'volume_add 10^8 (microL)'!G84,IF(AND('volume_add 10^6 (microL)'!G84&lt;=150,'volume_add 10^6 (microL)'!G84&gt;9),'volume_add 10^6 (microL)'!G84,'volume_add 10^4 (microL)'!G84))</f>
        <v>13.3</v>
      </c>
      <c r="H84" s="5">
        <f>IF(AND('volume_add 10^8 (microL)'!H84&lt;=150,'volume_add 10^8 (microL)'!H84&gt;9),'volume_add 10^8 (microL)'!H84,IF(AND('volume_add 10^6 (microL)'!H84&lt;=150,'volume_add 10^6 (microL)'!H84&gt;9),'volume_add 10^6 (microL)'!H84,'volume_add 10^4 (microL)'!H84))</f>
        <v>140</v>
      </c>
      <c r="I84" s="5">
        <f>IF(AND('volume_add 10^8 (microL)'!I84&lt;=150,'volume_add 10^8 (microL)'!I84&gt;9),'volume_add 10^8 (microL)'!I84,IF(AND('volume_add 10^6 (microL)'!I84&lt;=150,'volume_add 10^6 (microL)'!I84&gt;9),'volume_add 10^6 (microL)'!I84,'volume_add 10^4 (microL)'!I84))</f>
        <v>140</v>
      </c>
      <c r="J84" s="5">
        <f>IF(AND('volume_add 10^8 (microL)'!J84&lt;=150,'volume_add 10^8 (microL)'!J84&gt;9),'volume_add 10^8 (microL)'!J84,IF(AND('volume_add 10^6 (microL)'!J84&lt;=150,'volume_add 10^6 (microL)'!J84&gt;9),'volume_add 10^6 (microL)'!J84,'volume_add 10^4 (microL)'!J84))</f>
        <v>19</v>
      </c>
      <c r="K84" s="5">
        <f>IF(AND('volume_add 10^8 (microL)'!K84&lt;=150,'volume_add 10^8 (microL)'!K84&gt;9),'volume_add 10^8 (microL)'!K84,IF(AND('volume_add 10^6 (microL)'!K84&lt;=150,'volume_add 10^6 (microL)'!K84&gt;9),'volume_add 10^6 (microL)'!K84,'volume_add 10^4 (microL)'!K84))</f>
        <v>140</v>
      </c>
      <c r="L84" s="5">
        <f>IF(AND('volume_add 10^8 (microL)'!L84&lt;=150,'volume_add 10^8 (microL)'!L84&gt;9),'volume_add 10^8 (microL)'!L84,IF(AND('volume_add 10^6 (microL)'!L84&lt;=150,'volume_add 10^6 (microL)'!L84&gt;9),'volume_add 10^6 (microL)'!L84,'volume_add 10^4 (microL)'!L84))</f>
        <v>80</v>
      </c>
      <c r="M84" s="5">
        <f>IF(AND('volume_add 10^8 (microL)'!M84&lt;=150,'volume_add 10^8 (microL)'!M84&gt;9),'volume_add 10^8 (microL)'!M84,IF(AND('volume_add 10^6 (microL)'!M84&lt;=150,'volume_add 10^6 (microL)'!M84&gt;9),'volume_add 10^6 (microL)'!M84,'volume_add 10^4 (microL)'!M84))</f>
        <v>140</v>
      </c>
      <c r="N84" s="5">
        <f>IF(AND('volume_add 10^8 (microL)'!N84&lt;=150,'volume_add 10^8 (microL)'!N84&gt;9),'volume_add 10^8 (microL)'!N84,IF(AND('volume_add 10^6 (microL)'!N84&lt;=150,'volume_add 10^6 (microL)'!N84&gt;9),'volume_add 10^6 (microL)'!N84,'volume_add 10^4 (microL)'!N84))</f>
        <v>10</v>
      </c>
      <c r="O84" s="5">
        <f>IF(AND('volume_add 10^8 (microL)'!O84&lt;=150,'volume_add 10^8 (microL)'!O84&gt;9),'volume_add 10^8 (microL)'!O84,IF(AND('volume_add 10^6 (microL)'!O84&lt;=150,'volume_add 10^6 (microL)'!O84&gt;9),'volume_add 10^6 (microL)'!O84,'volume_add 10^4 (microL)'!O84))</f>
        <v>21.8</v>
      </c>
      <c r="P84" s="5">
        <f>IF(AND('volume_add 10^8 (microL)'!P84&lt;=150,'volume_add 10^8 (microL)'!P84&gt;9),'volume_add 10^8 (microL)'!P84,IF(AND('volume_add 10^6 (microL)'!P84&lt;=150,'volume_add 10^6 (microL)'!P84&gt;9),'volume_add 10^6 (microL)'!P84,'volume_add 10^4 (microL)'!P84))</f>
        <v>90</v>
      </c>
      <c r="Q84" s="5">
        <f>IF(AND('volume_add 10^8 (microL)'!Q84&lt;=150,'volume_add 10^8 (microL)'!Q84&gt;9),'volume_add 10^8 (microL)'!Q84,IF(AND('volume_add 10^6 (microL)'!Q84&lt;=150,'volume_add 10^6 (microL)'!Q84&gt;9),'volume_add 10^6 (microL)'!Q84,'volume_add 10^4 (microL)'!Q84))</f>
        <v>140</v>
      </c>
      <c r="R84">
        <f t="shared" si="1"/>
        <v>1361.2</v>
      </c>
    </row>
    <row r="85" spans="1:18">
      <c r="A85">
        <v>84</v>
      </c>
      <c r="B85" s="5">
        <f>IF(AND('volume_add 10^8 (microL)'!B85&lt;=150,'volume_add 10^8 (microL)'!B85&gt;9),'volume_add 10^8 (microL)'!B85,IF(AND('volume_add 10^6 (microL)'!B85&lt;=150,'volume_add 10^6 (microL)'!B85&gt;9),'volume_add 10^6 (microL)'!B85,'volume_add 10^4 (microL)'!B85))</f>
        <v>140</v>
      </c>
      <c r="C85" s="5">
        <f>IF(AND('volume_add 10^8 (microL)'!C85&lt;=150,'volume_add 10^8 (microL)'!C85&gt;9),'volume_add 10^8 (microL)'!C85,IF(AND('volume_add 10^6 (microL)'!C85&lt;=150,'volume_add 10^6 (microL)'!C85&gt;9),'volume_add 10^6 (microL)'!C85,'volume_add 10^4 (microL)'!C85))</f>
        <v>60</v>
      </c>
      <c r="D85" s="5">
        <f>IF(AND('volume_add 10^8 (microL)'!D85&lt;=150,'volume_add 10^8 (microL)'!D85&gt;9),'volume_add 10^8 (microL)'!D85,IF(AND('volume_add 10^6 (microL)'!D85&lt;=150,'volume_add 10^6 (microL)'!D85&gt;9),'volume_add 10^6 (microL)'!D85,'volume_add 10^4 (microL)'!D85))</f>
        <v>20</v>
      </c>
      <c r="E85" s="5">
        <f>IF(AND('volume_add 10^8 (microL)'!E85&lt;=150,'volume_add 10^8 (microL)'!E85&gt;9),'volume_add 10^8 (microL)'!E85,IF(AND('volume_add 10^6 (microL)'!E85&lt;=150,'volume_add 10^6 (microL)'!E85&gt;9),'volume_add 10^6 (microL)'!E85,'volume_add 10^4 (microL)'!E85))</f>
        <v>140</v>
      </c>
      <c r="F85" s="5">
        <f>IF(AND('volume_add 10^8 (microL)'!F85&lt;=150,'volume_add 10^8 (microL)'!F85&gt;9),'volume_add 10^8 (microL)'!F85,IF(AND('volume_add 10^6 (microL)'!F85&lt;=150,'volume_add 10^6 (microL)'!F85&gt;9),'volume_add 10^6 (microL)'!F85,'volume_add 10^4 (microL)'!F85))</f>
        <v>12</v>
      </c>
      <c r="G85" s="5">
        <f>IF(AND('volume_add 10^8 (microL)'!G85&lt;=150,'volume_add 10^8 (microL)'!G85&gt;9),'volume_add 10^8 (microL)'!G85,IF(AND('volume_add 10^6 (microL)'!G85&lt;=150,'volume_add 10^6 (microL)'!G85&gt;9),'volume_add 10^6 (microL)'!G85,'volume_add 10^4 (microL)'!G85))</f>
        <v>140</v>
      </c>
      <c r="H85" s="5">
        <f>IF(AND('volume_add 10^8 (microL)'!H85&lt;=150,'volume_add 10^8 (microL)'!H85&gt;9),'volume_add 10^8 (microL)'!H85,IF(AND('volume_add 10^6 (microL)'!H85&lt;=150,'volume_add 10^6 (microL)'!H85&gt;9),'volume_add 10^6 (microL)'!H85,'volume_add 10^4 (microL)'!H85))</f>
        <v>10</v>
      </c>
      <c r="I85" s="5">
        <f>IF(AND('volume_add 10^8 (microL)'!I85&lt;=150,'volume_add 10^8 (microL)'!I85&gt;9),'volume_add 10^8 (microL)'!I85,IF(AND('volume_add 10^6 (microL)'!I85&lt;=150,'volume_add 10^6 (microL)'!I85&gt;9),'volume_add 10^6 (microL)'!I85,'volume_add 10^4 (microL)'!I85))</f>
        <v>14</v>
      </c>
      <c r="J85" s="5">
        <f>IF(AND('volume_add 10^8 (microL)'!J85&lt;=150,'volume_add 10^8 (microL)'!J85&gt;9),'volume_add 10^8 (microL)'!J85,IF(AND('volume_add 10^6 (microL)'!J85&lt;=150,'volume_add 10^6 (microL)'!J85&gt;9),'volume_add 10^6 (microL)'!J85,'volume_add 10^4 (microL)'!J85))</f>
        <v>16</v>
      </c>
      <c r="K85" s="5">
        <f>IF(AND('volume_add 10^8 (microL)'!K85&lt;=150,'volume_add 10^8 (microL)'!K85&gt;9),'volume_add 10^8 (microL)'!K85,IF(AND('volume_add 10^6 (microL)'!K85&lt;=150,'volume_add 10^6 (microL)'!K85&gt;9),'volume_add 10^6 (microL)'!K85,'volume_add 10^4 (microL)'!K85))</f>
        <v>22</v>
      </c>
      <c r="L85" s="5">
        <f>IF(AND('volume_add 10^8 (microL)'!L85&lt;=150,'volume_add 10^8 (microL)'!L85&gt;9),'volume_add 10^8 (microL)'!L85,IF(AND('volume_add 10^6 (microL)'!L85&lt;=150,'volume_add 10^6 (microL)'!L85&gt;9),'volume_add 10^6 (microL)'!L85,'volume_add 10^4 (microL)'!L85))</f>
        <v>70</v>
      </c>
      <c r="M85" s="5">
        <f>IF(AND('volume_add 10^8 (microL)'!M85&lt;=150,'volume_add 10^8 (microL)'!M85&gt;9),'volume_add 10^8 (microL)'!M85,IF(AND('volume_add 10^6 (microL)'!M85&lt;=150,'volume_add 10^6 (microL)'!M85&gt;9),'volume_add 10^6 (microL)'!M85,'volume_add 10^4 (microL)'!M85))</f>
        <v>23</v>
      </c>
      <c r="N85" s="5">
        <f>IF(AND('volume_add 10^8 (microL)'!N85&lt;=150,'volume_add 10^8 (microL)'!N85&gt;9),'volume_add 10^8 (microL)'!N85,IF(AND('volume_add 10^6 (microL)'!N85&lt;=150,'volume_add 10^6 (microL)'!N85&gt;9),'volume_add 10^6 (microL)'!N85,'volume_add 10^4 (microL)'!N85))</f>
        <v>80</v>
      </c>
      <c r="O85" s="5">
        <f>IF(AND('volume_add 10^8 (microL)'!O85&lt;=150,'volume_add 10^8 (microL)'!O85&gt;9),'volume_add 10^8 (microL)'!O85,IF(AND('volume_add 10^6 (microL)'!O85&lt;=150,'volume_add 10^6 (microL)'!O85&gt;9),'volume_add 10^6 (microL)'!O85,'volume_add 10^4 (microL)'!O85))</f>
        <v>100</v>
      </c>
      <c r="P85" s="5">
        <f>IF(AND('volume_add 10^8 (microL)'!P85&lt;=150,'volume_add 10^8 (microL)'!P85&gt;9),'volume_add 10^8 (microL)'!P85,IF(AND('volume_add 10^6 (microL)'!P85&lt;=150,'volume_add 10^6 (microL)'!P85&gt;9),'volume_add 10^6 (microL)'!P85,'volume_add 10^4 (microL)'!P85))</f>
        <v>140</v>
      </c>
      <c r="Q85" s="5">
        <f>IF(AND('volume_add 10^8 (microL)'!Q85&lt;=150,'volume_add 10^8 (microL)'!Q85&gt;9),'volume_add 10^8 (microL)'!Q85,IF(AND('volume_add 10^6 (microL)'!Q85&lt;=150,'volume_add 10^6 (microL)'!Q85&gt;9),'volume_add 10^6 (microL)'!Q85,'volume_add 10^4 (microL)'!Q85))</f>
        <v>140</v>
      </c>
      <c r="R85">
        <f t="shared" si="1"/>
        <v>1127</v>
      </c>
    </row>
    <row r="86" spans="1:18">
      <c r="A86">
        <v>85</v>
      </c>
      <c r="B86" s="5">
        <f>IF(AND('volume_add 10^8 (microL)'!B86&lt;=150,'volume_add 10^8 (microL)'!B86&gt;9),'volume_add 10^8 (microL)'!B86,IF(AND('volume_add 10^6 (microL)'!B86&lt;=150,'volume_add 10^6 (microL)'!B86&gt;9),'volume_add 10^6 (microL)'!B86,'volume_add 10^4 (microL)'!B86))</f>
        <v>70</v>
      </c>
      <c r="C86" s="5">
        <f>IF(AND('volume_add 10^8 (microL)'!C86&lt;=150,'volume_add 10^8 (microL)'!C86&gt;9),'volume_add 10^8 (microL)'!C86,IF(AND('volume_add 10^6 (microL)'!C86&lt;=150,'volume_add 10^6 (microL)'!C86&gt;9),'volume_add 10^6 (microL)'!C86,'volume_add 10^4 (microL)'!C86))</f>
        <v>140</v>
      </c>
      <c r="D86" s="5">
        <f>IF(AND('volume_add 10^8 (microL)'!D86&lt;=150,'volume_add 10^8 (microL)'!D86&gt;9),'volume_add 10^8 (microL)'!D86,IF(AND('volume_add 10^6 (microL)'!D86&lt;=150,'volume_add 10^6 (microL)'!D86&gt;9),'volume_add 10^6 (microL)'!D86,'volume_add 10^4 (microL)'!D86))</f>
        <v>14.2</v>
      </c>
      <c r="E86" s="5">
        <f>IF(AND('volume_add 10^8 (microL)'!E86&lt;=150,'volume_add 10^8 (microL)'!E86&gt;9),'volume_add 10^8 (microL)'!E86,IF(AND('volume_add 10^6 (microL)'!E86&lt;=150,'volume_add 10^6 (microL)'!E86&gt;9),'volume_add 10^6 (microL)'!E86,'volume_add 10^4 (microL)'!E86))</f>
        <v>80</v>
      </c>
      <c r="F86" s="5">
        <f>IF(AND('volume_add 10^8 (microL)'!F86&lt;=150,'volume_add 10^8 (microL)'!F86&gt;9),'volume_add 10^8 (microL)'!F86,IF(AND('volume_add 10^6 (microL)'!F86&lt;=150,'volume_add 10^6 (microL)'!F86&gt;9),'volume_add 10^6 (microL)'!F86,'volume_add 10^4 (microL)'!F86))</f>
        <v>140</v>
      </c>
      <c r="G86" s="5">
        <f>IF(AND('volume_add 10^8 (microL)'!G86&lt;=150,'volume_add 10^8 (microL)'!G86&gt;9),'volume_add 10^8 (microL)'!G86,IF(AND('volume_add 10^6 (microL)'!G86&lt;=150,'volume_add 10^6 (microL)'!G86&gt;9),'volume_add 10^6 (microL)'!G86,'volume_add 10^4 (microL)'!G86))</f>
        <v>90</v>
      </c>
      <c r="H86" s="5">
        <f>IF(AND('volume_add 10^8 (microL)'!H86&lt;=150,'volume_add 10^8 (microL)'!H86&gt;9),'volume_add 10^8 (microL)'!H86,IF(AND('volume_add 10^6 (microL)'!H86&lt;=150,'volume_add 10^6 (microL)'!H86&gt;9),'volume_add 10^6 (microL)'!H86,'volume_add 10^4 (microL)'!H86))</f>
        <v>110</v>
      </c>
      <c r="I86" s="5">
        <f>IF(AND('volume_add 10^8 (microL)'!I86&lt;=150,'volume_add 10^8 (microL)'!I86&gt;9),'volume_add 10^8 (microL)'!I86,IF(AND('volume_add 10^6 (microL)'!I86&lt;=150,'volume_add 10^6 (microL)'!I86&gt;9),'volume_add 10^6 (microL)'!I86,'volume_add 10^4 (microL)'!I86))</f>
        <v>120</v>
      </c>
      <c r="J86" s="5">
        <f>IF(AND('volume_add 10^8 (microL)'!J86&lt;=150,'volume_add 10^8 (microL)'!J86&gt;9),'volume_add 10^8 (microL)'!J86,IF(AND('volume_add 10^6 (microL)'!J86&lt;=150,'volume_add 10^6 (microL)'!J86&gt;9),'volume_add 10^6 (microL)'!J86,'volume_add 10^4 (microL)'!J86))</f>
        <v>21.3</v>
      </c>
      <c r="K86" s="5">
        <f>IF(AND('volume_add 10^8 (microL)'!K86&lt;=150,'volume_add 10^8 (microL)'!K86&gt;9),'volume_add 10^8 (microL)'!K86,IF(AND('volume_add 10^6 (microL)'!K86&lt;=150,'volume_add 10^6 (microL)'!K86&gt;9),'volume_add 10^6 (microL)'!K86,'volume_add 10^4 (microL)'!K86))</f>
        <v>16.5</v>
      </c>
      <c r="L86" s="5">
        <f>IF(AND('volume_add 10^8 (microL)'!L86&lt;=150,'volume_add 10^8 (microL)'!L86&gt;9),'volume_add 10^8 (microL)'!L86,IF(AND('volume_add 10^6 (microL)'!L86&lt;=150,'volume_add 10^6 (microL)'!L86&gt;9),'volume_add 10^6 (microL)'!L86,'volume_add 10^4 (microL)'!L86))</f>
        <v>140</v>
      </c>
      <c r="M86" s="5">
        <f>IF(AND('volume_add 10^8 (microL)'!M86&lt;=150,'volume_add 10^8 (microL)'!M86&gt;9),'volume_add 10^8 (microL)'!M86,IF(AND('volume_add 10^6 (microL)'!M86&lt;=150,'volume_add 10^6 (microL)'!M86&gt;9),'volume_add 10^6 (microL)'!M86,'volume_add 10^4 (microL)'!M86))</f>
        <v>140</v>
      </c>
      <c r="N86" s="5">
        <f>IF(AND('volume_add 10^8 (microL)'!N86&lt;=150,'volume_add 10^8 (microL)'!N86&gt;9),'volume_add 10^8 (microL)'!N86,IF(AND('volume_add 10^6 (microL)'!N86&lt;=150,'volume_add 10^6 (microL)'!N86&gt;9),'volume_add 10^6 (microL)'!N86,'volume_add 10^4 (microL)'!N86))</f>
        <v>140</v>
      </c>
      <c r="O86" s="5">
        <f>IF(AND('volume_add 10^8 (microL)'!O86&lt;=150,'volume_add 10^8 (microL)'!O86&gt;9),'volume_add 10^8 (microL)'!O86,IF(AND('volume_add 10^6 (microL)'!O86&lt;=150,'volume_add 10^6 (microL)'!O86&gt;9),'volume_add 10^6 (microL)'!O86,'volume_add 10^4 (microL)'!O86))</f>
        <v>10</v>
      </c>
      <c r="P86" s="5">
        <f>IF(AND('volume_add 10^8 (microL)'!P86&lt;=150,'volume_add 10^8 (microL)'!P86&gt;9),'volume_add 10^8 (microL)'!P86,IF(AND('volume_add 10^6 (microL)'!P86&lt;=150,'volume_add 10^6 (microL)'!P86&gt;9),'volume_add 10^6 (microL)'!P86,'volume_add 10^4 (microL)'!P86))</f>
        <v>140</v>
      </c>
      <c r="Q86" s="5">
        <f>IF(AND('volume_add 10^8 (microL)'!Q86&lt;=150,'volume_add 10^8 (microL)'!Q86&gt;9),'volume_add 10^8 (microL)'!Q86,IF(AND('volume_add 10^6 (microL)'!Q86&lt;=150,'volume_add 10^6 (microL)'!Q86&gt;9),'volume_add 10^6 (microL)'!Q86,'volume_add 10^4 (microL)'!Q86))</f>
        <v>140</v>
      </c>
      <c r="R86">
        <f t="shared" si="1"/>
        <v>1512</v>
      </c>
    </row>
    <row r="87" spans="1:18">
      <c r="A87">
        <v>86</v>
      </c>
      <c r="B87" s="5">
        <f>IF(AND('volume_add 10^8 (microL)'!B87&lt;=150,'volume_add 10^8 (microL)'!B87&gt;9),'volume_add 10^8 (microL)'!B87,IF(AND('volume_add 10^6 (microL)'!B87&lt;=150,'volume_add 10^6 (microL)'!B87&gt;9),'volume_add 10^6 (microL)'!B87,'volume_add 10^4 (microL)'!B87))</f>
        <v>140</v>
      </c>
      <c r="C87" s="5">
        <f>IF(AND('volume_add 10^8 (microL)'!C87&lt;=150,'volume_add 10^8 (microL)'!C87&gt;9),'volume_add 10^8 (microL)'!C87,IF(AND('volume_add 10^6 (microL)'!C87&lt;=150,'volume_add 10^6 (microL)'!C87&gt;9),'volume_add 10^6 (microL)'!C87,'volume_add 10^4 (microL)'!C87))</f>
        <v>140</v>
      </c>
      <c r="D87" s="5">
        <f>IF(AND('volume_add 10^8 (microL)'!D87&lt;=150,'volume_add 10^8 (microL)'!D87&gt;9),'volume_add 10^8 (microL)'!D87,IF(AND('volume_add 10^6 (microL)'!D87&lt;=150,'volume_add 10^6 (microL)'!D87&gt;9),'volume_add 10^6 (microL)'!D87,'volume_add 10^4 (microL)'!D87))</f>
        <v>10.9</v>
      </c>
      <c r="E87" s="5">
        <f>IF(AND('volume_add 10^8 (microL)'!E87&lt;=150,'volume_add 10^8 (microL)'!E87&gt;9),'volume_add 10^8 (microL)'!E87,IF(AND('volume_add 10^6 (microL)'!E87&lt;=150,'volume_add 10^6 (microL)'!E87&gt;9),'volume_add 10^6 (microL)'!E87,'volume_add 10^4 (microL)'!E87))</f>
        <v>20</v>
      </c>
      <c r="F87" s="5">
        <f>IF(AND('volume_add 10^8 (microL)'!F87&lt;=150,'volume_add 10^8 (microL)'!F87&gt;9),'volume_add 10^8 (microL)'!F87,IF(AND('volume_add 10^6 (microL)'!F87&lt;=150,'volume_add 10^6 (microL)'!F87&gt;9),'volume_add 10^6 (microL)'!F87,'volume_add 10^4 (microL)'!F87))</f>
        <v>50</v>
      </c>
      <c r="G87" s="5">
        <f>IF(AND('volume_add 10^8 (microL)'!G87&lt;=150,'volume_add 10^8 (microL)'!G87&gt;9),'volume_add 10^8 (microL)'!G87,IF(AND('volume_add 10^6 (microL)'!G87&lt;=150,'volume_add 10^6 (microL)'!G87&gt;9),'volume_add 10^6 (microL)'!G87,'volume_add 10^4 (microL)'!G87))</f>
        <v>60</v>
      </c>
      <c r="H87" s="5">
        <f>IF(AND('volume_add 10^8 (microL)'!H87&lt;=150,'volume_add 10^8 (microL)'!H87&gt;9),'volume_add 10^8 (microL)'!H87,IF(AND('volume_add 10^6 (microL)'!H87&lt;=150,'volume_add 10^6 (microL)'!H87&gt;9),'volume_add 10^6 (microL)'!H87,'volume_add 10^4 (microL)'!H87))</f>
        <v>70</v>
      </c>
      <c r="I87" s="5">
        <f>IF(AND('volume_add 10^8 (microL)'!I87&lt;=150,'volume_add 10^8 (microL)'!I87&gt;9),'volume_add 10^8 (microL)'!I87,IF(AND('volume_add 10^6 (microL)'!I87&lt;=150,'volume_add 10^6 (microL)'!I87&gt;9),'volume_add 10^6 (microL)'!I87,'volume_add 10^4 (microL)'!I87))</f>
        <v>20.9</v>
      </c>
      <c r="J87" s="5">
        <f>IF(AND('volume_add 10^8 (microL)'!J87&lt;=150,'volume_add 10^8 (microL)'!J87&gt;9),'volume_add 10^8 (microL)'!J87,IF(AND('volume_add 10^6 (microL)'!J87&lt;=150,'volume_add 10^6 (microL)'!J87&gt;9),'volume_add 10^6 (microL)'!J87,'volume_add 10^4 (microL)'!J87))</f>
        <v>140</v>
      </c>
      <c r="K87" s="5">
        <f>IF(AND('volume_add 10^8 (microL)'!K87&lt;=150,'volume_add 10^8 (microL)'!K87&gt;9),'volume_add 10^8 (microL)'!K87,IF(AND('volume_add 10^6 (microL)'!K87&lt;=150,'volume_add 10^6 (microL)'!K87&gt;9),'volume_add 10^6 (microL)'!K87,'volume_add 10^4 (microL)'!K87))</f>
        <v>80</v>
      </c>
      <c r="L87" s="5">
        <f>IF(AND('volume_add 10^8 (microL)'!L87&lt;=150,'volume_add 10^8 (microL)'!L87&gt;9),'volume_add 10^8 (microL)'!L87,IF(AND('volume_add 10^6 (microL)'!L87&lt;=150,'volume_add 10^6 (microL)'!L87&gt;9),'volume_add 10^6 (microL)'!L87,'volume_add 10^4 (microL)'!L87))</f>
        <v>11.8</v>
      </c>
      <c r="M87" s="5">
        <f>IF(AND('volume_add 10^8 (microL)'!M87&lt;=150,'volume_add 10^8 (microL)'!M87&gt;9),'volume_add 10^8 (microL)'!M87,IF(AND('volume_add 10^6 (microL)'!M87&lt;=150,'volume_add 10^6 (microL)'!M87&gt;9),'volume_add 10^6 (microL)'!M87,'volume_add 10^4 (microL)'!M87))</f>
        <v>12.7</v>
      </c>
      <c r="N87" s="5">
        <f>IF(AND('volume_add 10^8 (microL)'!N87&lt;=150,'volume_add 10^8 (microL)'!N87&gt;9),'volume_add 10^8 (microL)'!N87,IF(AND('volume_add 10^6 (microL)'!N87&lt;=150,'volume_add 10^6 (microL)'!N87&gt;9),'volume_add 10^6 (microL)'!N87,'volume_add 10^4 (microL)'!N87))</f>
        <v>13.6</v>
      </c>
      <c r="O87" s="5">
        <f>IF(AND('volume_add 10^8 (microL)'!O87&lt;=150,'volume_add 10^8 (microL)'!O87&gt;9),'volume_add 10^8 (microL)'!O87,IF(AND('volume_add 10^6 (microL)'!O87&lt;=150,'volume_add 10^6 (microL)'!O87&gt;9),'volume_add 10^6 (microL)'!O87,'volume_add 10^4 (microL)'!O87))</f>
        <v>90</v>
      </c>
      <c r="P87" s="5">
        <f>IF(AND('volume_add 10^8 (microL)'!P87&lt;=150,'volume_add 10^8 (microL)'!P87&gt;9),'volume_add 10^8 (microL)'!P87,IF(AND('volume_add 10^6 (microL)'!P87&lt;=150,'volume_add 10^6 (microL)'!P87&gt;9),'volume_add 10^6 (microL)'!P87,'volume_add 10^4 (microL)'!P87))</f>
        <v>14.5</v>
      </c>
      <c r="Q87" s="5">
        <f>IF(AND('volume_add 10^8 (microL)'!Q87&lt;=150,'volume_add 10^8 (microL)'!Q87&gt;9),'volume_add 10^8 (microL)'!Q87,IF(AND('volume_add 10^6 (microL)'!Q87&lt;=150,'volume_add 10^6 (microL)'!Q87&gt;9),'volume_add 10^6 (microL)'!Q87,'volume_add 10^4 (microL)'!Q87))</f>
        <v>140</v>
      </c>
      <c r="R87">
        <f t="shared" si="1"/>
        <v>1014.4</v>
      </c>
    </row>
    <row r="88" spans="1:18">
      <c r="A88">
        <v>87</v>
      </c>
      <c r="B88" s="5">
        <f>IF(AND('volume_add 10^8 (microL)'!B88&lt;=150,'volume_add 10^8 (microL)'!B88&gt;9),'volume_add 10^8 (microL)'!B88,IF(AND('volume_add 10^6 (microL)'!B88&lt;=150,'volume_add 10^6 (microL)'!B88&gt;9),'volume_add 10^6 (microL)'!B88,'volume_add 10^4 (microL)'!B88))</f>
        <v>40</v>
      </c>
      <c r="C88" s="5">
        <f>IF(AND('volume_add 10^8 (microL)'!C88&lt;=150,'volume_add 10^8 (microL)'!C88&gt;9),'volume_add 10^8 (microL)'!C88,IF(AND('volume_add 10^6 (microL)'!C88&lt;=150,'volume_add 10^6 (microL)'!C88&gt;9),'volume_add 10^6 (microL)'!C88,'volume_add 10^4 (microL)'!C88))</f>
        <v>10</v>
      </c>
      <c r="D88" s="5">
        <f>IF(AND('volume_add 10^8 (microL)'!D88&lt;=150,'volume_add 10^8 (microL)'!D88&gt;9),'volume_add 10^8 (microL)'!D88,IF(AND('volume_add 10^6 (microL)'!D88&lt;=150,'volume_add 10^6 (microL)'!D88&gt;9),'volume_add 10^6 (microL)'!D88,'volume_add 10^4 (microL)'!D88))</f>
        <v>12.7</v>
      </c>
      <c r="E88" s="5">
        <f>IF(AND('volume_add 10^8 (microL)'!E88&lt;=150,'volume_add 10^8 (microL)'!E88&gt;9),'volume_add 10^8 (microL)'!E88,IF(AND('volume_add 10^6 (microL)'!E88&lt;=150,'volume_add 10^6 (microL)'!E88&gt;9),'volume_add 10^6 (microL)'!E88,'volume_add 10^4 (microL)'!E88))</f>
        <v>10</v>
      </c>
      <c r="F88" s="5">
        <f>IF(AND('volume_add 10^8 (microL)'!F88&lt;=150,'volume_add 10^8 (microL)'!F88&gt;9),'volume_add 10^8 (microL)'!F88,IF(AND('volume_add 10^6 (microL)'!F88&lt;=150,'volume_add 10^6 (microL)'!F88&gt;9),'volume_add 10^6 (microL)'!F88,'volume_add 10^4 (microL)'!F88))</f>
        <v>140</v>
      </c>
      <c r="G88" s="5">
        <f>IF(AND('volume_add 10^8 (microL)'!G88&lt;=150,'volume_add 10^8 (microL)'!G88&gt;9),'volume_add 10^8 (microL)'!G88,IF(AND('volume_add 10^6 (microL)'!G88&lt;=150,'volume_add 10^6 (microL)'!G88&gt;9),'volume_add 10^6 (microL)'!G88,'volume_add 10^4 (microL)'!G88))</f>
        <v>13.4</v>
      </c>
      <c r="H88" s="5">
        <f>IF(AND('volume_add 10^8 (microL)'!H88&lt;=150,'volume_add 10^8 (microL)'!H88&gt;9),'volume_add 10^8 (microL)'!H88,IF(AND('volume_add 10^6 (microL)'!H88&lt;=150,'volume_add 10^6 (microL)'!H88&gt;9),'volume_add 10^6 (microL)'!H88,'volume_add 10^4 (microL)'!H88))</f>
        <v>10</v>
      </c>
      <c r="I88" s="5">
        <f>IF(AND('volume_add 10^8 (microL)'!I88&lt;=150,'volume_add 10^8 (microL)'!I88&gt;9),'volume_add 10^8 (microL)'!I88,IF(AND('volume_add 10^6 (microL)'!I88&lt;=150,'volume_add 10^6 (microL)'!I88&gt;9),'volume_add 10^6 (microL)'!I88,'volume_add 10^4 (microL)'!I88))</f>
        <v>14.1</v>
      </c>
      <c r="J88" s="5">
        <f>IF(AND('volume_add 10^8 (microL)'!J88&lt;=150,'volume_add 10^8 (microL)'!J88&gt;9),'volume_add 10^8 (microL)'!J88,IF(AND('volume_add 10^6 (microL)'!J88&lt;=150,'volume_add 10^6 (microL)'!J88&gt;9),'volume_add 10^6 (microL)'!J88,'volume_add 10^4 (microL)'!J88))</f>
        <v>60</v>
      </c>
      <c r="K88" s="5">
        <f>IF(AND('volume_add 10^8 (microL)'!K88&lt;=150,'volume_add 10^8 (microL)'!K88&gt;9),'volume_add 10^8 (microL)'!K88,IF(AND('volume_add 10^6 (microL)'!K88&lt;=150,'volume_add 10^6 (microL)'!K88&gt;9),'volume_add 10^6 (microL)'!K88,'volume_add 10^4 (microL)'!K88))</f>
        <v>140</v>
      </c>
      <c r="L88" s="5">
        <f>IF(AND('volume_add 10^8 (microL)'!L88&lt;=150,'volume_add 10^8 (microL)'!L88&gt;9),'volume_add 10^8 (microL)'!L88,IF(AND('volume_add 10^6 (microL)'!L88&lt;=150,'volume_add 10^6 (microL)'!L88&gt;9),'volume_add 10^6 (microL)'!L88,'volume_add 10^4 (microL)'!L88))</f>
        <v>15.5</v>
      </c>
      <c r="M88" s="5">
        <f>IF(AND('volume_add 10^8 (microL)'!M88&lt;=150,'volume_add 10^8 (microL)'!M88&gt;9),'volume_add 10^8 (microL)'!M88,IF(AND('volume_add 10^6 (microL)'!M88&lt;=150,'volume_add 10^6 (microL)'!M88&gt;9),'volume_add 10^6 (microL)'!M88,'volume_add 10^4 (microL)'!M88))</f>
        <v>140</v>
      </c>
      <c r="N88" s="5">
        <f>IF(AND('volume_add 10^8 (microL)'!N88&lt;=150,'volume_add 10^8 (microL)'!N88&gt;9),'volume_add 10^8 (microL)'!N88,IF(AND('volume_add 10^6 (microL)'!N88&lt;=150,'volume_add 10^6 (microL)'!N88&gt;9),'volume_add 10^6 (microL)'!N88,'volume_add 10^4 (microL)'!N88))</f>
        <v>140</v>
      </c>
      <c r="O88" s="5">
        <f>IF(AND('volume_add 10^8 (microL)'!O88&lt;=150,'volume_add 10^8 (microL)'!O88&gt;9),'volume_add 10^8 (microL)'!O88,IF(AND('volume_add 10^6 (microL)'!O88&lt;=150,'volume_add 10^6 (microL)'!O88&gt;9),'volume_add 10^6 (microL)'!O88,'volume_add 10^4 (microL)'!O88))</f>
        <v>10.6</v>
      </c>
      <c r="P88" s="5">
        <f>IF(AND('volume_add 10^8 (microL)'!P88&lt;=150,'volume_add 10^8 (microL)'!P88&gt;9),'volume_add 10^8 (microL)'!P88,IF(AND('volume_add 10^6 (microL)'!P88&lt;=150,'volume_add 10^6 (microL)'!P88&gt;9),'volume_add 10^6 (microL)'!P88,'volume_add 10^4 (microL)'!P88))</f>
        <v>11.3</v>
      </c>
      <c r="Q88" s="5">
        <f>IF(AND('volume_add 10^8 (microL)'!Q88&lt;=150,'volume_add 10^8 (microL)'!Q88&gt;9),'volume_add 10^8 (microL)'!Q88,IF(AND('volume_add 10^6 (microL)'!Q88&lt;=150,'volume_add 10^6 (microL)'!Q88&gt;9),'volume_add 10^6 (microL)'!Q88,'volume_add 10^4 (microL)'!Q88))</f>
        <v>16.2</v>
      </c>
      <c r="R88">
        <f t="shared" si="1"/>
        <v>783.80000000000007</v>
      </c>
    </row>
    <row r="89" spans="1:18">
      <c r="A89">
        <v>88</v>
      </c>
      <c r="B89" s="5">
        <f>IF(AND('volume_add 10^8 (microL)'!B89&lt;=150,'volume_add 10^8 (microL)'!B89&gt;9),'volume_add 10^8 (microL)'!B89,IF(AND('volume_add 10^6 (microL)'!B89&lt;=150,'volume_add 10^6 (microL)'!B89&gt;9),'volume_add 10^6 (microL)'!B89,'volume_add 10^4 (microL)'!B89))</f>
        <v>10.7</v>
      </c>
      <c r="C89" s="5">
        <f>IF(AND('volume_add 10^8 (microL)'!C89&lt;=150,'volume_add 10^8 (microL)'!C89&gt;9),'volume_add 10^8 (microL)'!C89,IF(AND('volume_add 10^6 (microL)'!C89&lt;=150,'volume_add 10^6 (microL)'!C89&gt;9),'volume_add 10^6 (microL)'!C89,'volume_add 10^4 (microL)'!C89))</f>
        <v>140</v>
      </c>
      <c r="D89" s="5">
        <f>IF(AND('volume_add 10^8 (microL)'!D89&lt;=150,'volume_add 10^8 (microL)'!D89&gt;9),'volume_add 10^8 (microL)'!D89,IF(AND('volume_add 10^6 (microL)'!D89&lt;=150,'volume_add 10^6 (microL)'!D89&gt;9),'volume_add 10^6 (microL)'!D89,'volume_add 10^4 (microL)'!D89))</f>
        <v>16.899999999999999</v>
      </c>
      <c r="E89" s="5">
        <f>IF(AND('volume_add 10^8 (microL)'!E89&lt;=150,'volume_add 10^8 (microL)'!E89&gt;9),'volume_add 10^8 (microL)'!E89,IF(AND('volume_add 10^6 (microL)'!E89&lt;=150,'volume_add 10^6 (microL)'!E89&gt;9),'volume_add 10^6 (microL)'!E89,'volume_add 10^4 (microL)'!E89))</f>
        <v>50</v>
      </c>
      <c r="F89" s="5">
        <f>IF(AND('volume_add 10^8 (microL)'!F89&lt;=150,'volume_add 10^8 (microL)'!F89&gt;9),'volume_add 10^8 (microL)'!F89,IF(AND('volume_add 10^6 (microL)'!F89&lt;=150,'volume_add 10^6 (microL)'!F89&gt;9),'volume_add 10^6 (microL)'!F89,'volume_add 10^4 (microL)'!F89))</f>
        <v>140</v>
      </c>
      <c r="G89" s="5">
        <f>IF(AND('volume_add 10^8 (microL)'!G89&lt;=150,'volume_add 10^8 (microL)'!G89&gt;9),'volume_add 10^8 (microL)'!G89,IF(AND('volume_add 10^6 (microL)'!G89&lt;=150,'volume_add 10^6 (microL)'!G89&gt;9),'volume_add 10^6 (microL)'!G89,'volume_add 10^4 (microL)'!G89))</f>
        <v>17.8</v>
      </c>
      <c r="H89" s="5">
        <f>IF(AND('volume_add 10^8 (microL)'!H89&lt;=150,'volume_add 10^8 (microL)'!H89&gt;9),'volume_add 10^8 (microL)'!H89,IF(AND('volume_add 10^6 (microL)'!H89&lt;=150,'volume_add 10^6 (microL)'!H89&gt;9),'volume_add 10^6 (microL)'!H89,'volume_add 10^4 (microL)'!H89))</f>
        <v>60</v>
      </c>
      <c r="I89" s="5">
        <f>IF(AND('volume_add 10^8 (microL)'!I89&lt;=150,'volume_add 10^8 (microL)'!I89&gt;9),'volume_add 10^8 (microL)'!I89,IF(AND('volume_add 10^6 (microL)'!I89&lt;=150,'volume_add 10^6 (microL)'!I89&gt;9),'volume_add 10^6 (microL)'!I89,'volume_add 10^4 (microL)'!I89))</f>
        <v>140</v>
      </c>
      <c r="J89" s="5">
        <f>IF(AND('volume_add 10^8 (microL)'!J89&lt;=150,'volume_add 10^8 (microL)'!J89&gt;9),'volume_add 10^8 (microL)'!J89,IF(AND('volume_add 10^6 (microL)'!J89&lt;=150,'volume_add 10^6 (microL)'!J89&gt;9),'volume_add 10^6 (microL)'!J89,'volume_add 10^4 (microL)'!J89))</f>
        <v>19.5</v>
      </c>
      <c r="K89" s="5">
        <f>IF(AND('volume_add 10^8 (microL)'!K89&lt;=150,'volume_add 10^8 (microL)'!K89&gt;9),'volume_add 10^8 (microL)'!K89,IF(AND('volume_add 10^6 (microL)'!K89&lt;=150,'volume_add 10^6 (microL)'!K89&gt;9),'volume_add 10^6 (microL)'!K89,'volume_add 10^4 (microL)'!K89))</f>
        <v>140</v>
      </c>
      <c r="L89" s="5">
        <f>IF(AND('volume_add 10^8 (microL)'!L89&lt;=150,'volume_add 10^8 (microL)'!L89&gt;9),'volume_add 10^8 (microL)'!L89,IF(AND('volume_add 10^6 (microL)'!L89&lt;=150,'volume_add 10^6 (microL)'!L89&gt;9),'volume_add 10^6 (microL)'!L89,'volume_add 10^4 (microL)'!L89))</f>
        <v>12.4</v>
      </c>
      <c r="M89" s="5">
        <f>IF(AND('volume_add 10^8 (microL)'!M89&lt;=150,'volume_add 10^8 (microL)'!M89&gt;9),'volume_add 10^8 (microL)'!M89,IF(AND('volume_add 10^6 (microL)'!M89&lt;=150,'volume_add 10^6 (microL)'!M89&gt;9),'volume_add 10^6 (microL)'!M89,'volume_add 10^4 (microL)'!M89))</f>
        <v>140</v>
      </c>
      <c r="N89" s="5">
        <f>IF(AND('volume_add 10^8 (microL)'!N89&lt;=150,'volume_add 10^8 (microL)'!N89&gt;9),'volume_add 10^8 (microL)'!N89,IF(AND('volume_add 10^6 (microL)'!N89&lt;=150,'volume_add 10^6 (microL)'!N89&gt;9),'volume_add 10^6 (microL)'!N89,'volume_add 10^4 (microL)'!N89))</f>
        <v>70</v>
      </c>
      <c r="O89" s="5">
        <f>IF(AND('volume_add 10^8 (microL)'!O89&lt;=150,'volume_add 10^8 (microL)'!O89&gt;9),'volume_add 10^8 (microL)'!O89,IF(AND('volume_add 10^6 (microL)'!O89&lt;=150,'volume_add 10^6 (microL)'!O89&gt;9),'volume_add 10^6 (microL)'!O89,'volume_add 10^4 (microL)'!O89))</f>
        <v>80</v>
      </c>
      <c r="P89" s="5">
        <f>IF(AND('volume_add 10^8 (microL)'!P89&lt;=150,'volume_add 10^8 (microL)'!P89&gt;9),'volume_add 10^8 (microL)'!P89,IF(AND('volume_add 10^6 (microL)'!P89&lt;=150,'volume_add 10^6 (microL)'!P89&gt;9),'volume_add 10^6 (microL)'!P89,'volume_add 10^4 (microL)'!P89))</f>
        <v>90</v>
      </c>
      <c r="Q89" s="5">
        <f>IF(AND('volume_add 10^8 (microL)'!Q89&lt;=150,'volume_add 10^8 (microL)'!Q89&gt;9),'volume_add 10^8 (microL)'!Q89,IF(AND('volume_add 10^6 (microL)'!Q89&lt;=150,'volume_add 10^6 (microL)'!Q89&gt;9),'volume_add 10^6 (microL)'!Q89,'volume_add 10^4 (microL)'!Q89))</f>
        <v>140</v>
      </c>
      <c r="R89">
        <f t="shared" si="1"/>
        <v>1267.3000000000002</v>
      </c>
    </row>
    <row r="90" spans="1:18">
      <c r="A90">
        <v>89</v>
      </c>
      <c r="B90" s="5">
        <f>IF(AND('volume_add 10^8 (microL)'!B90&lt;=150,'volume_add 10^8 (microL)'!B90&gt;9),'volume_add 10^8 (microL)'!B90,IF(AND('volume_add 10^6 (microL)'!B90&lt;=150,'volume_add 10^6 (microL)'!B90&gt;9),'volume_add 10^6 (microL)'!B90,'volume_add 10^4 (microL)'!B90))</f>
        <v>14.9</v>
      </c>
      <c r="C90" s="5">
        <f>IF(AND('volume_add 10^8 (microL)'!C90&lt;=150,'volume_add 10^8 (microL)'!C90&gt;9),'volume_add 10^8 (microL)'!C90,IF(AND('volume_add 10^6 (microL)'!C90&lt;=150,'volume_add 10^6 (microL)'!C90&gt;9),'volume_add 10^6 (microL)'!C90,'volume_add 10^4 (microL)'!C90))</f>
        <v>140</v>
      </c>
      <c r="D90" s="5">
        <f>IF(AND('volume_add 10^8 (microL)'!D90&lt;=150,'volume_add 10^8 (microL)'!D90&gt;9),'volume_add 10^8 (microL)'!D90,IF(AND('volume_add 10^6 (microL)'!D90&lt;=150,'volume_add 10^6 (microL)'!D90&gt;9),'volume_add 10^6 (microL)'!D90,'volume_add 10^4 (microL)'!D90))</f>
        <v>10</v>
      </c>
      <c r="E90" s="5">
        <f>IF(AND('volume_add 10^8 (microL)'!E90&lt;=150,'volume_add 10^8 (microL)'!E90&gt;9),'volume_add 10^8 (microL)'!E90,IF(AND('volume_add 10^6 (microL)'!E90&lt;=150,'volume_add 10^6 (microL)'!E90&gt;9),'volume_add 10^6 (microL)'!E90,'volume_add 10^4 (microL)'!E90))</f>
        <v>140</v>
      </c>
      <c r="F90" s="5">
        <f>IF(AND('volume_add 10^8 (microL)'!F90&lt;=150,'volume_add 10^8 (microL)'!F90&gt;9),'volume_add 10^8 (microL)'!F90,IF(AND('volume_add 10^6 (microL)'!F90&lt;=150,'volume_add 10^6 (microL)'!F90&gt;9),'volume_add 10^6 (microL)'!F90,'volume_add 10^4 (microL)'!F90))</f>
        <v>16.100000000000001</v>
      </c>
      <c r="G90" s="5">
        <f>IF(AND('volume_add 10^8 (microL)'!G90&lt;=150,'volume_add 10^8 (microL)'!G90&gt;9),'volume_add 10^8 (microL)'!G90,IF(AND('volume_add 10^6 (microL)'!G90&lt;=150,'volume_add 10^6 (microL)'!G90&gt;9),'volume_add 10^6 (microL)'!G90,'volume_add 10^4 (microL)'!G90))</f>
        <v>140</v>
      </c>
      <c r="H90" s="5">
        <f>IF(AND('volume_add 10^8 (microL)'!H90&lt;=150,'volume_add 10^8 (microL)'!H90&gt;9),'volume_add 10^8 (microL)'!H90,IF(AND('volume_add 10^6 (microL)'!H90&lt;=150,'volume_add 10^6 (microL)'!H90&gt;9),'volume_add 10^6 (microL)'!H90,'volume_add 10^4 (microL)'!H90))</f>
        <v>70</v>
      </c>
      <c r="I90" s="5">
        <f>IF(AND('volume_add 10^8 (microL)'!I90&lt;=150,'volume_add 10^8 (microL)'!I90&gt;9),'volume_add 10^8 (microL)'!I90,IF(AND('volume_add 10^6 (microL)'!I90&lt;=150,'volume_add 10^6 (microL)'!I90&gt;9),'volume_add 10^6 (microL)'!I90,'volume_add 10^4 (microL)'!I90))</f>
        <v>140</v>
      </c>
      <c r="J90" s="5">
        <f>IF(AND('volume_add 10^8 (microL)'!J90&lt;=150,'volume_add 10^8 (microL)'!J90&gt;9),'volume_add 10^8 (microL)'!J90,IF(AND('volume_add 10^6 (microL)'!J90&lt;=150,'volume_add 10^6 (microL)'!J90&gt;9),'volume_add 10^6 (microL)'!J90,'volume_add 10^4 (microL)'!J90))</f>
        <v>80</v>
      </c>
      <c r="K90" s="5">
        <f>IF(AND('volume_add 10^8 (microL)'!K90&lt;=150,'volume_add 10^8 (microL)'!K90&gt;9),'volume_add 10^8 (microL)'!K90,IF(AND('volume_add 10^6 (microL)'!K90&lt;=150,'volume_add 10^6 (microL)'!K90&gt;9),'volume_add 10^6 (microL)'!K90,'volume_add 10^4 (microL)'!K90))</f>
        <v>140</v>
      </c>
      <c r="L90" s="5">
        <f>IF(AND('volume_add 10^8 (microL)'!L90&lt;=150,'volume_add 10^8 (microL)'!L90&gt;9),'volume_add 10^8 (microL)'!L90,IF(AND('volume_add 10^6 (microL)'!L90&lt;=150,'volume_add 10^6 (microL)'!L90&gt;9),'volume_add 10^6 (microL)'!L90,'volume_add 10^4 (microL)'!L90))</f>
        <v>10</v>
      </c>
      <c r="M90" s="5">
        <f>IF(AND('volume_add 10^8 (microL)'!M90&lt;=150,'volume_add 10^8 (microL)'!M90&gt;9),'volume_add 10^8 (microL)'!M90,IF(AND('volume_add 10^6 (microL)'!M90&lt;=150,'volume_add 10^6 (microL)'!M90&gt;9),'volume_add 10^6 (microL)'!M90,'volume_add 10^4 (microL)'!M90))</f>
        <v>90</v>
      </c>
      <c r="N90" s="5">
        <f>IF(AND('volume_add 10^8 (microL)'!N90&lt;=150,'volume_add 10^8 (microL)'!N90&gt;9),'volume_add 10^8 (microL)'!N90,IF(AND('volume_add 10^6 (microL)'!N90&lt;=150,'volume_add 10^6 (microL)'!N90&gt;9),'volume_add 10^6 (microL)'!N90,'volume_add 10^4 (microL)'!N90))</f>
        <v>100</v>
      </c>
      <c r="O90" s="5">
        <f>IF(AND('volume_add 10^8 (microL)'!O90&lt;=150,'volume_add 10^8 (microL)'!O90&gt;9),'volume_add 10^8 (microL)'!O90,IF(AND('volume_add 10^6 (microL)'!O90&lt;=150,'volume_add 10^6 (microL)'!O90&gt;9),'volume_add 10^6 (microL)'!O90,'volume_add 10^4 (microL)'!O90))</f>
        <v>110</v>
      </c>
      <c r="P90" s="5">
        <f>IF(AND('volume_add 10^8 (microL)'!P90&lt;=150,'volume_add 10^8 (microL)'!P90&gt;9),'volume_add 10^8 (microL)'!P90,IF(AND('volume_add 10^6 (microL)'!P90&lt;=150,'volume_add 10^6 (microL)'!P90&gt;9),'volume_add 10^6 (microL)'!P90,'volume_add 10^4 (microL)'!P90))</f>
        <v>120</v>
      </c>
      <c r="Q90" s="5">
        <f>IF(AND('volume_add 10^8 (microL)'!Q90&lt;=150,'volume_add 10^8 (microL)'!Q90&gt;9),'volume_add 10^8 (microL)'!Q90,IF(AND('volume_add 10^6 (microL)'!Q90&lt;=150,'volume_add 10^6 (microL)'!Q90&gt;9),'volume_add 10^6 (microL)'!Q90,'volume_add 10^4 (microL)'!Q90))</f>
        <v>22.3</v>
      </c>
      <c r="R90">
        <f t="shared" si="1"/>
        <v>1343.3</v>
      </c>
    </row>
    <row r="91" spans="1:18">
      <c r="A91">
        <v>90</v>
      </c>
      <c r="B91" s="5">
        <f>IF(AND('volume_add 10^8 (microL)'!B91&lt;=150,'volume_add 10^8 (microL)'!B91&gt;9),'volume_add 10^8 (microL)'!B91,IF(AND('volume_add 10^6 (microL)'!B91&lt;=150,'volume_add 10^6 (microL)'!B91&gt;9),'volume_add 10^6 (microL)'!B91,'volume_add 10^4 (microL)'!B91))</f>
        <v>140</v>
      </c>
      <c r="C91" s="5">
        <f>IF(AND('volume_add 10^8 (microL)'!C91&lt;=150,'volume_add 10^8 (microL)'!C91&gt;9),'volume_add 10^8 (microL)'!C91,IF(AND('volume_add 10^6 (microL)'!C91&lt;=150,'volume_add 10^6 (microL)'!C91&gt;9),'volume_add 10^6 (microL)'!C91,'volume_add 10^4 (microL)'!C91))</f>
        <v>100</v>
      </c>
      <c r="D91" s="5">
        <f>IF(AND('volume_add 10^8 (microL)'!D91&lt;=150,'volume_add 10^8 (microL)'!D91&gt;9),'volume_add 10^8 (microL)'!D91,IF(AND('volume_add 10^6 (microL)'!D91&lt;=150,'volume_add 10^6 (microL)'!D91&gt;9),'volume_add 10^6 (microL)'!D91,'volume_add 10^4 (microL)'!D91))</f>
        <v>140</v>
      </c>
      <c r="E91" s="5">
        <f>IF(AND('volume_add 10^8 (microL)'!E91&lt;=150,'volume_add 10^8 (microL)'!E91&gt;9),'volume_add 10^8 (microL)'!E91,IF(AND('volume_add 10^6 (microL)'!E91&lt;=150,'volume_add 10^6 (microL)'!E91&gt;9),'volume_add 10^6 (microL)'!E91,'volume_add 10^4 (microL)'!E91))</f>
        <v>140</v>
      </c>
      <c r="F91" s="5">
        <f>IF(AND('volume_add 10^8 (microL)'!F91&lt;=150,'volume_add 10^8 (microL)'!F91&gt;9),'volume_add 10^8 (microL)'!F91,IF(AND('volume_add 10^6 (microL)'!F91&lt;=150,'volume_add 10^6 (microL)'!F91&gt;9),'volume_add 10^6 (microL)'!F91,'volume_add 10^4 (microL)'!F91))</f>
        <v>10.6</v>
      </c>
      <c r="G91" s="5">
        <f>IF(AND('volume_add 10^8 (microL)'!G91&lt;=150,'volume_add 10^8 (microL)'!G91&gt;9),'volume_add 10^8 (microL)'!G91,IF(AND('volume_add 10^6 (microL)'!G91&lt;=150,'volume_add 10^6 (microL)'!G91&gt;9),'volume_add 10^6 (microL)'!G91,'volume_add 10^4 (microL)'!G91))</f>
        <v>140</v>
      </c>
      <c r="H91" s="5">
        <f>IF(AND('volume_add 10^8 (microL)'!H91&lt;=150,'volume_add 10^8 (microL)'!H91&gt;9),'volume_add 10^8 (microL)'!H91,IF(AND('volume_add 10^6 (microL)'!H91&lt;=150,'volume_add 10^6 (microL)'!H91&gt;9),'volume_add 10^6 (microL)'!H91,'volume_add 10^4 (microL)'!H91))</f>
        <v>120</v>
      </c>
      <c r="I91" s="5">
        <f>IF(AND('volume_add 10^8 (microL)'!I91&lt;=150,'volume_add 10^8 (microL)'!I91&gt;9),'volume_add 10^8 (microL)'!I91,IF(AND('volume_add 10^6 (microL)'!I91&lt;=150,'volume_add 10^6 (microL)'!I91&gt;9),'volume_add 10^6 (microL)'!I91,'volume_add 10^4 (microL)'!I91))</f>
        <v>130</v>
      </c>
      <c r="J91" s="5">
        <f>IF(AND('volume_add 10^8 (microL)'!J91&lt;=150,'volume_add 10^8 (microL)'!J91&gt;9),'volume_add 10^8 (microL)'!J91,IF(AND('volume_add 10^6 (microL)'!J91&lt;=150,'volume_add 10^6 (microL)'!J91&gt;9),'volume_add 10^6 (microL)'!J91,'volume_add 10^4 (microL)'!J91))</f>
        <v>140</v>
      </c>
      <c r="K91" s="5">
        <f>IF(AND('volume_add 10^8 (microL)'!K91&lt;=150,'volume_add 10^8 (microL)'!K91&gt;9),'volume_add 10^8 (microL)'!K91,IF(AND('volume_add 10^6 (microL)'!K91&lt;=150,'volume_add 10^6 (microL)'!K91&gt;9),'volume_add 10^6 (microL)'!K91,'volume_add 10^4 (microL)'!K91))</f>
        <v>140</v>
      </c>
      <c r="L91" s="5">
        <f>IF(AND('volume_add 10^8 (microL)'!L91&lt;=150,'volume_add 10^8 (microL)'!L91&gt;9),'volume_add 10^8 (microL)'!L91,IF(AND('volume_add 10^6 (microL)'!L91&lt;=150,'volume_add 10^6 (microL)'!L91&gt;9),'volume_add 10^6 (microL)'!L91,'volume_add 10^4 (microL)'!L91))</f>
        <v>140</v>
      </c>
      <c r="M91" s="5">
        <f>IF(AND('volume_add 10^8 (microL)'!M91&lt;=150,'volume_add 10^8 (microL)'!M91&gt;9),'volume_add 10^8 (microL)'!M91,IF(AND('volume_add 10^6 (microL)'!M91&lt;=150,'volume_add 10^6 (microL)'!M91&gt;9),'volume_add 10^6 (microL)'!M91,'volume_add 10^4 (microL)'!M91))</f>
        <v>19.899999999999999</v>
      </c>
      <c r="N91" s="5">
        <f>IF(AND('volume_add 10^8 (microL)'!N91&lt;=150,'volume_add 10^8 (microL)'!N91&gt;9),'volume_add 10^8 (microL)'!N91,IF(AND('volume_add 10^6 (microL)'!N91&lt;=150,'volume_add 10^6 (microL)'!N91&gt;9),'volume_add 10^6 (microL)'!N91,'volume_add 10^4 (microL)'!N91))</f>
        <v>15</v>
      </c>
      <c r="O91" s="5">
        <f>IF(AND('volume_add 10^8 (microL)'!O91&lt;=150,'volume_add 10^8 (microL)'!O91&gt;9),'volume_add 10^8 (microL)'!O91,IF(AND('volume_add 10^6 (microL)'!O91&lt;=150,'volume_add 10^6 (microL)'!O91&gt;9),'volume_add 10^6 (microL)'!O91,'volume_add 10^4 (microL)'!O91))</f>
        <v>140</v>
      </c>
      <c r="P91" s="5">
        <f>IF(AND('volume_add 10^8 (microL)'!P91&lt;=150,'volume_add 10^8 (microL)'!P91&gt;9),'volume_add 10^8 (microL)'!P91,IF(AND('volume_add 10^6 (microL)'!P91&lt;=150,'volume_add 10^6 (microL)'!P91&gt;9),'volume_add 10^6 (microL)'!P91,'volume_add 10^4 (microL)'!P91))</f>
        <v>140</v>
      </c>
      <c r="Q91" s="5">
        <f>IF(AND('volume_add 10^8 (microL)'!Q91&lt;=150,'volume_add 10^8 (microL)'!Q91&gt;9),'volume_add 10^8 (microL)'!Q91,IF(AND('volume_add 10^6 (microL)'!Q91&lt;=150,'volume_add 10^6 (microL)'!Q91&gt;9),'volume_add 10^6 (microL)'!Q91,'volume_add 10^4 (microL)'!Q91))</f>
        <v>140</v>
      </c>
      <c r="R91">
        <f t="shared" si="1"/>
        <v>1795.5</v>
      </c>
    </row>
    <row r="92" spans="1:18">
      <c r="A92">
        <v>91</v>
      </c>
      <c r="B92" s="5">
        <f>IF(AND('volume_add 10^8 (microL)'!B92&lt;=150,'volume_add 10^8 (microL)'!B92&gt;9),'volume_add 10^8 (microL)'!B92,IF(AND('volume_add 10^6 (microL)'!B92&lt;=150,'volume_add 10^6 (microL)'!B92&gt;9),'volume_add 10^6 (microL)'!B92,'volume_add 10^4 (microL)'!B92))</f>
        <v>60</v>
      </c>
      <c r="C92" s="5">
        <f>IF(AND('volume_add 10^8 (microL)'!C92&lt;=150,'volume_add 10^8 (microL)'!C92&gt;9),'volume_add 10^8 (microL)'!C92,IF(AND('volume_add 10^6 (microL)'!C92&lt;=150,'volume_add 10^6 (microL)'!C92&gt;9),'volume_add 10^6 (microL)'!C92,'volume_add 10^4 (microL)'!C92))</f>
        <v>140</v>
      </c>
      <c r="D92" s="5">
        <f>IF(AND('volume_add 10^8 (microL)'!D92&lt;=150,'volume_add 10^8 (microL)'!D92&gt;9),'volume_add 10^8 (microL)'!D92,IF(AND('volume_add 10^6 (microL)'!D92&lt;=150,'volume_add 10^6 (microL)'!D92&gt;9),'volume_add 10^6 (microL)'!D92,'volume_add 10^4 (microL)'!D92))</f>
        <v>11.6</v>
      </c>
      <c r="E92" s="5">
        <f>IF(AND('volume_add 10^8 (microL)'!E92&lt;=150,'volume_add 10^8 (microL)'!E92&gt;9),'volume_add 10^8 (microL)'!E92,IF(AND('volume_add 10^6 (microL)'!E92&lt;=150,'volume_add 10^6 (microL)'!E92&gt;9),'volume_add 10^6 (microL)'!E92,'volume_add 10^4 (microL)'!E92))</f>
        <v>80</v>
      </c>
      <c r="F92" s="5">
        <f>IF(AND('volume_add 10^8 (microL)'!F92&lt;=150,'volume_add 10^8 (microL)'!F92&gt;9),'volume_add 10^8 (microL)'!F92,IF(AND('volume_add 10^6 (microL)'!F92&lt;=150,'volume_add 10^6 (microL)'!F92&gt;9),'volume_add 10^6 (microL)'!F92,'volume_add 10^4 (microL)'!F92))</f>
        <v>140</v>
      </c>
      <c r="G92" s="5">
        <f>IF(AND('volume_add 10^8 (microL)'!G92&lt;=150,'volume_add 10^8 (microL)'!G92&gt;9),'volume_add 10^8 (microL)'!G92,IF(AND('volume_add 10^6 (microL)'!G92&lt;=150,'volume_add 10^6 (microL)'!G92&gt;9),'volume_add 10^6 (microL)'!G92,'volume_add 10^4 (microL)'!G92))</f>
        <v>140</v>
      </c>
      <c r="H92" s="5">
        <f>IF(AND('volume_add 10^8 (microL)'!H92&lt;=150,'volume_add 10^8 (microL)'!H92&gt;9),'volume_add 10^8 (microL)'!H92,IF(AND('volume_add 10^6 (microL)'!H92&lt;=150,'volume_add 10^6 (microL)'!H92&gt;9),'volume_add 10^6 (microL)'!H92,'volume_add 10^4 (microL)'!H92))</f>
        <v>10</v>
      </c>
      <c r="I92" s="5">
        <f>IF(AND('volume_add 10^8 (microL)'!I92&lt;=150,'volume_add 10^8 (microL)'!I92&gt;9),'volume_add 10^8 (microL)'!I92,IF(AND('volume_add 10^6 (microL)'!I92&lt;=150,'volume_add 10^6 (microL)'!I92&gt;9),'volume_add 10^6 (microL)'!I92,'volume_add 10^4 (microL)'!I92))</f>
        <v>100</v>
      </c>
      <c r="J92" s="5">
        <f>IF(AND('volume_add 10^8 (microL)'!J92&lt;=150,'volume_add 10^8 (microL)'!J92&gt;9),'volume_add 10^8 (microL)'!J92,IF(AND('volume_add 10^6 (microL)'!J92&lt;=150,'volume_add 10^6 (microL)'!J92&gt;9),'volume_add 10^6 (microL)'!J92,'volume_add 10^4 (microL)'!J92))</f>
        <v>13.5</v>
      </c>
      <c r="K92" s="5">
        <f>IF(AND('volume_add 10^8 (microL)'!K92&lt;=150,'volume_add 10^8 (microL)'!K92&gt;9),'volume_add 10^8 (microL)'!K92,IF(AND('volume_add 10^6 (microL)'!K92&lt;=150,'volume_add 10^6 (microL)'!K92&gt;9),'volume_add 10^6 (microL)'!K92,'volume_add 10^4 (microL)'!K92))</f>
        <v>17.399999999999999</v>
      </c>
      <c r="L92" s="5">
        <f>IF(AND('volume_add 10^8 (microL)'!L92&lt;=150,'volume_add 10^8 (microL)'!L92&gt;9),'volume_add 10^8 (microL)'!L92,IF(AND('volume_add 10^6 (microL)'!L92&lt;=150,'volume_add 10^6 (microL)'!L92&gt;9),'volume_add 10^6 (microL)'!L92,'volume_add 10^4 (microL)'!L92))</f>
        <v>18.399999999999999</v>
      </c>
      <c r="M92" s="5">
        <f>IF(AND('volume_add 10^8 (microL)'!M92&lt;=150,'volume_add 10^8 (microL)'!M92&gt;9),'volume_add 10^8 (microL)'!M92,IF(AND('volume_add 10^6 (microL)'!M92&lt;=150,'volume_add 10^6 (microL)'!M92&gt;9),'volume_add 10^6 (microL)'!M92,'volume_add 10^4 (microL)'!M92))</f>
        <v>140</v>
      </c>
      <c r="N92" s="5">
        <f>IF(AND('volume_add 10^8 (microL)'!N92&lt;=150,'volume_add 10^8 (microL)'!N92&gt;9),'volume_add 10^8 (microL)'!N92,IF(AND('volume_add 10^6 (microL)'!N92&lt;=150,'volume_add 10^6 (microL)'!N92&gt;9),'volume_add 10^6 (microL)'!N92,'volume_add 10^4 (microL)'!N92))</f>
        <v>21.3</v>
      </c>
      <c r="O92" s="5">
        <f>IF(AND('volume_add 10^8 (microL)'!O92&lt;=150,'volume_add 10^8 (microL)'!O92&gt;9),'volume_add 10^8 (microL)'!O92,IF(AND('volume_add 10^6 (microL)'!O92&lt;=150,'volume_add 10^6 (microL)'!O92&gt;9),'volume_add 10^6 (microL)'!O92,'volume_add 10^4 (microL)'!O92))</f>
        <v>22.2</v>
      </c>
      <c r="P92" s="5">
        <f>IF(AND('volume_add 10^8 (microL)'!P92&lt;=150,'volume_add 10^8 (microL)'!P92&gt;9),'volume_add 10^8 (microL)'!P92,IF(AND('volume_add 10^6 (microL)'!P92&lt;=150,'volume_add 10^6 (microL)'!P92&gt;9),'volume_add 10^6 (microL)'!P92,'volume_add 10^4 (microL)'!P92))</f>
        <v>140</v>
      </c>
      <c r="Q92" s="5">
        <f>IF(AND('volume_add 10^8 (microL)'!Q92&lt;=150,'volume_add 10^8 (microL)'!Q92&gt;9),'volume_add 10^8 (microL)'!Q92,IF(AND('volume_add 10^6 (microL)'!Q92&lt;=150,'volume_add 10^6 (microL)'!Q92&gt;9),'volume_add 10^6 (microL)'!Q92,'volume_add 10^4 (microL)'!Q92))</f>
        <v>140</v>
      </c>
      <c r="R92">
        <f t="shared" si="1"/>
        <v>1194.4000000000001</v>
      </c>
    </row>
    <row r="93" spans="1:18">
      <c r="A93">
        <v>92</v>
      </c>
      <c r="B93" s="5">
        <f>IF(AND('volume_add 10^8 (microL)'!B93&lt;=150,'volume_add 10^8 (microL)'!B93&gt;9),'volume_add 10^8 (microL)'!B93,IF(AND('volume_add 10^6 (microL)'!B93&lt;=150,'volume_add 10^6 (microL)'!B93&gt;9),'volume_add 10^6 (microL)'!B93,'volume_add 10^4 (microL)'!B93))</f>
        <v>140</v>
      </c>
      <c r="C93" s="5">
        <f>IF(AND('volume_add 10^8 (microL)'!C93&lt;=150,'volume_add 10^8 (microL)'!C93&gt;9),'volume_add 10^8 (microL)'!C93,IF(AND('volume_add 10^6 (microL)'!C93&lt;=150,'volume_add 10^6 (microL)'!C93&gt;9),'volume_add 10^6 (microL)'!C93,'volume_add 10^4 (microL)'!C93))</f>
        <v>10.4</v>
      </c>
      <c r="D93" s="5">
        <f>IF(AND('volume_add 10^8 (microL)'!D93&lt;=150,'volume_add 10^8 (microL)'!D93&gt;9),'volume_add 10^8 (microL)'!D93,IF(AND('volume_add 10^6 (microL)'!D93&lt;=150,'volume_add 10^6 (microL)'!D93&gt;9),'volume_add 10^6 (microL)'!D93,'volume_add 10^4 (microL)'!D93))</f>
        <v>16.399999999999999</v>
      </c>
      <c r="E93" s="5">
        <f>IF(AND('volume_add 10^8 (microL)'!E93&lt;=150,'volume_add 10^8 (microL)'!E93&gt;9),'volume_add 10^8 (microL)'!E93,IF(AND('volume_add 10^6 (microL)'!E93&lt;=150,'volume_add 10^6 (microL)'!E93&gt;9),'volume_add 10^6 (microL)'!E93,'volume_add 10^4 (microL)'!E93))</f>
        <v>140</v>
      </c>
      <c r="F93" s="5">
        <f>IF(AND('volume_add 10^8 (microL)'!F93&lt;=150,'volume_add 10^8 (microL)'!F93&gt;9),'volume_add 10^8 (microL)'!F93,IF(AND('volume_add 10^6 (microL)'!F93&lt;=150,'volume_add 10^6 (microL)'!F93&gt;9),'volume_add 10^6 (microL)'!F93,'volume_add 10^4 (microL)'!F93))</f>
        <v>17.3</v>
      </c>
      <c r="G93" s="5">
        <f>IF(AND('volume_add 10^8 (microL)'!G93&lt;=150,'volume_add 10^8 (microL)'!G93&gt;9),'volume_add 10^8 (microL)'!G93,IF(AND('volume_add 10^6 (microL)'!G93&lt;=150,'volume_add 10^6 (microL)'!G93&gt;9),'volume_add 10^6 (microL)'!G93,'volume_add 10^4 (microL)'!G93))</f>
        <v>140</v>
      </c>
      <c r="H93" s="5">
        <f>IF(AND('volume_add 10^8 (microL)'!H93&lt;=150,'volume_add 10^8 (microL)'!H93&gt;9),'volume_add 10^8 (microL)'!H93,IF(AND('volume_add 10^6 (microL)'!H93&lt;=150,'volume_add 10^6 (microL)'!H93&gt;9),'volume_add 10^6 (microL)'!H93,'volume_add 10^4 (microL)'!H93))</f>
        <v>140</v>
      </c>
      <c r="I93" s="5">
        <f>IF(AND('volume_add 10^8 (microL)'!I93&lt;=150,'volume_add 10^8 (microL)'!I93&gt;9),'volume_add 10^8 (microL)'!I93,IF(AND('volume_add 10^6 (microL)'!I93&lt;=150,'volume_add 10^6 (microL)'!I93&gt;9),'volume_add 10^6 (microL)'!I93,'volume_add 10^4 (microL)'!I93))</f>
        <v>10</v>
      </c>
      <c r="J93" s="5">
        <f>IF(AND('volume_add 10^8 (microL)'!J93&lt;=150,'volume_add 10^8 (microL)'!J93&gt;9),'volume_add 10^8 (microL)'!J93,IF(AND('volume_add 10^6 (microL)'!J93&lt;=150,'volume_add 10^6 (microL)'!J93&gt;9),'volume_add 10^6 (microL)'!J93,'volume_add 10^4 (microL)'!J93))</f>
        <v>19</v>
      </c>
      <c r="K93" s="5">
        <f>IF(AND('volume_add 10^8 (microL)'!K93&lt;=150,'volume_add 10^8 (microL)'!K93&gt;9),'volume_add 10^8 (microL)'!K93,IF(AND('volume_add 10^6 (microL)'!K93&lt;=150,'volume_add 10^6 (microL)'!K93&gt;9),'volume_add 10^6 (microL)'!K93,'volume_add 10^4 (microL)'!K93))</f>
        <v>11.2</v>
      </c>
      <c r="L93" s="5">
        <f>IF(AND('volume_add 10^8 (microL)'!L93&lt;=150,'volume_add 10^8 (microL)'!L93&gt;9),'volume_add 10^8 (microL)'!L93,IF(AND('volume_add 10^6 (microL)'!L93&lt;=150,'volume_add 10^6 (microL)'!L93&gt;9),'volume_add 10^6 (microL)'!L93,'volume_add 10^4 (microL)'!L93))</f>
        <v>50</v>
      </c>
      <c r="M93" s="5">
        <f>IF(AND('volume_add 10^8 (microL)'!M93&lt;=150,'volume_add 10^8 (microL)'!M93&gt;9),'volume_add 10^8 (microL)'!M93,IF(AND('volume_add 10^6 (microL)'!M93&lt;=150,'volume_add 10^6 (microL)'!M93&gt;9),'volume_add 10^6 (microL)'!M93,'volume_add 10^4 (microL)'!M93))</f>
        <v>10</v>
      </c>
      <c r="N93" s="5">
        <f>IF(AND('volume_add 10^8 (microL)'!N93&lt;=150,'volume_add 10^8 (microL)'!N93&gt;9),'volume_add 10^8 (microL)'!N93,IF(AND('volume_add 10^6 (microL)'!N93&lt;=150,'volume_add 10^6 (microL)'!N93&gt;9),'volume_add 10^6 (microL)'!N93,'volume_add 10^4 (microL)'!N93))</f>
        <v>140</v>
      </c>
      <c r="O93" s="5">
        <f>IF(AND('volume_add 10^8 (microL)'!O93&lt;=150,'volume_add 10^8 (microL)'!O93&gt;9),'volume_add 10^8 (microL)'!O93,IF(AND('volume_add 10^6 (microL)'!O93&lt;=150,'volume_add 10^6 (microL)'!O93&gt;9),'volume_add 10^6 (microL)'!O93,'volume_add 10^4 (microL)'!O93))</f>
        <v>140</v>
      </c>
      <c r="P93" s="5">
        <f>IF(AND('volume_add 10^8 (microL)'!P93&lt;=150,'volume_add 10^8 (microL)'!P93&gt;9),'volume_add 10^8 (microL)'!P93,IF(AND('volume_add 10^6 (microL)'!P93&lt;=150,'volume_add 10^6 (microL)'!P93&gt;9),'volume_add 10^6 (microL)'!P93,'volume_add 10^4 (microL)'!P93))</f>
        <v>10</v>
      </c>
      <c r="Q93" s="5">
        <f>IF(AND('volume_add 10^8 (microL)'!Q93&lt;=150,'volume_add 10^8 (microL)'!Q93&gt;9),'volume_add 10^8 (microL)'!Q93,IF(AND('volume_add 10^6 (microL)'!Q93&lt;=150,'volume_add 10^6 (microL)'!Q93&gt;9),'volume_add 10^6 (microL)'!Q93,'volume_add 10^4 (microL)'!Q93))</f>
        <v>13.8</v>
      </c>
      <c r="R93">
        <f t="shared" si="1"/>
        <v>1008.1</v>
      </c>
    </row>
    <row r="94" spans="1:18">
      <c r="A94">
        <v>93</v>
      </c>
      <c r="B94" s="5">
        <f>IF(AND('volume_add 10^8 (microL)'!B94&lt;=150,'volume_add 10^8 (microL)'!B94&gt;9),'volume_add 10^8 (microL)'!B94,IF(AND('volume_add 10^6 (microL)'!B94&lt;=150,'volume_add 10^6 (microL)'!B94&gt;9),'volume_add 10^6 (microL)'!B94,'volume_add 10^4 (microL)'!B94))</f>
        <v>140</v>
      </c>
      <c r="C94" s="5">
        <f>IF(AND('volume_add 10^8 (microL)'!C94&lt;=150,'volume_add 10^8 (microL)'!C94&gt;9),'volume_add 10^8 (microL)'!C94,IF(AND('volume_add 10^6 (microL)'!C94&lt;=150,'volume_add 10^6 (microL)'!C94&gt;9),'volume_add 10^6 (microL)'!C94,'volume_add 10^4 (microL)'!C94))</f>
        <v>140</v>
      </c>
      <c r="D94" s="5">
        <f>IF(AND('volume_add 10^8 (microL)'!D94&lt;=150,'volume_add 10^8 (microL)'!D94&gt;9),'volume_add 10^8 (microL)'!D94,IF(AND('volume_add 10^6 (microL)'!D94&lt;=150,'volume_add 10^6 (microL)'!D94&gt;9),'volume_add 10^6 (microL)'!D94,'volume_add 10^4 (microL)'!D94))</f>
        <v>140</v>
      </c>
      <c r="E94" s="5">
        <f>IF(AND('volume_add 10^8 (microL)'!E94&lt;=150,'volume_add 10^8 (microL)'!E94&gt;9),'volume_add 10^8 (microL)'!E94,IF(AND('volume_add 10^6 (microL)'!E94&lt;=150,'volume_add 10^6 (microL)'!E94&gt;9),'volume_add 10^6 (microL)'!E94,'volume_add 10^4 (microL)'!E94))</f>
        <v>110</v>
      </c>
      <c r="F94" s="5">
        <f>IF(AND('volume_add 10^8 (microL)'!F94&lt;=150,'volume_add 10^8 (microL)'!F94&gt;9),'volume_add 10^8 (microL)'!F94,IF(AND('volume_add 10^6 (microL)'!F94&lt;=150,'volume_add 10^6 (microL)'!F94&gt;9),'volume_add 10^6 (microL)'!F94,'volume_add 10^4 (microL)'!F94))</f>
        <v>140</v>
      </c>
      <c r="G94" s="5">
        <f>IF(AND('volume_add 10^8 (microL)'!G94&lt;=150,'volume_add 10^8 (microL)'!G94&gt;9),'volume_add 10^8 (microL)'!G94,IF(AND('volume_add 10^6 (microL)'!G94&lt;=150,'volume_add 10^6 (microL)'!G94&gt;9),'volume_add 10^6 (microL)'!G94,'volume_add 10^4 (microL)'!G94))</f>
        <v>140</v>
      </c>
      <c r="H94" s="5">
        <f>IF(AND('volume_add 10^8 (microL)'!H94&lt;=150,'volume_add 10^8 (microL)'!H94&gt;9),'volume_add 10^8 (microL)'!H94,IF(AND('volume_add 10^6 (microL)'!H94&lt;=150,'volume_add 10^6 (microL)'!H94&gt;9),'volume_add 10^6 (microL)'!H94,'volume_add 10^4 (microL)'!H94))</f>
        <v>130</v>
      </c>
      <c r="I94" s="5">
        <f>IF(AND('volume_add 10^8 (microL)'!I94&lt;=150,'volume_add 10^8 (microL)'!I94&gt;9),'volume_add 10^8 (microL)'!I94,IF(AND('volume_add 10^6 (microL)'!I94&lt;=150,'volume_add 10^6 (microL)'!I94&gt;9),'volume_add 10^6 (microL)'!I94,'volume_add 10^4 (microL)'!I94))</f>
        <v>140</v>
      </c>
      <c r="J94" s="5">
        <f>IF(AND('volume_add 10^8 (microL)'!J94&lt;=150,'volume_add 10^8 (microL)'!J94&gt;9),'volume_add 10^8 (microL)'!J94,IF(AND('volume_add 10^6 (microL)'!J94&lt;=150,'volume_add 10^6 (microL)'!J94&gt;9),'volume_add 10^6 (microL)'!J94,'volume_add 10^4 (microL)'!J94))</f>
        <v>140</v>
      </c>
      <c r="K94" s="5">
        <f>IF(AND('volume_add 10^8 (microL)'!K94&lt;=150,'volume_add 10^8 (microL)'!K94&gt;9),'volume_add 10^8 (microL)'!K94,IF(AND('volume_add 10^6 (microL)'!K94&lt;=150,'volume_add 10^6 (microL)'!K94&gt;9),'volume_add 10^6 (microL)'!K94,'volume_add 10^4 (microL)'!K94))</f>
        <v>140</v>
      </c>
      <c r="L94" s="5">
        <f>IF(AND('volume_add 10^8 (microL)'!L94&lt;=150,'volume_add 10^8 (microL)'!L94&gt;9),'volume_add 10^8 (microL)'!L94,IF(AND('volume_add 10^6 (microL)'!L94&lt;=150,'volume_add 10^6 (microL)'!L94&gt;9),'volume_add 10^6 (microL)'!L94,'volume_add 10^4 (microL)'!L94))</f>
        <v>18</v>
      </c>
      <c r="M94" s="5">
        <f>IF(AND('volume_add 10^8 (microL)'!M94&lt;=150,'volume_add 10^8 (microL)'!M94&gt;9),'volume_add 10^8 (microL)'!M94,IF(AND('volume_add 10^6 (microL)'!M94&lt;=150,'volume_add 10^6 (microL)'!M94&gt;9),'volume_add 10^6 (microL)'!M94,'volume_add 10^4 (microL)'!M94))</f>
        <v>25.2</v>
      </c>
      <c r="N94" s="5">
        <f>IF(AND('volume_add 10^8 (microL)'!N94&lt;=150,'volume_add 10^8 (microL)'!N94&gt;9),'volume_add 10^8 (microL)'!N94,IF(AND('volume_add 10^6 (microL)'!N94&lt;=150,'volume_add 10^6 (microL)'!N94&gt;9),'volume_add 10^6 (microL)'!N94,'volume_add 10^4 (microL)'!N94))</f>
        <v>10</v>
      </c>
      <c r="O94" s="5">
        <f>IF(AND('volume_add 10^8 (microL)'!O94&lt;=150,'volume_add 10^8 (microL)'!O94&gt;9),'volume_add 10^8 (microL)'!O94,IF(AND('volume_add 10^6 (microL)'!O94&lt;=150,'volume_add 10^6 (microL)'!O94&gt;9),'volume_add 10^6 (microL)'!O94,'volume_add 10^4 (microL)'!O94))</f>
        <v>28.8</v>
      </c>
      <c r="P94" s="5">
        <f>IF(AND('volume_add 10^8 (microL)'!P94&lt;=150,'volume_add 10^8 (microL)'!P94&gt;9),'volume_add 10^8 (microL)'!P94,IF(AND('volume_add 10^6 (microL)'!P94&lt;=150,'volume_add 10^6 (microL)'!P94&gt;9),'volume_add 10^6 (microL)'!P94,'volume_add 10^4 (microL)'!P94))</f>
        <v>140</v>
      </c>
      <c r="Q94" s="5">
        <f>IF(AND('volume_add 10^8 (microL)'!Q94&lt;=150,'volume_add 10^8 (microL)'!Q94&gt;9),'volume_add 10^8 (microL)'!Q94,IF(AND('volume_add 10^6 (microL)'!Q94&lt;=150,'volume_add 10^6 (microL)'!Q94&gt;9),'volume_add 10^6 (microL)'!Q94,'volume_add 10^4 (microL)'!Q94))</f>
        <v>140</v>
      </c>
      <c r="R94">
        <f t="shared" si="1"/>
        <v>1722</v>
      </c>
    </row>
    <row r="95" spans="1:18">
      <c r="A95">
        <v>94</v>
      </c>
      <c r="B95" s="5">
        <f>IF(AND('volume_add 10^8 (microL)'!B95&lt;=150,'volume_add 10^8 (microL)'!B95&gt;9),'volume_add 10^8 (microL)'!B95,IF(AND('volume_add 10^6 (microL)'!B95&lt;=150,'volume_add 10^6 (microL)'!B95&gt;9),'volume_add 10^6 (microL)'!B95,'volume_add 10^4 (microL)'!B95))</f>
        <v>11.8</v>
      </c>
      <c r="C95" s="5">
        <f>IF(AND('volume_add 10^8 (microL)'!C95&lt;=150,'volume_add 10^8 (microL)'!C95&gt;9),'volume_add 10^8 (microL)'!C95,IF(AND('volume_add 10^6 (microL)'!C95&lt;=150,'volume_add 10^6 (microL)'!C95&gt;9),'volume_add 10^6 (microL)'!C95,'volume_add 10^4 (microL)'!C95))</f>
        <v>17.7</v>
      </c>
      <c r="D95" s="5">
        <f>IF(AND('volume_add 10^8 (microL)'!D95&lt;=150,'volume_add 10^8 (microL)'!D95&gt;9),'volume_add 10^8 (microL)'!D95,IF(AND('volume_add 10^6 (microL)'!D95&lt;=150,'volume_add 10^6 (microL)'!D95&gt;9),'volume_add 10^6 (microL)'!D95,'volume_add 10^4 (microL)'!D95))</f>
        <v>60</v>
      </c>
      <c r="E95" s="5">
        <f>IF(AND('volume_add 10^8 (microL)'!E95&lt;=150,'volume_add 10^8 (microL)'!E95&gt;9),'volume_add 10^8 (microL)'!E95,IF(AND('volume_add 10^6 (microL)'!E95&lt;=150,'volume_add 10^6 (microL)'!E95&gt;9),'volume_add 10^6 (microL)'!E95,'volume_add 10^4 (microL)'!E95))</f>
        <v>140</v>
      </c>
      <c r="F95" s="5">
        <f>IF(AND('volume_add 10^8 (microL)'!F95&lt;=150,'volume_add 10^8 (microL)'!F95&gt;9),'volume_add 10^8 (microL)'!F95,IF(AND('volume_add 10^6 (microL)'!F95&lt;=150,'volume_add 10^6 (microL)'!F95&gt;9),'volume_add 10^6 (microL)'!F95,'volume_add 10^4 (microL)'!F95))</f>
        <v>140</v>
      </c>
      <c r="G95" s="5">
        <f>IF(AND('volume_add 10^8 (microL)'!G95&lt;=150,'volume_add 10^8 (microL)'!G95&gt;9),'volume_add 10^8 (microL)'!G95,IF(AND('volume_add 10^6 (microL)'!G95&lt;=150,'volume_add 10^6 (microL)'!G95&gt;9),'volume_add 10^6 (microL)'!G95,'volume_add 10^4 (microL)'!G95))</f>
        <v>70</v>
      </c>
      <c r="H95" s="5">
        <f>IF(AND('volume_add 10^8 (microL)'!H95&lt;=150,'volume_add 10^8 (microL)'!H95&gt;9),'volume_add 10^8 (microL)'!H95,IF(AND('volume_add 10^6 (microL)'!H95&lt;=150,'volume_add 10^6 (microL)'!H95&gt;9),'volume_add 10^6 (microL)'!H95,'volume_add 10^4 (microL)'!H95))</f>
        <v>18.7</v>
      </c>
      <c r="I95" s="5">
        <f>IF(AND('volume_add 10^8 (microL)'!I95&lt;=150,'volume_add 10^8 (microL)'!I95&gt;9),'volume_add 10^8 (microL)'!I95,IF(AND('volume_add 10^6 (microL)'!I95&lt;=150,'volume_add 10^6 (microL)'!I95&gt;9),'volume_add 10^6 (microL)'!I95,'volume_add 10^4 (microL)'!I95))</f>
        <v>80</v>
      </c>
      <c r="J95" s="5">
        <f>IF(AND('volume_add 10^8 (microL)'!J95&lt;=150,'volume_add 10^8 (microL)'!J95&gt;9),'volume_add 10^8 (microL)'!J95,IF(AND('volume_add 10^6 (microL)'!J95&lt;=150,'volume_add 10^6 (microL)'!J95&gt;9),'volume_add 10^6 (microL)'!J95,'volume_add 10^4 (microL)'!J95))</f>
        <v>90</v>
      </c>
      <c r="K95" s="5">
        <f>IF(AND('volume_add 10^8 (microL)'!K95&lt;=150,'volume_add 10^8 (microL)'!K95&gt;9),'volume_add 10^8 (microL)'!K95,IF(AND('volume_add 10^6 (microL)'!K95&lt;=150,'volume_add 10^6 (microL)'!K95&gt;9),'volume_add 10^6 (microL)'!K95,'volume_add 10^4 (microL)'!K95))</f>
        <v>140</v>
      </c>
      <c r="L95" s="5">
        <f>IF(AND('volume_add 10^8 (microL)'!L95&lt;=150,'volume_add 10^8 (microL)'!L95&gt;9),'volume_add 10^8 (microL)'!L95,IF(AND('volume_add 10^6 (microL)'!L95&lt;=150,'volume_add 10^6 (microL)'!L95&gt;9),'volume_add 10^6 (microL)'!L95,'volume_add 10^4 (microL)'!L95))</f>
        <v>100</v>
      </c>
      <c r="M95" s="5">
        <f>IF(AND('volume_add 10^8 (microL)'!M95&lt;=150,'volume_add 10^8 (microL)'!M95&gt;9),'volume_add 10^8 (microL)'!M95,IF(AND('volume_add 10^6 (microL)'!M95&lt;=150,'volume_add 10^6 (microL)'!M95&gt;9),'volume_add 10^6 (microL)'!M95,'volume_add 10^4 (microL)'!M95))</f>
        <v>19.600000000000001</v>
      </c>
      <c r="N95" s="5">
        <f>IF(AND('volume_add 10^8 (microL)'!N95&lt;=150,'volume_add 10^8 (microL)'!N95&gt;9),'volume_add 10^8 (microL)'!N95,IF(AND('volume_add 10^6 (microL)'!N95&lt;=150,'volume_add 10^6 (microL)'!N95&gt;9),'volume_add 10^6 (microL)'!N95,'volume_add 10^4 (microL)'!N95))</f>
        <v>20.6</v>
      </c>
      <c r="O95" s="5">
        <f>IF(AND('volume_add 10^8 (microL)'!O95&lt;=150,'volume_add 10^8 (microL)'!O95&gt;9),'volume_add 10^8 (microL)'!O95,IF(AND('volume_add 10^6 (microL)'!O95&lt;=150,'volume_add 10^6 (microL)'!O95&gt;9),'volume_add 10^6 (microL)'!O95,'volume_add 10^4 (microL)'!O95))</f>
        <v>21.6</v>
      </c>
      <c r="P95" s="5">
        <f>IF(AND('volume_add 10^8 (microL)'!P95&lt;=150,'volume_add 10^8 (microL)'!P95&gt;9),'volume_add 10^8 (microL)'!P95,IF(AND('volume_add 10^6 (microL)'!P95&lt;=150,'volume_add 10^6 (microL)'!P95&gt;9),'volume_add 10^6 (microL)'!P95,'volume_add 10^4 (microL)'!P95))</f>
        <v>10</v>
      </c>
      <c r="Q95" s="5">
        <f>IF(AND('volume_add 10^8 (microL)'!Q95&lt;=150,'volume_add 10^8 (microL)'!Q95&gt;9),'volume_add 10^8 (microL)'!Q95,IF(AND('volume_add 10^6 (microL)'!Q95&lt;=150,'volume_add 10^6 (microL)'!Q95&gt;9),'volume_add 10^6 (microL)'!Q95,'volume_add 10^4 (microL)'!Q95))</f>
        <v>22.6</v>
      </c>
      <c r="R95">
        <f t="shared" si="1"/>
        <v>962.60000000000014</v>
      </c>
    </row>
    <row r="96" spans="1:18">
      <c r="A96">
        <v>95</v>
      </c>
      <c r="B96" s="5">
        <f>IF(AND('volume_add 10^8 (microL)'!B96&lt;=150,'volume_add 10^8 (microL)'!B96&gt;9),'volume_add 10^8 (microL)'!B96,IF(AND('volume_add 10^6 (microL)'!B96&lt;=150,'volume_add 10^6 (microL)'!B96&gt;9),'volume_add 10^6 (microL)'!B96,'volume_add 10^4 (microL)'!B96))</f>
        <v>80</v>
      </c>
      <c r="C96" s="5">
        <f>IF(AND('volume_add 10^8 (microL)'!C96&lt;=150,'volume_add 10^8 (microL)'!C96&gt;9),'volume_add 10^8 (microL)'!C96,IF(AND('volume_add 10^6 (microL)'!C96&lt;=150,'volume_add 10^6 (microL)'!C96&gt;9),'volume_add 10^6 (microL)'!C96,'volume_add 10^4 (microL)'!C96))</f>
        <v>80</v>
      </c>
      <c r="D96" s="5">
        <f>IF(AND('volume_add 10^8 (microL)'!D96&lt;=150,'volume_add 10^8 (microL)'!D96&gt;9),'volume_add 10^8 (microL)'!D96,IF(AND('volume_add 10^6 (microL)'!D96&lt;=150,'volume_add 10^6 (microL)'!D96&gt;9),'volume_add 10^6 (microL)'!D96,'volume_add 10^4 (microL)'!D96))</f>
        <v>15.3</v>
      </c>
      <c r="E96" s="5">
        <f>IF(AND('volume_add 10^8 (microL)'!E96&lt;=150,'volume_add 10^8 (microL)'!E96&gt;9),'volume_add 10^8 (microL)'!E96,IF(AND('volume_add 10^6 (microL)'!E96&lt;=150,'volume_add 10^6 (microL)'!E96&gt;9),'volume_add 10^6 (microL)'!E96,'volume_add 10^4 (microL)'!E96))</f>
        <v>90</v>
      </c>
      <c r="F96" s="5">
        <f>IF(AND('volume_add 10^8 (microL)'!F96&lt;=150,'volume_add 10^8 (microL)'!F96&gt;9),'volume_add 10^8 (microL)'!F96,IF(AND('volume_add 10^6 (microL)'!F96&lt;=150,'volume_add 10^6 (microL)'!F96&gt;9),'volume_add 10^6 (microL)'!F96,'volume_add 10^4 (microL)'!F96))</f>
        <v>17.899999999999999</v>
      </c>
      <c r="G96" s="5">
        <f>IF(AND('volume_add 10^8 (microL)'!G96&lt;=150,'volume_add 10^8 (microL)'!G96&gt;9),'volume_add 10^8 (microL)'!G96,IF(AND('volume_add 10^6 (microL)'!G96&lt;=150,'volume_add 10^6 (microL)'!G96&gt;9),'volume_add 10^6 (microL)'!G96,'volume_add 10^4 (microL)'!G96))</f>
        <v>100</v>
      </c>
      <c r="H96" s="5">
        <f>IF(AND('volume_add 10^8 (microL)'!H96&lt;=150,'volume_add 10^8 (microL)'!H96&gt;9),'volume_add 10^8 (microL)'!H96,IF(AND('volume_add 10^6 (microL)'!H96&lt;=150,'volume_add 10^6 (microL)'!H96&gt;9),'volume_add 10^6 (microL)'!H96,'volume_add 10^4 (microL)'!H96))</f>
        <v>110</v>
      </c>
      <c r="I96" s="5">
        <f>IF(AND('volume_add 10^8 (microL)'!I96&lt;=150,'volume_add 10^8 (microL)'!I96&gt;9),'volume_add 10^8 (microL)'!I96,IF(AND('volume_add 10^6 (microL)'!I96&lt;=150,'volume_add 10^6 (microL)'!I96&gt;9),'volume_add 10^6 (microL)'!I96,'volume_add 10^4 (microL)'!I96))</f>
        <v>140</v>
      </c>
      <c r="J96" s="5">
        <f>IF(AND('volume_add 10^8 (microL)'!J96&lt;=150,'volume_add 10^8 (microL)'!J96&gt;9),'volume_add 10^8 (microL)'!J96,IF(AND('volume_add 10^6 (microL)'!J96&lt;=150,'volume_add 10^6 (microL)'!J96&gt;9),'volume_add 10^6 (microL)'!J96,'volume_add 10^4 (microL)'!J96))</f>
        <v>23</v>
      </c>
      <c r="K96" s="5">
        <f>IF(AND('volume_add 10^8 (microL)'!K96&lt;=150,'volume_add 10^8 (microL)'!K96&gt;9),'volume_add 10^8 (microL)'!K96,IF(AND('volume_add 10^6 (microL)'!K96&lt;=150,'volume_add 10^6 (microL)'!K96&gt;9),'volume_add 10^6 (microL)'!K96,'volume_add 10^4 (microL)'!K96))</f>
        <v>140</v>
      </c>
      <c r="L96" s="5">
        <f>IF(AND('volume_add 10^8 (microL)'!L96&lt;=150,'volume_add 10^8 (microL)'!L96&gt;9),'volume_add 10^8 (microL)'!L96,IF(AND('volume_add 10^6 (microL)'!L96&lt;=150,'volume_add 10^6 (microL)'!L96&gt;9),'volume_add 10^6 (microL)'!L96,'volume_add 10^4 (microL)'!L96))</f>
        <v>140</v>
      </c>
      <c r="M96" s="5">
        <f>IF(AND('volume_add 10^8 (microL)'!M96&lt;=150,'volume_add 10^8 (microL)'!M96&gt;9),'volume_add 10^8 (microL)'!M96,IF(AND('volume_add 10^6 (microL)'!M96&lt;=150,'volume_add 10^6 (microL)'!M96&gt;9),'volume_add 10^6 (microL)'!M96,'volume_add 10^4 (microL)'!M96))</f>
        <v>140</v>
      </c>
      <c r="N96" s="5">
        <f>IF(AND('volume_add 10^8 (microL)'!N96&lt;=150,'volume_add 10^8 (microL)'!N96&gt;9),'volume_add 10^8 (microL)'!N96,IF(AND('volume_add 10^6 (microL)'!N96&lt;=150,'volume_add 10^6 (microL)'!N96&gt;9),'volume_add 10^6 (microL)'!N96,'volume_add 10^4 (microL)'!N96))</f>
        <v>140</v>
      </c>
      <c r="O96" s="5">
        <f>IF(AND('volume_add 10^8 (microL)'!O96&lt;=150,'volume_add 10^8 (microL)'!O96&gt;9),'volume_add 10^8 (microL)'!O96,IF(AND('volume_add 10^6 (microL)'!O96&lt;=150,'volume_add 10^6 (microL)'!O96&gt;9),'volume_add 10^6 (microL)'!O96,'volume_add 10^4 (microL)'!O96))</f>
        <v>130</v>
      </c>
      <c r="P96" s="5">
        <f>IF(AND('volume_add 10^8 (microL)'!P96&lt;=150,'volume_add 10^8 (microL)'!P96&gt;9),'volume_add 10^8 (microL)'!P96,IF(AND('volume_add 10^6 (microL)'!P96&lt;=150,'volume_add 10^6 (microL)'!P96&gt;9),'volume_add 10^6 (microL)'!P96,'volume_add 10^4 (microL)'!P96))</f>
        <v>140</v>
      </c>
      <c r="Q96" s="5">
        <f>IF(AND('volume_add 10^8 (microL)'!Q96&lt;=150,'volume_add 10^8 (microL)'!Q96&gt;9),'volume_add 10^8 (microL)'!Q96,IF(AND('volume_add 10^6 (microL)'!Q96&lt;=150,'volume_add 10^6 (microL)'!Q96&gt;9),'volume_add 10^6 (microL)'!Q96,'volume_add 10^4 (microL)'!Q96))</f>
        <v>140</v>
      </c>
      <c r="R96">
        <f t="shared" si="1"/>
        <v>1626.2</v>
      </c>
    </row>
    <row r="97" spans="1:18">
      <c r="A97">
        <v>96</v>
      </c>
      <c r="B97" s="5">
        <f>IF(AND('volume_add 10^8 (microL)'!B97&lt;=150,'volume_add 10^8 (microL)'!B97&gt;9),'volume_add 10^8 (microL)'!B97,IF(AND('volume_add 10^6 (microL)'!B97&lt;=150,'volume_add 10^6 (microL)'!B97&gt;9),'volume_add 10^6 (microL)'!B97,'volume_add 10^4 (microL)'!B97))</f>
        <v>140</v>
      </c>
      <c r="C97" s="5">
        <f>IF(AND('volume_add 10^8 (microL)'!C97&lt;=150,'volume_add 10^8 (microL)'!C97&gt;9),'volume_add 10^8 (microL)'!C97,IF(AND('volume_add 10^6 (microL)'!C97&lt;=150,'volume_add 10^6 (microL)'!C97&gt;9),'volume_add 10^6 (microL)'!C97,'volume_add 10^4 (microL)'!C97))</f>
        <v>140</v>
      </c>
      <c r="D97" s="5">
        <f>IF(AND('volume_add 10^8 (microL)'!D97&lt;=150,'volume_add 10^8 (microL)'!D97&gt;9),'volume_add 10^8 (microL)'!D97,IF(AND('volume_add 10^6 (microL)'!D97&lt;=150,'volume_add 10^6 (microL)'!D97&gt;9),'volume_add 10^6 (microL)'!D97,'volume_add 10^4 (microL)'!D97))</f>
        <v>19</v>
      </c>
      <c r="E97" s="5">
        <f>IF(AND('volume_add 10^8 (microL)'!E97&lt;=150,'volume_add 10^8 (microL)'!E97&gt;9),'volume_add 10^8 (microL)'!E97,IF(AND('volume_add 10^6 (microL)'!E97&lt;=150,'volume_add 10^6 (microL)'!E97&gt;9),'volume_add 10^6 (microL)'!E97,'volume_add 10^4 (microL)'!E97))</f>
        <v>12.7</v>
      </c>
      <c r="F97" s="5">
        <f>IF(AND('volume_add 10^8 (microL)'!F97&lt;=150,'volume_add 10^8 (microL)'!F97&gt;9),'volume_add 10^8 (microL)'!F97,IF(AND('volume_add 10^6 (microL)'!F97&lt;=150,'volume_add 10^6 (microL)'!F97&gt;9),'volume_add 10^6 (microL)'!F97,'volume_add 10^4 (microL)'!F97))</f>
        <v>13.7</v>
      </c>
      <c r="G97" s="5">
        <f>IF(AND('volume_add 10^8 (microL)'!G97&lt;=150,'volume_add 10^8 (microL)'!G97&gt;9),'volume_add 10^8 (microL)'!G97,IF(AND('volume_add 10^6 (microL)'!G97&lt;=150,'volume_add 10^6 (microL)'!G97&gt;9),'volume_add 10^6 (microL)'!G97,'volume_add 10^4 (microL)'!G97))</f>
        <v>140</v>
      </c>
      <c r="H97" s="5">
        <f>IF(AND('volume_add 10^8 (microL)'!H97&lt;=150,'volume_add 10^8 (microL)'!H97&gt;9),'volume_add 10^8 (microL)'!H97,IF(AND('volume_add 10^6 (microL)'!H97&lt;=150,'volume_add 10^6 (microL)'!H97&gt;9),'volume_add 10^6 (microL)'!H97,'volume_add 10^4 (microL)'!H97))</f>
        <v>14.8</v>
      </c>
      <c r="I97" s="5">
        <f>IF(AND('volume_add 10^8 (microL)'!I97&lt;=150,'volume_add 10^8 (microL)'!I97&gt;9),'volume_add 10^8 (microL)'!I97,IF(AND('volume_add 10^6 (microL)'!I97&lt;=150,'volume_add 10^6 (microL)'!I97&gt;9),'volume_add 10^6 (microL)'!I97,'volume_add 10^4 (microL)'!I97))</f>
        <v>15.8</v>
      </c>
      <c r="J97" s="5">
        <f>IF(AND('volume_add 10^8 (microL)'!J97&lt;=150,'volume_add 10^8 (microL)'!J97&gt;9),'volume_add 10^8 (microL)'!J97,IF(AND('volume_add 10^6 (microL)'!J97&lt;=150,'volume_add 10^6 (microL)'!J97&gt;9),'volume_add 10^6 (microL)'!J97,'volume_add 10^4 (microL)'!J97))</f>
        <v>10</v>
      </c>
      <c r="K97" s="5">
        <f>IF(AND('volume_add 10^8 (microL)'!K97&lt;=150,'volume_add 10^8 (microL)'!K97&gt;9),'volume_add 10^8 (microL)'!K97,IF(AND('volume_add 10^6 (microL)'!K97&lt;=150,'volume_add 10^6 (microL)'!K97&gt;9),'volume_add 10^6 (microL)'!K97,'volume_add 10^4 (microL)'!K97))</f>
        <v>60</v>
      </c>
      <c r="L97" s="5">
        <f>IF(AND('volume_add 10^8 (microL)'!L97&lt;=150,'volume_add 10^8 (microL)'!L97&gt;9),'volume_add 10^8 (microL)'!L97,IF(AND('volume_add 10^6 (microL)'!L97&lt;=150,'volume_add 10^6 (microL)'!L97&gt;9),'volume_add 10^6 (microL)'!L97,'volume_add 10^4 (microL)'!L97))</f>
        <v>140</v>
      </c>
      <c r="M97" s="5">
        <f>IF(AND('volume_add 10^8 (microL)'!M97&lt;=150,'volume_add 10^8 (microL)'!M97&gt;9),'volume_add 10^8 (microL)'!M97,IF(AND('volume_add 10^6 (microL)'!M97&lt;=150,'volume_add 10^6 (microL)'!M97&gt;9),'volume_add 10^6 (microL)'!M97,'volume_add 10^4 (microL)'!M97))</f>
        <v>80</v>
      </c>
      <c r="N97" s="5">
        <f>IF(AND('volume_add 10^8 (microL)'!N97&lt;=150,'volume_add 10^8 (microL)'!N97&gt;9),'volume_add 10^8 (microL)'!N97,IF(AND('volume_add 10^6 (microL)'!N97&lt;=150,'volume_add 10^6 (microL)'!N97&gt;9),'volume_add 10^6 (microL)'!N97,'volume_add 10^4 (microL)'!N97))</f>
        <v>10</v>
      </c>
      <c r="O97" s="5">
        <f>IF(AND('volume_add 10^8 (microL)'!O97&lt;=150,'volume_add 10^8 (microL)'!O97&gt;9),'volume_add 10^8 (microL)'!O97,IF(AND('volume_add 10^6 (microL)'!O97&lt;=150,'volume_add 10^6 (microL)'!O97&gt;9),'volume_add 10^6 (microL)'!O97,'volume_add 10^4 (microL)'!O97))</f>
        <v>10.5</v>
      </c>
      <c r="P97" s="5">
        <f>IF(AND('volume_add 10^8 (microL)'!P97&lt;=150,'volume_add 10^8 (microL)'!P97&gt;9),'volume_add 10^8 (microL)'!P97,IF(AND('volume_add 10^6 (microL)'!P97&lt;=150,'volume_add 10^6 (microL)'!P97&gt;9),'volume_add 10^6 (microL)'!P97,'volume_add 10^4 (microL)'!P97))</f>
        <v>21.1</v>
      </c>
      <c r="Q97" s="5">
        <f>IF(AND('volume_add 10^8 (microL)'!Q97&lt;=150,'volume_add 10^8 (microL)'!Q97&gt;9),'volume_add 10^8 (microL)'!Q97,IF(AND('volume_add 10^6 (microL)'!Q97&lt;=150,'volume_add 10^6 (microL)'!Q97&gt;9),'volume_add 10^6 (microL)'!Q97,'volume_add 10^4 (microL)'!Q97))</f>
        <v>110</v>
      </c>
      <c r="R97">
        <f t="shared" si="1"/>
        <v>937.6</v>
      </c>
    </row>
    <row r="98" spans="1:18">
      <c r="A98">
        <v>97</v>
      </c>
      <c r="B98" s="5">
        <f>IF(AND('volume_add 10^8 (microL)'!B98&lt;=150,'volume_add 10^8 (microL)'!B98&gt;9),'volume_add 10^8 (microL)'!B98,IF(AND('volume_add 10^6 (microL)'!B98&lt;=150,'volume_add 10^6 (microL)'!B98&gt;9),'volume_add 10^6 (microL)'!B98,'volume_add 10^4 (microL)'!B98))</f>
        <v>17.100000000000001</v>
      </c>
      <c r="C98" s="5">
        <f>IF(AND('volume_add 10^8 (microL)'!C98&lt;=150,'volume_add 10^8 (microL)'!C98&gt;9),'volume_add 10^8 (microL)'!C98,IF(AND('volume_add 10^6 (microL)'!C98&lt;=150,'volume_add 10^6 (microL)'!C98&gt;9),'volume_add 10^6 (microL)'!C98,'volume_add 10^4 (microL)'!C98))</f>
        <v>140</v>
      </c>
      <c r="D98" s="5">
        <f>IF(AND('volume_add 10^8 (microL)'!D98&lt;=150,'volume_add 10^8 (microL)'!D98&gt;9),'volume_add 10^8 (microL)'!D98,IF(AND('volume_add 10^6 (microL)'!D98&lt;=150,'volume_add 10^6 (microL)'!D98&gt;9),'volume_add 10^6 (microL)'!D98,'volume_add 10^4 (microL)'!D98))</f>
        <v>18</v>
      </c>
      <c r="E98" s="5">
        <f>IF(AND('volume_add 10^8 (microL)'!E98&lt;=150,'volume_add 10^8 (microL)'!E98&gt;9),'volume_add 10^8 (microL)'!E98,IF(AND('volume_add 10^6 (microL)'!E98&lt;=150,'volume_add 10^6 (microL)'!E98&gt;9),'volume_add 10^6 (microL)'!E98,'volume_add 10^4 (microL)'!E98))</f>
        <v>60</v>
      </c>
      <c r="F98" s="5">
        <f>IF(AND('volume_add 10^8 (microL)'!F98&lt;=150,'volume_add 10^8 (microL)'!F98&gt;9),'volume_add 10^8 (microL)'!F98,IF(AND('volume_add 10^6 (microL)'!F98&lt;=150,'volume_add 10^6 (microL)'!F98&gt;9),'volume_add 10^6 (microL)'!F98,'volume_add 10^4 (microL)'!F98))</f>
        <v>19</v>
      </c>
      <c r="G98" s="5">
        <f>IF(AND('volume_add 10^8 (microL)'!G98&lt;=150,'volume_add 10^8 (microL)'!G98&gt;9),'volume_add 10^8 (microL)'!G98,IF(AND('volume_add 10^6 (microL)'!G98&lt;=150,'volume_add 10^6 (microL)'!G98&gt;9),'volume_add 10^6 (microL)'!G98,'volume_add 10^4 (microL)'!G98))</f>
        <v>70</v>
      </c>
      <c r="H98" s="5">
        <f>IF(AND('volume_add 10^8 (microL)'!H98&lt;=150,'volume_add 10^8 (microL)'!H98&gt;9),'volume_add 10^8 (microL)'!H98,IF(AND('volume_add 10^6 (microL)'!H98&lt;=150,'volume_add 10^6 (microL)'!H98&gt;9),'volume_add 10^6 (microL)'!H98,'volume_add 10^4 (microL)'!H98))</f>
        <v>140</v>
      </c>
      <c r="I98" s="5">
        <f>IF(AND('volume_add 10^8 (microL)'!I98&lt;=150,'volume_add 10^8 (microL)'!I98&gt;9),'volume_add 10^8 (microL)'!I98,IF(AND('volume_add 10^6 (microL)'!I98&lt;=150,'volume_add 10^6 (microL)'!I98&gt;9),'volume_add 10^6 (microL)'!I98,'volume_add 10^4 (microL)'!I98))</f>
        <v>10</v>
      </c>
      <c r="J98" s="5">
        <f>IF(AND('volume_add 10^8 (microL)'!J98&lt;=150,'volume_add 10^8 (microL)'!J98&gt;9),'volume_add 10^8 (microL)'!J98,IF(AND('volume_add 10^6 (microL)'!J98&lt;=150,'volume_add 10^6 (microL)'!J98&gt;9),'volume_add 10^6 (microL)'!J98,'volume_add 10^4 (microL)'!J98))</f>
        <v>80</v>
      </c>
      <c r="K98" s="5">
        <f>IF(AND('volume_add 10^8 (microL)'!K98&lt;=150,'volume_add 10^8 (microL)'!K98&gt;9),'volume_add 10^8 (microL)'!K98,IF(AND('volume_add 10^6 (microL)'!K98&lt;=150,'volume_add 10^6 (microL)'!K98&gt;9),'volume_add 10^6 (microL)'!K98,'volume_add 10^4 (microL)'!K98))</f>
        <v>90</v>
      </c>
      <c r="L98" s="5">
        <f>IF(AND('volume_add 10^8 (microL)'!L98&lt;=150,'volume_add 10^8 (microL)'!L98&gt;9),'volume_add 10^8 (microL)'!L98,IF(AND('volume_add 10^6 (microL)'!L98&lt;=150,'volume_add 10^6 (microL)'!L98&gt;9),'volume_add 10^6 (microL)'!L98,'volume_add 10^4 (microL)'!L98))</f>
        <v>19.899999999999999</v>
      </c>
      <c r="M98" s="5">
        <f>IF(AND('volume_add 10^8 (microL)'!M98&lt;=150,'volume_add 10^8 (microL)'!M98&gt;9),'volume_add 10^8 (microL)'!M98,IF(AND('volume_add 10^6 (microL)'!M98&lt;=150,'volume_add 10^6 (microL)'!M98&gt;9),'volume_add 10^6 (microL)'!M98,'volume_add 10^4 (microL)'!M98))</f>
        <v>140</v>
      </c>
      <c r="N98" s="5">
        <f>IF(AND('volume_add 10^8 (microL)'!N98&lt;=150,'volume_add 10^8 (microL)'!N98&gt;9),'volume_add 10^8 (microL)'!N98,IF(AND('volume_add 10^6 (microL)'!N98&lt;=150,'volume_add 10^6 (microL)'!N98&gt;9),'volume_add 10^6 (microL)'!N98,'volume_add 10^4 (microL)'!N98))</f>
        <v>20.9</v>
      </c>
      <c r="O98" s="5">
        <f>IF(AND('volume_add 10^8 (microL)'!O98&lt;=150,'volume_add 10^8 (microL)'!O98&gt;9),'volume_add 10^8 (microL)'!O98,IF(AND('volume_add 10^6 (microL)'!O98&lt;=150,'volume_add 10^6 (microL)'!O98&gt;9),'volume_add 10^6 (microL)'!O98,'volume_add 10^4 (microL)'!O98))</f>
        <v>140</v>
      </c>
      <c r="P98" s="5">
        <f>IF(AND('volume_add 10^8 (microL)'!P98&lt;=150,'volume_add 10^8 (microL)'!P98&gt;9),'volume_add 10^8 (microL)'!P98,IF(AND('volume_add 10^6 (microL)'!P98&lt;=150,'volume_add 10^6 (microL)'!P98&gt;9),'volume_add 10^6 (microL)'!P98,'volume_add 10^4 (microL)'!P98))</f>
        <v>140</v>
      </c>
      <c r="Q98" s="5">
        <f>IF(AND('volume_add 10^8 (microL)'!Q98&lt;=150,'volume_add 10^8 (microL)'!Q98&gt;9),'volume_add 10^8 (microL)'!Q98,IF(AND('volume_add 10^6 (microL)'!Q98&lt;=150,'volume_add 10^6 (microL)'!Q98&gt;9),'volume_add 10^6 (microL)'!Q98,'volume_add 10^4 (microL)'!Q98))</f>
        <v>140</v>
      </c>
      <c r="R98">
        <f t="shared" si="1"/>
        <v>1244.9000000000001</v>
      </c>
    </row>
    <row r="99" spans="1:18">
      <c r="A99">
        <v>98</v>
      </c>
      <c r="B99" s="5">
        <f>IF(AND('volume_add 10^8 (microL)'!B99&lt;=150,'volume_add 10^8 (microL)'!B99&gt;9),'volume_add 10^8 (microL)'!B99,IF(AND('volume_add 10^6 (microL)'!B99&lt;=150,'volume_add 10^6 (microL)'!B99&gt;9),'volume_add 10^6 (microL)'!B99,'volume_add 10^4 (microL)'!B99))</f>
        <v>21.8</v>
      </c>
      <c r="C99" s="5">
        <f>IF(AND('volume_add 10^8 (microL)'!C99&lt;=150,'volume_add 10^8 (microL)'!C99&gt;9),'volume_add 10^8 (microL)'!C99,IF(AND('volume_add 10^6 (microL)'!C99&lt;=150,'volume_add 10^6 (microL)'!C99&gt;9),'volume_add 10^6 (microL)'!C99,'volume_add 10^4 (microL)'!C99))</f>
        <v>70</v>
      </c>
      <c r="D99" s="5">
        <f>IF(AND('volume_add 10^8 (microL)'!D99&lt;=150,'volume_add 10^8 (microL)'!D99&gt;9),'volume_add 10^8 (microL)'!D99,IF(AND('volume_add 10^6 (microL)'!D99&lt;=150,'volume_add 10^6 (microL)'!D99&gt;9),'volume_add 10^6 (microL)'!D99,'volume_add 10^4 (microL)'!D99))</f>
        <v>80</v>
      </c>
      <c r="E99" s="5">
        <f>IF(AND('volume_add 10^8 (microL)'!E99&lt;=150,'volume_add 10^8 (microL)'!E99&gt;9),'volume_add 10^8 (microL)'!E99,IF(AND('volume_add 10^6 (microL)'!E99&lt;=150,'volume_add 10^6 (microL)'!E99&gt;9),'volume_add 10^6 (microL)'!E99,'volume_add 10^4 (microL)'!E99))</f>
        <v>100</v>
      </c>
      <c r="F99" s="5">
        <f>IF(AND('volume_add 10^8 (microL)'!F99&lt;=150,'volume_add 10^8 (microL)'!F99&gt;9),'volume_add 10^8 (microL)'!F99,IF(AND('volume_add 10^6 (microL)'!F99&lt;=150,'volume_add 10^6 (microL)'!F99&gt;9),'volume_add 10^6 (microL)'!F99,'volume_add 10^4 (microL)'!F99))</f>
        <v>14.5</v>
      </c>
      <c r="G99" s="5">
        <f>IF(AND('volume_add 10^8 (microL)'!G99&lt;=150,'volume_add 10^8 (microL)'!G99&gt;9),'volume_add 10^8 (microL)'!G99,IF(AND('volume_add 10^6 (microL)'!G99&lt;=150,'volume_add 10^6 (microL)'!G99&gt;9),'volume_add 10^6 (microL)'!G99,'volume_add 10^4 (microL)'!G99))</f>
        <v>140</v>
      </c>
      <c r="H99" s="5">
        <f>IF(AND('volume_add 10^8 (microL)'!H99&lt;=150,'volume_add 10^8 (microL)'!H99&gt;9),'volume_add 10^8 (microL)'!H99,IF(AND('volume_add 10^6 (microL)'!H99&lt;=150,'volume_add 10^6 (microL)'!H99&gt;9),'volume_add 10^6 (microL)'!H99,'volume_add 10^4 (microL)'!H99))</f>
        <v>10</v>
      </c>
      <c r="I99" s="5">
        <f>IF(AND('volume_add 10^8 (microL)'!I99&lt;=150,'volume_add 10^8 (microL)'!I99&gt;9),'volume_add 10^8 (microL)'!I99,IF(AND('volume_add 10^6 (microL)'!I99&lt;=150,'volume_add 10^6 (microL)'!I99&gt;9),'volume_add 10^6 (microL)'!I99,'volume_add 10^4 (microL)'!I99))</f>
        <v>140</v>
      </c>
      <c r="J99" s="5">
        <f>IF(AND('volume_add 10^8 (microL)'!J99&lt;=150,'volume_add 10^8 (microL)'!J99&gt;9),'volume_add 10^8 (microL)'!J99,IF(AND('volume_add 10^6 (microL)'!J99&lt;=150,'volume_add 10^6 (microL)'!J99&gt;9),'volume_add 10^6 (microL)'!J99,'volume_add 10^4 (microL)'!J99))</f>
        <v>140</v>
      </c>
      <c r="K99" s="5">
        <f>IF(AND('volume_add 10^8 (microL)'!K99&lt;=150,'volume_add 10^8 (microL)'!K99&gt;9),'volume_add 10^8 (microL)'!K99,IF(AND('volume_add 10^6 (microL)'!K99&lt;=150,'volume_add 10^6 (microL)'!K99&gt;9),'volume_add 10^6 (microL)'!K99,'volume_add 10^4 (microL)'!K99))</f>
        <v>140</v>
      </c>
      <c r="L99" s="5">
        <f>IF(AND('volume_add 10^8 (microL)'!L99&lt;=150,'volume_add 10^8 (microL)'!L99&gt;9),'volume_add 10^8 (microL)'!L99,IF(AND('volume_add 10^6 (microL)'!L99&lt;=150,'volume_add 10^6 (microL)'!L99&gt;9),'volume_add 10^6 (microL)'!L99,'volume_add 10^4 (microL)'!L99))</f>
        <v>140</v>
      </c>
      <c r="M99" s="5">
        <f>IF(AND('volume_add 10^8 (microL)'!M99&lt;=150,'volume_add 10^8 (microL)'!M99&gt;9),'volume_add 10^8 (microL)'!M99,IF(AND('volume_add 10^6 (microL)'!M99&lt;=150,'volume_add 10^6 (microL)'!M99&gt;9),'volume_add 10^6 (microL)'!M99,'volume_add 10^4 (microL)'!M99))</f>
        <v>24.2</v>
      </c>
      <c r="N99" s="5">
        <f>IF(AND('volume_add 10^8 (microL)'!N99&lt;=150,'volume_add 10^8 (microL)'!N99&gt;9),'volume_add 10^8 (microL)'!N99,IF(AND('volume_add 10^6 (microL)'!N99&lt;=150,'volume_add 10^6 (microL)'!N99&gt;9),'volume_add 10^6 (microL)'!N99,'volume_add 10^4 (microL)'!N99))</f>
        <v>140</v>
      </c>
      <c r="O99" s="5">
        <f>IF(AND('volume_add 10^8 (microL)'!O99&lt;=150,'volume_add 10^8 (microL)'!O99&gt;9),'volume_add 10^8 (microL)'!O99,IF(AND('volume_add 10^6 (microL)'!O99&lt;=150,'volume_add 10^6 (microL)'!O99&gt;9),'volume_add 10^6 (microL)'!O99,'volume_add 10^4 (microL)'!O99))</f>
        <v>140</v>
      </c>
      <c r="P99" s="5">
        <f>IF(AND('volume_add 10^8 (microL)'!P99&lt;=150,'volume_add 10^8 (microL)'!P99&gt;9),'volume_add 10^8 (microL)'!P99,IF(AND('volume_add 10^6 (microL)'!P99&lt;=150,'volume_add 10^6 (microL)'!P99&gt;9),'volume_add 10^6 (microL)'!P99,'volume_add 10^4 (microL)'!P99))</f>
        <v>26.6</v>
      </c>
      <c r="Q99" s="5">
        <f>IF(AND('volume_add 10^8 (microL)'!Q99&lt;=150,'volume_add 10^8 (microL)'!Q99&gt;9),'volume_add 10^8 (microL)'!Q99,IF(AND('volume_add 10^6 (microL)'!Q99&lt;=150,'volume_add 10^6 (microL)'!Q99&gt;9),'volume_add 10^6 (microL)'!Q99,'volume_add 10^4 (microL)'!Q99))</f>
        <v>120</v>
      </c>
      <c r="R99">
        <f t="shared" si="1"/>
        <v>1447.1</v>
      </c>
    </row>
    <row r="100" spans="1:18">
      <c r="A100">
        <v>99</v>
      </c>
      <c r="B100" s="5">
        <f>IF(AND('volume_add 10^8 (microL)'!B100&lt;=150,'volume_add 10^8 (microL)'!B100&gt;9),'volume_add 10^8 (microL)'!B100,IF(AND('volume_add 10^6 (microL)'!B100&lt;=150,'volume_add 10^6 (microL)'!B100&gt;9),'volume_add 10^6 (microL)'!B100,'volume_add 10^4 (microL)'!B100))</f>
        <v>140</v>
      </c>
      <c r="C100" s="5">
        <f>IF(AND('volume_add 10^8 (microL)'!C100&lt;=150,'volume_add 10^8 (microL)'!C100&gt;9),'volume_add 10^8 (microL)'!C100,IF(AND('volume_add 10^6 (microL)'!C100&lt;=150,'volume_add 10^6 (microL)'!C100&gt;9),'volume_add 10^6 (microL)'!C100,'volume_add 10^4 (microL)'!C100))</f>
        <v>60</v>
      </c>
      <c r="D100" s="5">
        <f>IF(AND('volume_add 10^8 (microL)'!D100&lt;=150,'volume_add 10^8 (microL)'!D100&gt;9),'volume_add 10^8 (microL)'!D100,IF(AND('volume_add 10^6 (microL)'!D100&lt;=150,'volume_add 10^6 (microL)'!D100&gt;9),'volume_add 10^6 (microL)'!D100,'volume_add 10^4 (microL)'!D100))</f>
        <v>70</v>
      </c>
      <c r="E100" s="5">
        <f>IF(AND('volume_add 10^8 (microL)'!E100&lt;=150,'volume_add 10^8 (microL)'!E100&gt;9),'volume_add 10^8 (microL)'!E100,IF(AND('volume_add 10^6 (microL)'!E100&lt;=150,'volume_add 10^6 (microL)'!E100&gt;9),'volume_add 10^6 (microL)'!E100,'volume_add 10^4 (microL)'!E100))</f>
        <v>10</v>
      </c>
      <c r="F100" s="5">
        <f>IF(AND('volume_add 10^8 (microL)'!F100&lt;=150,'volume_add 10^8 (microL)'!F100&gt;9),'volume_add 10^8 (microL)'!F100,IF(AND('volume_add 10^6 (microL)'!F100&lt;=150,'volume_add 10^6 (microL)'!F100&gt;9),'volume_add 10^6 (microL)'!F100,'volume_add 10^4 (microL)'!F100))</f>
        <v>12.6</v>
      </c>
      <c r="G100" s="5">
        <f>IF(AND('volume_add 10^8 (microL)'!G100&lt;=150,'volume_add 10^8 (microL)'!G100&gt;9),'volume_add 10^8 (microL)'!G100,IF(AND('volume_add 10^6 (microL)'!G100&lt;=150,'volume_add 10^6 (microL)'!G100&gt;9),'volume_add 10^6 (microL)'!G100,'volume_add 10^4 (microL)'!G100))</f>
        <v>140</v>
      </c>
      <c r="H100" s="5">
        <f>IF(AND('volume_add 10^8 (microL)'!H100&lt;=150,'volume_add 10^8 (microL)'!H100&gt;9),'volume_add 10^8 (microL)'!H100,IF(AND('volume_add 10^6 (microL)'!H100&lt;=150,'volume_add 10^6 (microL)'!H100&gt;9),'volume_add 10^6 (microL)'!H100,'volume_add 10^4 (microL)'!H100))</f>
        <v>18.899999999999999</v>
      </c>
      <c r="I100" s="5">
        <f>IF(AND('volume_add 10^8 (microL)'!I100&lt;=150,'volume_add 10^8 (microL)'!I100&gt;9),'volume_add 10^8 (microL)'!I100,IF(AND('volume_add 10^6 (microL)'!I100&lt;=150,'volume_add 10^6 (microL)'!I100&gt;9),'volume_add 10^6 (microL)'!I100,'volume_add 10^4 (microL)'!I100))</f>
        <v>21</v>
      </c>
      <c r="J100" s="5">
        <f>IF(AND('volume_add 10^8 (microL)'!J100&lt;=150,'volume_add 10^8 (microL)'!J100&gt;9),'volume_add 10^8 (microL)'!J100,IF(AND('volume_add 10^6 (microL)'!J100&lt;=150,'volume_add 10^6 (microL)'!J100&gt;9),'volume_add 10^6 (microL)'!J100,'volume_add 10^4 (microL)'!J100))</f>
        <v>80</v>
      </c>
      <c r="K100" s="5">
        <f>IF(AND('volume_add 10^8 (microL)'!K100&lt;=150,'volume_add 10^8 (microL)'!K100&gt;9),'volume_add 10^8 (microL)'!K100,IF(AND('volume_add 10^6 (microL)'!K100&lt;=150,'volume_add 10^6 (microL)'!K100&gt;9),'volume_add 10^6 (microL)'!K100,'volume_add 10^4 (microL)'!K100))</f>
        <v>14.7</v>
      </c>
      <c r="L100" s="5">
        <f>IF(AND('volume_add 10^8 (microL)'!L100&lt;=150,'volume_add 10^8 (microL)'!L100&gt;9),'volume_add 10^8 (microL)'!L100,IF(AND('volume_add 10^6 (microL)'!L100&lt;=150,'volume_add 10^6 (microL)'!L100&gt;9),'volume_add 10^6 (microL)'!L100,'volume_add 10^4 (microL)'!L100))</f>
        <v>23.1</v>
      </c>
      <c r="M100" s="5">
        <f>IF(AND('volume_add 10^8 (microL)'!M100&lt;=150,'volume_add 10^8 (microL)'!M100&gt;9),'volume_add 10^8 (microL)'!M100,IF(AND('volume_add 10^6 (microL)'!M100&lt;=150,'volume_add 10^6 (microL)'!M100&gt;9),'volume_add 10^6 (microL)'!M100,'volume_add 10^4 (microL)'!M100))</f>
        <v>90</v>
      </c>
      <c r="N100" s="5">
        <f>IF(AND('volume_add 10^8 (microL)'!N100&lt;=150,'volume_add 10^8 (microL)'!N100&gt;9),'volume_add 10^8 (microL)'!N100,IF(AND('volume_add 10^6 (microL)'!N100&lt;=150,'volume_add 10^6 (microL)'!N100&gt;9),'volume_add 10^6 (microL)'!N100,'volume_add 10^4 (microL)'!N100))</f>
        <v>10</v>
      </c>
      <c r="O100" s="5">
        <f>IF(AND('volume_add 10^8 (microL)'!O100&lt;=150,'volume_add 10^8 (microL)'!O100&gt;9),'volume_add 10^8 (microL)'!O100,IF(AND('volume_add 10^6 (microL)'!O100&lt;=150,'volume_add 10^6 (microL)'!O100&gt;9),'volume_add 10^6 (microL)'!O100,'volume_add 10^4 (microL)'!O100))</f>
        <v>100</v>
      </c>
      <c r="P100" s="5">
        <f>IF(AND('volume_add 10^8 (microL)'!P100&lt;=150,'volume_add 10^8 (microL)'!P100&gt;9),'volume_add 10^8 (microL)'!P100,IF(AND('volume_add 10^6 (microL)'!P100&lt;=150,'volume_add 10^6 (microL)'!P100&gt;9),'volume_add 10^6 (microL)'!P100,'volume_add 10^4 (microL)'!P100))</f>
        <v>24.1</v>
      </c>
      <c r="Q100" s="5">
        <f>IF(AND('volume_add 10^8 (microL)'!Q100&lt;=150,'volume_add 10^8 (microL)'!Q100&gt;9),'volume_add 10^8 (microL)'!Q100,IF(AND('volume_add 10^6 (microL)'!Q100&lt;=150,'volume_add 10^6 (microL)'!Q100&gt;9),'volume_add 10^6 (microL)'!Q100,'volume_add 10^4 (microL)'!Q100))</f>
        <v>10.5</v>
      </c>
      <c r="R100">
        <f t="shared" si="1"/>
        <v>824.90000000000009</v>
      </c>
    </row>
    <row r="101" spans="1:18">
      <c r="A101">
        <v>100</v>
      </c>
      <c r="B101" s="5">
        <f>IF(AND('volume_add 10^8 (microL)'!B101&lt;=150,'volume_add 10^8 (microL)'!B101&gt;9),'volume_add 10^8 (microL)'!B101,IF(AND('volume_add 10^6 (microL)'!B101&lt;=150,'volume_add 10^6 (microL)'!B101&gt;9),'volume_add 10^6 (microL)'!B101,'volume_add 10^4 (microL)'!B101))</f>
        <v>70</v>
      </c>
      <c r="C101" s="5">
        <f>IF(AND('volume_add 10^8 (microL)'!C101&lt;=150,'volume_add 10^8 (microL)'!C101&gt;9),'volume_add 10^8 (microL)'!C101,IF(AND('volume_add 10^6 (microL)'!C101&lt;=150,'volume_add 10^6 (microL)'!C101&gt;9),'volume_add 10^6 (microL)'!C101,'volume_add 10^4 (microL)'!C101))</f>
        <v>20.3</v>
      </c>
      <c r="D101" s="5">
        <f>IF(AND('volume_add 10^8 (microL)'!D101&lt;=150,'volume_add 10^8 (microL)'!D101&gt;9),'volume_add 10^8 (microL)'!D101,IF(AND('volume_add 10^6 (microL)'!D101&lt;=150,'volume_add 10^6 (microL)'!D101&gt;9),'volume_add 10^6 (microL)'!D101,'volume_add 10^4 (microL)'!D101))</f>
        <v>10</v>
      </c>
      <c r="E101" s="5">
        <f>IF(AND('volume_add 10^8 (microL)'!E101&lt;=150,'volume_add 10^8 (microL)'!E101&gt;9),'volume_add 10^8 (microL)'!E101,IF(AND('volume_add 10^6 (microL)'!E101&lt;=150,'volume_add 10^6 (microL)'!E101&gt;9),'volume_add 10^6 (microL)'!E101,'volume_add 10^4 (microL)'!E101))</f>
        <v>22.6</v>
      </c>
      <c r="F101" s="5">
        <f>IF(AND('volume_add 10^8 (microL)'!F101&lt;=150,'volume_add 10^8 (microL)'!F101&gt;9),'volume_add 10^8 (microL)'!F101,IF(AND('volume_add 10^6 (microL)'!F101&lt;=150,'volume_add 10^6 (microL)'!F101&gt;9),'volume_add 10^6 (microL)'!F101,'volume_add 10^4 (microL)'!F101))</f>
        <v>80</v>
      </c>
      <c r="G101" s="5">
        <f>IF(AND('volume_add 10^8 (microL)'!G101&lt;=150,'volume_add 10^8 (microL)'!G101&gt;9),'volume_add 10^8 (microL)'!G101,IF(AND('volume_add 10^6 (microL)'!G101&lt;=150,'volume_add 10^6 (microL)'!G101&gt;9),'volume_add 10^6 (microL)'!G101,'volume_add 10^4 (microL)'!G101))</f>
        <v>24.8</v>
      </c>
      <c r="H101" s="5">
        <f>IF(AND('volume_add 10^8 (microL)'!H101&lt;=150,'volume_add 10^8 (microL)'!H101&gt;9),'volume_add 10^8 (microL)'!H101,IF(AND('volume_add 10^6 (microL)'!H101&lt;=150,'volume_add 10^6 (microL)'!H101&gt;9),'volume_add 10^6 (microL)'!H101,'volume_add 10^4 (microL)'!H101))</f>
        <v>90</v>
      </c>
      <c r="I101" s="5">
        <f>IF(AND('volume_add 10^8 (microL)'!I101&lt;=150,'volume_add 10^8 (microL)'!I101&gt;9),'volume_add 10^8 (microL)'!I101,IF(AND('volume_add 10^6 (microL)'!I101&lt;=150,'volume_add 10^6 (microL)'!I101&gt;9),'volume_add 10^6 (microL)'!I101,'volume_add 10^4 (microL)'!I101))</f>
        <v>140</v>
      </c>
      <c r="J101" s="5">
        <f>IF(AND('volume_add 10^8 (microL)'!J101&lt;=150,'volume_add 10^8 (microL)'!J101&gt;9),'volume_add 10^8 (microL)'!J101,IF(AND('volume_add 10^6 (microL)'!J101&lt;=150,'volume_add 10^6 (microL)'!J101&gt;9),'volume_add 10^6 (microL)'!J101,'volume_add 10^4 (microL)'!J101))</f>
        <v>140</v>
      </c>
      <c r="K101" s="5">
        <f>IF(AND('volume_add 10^8 (microL)'!K101&lt;=150,'volume_add 10^8 (microL)'!K101&gt;9),'volume_add 10^8 (microL)'!K101,IF(AND('volume_add 10^6 (microL)'!K101&lt;=150,'volume_add 10^6 (microL)'!K101&gt;9),'volume_add 10^6 (microL)'!K101,'volume_add 10^4 (microL)'!K101))</f>
        <v>110</v>
      </c>
      <c r="L101" s="5">
        <f>IF(AND('volume_add 10^8 (microL)'!L101&lt;=150,'volume_add 10^8 (microL)'!L101&gt;9),'volume_add 10^8 (microL)'!L101,IF(AND('volume_add 10^6 (microL)'!L101&lt;=150,'volume_add 10^6 (microL)'!L101&gt;9),'volume_add 10^6 (microL)'!L101,'volume_add 10^4 (microL)'!L101))</f>
        <v>140</v>
      </c>
      <c r="M101" s="5">
        <f>IF(AND('volume_add 10^8 (microL)'!M101&lt;=150,'volume_add 10^8 (microL)'!M101&gt;9),'volume_add 10^8 (microL)'!M101,IF(AND('volume_add 10^6 (microL)'!M101&lt;=150,'volume_add 10^6 (microL)'!M101&gt;9),'volume_add 10^6 (microL)'!M101,'volume_add 10^4 (microL)'!M101))</f>
        <v>140</v>
      </c>
      <c r="N101" s="5">
        <f>IF(AND('volume_add 10^8 (microL)'!N101&lt;=150,'volume_add 10^8 (microL)'!N101&gt;9),'volume_add 10^8 (microL)'!N101,IF(AND('volume_add 10^6 (microL)'!N101&lt;=150,'volume_add 10^6 (microL)'!N101&gt;9),'volume_add 10^6 (microL)'!N101,'volume_add 10^4 (microL)'!N101))</f>
        <v>140</v>
      </c>
      <c r="O101" s="5">
        <f>IF(AND('volume_add 10^8 (microL)'!O101&lt;=150,'volume_add 10^8 (microL)'!O101&gt;9),'volume_add 10^8 (microL)'!O101,IF(AND('volume_add 10^6 (microL)'!O101&lt;=150,'volume_add 10^6 (microL)'!O101&gt;9),'volume_add 10^6 (microL)'!O101,'volume_add 10^4 (microL)'!O101))</f>
        <v>10</v>
      </c>
      <c r="P101" s="5">
        <f>IF(AND('volume_add 10^8 (microL)'!P101&lt;=150,'volume_add 10^8 (microL)'!P101&gt;9),'volume_add 10^8 (microL)'!P101,IF(AND('volume_add 10^6 (microL)'!P101&lt;=150,'volume_add 10^6 (microL)'!P101&gt;9),'volume_add 10^6 (microL)'!P101,'volume_add 10^4 (microL)'!P101))</f>
        <v>13.5</v>
      </c>
      <c r="Q101" s="5">
        <f>IF(AND('volume_add 10^8 (microL)'!Q101&lt;=150,'volume_add 10^8 (microL)'!Q101&gt;9),'volume_add 10^8 (microL)'!Q101,IF(AND('volume_add 10^6 (microL)'!Q101&lt;=150,'volume_add 10^6 (microL)'!Q101&gt;9),'volume_add 10^6 (microL)'!Q101,'volume_add 10^4 (microL)'!Q101))</f>
        <v>140</v>
      </c>
      <c r="R101">
        <f t="shared" si="1"/>
        <v>1291.2</v>
      </c>
    </row>
    <row r="102" spans="1:18">
      <c r="A102">
        <v>101</v>
      </c>
      <c r="B102" s="5">
        <f>IF(AND('volume_add 10^8 (microL)'!B102&lt;=150,'volume_add 10^8 (microL)'!B102&gt;9),'volume_add 10^8 (microL)'!B102,IF(AND('volume_add 10^6 (microL)'!B102&lt;=150,'volume_add 10^6 (microL)'!B102&gt;9),'volume_add 10^6 (microL)'!B102,'volume_add 10^4 (microL)'!B102))</f>
        <v>15.4</v>
      </c>
      <c r="C102" s="5">
        <f>IF(AND('volume_add 10^8 (microL)'!C102&lt;=150,'volume_add 10^8 (microL)'!C102&gt;9),'volume_add 10^8 (microL)'!C102,IF(AND('volume_add 10^6 (microL)'!C102&lt;=150,'volume_add 10^6 (microL)'!C102&gt;9),'volume_add 10^6 (microL)'!C102,'volume_add 10^4 (microL)'!C102))</f>
        <v>10</v>
      </c>
      <c r="D102" s="5">
        <f>IF(AND('volume_add 10^8 (microL)'!D102&lt;=150,'volume_add 10^8 (microL)'!D102&gt;9),'volume_add 10^8 (microL)'!D102,IF(AND('volume_add 10^6 (microL)'!D102&lt;=150,'volume_add 10^6 (microL)'!D102&gt;9),'volume_add 10^6 (microL)'!D102,'volume_add 10^4 (microL)'!D102))</f>
        <v>100</v>
      </c>
      <c r="E102" s="5">
        <f>IF(AND('volume_add 10^8 (microL)'!E102&lt;=150,'volume_add 10^8 (microL)'!E102&gt;9),'volume_add 10^8 (microL)'!E102,IF(AND('volume_add 10^6 (microL)'!E102&lt;=150,'volume_add 10^6 (microL)'!E102&gt;9),'volume_add 10^6 (microL)'!E102,'volume_add 10^4 (microL)'!E102))</f>
        <v>14.4</v>
      </c>
      <c r="F102" s="5">
        <f>IF(AND('volume_add 10^8 (microL)'!F102&lt;=150,'volume_add 10^8 (microL)'!F102&gt;9),'volume_add 10^8 (microL)'!F102,IF(AND('volume_add 10^6 (microL)'!F102&lt;=150,'volume_add 10^6 (microL)'!F102&gt;9),'volume_add 10^6 (microL)'!F102,'volume_add 10^4 (microL)'!F102))</f>
        <v>80</v>
      </c>
      <c r="G102" s="5">
        <f>IF(AND('volume_add 10^8 (microL)'!G102&lt;=150,'volume_add 10^8 (microL)'!G102&gt;9),'volume_add 10^8 (microL)'!G102,IF(AND('volume_add 10^6 (microL)'!G102&lt;=150,'volume_add 10^6 (microL)'!G102&gt;9),'volume_add 10^6 (microL)'!G102,'volume_add 10^4 (microL)'!G102))</f>
        <v>22.1</v>
      </c>
      <c r="H102" s="5">
        <f>IF(AND('volume_add 10^8 (microL)'!H102&lt;=150,'volume_add 10^8 (microL)'!H102&gt;9),'volume_add 10^8 (microL)'!H102,IF(AND('volume_add 10^6 (microL)'!H102&lt;=150,'volume_add 10^6 (microL)'!H102&gt;9),'volume_add 10^6 (microL)'!H102,'volume_add 10^4 (microL)'!H102))</f>
        <v>140</v>
      </c>
      <c r="I102" s="5">
        <f>IF(AND('volume_add 10^8 (microL)'!I102&lt;=150,'volume_add 10^8 (microL)'!I102&gt;9),'volume_add 10^8 (microL)'!I102,IF(AND('volume_add 10^6 (microL)'!I102&lt;=150,'volume_add 10^6 (microL)'!I102&gt;9),'volume_add 10^6 (microL)'!I102,'volume_add 10^4 (microL)'!I102))</f>
        <v>10</v>
      </c>
      <c r="J102" s="5">
        <f>IF(AND('volume_add 10^8 (microL)'!J102&lt;=150,'volume_add 10^8 (microL)'!J102&gt;9),'volume_add 10^8 (microL)'!J102,IF(AND('volume_add 10^6 (microL)'!J102&lt;=150,'volume_add 10^6 (microL)'!J102&gt;9),'volume_add 10^6 (microL)'!J102,'volume_add 10^4 (microL)'!J102))</f>
        <v>140</v>
      </c>
      <c r="K102" s="5">
        <f>IF(AND('volume_add 10^8 (microL)'!K102&lt;=150,'volume_add 10^8 (microL)'!K102&gt;9),'volume_add 10^8 (microL)'!K102,IF(AND('volume_add 10^6 (microL)'!K102&lt;=150,'volume_add 10^6 (microL)'!K102&gt;9),'volume_add 10^6 (microL)'!K102,'volume_add 10^4 (microL)'!K102))</f>
        <v>140</v>
      </c>
      <c r="L102" s="5">
        <f>IF(AND('volume_add 10^8 (microL)'!L102&lt;=150,'volume_add 10^8 (microL)'!L102&gt;9),'volume_add 10^8 (microL)'!L102,IF(AND('volume_add 10^6 (microL)'!L102&lt;=150,'volume_add 10^6 (microL)'!L102&gt;9),'volume_add 10^6 (microL)'!L102,'volume_add 10^4 (microL)'!L102))</f>
        <v>10</v>
      </c>
      <c r="M102" s="5">
        <f>IF(AND('volume_add 10^8 (microL)'!M102&lt;=150,'volume_add 10^8 (microL)'!M102&gt;9),'volume_add 10^8 (microL)'!M102,IF(AND('volume_add 10^6 (microL)'!M102&lt;=150,'volume_add 10^6 (microL)'!M102&gt;9),'volume_add 10^6 (microL)'!M102,'volume_add 10^4 (microL)'!M102))</f>
        <v>140</v>
      </c>
      <c r="N102" s="5">
        <f>IF(AND('volume_add 10^8 (microL)'!N102&lt;=150,'volume_add 10^8 (microL)'!N102&gt;9),'volume_add 10^8 (microL)'!N102,IF(AND('volume_add 10^6 (microL)'!N102&lt;=150,'volume_add 10^6 (microL)'!N102&gt;9),'volume_add 10^6 (microL)'!N102,'volume_add 10^4 (microL)'!N102))</f>
        <v>21.1</v>
      </c>
      <c r="O102" s="5">
        <f>IF(AND('volume_add 10^8 (microL)'!O102&lt;=150,'volume_add 10^8 (microL)'!O102&gt;9),'volume_add 10^8 (microL)'!O102,IF(AND('volume_add 10^6 (microL)'!O102&lt;=150,'volume_add 10^6 (microL)'!O102&gt;9),'volume_add 10^6 (microL)'!O102,'volume_add 10^4 (microL)'!O102))</f>
        <v>60</v>
      </c>
      <c r="P102" s="5">
        <f>IF(AND('volume_add 10^8 (microL)'!P102&lt;=150,'volume_add 10^8 (microL)'!P102&gt;9),'volume_add 10^8 (microL)'!P102,IF(AND('volume_add 10^6 (microL)'!P102&lt;=150,'volume_add 10^6 (microL)'!P102&gt;9),'volume_add 10^6 (microL)'!P102,'volume_add 10^4 (microL)'!P102))</f>
        <v>140</v>
      </c>
      <c r="Q102" s="5">
        <f>IF(AND('volume_add 10^8 (microL)'!Q102&lt;=150,'volume_add 10^8 (microL)'!Q102&gt;9),'volume_add 10^8 (microL)'!Q102,IF(AND('volume_add 10^6 (microL)'!Q102&lt;=150,'volume_add 10^6 (microL)'!Q102&gt;9),'volume_add 10^6 (microL)'!Q102,'volume_add 10^4 (microL)'!Q102))</f>
        <v>19.2</v>
      </c>
      <c r="R102">
        <f t="shared" si="1"/>
        <v>1062.2</v>
      </c>
    </row>
    <row r="103" spans="1:18">
      <c r="A103">
        <v>102</v>
      </c>
      <c r="B103" s="5">
        <f>IF(AND('volume_add 10^8 (microL)'!B103&lt;=150,'volume_add 10^8 (microL)'!B103&gt;9),'volume_add 10^8 (microL)'!B103,IF(AND('volume_add 10^6 (microL)'!B103&lt;=150,'volume_add 10^6 (microL)'!B103&gt;9),'volume_add 10^6 (microL)'!B103,'volume_add 10^4 (microL)'!B103))</f>
        <v>16.3</v>
      </c>
      <c r="C103" s="5">
        <f>IF(AND('volume_add 10^8 (microL)'!C103&lt;=150,'volume_add 10^8 (microL)'!C103&gt;9),'volume_add 10^8 (microL)'!C103,IF(AND('volume_add 10^6 (microL)'!C103&lt;=150,'volume_add 10^6 (microL)'!C103&gt;9),'volume_add 10^6 (microL)'!C103,'volume_add 10^4 (microL)'!C103))</f>
        <v>15.3</v>
      </c>
      <c r="D103" s="5">
        <f>IF(AND('volume_add 10^8 (microL)'!D103&lt;=150,'volume_add 10^8 (microL)'!D103&gt;9),'volume_add 10^8 (microL)'!D103,IF(AND('volume_add 10^6 (microL)'!D103&lt;=150,'volume_add 10^6 (microL)'!D103&gt;9),'volume_add 10^6 (microL)'!D103,'volume_add 10^4 (microL)'!D103))</f>
        <v>10.199999999999999</v>
      </c>
      <c r="E103" s="5">
        <f>IF(AND('volume_add 10^8 (microL)'!E103&lt;=150,'volume_add 10^8 (microL)'!E103&gt;9),'volume_add 10^8 (microL)'!E103,IF(AND('volume_add 10^6 (microL)'!E103&lt;=150,'volume_add 10^6 (microL)'!E103&gt;9),'volume_add 10^6 (microL)'!E103,'volume_add 10^4 (microL)'!E103))</f>
        <v>22.4</v>
      </c>
      <c r="F103" s="5">
        <f>IF(AND('volume_add 10^8 (microL)'!F103&lt;=150,'volume_add 10^8 (microL)'!F103&gt;9),'volume_add 10^8 (microL)'!F103,IF(AND('volume_add 10^6 (microL)'!F103&lt;=150,'volume_add 10^6 (microL)'!F103&gt;9),'volume_add 10^6 (microL)'!F103,'volume_add 10^4 (microL)'!F103))</f>
        <v>140</v>
      </c>
      <c r="G103" s="5">
        <f>IF(AND('volume_add 10^8 (microL)'!G103&lt;=150,'volume_add 10^8 (microL)'!G103&gt;9),'volume_add 10^8 (microL)'!G103,IF(AND('volume_add 10^6 (microL)'!G103&lt;=150,'volume_add 10^6 (microL)'!G103&gt;9),'volume_add 10^6 (microL)'!G103,'volume_add 10^4 (microL)'!G103))</f>
        <v>100</v>
      </c>
      <c r="H103" s="5">
        <f>IF(AND('volume_add 10^8 (microL)'!H103&lt;=150,'volume_add 10^8 (microL)'!H103&gt;9),'volume_add 10^8 (microL)'!H103,IF(AND('volume_add 10^6 (microL)'!H103&lt;=150,'volume_add 10^6 (microL)'!H103&gt;9),'volume_add 10^6 (microL)'!H103,'volume_add 10^4 (microL)'!H103))</f>
        <v>10</v>
      </c>
      <c r="I103" s="5">
        <f>IF(AND('volume_add 10^8 (microL)'!I103&lt;=150,'volume_add 10^8 (microL)'!I103&gt;9),'volume_add 10^8 (microL)'!I103,IF(AND('volume_add 10^6 (microL)'!I103&lt;=150,'volume_add 10^6 (microL)'!I103&gt;9),'volume_add 10^6 (microL)'!I103,'volume_add 10^4 (microL)'!I103))</f>
        <v>10</v>
      </c>
      <c r="J103" s="5">
        <f>IF(AND('volume_add 10^8 (microL)'!J103&lt;=150,'volume_add 10^8 (microL)'!J103&gt;9),'volume_add 10^8 (microL)'!J103,IF(AND('volume_add 10^6 (microL)'!J103&lt;=150,'volume_add 10^6 (microL)'!J103&gt;9),'volume_add 10^6 (microL)'!J103,'volume_add 10^4 (microL)'!J103))</f>
        <v>80</v>
      </c>
      <c r="K103" s="5">
        <f>IF(AND('volume_add 10^8 (microL)'!K103&lt;=150,'volume_add 10^8 (microL)'!K103&gt;9),'volume_add 10^8 (microL)'!K103,IF(AND('volume_add 10^6 (microL)'!K103&lt;=150,'volume_add 10^6 (microL)'!K103&gt;9),'volume_add 10^6 (microL)'!K103,'volume_add 10^4 (microL)'!K103))</f>
        <v>60</v>
      </c>
      <c r="L103" s="5">
        <f>IF(AND('volume_add 10^8 (microL)'!L103&lt;=150,'volume_add 10^8 (microL)'!L103&gt;9),'volume_add 10^8 (microL)'!L103,IF(AND('volume_add 10^6 (microL)'!L103&lt;=150,'volume_add 10^6 (microL)'!L103&gt;9),'volume_add 10^6 (microL)'!L103,'volume_add 10^4 (microL)'!L103))</f>
        <v>10</v>
      </c>
      <c r="M103" s="5">
        <f>IF(AND('volume_add 10^8 (microL)'!M103&lt;=150,'volume_add 10^8 (microL)'!M103&gt;9),'volume_add 10^8 (microL)'!M103,IF(AND('volume_add 10^6 (microL)'!M103&lt;=150,'volume_add 10^6 (microL)'!M103&gt;9),'volume_add 10^6 (microL)'!M103,'volume_add 10^4 (microL)'!M103))</f>
        <v>14.2</v>
      </c>
      <c r="N103" s="5">
        <f>IF(AND('volume_add 10^8 (microL)'!N103&lt;=150,'volume_add 10^8 (microL)'!N103&gt;9),'volume_add 10^8 (microL)'!N103,IF(AND('volume_add 10^6 (microL)'!N103&lt;=150,'volume_add 10^6 (microL)'!N103&gt;9),'volume_add 10^6 (microL)'!N103,'volume_add 10^4 (microL)'!N103))</f>
        <v>140</v>
      </c>
      <c r="O103" s="5">
        <f>IF(AND('volume_add 10^8 (microL)'!O103&lt;=150,'volume_add 10^8 (microL)'!O103&gt;9),'volume_add 10^8 (microL)'!O103,IF(AND('volume_add 10^6 (microL)'!O103&lt;=150,'volume_add 10^6 (microL)'!O103&gt;9),'volume_add 10^6 (microL)'!O103,'volume_add 10^4 (microL)'!O103))</f>
        <v>12.2</v>
      </c>
      <c r="P103" s="5">
        <f>IF(AND('volume_add 10^8 (microL)'!P103&lt;=150,'volume_add 10^8 (microL)'!P103&gt;9),'volume_add 10^8 (microL)'!P103,IF(AND('volume_add 10^6 (microL)'!P103&lt;=150,'volume_add 10^6 (microL)'!P103&gt;9),'volume_add 10^6 (microL)'!P103,'volume_add 10^4 (microL)'!P103))</f>
        <v>140</v>
      </c>
      <c r="Q103" s="5">
        <f>IF(AND('volume_add 10^8 (microL)'!Q103&lt;=150,'volume_add 10^8 (microL)'!Q103&gt;9),'volume_add 10^8 (microL)'!Q103,IF(AND('volume_add 10^6 (microL)'!Q103&lt;=150,'volume_add 10^6 (microL)'!Q103&gt;9),'volume_add 10^6 (microL)'!Q103,'volume_add 10^4 (microL)'!Q103))</f>
        <v>140</v>
      </c>
      <c r="R103">
        <f t="shared" si="1"/>
        <v>920.6</v>
      </c>
    </row>
    <row r="104" spans="1:18">
      <c r="A104">
        <v>103</v>
      </c>
      <c r="B104" s="5">
        <f>IF(AND('volume_add 10^8 (microL)'!B104&lt;=150,'volume_add 10^8 (microL)'!B104&gt;9),'volume_add 10^8 (microL)'!B104,IF(AND('volume_add 10^6 (microL)'!B104&lt;=150,'volume_add 10^6 (microL)'!B104&gt;9),'volume_add 10^6 (microL)'!B104,'volume_add 10^4 (microL)'!B104))</f>
        <v>10</v>
      </c>
      <c r="C104" s="5">
        <f>IF(AND('volume_add 10^8 (microL)'!C104&lt;=150,'volume_add 10^8 (microL)'!C104&gt;9),'volume_add 10^8 (microL)'!C104,IF(AND('volume_add 10^6 (microL)'!C104&lt;=150,'volume_add 10^6 (microL)'!C104&gt;9),'volume_add 10^6 (microL)'!C104,'volume_add 10^4 (microL)'!C104))</f>
        <v>14.2</v>
      </c>
      <c r="D104" s="5">
        <f>IF(AND('volume_add 10^8 (microL)'!D104&lt;=150,'volume_add 10^8 (microL)'!D104&gt;9),'volume_add 10^8 (microL)'!D104,IF(AND('volume_add 10^6 (microL)'!D104&lt;=150,'volume_add 10^6 (microL)'!D104&gt;9),'volume_add 10^6 (microL)'!D104,'volume_add 10^4 (microL)'!D104))</f>
        <v>140</v>
      </c>
      <c r="E104" s="5">
        <f>IF(AND('volume_add 10^8 (microL)'!E104&lt;=150,'volume_add 10^8 (microL)'!E104&gt;9),'volume_add 10^8 (microL)'!E104,IF(AND('volume_add 10^6 (microL)'!E104&lt;=150,'volume_add 10^6 (microL)'!E104&gt;9),'volume_add 10^6 (microL)'!E104,'volume_add 10^4 (microL)'!E104))</f>
        <v>140</v>
      </c>
      <c r="F104" s="5">
        <f>IF(AND('volume_add 10^8 (microL)'!F104&lt;=150,'volume_add 10^8 (microL)'!F104&gt;9),'volume_add 10^8 (microL)'!F104,IF(AND('volume_add 10^6 (microL)'!F104&lt;=150,'volume_add 10^6 (microL)'!F104&gt;9),'volume_add 10^6 (microL)'!F104,'volume_add 10^4 (microL)'!F104))</f>
        <v>140</v>
      </c>
      <c r="G104" s="5">
        <f>IF(AND('volume_add 10^8 (microL)'!G104&lt;=150,'volume_add 10^8 (microL)'!G104&gt;9),'volume_add 10^8 (microL)'!G104,IF(AND('volume_add 10^6 (microL)'!G104&lt;=150,'volume_add 10^6 (microL)'!G104&gt;9),'volume_add 10^6 (microL)'!G104,'volume_add 10^4 (microL)'!G104))</f>
        <v>22.7</v>
      </c>
      <c r="H104" s="5">
        <f>IF(AND('volume_add 10^8 (microL)'!H104&lt;=150,'volume_add 10^8 (microL)'!H104&gt;9),'volume_add 10^8 (microL)'!H104,IF(AND('volume_add 10^6 (microL)'!H104&lt;=150,'volume_add 10^6 (microL)'!H104&gt;9),'volume_add 10^6 (microL)'!H104,'volume_add 10^4 (microL)'!H104))</f>
        <v>140</v>
      </c>
      <c r="I104" s="5">
        <f>IF(AND('volume_add 10^8 (microL)'!I104&lt;=150,'volume_add 10^8 (microL)'!I104&gt;9),'volume_add 10^8 (microL)'!I104,IF(AND('volume_add 10^6 (microL)'!I104&lt;=150,'volume_add 10^6 (microL)'!I104&gt;9),'volume_add 10^6 (microL)'!I104,'volume_add 10^4 (microL)'!I104))</f>
        <v>130</v>
      </c>
      <c r="J104" s="5">
        <f>IF(AND('volume_add 10^8 (microL)'!J104&lt;=150,'volume_add 10^8 (microL)'!J104&gt;9),'volume_add 10^8 (microL)'!J104,IF(AND('volume_add 10^6 (microL)'!J104&lt;=150,'volume_add 10^6 (microL)'!J104&gt;9),'volume_add 10^6 (microL)'!J104,'volume_add 10^4 (microL)'!J104))</f>
        <v>120</v>
      </c>
      <c r="K104" s="5">
        <f>IF(AND('volume_add 10^8 (microL)'!K104&lt;=150,'volume_add 10^8 (microL)'!K104&gt;9),'volume_add 10^8 (microL)'!K104,IF(AND('volume_add 10^6 (microL)'!K104&lt;=150,'volume_add 10^6 (microL)'!K104&gt;9),'volume_add 10^6 (microL)'!K104,'volume_add 10^4 (microL)'!K104))</f>
        <v>140</v>
      </c>
      <c r="L104" s="5">
        <f>IF(AND('volume_add 10^8 (microL)'!L104&lt;=150,'volume_add 10^8 (microL)'!L104&gt;9),'volume_add 10^8 (microL)'!L104,IF(AND('volume_add 10^6 (microL)'!L104&lt;=150,'volume_add 10^6 (microL)'!L104&gt;9),'volume_add 10^6 (microL)'!L104,'volume_add 10^4 (microL)'!L104))</f>
        <v>110</v>
      </c>
      <c r="M104" s="5">
        <f>IF(AND('volume_add 10^8 (microL)'!M104&lt;=150,'volume_add 10^8 (microL)'!M104&gt;9),'volume_add 10^8 (microL)'!M104,IF(AND('volume_add 10^6 (microL)'!M104&lt;=150,'volume_add 10^6 (microL)'!M104&gt;9),'volume_add 10^6 (microL)'!M104,'volume_add 10^4 (microL)'!M104))</f>
        <v>100</v>
      </c>
      <c r="N104" s="5">
        <f>IF(AND('volume_add 10^8 (microL)'!N104&lt;=150,'volume_add 10^8 (microL)'!N104&gt;9),'volume_add 10^8 (microL)'!N104,IF(AND('volume_add 10^6 (microL)'!N104&lt;=150,'volume_add 10^6 (microL)'!N104&gt;9),'volume_add 10^6 (microL)'!N104,'volume_add 10^4 (microL)'!N104))</f>
        <v>140</v>
      </c>
      <c r="O104" s="5">
        <f>IF(AND('volume_add 10^8 (microL)'!O104&lt;=150,'volume_add 10^8 (microL)'!O104&gt;9),'volume_add 10^8 (microL)'!O104,IF(AND('volume_add 10^6 (microL)'!O104&lt;=150,'volume_add 10^6 (microL)'!O104&gt;9),'volume_add 10^6 (microL)'!O104,'volume_add 10^4 (microL)'!O104))</f>
        <v>90</v>
      </c>
      <c r="P104" s="5">
        <f>IF(AND('volume_add 10^8 (microL)'!P104&lt;=150,'volume_add 10^8 (microL)'!P104&gt;9),'volume_add 10^8 (microL)'!P104,IF(AND('volume_add 10^6 (microL)'!P104&lt;=150,'volume_add 10^6 (microL)'!P104&gt;9),'volume_add 10^6 (microL)'!P104,'volume_add 10^4 (microL)'!P104))</f>
        <v>11.4</v>
      </c>
      <c r="Q104" s="5">
        <f>IF(AND('volume_add 10^8 (microL)'!Q104&lt;=150,'volume_add 10^8 (microL)'!Q104&gt;9),'volume_add 10^8 (microL)'!Q104,IF(AND('volume_add 10^6 (microL)'!Q104&lt;=150,'volume_add 10^6 (microL)'!Q104&gt;9),'volume_add 10^6 (microL)'!Q104,'volume_add 10^4 (microL)'!Q104))</f>
        <v>140</v>
      </c>
      <c r="R104">
        <f t="shared" si="1"/>
        <v>1588.3000000000002</v>
      </c>
    </row>
    <row r="105" spans="1:18">
      <c r="A105">
        <v>104</v>
      </c>
      <c r="B105" s="5">
        <f>IF(AND('volume_add 10^8 (microL)'!B105&lt;=150,'volume_add 10^8 (microL)'!B105&gt;9),'volume_add 10^8 (microL)'!B105,IF(AND('volume_add 10^6 (microL)'!B105&lt;=150,'volume_add 10^6 (microL)'!B105&gt;9),'volume_add 10^6 (microL)'!B105,'volume_add 10^4 (microL)'!B105))</f>
        <v>11.6</v>
      </c>
      <c r="C105" s="5">
        <f>IF(AND('volume_add 10^8 (microL)'!C105&lt;=150,'volume_add 10^8 (microL)'!C105&gt;9),'volume_add 10^8 (microL)'!C105,IF(AND('volume_add 10^6 (microL)'!C105&lt;=150,'volume_add 10^6 (microL)'!C105&gt;9),'volume_add 10^6 (microL)'!C105,'volume_add 10^4 (microL)'!C105))</f>
        <v>18.5</v>
      </c>
      <c r="D105" s="5">
        <f>IF(AND('volume_add 10^8 (microL)'!D105&lt;=150,'volume_add 10^8 (microL)'!D105&gt;9),'volume_add 10^8 (microL)'!D105,IF(AND('volume_add 10^6 (microL)'!D105&lt;=150,'volume_add 10^6 (microL)'!D105&gt;9),'volume_add 10^6 (microL)'!D105,'volume_add 10^4 (microL)'!D105))</f>
        <v>140</v>
      </c>
      <c r="E105" s="5">
        <f>IF(AND('volume_add 10^8 (microL)'!E105&lt;=150,'volume_add 10^8 (microL)'!E105&gt;9),'volume_add 10^8 (microL)'!E105,IF(AND('volume_add 10^6 (microL)'!E105&lt;=150,'volume_add 10^6 (microL)'!E105&gt;9),'volume_add 10^6 (microL)'!E105,'volume_add 10^4 (microL)'!E105))</f>
        <v>140</v>
      </c>
      <c r="F105" s="5">
        <f>IF(AND('volume_add 10^8 (microL)'!F105&lt;=150,'volume_add 10^8 (microL)'!F105&gt;9),'volume_add 10^8 (microL)'!F105,IF(AND('volume_add 10^6 (microL)'!F105&lt;=150,'volume_add 10^6 (microL)'!F105&gt;9),'volume_add 10^6 (microL)'!F105,'volume_add 10^4 (microL)'!F105))</f>
        <v>140</v>
      </c>
      <c r="G105" s="5">
        <f>IF(AND('volume_add 10^8 (microL)'!G105&lt;=150,'volume_add 10^8 (microL)'!G105&gt;9),'volume_add 10^8 (microL)'!G105,IF(AND('volume_add 10^6 (microL)'!G105&lt;=150,'volume_add 10^6 (microL)'!G105&gt;9),'volume_add 10^6 (microL)'!G105,'volume_add 10^4 (microL)'!G105))</f>
        <v>140</v>
      </c>
      <c r="H105" s="5">
        <f>IF(AND('volume_add 10^8 (microL)'!H105&lt;=150,'volume_add 10^8 (microL)'!H105&gt;9),'volume_add 10^8 (microL)'!H105,IF(AND('volume_add 10^6 (microL)'!H105&lt;=150,'volume_add 10^6 (microL)'!H105&gt;9),'volume_add 10^6 (microL)'!H105,'volume_add 10^4 (microL)'!H105))</f>
        <v>16.600000000000001</v>
      </c>
      <c r="I105" s="5">
        <f>IF(AND('volume_add 10^8 (microL)'!I105&lt;=150,'volume_add 10^8 (microL)'!I105&gt;9),'volume_add 10^8 (microL)'!I105,IF(AND('volume_add 10^6 (microL)'!I105&lt;=150,'volume_add 10^6 (microL)'!I105&gt;9),'volume_add 10^6 (microL)'!I105,'volume_add 10^4 (microL)'!I105))</f>
        <v>140</v>
      </c>
      <c r="J105" s="5">
        <f>IF(AND('volume_add 10^8 (microL)'!J105&lt;=150,'volume_add 10^8 (microL)'!J105&gt;9),'volume_add 10^8 (microL)'!J105,IF(AND('volume_add 10^6 (microL)'!J105&lt;=150,'volume_add 10^6 (microL)'!J105&gt;9),'volume_add 10^6 (microL)'!J105,'volume_add 10^4 (microL)'!J105))</f>
        <v>15</v>
      </c>
      <c r="K105" s="5">
        <f>IF(AND('volume_add 10^8 (microL)'!K105&lt;=150,'volume_add 10^8 (microL)'!K105&gt;9),'volume_add 10^8 (microL)'!K105,IF(AND('volume_add 10^6 (microL)'!K105&lt;=150,'volume_add 10^6 (microL)'!K105&gt;9),'volume_add 10^6 (microL)'!K105,'volume_add 10^4 (microL)'!K105))</f>
        <v>14.3</v>
      </c>
      <c r="L105" s="5">
        <f>IF(AND('volume_add 10^8 (microL)'!L105&lt;=150,'volume_add 10^8 (microL)'!L105&gt;9),'volume_add 10^8 (microL)'!L105,IF(AND('volume_add 10^6 (microL)'!L105&lt;=150,'volume_add 10^6 (microL)'!L105&gt;9),'volume_add 10^6 (microL)'!L105,'volume_add 10^4 (microL)'!L105))</f>
        <v>140</v>
      </c>
      <c r="M105" s="5">
        <f>IF(AND('volume_add 10^8 (microL)'!M105&lt;=150,'volume_add 10^8 (microL)'!M105&gt;9),'volume_add 10^8 (microL)'!M105,IF(AND('volume_add 10^6 (microL)'!M105&lt;=150,'volume_add 10^6 (microL)'!M105&gt;9),'volume_add 10^6 (microL)'!M105,'volume_add 10^4 (microL)'!M105))</f>
        <v>140</v>
      </c>
      <c r="N105" s="5">
        <f>IF(AND('volume_add 10^8 (microL)'!N105&lt;=150,'volume_add 10^8 (microL)'!N105&gt;9),'volume_add 10^8 (microL)'!N105,IF(AND('volume_add 10^6 (microL)'!N105&lt;=150,'volume_add 10^6 (microL)'!N105&gt;9),'volume_add 10^6 (microL)'!N105,'volume_add 10^4 (microL)'!N105))</f>
        <v>13.9</v>
      </c>
      <c r="O105" s="5">
        <f>IF(AND('volume_add 10^8 (microL)'!O105&lt;=150,'volume_add 10^8 (microL)'!O105&gt;9),'volume_add 10^8 (microL)'!O105,IF(AND('volume_add 10^6 (microL)'!O105&lt;=150,'volume_add 10^6 (microL)'!O105&gt;9),'volume_add 10^6 (microL)'!O105,'volume_add 10^4 (microL)'!O105))</f>
        <v>120</v>
      </c>
      <c r="P105" s="5">
        <f>IF(AND('volume_add 10^8 (microL)'!P105&lt;=150,'volume_add 10^8 (microL)'!P105&gt;9),'volume_add 10^8 (microL)'!P105,IF(AND('volume_add 10^6 (microL)'!P105&lt;=150,'volume_add 10^6 (microL)'!P105&gt;9),'volume_add 10^6 (microL)'!P105,'volume_add 10^4 (microL)'!P105))</f>
        <v>140</v>
      </c>
      <c r="Q105" s="5">
        <f>IF(AND('volume_add 10^8 (microL)'!Q105&lt;=150,'volume_add 10^8 (microL)'!Q105&gt;9),'volume_add 10^8 (microL)'!Q105,IF(AND('volume_add 10^6 (microL)'!Q105&lt;=150,'volume_add 10^6 (microL)'!Q105&gt;9),'volume_add 10^6 (microL)'!Q105,'volume_add 10^4 (microL)'!Q105))</f>
        <v>90</v>
      </c>
      <c r="R105">
        <f t="shared" si="1"/>
        <v>1419.9</v>
      </c>
    </row>
    <row r="106" spans="1:18">
      <c r="A106">
        <v>105</v>
      </c>
      <c r="B106" s="5">
        <f>IF(AND('volume_add 10^8 (microL)'!B106&lt;=150,'volume_add 10^8 (microL)'!B106&gt;9),'volume_add 10^8 (microL)'!B106,IF(AND('volume_add 10^6 (microL)'!B106&lt;=150,'volume_add 10^6 (microL)'!B106&gt;9),'volume_add 10^6 (microL)'!B106,'volume_add 10^4 (microL)'!B106))</f>
        <v>20.8</v>
      </c>
      <c r="C106" s="5">
        <f>IF(AND('volume_add 10^8 (microL)'!C106&lt;=150,'volume_add 10^8 (microL)'!C106&gt;9),'volume_add 10^8 (microL)'!C106,IF(AND('volume_add 10^6 (microL)'!C106&lt;=150,'volume_add 10^6 (microL)'!C106&gt;9),'volume_add 10^6 (microL)'!C106,'volume_add 10^4 (microL)'!C106))</f>
        <v>19.899999999999999</v>
      </c>
      <c r="D106" s="5">
        <f>IF(AND('volume_add 10^8 (microL)'!D106&lt;=150,'volume_add 10^8 (microL)'!D106&gt;9),'volume_add 10^8 (microL)'!D106,IF(AND('volume_add 10^6 (microL)'!D106&lt;=150,'volume_add 10^6 (microL)'!D106&gt;9),'volume_add 10^6 (microL)'!D106,'volume_add 10^4 (microL)'!D106))</f>
        <v>14.5</v>
      </c>
      <c r="E106" s="5">
        <f>IF(AND('volume_add 10^8 (microL)'!E106&lt;=150,'volume_add 10^8 (microL)'!E106&gt;9),'volume_add 10^8 (microL)'!E106,IF(AND('volume_add 10^6 (microL)'!E106&lt;=150,'volume_add 10^6 (microL)'!E106&gt;9),'volume_add 10^6 (microL)'!E106,'volume_add 10^4 (microL)'!E106))</f>
        <v>90</v>
      </c>
      <c r="F106" s="5">
        <f>IF(AND('volume_add 10^8 (microL)'!F106&lt;=150,'volume_add 10^8 (microL)'!F106&gt;9),'volume_add 10^8 (microL)'!F106,IF(AND('volume_add 10^6 (microL)'!F106&lt;=150,'volume_add 10^6 (microL)'!F106&gt;9),'volume_add 10^6 (microL)'!F106,'volume_add 10^4 (microL)'!F106))</f>
        <v>140</v>
      </c>
      <c r="G106" s="5">
        <f>IF(AND('volume_add 10^8 (microL)'!G106&lt;=150,'volume_add 10^8 (microL)'!G106&gt;9),'volume_add 10^8 (microL)'!G106,IF(AND('volume_add 10^6 (microL)'!G106&lt;=150,'volume_add 10^6 (microL)'!G106&gt;9),'volume_add 10^6 (microL)'!G106,'volume_add 10^4 (microL)'!G106))</f>
        <v>80</v>
      </c>
      <c r="H106" s="5">
        <f>IF(AND('volume_add 10^8 (microL)'!H106&lt;=150,'volume_add 10^8 (microL)'!H106&gt;9),'volume_add 10^8 (microL)'!H106,IF(AND('volume_add 10^6 (microL)'!H106&lt;=150,'volume_add 10^6 (microL)'!H106&gt;9),'volume_add 10^6 (microL)'!H106,'volume_add 10^4 (microL)'!H106))</f>
        <v>19</v>
      </c>
      <c r="I106" s="5">
        <f>IF(AND('volume_add 10^8 (microL)'!I106&lt;=150,'volume_add 10^8 (microL)'!I106&gt;9),'volume_add 10^8 (microL)'!I106,IF(AND('volume_add 10^6 (microL)'!I106&lt;=150,'volume_add 10^6 (microL)'!I106&gt;9),'volume_add 10^6 (microL)'!I106,'volume_add 10^4 (microL)'!I106))</f>
        <v>12.7</v>
      </c>
      <c r="J106" s="5">
        <f>IF(AND('volume_add 10^8 (microL)'!J106&lt;=150,'volume_add 10^8 (microL)'!J106&gt;9),'volume_add 10^8 (microL)'!J106,IF(AND('volume_add 10^6 (microL)'!J106&lt;=150,'volume_add 10^6 (microL)'!J106&gt;9),'volume_add 10^6 (microL)'!J106,'volume_add 10^4 (microL)'!J106))</f>
        <v>70</v>
      </c>
      <c r="K106" s="5">
        <f>IF(AND('volume_add 10^8 (microL)'!K106&lt;=150,'volume_add 10^8 (microL)'!K106&gt;9),'volume_add 10^8 (microL)'!K106,IF(AND('volume_add 10^6 (microL)'!K106&lt;=150,'volume_add 10^6 (microL)'!K106&gt;9),'volume_add 10^6 (microL)'!K106,'volume_add 10^4 (microL)'!K106))</f>
        <v>140</v>
      </c>
      <c r="L106" s="5">
        <f>IF(AND('volume_add 10^8 (microL)'!L106&lt;=150,'volume_add 10^8 (microL)'!L106&gt;9),'volume_add 10^8 (microL)'!L106,IF(AND('volume_add 10^6 (microL)'!L106&lt;=150,'volume_add 10^6 (microL)'!L106&gt;9),'volume_add 10^6 (microL)'!L106,'volume_add 10^4 (microL)'!L106))</f>
        <v>140</v>
      </c>
      <c r="M106" s="5">
        <f>IF(AND('volume_add 10^8 (microL)'!M106&lt;=150,'volume_add 10^8 (microL)'!M106&gt;9),'volume_add 10^8 (microL)'!M106,IF(AND('volume_add 10^6 (microL)'!M106&lt;=150,'volume_add 10^6 (microL)'!M106&gt;9),'volume_add 10^6 (microL)'!M106,'volume_add 10^4 (microL)'!M106))</f>
        <v>16.3</v>
      </c>
      <c r="N106" s="5">
        <f>IF(AND('volume_add 10^8 (microL)'!N106&lt;=150,'volume_add 10^8 (microL)'!N106&gt;9),'volume_add 10^8 (microL)'!N106,IF(AND('volume_add 10^6 (microL)'!N106&lt;=150,'volume_add 10^6 (microL)'!N106&gt;9),'volume_add 10^6 (microL)'!N106,'volume_add 10^4 (microL)'!N106))</f>
        <v>140</v>
      </c>
      <c r="O106" s="5">
        <f>IF(AND('volume_add 10^8 (microL)'!O106&lt;=150,'volume_add 10^8 (microL)'!O106&gt;9),'volume_add 10^8 (microL)'!O106,IF(AND('volume_add 10^6 (microL)'!O106&lt;=150,'volume_add 10^6 (microL)'!O106&gt;9),'volume_add 10^6 (microL)'!O106,'volume_add 10^4 (microL)'!O106))</f>
        <v>60</v>
      </c>
      <c r="P106" s="5">
        <f>IF(AND('volume_add 10^8 (microL)'!P106&lt;=150,'volume_add 10^8 (microL)'!P106&gt;9),'volume_add 10^8 (microL)'!P106,IF(AND('volume_add 10^6 (microL)'!P106&lt;=150,'volume_add 10^6 (microL)'!P106&gt;9),'volume_add 10^6 (microL)'!P106,'volume_add 10^4 (microL)'!P106))</f>
        <v>50</v>
      </c>
      <c r="Q106" s="5">
        <f>IF(AND('volume_add 10^8 (microL)'!Q106&lt;=150,'volume_add 10^8 (microL)'!Q106&gt;9),'volume_add 10^8 (microL)'!Q106,IF(AND('volume_add 10^6 (microL)'!Q106&lt;=150,'volume_add 10^6 (microL)'!Q106&gt;9),'volume_add 10^6 (microL)'!Q106,'volume_add 10^4 (microL)'!Q106))</f>
        <v>10.8</v>
      </c>
      <c r="R106">
        <f t="shared" si="1"/>
        <v>1023.9999999999999</v>
      </c>
    </row>
    <row r="107" spans="1:18">
      <c r="A107">
        <v>106</v>
      </c>
      <c r="B107" s="5">
        <f>IF(AND('volume_add 10^8 (microL)'!B107&lt;=150,'volume_add 10^8 (microL)'!B107&gt;9),'volume_add 10^8 (microL)'!B107,IF(AND('volume_add 10^6 (microL)'!B107&lt;=150,'volume_add 10^6 (microL)'!B107&gt;9),'volume_add 10^6 (microL)'!B107,'volume_add 10^4 (microL)'!B107))</f>
        <v>22.5</v>
      </c>
      <c r="C107" s="5">
        <f>IF(AND('volume_add 10^8 (microL)'!C107&lt;=150,'volume_add 10^8 (microL)'!C107&gt;9),'volume_add 10^8 (microL)'!C107,IF(AND('volume_add 10^6 (microL)'!C107&lt;=150,'volume_add 10^6 (microL)'!C107&gt;9),'volume_add 10^6 (microL)'!C107,'volume_add 10^4 (microL)'!C107))</f>
        <v>21.5</v>
      </c>
      <c r="D107" s="5">
        <f>IF(AND('volume_add 10^8 (microL)'!D107&lt;=150,'volume_add 10^8 (microL)'!D107&gt;9),'volume_add 10^8 (microL)'!D107,IF(AND('volume_add 10^6 (microL)'!D107&lt;=150,'volume_add 10^6 (microL)'!D107&gt;9),'volume_add 10^6 (microL)'!D107,'volume_add 10^4 (microL)'!D107))</f>
        <v>140</v>
      </c>
      <c r="E107" s="5">
        <f>IF(AND('volume_add 10^8 (microL)'!E107&lt;=150,'volume_add 10^8 (microL)'!E107&gt;9),'volume_add 10^8 (microL)'!E107,IF(AND('volume_add 10^6 (microL)'!E107&lt;=150,'volume_add 10^6 (microL)'!E107&gt;9),'volume_add 10^6 (microL)'!E107,'volume_add 10^4 (microL)'!E107))</f>
        <v>20.5</v>
      </c>
      <c r="F107" s="5">
        <f>IF(AND('volume_add 10^8 (microL)'!F107&lt;=150,'volume_add 10^8 (microL)'!F107&gt;9),'volume_add 10^8 (microL)'!F107,IF(AND('volume_add 10^6 (microL)'!F107&lt;=150,'volume_add 10^6 (microL)'!F107&gt;9),'volume_add 10^6 (microL)'!F107,'volume_add 10^4 (microL)'!F107))</f>
        <v>140</v>
      </c>
      <c r="G107" s="5">
        <f>IF(AND('volume_add 10^8 (microL)'!G107&lt;=150,'volume_add 10^8 (microL)'!G107&gt;9),'volume_add 10^8 (microL)'!G107,IF(AND('volume_add 10^6 (microL)'!G107&lt;=150,'volume_add 10^6 (microL)'!G107&gt;9),'volume_add 10^6 (microL)'!G107,'volume_add 10^4 (microL)'!G107))</f>
        <v>140</v>
      </c>
      <c r="H107" s="5">
        <f>IF(AND('volume_add 10^8 (microL)'!H107&lt;=150,'volume_add 10^8 (microL)'!H107&gt;9),'volume_add 10^8 (microL)'!H107,IF(AND('volume_add 10^6 (microL)'!H107&lt;=150,'volume_add 10^6 (microL)'!H107&gt;9),'volume_add 10^6 (microL)'!H107,'volume_add 10^4 (microL)'!H107))</f>
        <v>100</v>
      </c>
      <c r="I107" s="5">
        <f>IF(AND('volume_add 10^8 (microL)'!I107&lt;=150,'volume_add 10^8 (microL)'!I107&gt;9),'volume_add 10^8 (microL)'!I107,IF(AND('volume_add 10^6 (microL)'!I107&lt;=150,'volume_add 10^6 (microL)'!I107&gt;9),'volume_add 10^6 (microL)'!I107,'volume_add 10^4 (microL)'!I107))</f>
        <v>140</v>
      </c>
      <c r="J107" s="5">
        <f>IF(AND('volume_add 10^8 (microL)'!J107&lt;=150,'volume_add 10^8 (microL)'!J107&gt;9),'volume_add 10^8 (microL)'!J107,IF(AND('volume_add 10^6 (microL)'!J107&lt;=150,'volume_add 10^6 (microL)'!J107&gt;9),'volume_add 10^6 (microL)'!J107,'volume_add 10^4 (microL)'!J107))</f>
        <v>17.600000000000001</v>
      </c>
      <c r="K107" s="5">
        <f>IF(AND('volume_add 10^8 (microL)'!K107&lt;=150,'volume_add 10^8 (microL)'!K107&gt;9),'volume_add 10^8 (microL)'!K107,IF(AND('volume_add 10^6 (microL)'!K107&lt;=150,'volume_add 10^6 (microL)'!K107&gt;9),'volume_add 10^6 (microL)'!K107,'volume_add 10^4 (microL)'!K107))</f>
        <v>140</v>
      </c>
      <c r="L107" s="5">
        <f>IF(AND('volume_add 10^8 (microL)'!L107&lt;=150,'volume_add 10^8 (microL)'!L107&gt;9),'volume_add 10^8 (microL)'!L107,IF(AND('volume_add 10^6 (microL)'!L107&lt;=150,'volume_add 10^6 (microL)'!L107&gt;9),'volume_add 10^6 (microL)'!L107,'volume_add 10^4 (microL)'!L107))</f>
        <v>15.6</v>
      </c>
      <c r="M107" s="5">
        <f>IF(AND('volume_add 10^8 (microL)'!M107&lt;=150,'volume_add 10^8 (microL)'!M107&gt;9),'volume_add 10^8 (microL)'!M107,IF(AND('volume_add 10^6 (microL)'!M107&lt;=150,'volume_add 10^6 (microL)'!M107&gt;9),'volume_add 10^6 (microL)'!M107,'volume_add 10^4 (microL)'!M107))</f>
        <v>10</v>
      </c>
      <c r="N107" s="5">
        <f>IF(AND('volume_add 10^8 (microL)'!N107&lt;=150,'volume_add 10^8 (microL)'!N107&gt;9),'volume_add 10^8 (microL)'!N107,IF(AND('volume_add 10^6 (microL)'!N107&lt;=150,'volume_add 10^6 (microL)'!N107&gt;9),'volume_add 10^6 (microL)'!N107,'volume_add 10^4 (microL)'!N107))</f>
        <v>140</v>
      </c>
      <c r="O107" s="5">
        <f>IF(AND('volume_add 10^8 (microL)'!O107&lt;=150,'volume_add 10^8 (microL)'!O107&gt;9),'volume_add 10^8 (microL)'!O107,IF(AND('volume_add 10^6 (microL)'!O107&lt;=150,'volume_add 10^6 (microL)'!O107&gt;9),'volume_add 10^6 (microL)'!O107,'volume_add 10^4 (microL)'!O107))</f>
        <v>80</v>
      </c>
      <c r="P107" s="5">
        <f>IF(AND('volume_add 10^8 (microL)'!P107&lt;=150,'volume_add 10^8 (microL)'!P107&gt;9),'volume_add 10^8 (microL)'!P107,IF(AND('volume_add 10^6 (microL)'!P107&lt;=150,'volume_add 10^6 (microL)'!P107&gt;9),'volume_add 10^6 (microL)'!P107,'volume_add 10^4 (microL)'!P107))</f>
        <v>140</v>
      </c>
      <c r="Q107" s="5">
        <f>IF(AND('volume_add 10^8 (microL)'!Q107&lt;=150,'volume_add 10^8 (microL)'!Q107&gt;9),'volume_add 10^8 (microL)'!Q107,IF(AND('volume_add 10^6 (microL)'!Q107&lt;=150,'volume_add 10^6 (microL)'!Q107&gt;9),'volume_add 10^6 (microL)'!Q107,'volume_add 10^4 (microL)'!Q107))</f>
        <v>60</v>
      </c>
      <c r="R107">
        <f t="shared" si="1"/>
        <v>1327.7</v>
      </c>
    </row>
    <row r="108" spans="1:18">
      <c r="A108">
        <v>107</v>
      </c>
      <c r="B108" s="5">
        <f>IF(AND('volume_add 10^8 (microL)'!B108&lt;=150,'volume_add 10^8 (microL)'!B108&gt;9),'volume_add 10^8 (microL)'!B108,IF(AND('volume_add 10^6 (microL)'!B108&lt;=150,'volume_add 10^6 (microL)'!B108&gt;9),'volume_add 10^6 (microL)'!B108,'volume_add 10^4 (microL)'!B108))</f>
        <v>110</v>
      </c>
      <c r="C108" s="5">
        <f>IF(AND('volume_add 10^8 (microL)'!C108&lt;=150,'volume_add 10^8 (microL)'!C108&gt;9),'volume_add 10^8 (microL)'!C108,IF(AND('volume_add 10^6 (microL)'!C108&lt;=150,'volume_add 10^6 (microL)'!C108&gt;9),'volume_add 10^6 (microL)'!C108,'volume_add 10^4 (microL)'!C108))</f>
        <v>140</v>
      </c>
      <c r="D108" s="5">
        <f>IF(AND('volume_add 10^8 (microL)'!D108&lt;=150,'volume_add 10^8 (microL)'!D108&gt;9),'volume_add 10^8 (microL)'!D108,IF(AND('volume_add 10^6 (microL)'!D108&lt;=150,'volume_add 10^6 (microL)'!D108&gt;9),'volume_add 10^6 (microL)'!D108,'volume_add 10^4 (microL)'!D108))</f>
        <v>140</v>
      </c>
      <c r="E108" s="5">
        <f>IF(AND('volume_add 10^8 (microL)'!E108&lt;=150,'volume_add 10^8 (microL)'!E108&gt;9),'volume_add 10^8 (microL)'!E108,IF(AND('volume_add 10^6 (microL)'!E108&lt;=150,'volume_add 10^6 (microL)'!E108&gt;9),'volume_add 10^6 (microL)'!E108,'volume_add 10^4 (microL)'!E108))</f>
        <v>100</v>
      </c>
      <c r="F108" s="5">
        <f>IF(AND('volume_add 10^8 (microL)'!F108&lt;=150,'volume_add 10^8 (microL)'!F108&gt;9),'volume_add 10^8 (microL)'!F108,IF(AND('volume_add 10^6 (microL)'!F108&lt;=150,'volume_add 10^6 (microL)'!F108&gt;9),'volume_add 10^6 (microL)'!F108,'volume_add 10^4 (microL)'!F108))</f>
        <v>90</v>
      </c>
      <c r="G108" s="5">
        <f>IF(AND('volume_add 10^8 (microL)'!G108&lt;=150,'volume_add 10^8 (microL)'!G108&gt;9),'volume_add 10^8 (microL)'!G108,IF(AND('volume_add 10^6 (microL)'!G108&lt;=150,'volume_add 10^6 (microL)'!G108&gt;9),'volume_add 10^6 (microL)'!G108,'volume_add 10^4 (microL)'!G108))</f>
        <v>140</v>
      </c>
      <c r="H108" s="5">
        <f>IF(AND('volume_add 10^8 (microL)'!H108&lt;=150,'volume_add 10^8 (microL)'!H108&gt;9),'volume_add 10^8 (microL)'!H108,IF(AND('volume_add 10^6 (microL)'!H108&lt;=150,'volume_add 10^6 (microL)'!H108&gt;9),'volume_add 10^6 (microL)'!H108,'volume_add 10^4 (microL)'!H108))</f>
        <v>140</v>
      </c>
      <c r="I108" s="5">
        <f>IF(AND('volume_add 10^8 (microL)'!I108&lt;=150,'volume_add 10^8 (microL)'!I108&gt;9),'volume_add 10^8 (microL)'!I108,IF(AND('volume_add 10^6 (microL)'!I108&lt;=150,'volume_add 10^6 (microL)'!I108&gt;9),'volume_add 10^6 (microL)'!I108,'volume_add 10^4 (microL)'!I108))</f>
        <v>140</v>
      </c>
      <c r="J108" s="5">
        <f>IF(AND('volume_add 10^8 (microL)'!J108&lt;=150,'volume_add 10^8 (microL)'!J108&gt;9),'volume_add 10^8 (microL)'!J108,IF(AND('volume_add 10^6 (microL)'!J108&lt;=150,'volume_add 10^6 (microL)'!J108&gt;9),'volume_add 10^6 (microL)'!J108,'volume_add 10^4 (microL)'!J108))</f>
        <v>140</v>
      </c>
      <c r="K108" s="5">
        <f>IF(AND('volume_add 10^8 (microL)'!K108&lt;=150,'volume_add 10^8 (microL)'!K108&gt;9),'volume_add 10^8 (microL)'!K108,IF(AND('volume_add 10^6 (microL)'!K108&lt;=150,'volume_add 10^6 (microL)'!K108&gt;9),'volume_add 10^6 (microL)'!K108,'volume_add 10^4 (microL)'!K108))</f>
        <v>140</v>
      </c>
      <c r="L108" s="5">
        <f>IF(AND('volume_add 10^8 (microL)'!L108&lt;=150,'volume_add 10^8 (microL)'!L108&gt;9),'volume_add 10^8 (microL)'!L108,IF(AND('volume_add 10^6 (microL)'!L108&lt;=150,'volume_add 10^6 (microL)'!L108&gt;9),'volume_add 10^6 (microL)'!L108,'volume_add 10^4 (microL)'!L108))</f>
        <v>80</v>
      </c>
      <c r="M108" s="5">
        <f>IF(AND('volume_add 10^8 (microL)'!M108&lt;=150,'volume_add 10^8 (microL)'!M108&gt;9),'volume_add 10^8 (microL)'!M108,IF(AND('volume_add 10^6 (microL)'!M108&lt;=150,'volume_add 10^6 (microL)'!M108&gt;9),'volume_add 10^6 (microL)'!M108,'volume_add 10^4 (microL)'!M108))</f>
        <v>10</v>
      </c>
      <c r="N108" s="5">
        <f>IF(AND('volume_add 10^8 (microL)'!N108&lt;=150,'volume_add 10^8 (microL)'!N108&gt;9),'volume_add 10^8 (microL)'!N108,IF(AND('volume_add 10^6 (microL)'!N108&lt;=150,'volume_add 10^6 (microL)'!N108&gt;9),'volume_add 10^6 (microL)'!N108,'volume_add 10^4 (microL)'!N108))</f>
        <v>20.5</v>
      </c>
      <c r="O108" s="5">
        <f>IF(AND('volume_add 10^8 (microL)'!O108&lt;=150,'volume_add 10^8 (microL)'!O108&gt;9),'volume_add 10^8 (microL)'!O108,IF(AND('volume_add 10^6 (microL)'!O108&lt;=150,'volume_add 10^6 (microL)'!O108&gt;9),'volume_add 10^6 (microL)'!O108,'volume_add 10^4 (microL)'!O108))</f>
        <v>140</v>
      </c>
      <c r="P108" s="5">
        <f>IF(AND('volume_add 10^8 (microL)'!P108&lt;=150,'volume_add 10^8 (microL)'!P108&gt;9),'volume_add 10^8 (microL)'!P108,IF(AND('volume_add 10^6 (microL)'!P108&lt;=150,'volume_add 10^6 (microL)'!P108&gt;9),'volume_add 10^6 (microL)'!P108,'volume_add 10^4 (microL)'!P108))</f>
        <v>140</v>
      </c>
      <c r="Q108" s="5">
        <f>IF(AND('volume_add 10^8 (microL)'!Q108&lt;=150,'volume_add 10^8 (microL)'!Q108&gt;9),'volume_add 10^8 (microL)'!Q108,IF(AND('volume_add 10^6 (microL)'!Q108&lt;=150,'volume_add 10^6 (microL)'!Q108&gt;9),'volume_add 10^6 (microL)'!Q108,'volume_add 10^4 (microL)'!Q108))</f>
        <v>70</v>
      </c>
      <c r="R108">
        <f t="shared" si="1"/>
        <v>1740.5</v>
      </c>
    </row>
    <row r="109" spans="1:18">
      <c r="A109">
        <v>108</v>
      </c>
      <c r="B109" s="5">
        <f>IF(AND('volume_add 10^8 (microL)'!B109&lt;=150,'volume_add 10^8 (microL)'!B109&gt;9),'volume_add 10^8 (microL)'!B109,IF(AND('volume_add 10^6 (microL)'!B109&lt;=150,'volume_add 10^6 (microL)'!B109&gt;9),'volume_add 10^6 (microL)'!B109,'volume_add 10^4 (microL)'!B109))</f>
        <v>140</v>
      </c>
      <c r="C109" s="5">
        <f>IF(AND('volume_add 10^8 (microL)'!C109&lt;=150,'volume_add 10^8 (microL)'!C109&gt;9),'volume_add 10^8 (microL)'!C109,IF(AND('volume_add 10^6 (microL)'!C109&lt;=150,'volume_add 10^6 (microL)'!C109&gt;9),'volume_add 10^6 (microL)'!C109,'volume_add 10^4 (microL)'!C109))</f>
        <v>140</v>
      </c>
      <c r="D109" s="5">
        <f>IF(AND('volume_add 10^8 (microL)'!D109&lt;=150,'volume_add 10^8 (microL)'!D109&gt;9),'volume_add 10^8 (microL)'!D109,IF(AND('volume_add 10^6 (microL)'!D109&lt;=150,'volume_add 10^6 (microL)'!D109&gt;9),'volume_add 10^6 (microL)'!D109,'volume_add 10^4 (microL)'!D109))</f>
        <v>140</v>
      </c>
      <c r="E109" s="5">
        <f>IF(AND('volume_add 10^8 (microL)'!E109&lt;=150,'volume_add 10^8 (microL)'!E109&gt;9),'volume_add 10^8 (microL)'!E109,IF(AND('volume_add 10^6 (microL)'!E109&lt;=150,'volume_add 10^6 (microL)'!E109&gt;9),'volume_add 10^6 (microL)'!E109,'volume_add 10^4 (microL)'!E109))</f>
        <v>30.7</v>
      </c>
      <c r="F109" s="5">
        <f>IF(AND('volume_add 10^8 (microL)'!F109&lt;=150,'volume_add 10^8 (microL)'!F109&gt;9),'volume_add 10^8 (microL)'!F109,IF(AND('volume_add 10^6 (microL)'!F109&lt;=150,'volume_add 10^6 (microL)'!F109&gt;9),'volume_add 10^6 (microL)'!F109,'volume_add 10^4 (microL)'!F109))</f>
        <v>22.3</v>
      </c>
      <c r="G109" s="5">
        <f>IF(AND('volume_add 10^8 (microL)'!G109&lt;=150,'volume_add 10^8 (microL)'!G109&gt;9),'volume_add 10^8 (microL)'!G109,IF(AND('volume_add 10^6 (microL)'!G109&lt;=150,'volume_add 10^6 (microL)'!G109&gt;9),'volume_add 10^6 (microL)'!G109,'volume_add 10^4 (microL)'!G109))</f>
        <v>140</v>
      </c>
      <c r="H109" s="5">
        <f>IF(AND('volume_add 10^8 (microL)'!H109&lt;=150,'volume_add 10^8 (microL)'!H109&gt;9),'volume_add 10^8 (microL)'!H109,IF(AND('volume_add 10^6 (microL)'!H109&lt;=150,'volume_add 10^6 (microL)'!H109&gt;9),'volume_add 10^6 (microL)'!H109,'volume_add 10^4 (microL)'!H109))</f>
        <v>140</v>
      </c>
      <c r="I109" s="5">
        <f>IF(AND('volume_add 10^8 (microL)'!I109&lt;=150,'volume_add 10^8 (microL)'!I109&gt;9),'volume_add 10^8 (microL)'!I109,IF(AND('volume_add 10^6 (microL)'!I109&lt;=150,'volume_add 10^6 (microL)'!I109&gt;9),'volume_add 10^6 (microL)'!I109,'volume_add 10^4 (microL)'!I109))</f>
        <v>110</v>
      </c>
      <c r="J109" s="5">
        <f>IF(AND('volume_add 10^8 (microL)'!J109&lt;=150,'volume_add 10^8 (microL)'!J109&gt;9),'volume_add 10^8 (microL)'!J109,IF(AND('volume_add 10^6 (microL)'!J109&lt;=150,'volume_add 10^6 (microL)'!J109&gt;9),'volume_add 10^6 (microL)'!J109,'volume_add 10^4 (microL)'!J109))</f>
        <v>140</v>
      </c>
      <c r="K109" s="5">
        <f>IF(AND('volume_add 10^8 (microL)'!K109&lt;=150,'volume_add 10^8 (microL)'!K109&gt;9),'volume_add 10^8 (microL)'!K109,IF(AND('volume_add 10^6 (microL)'!K109&lt;=150,'volume_add 10^6 (microL)'!K109&gt;9),'volume_add 10^6 (microL)'!K109,'volume_add 10^4 (microL)'!K109))</f>
        <v>140</v>
      </c>
      <c r="L109" s="5">
        <f>IF(AND('volume_add 10^8 (microL)'!L109&lt;=150,'volume_add 10^8 (microL)'!L109&gt;9),'volume_add 10^8 (microL)'!L109,IF(AND('volume_add 10^6 (microL)'!L109&lt;=150,'volume_add 10^6 (microL)'!L109&gt;9),'volume_add 10^6 (microL)'!L109,'volume_add 10^4 (microL)'!L109))</f>
        <v>140</v>
      </c>
      <c r="M109" s="5">
        <f>IF(AND('volume_add 10^8 (microL)'!M109&lt;=150,'volume_add 10^8 (microL)'!M109&gt;9),'volume_add 10^8 (microL)'!M109,IF(AND('volume_add 10^6 (microL)'!M109&lt;=150,'volume_add 10^6 (microL)'!M109&gt;9),'volume_add 10^6 (microL)'!M109,'volume_add 10^4 (microL)'!M109))</f>
        <v>11.2</v>
      </c>
      <c r="N109" s="5">
        <f>IF(AND('volume_add 10^8 (microL)'!N109&lt;=150,'volume_add 10^8 (microL)'!N109&gt;9),'volume_add 10^8 (microL)'!N109,IF(AND('volume_add 10^6 (microL)'!N109&lt;=150,'volume_add 10^6 (microL)'!N109&gt;9),'volume_add 10^6 (microL)'!N109,'volume_add 10^4 (microL)'!N109))</f>
        <v>10</v>
      </c>
      <c r="O109" s="5">
        <f>IF(AND('volume_add 10^8 (microL)'!O109&lt;=150,'volume_add 10^8 (microL)'!O109&gt;9),'volume_add 10^8 (microL)'!O109,IF(AND('volume_add 10^6 (microL)'!O109&lt;=150,'volume_add 10^6 (microL)'!O109&gt;9),'volume_add 10^6 (microL)'!O109,'volume_add 10^4 (microL)'!O109))</f>
        <v>140</v>
      </c>
      <c r="P109" s="5">
        <f>IF(AND('volume_add 10^8 (microL)'!P109&lt;=150,'volume_add 10^8 (microL)'!P109&gt;9),'volume_add 10^8 (microL)'!P109,IF(AND('volume_add 10^6 (microL)'!P109&lt;=150,'volume_add 10^6 (microL)'!P109&gt;9),'volume_add 10^6 (microL)'!P109,'volume_add 10^4 (microL)'!P109))</f>
        <v>80</v>
      </c>
      <c r="Q109" s="5">
        <f>IF(AND('volume_add 10^8 (microL)'!Q109&lt;=150,'volume_add 10^8 (microL)'!Q109&gt;9),'volume_add 10^8 (microL)'!Q109,IF(AND('volume_add 10^6 (microL)'!Q109&lt;=150,'volume_add 10^6 (microL)'!Q109&gt;9),'volume_add 10^6 (microL)'!Q109,'volume_add 10^4 (microL)'!Q109))</f>
        <v>140</v>
      </c>
      <c r="R109">
        <f t="shared" si="1"/>
        <v>1664.2</v>
      </c>
    </row>
    <row r="110" spans="1:18">
      <c r="A110">
        <v>109</v>
      </c>
      <c r="B110" s="5">
        <f>IF(AND('volume_add 10^8 (microL)'!B110&lt;=150,'volume_add 10^8 (microL)'!B110&gt;9),'volume_add 10^8 (microL)'!B110,IF(AND('volume_add 10^6 (microL)'!B110&lt;=150,'volume_add 10^6 (microL)'!B110&gt;9),'volume_add 10^6 (microL)'!B110,'volume_add 10^4 (microL)'!B110))</f>
        <v>120</v>
      </c>
      <c r="C110" s="5">
        <f>IF(AND('volume_add 10^8 (microL)'!C110&lt;=150,'volume_add 10^8 (microL)'!C110&gt;9),'volume_add 10^8 (microL)'!C110,IF(AND('volume_add 10^6 (microL)'!C110&lt;=150,'volume_add 10^6 (microL)'!C110&gt;9),'volume_add 10^6 (microL)'!C110,'volume_add 10^4 (microL)'!C110))</f>
        <v>140</v>
      </c>
      <c r="D110" s="5">
        <f>IF(AND('volume_add 10^8 (microL)'!D110&lt;=150,'volume_add 10^8 (microL)'!D110&gt;9),'volume_add 10^8 (microL)'!D110,IF(AND('volume_add 10^6 (microL)'!D110&lt;=150,'volume_add 10^6 (microL)'!D110&gt;9),'volume_add 10^6 (microL)'!D110,'volume_add 10^4 (microL)'!D110))</f>
        <v>140</v>
      </c>
      <c r="E110" s="5">
        <f>IF(AND('volume_add 10^8 (microL)'!E110&lt;=150,'volume_add 10^8 (microL)'!E110&gt;9),'volume_add 10^8 (microL)'!E110,IF(AND('volume_add 10^6 (microL)'!E110&lt;=150,'volume_add 10^6 (microL)'!E110&gt;9),'volume_add 10^6 (microL)'!E110,'volume_add 10^4 (microL)'!E110))</f>
        <v>18.5</v>
      </c>
      <c r="F110" s="5">
        <f>IF(AND('volume_add 10^8 (microL)'!F110&lt;=150,'volume_add 10^8 (microL)'!F110&gt;9),'volume_add 10^8 (microL)'!F110,IF(AND('volume_add 10^6 (microL)'!F110&lt;=150,'volume_add 10^6 (microL)'!F110&gt;9),'volume_add 10^6 (microL)'!F110,'volume_add 10^4 (microL)'!F110))</f>
        <v>140</v>
      </c>
      <c r="G110" s="5">
        <f>IF(AND('volume_add 10^8 (microL)'!G110&lt;=150,'volume_add 10^8 (microL)'!G110&gt;9),'volume_add 10^8 (microL)'!G110,IF(AND('volume_add 10^6 (microL)'!G110&lt;=150,'volume_add 10^6 (microL)'!G110&gt;9),'volume_add 10^6 (microL)'!G110,'volume_add 10^4 (microL)'!G110))</f>
        <v>17.3</v>
      </c>
      <c r="H110" s="5">
        <f>IF(AND('volume_add 10^8 (microL)'!H110&lt;=150,'volume_add 10^8 (microL)'!H110&gt;9),'volume_add 10^8 (microL)'!H110,IF(AND('volume_add 10^6 (microL)'!H110&lt;=150,'volume_add 10^6 (microL)'!H110&gt;9),'volume_add 10^6 (microL)'!H110,'volume_add 10^4 (microL)'!H110))</f>
        <v>16.600000000000001</v>
      </c>
      <c r="I110" s="5">
        <f>IF(AND('volume_add 10^8 (microL)'!I110&lt;=150,'volume_add 10^8 (microL)'!I110&gt;9),'volume_add 10^8 (microL)'!I110,IF(AND('volume_add 10^6 (microL)'!I110&lt;=150,'volume_add 10^6 (microL)'!I110&gt;9),'volume_add 10^6 (microL)'!I110,'volume_add 10^4 (microL)'!I110))</f>
        <v>90</v>
      </c>
      <c r="J110" s="5">
        <f>IF(AND('volume_add 10^8 (microL)'!J110&lt;=150,'volume_add 10^8 (microL)'!J110&gt;9),'volume_add 10^8 (microL)'!J110,IF(AND('volume_add 10^6 (microL)'!J110&lt;=150,'volume_add 10^6 (microL)'!J110&gt;9),'volume_add 10^6 (microL)'!J110,'volume_add 10^4 (microL)'!J110))</f>
        <v>140</v>
      </c>
      <c r="K110" s="5">
        <f>IF(AND('volume_add 10^8 (microL)'!K110&lt;=150,'volume_add 10^8 (microL)'!K110&gt;9),'volume_add 10^8 (microL)'!K110,IF(AND('volume_add 10^6 (microL)'!K110&lt;=150,'volume_add 10^6 (microL)'!K110&gt;9),'volume_add 10^6 (microL)'!K110,'volume_add 10^4 (microL)'!K110))</f>
        <v>16.2</v>
      </c>
      <c r="L110" s="5">
        <f>IF(AND('volume_add 10^8 (microL)'!L110&lt;=150,'volume_add 10^8 (microL)'!L110&gt;9),'volume_add 10^8 (microL)'!L110,IF(AND('volume_add 10^6 (microL)'!L110&lt;=150,'volume_add 10^6 (microL)'!L110&gt;9),'volume_add 10^6 (microL)'!L110,'volume_add 10^4 (microL)'!L110))</f>
        <v>140</v>
      </c>
      <c r="M110" s="5">
        <f>IF(AND('volume_add 10^8 (microL)'!M110&lt;=150,'volume_add 10^8 (microL)'!M110&gt;9),'volume_add 10^8 (microL)'!M110,IF(AND('volume_add 10^6 (microL)'!M110&lt;=150,'volume_add 10^6 (microL)'!M110&gt;9),'volume_add 10^6 (microL)'!M110,'volume_add 10^4 (microL)'!M110))</f>
        <v>140</v>
      </c>
      <c r="N110" s="5">
        <f>IF(AND('volume_add 10^8 (microL)'!N110&lt;=150,'volume_add 10^8 (microL)'!N110&gt;9),'volume_add 10^8 (microL)'!N110,IF(AND('volume_add 10^6 (microL)'!N110&lt;=150,'volume_add 10^6 (microL)'!N110&gt;9),'volume_add 10^6 (microL)'!N110,'volume_add 10^4 (microL)'!N110))</f>
        <v>140</v>
      </c>
      <c r="O110" s="5">
        <f>IF(AND('volume_add 10^8 (microL)'!O110&lt;=150,'volume_add 10^8 (microL)'!O110&gt;9),'volume_add 10^8 (microL)'!O110,IF(AND('volume_add 10^6 (microL)'!O110&lt;=150,'volume_add 10^6 (microL)'!O110&gt;9),'volume_add 10^6 (microL)'!O110,'volume_add 10^4 (microL)'!O110))</f>
        <v>13.8</v>
      </c>
      <c r="P110" s="5">
        <f>IF(AND('volume_add 10^8 (microL)'!P110&lt;=150,'volume_add 10^8 (microL)'!P110&gt;9),'volume_add 10^8 (microL)'!P110,IF(AND('volume_add 10^6 (microL)'!P110&lt;=150,'volume_add 10^6 (microL)'!P110&gt;9),'volume_add 10^6 (microL)'!P110,'volume_add 10^4 (microL)'!P110))</f>
        <v>140</v>
      </c>
      <c r="Q110" s="5">
        <f>IF(AND('volume_add 10^8 (microL)'!Q110&lt;=150,'volume_add 10^8 (microL)'!Q110&gt;9),'volume_add 10^8 (microL)'!Q110,IF(AND('volume_add 10^6 (microL)'!Q110&lt;=150,'volume_add 10^6 (microL)'!Q110&gt;9),'volume_add 10^6 (microL)'!Q110,'volume_add 10^4 (microL)'!Q110))</f>
        <v>10</v>
      </c>
      <c r="R110">
        <f t="shared" si="1"/>
        <v>1422.3999999999999</v>
      </c>
    </row>
    <row r="111" spans="1:18">
      <c r="A111">
        <v>110</v>
      </c>
      <c r="B111" s="5">
        <f>IF(AND('volume_add 10^8 (microL)'!B111&lt;=150,'volume_add 10^8 (microL)'!B111&gt;9),'volume_add 10^8 (microL)'!B111,IF(AND('volume_add 10^6 (microL)'!B111&lt;=150,'volume_add 10^6 (microL)'!B111&gt;9),'volume_add 10^6 (microL)'!B111,'volume_add 10^4 (microL)'!B111))</f>
        <v>140</v>
      </c>
      <c r="C111" s="5">
        <f>IF(AND('volume_add 10^8 (microL)'!C111&lt;=150,'volume_add 10^8 (microL)'!C111&gt;9),'volume_add 10^8 (microL)'!C111,IF(AND('volume_add 10^6 (microL)'!C111&lt;=150,'volume_add 10^6 (microL)'!C111&gt;9),'volume_add 10^6 (microL)'!C111,'volume_add 10^4 (microL)'!C111))</f>
        <v>10.8</v>
      </c>
      <c r="D111" s="5">
        <f>IF(AND('volume_add 10^8 (microL)'!D111&lt;=150,'volume_add 10^8 (microL)'!D111&gt;9),'volume_add 10^8 (microL)'!D111,IF(AND('volume_add 10^6 (microL)'!D111&lt;=150,'volume_add 10^6 (microL)'!D111&gt;9),'volume_add 10^6 (microL)'!D111,'volume_add 10^4 (microL)'!D111))</f>
        <v>10</v>
      </c>
      <c r="E111" s="5">
        <f>IF(AND('volume_add 10^8 (microL)'!E111&lt;=150,'volume_add 10^8 (microL)'!E111&gt;9),'volume_add 10^8 (microL)'!E111,IF(AND('volume_add 10^6 (microL)'!E111&lt;=150,'volume_add 10^6 (microL)'!E111&gt;9),'volume_add 10^6 (microL)'!E111,'volume_add 10^4 (microL)'!E111))</f>
        <v>24.9</v>
      </c>
      <c r="F111" s="5">
        <f>IF(AND('volume_add 10^8 (microL)'!F111&lt;=150,'volume_add 10^8 (microL)'!F111&gt;9),'volume_add 10^8 (microL)'!F111,IF(AND('volume_add 10^6 (microL)'!F111&lt;=150,'volume_add 10^6 (microL)'!F111&gt;9),'volume_add 10^6 (microL)'!F111,'volume_add 10^4 (microL)'!F111))</f>
        <v>140</v>
      </c>
      <c r="G111" s="5">
        <f>IF(AND('volume_add 10^8 (microL)'!G111&lt;=150,'volume_add 10^8 (microL)'!G111&gt;9),'volume_add 10^8 (microL)'!G111,IF(AND('volume_add 10^6 (microL)'!G111&lt;=150,'volume_add 10^6 (microL)'!G111&gt;9),'volume_add 10^6 (microL)'!G111,'volume_add 10^4 (microL)'!G111))</f>
        <v>110</v>
      </c>
      <c r="H111" s="5">
        <f>IF(AND('volume_add 10^8 (microL)'!H111&lt;=150,'volume_add 10^8 (microL)'!H111&gt;9),'volume_add 10^8 (microL)'!H111,IF(AND('volume_add 10^6 (microL)'!H111&lt;=150,'volume_add 10^6 (microL)'!H111&gt;9),'volume_add 10^6 (microL)'!H111,'volume_add 10^4 (microL)'!H111))</f>
        <v>140</v>
      </c>
      <c r="I111" s="5">
        <f>IF(AND('volume_add 10^8 (microL)'!I111&lt;=150,'volume_add 10^8 (microL)'!I111&gt;9),'volume_add 10^8 (microL)'!I111,IF(AND('volume_add 10^6 (microL)'!I111&lt;=150,'volume_add 10^6 (microL)'!I111&gt;9),'volume_add 10^6 (microL)'!I111,'volume_add 10^4 (microL)'!I111))</f>
        <v>90</v>
      </c>
      <c r="J111" s="5">
        <f>IF(AND('volume_add 10^8 (microL)'!J111&lt;=150,'volume_add 10^8 (microL)'!J111&gt;9),'volume_add 10^8 (microL)'!J111,IF(AND('volume_add 10^6 (microL)'!J111&lt;=150,'volume_add 10^6 (microL)'!J111&gt;9),'volume_add 10^6 (microL)'!J111,'volume_add 10^4 (microL)'!J111))</f>
        <v>17.3</v>
      </c>
      <c r="K111" s="5">
        <f>IF(AND('volume_add 10^8 (microL)'!K111&lt;=150,'volume_add 10^8 (microL)'!K111&gt;9),'volume_add 10^8 (microL)'!K111,IF(AND('volume_add 10^6 (microL)'!K111&lt;=150,'volume_add 10^6 (microL)'!K111&gt;9),'volume_add 10^6 (microL)'!K111,'volume_add 10^4 (microL)'!K111))</f>
        <v>23.8</v>
      </c>
      <c r="L111" s="5">
        <f>IF(AND('volume_add 10^8 (microL)'!L111&lt;=150,'volume_add 10^8 (microL)'!L111&gt;9),'volume_add 10^8 (microL)'!L111,IF(AND('volume_add 10^6 (microL)'!L111&lt;=150,'volume_add 10^6 (microL)'!L111&gt;9),'volume_add 10^6 (microL)'!L111,'volume_add 10^4 (microL)'!L111))</f>
        <v>60</v>
      </c>
      <c r="M111" s="5">
        <f>IF(AND('volume_add 10^8 (microL)'!M111&lt;=150,'volume_add 10^8 (microL)'!M111&gt;9),'volume_add 10^8 (microL)'!M111,IF(AND('volume_add 10^6 (microL)'!M111&lt;=150,'volume_add 10^6 (microL)'!M111&gt;9),'volume_add 10^6 (microL)'!M111,'volume_add 10^4 (microL)'!M111))</f>
        <v>10</v>
      </c>
      <c r="N111" s="5">
        <f>IF(AND('volume_add 10^8 (microL)'!N111&lt;=150,'volume_add 10^8 (microL)'!N111&gt;9),'volume_add 10^8 (microL)'!N111,IF(AND('volume_add 10^6 (microL)'!N111&lt;=150,'volume_add 10^6 (microL)'!N111&gt;9),'volume_add 10^6 (microL)'!N111,'volume_add 10^4 (microL)'!N111))</f>
        <v>140</v>
      </c>
      <c r="O111" s="5">
        <f>IF(AND('volume_add 10^8 (microL)'!O111&lt;=150,'volume_add 10^8 (microL)'!O111&gt;9),'volume_add 10^8 (microL)'!O111,IF(AND('volume_add 10^6 (microL)'!O111&lt;=150,'volume_add 10^6 (microL)'!O111&gt;9),'volume_add 10^6 (microL)'!O111,'volume_add 10^4 (microL)'!O111))</f>
        <v>140</v>
      </c>
      <c r="P111" s="5">
        <f>IF(AND('volume_add 10^8 (microL)'!P111&lt;=150,'volume_add 10^8 (microL)'!P111&gt;9),'volume_add 10^8 (microL)'!P111,IF(AND('volume_add 10^6 (microL)'!P111&lt;=150,'volume_add 10^6 (microL)'!P111&gt;9),'volume_add 10^6 (microL)'!P111,'volume_add 10^4 (microL)'!P111))</f>
        <v>19.5</v>
      </c>
      <c r="Q111" s="5">
        <f>IF(AND('volume_add 10^8 (microL)'!Q111&lt;=150,'volume_add 10^8 (microL)'!Q111&gt;9),'volume_add 10^8 (microL)'!Q111,IF(AND('volume_add 10^6 (microL)'!Q111&lt;=150,'volume_add 10^6 (microL)'!Q111&gt;9),'volume_add 10^6 (microL)'!Q111,'volume_add 10^4 (microL)'!Q111))</f>
        <v>140</v>
      </c>
      <c r="R111">
        <f t="shared" si="1"/>
        <v>1216.3</v>
      </c>
    </row>
    <row r="112" spans="1:18">
      <c r="A112">
        <v>111</v>
      </c>
      <c r="B112" s="5">
        <f>IF(AND('volume_add 10^8 (microL)'!B112&lt;=150,'volume_add 10^8 (microL)'!B112&gt;9),'volume_add 10^8 (microL)'!B112,IF(AND('volume_add 10^6 (microL)'!B112&lt;=150,'volume_add 10^6 (microL)'!B112&gt;9),'volume_add 10^6 (microL)'!B112,'volume_add 10^4 (microL)'!B112))</f>
        <v>17.3</v>
      </c>
      <c r="C112" s="5">
        <f>IF(AND('volume_add 10^8 (microL)'!C112&lt;=150,'volume_add 10^8 (microL)'!C112&gt;9),'volume_add 10^8 (microL)'!C112,IF(AND('volume_add 10^6 (microL)'!C112&lt;=150,'volume_add 10^6 (microL)'!C112&gt;9),'volume_add 10^6 (microL)'!C112,'volume_add 10^4 (microL)'!C112))</f>
        <v>16.2</v>
      </c>
      <c r="D112" s="5">
        <f>IF(AND('volume_add 10^8 (microL)'!D112&lt;=150,'volume_add 10^8 (microL)'!D112&gt;9),'volume_add 10^8 (microL)'!D112,IF(AND('volume_add 10^6 (microL)'!D112&lt;=150,'volume_add 10^6 (microL)'!D112&gt;9),'volume_add 10^6 (microL)'!D112,'volume_add 10^4 (microL)'!D112))</f>
        <v>140</v>
      </c>
      <c r="E112" s="5">
        <f>IF(AND('volume_add 10^8 (microL)'!E112&lt;=150,'volume_add 10^8 (microL)'!E112&gt;9),'volume_add 10^8 (microL)'!E112,IF(AND('volume_add 10^6 (microL)'!E112&lt;=150,'volume_add 10^6 (microL)'!E112&gt;9),'volume_add 10^6 (microL)'!E112,'volume_add 10^4 (microL)'!E112))</f>
        <v>110</v>
      </c>
      <c r="F112" s="5">
        <f>IF(AND('volume_add 10^8 (microL)'!F112&lt;=150,'volume_add 10^8 (microL)'!F112&gt;9),'volume_add 10^8 (microL)'!F112,IF(AND('volume_add 10^6 (microL)'!F112&lt;=150,'volume_add 10^6 (microL)'!F112&gt;9),'volume_add 10^6 (microL)'!F112,'volume_add 10^4 (microL)'!F112))</f>
        <v>140</v>
      </c>
      <c r="G112" s="5">
        <f>IF(AND('volume_add 10^8 (microL)'!G112&lt;=150,'volume_add 10^8 (microL)'!G112&gt;9),'volume_add 10^8 (microL)'!G112,IF(AND('volume_add 10^6 (microL)'!G112&lt;=150,'volume_add 10^6 (microL)'!G112&gt;9),'volume_add 10^6 (microL)'!G112,'volume_add 10^4 (microL)'!G112))</f>
        <v>10.8</v>
      </c>
      <c r="H112" s="5">
        <f>IF(AND('volume_add 10^8 (microL)'!H112&lt;=150,'volume_add 10^8 (microL)'!H112&gt;9),'volume_add 10^8 (microL)'!H112,IF(AND('volume_add 10^6 (microL)'!H112&lt;=150,'volume_add 10^6 (microL)'!H112&gt;9),'volume_add 10^6 (microL)'!H112,'volume_add 10^4 (microL)'!H112))</f>
        <v>140</v>
      </c>
      <c r="I112" s="5">
        <f>IF(AND('volume_add 10^8 (microL)'!I112&lt;=150,'volume_add 10^8 (microL)'!I112&gt;9),'volume_add 10^8 (microL)'!I112,IF(AND('volume_add 10^6 (microL)'!I112&lt;=150,'volume_add 10^6 (microL)'!I112&gt;9),'volume_add 10^6 (microL)'!I112,'volume_add 10^4 (microL)'!I112))</f>
        <v>140</v>
      </c>
      <c r="J112" s="5">
        <f>IF(AND('volume_add 10^8 (microL)'!J112&lt;=150,'volume_add 10^8 (microL)'!J112&gt;9),'volume_add 10^8 (microL)'!J112,IF(AND('volume_add 10^6 (microL)'!J112&lt;=150,'volume_add 10^6 (microL)'!J112&gt;9),'volume_add 10^6 (microL)'!J112,'volume_add 10^4 (microL)'!J112))</f>
        <v>23.8</v>
      </c>
      <c r="K112" s="5">
        <f>IF(AND('volume_add 10^8 (microL)'!K112&lt;=150,'volume_add 10^8 (microL)'!K112&gt;9),'volume_add 10^8 (microL)'!K112,IF(AND('volume_add 10^6 (microL)'!K112&lt;=150,'volume_add 10^6 (microL)'!K112&gt;9),'volume_add 10^6 (microL)'!K112,'volume_add 10^4 (microL)'!K112))</f>
        <v>21.6</v>
      </c>
      <c r="L112" s="5">
        <f>IF(AND('volume_add 10^8 (microL)'!L112&lt;=150,'volume_add 10^8 (microL)'!L112&gt;9),'volume_add 10^8 (microL)'!L112,IF(AND('volume_add 10^6 (microL)'!L112&lt;=150,'volume_add 10^6 (microL)'!L112&gt;9),'volume_add 10^6 (microL)'!L112,'volume_add 10^4 (microL)'!L112))</f>
        <v>15.1</v>
      </c>
      <c r="M112" s="5">
        <f>IF(AND('volume_add 10^8 (microL)'!M112&lt;=150,'volume_add 10^8 (microL)'!M112&gt;9),'volume_add 10^8 (microL)'!M112,IF(AND('volume_add 10^6 (microL)'!M112&lt;=150,'volume_add 10^6 (microL)'!M112&gt;9),'volume_add 10^6 (microL)'!M112,'volume_add 10^4 (microL)'!M112))</f>
        <v>90</v>
      </c>
      <c r="N112" s="5">
        <f>IF(AND('volume_add 10^8 (microL)'!N112&lt;=150,'volume_add 10^8 (microL)'!N112&gt;9),'volume_add 10^8 (microL)'!N112,IF(AND('volume_add 10^6 (microL)'!N112&lt;=150,'volume_add 10^6 (microL)'!N112&gt;9),'volume_add 10^6 (microL)'!N112,'volume_add 10^4 (microL)'!N112))</f>
        <v>140</v>
      </c>
      <c r="O112" s="5">
        <f>IF(AND('volume_add 10^8 (microL)'!O112&lt;=150,'volume_add 10^8 (microL)'!O112&gt;9),'volume_add 10^8 (microL)'!O112,IF(AND('volume_add 10^6 (microL)'!O112&lt;=150,'volume_add 10^6 (microL)'!O112&gt;9),'volume_add 10^6 (microL)'!O112,'volume_add 10^4 (microL)'!O112))</f>
        <v>140</v>
      </c>
      <c r="P112" s="5">
        <f>IF(AND('volume_add 10^8 (microL)'!P112&lt;=150,'volume_add 10^8 (microL)'!P112&gt;9),'volume_add 10^8 (microL)'!P112,IF(AND('volume_add 10^6 (microL)'!P112&lt;=150,'volume_add 10^6 (microL)'!P112&gt;9),'volume_add 10^6 (microL)'!P112,'volume_add 10^4 (microL)'!P112))</f>
        <v>140</v>
      </c>
      <c r="Q112" s="5">
        <f>IF(AND('volume_add 10^8 (microL)'!Q112&lt;=150,'volume_add 10^8 (microL)'!Q112&gt;9),'volume_add 10^8 (microL)'!Q112,IF(AND('volume_add 10^6 (microL)'!Q112&lt;=150,'volume_add 10^6 (microL)'!Q112&gt;9),'volume_add 10^6 (microL)'!Q112,'volume_add 10^4 (microL)'!Q112))</f>
        <v>13</v>
      </c>
      <c r="R112">
        <f t="shared" si="1"/>
        <v>1297.8</v>
      </c>
    </row>
    <row r="113" spans="1:18">
      <c r="A113">
        <v>112</v>
      </c>
      <c r="B113" s="5">
        <f>IF(AND('volume_add 10^8 (microL)'!B113&lt;=150,'volume_add 10^8 (microL)'!B113&gt;9),'volume_add 10^8 (microL)'!B113,IF(AND('volume_add 10^6 (microL)'!B113&lt;=150,'volume_add 10^6 (microL)'!B113&gt;9),'volume_add 10^6 (microL)'!B113,'volume_add 10^4 (microL)'!B113))</f>
        <v>120</v>
      </c>
      <c r="C113" s="5">
        <f>IF(AND('volume_add 10^8 (microL)'!C113&lt;=150,'volume_add 10^8 (microL)'!C113&gt;9),'volume_add 10^8 (microL)'!C113,IF(AND('volume_add 10^6 (microL)'!C113&lt;=150,'volume_add 10^6 (microL)'!C113&gt;9),'volume_add 10^6 (microL)'!C113,'volume_add 10^4 (microL)'!C113))</f>
        <v>11.5</v>
      </c>
      <c r="D113" s="5">
        <f>IF(AND('volume_add 10^8 (microL)'!D113&lt;=150,'volume_add 10^8 (microL)'!D113&gt;9),'volume_add 10^8 (microL)'!D113,IF(AND('volume_add 10^6 (microL)'!D113&lt;=150,'volume_add 10^6 (microL)'!D113&gt;9),'volume_add 10^6 (microL)'!D113,'volume_add 10^4 (microL)'!D113))</f>
        <v>140</v>
      </c>
      <c r="E113" s="5">
        <f>IF(AND('volume_add 10^8 (microL)'!E113&lt;=150,'volume_add 10^8 (microL)'!E113&gt;9),'volume_add 10^8 (microL)'!E113,IF(AND('volume_add 10^6 (microL)'!E113&lt;=150,'volume_add 10^6 (microL)'!E113&gt;9),'volume_add 10^6 (microL)'!E113,'volume_add 10^4 (microL)'!E113))</f>
        <v>140</v>
      </c>
      <c r="F113" s="5">
        <f>IF(AND('volume_add 10^8 (microL)'!F113&lt;=150,'volume_add 10^8 (microL)'!F113&gt;9),'volume_add 10^8 (microL)'!F113,IF(AND('volume_add 10^6 (microL)'!F113&lt;=150,'volume_add 10^6 (microL)'!F113&gt;9),'volume_add 10^6 (microL)'!F113,'volume_add 10^4 (microL)'!F113))</f>
        <v>140</v>
      </c>
      <c r="G113" s="5">
        <f>IF(AND('volume_add 10^8 (microL)'!G113&lt;=150,'volume_add 10^8 (microL)'!G113&gt;9),'volume_add 10^8 (microL)'!G113,IF(AND('volume_add 10^6 (microL)'!G113&lt;=150,'volume_add 10^6 (microL)'!G113&gt;9),'volume_add 10^6 (microL)'!G113,'volume_add 10^4 (microL)'!G113))</f>
        <v>140</v>
      </c>
      <c r="H113" s="5">
        <f>IF(AND('volume_add 10^8 (microL)'!H113&lt;=150,'volume_add 10^8 (microL)'!H113&gt;9),'volume_add 10^8 (microL)'!H113,IF(AND('volume_add 10^6 (microL)'!H113&lt;=150,'volume_add 10^6 (microL)'!H113&gt;9),'volume_add 10^6 (microL)'!H113,'volume_add 10^4 (microL)'!H113))</f>
        <v>16.600000000000001</v>
      </c>
      <c r="I113" s="5">
        <f>IF(AND('volume_add 10^8 (microL)'!I113&lt;=150,'volume_add 10^8 (microL)'!I113&gt;9),'volume_add 10^8 (microL)'!I113,IF(AND('volume_add 10^6 (microL)'!I113&lt;=150,'volume_add 10^6 (microL)'!I113&gt;9),'volume_add 10^6 (microL)'!I113,'volume_add 10^4 (microL)'!I113))</f>
        <v>16.2</v>
      </c>
      <c r="J113" s="5">
        <f>IF(AND('volume_add 10^8 (microL)'!J113&lt;=150,'volume_add 10^8 (microL)'!J113&gt;9),'volume_add 10^8 (microL)'!J113,IF(AND('volume_add 10^6 (microL)'!J113&lt;=150,'volume_add 10^6 (microL)'!J113&gt;9),'volume_add 10^6 (microL)'!J113,'volume_add 10^4 (microL)'!J113))</f>
        <v>140</v>
      </c>
      <c r="K113" s="5">
        <f>IF(AND('volume_add 10^8 (microL)'!K113&lt;=150,'volume_add 10^8 (microL)'!K113&gt;9),'volume_add 10^8 (microL)'!K113,IF(AND('volume_add 10^6 (microL)'!K113&lt;=150,'volume_add 10^6 (microL)'!K113&gt;9),'volume_add 10^6 (microL)'!K113,'volume_add 10^4 (microL)'!K113))</f>
        <v>140</v>
      </c>
      <c r="L113" s="5">
        <f>IF(AND('volume_add 10^8 (microL)'!L113&lt;=150,'volume_add 10^8 (microL)'!L113&gt;9),'volume_add 10^8 (microL)'!L113,IF(AND('volume_add 10^6 (microL)'!L113&lt;=150,'volume_add 10^6 (microL)'!L113&gt;9),'volume_add 10^6 (microL)'!L113,'volume_add 10^4 (microL)'!L113))</f>
        <v>140</v>
      </c>
      <c r="M113" s="5">
        <f>IF(AND('volume_add 10^8 (microL)'!M113&lt;=150,'volume_add 10^8 (microL)'!M113&gt;9),'volume_add 10^8 (microL)'!M113,IF(AND('volume_add 10^6 (microL)'!M113&lt;=150,'volume_add 10^6 (microL)'!M113&gt;9),'volume_add 10^6 (microL)'!M113,'volume_add 10^4 (microL)'!M113))</f>
        <v>140</v>
      </c>
      <c r="N113" s="5">
        <f>IF(AND('volume_add 10^8 (microL)'!N113&lt;=150,'volume_add 10^8 (microL)'!N113&gt;9),'volume_add 10^8 (microL)'!N113,IF(AND('volume_add 10^6 (microL)'!N113&lt;=150,'volume_add 10^6 (microL)'!N113&gt;9),'volume_add 10^6 (microL)'!N113,'volume_add 10^4 (microL)'!N113))</f>
        <v>90</v>
      </c>
      <c r="O113" s="5">
        <f>IF(AND('volume_add 10^8 (microL)'!O113&lt;=150,'volume_add 10^8 (microL)'!O113&gt;9),'volume_add 10^8 (microL)'!O113,IF(AND('volume_add 10^6 (microL)'!O113&lt;=150,'volume_add 10^6 (microL)'!O113&gt;9),'volume_add 10^6 (microL)'!O113,'volume_add 10^4 (microL)'!O113))</f>
        <v>140</v>
      </c>
      <c r="P113" s="5">
        <f>IF(AND('volume_add 10^8 (microL)'!P113&lt;=150,'volume_add 10^8 (microL)'!P113&gt;9),'volume_add 10^8 (microL)'!P113,IF(AND('volume_add 10^6 (microL)'!P113&lt;=150,'volume_add 10^6 (microL)'!P113&gt;9),'volume_add 10^6 (microL)'!P113,'volume_add 10^4 (microL)'!P113))</f>
        <v>13.8</v>
      </c>
      <c r="Q113" s="5">
        <f>IF(AND('volume_add 10^8 (microL)'!Q113&lt;=150,'volume_add 10^8 (microL)'!Q113&gt;9),'volume_add 10^8 (microL)'!Q113,IF(AND('volume_add 10^6 (microL)'!Q113&lt;=150,'volume_add 10^6 (microL)'!Q113&gt;9),'volume_add 10^6 (microL)'!Q113,'volume_add 10^4 (microL)'!Q113))</f>
        <v>10</v>
      </c>
      <c r="R113">
        <f t="shared" si="1"/>
        <v>1538.1000000000001</v>
      </c>
    </row>
    <row r="114" spans="1:18">
      <c r="A114">
        <v>113</v>
      </c>
      <c r="B114" s="5">
        <f>IF(AND('volume_add 10^8 (microL)'!B114&lt;=150,'volume_add 10^8 (microL)'!B114&gt;9),'volume_add 10^8 (microL)'!B114,IF(AND('volume_add 10^6 (microL)'!B114&lt;=150,'volume_add 10^6 (microL)'!B114&gt;9),'volume_add 10^6 (microL)'!B114,'volume_add 10^4 (microL)'!B114))</f>
        <v>130</v>
      </c>
      <c r="C114" s="5">
        <f>IF(AND('volume_add 10^8 (microL)'!C114&lt;=150,'volume_add 10^8 (microL)'!C114&gt;9),'volume_add 10^8 (microL)'!C114,IF(AND('volume_add 10^6 (microL)'!C114&lt;=150,'volume_add 10^6 (microL)'!C114&gt;9),'volume_add 10^6 (microL)'!C114,'volume_add 10^4 (microL)'!C114))</f>
        <v>120</v>
      </c>
      <c r="D114" s="5">
        <f>IF(AND('volume_add 10^8 (microL)'!D114&lt;=150,'volume_add 10^8 (microL)'!D114&gt;9),'volume_add 10^8 (microL)'!D114,IF(AND('volume_add 10^6 (microL)'!D114&lt;=150,'volume_add 10^6 (microL)'!D114&gt;9),'volume_add 10^6 (microL)'!D114,'volume_add 10^4 (microL)'!D114))</f>
        <v>110</v>
      </c>
      <c r="E114" s="5">
        <f>IF(AND('volume_add 10^8 (microL)'!E114&lt;=150,'volume_add 10^8 (microL)'!E114&gt;9),'volume_add 10^8 (microL)'!E114,IF(AND('volume_add 10^6 (microL)'!E114&lt;=150,'volume_add 10^6 (microL)'!E114&gt;9),'volume_add 10^6 (microL)'!E114,'volume_add 10^4 (microL)'!E114))</f>
        <v>140</v>
      </c>
      <c r="F114" s="5">
        <f>IF(AND('volume_add 10^8 (microL)'!F114&lt;=150,'volume_add 10^8 (microL)'!F114&gt;9),'volume_add 10^8 (microL)'!F114,IF(AND('volume_add 10^6 (microL)'!F114&lt;=150,'volume_add 10^6 (microL)'!F114&gt;9),'volume_add 10^6 (microL)'!F114,'volume_add 10^4 (microL)'!F114))</f>
        <v>21.3</v>
      </c>
      <c r="G114" s="5">
        <f>IF(AND('volume_add 10^8 (microL)'!G114&lt;=150,'volume_add 10^8 (microL)'!G114&gt;9),'volume_add 10^8 (microL)'!G114,IF(AND('volume_add 10^6 (microL)'!G114&lt;=150,'volume_add 10^6 (microL)'!G114&gt;9),'volume_add 10^6 (microL)'!G114,'volume_add 10^4 (microL)'!G114))</f>
        <v>10.7</v>
      </c>
      <c r="H114" s="5">
        <f>IF(AND('volume_add 10^8 (microL)'!H114&lt;=150,'volume_add 10^8 (microL)'!H114&gt;9),'volume_add 10^8 (microL)'!H114,IF(AND('volume_add 10^6 (microL)'!H114&lt;=150,'volume_add 10^6 (microL)'!H114&gt;9),'volume_add 10^6 (microL)'!H114,'volume_add 10^4 (microL)'!H114))</f>
        <v>140</v>
      </c>
      <c r="I114" s="5">
        <f>IF(AND('volume_add 10^8 (microL)'!I114&lt;=150,'volume_add 10^8 (microL)'!I114&gt;9),'volume_add 10^8 (microL)'!I114,IF(AND('volume_add 10^6 (microL)'!I114&lt;=150,'volume_add 10^6 (microL)'!I114&gt;9),'volume_add 10^6 (microL)'!I114,'volume_add 10^4 (microL)'!I114))</f>
        <v>140</v>
      </c>
      <c r="J114" s="5">
        <f>IF(AND('volume_add 10^8 (microL)'!J114&lt;=150,'volume_add 10^8 (microL)'!J114&gt;9),'volume_add 10^8 (microL)'!J114,IF(AND('volume_add 10^6 (microL)'!J114&lt;=150,'volume_add 10^6 (microL)'!J114&gt;9),'volume_add 10^6 (microL)'!J114,'volume_add 10^4 (microL)'!J114))</f>
        <v>18.7</v>
      </c>
      <c r="K114" s="5">
        <f>IF(AND('volume_add 10^8 (microL)'!K114&lt;=150,'volume_add 10^8 (microL)'!K114&gt;9),'volume_add 10^8 (microL)'!K114,IF(AND('volume_add 10^6 (microL)'!K114&lt;=150,'volume_add 10^6 (microL)'!K114&gt;9),'volume_add 10^6 (microL)'!K114,'volume_add 10^4 (microL)'!K114))</f>
        <v>140</v>
      </c>
      <c r="L114" s="5">
        <f>IF(AND('volume_add 10^8 (microL)'!L114&lt;=150,'volume_add 10^8 (microL)'!L114&gt;9),'volume_add 10^8 (microL)'!L114,IF(AND('volume_add 10^6 (microL)'!L114&lt;=150,'volume_add 10^6 (microL)'!L114&gt;9),'volume_add 10^6 (microL)'!L114,'volume_add 10^4 (microL)'!L114))</f>
        <v>140</v>
      </c>
      <c r="M114" s="5">
        <f>IF(AND('volume_add 10^8 (microL)'!M114&lt;=150,'volume_add 10^8 (microL)'!M114&gt;9),'volume_add 10^8 (microL)'!M114,IF(AND('volume_add 10^6 (microL)'!M114&lt;=150,'volume_add 10^6 (microL)'!M114&gt;9),'volume_add 10^6 (microL)'!M114,'volume_add 10^4 (microL)'!M114))</f>
        <v>140</v>
      </c>
      <c r="N114" s="5">
        <f>IF(AND('volume_add 10^8 (microL)'!N114&lt;=150,'volume_add 10^8 (microL)'!N114&gt;9),'volume_add 10^8 (microL)'!N114,IF(AND('volume_add 10^6 (microL)'!N114&lt;=150,'volume_add 10^6 (microL)'!N114&gt;9),'volume_add 10^6 (microL)'!N114,'volume_add 10^4 (microL)'!N114))</f>
        <v>80</v>
      </c>
      <c r="O114" s="5">
        <f>IF(AND('volume_add 10^8 (microL)'!O114&lt;=150,'volume_add 10^8 (microL)'!O114&gt;9),'volume_add 10^8 (microL)'!O114,IF(AND('volume_add 10^6 (microL)'!O114&lt;=150,'volume_add 10^6 (microL)'!O114&gt;9),'volume_add 10^6 (microL)'!O114,'volume_add 10^4 (microL)'!O114))</f>
        <v>26.7</v>
      </c>
      <c r="P114" s="5">
        <f>IF(AND('volume_add 10^8 (microL)'!P114&lt;=150,'volume_add 10^8 (microL)'!P114&gt;9),'volume_add 10^8 (microL)'!P114,IF(AND('volume_add 10^6 (microL)'!P114&lt;=150,'volume_add 10^6 (microL)'!P114&gt;9),'volume_add 10^6 (microL)'!P114,'volume_add 10^4 (microL)'!P114))</f>
        <v>140</v>
      </c>
      <c r="Q114" s="5">
        <f>IF(AND('volume_add 10^8 (microL)'!Q114&lt;=150,'volume_add 10^8 (microL)'!Q114&gt;9),'volume_add 10^8 (microL)'!Q114,IF(AND('volume_add 10^6 (microL)'!Q114&lt;=150,'volume_add 10^6 (microL)'!Q114&gt;9),'volume_add 10^6 (microL)'!Q114,'volume_add 10^4 (microL)'!Q114))</f>
        <v>140</v>
      </c>
      <c r="R114">
        <f t="shared" si="1"/>
        <v>1637.4</v>
      </c>
    </row>
    <row r="115" spans="1:18">
      <c r="A115">
        <v>114</v>
      </c>
      <c r="B115" s="5">
        <f>IF(AND('volume_add 10^8 (microL)'!B115&lt;=150,'volume_add 10^8 (microL)'!B115&gt;9),'volume_add 10^8 (microL)'!B115,IF(AND('volume_add 10^6 (microL)'!B115&lt;=150,'volume_add 10^6 (microL)'!B115&gt;9),'volume_add 10^6 (microL)'!B115,'volume_add 10^4 (microL)'!B115))</f>
        <v>140</v>
      </c>
      <c r="C115" s="5">
        <f>IF(AND('volume_add 10^8 (microL)'!C115&lt;=150,'volume_add 10^8 (microL)'!C115&gt;9),'volume_add 10^8 (microL)'!C115,IF(AND('volume_add 10^6 (microL)'!C115&lt;=150,'volume_add 10^6 (microL)'!C115&gt;9),'volume_add 10^6 (microL)'!C115,'volume_add 10^4 (microL)'!C115))</f>
        <v>140</v>
      </c>
      <c r="D115" s="5">
        <f>IF(AND('volume_add 10^8 (microL)'!D115&lt;=150,'volume_add 10^8 (microL)'!D115&gt;9),'volume_add 10^8 (microL)'!D115,IF(AND('volume_add 10^6 (microL)'!D115&lt;=150,'volume_add 10^6 (microL)'!D115&gt;9),'volume_add 10^6 (microL)'!D115,'volume_add 10^4 (microL)'!D115))</f>
        <v>100</v>
      </c>
      <c r="E115" s="5">
        <f>IF(AND('volume_add 10^8 (microL)'!E115&lt;=150,'volume_add 10^8 (microL)'!E115&gt;9),'volume_add 10^8 (microL)'!E115,IF(AND('volume_add 10^6 (microL)'!E115&lt;=150,'volume_add 10^6 (microL)'!E115&gt;9),'volume_add 10^6 (microL)'!E115,'volume_add 10^4 (microL)'!E115))</f>
        <v>140</v>
      </c>
      <c r="F115" s="5">
        <f>IF(AND('volume_add 10^8 (microL)'!F115&lt;=150,'volume_add 10^8 (microL)'!F115&gt;9),'volume_add 10^8 (microL)'!F115,IF(AND('volume_add 10^6 (microL)'!F115&lt;=150,'volume_add 10^6 (microL)'!F115&gt;9),'volume_add 10^6 (microL)'!F115,'volume_add 10^4 (microL)'!F115))</f>
        <v>90</v>
      </c>
      <c r="G115" s="5">
        <f>IF(AND('volume_add 10^8 (microL)'!G115&lt;=150,'volume_add 10^8 (microL)'!G115&gt;9),'volume_add 10^8 (microL)'!G115,IF(AND('volume_add 10^6 (microL)'!G115&lt;=150,'volume_add 10^6 (microL)'!G115&gt;9),'volume_add 10^6 (microL)'!G115,'volume_add 10^4 (microL)'!G115))</f>
        <v>22.9</v>
      </c>
      <c r="H115" s="5">
        <f>IF(AND('volume_add 10^8 (microL)'!H115&lt;=150,'volume_add 10^8 (microL)'!H115&gt;9),'volume_add 10^8 (microL)'!H115,IF(AND('volume_add 10^6 (microL)'!H115&lt;=150,'volume_add 10^6 (microL)'!H115&gt;9),'volume_add 10^6 (microL)'!H115,'volume_add 10^4 (microL)'!H115))</f>
        <v>90</v>
      </c>
      <c r="I115" s="5">
        <f>IF(AND('volume_add 10^8 (microL)'!I115&lt;=150,'volume_add 10^8 (microL)'!I115&gt;9),'volume_add 10^8 (microL)'!I115,IF(AND('volume_add 10^6 (microL)'!I115&lt;=150,'volume_add 10^6 (microL)'!I115&gt;9),'volume_add 10^6 (microL)'!I115,'volume_add 10^4 (microL)'!I115))</f>
        <v>80</v>
      </c>
      <c r="J115" s="5">
        <f>IF(AND('volume_add 10^8 (microL)'!J115&lt;=150,'volume_add 10^8 (microL)'!J115&gt;9),'volume_add 10^8 (microL)'!J115,IF(AND('volume_add 10^6 (microL)'!J115&lt;=150,'volume_add 10^6 (microL)'!J115&gt;9),'volume_add 10^6 (microL)'!J115,'volume_add 10^4 (microL)'!J115))</f>
        <v>70</v>
      </c>
      <c r="K115" s="5">
        <f>IF(AND('volume_add 10^8 (microL)'!K115&lt;=150,'volume_add 10^8 (microL)'!K115&gt;9),'volume_add 10^8 (microL)'!K115,IF(AND('volume_add 10^6 (microL)'!K115&lt;=150,'volume_add 10^6 (microL)'!K115&gt;9),'volume_add 10^6 (microL)'!K115,'volume_add 10^4 (microL)'!K115))</f>
        <v>60</v>
      </c>
      <c r="L115" s="5">
        <f>IF(AND('volume_add 10^8 (microL)'!L115&lt;=150,'volume_add 10^8 (microL)'!L115&gt;9),'volume_add 10^8 (microL)'!L115,IF(AND('volume_add 10^6 (microL)'!L115&lt;=150,'volume_add 10^6 (microL)'!L115&gt;9),'volume_add 10^6 (microL)'!L115,'volume_add 10^4 (microL)'!L115))</f>
        <v>140</v>
      </c>
      <c r="M115" s="5">
        <f>IF(AND('volume_add 10^8 (microL)'!M115&lt;=150,'volume_add 10^8 (microL)'!M115&gt;9),'volume_add 10^8 (microL)'!M115,IF(AND('volume_add 10^6 (microL)'!M115&lt;=150,'volume_add 10^6 (microL)'!M115&gt;9),'volume_add 10^6 (microL)'!M115,'volume_add 10^4 (microL)'!M115))</f>
        <v>14.6</v>
      </c>
      <c r="N115" s="5">
        <f>IF(AND('volume_add 10^8 (microL)'!N115&lt;=150,'volume_add 10^8 (microL)'!N115&gt;9),'volume_add 10^8 (microL)'!N115,IF(AND('volume_add 10^6 (microL)'!N115&lt;=150,'volume_add 10^6 (microL)'!N115&gt;9),'volume_add 10^6 (microL)'!N115,'volume_add 10^4 (microL)'!N115))</f>
        <v>140</v>
      </c>
      <c r="O115" s="5">
        <f>IF(AND('volume_add 10^8 (microL)'!O115&lt;=150,'volume_add 10^8 (microL)'!O115&gt;9),'volume_add 10^8 (microL)'!O115,IF(AND('volume_add 10^6 (microL)'!O115&lt;=150,'volume_add 10^6 (microL)'!O115&gt;9),'volume_add 10^6 (microL)'!O115,'volume_add 10^4 (microL)'!O115))</f>
        <v>140</v>
      </c>
      <c r="P115" s="5">
        <f>IF(AND('volume_add 10^8 (microL)'!P115&lt;=150,'volume_add 10^8 (microL)'!P115&gt;9),'volume_add 10^8 (microL)'!P115,IF(AND('volume_add 10^6 (microL)'!P115&lt;=150,'volume_add 10^6 (microL)'!P115&gt;9),'volume_add 10^6 (microL)'!P115,'volume_add 10^4 (microL)'!P115))</f>
        <v>18.8</v>
      </c>
      <c r="Q115" s="5">
        <f>IF(AND('volume_add 10^8 (microL)'!Q115&lt;=150,'volume_add 10^8 (microL)'!Q115&gt;9),'volume_add 10^8 (microL)'!Q115,IF(AND('volume_add 10^6 (microL)'!Q115&lt;=150,'volume_add 10^6 (microL)'!Q115&gt;9),'volume_add 10^6 (microL)'!Q115,'volume_add 10^4 (microL)'!Q115))</f>
        <v>12.5</v>
      </c>
      <c r="R115">
        <f t="shared" si="1"/>
        <v>1398.8</v>
      </c>
    </row>
    <row r="116" spans="1:18">
      <c r="A116">
        <v>115</v>
      </c>
      <c r="B116" s="5">
        <f>IF(AND('volume_add 10^8 (microL)'!B116&lt;=150,'volume_add 10^8 (microL)'!B116&gt;9),'volume_add 10^8 (microL)'!B116,IF(AND('volume_add 10^6 (microL)'!B116&lt;=150,'volume_add 10^6 (microL)'!B116&gt;9),'volume_add 10^6 (microL)'!B116,'volume_add 10^4 (microL)'!B116))</f>
        <v>140</v>
      </c>
      <c r="C116" s="5">
        <f>IF(AND('volume_add 10^8 (microL)'!C116&lt;=150,'volume_add 10^8 (microL)'!C116&gt;9),'volume_add 10^8 (microL)'!C116,IF(AND('volume_add 10^6 (microL)'!C116&lt;=150,'volume_add 10^6 (microL)'!C116&gt;9),'volume_add 10^6 (microL)'!C116,'volume_add 10^4 (microL)'!C116))</f>
        <v>140</v>
      </c>
      <c r="D116" s="5">
        <f>IF(AND('volume_add 10^8 (microL)'!D116&lt;=150,'volume_add 10^8 (microL)'!D116&gt;9),'volume_add 10^8 (microL)'!D116,IF(AND('volume_add 10^6 (microL)'!D116&lt;=150,'volume_add 10^6 (microL)'!D116&gt;9),'volume_add 10^6 (microL)'!D116,'volume_add 10^4 (microL)'!D116))</f>
        <v>140</v>
      </c>
      <c r="E116" s="5">
        <f>IF(AND('volume_add 10^8 (microL)'!E116&lt;=150,'volume_add 10^8 (microL)'!E116&gt;9),'volume_add 10^8 (microL)'!E116,IF(AND('volume_add 10^6 (microL)'!E116&lt;=150,'volume_add 10^6 (microL)'!E116&gt;9),'volume_add 10^6 (microL)'!E116,'volume_add 10^4 (microL)'!E116))</f>
        <v>140</v>
      </c>
      <c r="F116" s="5">
        <f>IF(AND('volume_add 10^8 (microL)'!F116&lt;=150,'volume_add 10^8 (microL)'!F116&gt;9),'volume_add 10^8 (microL)'!F116,IF(AND('volume_add 10^6 (microL)'!F116&lt;=150,'volume_add 10^6 (microL)'!F116&gt;9),'volume_add 10^6 (microL)'!F116,'volume_add 10^4 (microL)'!F116))</f>
        <v>140</v>
      </c>
      <c r="G116" s="5">
        <f>IF(AND('volume_add 10^8 (microL)'!G116&lt;=150,'volume_add 10^8 (microL)'!G116&gt;9),'volume_add 10^8 (microL)'!G116,IF(AND('volume_add 10^6 (microL)'!G116&lt;=150,'volume_add 10^6 (microL)'!G116&gt;9),'volume_add 10^6 (microL)'!G116,'volume_add 10^4 (microL)'!G116))</f>
        <v>140</v>
      </c>
      <c r="H116" s="5">
        <f>IF(AND('volume_add 10^8 (microL)'!H116&lt;=150,'volume_add 10^8 (microL)'!H116&gt;9),'volume_add 10^8 (microL)'!H116,IF(AND('volume_add 10^6 (microL)'!H116&lt;=150,'volume_add 10^6 (microL)'!H116&gt;9),'volume_add 10^6 (microL)'!H116,'volume_add 10^4 (microL)'!H116))</f>
        <v>22.3</v>
      </c>
      <c r="I116" s="5">
        <f>IF(AND('volume_add 10^8 (microL)'!I116&lt;=150,'volume_add 10^8 (microL)'!I116&gt;9),'volume_add 10^8 (microL)'!I116,IF(AND('volume_add 10^6 (microL)'!I116&lt;=150,'volume_add 10^6 (microL)'!I116&gt;9),'volume_add 10^6 (microL)'!I116,'volume_add 10^4 (microL)'!I116))</f>
        <v>10</v>
      </c>
      <c r="J116" s="5">
        <f>IF(AND('volume_add 10^8 (microL)'!J116&lt;=150,'volume_add 10^8 (microL)'!J116&gt;9),'volume_add 10^8 (microL)'!J116,IF(AND('volume_add 10^6 (microL)'!J116&lt;=150,'volume_add 10^6 (microL)'!J116&gt;9),'volume_add 10^6 (microL)'!J116,'volume_add 10^4 (microL)'!J116))</f>
        <v>100</v>
      </c>
      <c r="K116" s="5">
        <f>IF(AND('volume_add 10^8 (microL)'!K116&lt;=150,'volume_add 10^8 (microL)'!K116&gt;9),'volume_add 10^8 (microL)'!K116,IF(AND('volume_add 10^6 (microL)'!K116&lt;=150,'volume_add 10^6 (microL)'!K116&gt;9),'volume_add 10^6 (microL)'!K116,'volume_add 10^4 (microL)'!K116))</f>
        <v>20.3</v>
      </c>
      <c r="L116" s="5">
        <f>IF(AND('volume_add 10^8 (microL)'!L116&lt;=150,'volume_add 10^8 (microL)'!L116&gt;9),'volume_add 10^8 (microL)'!L116,IF(AND('volume_add 10^6 (microL)'!L116&lt;=150,'volume_add 10^6 (microL)'!L116&gt;9),'volume_add 10^6 (microL)'!L116,'volume_add 10^4 (microL)'!L116))</f>
        <v>90</v>
      </c>
      <c r="M116" s="5">
        <f>IF(AND('volume_add 10^8 (microL)'!M116&lt;=150,'volume_add 10^8 (microL)'!M116&gt;9),'volume_add 10^8 (microL)'!M116,IF(AND('volume_add 10^6 (microL)'!M116&lt;=150,'volume_add 10^6 (microL)'!M116&gt;9),'volume_add 10^6 (microL)'!M116,'volume_add 10^4 (microL)'!M116))</f>
        <v>80</v>
      </c>
      <c r="N116" s="5">
        <f>IF(AND('volume_add 10^8 (microL)'!N116&lt;=150,'volume_add 10^8 (microL)'!N116&gt;9),'volume_add 10^8 (microL)'!N116,IF(AND('volume_add 10^6 (microL)'!N116&lt;=150,'volume_add 10^6 (microL)'!N116&gt;9),'volume_add 10^6 (microL)'!N116,'volume_add 10^4 (microL)'!N116))</f>
        <v>10</v>
      </c>
      <c r="O116" s="5">
        <f>IF(AND('volume_add 10^8 (microL)'!O116&lt;=150,'volume_add 10^8 (microL)'!O116&gt;9),'volume_add 10^8 (microL)'!O116,IF(AND('volume_add 10^6 (microL)'!O116&lt;=150,'volume_add 10^6 (microL)'!O116&gt;9),'volume_add 10^6 (microL)'!O116,'volume_add 10^4 (microL)'!O116))</f>
        <v>60</v>
      </c>
      <c r="P116" s="5">
        <f>IF(AND('volume_add 10^8 (microL)'!P116&lt;=150,'volume_add 10^8 (microL)'!P116&gt;9),'volume_add 10^8 (microL)'!P116,IF(AND('volume_add 10^6 (microL)'!P116&lt;=150,'volume_add 10^6 (microL)'!P116&gt;9),'volume_add 10^6 (microL)'!P116,'volume_add 10^4 (microL)'!P116))</f>
        <v>140</v>
      </c>
      <c r="Q116" s="5">
        <f>IF(AND('volume_add 10^8 (microL)'!Q116&lt;=150,'volume_add 10^8 (microL)'!Q116&gt;9),'volume_add 10^8 (microL)'!Q116,IF(AND('volume_add 10^6 (microL)'!Q116&lt;=150,'volume_add 10^6 (microL)'!Q116&gt;9),'volume_add 10^6 (microL)'!Q116,'volume_add 10^4 (microL)'!Q116))</f>
        <v>18.2</v>
      </c>
      <c r="R116">
        <f t="shared" si="1"/>
        <v>1390.8</v>
      </c>
    </row>
    <row r="117" spans="1:18">
      <c r="A117">
        <v>116</v>
      </c>
      <c r="B117" s="5">
        <f>IF(AND('volume_add 10^8 (microL)'!B117&lt;=150,'volume_add 10^8 (microL)'!B117&gt;9),'volume_add 10^8 (microL)'!B117,IF(AND('volume_add 10^6 (microL)'!B117&lt;=150,'volume_add 10^6 (microL)'!B117&gt;9),'volume_add 10^6 (microL)'!B117,'volume_add 10^4 (microL)'!B117))</f>
        <v>23.5</v>
      </c>
      <c r="C117" s="5">
        <f>IF(AND('volume_add 10^8 (microL)'!C117&lt;=150,'volume_add 10^8 (microL)'!C117&gt;9),'volume_add 10^8 (microL)'!C117,IF(AND('volume_add 10^6 (microL)'!C117&lt;=150,'volume_add 10^6 (microL)'!C117&gt;9),'volume_add 10^6 (microL)'!C117,'volume_add 10^4 (microL)'!C117))</f>
        <v>140</v>
      </c>
      <c r="D117" s="5">
        <f>IF(AND('volume_add 10^8 (microL)'!D117&lt;=150,'volume_add 10^8 (microL)'!D117&gt;9),'volume_add 10^8 (microL)'!D117,IF(AND('volume_add 10^6 (microL)'!D117&lt;=150,'volume_add 10^6 (microL)'!D117&gt;9),'volume_add 10^6 (microL)'!D117,'volume_add 10^4 (microL)'!D117))</f>
        <v>16.399999999999999</v>
      </c>
      <c r="E117" s="5">
        <f>IF(AND('volume_add 10^8 (microL)'!E117&lt;=150,'volume_add 10^8 (microL)'!E117&gt;9),'volume_add 10^8 (microL)'!E117,IF(AND('volume_add 10^6 (microL)'!E117&lt;=150,'volume_add 10^6 (microL)'!E117&gt;9),'volume_add 10^6 (microL)'!E117,'volume_add 10^4 (microL)'!E117))</f>
        <v>100</v>
      </c>
      <c r="F117" s="5">
        <f>IF(AND('volume_add 10^8 (microL)'!F117&lt;=150,'volume_add 10^8 (microL)'!F117&gt;9),'volume_add 10^8 (microL)'!F117,IF(AND('volume_add 10^6 (microL)'!F117&lt;=150,'volume_add 10^6 (microL)'!F117&gt;9),'volume_add 10^6 (microL)'!F117,'volume_add 10^4 (microL)'!F117))</f>
        <v>22.5</v>
      </c>
      <c r="G117" s="5">
        <f>IF(AND('volume_add 10^8 (microL)'!G117&lt;=150,'volume_add 10^8 (microL)'!G117&gt;9),'volume_add 10^8 (microL)'!G117,IF(AND('volume_add 10^6 (microL)'!G117&lt;=150,'volume_add 10^6 (microL)'!G117&gt;9),'volume_add 10^6 (microL)'!G117,'volume_add 10^4 (microL)'!G117))</f>
        <v>140</v>
      </c>
      <c r="H117" s="5">
        <f>IF(AND('volume_add 10^8 (microL)'!H117&lt;=150,'volume_add 10^8 (microL)'!H117&gt;9),'volume_add 10^8 (microL)'!H117,IF(AND('volume_add 10^6 (microL)'!H117&lt;=150,'volume_add 10^6 (microL)'!H117&gt;9),'volume_add 10^6 (microL)'!H117,'volume_add 10^4 (microL)'!H117))</f>
        <v>80</v>
      </c>
      <c r="I117" s="5">
        <f>IF(AND('volume_add 10^8 (microL)'!I117&lt;=150,'volume_add 10^8 (microL)'!I117&gt;9),'volume_add 10^8 (microL)'!I117,IF(AND('volume_add 10^6 (microL)'!I117&lt;=150,'volume_add 10^6 (microL)'!I117&gt;9),'volume_add 10^6 (microL)'!I117,'volume_add 10^4 (microL)'!I117))</f>
        <v>140</v>
      </c>
      <c r="J117" s="5">
        <f>IF(AND('volume_add 10^8 (microL)'!J117&lt;=150,'volume_add 10^8 (microL)'!J117&gt;9),'volume_add 10^8 (microL)'!J117,IF(AND('volume_add 10^6 (microL)'!J117&lt;=150,'volume_add 10^6 (microL)'!J117&gt;9),'volume_add 10^6 (microL)'!J117,'volume_add 10^4 (microL)'!J117))</f>
        <v>140</v>
      </c>
      <c r="K117" s="5">
        <f>IF(AND('volume_add 10^8 (microL)'!K117&lt;=150,'volume_add 10^8 (microL)'!K117&gt;9),'volume_add 10^8 (microL)'!K117,IF(AND('volume_add 10^6 (microL)'!K117&lt;=150,'volume_add 10^6 (microL)'!K117&gt;9),'volume_add 10^6 (microL)'!K117,'volume_add 10^4 (microL)'!K117))</f>
        <v>60</v>
      </c>
      <c r="L117" s="5">
        <f>IF(AND('volume_add 10^8 (microL)'!L117&lt;=150,'volume_add 10^8 (microL)'!L117&gt;9),'volume_add 10^8 (microL)'!L117,IF(AND('volume_add 10^6 (microL)'!L117&lt;=150,'volume_add 10^6 (microL)'!L117&gt;9),'volume_add 10^6 (microL)'!L117,'volume_add 10^4 (microL)'!L117))</f>
        <v>140</v>
      </c>
      <c r="M117" s="5">
        <f>IF(AND('volume_add 10^8 (microL)'!M117&lt;=150,'volume_add 10^8 (microL)'!M117&gt;9),'volume_add 10^8 (microL)'!M117,IF(AND('volume_add 10^6 (microL)'!M117&lt;=150,'volume_add 10^6 (microL)'!M117&gt;9),'volume_add 10^6 (microL)'!M117,'volume_add 10^4 (microL)'!M117))</f>
        <v>10</v>
      </c>
      <c r="N117" s="5">
        <f>IF(AND('volume_add 10^8 (microL)'!N117&lt;=150,'volume_add 10^8 (microL)'!N117&gt;9),'volume_add 10^8 (microL)'!N117,IF(AND('volume_add 10^6 (microL)'!N117&lt;=150,'volume_add 10^6 (microL)'!N117&gt;9),'volume_add 10^6 (microL)'!N117,'volume_add 10^4 (microL)'!N117))</f>
        <v>140</v>
      </c>
      <c r="O117" s="5">
        <f>IF(AND('volume_add 10^8 (microL)'!O117&lt;=150,'volume_add 10^8 (microL)'!O117&gt;9),'volume_add 10^8 (microL)'!O117,IF(AND('volume_add 10^6 (microL)'!O117&lt;=150,'volume_add 10^6 (microL)'!O117&gt;9),'volume_add 10^6 (microL)'!O117,'volume_add 10^4 (microL)'!O117))</f>
        <v>140</v>
      </c>
      <c r="P117" s="5">
        <f>IF(AND('volume_add 10^8 (microL)'!P117&lt;=150,'volume_add 10^8 (microL)'!P117&gt;9),'volume_add 10^8 (microL)'!P117,IF(AND('volume_add 10^6 (microL)'!P117&lt;=150,'volume_add 10^6 (microL)'!P117&gt;9),'volume_add 10^6 (microL)'!P117,'volume_add 10^4 (microL)'!P117))</f>
        <v>18.399999999999999</v>
      </c>
      <c r="Q117" s="5">
        <f>IF(AND('volume_add 10^8 (microL)'!Q117&lt;=150,'volume_add 10^8 (microL)'!Q117&gt;9),'volume_add 10^8 (microL)'!Q117,IF(AND('volume_add 10^6 (microL)'!Q117&lt;=150,'volume_add 10^6 (microL)'!Q117&gt;9),'volume_add 10^6 (microL)'!Q117,'volume_add 10^4 (microL)'!Q117))</f>
        <v>140</v>
      </c>
      <c r="R117">
        <f t="shared" si="1"/>
        <v>1450.8000000000002</v>
      </c>
    </row>
    <row r="118" spans="1:18">
      <c r="A118">
        <v>117</v>
      </c>
      <c r="B118" s="5">
        <f>IF(AND('volume_add 10^8 (microL)'!B118&lt;=150,'volume_add 10^8 (microL)'!B118&gt;9),'volume_add 10^8 (microL)'!B118,IF(AND('volume_add 10^6 (microL)'!B118&lt;=150,'volume_add 10^6 (microL)'!B118&gt;9),'volume_add 10^6 (microL)'!B118,'volume_add 10^4 (microL)'!B118))</f>
        <v>12</v>
      </c>
      <c r="C118" s="5">
        <f>IF(AND('volume_add 10^8 (microL)'!C118&lt;=150,'volume_add 10^8 (microL)'!C118&gt;9),'volume_add 10^8 (microL)'!C118,IF(AND('volume_add 10^6 (microL)'!C118&lt;=150,'volume_add 10^6 (microL)'!C118&gt;9),'volume_add 10^6 (microL)'!C118,'volume_add 10^4 (microL)'!C118))</f>
        <v>10.8</v>
      </c>
      <c r="D118" s="5">
        <f>IF(AND('volume_add 10^8 (microL)'!D118&lt;=150,'volume_add 10^8 (microL)'!D118&gt;9),'volume_add 10^8 (microL)'!D118,IF(AND('volume_add 10^6 (microL)'!D118&lt;=150,'volume_add 10^6 (microL)'!D118&gt;9),'volume_add 10^6 (microL)'!D118,'volume_add 10^4 (microL)'!D118))</f>
        <v>140</v>
      </c>
      <c r="E118" s="5">
        <f>IF(AND('volume_add 10^8 (microL)'!E118&lt;=150,'volume_add 10^8 (microL)'!E118&gt;9),'volume_add 10^8 (microL)'!E118,IF(AND('volume_add 10^6 (microL)'!E118&lt;=150,'volume_add 10^6 (microL)'!E118&gt;9),'volume_add 10^6 (microL)'!E118,'volume_add 10^4 (microL)'!E118))</f>
        <v>140</v>
      </c>
      <c r="F118" s="5">
        <f>IF(AND('volume_add 10^8 (microL)'!F118&lt;=150,'volume_add 10^8 (microL)'!F118&gt;9),'volume_add 10^8 (microL)'!F118,IF(AND('volume_add 10^6 (microL)'!F118&lt;=150,'volume_add 10^6 (microL)'!F118&gt;9),'volume_add 10^6 (microL)'!F118,'volume_add 10^4 (microL)'!F118))</f>
        <v>19.2</v>
      </c>
      <c r="G118" s="5">
        <f>IF(AND('volume_add 10^8 (microL)'!G118&lt;=150,'volume_add 10^8 (microL)'!G118&gt;9),'volume_add 10^8 (microL)'!G118,IF(AND('volume_add 10^6 (microL)'!G118&lt;=150,'volume_add 10^6 (microL)'!G118&gt;9),'volume_add 10^6 (microL)'!G118,'volume_add 10^4 (microL)'!G118))</f>
        <v>140</v>
      </c>
      <c r="H118" s="5">
        <f>IF(AND('volume_add 10^8 (microL)'!H118&lt;=150,'volume_add 10^8 (microL)'!H118&gt;9),'volume_add 10^8 (microL)'!H118,IF(AND('volume_add 10^6 (microL)'!H118&lt;=150,'volume_add 10^6 (microL)'!H118&gt;9),'volume_add 10^6 (microL)'!H118,'volume_add 10^4 (microL)'!H118))</f>
        <v>120</v>
      </c>
      <c r="I118" s="5">
        <f>IF(AND('volume_add 10^8 (microL)'!I118&lt;=150,'volume_add 10^8 (microL)'!I118&gt;9),'volume_add 10^8 (microL)'!I118,IF(AND('volume_add 10^6 (microL)'!I118&lt;=150,'volume_add 10^6 (microL)'!I118&gt;9),'volume_add 10^6 (microL)'!I118,'volume_add 10^4 (microL)'!I118))</f>
        <v>10</v>
      </c>
      <c r="J118" s="5">
        <f>IF(AND('volume_add 10^8 (microL)'!J118&lt;=150,'volume_add 10^8 (microL)'!J118&gt;9),'volume_add 10^8 (microL)'!J118,IF(AND('volume_add 10^6 (microL)'!J118&lt;=150,'volume_add 10^6 (microL)'!J118&gt;9),'volume_add 10^6 (microL)'!J118,'volume_add 10^4 (microL)'!J118))</f>
        <v>100</v>
      </c>
      <c r="K118" s="5">
        <f>IF(AND('volume_add 10^8 (microL)'!K118&lt;=150,'volume_add 10^8 (microL)'!K118&gt;9),'volume_add 10^8 (microL)'!K118,IF(AND('volume_add 10^6 (microL)'!K118&lt;=150,'volume_add 10^6 (microL)'!K118&gt;9),'volume_add 10^6 (microL)'!K118,'volume_add 10^4 (microL)'!K118))</f>
        <v>26.4</v>
      </c>
      <c r="L118" s="5">
        <f>IF(AND('volume_add 10^8 (microL)'!L118&lt;=150,'volume_add 10^8 (microL)'!L118&gt;9),'volume_add 10^8 (microL)'!L118,IF(AND('volume_add 10^6 (microL)'!L118&lt;=150,'volume_add 10^6 (microL)'!L118&gt;9),'volume_add 10^6 (microL)'!L118,'volume_add 10^4 (microL)'!L118))</f>
        <v>18</v>
      </c>
      <c r="M118" s="5">
        <f>IF(AND('volume_add 10^8 (microL)'!M118&lt;=150,'volume_add 10^8 (microL)'!M118&gt;9),'volume_add 10^8 (microL)'!M118,IF(AND('volume_add 10^6 (microL)'!M118&lt;=150,'volume_add 10^6 (microL)'!M118&gt;9),'volume_add 10^6 (microL)'!M118,'volume_add 10^4 (microL)'!M118))</f>
        <v>140</v>
      </c>
      <c r="N118" s="5">
        <f>IF(AND('volume_add 10^8 (microL)'!N118&lt;=150,'volume_add 10^8 (microL)'!N118&gt;9),'volume_add 10^8 (microL)'!N118,IF(AND('volume_add 10^6 (microL)'!N118&lt;=150,'volume_add 10^6 (microL)'!N118&gt;9),'volume_add 10^6 (microL)'!N118,'volume_add 10^4 (microL)'!N118))</f>
        <v>140</v>
      </c>
      <c r="O118" s="5">
        <f>IF(AND('volume_add 10^8 (microL)'!O118&lt;=150,'volume_add 10^8 (microL)'!O118&gt;9),'volume_add 10^8 (microL)'!O118,IF(AND('volume_add 10^6 (microL)'!O118&lt;=150,'volume_add 10^6 (microL)'!O118&gt;9),'volume_add 10^6 (microL)'!O118,'volume_add 10^4 (microL)'!O118))</f>
        <v>70</v>
      </c>
      <c r="P118" s="5">
        <f>IF(AND('volume_add 10^8 (microL)'!P118&lt;=150,'volume_add 10^8 (microL)'!P118&gt;9),'volume_add 10^8 (microL)'!P118,IF(AND('volume_add 10^6 (microL)'!P118&lt;=150,'volume_add 10^6 (microL)'!P118&gt;9),'volume_add 10^6 (microL)'!P118,'volume_add 10^4 (microL)'!P118))</f>
        <v>140</v>
      </c>
      <c r="Q118" s="5">
        <f>IF(AND('volume_add 10^8 (microL)'!Q118&lt;=150,'volume_add 10^8 (microL)'!Q118&gt;9),'volume_add 10^8 (microL)'!Q118,IF(AND('volume_add 10^6 (microL)'!Q118&lt;=150,'volume_add 10^6 (microL)'!Q118&gt;9),'volume_add 10^6 (microL)'!Q118,'volume_add 10^4 (microL)'!Q118))</f>
        <v>14.4</v>
      </c>
      <c r="R118">
        <f t="shared" si="1"/>
        <v>1240.8000000000002</v>
      </c>
    </row>
    <row r="119" spans="1:18">
      <c r="A119">
        <v>118</v>
      </c>
      <c r="B119" s="5">
        <f>IF(AND('volume_add 10^8 (microL)'!B119&lt;=150,'volume_add 10^8 (microL)'!B119&gt;9),'volume_add 10^8 (microL)'!B119,IF(AND('volume_add 10^6 (microL)'!B119&lt;=150,'volume_add 10^6 (microL)'!B119&gt;9),'volume_add 10^6 (microL)'!B119,'volume_add 10^4 (microL)'!B119))</f>
        <v>15.9</v>
      </c>
      <c r="C119" s="5">
        <f>IF(AND('volume_add 10^8 (microL)'!C119&lt;=150,'volume_add 10^8 (microL)'!C119&gt;9),'volume_add 10^8 (microL)'!C119,IF(AND('volume_add 10^6 (microL)'!C119&lt;=150,'volume_add 10^6 (microL)'!C119&gt;9),'volume_add 10^6 (microL)'!C119,'volume_add 10^4 (microL)'!C119))</f>
        <v>21.8</v>
      </c>
      <c r="D119" s="5">
        <f>IF(AND('volume_add 10^8 (microL)'!D119&lt;=150,'volume_add 10^8 (microL)'!D119&gt;9),'volume_add 10^8 (microL)'!D119,IF(AND('volume_add 10^6 (microL)'!D119&lt;=150,'volume_add 10^6 (microL)'!D119&gt;9),'volume_add 10^6 (microL)'!D119,'volume_add 10^4 (microL)'!D119))</f>
        <v>10</v>
      </c>
      <c r="E119" s="5">
        <f>IF(AND('volume_add 10^8 (microL)'!E119&lt;=150,'volume_add 10^8 (microL)'!E119&gt;9),'volume_add 10^8 (microL)'!E119,IF(AND('volume_add 10^6 (microL)'!E119&lt;=150,'volume_add 10^6 (microL)'!E119&gt;9),'volume_add 10^6 (microL)'!E119,'volume_add 10^4 (microL)'!E119))</f>
        <v>140</v>
      </c>
      <c r="F119" s="5">
        <f>IF(AND('volume_add 10^8 (microL)'!F119&lt;=150,'volume_add 10^8 (microL)'!F119&gt;9),'volume_add 10^8 (microL)'!F119,IF(AND('volume_add 10^6 (microL)'!F119&lt;=150,'volume_add 10^6 (microL)'!F119&gt;9),'volume_add 10^6 (microL)'!F119,'volume_add 10^4 (microL)'!F119))</f>
        <v>13.9</v>
      </c>
      <c r="G119" s="5">
        <f>IF(AND('volume_add 10^8 (microL)'!G119&lt;=150,'volume_add 10^8 (microL)'!G119&gt;9),'volume_add 10^8 (microL)'!G119,IF(AND('volume_add 10^6 (microL)'!G119&lt;=150,'volume_add 10^6 (microL)'!G119&gt;9),'volume_add 10^6 (microL)'!G119,'volume_add 10^4 (microL)'!G119))</f>
        <v>140</v>
      </c>
      <c r="H119" s="5">
        <f>IF(AND('volume_add 10^8 (microL)'!H119&lt;=150,'volume_add 10^8 (microL)'!H119&gt;9),'volume_add 10^8 (microL)'!H119,IF(AND('volume_add 10^6 (microL)'!H119&lt;=150,'volume_add 10^6 (microL)'!H119&gt;9),'volume_add 10^6 (microL)'!H119,'volume_add 10^4 (microL)'!H119))</f>
        <v>140</v>
      </c>
      <c r="I119" s="5">
        <f>IF(AND('volume_add 10^8 (microL)'!I119&lt;=150,'volume_add 10^8 (microL)'!I119&gt;9),'volume_add 10^8 (microL)'!I119,IF(AND('volume_add 10^6 (microL)'!I119&lt;=150,'volume_add 10^6 (microL)'!I119&gt;9),'volume_add 10^6 (microL)'!I119,'volume_add 10^4 (microL)'!I119))</f>
        <v>17.899999999999999</v>
      </c>
      <c r="J119" s="5">
        <f>IF(AND('volume_add 10^8 (microL)'!J119&lt;=150,'volume_add 10^8 (microL)'!J119&gt;9),'volume_add 10^8 (microL)'!J119,IF(AND('volume_add 10^6 (microL)'!J119&lt;=150,'volume_add 10^6 (microL)'!J119&gt;9),'volume_add 10^6 (microL)'!J119,'volume_add 10^4 (microL)'!J119))</f>
        <v>100</v>
      </c>
      <c r="K119" s="5">
        <f>IF(AND('volume_add 10^8 (microL)'!K119&lt;=150,'volume_add 10^8 (microL)'!K119&gt;9),'volume_add 10^8 (microL)'!K119,IF(AND('volume_add 10^6 (microL)'!K119&lt;=150,'volume_add 10^6 (microL)'!K119&gt;9),'volume_add 10^6 (microL)'!K119,'volume_add 10^4 (microL)'!K119))</f>
        <v>80</v>
      </c>
      <c r="L119" s="5">
        <f>IF(AND('volume_add 10^8 (microL)'!L119&lt;=150,'volume_add 10^8 (microL)'!L119&gt;9),'volume_add 10^8 (microL)'!L119,IF(AND('volume_add 10^6 (microL)'!L119&lt;=150,'volume_add 10^6 (microL)'!L119&gt;9),'volume_add 10^6 (microL)'!L119,'volume_add 10^4 (microL)'!L119))</f>
        <v>10</v>
      </c>
      <c r="M119" s="5">
        <f>IF(AND('volume_add 10^8 (microL)'!M119&lt;=150,'volume_add 10^8 (microL)'!M119&gt;9),'volume_add 10^8 (microL)'!M119,IF(AND('volume_add 10^6 (microL)'!M119&lt;=150,'volume_add 10^6 (microL)'!M119&gt;9),'volume_add 10^6 (microL)'!M119,'volume_add 10^4 (microL)'!M119))</f>
        <v>10</v>
      </c>
      <c r="N119" s="5">
        <f>IF(AND('volume_add 10^8 (microL)'!N119&lt;=150,'volume_add 10^8 (microL)'!N119&gt;9),'volume_add 10^8 (microL)'!N119,IF(AND('volume_add 10^6 (microL)'!N119&lt;=150,'volume_add 10^6 (microL)'!N119&gt;9),'volume_add 10^6 (microL)'!N119,'volume_add 10^4 (microL)'!N119))</f>
        <v>140</v>
      </c>
      <c r="O119" s="5">
        <f>IF(AND('volume_add 10^8 (microL)'!O119&lt;=150,'volume_add 10^8 (microL)'!O119&gt;9),'volume_add 10^8 (microL)'!O119,IF(AND('volume_add 10^6 (microL)'!O119&lt;=150,'volume_add 10^6 (microL)'!O119&gt;9),'volume_add 10^6 (microL)'!O119,'volume_add 10^4 (microL)'!O119))</f>
        <v>60</v>
      </c>
      <c r="P119" s="5">
        <f>IF(AND('volume_add 10^8 (microL)'!P119&lt;=150,'volume_add 10^8 (microL)'!P119&gt;9),'volume_add 10^8 (microL)'!P119,IF(AND('volume_add 10^6 (microL)'!P119&lt;=150,'volume_add 10^6 (microL)'!P119&gt;9),'volume_add 10^6 (microL)'!P119,'volume_add 10^4 (microL)'!P119))</f>
        <v>140</v>
      </c>
      <c r="Q119" s="5">
        <f>IF(AND('volume_add 10^8 (microL)'!Q119&lt;=150,'volume_add 10^8 (microL)'!Q119&gt;9),'volume_add 10^8 (microL)'!Q119,IF(AND('volume_add 10^6 (microL)'!Q119&lt;=150,'volume_add 10^6 (microL)'!Q119&gt;9),'volume_add 10^6 (microL)'!Q119,'volume_add 10^4 (microL)'!Q119))</f>
        <v>140</v>
      </c>
      <c r="R119">
        <f t="shared" si="1"/>
        <v>1179.5</v>
      </c>
    </row>
    <row r="120" spans="1:18">
      <c r="A120">
        <v>119</v>
      </c>
      <c r="B120" s="5">
        <f>IF(AND('volume_add 10^8 (microL)'!B120&lt;=150,'volume_add 10^8 (microL)'!B120&gt;9),'volume_add 10^8 (microL)'!B120,IF(AND('volume_add 10^6 (microL)'!B120&lt;=150,'volume_add 10^6 (microL)'!B120&gt;9),'volume_add 10^6 (microL)'!B120,'volume_add 10^4 (microL)'!B120))</f>
        <v>140</v>
      </c>
      <c r="C120" s="5">
        <f>IF(AND('volume_add 10^8 (microL)'!C120&lt;=150,'volume_add 10^8 (microL)'!C120&gt;9),'volume_add 10^8 (microL)'!C120,IF(AND('volume_add 10^6 (microL)'!C120&lt;=150,'volume_add 10^6 (microL)'!C120&gt;9),'volume_add 10^6 (microL)'!C120,'volume_add 10^4 (microL)'!C120))</f>
        <v>20.5</v>
      </c>
      <c r="D120" s="5">
        <f>IF(AND('volume_add 10^8 (microL)'!D120&lt;=150,'volume_add 10^8 (microL)'!D120&gt;9),'volume_add 10^8 (microL)'!D120,IF(AND('volume_add 10^6 (microL)'!D120&lt;=150,'volume_add 10^6 (microL)'!D120&gt;9),'volume_add 10^6 (microL)'!D120,'volume_add 10^4 (microL)'!D120))</f>
        <v>140</v>
      </c>
      <c r="E120" s="5">
        <f>IF(AND('volume_add 10^8 (microL)'!E120&lt;=150,'volume_add 10^8 (microL)'!E120&gt;9),'volume_add 10^8 (microL)'!E120,IF(AND('volume_add 10^6 (microL)'!E120&lt;=150,'volume_add 10^6 (microL)'!E120&gt;9),'volume_add 10^6 (microL)'!E120,'volume_add 10^4 (microL)'!E120))</f>
        <v>90</v>
      </c>
      <c r="F120" s="5">
        <f>IF(AND('volume_add 10^8 (microL)'!F120&lt;=150,'volume_add 10^8 (microL)'!F120&gt;9),'volume_add 10^8 (microL)'!F120,IF(AND('volume_add 10^6 (microL)'!F120&lt;=150,'volume_add 10^6 (microL)'!F120&gt;9),'volume_add 10^6 (microL)'!F120,'volume_add 10^4 (microL)'!F120))</f>
        <v>19.600000000000001</v>
      </c>
      <c r="G120" s="5">
        <f>IF(AND('volume_add 10^8 (microL)'!G120&lt;=150,'volume_add 10^8 (microL)'!G120&gt;9),'volume_add 10^8 (microL)'!G120,IF(AND('volume_add 10^6 (microL)'!G120&lt;=150,'volume_add 10^6 (microL)'!G120&gt;9),'volume_add 10^6 (microL)'!G120,'volume_add 10^4 (microL)'!G120))</f>
        <v>13.4</v>
      </c>
      <c r="H120" s="5">
        <f>IF(AND('volume_add 10^8 (microL)'!H120&lt;=150,'volume_add 10^8 (microL)'!H120&gt;9),'volume_add 10^8 (microL)'!H120,IF(AND('volume_add 10^6 (microL)'!H120&lt;=150,'volume_add 10^6 (microL)'!H120&gt;9),'volume_add 10^6 (microL)'!H120,'volume_add 10^4 (microL)'!H120))</f>
        <v>140</v>
      </c>
      <c r="I120" s="5">
        <f>IF(AND('volume_add 10^8 (microL)'!I120&lt;=150,'volume_add 10^8 (microL)'!I120&gt;9),'volume_add 10^8 (microL)'!I120,IF(AND('volume_add 10^6 (microL)'!I120&lt;=150,'volume_add 10^6 (microL)'!I120&gt;9),'volume_add 10^6 (microL)'!I120,'volume_add 10^4 (microL)'!I120))</f>
        <v>10</v>
      </c>
      <c r="J120" s="5">
        <f>IF(AND('volume_add 10^8 (microL)'!J120&lt;=150,'volume_add 10^8 (microL)'!J120&gt;9),'volume_add 10^8 (microL)'!J120,IF(AND('volume_add 10^6 (microL)'!J120&lt;=150,'volume_add 10^6 (microL)'!J120&gt;9),'volume_add 10^6 (microL)'!J120,'volume_add 10^4 (microL)'!J120))</f>
        <v>70</v>
      </c>
      <c r="K120" s="5">
        <f>IF(AND('volume_add 10^8 (microL)'!K120&lt;=150,'volume_add 10^8 (microL)'!K120&gt;9),'volume_add 10^8 (microL)'!K120,IF(AND('volume_add 10^6 (microL)'!K120&lt;=150,'volume_add 10^6 (microL)'!K120&gt;9),'volume_add 10^6 (microL)'!K120,'volume_add 10^4 (microL)'!K120))</f>
        <v>50</v>
      </c>
      <c r="L120" s="5">
        <f>IF(AND('volume_add 10^8 (microL)'!L120&lt;=150,'volume_add 10^8 (microL)'!L120&gt;9),'volume_add 10^8 (microL)'!L120,IF(AND('volume_add 10^6 (microL)'!L120&lt;=150,'volume_add 10^6 (microL)'!L120&gt;9),'volume_add 10^6 (microL)'!L120,'volume_add 10^4 (microL)'!L120))</f>
        <v>140</v>
      </c>
      <c r="M120" s="5">
        <f>IF(AND('volume_add 10^8 (microL)'!M120&lt;=150,'volume_add 10^8 (microL)'!M120&gt;9),'volume_add 10^8 (microL)'!M120,IF(AND('volume_add 10^6 (microL)'!M120&lt;=150,'volume_add 10^6 (microL)'!M120&gt;9),'volume_add 10^6 (microL)'!M120,'volume_add 10^4 (microL)'!M120))</f>
        <v>10.7</v>
      </c>
      <c r="N120" s="5">
        <f>IF(AND('volume_add 10^8 (microL)'!N120&lt;=150,'volume_add 10^8 (microL)'!N120&gt;9),'volume_add 10^8 (microL)'!N120,IF(AND('volume_add 10^6 (microL)'!N120&lt;=150,'volume_add 10^6 (microL)'!N120&gt;9),'volume_add 10^6 (microL)'!N120,'volume_add 10^4 (microL)'!N120))</f>
        <v>140</v>
      </c>
      <c r="O120" s="5">
        <f>IF(AND('volume_add 10^8 (microL)'!O120&lt;=150,'volume_add 10^8 (microL)'!O120&gt;9),'volume_add 10^8 (microL)'!O120,IF(AND('volume_add 10^6 (microL)'!O120&lt;=150,'volume_add 10^6 (microL)'!O120&gt;9),'volume_add 10^6 (microL)'!O120,'volume_add 10^4 (microL)'!O120))</f>
        <v>17.8</v>
      </c>
      <c r="P120" s="5">
        <f>IF(AND('volume_add 10^8 (microL)'!P120&lt;=150,'volume_add 10^8 (microL)'!P120&gt;9),'volume_add 10^8 (microL)'!P120,IF(AND('volume_add 10^6 (microL)'!P120&lt;=150,'volume_add 10^6 (microL)'!P120&gt;9),'volume_add 10^6 (microL)'!P120,'volume_add 10^4 (microL)'!P120))</f>
        <v>140</v>
      </c>
      <c r="Q120" s="5">
        <f>IF(AND('volume_add 10^8 (microL)'!Q120&lt;=150,'volume_add 10^8 (microL)'!Q120&gt;9),'volume_add 10^8 (microL)'!Q120,IF(AND('volume_add 10^6 (microL)'!Q120&lt;=150,'volume_add 10^6 (microL)'!Q120&gt;9),'volume_add 10^6 (microL)'!Q120,'volume_add 10^4 (microL)'!Q120))</f>
        <v>140</v>
      </c>
      <c r="R120">
        <f t="shared" si="1"/>
        <v>1282</v>
      </c>
    </row>
    <row r="121" spans="1:18">
      <c r="A121">
        <v>120</v>
      </c>
      <c r="B121" s="5">
        <f>IF(AND('volume_add 10^8 (microL)'!B121&lt;=150,'volume_add 10^8 (microL)'!B121&gt;9),'volume_add 10^8 (microL)'!B121,IF(AND('volume_add 10^6 (microL)'!B121&lt;=150,'volume_add 10^6 (microL)'!B121&gt;9),'volume_add 10^6 (microL)'!B121,'volume_add 10^4 (microL)'!B121))</f>
        <v>14.8</v>
      </c>
      <c r="C121" s="5">
        <f>IF(AND('volume_add 10^8 (microL)'!C121&lt;=150,'volume_add 10^8 (microL)'!C121&gt;9),'volume_add 10^8 (microL)'!C121,IF(AND('volume_add 10^6 (microL)'!C121&lt;=150,'volume_add 10^6 (microL)'!C121&gt;9),'volume_add 10^6 (microL)'!C121,'volume_add 10^4 (microL)'!C121))</f>
        <v>13.9</v>
      </c>
      <c r="D121" s="5">
        <f>IF(AND('volume_add 10^8 (microL)'!D121&lt;=150,'volume_add 10^8 (microL)'!D121&gt;9),'volume_add 10^8 (microL)'!D121,IF(AND('volume_add 10^6 (microL)'!D121&lt;=150,'volume_add 10^6 (microL)'!D121&gt;9),'volume_add 10^6 (microL)'!D121,'volume_add 10^4 (microL)'!D121))</f>
        <v>20.3</v>
      </c>
      <c r="E121" s="5">
        <f>IF(AND('volume_add 10^8 (microL)'!E121&lt;=150,'volume_add 10^8 (microL)'!E121&gt;9),'volume_add 10^8 (microL)'!E121,IF(AND('volume_add 10^6 (microL)'!E121&lt;=150,'volume_add 10^6 (microL)'!E121&gt;9),'volume_add 10^6 (microL)'!E121,'volume_add 10^4 (microL)'!E121))</f>
        <v>10</v>
      </c>
      <c r="F121" s="5">
        <f>IF(AND('volume_add 10^8 (microL)'!F121&lt;=150,'volume_add 10^8 (microL)'!F121&gt;9),'volume_add 10^8 (microL)'!F121,IF(AND('volume_add 10^6 (microL)'!F121&lt;=150,'volume_add 10^6 (microL)'!F121&gt;9),'volume_add 10^6 (microL)'!F121,'volume_add 10^4 (microL)'!F121))</f>
        <v>140</v>
      </c>
      <c r="G121" s="5">
        <f>IF(AND('volume_add 10^8 (microL)'!G121&lt;=150,'volume_add 10^8 (microL)'!G121&gt;9),'volume_add 10^8 (microL)'!G121,IF(AND('volume_add 10^6 (microL)'!G121&lt;=150,'volume_add 10^6 (microL)'!G121&gt;9),'volume_add 10^6 (microL)'!G121,'volume_add 10^4 (microL)'!G121))</f>
        <v>140</v>
      </c>
      <c r="H121" s="5">
        <f>IF(AND('volume_add 10^8 (microL)'!H121&lt;=150,'volume_add 10^8 (microL)'!H121&gt;9),'volume_add 10^8 (microL)'!H121,IF(AND('volume_add 10^6 (microL)'!H121&lt;=150,'volume_add 10^6 (microL)'!H121&gt;9),'volume_add 10^6 (microL)'!H121,'volume_add 10^4 (microL)'!H121))</f>
        <v>10</v>
      </c>
      <c r="I121" s="5">
        <f>IF(AND('volume_add 10^8 (microL)'!I121&lt;=150,'volume_add 10^8 (microL)'!I121&gt;9),'volume_add 10^8 (microL)'!I121,IF(AND('volume_add 10^6 (microL)'!I121&lt;=150,'volume_add 10^6 (microL)'!I121&gt;9),'volume_add 10^6 (microL)'!I121,'volume_add 10^4 (microL)'!I121))</f>
        <v>12.9</v>
      </c>
      <c r="J121" s="5">
        <f>IF(AND('volume_add 10^8 (microL)'!J121&lt;=150,'volume_add 10^8 (microL)'!J121&gt;9),'volume_add 10^8 (microL)'!J121,IF(AND('volume_add 10^6 (microL)'!J121&lt;=150,'volume_add 10^6 (microL)'!J121&gt;9),'volume_add 10^6 (microL)'!J121,'volume_add 10^4 (microL)'!J121))</f>
        <v>12</v>
      </c>
      <c r="K121" s="5">
        <f>IF(AND('volume_add 10^8 (microL)'!K121&lt;=150,'volume_add 10^8 (microL)'!K121&gt;9),'volume_add 10^8 (microL)'!K121,IF(AND('volume_add 10^6 (microL)'!K121&lt;=150,'volume_add 10^6 (microL)'!K121&gt;9),'volume_add 10^6 (microL)'!K121,'volume_add 10^4 (microL)'!K121))</f>
        <v>140</v>
      </c>
      <c r="L121" s="5">
        <f>IF(AND('volume_add 10^8 (microL)'!L121&lt;=150,'volume_add 10^8 (microL)'!L121&gt;9),'volume_add 10^8 (microL)'!L121,IF(AND('volume_add 10^6 (microL)'!L121&lt;=150,'volume_add 10^6 (microL)'!L121&gt;9),'volume_add 10^6 (microL)'!L121,'volume_add 10^4 (microL)'!L121))</f>
        <v>18.5</v>
      </c>
      <c r="M121" s="5">
        <f>IF(AND('volume_add 10^8 (microL)'!M121&lt;=150,'volume_add 10^8 (microL)'!M121&gt;9),'volume_add 10^8 (microL)'!M121,IF(AND('volume_add 10^6 (microL)'!M121&lt;=150,'volume_add 10^6 (microL)'!M121&gt;9),'volume_add 10^6 (microL)'!M121,'volume_add 10^4 (microL)'!M121))</f>
        <v>90</v>
      </c>
      <c r="N121" s="5">
        <f>IF(AND('volume_add 10^8 (microL)'!N121&lt;=150,'volume_add 10^8 (microL)'!N121&gt;9),'volume_add 10^8 (microL)'!N121,IF(AND('volume_add 10^6 (microL)'!N121&lt;=150,'volume_add 10^6 (microL)'!N121&gt;9),'volume_add 10^6 (microL)'!N121,'volume_add 10^4 (microL)'!N121))</f>
        <v>11.1</v>
      </c>
      <c r="O121" s="5">
        <f>IF(AND('volume_add 10^8 (microL)'!O121&lt;=150,'volume_add 10^8 (microL)'!O121&gt;9),'volume_add 10^8 (microL)'!O121,IF(AND('volume_add 10^6 (microL)'!O121&lt;=150,'volume_add 10^6 (microL)'!O121&gt;9),'volume_add 10^6 (microL)'!O121,'volume_add 10^4 (microL)'!O121))</f>
        <v>140</v>
      </c>
      <c r="P121" s="5">
        <f>IF(AND('volume_add 10^8 (microL)'!P121&lt;=150,'volume_add 10^8 (microL)'!P121&gt;9),'volume_add 10^8 (microL)'!P121,IF(AND('volume_add 10^6 (microL)'!P121&lt;=150,'volume_add 10^6 (microL)'!P121&gt;9),'volume_add 10^6 (microL)'!P121,'volume_add 10^4 (microL)'!P121))</f>
        <v>140</v>
      </c>
      <c r="Q121" s="5">
        <f>IF(AND('volume_add 10^8 (microL)'!Q121&lt;=150,'volume_add 10^8 (microL)'!Q121&gt;9),'volume_add 10^8 (microL)'!Q121,IF(AND('volume_add 10^6 (microL)'!Q121&lt;=150,'volume_add 10^6 (microL)'!Q121&gt;9),'volume_add 10^6 (microL)'!Q121,'volume_add 10^4 (microL)'!Q121))</f>
        <v>140</v>
      </c>
      <c r="R121">
        <f t="shared" si="1"/>
        <v>1053.5</v>
      </c>
    </row>
    <row r="122" spans="1:18">
      <c r="A122">
        <v>121</v>
      </c>
      <c r="B122" s="5">
        <f>IF(AND('volume_add 10^8 (microL)'!B122&lt;=150,'volume_add 10^8 (microL)'!B122&gt;9),'volume_add 10^8 (microL)'!B122,IF(AND('volume_add 10^6 (microL)'!B122&lt;=150,'volume_add 10^6 (microL)'!B122&gt;9),'volume_add 10^6 (microL)'!B122,'volume_add 10^4 (microL)'!B122))</f>
        <v>11.7</v>
      </c>
      <c r="C122" s="5">
        <f>IF(AND('volume_add 10^8 (microL)'!C122&lt;=150,'volume_add 10^8 (microL)'!C122&gt;9),'volume_add 10^8 (microL)'!C122,IF(AND('volume_add 10^6 (microL)'!C122&lt;=150,'volume_add 10^6 (microL)'!C122&gt;9),'volume_add 10^6 (microL)'!C122,'volume_add 10^4 (microL)'!C122))</f>
        <v>140</v>
      </c>
      <c r="D122" s="5">
        <f>IF(AND('volume_add 10^8 (microL)'!D122&lt;=150,'volume_add 10^8 (microL)'!D122&gt;9),'volume_add 10^8 (microL)'!D122,IF(AND('volume_add 10^6 (microL)'!D122&lt;=150,'volume_add 10^6 (microL)'!D122&gt;9),'volume_add 10^6 (microL)'!D122,'volume_add 10^4 (microL)'!D122))</f>
        <v>10</v>
      </c>
      <c r="E122" s="5">
        <f>IF(AND('volume_add 10^8 (microL)'!E122&lt;=150,'volume_add 10^8 (microL)'!E122&gt;9),'volume_add 10^8 (microL)'!E122,IF(AND('volume_add 10^6 (microL)'!E122&lt;=150,'volume_add 10^6 (microL)'!E122&gt;9),'volume_add 10^6 (microL)'!E122,'volume_add 10^4 (microL)'!E122))</f>
        <v>120</v>
      </c>
      <c r="F122" s="5">
        <f>IF(AND('volume_add 10^8 (microL)'!F122&lt;=150,'volume_add 10^8 (microL)'!F122&gt;9),'volume_add 10^8 (microL)'!F122,IF(AND('volume_add 10^6 (microL)'!F122&lt;=150,'volume_add 10^6 (microL)'!F122&gt;9),'volume_add 10^6 (microL)'!F122,'volume_add 10^4 (microL)'!F122))</f>
        <v>140</v>
      </c>
      <c r="G122" s="5">
        <f>IF(AND('volume_add 10^8 (microL)'!G122&lt;=150,'volume_add 10^8 (microL)'!G122&gt;9),'volume_add 10^8 (microL)'!G122,IF(AND('volume_add 10^6 (microL)'!G122&lt;=150,'volume_add 10^6 (microL)'!G122&gt;9),'volume_add 10^6 (microL)'!G122,'volume_add 10^4 (microL)'!G122))</f>
        <v>140</v>
      </c>
      <c r="H122" s="5">
        <f>IF(AND('volume_add 10^8 (microL)'!H122&lt;=150,'volume_add 10^8 (microL)'!H122&gt;9),'volume_add 10^8 (microL)'!H122,IF(AND('volume_add 10^6 (microL)'!H122&lt;=150,'volume_add 10^6 (microL)'!H122&gt;9),'volume_add 10^6 (microL)'!H122,'volume_add 10^4 (microL)'!H122))</f>
        <v>90</v>
      </c>
      <c r="I122" s="5">
        <f>IF(AND('volume_add 10^8 (microL)'!I122&lt;=150,'volume_add 10^8 (microL)'!I122&gt;9),'volume_add 10^8 (microL)'!I122,IF(AND('volume_add 10^6 (microL)'!I122&lt;=150,'volume_add 10^6 (microL)'!I122&gt;9),'volume_add 10^6 (microL)'!I122,'volume_add 10^4 (microL)'!I122))</f>
        <v>18.7</v>
      </c>
      <c r="J122" s="5">
        <f>IF(AND('volume_add 10^8 (microL)'!J122&lt;=150,'volume_add 10^8 (microL)'!J122&gt;9),'volume_add 10^8 (microL)'!J122,IF(AND('volume_add 10^6 (microL)'!J122&lt;=150,'volume_add 10^6 (microL)'!J122&gt;9),'volume_add 10^6 (microL)'!J122,'volume_add 10^4 (microL)'!J122))</f>
        <v>10</v>
      </c>
      <c r="K122" s="5">
        <f>IF(AND('volume_add 10^8 (microL)'!K122&lt;=150,'volume_add 10^8 (microL)'!K122&gt;9),'volume_add 10^8 (microL)'!K122,IF(AND('volume_add 10^6 (microL)'!K122&lt;=150,'volume_add 10^6 (microL)'!K122&gt;9),'volume_add 10^6 (microL)'!K122,'volume_add 10^4 (microL)'!K122))</f>
        <v>10</v>
      </c>
      <c r="L122" s="5">
        <f>IF(AND('volume_add 10^8 (microL)'!L122&lt;=150,'volume_add 10^8 (microL)'!L122&gt;9),'volume_add 10^8 (microL)'!L122,IF(AND('volume_add 10^6 (microL)'!L122&lt;=150,'volume_add 10^6 (microL)'!L122&gt;9),'volume_add 10^6 (microL)'!L122,'volume_add 10^4 (microL)'!L122))</f>
        <v>140</v>
      </c>
      <c r="M122" s="5">
        <f>IF(AND('volume_add 10^8 (microL)'!M122&lt;=150,'volume_add 10^8 (microL)'!M122&gt;9),'volume_add 10^8 (microL)'!M122,IF(AND('volume_add 10^6 (microL)'!M122&lt;=150,'volume_add 10^6 (microL)'!M122&gt;9),'volume_add 10^6 (microL)'!M122,'volume_add 10^4 (microL)'!M122))</f>
        <v>16.399999999999999</v>
      </c>
      <c r="N122" s="5">
        <f>IF(AND('volume_add 10^8 (microL)'!N122&lt;=150,'volume_add 10^8 (microL)'!N122&gt;9),'volume_add 10^8 (microL)'!N122,IF(AND('volume_add 10^6 (microL)'!N122&lt;=150,'volume_add 10^6 (microL)'!N122&gt;9),'volume_add 10^6 (microL)'!N122,'volume_add 10^4 (microL)'!N122))</f>
        <v>14</v>
      </c>
      <c r="O122" s="5">
        <f>IF(AND('volume_add 10^8 (microL)'!O122&lt;=150,'volume_add 10^8 (microL)'!O122&gt;9),'volume_add 10^8 (microL)'!O122,IF(AND('volume_add 10^6 (microL)'!O122&lt;=150,'volume_add 10^6 (microL)'!O122&gt;9),'volume_add 10^6 (microL)'!O122,'volume_add 10^4 (microL)'!O122))</f>
        <v>25.7</v>
      </c>
      <c r="P122" s="5">
        <f>IF(AND('volume_add 10^8 (microL)'!P122&lt;=150,'volume_add 10^8 (microL)'!P122&gt;9),'volume_add 10^8 (microL)'!P122,IF(AND('volume_add 10^6 (microL)'!P122&lt;=150,'volume_add 10^6 (microL)'!P122&gt;9),'volume_add 10^6 (microL)'!P122,'volume_add 10^4 (microL)'!P122))</f>
        <v>140</v>
      </c>
      <c r="Q122" s="5">
        <f>IF(AND('volume_add 10^8 (microL)'!Q122&lt;=150,'volume_add 10^8 (microL)'!Q122&gt;9),'volume_add 10^8 (microL)'!Q122,IF(AND('volume_add 10^6 (microL)'!Q122&lt;=150,'volume_add 10^6 (microL)'!Q122&gt;9),'volume_add 10^6 (microL)'!Q122,'volume_add 10^4 (microL)'!Q122))</f>
        <v>10</v>
      </c>
      <c r="R122">
        <f t="shared" si="1"/>
        <v>1036.5</v>
      </c>
    </row>
    <row r="123" spans="1:18">
      <c r="A123">
        <v>122</v>
      </c>
      <c r="B123" s="5">
        <f>IF(AND('volume_add 10^8 (microL)'!B123&lt;=150,'volume_add 10^8 (microL)'!B123&gt;9),'volume_add 10^8 (microL)'!B123,IF(AND('volume_add 10^6 (microL)'!B123&lt;=150,'volume_add 10^6 (microL)'!B123&gt;9),'volume_add 10^6 (microL)'!B123,'volume_add 10^4 (microL)'!B123))</f>
        <v>110</v>
      </c>
      <c r="C123" s="5">
        <f>IF(AND('volume_add 10^8 (microL)'!C123&lt;=150,'volume_add 10^8 (microL)'!C123&gt;9),'volume_add 10^8 (microL)'!C123,IF(AND('volume_add 10^6 (microL)'!C123&lt;=150,'volume_add 10^6 (microL)'!C123&gt;9),'volume_add 10^6 (microL)'!C123,'volume_add 10^4 (microL)'!C123))</f>
        <v>17.899999999999999</v>
      </c>
      <c r="D123" s="5">
        <f>IF(AND('volume_add 10^8 (microL)'!D123&lt;=150,'volume_add 10^8 (microL)'!D123&gt;9),'volume_add 10^8 (microL)'!D123,IF(AND('volume_add 10^6 (microL)'!D123&lt;=150,'volume_add 10^6 (microL)'!D123&gt;9),'volume_add 10^6 (microL)'!D123,'volume_add 10^4 (microL)'!D123))</f>
        <v>100</v>
      </c>
      <c r="E123" s="5">
        <f>IF(AND('volume_add 10^8 (microL)'!E123&lt;=150,'volume_add 10^8 (microL)'!E123&gt;9),'volume_add 10^8 (microL)'!E123,IF(AND('volume_add 10^6 (microL)'!E123&lt;=150,'volume_add 10^6 (microL)'!E123&gt;9),'volume_add 10^6 (microL)'!E123,'volume_add 10^4 (microL)'!E123))</f>
        <v>140</v>
      </c>
      <c r="F123" s="5">
        <f>IF(AND('volume_add 10^8 (microL)'!F123&lt;=150,'volume_add 10^8 (microL)'!F123&gt;9),'volume_add 10^8 (microL)'!F123,IF(AND('volume_add 10^6 (microL)'!F123&lt;=150,'volume_add 10^6 (microL)'!F123&gt;9),'volume_add 10^6 (microL)'!F123,'volume_add 10^4 (microL)'!F123))</f>
        <v>90</v>
      </c>
      <c r="G123" s="5">
        <f>IF(AND('volume_add 10^8 (microL)'!G123&lt;=150,'volume_add 10^8 (microL)'!G123&gt;9),'volume_add 10^8 (microL)'!G123,IF(AND('volume_add 10^6 (microL)'!G123&lt;=150,'volume_add 10^6 (microL)'!G123&gt;9),'volume_add 10^6 (microL)'!G123,'volume_add 10^4 (microL)'!G123))</f>
        <v>16.100000000000001</v>
      </c>
      <c r="H123" s="5">
        <f>IF(AND('volume_add 10^8 (microL)'!H123&lt;=150,'volume_add 10^8 (microL)'!H123&gt;9),'volume_add 10^8 (microL)'!H123,IF(AND('volume_add 10^6 (microL)'!H123&lt;=150,'volume_add 10^6 (microL)'!H123&gt;9),'volume_add 10^6 (microL)'!H123,'volume_add 10^4 (microL)'!H123))</f>
        <v>11.2</v>
      </c>
      <c r="I123" s="5">
        <f>IF(AND('volume_add 10^8 (microL)'!I123&lt;=150,'volume_add 10^8 (microL)'!I123&gt;9),'volume_add 10^8 (microL)'!I123,IF(AND('volume_add 10^6 (microL)'!I123&lt;=150,'volume_add 10^6 (microL)'!I123&gt;9),'volume_add 10^6 (microL)'!I123,'volume_add 10^4 (microL)'!I123))</f>
        <v>140</v>
      </c>
      <c r="J123" s="5">
        <f>IF(AND('volume_add 10^8 (microL)'!J123&lt;=150,'volume_add 10^8 (microL)'!J123&gt;9),'volume_add 10^8 (microL)'!J123,IF(AND('volume_add 10^6 (microL)'!J123&lt;=150,'volume_add 10^6 (microL)'!J123&gt;9),'volume_add 10^6 (microL)'!J123,'volume_add 10^4 (microL)'!J123))</f>
        <v>15.6</v>
      </c>
      <c r="K123" s="5">
        <f>IF(AND('volume_add 10^8 (microL)'!K123&lt;=150,'volume_add 10^8 (microL)'!K123&gt;9),'volume_add 10^8 (microL)'!K123,IF(AND('volume_add 10^6 (microL)'!K123&lt;=150,'volume_add 10^6 (microL)'!K123&gt;9),'volume_add 10^6 (microL)'!K123,'volume_add 10^4 (microL)'!K123))</f>
        <v>140</v>
      </c>
      <c r="L123" s="5">
        <f>IF(AND('volume_add 10^8 (microL)'!L123&lt;=150,'volume_add 10^8 (microL)'!L123&gt;9),'volume_add 10^8 (microL)'!L123,IF(AND('volume_add 10^6 (microL)'!L123&lt;=150,'volume_add 10^6 (microL)'!L123&gt;9),'volume_add 10^6 (microL)'!L123,'volume_add 10^4 (microL)'!L123))</f>
        <v>10</v>
      </c>
      <c r="M123" s="5">
        <f>IF(AND('volume_add 10^8 (microL)'!M123&lt;=150,'volume_add 10^8 (microL)'!M123&gt;9),'volume_add 10^8 (microL)'!M123,IF(AND('volume_add 10^6 (microL)'!M123&lt;=150,'volume_add 10^6 (microL)'!M123&gt;9),'volume_add 10^6 (microL)'!M123,'volume_add 10^4 (microL)'!M123))</f>
        <v>13.4</v>
      </c>
      <c r="N123" s="5">
        <f>IF(AND('volume_add 10^8 (microL)'!N123&lt;=150,'volume_add 10^8 (microL)'!N123&gt;9),'volume_add 10^8 (microL)'!N123,IF(AND('volume_add 10^6 (microL)'!N123&lt;=150,'volume_add 10^6 (microL)'!N123&gt;9),'volume_add 10^6 (microL)'!N123,'volume_add 10^4 (microL)'!N123))</f>
        <v>24.6</v>
      </c>
      <c r="O123" s="5">
        <f>IF(AND('volume_add 10^8 (microL)'!O123&lt;=150,'volume_add 10^8 (microL)'!O123&gt;9),'volume_add 10^8 (microL)'!O123,IF(AND('volume_add 10^6 (microL)'!O123&lt;=150,'volume_add 10^6 (microL)'!O123&gt;9),'volume_add 10^6 (microL)'!O123,'volume_add 10^4 (microL)'!O123))</f>
        <v>140</v>
      </c>
      <c r="P123" s="5">
        <f>IF(AND('volume_add 10^8 (microL)'!P123&lt;=150,'volume_add 10^8 (microL)'!P123&gt;9),'volume_add 10^8 (microL)'!P123,IF(AND('volume_add 10^6 (microL)'!P123&lt;=150,'volume_add 10^6 (microL)'!P123&gt;9),'volume_add 10^6 (microL)'!P123,'volume_add 10^4 (microL)'!P123))</f>
        <v>80</v>
      </c>
      <c r="Q123" s="5">
        <f>IF(AND('volume_add 10^8 (microL)'!Q123&lt;=150,'volume_add 10^8 (microL)'!Q123&gt;9),'volume_add 10^8 (microL)'!Q123,IF(AND('volume_add 10^6 (microL)'!Q123&lt;=150,'volume_add 10^6 (microL)'!Q123&gt;9),'volume_add 10^6 (microL)'!Q123,'volume_add 10^4 (microL)'!Q123))</f>
        <v>70</v>
      </c>
      <c r="R123">
        <f t="shared" si="1"/>
        <v>1118.8000000000002</v>
      </c>
    </row>
    <row r="124" spans="1:18">
      <c r="A124">
        <v>123</v>
      </c>
      <c r="B124" s="5">
        <f>IF(AND('volume_add 10^8 (microL)'!B124&lt;=150,'volume_add 10^8 (microL)'!B124&gt;9),'volume_add 10^8 (microL)'!B124,IF(AND('volume_add 10^6 (microL)'!B124&lt;=150,'volume_add 10^6 (microL)'!B124&gt;9),'volume_add 10^6 (microL)'!B124,'volume_add 10^4 (microL)'!B124))</f>
        <v>140</v>
      </c>
      <c r="C124" s="5">
        <f>IF(AND('volume_add 10^8 (microL)'!C124&lt;=150,'volume_add 10^8 (microL)'!C124&gt;9),'volume_add 10^8 (microL)'!C124,IF(AND('volume_add 10^6 (microL)'!C124&lt;=150,'volume_add 10^6 (microL)'!C124&gt;9),'volume_add 10^6 (microL)'!C124,'volume_add 10^4 (microL)'!C124))</f>
        <v>19.600000000000001</v>
      </c>
      <c r="D124" s="5">
        <f>IF(AND('volume_add 10^8 (microL)'!D124&lt;=150,'volume_add 10^8 (microL)'!D124&gt;9),'volume_add 10^8 (microL)'!D124,IF(AND('volume_add 10^6 (microL)'!D124&lt;=150,'volume_add 10^6 (microL)'!D124&gt;9),'volume_add 10^6 (microL)'!D124,'volume_add 10^4 (microL)'!D124))</f>
        <v>140</v>
      </c>
      <c r="E124" s="5">
        <f>IF(AND('volume_add 10^8 (microL)'!E124&lt;=150,'volume_add 10^8 (microL)'!E124&gt;9),'volume_add 10^8 (microL)'!E124,IF(AND('volume_add 10^6 (microL)'!E124&lt;=150,'volume_add 10^6 (microL)'!E124&gt;9),'volume_add 10^6 (microL)'!E124,'volume_add 10^4 (microL)'!E124))</f>
        <v>140</v>
      </c>
      <c r="F124" s="5">
        <f>IF(AND('volume_add 10^8 (microL)'!F124&lt;=150,'volume_add 10^8 (microL)'!F124&gt;9),'volume_add 10^8 (microL)'!F124,IF(AND('volume_add 10^6 (microL)'!F124&lt;=150,'volume_add 10^6 (microL)'!F124&gt;9),'volume_add 10^6 (microL)'!F124,'volume_add 10^4 (microL)'!F124))</f>
        <v>17.899999999999999</v>
      </c>
      <c r="G124" s="5">
        <f>IF(AND('volume_add 10^8 (microL)'!G124&lt;=150,'volume_add 10^8 (microL)'!G124&gt;9),'volume_add 10^8 (microL)'!G124,IF(AND('volume_add 10^6 (microL)'!G124&lt;=150,'volume_add 10^6 (microL)'!G124&gt;9),'volume_add 10^6 (microL)'!G124,'volume_add 10^4 (microL)'!G124))</f>
        <v>10</v>
      </c>
      <c r="H124" s="5">
        <f>IF(AND('volume_add 10^8 (microL)'!H124&lt;=150,'volume_add 10^8 (microL)'!H124&gt;9),'volume_add 10^8 (microL)'!H124,IF(AND('volume_add 10^6 (microL)'!H124&lt;=150,'volume_add 10^6 (microL)'!H124&gt;9),'volume_add 10^6 (microL)'!H124,'volume_add 10^4 (microL)'!H124))</f>
        <v>10</v>
      </c>
      <c r="I124" s="5">
        <f>IF(AND('volume_add 10^8 (microL)'!I124&lt;=150,'volume_add 10^8 (microL)'!I124&gt;9),'volume_add 10^8 (microL)'!I124,IF(AND('volume_add 10^6 (microL)'!I124&lt;=150,'volume_add 10^6 (microL)'!I124&gt;9),'volume_add 10^6 (microL)'!I124,'volume_add 10^4 (microL)'!I124))</f>
        <v>10</v>
      </c>
      <c r="J124" s="5">
        <f>IF(AND('volume_add 10^8 (microL)'!J124&lt;=150,'volume_add 10^8 (microL)'!J124&gt;9),'volume_add 10^8 (microL)'!J124,IF(AND('volume_add 10^6 (microL)'!J124&lt;=150,'volume_add 10^6 (microL)'!J124&gt;9),'volume_add 10^6 (microL)'!J124,'volume_add 10^4 (microL)'!J124))</f>
        <v>10</v>
      </c>
      <c r="K124" s="5">
        <f>IF(AND('volume_add 10^8 (microL)'!K124&lt;=150,'volume_add 10^8 (microL)'!K124&gt;9),'volume_add 10^8 (microL)'!K124,IF(AND('volume_add 10^6 (microL)'!K124&lt;=150,'volume_add 10^6 (microL)'!K124&gt;9),'volume_add 10^6 (microL)'!K124,'volume_add 10^4 (microL)'!K124))</f>
        <v>140</v>
      </c>
      <c r="L124" s="5">
        <f>IF(AND('volume_add 10^8 (microL)'!L124&lt;=150,'volume_add 10^8 (microL)'!L124&gt;9),'volume_add 10^8 (microL)'!L124,IF(AND('volume_add 10^6 (microL)'!L124&lt;=150,'volume_add 10^6 (microL)'!L124&gt;9),'volume_add 10^6 (microL)'!L124,'volume_add 10^4 (microL)'!L124))</f>
        <v>140</v>
      </c>
      <c r="M124" s="5">
        <f>IF(AND('volume_add 10^8 (microL)'!M124&lt;=150,'volume_add 10^8 (microL)'!M124&gt;9),'volume_add 10^8 (microL)'!M124,IF(AND('volume_add 10^6 (microL)'!M124&lt;=150,'volume_add 10^6 (microL)'!M124&gt;9),'volume_add 10^6 (microL)'!M124,'volume_add 10^4 (microL)'!M124))</f>
        <v>17</v>
      </c>
      <c r="N124" s="5">
        <f>IF(AND('volume_add 10^8 (microL)'!N124&lt;=150,'volume_add 10^8 (microL)'!N124&gt;9),'volume_add 10^8 (microL)'!N124,IF(AND('volume_add 10^6 (microL)'!N124&lt;=150,'volume_add 10^6 (microL)'!N124&gt;9),'volume_add 10^6 (microL)'!N124,'volume_add 10^4 (microL)'!N124))</f>
        <v>140</v>
      </c>
      <c r="O124" s="5">
        <f>IF(AND('volume_add 10^8 (microL)'!O124&lt;=150,'volume_add 10^8 (microL)'!O124&gt;9),'volume_add 10^8 (microL)'!O124,IF(AND('volume_add 10^6 (microL)'!O124&lt;=150,'volume_add 10^6 (microL)'!O124&gt;9),'volume_add 10^6 (microL)'!O124,'volume_add 10^4 (microL)'!O124))</f>
        <v>140</v>
      </c>
      <c r="P124" s="5">
        <f>IF(AND('volume_add 10^8 (microL)'!P124&lt;=150,'volume_add 10^8 (microL)'!P124&gt;9),'volume_add 10^8 (microL)'!P124,IF(AND('volume_add 10^6 (microL)'!P124&lt;=150,'volume_add 10^6 (microL)'!P124&gt;9),'volume_add 10^6 (microL)'!P124,'volume_add 10^4 (microL)'!P124))</f>
        <v>140</v>
      </c>
      <c r="Q124" s="5">
        <f>IF(AND('volume_add 10^8 (microL)'!Q124&lt;=150,'volume_add 10^8 (microL)'!Q124&gt;9),'volume_add 10^8 (microL)'!Q124,IF(AND('volume_add 10^6 (microL)'!Q124&lt;=150,'volume_add 10^6 (microL)'!Q124&gt;9),'volume_add 10^6 (microL)'!Q124,'volume_add 10^4 (microL)'!Q124))</f>
        <v>15.3</v>
      </c>
      <c r="R124">
        <f t="shared" si="1"/>
        <v>1229.8</v>
      </c>
    </row>
    <row r="125" spans="1:18">
      <c r="A125">
        <v>124</v>
      </c>
      <c r="B125" s="5">
        <f>IF(AND('volume_add 10^8 (microL)'!B125&lt;=150,'volume_add 10^8 (microL)'!B125&gt;9),'volume_add 10^8 (microL)'!B125,IF(AND('volume_add 10^6 (microL)'!B125&lt;=150,'volume_add 10^6 (microL)'!B125&gt;9),'volume_add 10^6 (microL)'!B125,'volume_add 10^4 (microL)'!B125))</f>
        <v>140</v>
      </c>
      <c r="C125" s="5">
        <f>IF(AND('volume_add 10^8 (microL)'!C125&lt;=150,'volume_add 10^8 (microL)'!C125&gt;9),'volume_add 10^8 (microL)'!C125,IF(AND('volume_add 10^6 (microL)'!C125&lt;=150,'volume_add 10^6 (microL)'!C125&gt;9),'volume_add 10^6 (microL)'!C125,'volume_add 10^4 (microL)'!C125))</f>
        <v>140</v>
      </c>
      <c r="D125" s="5">
        <f>IF(AND('volume_add 10^8 (microL)'!D125&lt;=150,'volume_add 10^8 (microL)'!D125&gt;9),'volume_add 10^8 (microL)'!D125,IF(AND('volume_add 10^6 (microL)'!D125&lt;=150,'volume_add 10^6 (microL)'!D125&gt;9),'volume_add 10^6 (microL)'!D125,'volume_add 10^4 (microL)'!D125))</f>
        <v>120</v>
      </c>
      <c r="E125" s="5">
        <f>IF(AND('volume_add 10^8 (microL)'!E125&lt;=150,'volume_add 10^8 (microL)'!E125&gt;9),'volume_add 10^8 (microL)'!E125,IF(AND('volume_add 10^6 (microL)'!E125&lt;=150,'volume_add 10^6 (microL)'!E125&gt;9),'volume_add 10^6 (microL)'!E125,'volume_add 10^4 (microL)'!E125))</f>
        <v>26</v>
      </c>
      <c r="F125" s="5">
        <f>IF(AND('volume_add 10^8 (microL)'!F125&lt;=150,'volume_add 10^8 (microL)'!F125&gt;9),'volume_add 10^8 (microL)'!F125,IF(AND('volume_add 10^6 (microL)'!F125&lt;=150,'volume_add 10^6 (microL)'!F125&gt;9),'volume_add 10^6 (microL)'!F125,'volume_add 10^4 (microL)'!F125))</f>
        <v>10</v>
      </c>
      <c r="G125" s="5">
        <f>IF(AND('volume_add 10^8 (microL)'!G125&lt;=150,'volume_add 10^8 (microL)'!G125&gt;9),'volume_add 10^8 (microL)'!G125,IF(AND('volume_add 10^6 (microL)'!G125&lt;=150,'volume_add 10^6 (microL)'!G125&gt;9),'volume_add 10^6 (microL)'!G125,'volume_add 10^4 (microL)'!G125))</f>
        <v>140</v>
      </c>
      <c r="H125" s="5">
        <f>IF(AND('volume_add 10^8 (microL)'!H125&lt;=150,'volume_add 10^8 (microL)'!H125&gt;9),'volume_add 10^8 (microL)'!H125,IF(AND('volume_add 10^6 (microL)'!H125&lt;=150,'volume_add 10^6 (microL)'!H125&gt;9),'volume_add 10^6 (microL)'!H125,'volume_add 10^4 (microL)'!H125))</f>
        <v>18.899999999999999</v>
      </c>
      <c r="I125" s="5">
        <f>IF(AND('volume_add 10^8 (microL)'!I125&lt;=150,'volume_add 10^8 (microL)'!I125&gt;9),'volume_add 10^8 (microL)'!I125,IF(AND('volume_add 10^6 (microL)'!I125&lt;=150,'volume_add 10^6 (microL)'!I125&gt;9),'volume_add 10^6 (microL)'!I125,'volume_add 10^4 (microL)'!I125))</f>
        <v>110</v>
      </c>
      <c r="J125" s="5">
        <f>IF(AND('volume_add 10^8 (microL)'!J125&lt;=150,'volume_add 10^8 (microL)'!J125&gt;9),'volume_add 10^8 (microL)'!J125,IF(AND('volume_add 10^6 (microL)'!J125&lt;=150,'volume_add 10^6 (microL)'!J125&gt;9),'volume_add 10^6 (microL)'!J125,'volume_add 10^4 (microL)'!J125))</f>
        <v>17.7</v>
      </c>
      <c r="K125" s="5">
        <f>IF(AND('volume_add 10^8 (microL)'!K125&lt;=150,'volume_add 10^8 (microL)'!K125&gt;9),'volume_add 10^8 (microL)'!K125,IF(AND('volume_add 10^6 (microL)'!K125&lt;=150,'volume_add 10^6 (microL)'!K125&gt;9),'volume_add 10^6 (microL)'!K125,'volume_add 10^4 (microL)'!K125))</f>
        <v>90</v>
      </c>
      <c r="L125" s="5">
        <f>IF(AND('volume_add 10^8 (microL)'!L125&lt;=150,'volume_add 10^8 (microL)'!L125&gt;9),'volume_add 10^8 (microL)'!L125,IF(AND('volume_add 10^6 (microL)'!L125&lt;=150,'volume_add 10^6 (microL)'!L125&gt;9),'volume_add 10^6 (microL)'!L125,'volume_add 10^4 (microL)'!L125))</f>
        <v>70</v>
      </c>
      <c r="M125" s="5">
        <f>IF(AND('volume_add 10^8 (microL)'!M125&lt;=150,'volume_add 10^8 (microL)'!M125&gt;9),'volume_add 10^8 (microL)'!M125,IF(AND('volume_add 10^6 (microL)'!M125&lt;=150,'volume_add 10^6 (microL)'!M125&gt;9),'volume_add 10^6 (microL)'!M125,'volume_add 10^4 (microL)'!M125))</f>
        <v>16.5</v>
      </c>
      <c r="N125" s="5">
        <f>IF(AND('volume_add 10^8 (microL)'!N125&lt;=150,'volume_add 10^8 (microL)'!N125&gt;9),'volume_add 10^8 (microL)'!N125,IF(AND('volume_add 10^6 (microL)'!N125&lt;=150,'volume_add 10^6 (microL)'!N125&gt;9),'volume_add 10^6 (microL)'!N125,'volume_add 10^4 (microL)'!N125))</f>
        <v>140</v>
      </c>
      <c r="O125" s="5">
        <f>IF(AND('volume_add 10^8 (microL)'!O125&lt;=150,'volume_add 10^8 (microL)'!O125&gt;9),'volume_add 10^8 (microL)'!O125,IF(AND('volume_add 10^6 (microL)'!O125&lt;=150,'volume_add 10^6 (microL)'!O125&gt;9),'volume_add 10^6 (microL)'!O125,'volume_add 10^4 (microL)'!O125))</f>
        <v>15.3</v>
      </c>
      <c r="P125" s="5">
        <f>IF(AND('volume_add 10^8 (microL)'!P125&lt;=150,'volume_add 10^8 (microL)'!P125&gt;9),'volume_add 10^8 (microL)'!P125,IF(AND('volume_add 10^6 (microL)'!P125&lt;=150,'volume_add 10^6 (microL)'!P125&gt;9),'volume_add 10^6 (microL)'!P125,'volume_add 10^4 (microL)'!P125))</f>
        <v>140</v>
      </c>
      <c r="Q125" s="5">
        <f>IF(AND('volume_add 10^8 (microL)'!Q125&lt;=150,'volume_add 10^8 (microL)'!Q125&gt;9),'volume_add 10^8 (microL)'!Q125,IF(AND('volume_add 10^6 (microL)'!Q125&lt;=150,'volume_add 10^6 (microL)'!Q125&gt;9),'volume_add 10^6 (microL)'!Q125,'volume_add 10^4 (microL)'!Q125))</f>
        <v>140</v>
      </c>
      <c r="R125">
        <f t="shared" si="1"/>
        <v>1334.3999999999999</v>
      </c>
    </row>
    <row r="126" spans="1:18">
      <c r="A126">
        <v>125</v>
      </c>
      <c r="B126" s="5">
        <f>IF(AND('volume_add 10^8 (microL)'!B126&lt;=150,'volume_add 10^8 (microL)'!B126&gt;9),'volume_add 10^8 (microL)'!B126,IF(AND('volume_add 10^6 (microL)'!B126&lt;=150,'volume_add 10^6 (microL)'!B126&gt;9),'volume_add 10^6 (microL)'!B126,'volume_add 10^4 (microL)'!B126))</f>
        <v>120</v>
      </c>
      <c r="C126" s="5">
        <f>IF(AND('volume_add 10^8 (microL)'!C126&lt;=150,'volume_add 10^8 (microL)'!C126&gt;9),'volume_add 10^8 (microL)'!C126,IF(AND('volume_add 10^6 (microL)'!C126&lt;=150,'volume_add 10^6 (microL)'!C126&gt;9),'volume_add 10^6 (microL)'!C126,'volume_add 10^4 (microL)'!C126))</f>
        <v>140</v>
      </c>
      <c r="D126" s="5">
        <f>IF(AND('volume_add 10^8 (microL)'!D126&lt;=150,'volume_add 10^8 (microL)'!D126&gt;9),'volume_add 10^8 (microL)'!D126,IF(AND('volume_add 10^6 (microL)'!D126&lt;=150,'volume_add 10^6 (microL)'!D126&gt;9),'volume_add 10^6 (microL)'!D126,'volume_add 10^4 (microL)'!D126))</f>
        <v>140</v>
      </c>
      <c r="E126" s="5">
        <f>IF(AND('volume_add 10^8 (microL)'!E126&lt;=150,'volume_add 10^8 (microL)'!E126&gt;9),'volume_add 10^8 (microL)'!E126,IF(AND('volume_add 10^6 (microL)'!E126&lt;=150,'volume_add 10^6 (microL)'!E126&gt;9),'volume_add 10^6 (microL)'!E126,'volume_add 10^4 (microL)'!E126))</f>
        <v>140</v>
      </c>
      <c r="F126" s="5">
        <f>IF(AND('volume_add 10^8 (microL)'!F126&lt;=150,'volume_add 10^8 (microL)'!F126&gt;9),'volume_add 10^8 (microL)'!F126,IF(AND('volume_add 10^6 (microL)'!F126&lt;=150,'volume_add 10^6 (microL)'!F126&gt;9),'volume_add 10^6 (microL)'!F126,'volume_add 10^4 (microL)'!F126))</f>
        <v>25.7</v>
      </c>
      <c r="G126" s="5">
        <f>IF(AND('volume_add 10^8 (microL)'!G126&lt;=150,'volume_add 10^8 (microL)'!G126&gt;9),'volume_add 10^8 (microL)'!G126,IF(AND('volume_add 10^6 (microL)'!G126&lt;=150,'volume_add 10^6 (microL)'!G126&gt;9),'volume_add 10^6 (microL)'!G126,'volume_add 10^4 (microL)'!G126))</f>
        <v>140</v>
      </c>
      <c r="H126" s="5">
        <f>IF(AND('volume_add 10^8 (microL)'!H126&lt;=150,'volume_add 10^8 (microL)'!H126&gt;9),'volume_add 10^8 (microL)'!H126,IF(AND('volume_add 10^6 (microL)'!H126&lt;=150,'volume_add 10^6 (microL)'!H126&gt;9),'volume_add 10^6 (microL)'!H126,'volume_add 10^4 (microL)'!H126))</f>
        <v>140</v>
      </c>
      <c r="I126" s="5">
        <f>IF(AND('volume_add 10^8 (microL)'!I126&lt;=150,'volume_add 10^8 (microL)'!I126&gt;9),'volume_add 10^8 (microL)'!I126,IF(AND('volume_add 10^6 (microL)'!I126&lt;=150,'volume_add 10^6 (microL)'!I126&gt;9),'volume_add 10^6 (microL)'!I126,'volume_add 10^4 (microL)'!I126))</f>
        <v>140</v>
      </c>
      <c r="J126" s="5">
        <f>IF(AND('volume_add 10^8 (microL)'!J126&lt;=150,'volume_add 10^8 (microL)'!J126&gt;9),'volume_add 10^8 (microL)'!J126,IF(AND('volume_add 10^6 (microL)'!J126&lt;=150,'volume_add 10^6 (microL)'!J126&gt;9),'volume_add 10^6 (microL)'!J126,'volume_add 10^4 (microL)'!J126))</f>
        <v>16.399999999999999</v>
      </c>
      <c r="K126" s="5">
        <f>IF(AND('volume_add 10^8 (microL)'!K126&lt;=150,'volume_add 10^8 (microL)'!K126&gt;9),'volume_add 10^8 (microL)'!K126,IF(AND('volume_add 10^6 (microL)'!K126&lt;=150,'volume_add 10^6 (microL)'!K126&gt;9),'volume_add 10^6 (microL)'!K126,'volume_add 10^4 (microL)'!K126))</f>
        <v>21</v>
      </c>
      <c r="L126" s="5">
        <f>IF(AND('volume_add 10^8 (microL)'!L126&lt;=150,'volume_add 10^8 (microL)'!L126&gt;9),'volume_add 10^8 (microL)'!L126,IF(AND('volume_add 10^6 (microL)'!L126&lt;=150,'volume_add 10^6 (microL)'!L126&gt;9),'volume_add 10^6 (microL)'!L126,'volume_add 10^4 (microL)'!L126))</f>
        <v>140</v>
      </c>
      <c r="M126" s="5">
        <f>IF(AND('volume_add 10^8 (microL)'!M126&lt;=150,'volume_add 10^8 (microL)'!M126&gt;9),'volume_add 10^8 (microL)'!M126,IF(AND('volume_add 10^6 (microL)'!M126&lt;=150,'volume_add 10^6 (microL)'!M126&gt;9),'volume_add 10^6 (microL)'!M126,'volume_add 10^4 (microL)'!M126))</f>
        <v>11.7</v>
      </c>
      <c r="N126" s="5">
        <f>IF(AND('volume_add 10^8 (microL)'!N126&lt;=150,'volume_add 10^8 (microL)'!N126&gt;9),'volume_add 10^8 (microL)'!N126,IF(AND('volume_add 10^6 (microL)'!N126&lt;=150,'volume_add 10^6 (microL)'!N126&gt;9),'volume_add 10^6 (microL)'!N126,'volume_add 10^4 (microL)'!N126))</f>
        <v>90</v>
      </c>
      <c r="O126" s="5">
        <f>IF(AND('volume_add 10^8 (microL)'!O126&lt;=150,'volume_add 10^8 (microL)'!O126&gt;9),'volume_add 10^8 (microL)'!O126,IF(AND('volume_add 10^6 (microL)'!O126&lt;=150,'volume_add 10^6 (microL)'!O126&gt;9),'volume_add 10^6 (microL)'!O126,'volume_add 10^4 (microL)'!O126))</f>
        <v>10</v>
      </c>
      <c r="P126" s="5">
        <f>IF(AND('volume_add 10^8 (microL)'!P126&lt;=150,'volume_add 10^8 (microL)'!P126&gt;9),'volume_add 10^8 (microL)'!P126,IF(AND('volume_add 10^6 (microL)'!P126&lt;=150,'volume_add 10^6 (microL)'!P126&gt;9),'volume_add 10^6 (microL)'!P126,'volume_add 10^4 (microL)'!P126))</f>
        <v>140</v>
      </c>
      <c r="Q126" s="5">
        <f>IF(AND('volume_add 10^8 (microL)'!Q126&lt;=150,'volume_add 10^8 (microL)'!Q126&gt;9),'volume_add 10^8 (microL)'!Q126,IF(AND('volume_add 10^6 (microL)'!Q126&lt;=150,'volume_add 10^6 (microL)'!Q126&gt;9),'volume_add 10^6 (microL)'!Q126,'volume_add 10^4 (microL)'!Q126))</f>
        <v>140</v>
      </c>
      <c r="R126">
        <f t="shared" si="1"/>
        <v>1554.8</v>
      </c>
    </row>
    <row r="127" spans="1:18">
      <c r="A127">
        <v>126</v>
      </c>
      <c r="B127" s="5">
        <f>IF(AND('volume_add 10^8 (microL)'!B127&lt;=150,'volume_add 10^8 (microL)'!B127&gt;9),'volume_add 10^8 (microL)'!B127,IF(AND('volume_add 10^6 (microL)'!B127&lt;=150,'volume_add 10^6 (microL)'!B127&gt;9),'volume_add 10^6 (microL)'!B127,'volume_add 10^4 (microL)'!B127))</f>
        <v>12.4</v>
      </c>
      <c r="C127" s="5">
        <f>IF(AND('volume_add 10^8 (microL)'!C127&lt;=150,'volume_add 10^8 (microL)'!C127&gt;9),'volume_add 10^8 (microL)'!C127,IF(AND('volume_add 10^6 (microL)'!C127&lt;=150,'volume_add 10^6 (microL)'!C127&gt;9),'volume_add 10^6 (microL)'!C127,'volume_add 10^4 (microL)'!C127))</f>
        <v>140</v>
      </c>
      <c r="D127" s="5">
        <f>IF(AND('volume_add 10^8 (microL)'!D127&lt;=150,'volume_add 10^8 (microL)'!D127&gt;9),'volume_add 10^8 (microL)'!D127,IF(AND('volume_add 10^6 (microL)'!D127&lt;=150,'volume_add 10^6 (microL)'!D127&gt;9),'volume_add 10^6 (microL)'!D127,'volume_add 10^4 (microL)'!D127))</f>
        <v>140</v>
      </c>
      <c r="E127" s="5">
        <f>IF(AND('volume_add 10^8 (microL)'!E127&lt;=150,'volume_add 10^8 (microL)'!E127&gt;9),'volume_add 10^8 (microL)'!E127,IF(AND('volume_add 10^6 (microL)'!E127&lt;=150,'volume_add 10^6 (microL)'!E127&gt;9),'volume_add 10^6 (microL)'!E127,'volume_add 10^4 (microL)'!E127))</f>
        <v>120</v>
      </c>
      <c r="F127" s="5">
        <f>IF(AND('volume_add 10^8 (microL)'!F127&lt;=150,'volume_add 10^8 (microL)'!F127&gt;9),'volume_add 10^8 (microL)'!F127,IF(AND('volume_add 10^6 (microL)'!F127&lt;=150,'volume_add 10^6 (microL)'!F127&gt;9),'volume_add 10^6 (microL)'!F127,'volume_add 10^4 (microL)'!F127))</f>
        <v>27.4</v>
      </c>
      <c r="G127" s="5">
        <f>IF(AND('volume_add 10^8 (microL)'!G127&lt;=150,'volume_add 10^8 (microL)'!G127&gt;9),'volume_add 10^8 (microL)'!G127,IF(AND('volume_add 10^6 (microL)'!G127&lt;=150,'volume_add 10^6 (microL)'!G127&gt;9),'volume_add 10^6 (microL)'!G127,'volume_add 10^4 (microL)'!G127))</f>
        <v>100</v>
      </c>
      <c r="H127" s="5">
        <f>IF(AND('volume_add 10^8 (microL)'!H127&lt;=150,'volume_add 10^8 (microL)'!H127&gt;9),'volume_add 10^8 (microL)'!H127,IF(AND('volume_add 10^6 (microL)'!H127&lt;=150,'volume_add 10^6 (microL)'!H127&gt;9),'volume_add 10^6 (microL)'!H127,'volume_add 10^4 (microL)'!H127))</f>
        <v>140</v>
      </c>
      <c r="I127" s="5">
        <f>IF(AND('volume_add 10^8 (microL)'!I127&lt;=150,'volume_add 10^8 (microL)'!I127&gt;9),'volume_add 10^8 (microL)'!I127,IF(AND('volume_add 10^6 (microL)'!I127&lt;=150,'volume_add 10^6 (microL)'!I127&gt;9),'volume_add 10^6 (microL)'!I127,'volume_add 10^4 (microL)'!I127))</f>
        <v>140</v>
      </c>
      <c r="J127" s="5">
        <f>IF(AND('volume_add 10^8 (microL)'!J127&lt;=150,'volume_add 10^8 (microL)'!J127&gt;9),'volume_add 10^8 (microL)'!J127,IF(AND('volume_add 10^6 (microL)'!J127&lt;=150,'volume_add 10^6 (microL)'!J127&gt;9),'volume_add 10^6 (microL)'!J127,'volume_add 10^4 (microL)'!J127))</f>
        <v>17.399999999999999</v>
      </c>
      <c r="K127" s="5">
        <f>IF(AND('volume_add 10^8 (microL)'!K127&lt;=150,'volume_add 10^8 (microL)'!K127&gt;9),'volume_add 10^8 (microL)'!K127,IF(AND('volume_add 10^6 (microL)'!K127&lt;=150,'volume_add 10^6 (microL)'!K127&gt;9),'volume_add 10^6 (microL)'!K127,'volume_add 10^4 (microL)'!K127))</f>
        <v>140</v>
      </c>
      <c r="L127" s="5">
        <f>IF(AND('volume_add 10^8 (microL)'!L127&lt;=150,'volume_add 10^8 (microL)'!L127&gt;9),'volume_add 10^8 (microL)'!L127,IF(AND('volume_add 10^6 (microL)'!L127&lt;=150,'volume_add 10^6 (microL)'!L127&gt;9),'volume_add 10^6 (microL)'!L127,'volume_add 10^4 (microL)'!L127))</f>
        <v>70</v>
      </c>
      <c r="M127" s="5">
        <f>IF(AND('volume_add 10^8 (microL)'!M127&lt;=150,'volume_add 10^8 (microL)'!M127&gt;9),'volume_add 10^8 (microL)'!M127,IF(AND('volume_add 10^6 (microL)'!M127&lt;=150,'volume_add 10^6 (microL)'!M127&gt;9),'volume_add 10^6 (microL)'!M127,'volume_add 10^4 (microL)'!M127))</f>
        <v>140</v>
      </c>
      <c r="N127" s="5">
        <f>IF(AND('volume_add 10^8 (microL)'!N127&lt;=150,'volume_add 10^8 (microL)'!N127&gt;9),'volume_add 10^8 (microL)'!N127,IF(AND('volume_add 10^6 (microL)'!N127&lt;=150,'volume_add 10^6 (microL)'!N127&gt;9),'volume_add 10^6 (microL)'!N127,'volume_add 10^4 (microL)'!N127))</f>
        <v>140</v>
      </c>
      <c r="O127" s="5">
        <f>IF(AND('volume_add 10^8 (microL)'!O127&lt;=150,'volume_add 10^8 (microL)'!O127&gt;9),'volume_add 10^8 (microL)'!O127,IF(AND('volume_add 10^6 (microL)'!O127&lt;=150,'volume_add 10^6 (microL)'!O127&gt;9),'volume_add 10^6 (microL)'!O127,'volume_add 10^4 (microL)'!O127))</f>
        <v>10</v>
      </c>
      <c r="P127" s="5">
        <f>IF(AND('volume_add 10^8 (microL)'!P127&lt;=150,'volume_add 10^8 (microL)'!P127&gt;9),'volume_add 10^8 (microL)'!P127,IF(AND('volume_add 10^6 (microL)'!P127&lt;=150,'volume_add 10^6 (microL)'!P127&gt;9),'volume_add 10^6 (microL)'!P127,'volume_add 10^4 (microL)'!P127))</f>
        <v>140</v>
      </c>
      <c r="Q127" s="5">
        <f>IF(AND('volume_add 10^8 (microL)'!Q127&lt;=150,'volume_add 10^8 (microL)'!Q127&gt;9),'volume_add 10^8 (microL)'!Q127,IF(AND('volume_add 10^6 (microL)'!Q127&lt;=150,'volume_add 10^6 (microL)'!Q127&gt;9),'volume_add 10^6 (microL)'!Q127,'volume_add 10^4 (microL)'!Q127))</f>
        <v>10</v>
      </c>
      <c r="R127">
        <f t="shared" si="1"/>
        <v>1487.1999999999998</v>
      </c>
    </row>
    <row r="128" spans="1:18">
      <c r="A128">
        <v>127</v>
      </c>
      <c r="B128" s="5">
        <f>IF(AND('volume_add 10^8 (microL)'!B128&lt;=150,'volume_add 10^8 (microL)'!B128&gt;9),'volume_add 10^8 (microL)'!B128,IF(AND('volume_add 10^6 (microL)'!B128&lt;=150,'volume_add 10^6 (microL)'!B128&gt;9),'volume_add 10^6 (microL)'!B128,'volume_add 10^4 (microL)'!B128))</f>
        <v>19.7</v>
      </c>
      <c r="C128" s="5">
        <f>IF(AND('volume_add 10^8 (microL)'!C128&lt;=150,'volume_add 10^8 (microL)'!C128&gt;9),'volume_add 10^8 (microL)'!C128,IF(AND('volume_add 10^6 (microL)'!C128&lt;=150,'volume_add 10^6 (microL)'!C128&gt;9),'volume_add 10^6 (microL)'!C128,'volume_add 10^4 (microL)'!C128))</f>
        <v>14.3</v>
      </c>
      <c r="D128" s="5">
        <f>IF(AND('volume_add 10^8 (microL)'!D128&lt;=150,'volume_add 10^8 (microL)'!D128&gt;9),'volume_add 10^8 (microL)'!D128,IF(AND('volume_add 10^6 (microL)'!D128&lt;=150,'volume_add 10^6 (microL)'!D128&gt;9),'volume_add 10^6 (microL)'!D128,'volume_add 10^4 (microL)'!D128))</f>
        <v>140</v>
      </c>
      <c r="E128" s="5">
        <f>IF(AND('volume_add 10^8 (microL)'!E128&lt;=150,'volume_add 10^8 (microL)'!E128&gt;9),'volume_add 10^8 (microL)'!E128,IF(AND('volume_add 10^6 (microL)'!E128&lt;=150,'volume_add 10^6 (microL)'!E128&gt;9),'volume_add 10^6 (microL)'!E128,'volume_add 10^4 (microL)'!E128))</f>
        <v>90</v>
      </c>
      <c r="F128" s="5">
        <f>IF(AND('volume_add 10^8 (microL)'!F128&lt;=150,'volume_add 10^8 (microL)'!F128&gt;9),'volume_add 10^8 (microL)'!F128,IF(AND('volume_add 10^6 (microL)'!F128&lt;=150,'volume_add 10^6 (microL)'!F128&gt;9),'volume_add 10^6 (microL)'!F128,'volume_add 10^4 (microL)'!F128))</f>
        <v>70</v>
      </c>
      <c r="G128" s="5">
        <f>IF(AND('volume_add 10^8 (microL)'!G128&lt;=150,'volume_add 10^8 (microL)'!G128&gt;9),'volume_add 10^8 (microL)'!G128,IF(AND('volume_add 10^6 (microL)'!G128&lt;=150,'volume_add 10^6 (microL)'!G128&gt;9),'volume_add 10^6 (microL)'!G128,'volume_add 10^4 (microL)'!G128))</f>
        <v>10</v>
      </c>
      <c r="H128" s="5">
        <f>IF(AND('volume_add 10^8 (microL)'!H128&lt;=150,'volume_add 10^8 (microL)'!H128&gt;9),'volume_add 10^8 (microL)'!H128,IF(AND('volume_add 10^6 (microL)'!H128&lt;=150,'volume_add 10^6 (microL)'!H128&gt;9),'volume_add 10^6 (microL)'!H128,'volume_add 10^4 (microL)'!H128))</f>
        <v>10</v>
      </c>
      <c r="I128" s="5">
        <f>IF(AND('volume_add 10^8 (microL)'!I128&lt;=150,'volume_add 10^8 (microL)'!I128&gt;9),'volume_add 10^8 (microL)'!I128,IF(AND('volume_add 10^6 (microL)'!I128&lt;=150,'volume_add 10^6 (microL)'!I128&gt;9),'volume_add 10^6 (microL)'!I128,'volume_add 10^4 (microL)'!I128))</f>
        <v>140</v>
      </c>
      <c r="J128" s="5">
        <f>IF(AND('volume_add 10^8 (microL)'!J128&lt;=150,'volume_add 10^8 (microL)'!J128&gt;9),'volume_add 10^8 (microL)'!J128,IF(AND('volume_add 10^6 (microL)'!J128&lt;=150,'volume_add 10^6 (microL)'!J128&gt;9),'volume_add 10^6 (microL)'!J128,'volume_add 10^4 (microL)'!J128))</f>
        <v>13.4</v>
      </c>
      <c r="K128" s="5">
        <f>IF(AND('volume_add 10^8 (microL)'!K128&lt;=150,'volume_add 10^8 (microL)'!K128&gt;9),'volume_add 10^8 (microL)'!K128,IF(AND('volume_add 10^6 (microL)'!K128&lt;=150,'volume_add 10^6 (microL)'!K128&gt;9),'volume_add 10^6 (microL)'!K128,'volume_add 10^4 (microL)'!K128))</f>
        <v>10</v>
      </c>
      <c r="L128" s="5">
        <f>IF(AND('volume_add 10^8 (microL)'!L128&lt;=150,'volume_add 10^8 (microL)'!L128&gt;9),'volume_add 10^8 (microL)'!L128,IF(AND('volume_add 10^6 (microL)'!L128&lt;=150,'volume_add 10^6 (microL)'!L128&gt;9),'volume_add 10^6 (microL)'!L128,'volume_add 10^4 (microL)'!L128))</f>
        <v>50</v>
      </c>
      <c r="M128" s="5">
        <f>IF(AND('volume_add 10^8 (microL)'!M128&lt;=150,'volume_add 10^8 (microL)'!M128&gt;9),'volume_add 10^8 (microL)'!M128,IF(AND('volume_add 10^6 (microL)'!M128&lt;=150,'volume_add 10^6 (microL)'!M128&gt;9),'volume_add 10^6 (microL)'!M128,'volume_add 10^4 (microL)'!M128))</f>
        <v>12.5</v>
      </c>
      <c r="N128" s="5">
        <f>IF(AND('volume_add 10^8 (microL)'!N128&lt;=150,'volume_add 10^8 (microL)'!N128&gt;9),'volume_add 10^8 (microL)'!N128,IF(AND('volume_add 10^6 (microL)'!N128&lt;=150,'volume_add 10^6 (microL)'!N128&gt;9),'volume_add 10^6 (microL)'!N128,'volume_add 10^4 (microL)'!N128))</f>
        <v>10</v>
      </c>
      <c r="O128" s="5">
        <f>IF(AND('volume_add 10^8 (microL)'!O128&lt;=150,'volume_add 10^8 (microL)'!O128&gt;9),'volume_add 10^8 (microL)'!O128,IF(AND('volume_add 10^6 (microL)'!O128&lt;=150,'volume_add 10^6 (microL)'!O128&gt;9),'volume_add 10^6 (microL)'!O128,'volume_add 10^4 (microL)'!O128))</f>
        <v>16.100000000000001</v>
      </c>
      <c r="P128" s="5">
        <f>IF(AND('volume_add 10^8 (microL)'!P128&lt;=150,'volume_add 10^8 (microL)'!P128&gt;9),'volume_add 10^8 (microL)'!P128,IF(AND('volume_add 10^6 (microL)'!P128&lt;=150,'volume_add 10^6 (microL)'!P128&gt;9),'volume_add 10^6 (microL)'!P128,'volume_add 10^4 (microL)'!P128))</f>
        <v>10.7</v>
      </c>
      <c r="Q128" s="5">
        <f>IF(AND('volume_add 10^8 (microL)'!Q128&lt;=150,'volume_add 10^8 (microL)'!Q128&gt;9),'volume_add 10^8 (microL)'!Q128,IF(AND('volume_add 10^6 (microL)'!Q128&lt;=150,'volume_add 10^6 (microL)'!Q128&gt;9),'volume_add 10^6 (microL)'!Q128,'volume_add 10^4 (microL)'!Q128))</f>
        <v>140</v>
      </c>
      <c r="R128">
        <f t="shared" si="1"/>
        <v>756.7</v>
      </c>
    </row>
    <row r="129" spans="1:18">
      <c r="A129">
        <v>128</v>
      </c>
      <c r="B129" s="5">
        <f>IF(AND('volume_add 10^8 (microL)'!B129&lt;=150,'volume_add 10^8 (microL)'!B129&gt;9),'volume_add 10^8 (microL)'!B129,IF(AND('volume_add 10^6 (microL)'!B129&lt;=150,'volume_add 10^6 (microL)'!B129&gt;9),'volume_add 10^6 (microL)'!B129,'volume_add 10^4 (microL)'!B129))</f>
        <v>80</v>
      </c>
      <c r="C129" s="5">
        <f>IF(AND('volume_add 10^8 (microL)'!C129&lt;=150,'volume_add 10^8 (microL)'!C129&gt;9),'volume_add 10^8 (microL)'!C129,IF(AND('volume_add 10^6 (microL)'!C129&lt;=150,'volume_add 10^6 (microL)'!C129&gt;9),'volume_add 10^6 (microL)'!C129,'volume_add 10^4 (microL)'!C129))</f>
        <v>19.3</v>
      </c>
      <c r="D129" s="5">
        <f>IF(AND('volume_add 10^8 (microL)'!D129&lt;=150,'volume_add 10^8 (microL)'!D129&gt;9),'volume_add 10^8 (microL)'!D129,IF(AND('volume_add 10^6 (microL)'!D129&lt;=150,'volume_add 10^6 (microL)'!D129&gt;9),'volume_add 10^6 (microL)'!D129,'volume_add 10^4 (microL)'!D129))</f>
        <v>13.4</v>
      </c>
      <c r="E129" s="5">
        <f>IF(AND('volume_add 10^8 (microL)'!E129&lt;=150,'volume_add 10^8 (microL)'!E129&gt;9),'volume_add 10^8 (microL)'!E129,IF(AND('volume_add 10^6 (microL)'!E129&lt;=150,'volume_add 10^6 (microL)'!E129&gt;9),'volume_add 10^6 (microL)'!E129,'volume_add 10^4 (microL)'!E129))</f>
        <v>18.399999999999999</v>
      </c>
      <c r="F129" s="5">
        <f>IF(AND('volume_add 10^8 (microL)'!F129&lt;=150,'volume_add 10^8 (microL)'!F129&gt;9),'volume_add 10^8 (microL)'!F129,IF(AND('volume_add 10^6 (microL)'!F129&lt;=150,'volume_add 10^6 (microL)'!F129&gt;9),'volume_add 10^6 (microL)'!F129,'volume_add 10^4 (microL)'!F129))</f>
        <v>70</v>
      </c>
      <c r="G129" s="5">
        <f>IF(AND('volume_add 10^8 (microL)'!G129&lt;=150,'volume_add 10^8 (microL)'!G129&gt;9),'volume_add 10^8 (microL)'!G129,IF(AND('volume_add 10^6 (microL)'!G129&lt;=150,'volume_add 10^6 (microL)'!G129&gt;9),'volume_add 10^6 (microL)'!G129,'volume_add 10^4 (microL)'!G129))</f>
        <v>10</v>
      </c>
      <c r="H129" s="5">
        <f>IF(AND('volume_add 10^8 (microL)'!H129&lt;=150,'volume_add 10^8 (microL)'!H129&gt;9),'volume_add 10^8 (microL)'!H129,IF(AND('volume_add 10^6 (microL)'!H129&lt;=150,'volume_add 10^6 (microL)'!H129&gt;9),'volume_add 10^6 (microL)'!H129,'volume_add 10^4 (microL)'!H129))</f>
        <v>140</v>
      </c>
      <c r="I129" s="5">
        <f>IF(AND('volume_add 10^8 (microL)'!I129&lt;=150,'volume_add 10^8 (microL)'!I129&gt;9),'volume_add 10^8 (microL)'!I129,IF(AND('volume_add 10^6 (microL)'!I129&lt;=150,'volume_add 10^6 (microL)'!I129&gt;9),'volume_add 10^6 (microL)'!I129,'volume_add 10^4 (microL)'!I129))</f>
        <v>11.7</v>
      </c>
      <c r="J129" s="5">
        <f>IF(AND('volume_add 10^8 (microL)'!J129&lt;=150,'volume_add 10^8 (microL)'!J129&gt;9),'volume_add 10^8 (microL)'!J129,IF(AND('volume_add 10^6 (microL)'!J129&lt;=150,'volume_add 10^6 (microL)'!J129&gt;9),'volume_add 10^6 (microL)'!J129,'volume_add 10^4 (microL)'!J129))</f>
        <v>140</v>
      </c>
      <c r="K129" s="5">
        <f>IF(AND('volume_add 10^8 (microL)'!K129&lt;=150,'volume_add 10^8 (microL)'!K129&gt;9),'volume_add 10^8 (microL)'!K129,IF(AND('volume_add 10^6 (microL)'!K129&lt;=150,'volume_add 10^6 (microL)'!K129&gt;9),'volume_add 10^6 (microL)'!K129,'volume_add 10^4 (microL)'!K129))</f>
        <v>10</v>
      </c>
      <c r="L129" s="5">
        <f>IF(AND('volume_add 10^8 (microL)'!L129&lt;=150,'volume_add 10^8 (microL)'!L129&gt;9),'volume_add 10^8 (microL)'!L129,IF(AND('volume_add 10^6 (microL)'!L129&lt;=150,'volume_add 10^6 (microL)'!L129&gt;9),'volume_add 10^6 (microL)'!L129,'volume_add 10^4 (microL)'!L129))</f>
        <v>140</v>
      </c>
      <c r="M129" s="5">
        <f>IF(AND('volume_add 10^8 (microL)'!M129&lt;=150,'volume_add 10^8 (microL)'!M129&gt;9),'volume_add 10^8 (microL)'!M129,IF(AND('volume_add 10^6 (microL)'!M129&lt;=150,'volume_add 10^6 (microL)'!M129&gt;9),'volume_add 10^6 (microL)'!M129,'volume_add 10^4 (microL)'!M129))</f>
        <v>140</v>
      </c>
      <c r="N129" s="5">
        <f>IF(AND('volume_add 10^8 (microL)'!N129&lt;=150,'volume_add 10^8 (microL)'!N129&gt;9),'volume_add 10^8 (microL)'!N129,IF(AND('volume_add 10^6 (microL)'!N129&lt;=150,'volume_add 10^6 (microL)'!N129&gt;9),'volume_add 10^6 (microL)'!N129,'volume_add 10^4 (microL)'!N129))</f>
        <v>15.1</v>
      </c>
      <c r="O129" s="5">
        <f>IF(AND('volume_add 10^8 (microL)'!O129&lt;=150,'volume_add 10^8 (microL)'!O129&gt;9),'volume_add 10^8 (microL)'!O129,IF(AND('volume_add 10^6 (microL)'!O129&lt;=150,'volume_add 10^6 (microL)'!O129&gt;9),'volume_add 10^6 (microL)'!O129,'volume_add 10^4 (microL)'!O129))</f>
        <v>10</v>
      </c>
      <c r="P129" s="5">
        <f>IF(AND('volume_add 10^8 (microL)'!P129&lt;=150,'volume_add 10^8 (microL)'!P129&gt;9),'volume_add 10^8 (microL)'!P129,IF(AND('volume_add 10^6 (microL)'!P129&lt;=150,'volume_add 10^6 (microL)'!P129&gt;9),'volume_add 10^6 (microL)'!P129,'volume_add 10^4 (microL)'!P129))</f>
        <v>10</v>
      </c>
      <c r="Q129" s="5">
        <f>IF(AND('volume_add 10^8 (microL)'!Q129&lt;=150,'volume_add 10^8 (microL)'!Q129&gt;9),'volume_add 10^8 (microL)'!Q129,IF(AND('volume_add 10^6 (microL)'!Q129&lt;=150,'volume_add 10^6 (microL)'!Q129&gt;9),'volume_add 10^6 (microL)'!Q129,'volume_add 10^4 (microL)'!Q129))</f>
        <v>140</v>
      </c>
      <c r="R129">
        <f t="shared" si="1"/>
        <v>967.9</v>
      </c>
    </row>
    <row r="130" spans="1:18">
      <c r="A130">
        <v>129</v>
      </c>
      <c r="B130" s="5">
        <f>IF(AND('volume_add 10^8 (microL)'!B130&lt;=150,'volume_add 10^8 (microL)'!B130&gt;9),'volume_add 10^8 (microL)'!B130,IF(AND('volume_add 10^6 (microL)'!B130&lt;=150,'volume_add 10^6 (microL)'!B130&gt;9),'volume_add 10^6 (microL)'!B130,'volume_add 10^4 (microL)'!B130))</f>
        <v>14.6</v>
      </c>
      <c r="C130" s="5">
        <f>IF(AND('volume_add 10^8 (microL)'!C130&lt;=150,'volume_add 10^8 (microL)'!C130&gt;9),'volume_add 10^8 (microL)'!C130,IF(AND('volume_add 10^6 (microL)'!C130&lt;=150,'volume_add 10^6 (microL)'!C130&gt;9),'volume_add 10^6 (microL)'!C130,'volume_add 10^4 (microL)'!C130))</f>
        <v>140</v>
      </c>
      <c r="D130" s="5">
        <f>IF(AND('volume_add 10^8 (microL)'!D130&lt;=150,'volume_add 10^8 (microL)'!D130&gt;9),'volume_add 10^8 (microL)'!D130,IF(AND('volume_add 10^6 (microL)'!D130&lt;=150,'volume_add 10^6 (microL)'!D130&gt;9),'volume_add 10^6 (microL)'!D130,'volume_add 10^4 (microL)'!D130))</f>
        <v>13.7</v>
      </c>
      <c r="E130" s="5">
        <f>IF(AND('volume_add 10^8 (microL)'!E130&lt;=150,'volume_add 10^8 (microL)'!E130&gt;9),'volume_add 10^8 (microL)'!E130,IF(AND('volume_add 10^6 (microL)'!E130&lt;=150,'volume_add 10^6 (microL)'!E130&gt;9),'volume_add 10^6 (microL)'!E130,'volume_add 10^4 (microL)'!E130))</f>
        <v>10</v>
      </c>
      <c r="F130" s="5">
        <f>IF(AND('volume_add 10^8 (microL)'!F130&lt;=150,'volume_add 10^8 (microL)'!F130&gt;9),'volume_add 10^8 (microL)'!F130,IF(AND('volume_add 10^6 (microL)'!F130&lt;=150,'volume_add 10^6 (microL)'!F130&gt;9),'volume_add 10^6 (microL)'!F130,'volume_add 10^4 (microL)'!F130))</f>
        <v>140</v>
      </c>
      <c r="G130" s="5">
        <f>IF(AND('volume_add 10^8 (microL)'!G130&lt;=150,'volume_add 10^8 (microL)'!G130&gt;9),'volume_add 10^8 (microL)'!G130,IF(AND('volume_add 10^6 (microL)'!G130&lt;=150,'volume_add 10^6 (microL)'!G130&gt;9),'volume_add 10^6 (microL)'!G130,'volume_add 10^4 (microL)'!G130))</f>
        <v>140</v>
      </c>
      <c r="H130" s="5">
        <f>IF(AND('volume_add 10^8 (microL)'!H130&lt;=150,'volume_add 10^8 (microL)'!H130&gt;9),'volume_add 10^8 (microL)'!H130,IF(AND('volume_add 10^6 (microL)'!H130&lt;=150,'volume_add 10^6 (microL)'!H130&gt;9),'volume_add 10^6 (microL)'!H130,'volume_add 10^4 (microL)'!H130))</f>
        <v>20</v>
      </c>
      <c r="I130" s="5">
        <f>IF(AND('volume_add 10^8 (microL)'!I130&lt;=150,'volume_add 10^8 (microL)'!I130&gt;9),'volume_add 10^8 (microL)'!I130,IF(AND('volume_add 10^6 (microL)'!I130&lt;=150,'volume_add 10^6 (microL)'!I130&gt;9),'volume_add 10^6 (microL)'!I130,'volume_add 10^4 (microL)'!I130))</f>
        <v>10</v>
      </c>
      <c r="J130" s="5">
        <f>IF(AND('volume_add 10^8 (microL)'!J130&lt;=150,'volume_add 10^8 (microL)'!J130&gt;9),'volume_add 10^8 (microL)'!J130,IF(AND('volume_add 10^6 (microL)'!J130&lt;=150,'volume_add 10^6 (microL)'!J130&gt;9),'volume_add 10^6 (microL)'!J130,'volume_add 10^4 (microL)'!J130))</f>
        <v>10</v>
      </c>
      <c r="K130" s="5">
        <f>IF(AND('volume_add 10^8 (microL)'!K130&lt;=150,'volume_add 10^8 (microL)'!K130&gt;9),'volume_add 10^8 (microL)'!K130,IF(AND('volume_add 10^6 (microL)'!K130&lt;=150,'volume_add 10^6 (microL)'!K130&gt;9),'volume_add 10^6 (microL)'!K130,'volume_add 10^4 (microL)'!K130))</f>
        <v>18.2</v>
      </c>
      <c r="L130" s="5">
        <f>IF(AND('volume_add 10^8 (microL)'!L130&lt;=150,'volume_add 10^8 (microL)'!L130&gt;9),'volume_add 10^8 (microL)'!L130,IF(AND('volume_add 10^6 (microL)'!L130&lt;=150,'volume_add 10^6 (microL)'!L130&gt;9),'volume_add 10^6 (microL)'!L130,'volume_add 10^4 (microL)'!L130))</f>
        <v>140</v>
      </c>
      <c r="M130" s="5">
        <f>IF(AND('volume_add 10^8 (microL)'!M130&lt;=150,'volume_add 10^8 (microL)'!M130&gt;9),'volume_add 10^8 (microL)'!M130,IF(AND('volume_add 10^6 (microL)'!M130&lt;=150,'volume_add 10^6 (microL)'!M130&gt;9),'volume_add 10^6 (microL)'!M130,'volume_add 10^4 (microL)'!M130))</f>
        <v>90</v>
      </c>
      <c r="N130" s="5">
        <f>IF(AND('volume_add 10^8 (microL)'!N130&lt;=150,'volume_add 10^8 (microL)'!N130&gt;9),'volume_add 10^8 (microL)'!N130,IF(AND('volume_add 10^6 (microL)'!N130&lt;=150,'volume_add 10^6 (microL)'!N130&gt;9),'volume_add 10^6 (microL)'!N130,'volume_add 10^4 (microL)'!N130))</f>
        <v>10.9</v>
      </c>
      <c r="O130" s="5">
        <f>IF(AND('volume_add 10^8 (microL)'!O130&lt;=150,'volume_add 10^8 (microL)'!O130&gt;9),'volume_add 10^8 (microL)'!O130,IF(AND('volume_add 10^6 (microL)'!O130&lt;=150,'volume_add 10^6 (microL)'!O130&gt;9),'volume_add 10^6 (microL)'!O130,'volume_add 10^4 (microL)'!O130))</f>
        <v>70</v>
      </c>
      <c r="P130" s="5">
        <f>IF(AND('volume_add 10^8 (microL)'!P130&lt;=150,'volume_add 10^8 (microL)'!P130&gt;9),'volume_add 10^8 (microL)'!P130,IF(AND('volume_add 10^6 (microL)'!P130&lt;=150,'volume_add 10^6 (microL)'!P130&gt;9),'volume_add 10^6 (microL)'!P130,'volume_add 10^4 (microL)'!P130))</f>
        <v>16.399999999999999</v>
      </c>
      <c r="Q130" s="5">
        <f>IF(AND('volume_add 10^8 (microL)'!Q130&lt;=150,'volume_add 10^8 (microL)'!Q130&gt;9),'volume_add 10^8 (microL)'!Q130,IF(AND('volume_add 10^6 (microL)'!Q130&lt;=150,'volume_add 10^6 (microL)'!Q130&gt;9),'volume_add 10^6 (microL)'!Q130,'volume_add 10^4 (microL)'!Q130))</f>
        <v>140</v>
      </c>
      <c r="R130">
        <f t="shared" si="1"/>
        <v>983.8</v>
      </c>
    </row>
    <row r="131" spans="1:18">
      <c r="A131">
        <v>130</v>
      </c>
      <c r="B131" s="5">
        <f>IF(AND('volume_add 10^8 (microL)'!B131&lt;=150,'volume_add 10^8 (microL)'!B131&gt;9),'volume_add 10^8 (microL)'!B131,IF(AND('volume_add 10^6 (microL)'!B131&lt;=150,'volume_add 10^6 (microL)'!B131&gt;9),'volume_add 10^6 (microL)'!B131,'volume_add 10^4 (microL)'!B131))</f>
        <v>10</v>
      </c>
      <c r="C131" s="5">
        <f>IF(AND('volume_add 10^8 (microL)'!C131&lt;=150,'volume_add 10^8 (microL)'!C131&gt;9),'volume_add 10^8 (microL)'!C131,IF(AND('volume_add 10^6 (microL)'!C131&lt;=150,'volume_add 10^6 (microL)'!C131&gt;9),'volume_add 10^6 (microL)'!C131,'volume_add 10^4 (microL)'!C131))</f>
        <v>140</v>
      </c>
      <c r="D131" s="5">
        <f>IF(AND('volume_add 10^8 (microL)'!D131&lt;=150,'volume_add 10^8 (microL)'!D131&gt;9),'volume_add 10^8 (microL)'!D131,IF(AND('volume_add 10^6 (microL)'!D131&lt;=150,'volume_add 10^6 (microL)'!D131&gt;9),'volume_add 10^6 (microL)'!D131,'volume_add 10^4 (microL)'!D131))</f>
        <v>12.4</v>
      </c>
      <c r="E131" s="5">
        <f>IF(AND('volume_add 10^8 (microL)'!E131&lt;=150,'volume_add 10^8 (microL)'!E131&gt;9),'volume_add 10^8 (microL)'!E131,IF(AND('volume_add 10^6 (microL)'!E131&lt;=150,'volume_add 10^6 (microL)'!E131&gt;9),'volume_add 10^6 (microL)'!E131,'volume_add 10^4 (microL)'!E131))</f>
        <v>80</v>
      </c>
      <c r="F131" s="5">
        <f>IF(AND('volume_add 10^8 (microL)'!F131&lt;=150,'volume_add 10^8 (microL)'!F131&gt;9),'volume_add 10^8 (microL)'!F131,IF(AND('volume_add 10^6 (microL)'!F131&lt;=150,'volume_add 10^6 (microL)'!F131&gt;9),'volume_add 10^6 (microL)'!F131,'volume_add 10^4 (microL)'!F131))</f>
        <v>140</v>
      </c>
      <c r="G131" s="5">
        <f>IF(AND('volume_add 10^8 (microL)'!G131&lt;=150,'volume_add 10^8 (microL)'!G131&gt;9),'volume_add 10^8 (microL)'!G131,IF(AND('volume_add 10^6 (microL)'!G131&lt;=150,'volume_add 10^6 (microL)'!G131&gt;9),'volume_add 10^6 (microL)'!G131,'volume_add 10^4 (microL)'!G131))</f>
        <v>17</v>
      </c>
      <c r="H131" s="5">
        <f>IF(AND('volume_add 10^8 (microL)'!H131&lt;=150,'volume_add 10^8 (microL)'!H131&gt;9),'volume_add 10^8 (microL)'!H131,IF(AND('volume_add 10^6 (microL)'!H131&lt;=150,'volume_add 10^6 (microL)'!H131&gt;9),'volume_add 10^6 (microL)'!H131,'volume_add 10^4 (microL)'!H131))</f>
        <v>10</v>
      </c>
      <c r="I131" s="5">
        <f>IF(AND('volume_add 10^8 (microL)'!I131&lt;=150,'volume_add 10^8 (microL)'!I131&gt;9),'volume_add 10^8 (microL)'!I131,IF(AND('volume_add 10^6 (microL)'!I131&lt;=150,'volume_add 10^6 (microL)'!I131&gt;9),'volume_add 10^6 (microL)'!I131,'volume_add 10^4 (microL)'!I131))</f>
        <v>140</v>
      </c>
      <c r="J131" s="5">
        <f>IF(AND('volume_add 10^8 (microL)'!J131&lt;=150,'volume_add 10^8 (microL)'!J131&gt;9),'volume_add 10^8 (microL)'!J131,IF(AND('volume_add 10^6 (microL)'!J131&lt;=150,'volume_add 10^6 (microL)'!J131&gt;9),'volume_add 10^6 (microL)'!J131,'volume_add 10^4 (microL)'!J131))</f>
        <v>10</v>
      </c>
      <c r="K131" s="5">
        <f>IF(AND('volume_add 10^8 (microL)'!K131&lt;=150,'volume_add 10^8 (microL)'!K131&gt;9),'volume_add 10^8 (microL)'!K131,IF(AND('volume_add 10^6 (microL)'!K131&lt;=150,'volume_add 10^6 (microL)'!K131&gt;9),'volume_add 10^6 (microL)'!K131,'volume_add 10^4 (microL)'!K131))</f>
        <v>140</v>
      </c>
      <c r="L131" s="5">
        <f>IF(AND('volume_add 10^8 (microL)'!L131&lt;=150,'volume_add 10^8 (microL)'!L131&gt;9),'volume_add 10^8 (microL)'!L131,IF(AND('volume_add 10^6 (microL)'!L131&lt;=150,'volume_add 10^6 (microL)'!L131&gt;9),'volume_add 10^6 (microL)'!L131,'volume_add 10^4 (microL)'!L131))</f>
        <v>15.4</v>
      </c>
      <c r="M131" s="5">
        <f>IF(AND('volume_add 10^8 (microL)'!M131&lt;=150,'volume_add 10^8 (microL)'!M131&gt;9),'volume_add 10^8 (microL)'!M131,IF(AND('volume_add 10^6 (microL)'!M131&lt;=150,'volume_add 10^6 (microL)'!M131&gt;9),'volume_add 10^6 (microL)'!M131,'volume_add 10^4 (microL)'!M131))</f>
        <v>140</v>
      </c>
      <c r="N131" s="5">
        <f>IF(AND('volume_add 10^8 (microL)'!N131&lt;=150,'volume_add 10^8 (microL)'!N131&gt;9),'volume_add 10^8 (microL)'!N131,IF(AND('volume_add 10^6 (microL)'!N131&lt;=150,'volume_add 10^6 (microL)'!N131&gt;9),'volume_add 10^6 (microL)'!N131,'volume_add 10^4 (microL)'!N131))</f>
        <v>140</v>
      </c>
      <c r="O131" s="5">
        <f>IF(AND('volume_add 10^8 (microL)'!O131&lt;=150,'volume_add 10^8 (microL)'!O131&gt;9),'volume_add 10^8 (microL)'!O131,IF(AND('volume_add 10^6 (microL)'!O131&lt;=150,'volume_add 10^6 (microL)'!O131&gt;9),'volume_add 10^6 (microL)'!O131,'volume_add 10^4 (microL)'!O131))</f>
        <v>14.7</v>
      </c>
      <c r="P131" s="5">
        <f>IF(AND('volume_add 10^8 (microL)'!P131&lt;=150,'volume_add 10^8 (microL)'!P131&gt;9),'volume_add 10^8 (microL)'!P131,IF(AND('volume_add 10^6 (microL)'!P131&lt;=150,'volume_add 10^6 (microL)'!P131&gt;9),'volume_add 10^6 (microL)'!P131,'volume_add 10^4 (microL)'!P131))</f>
        <v>140</v>
      </c>
      <c r="Q131" s="5">
        <f>IF(AND('volume_add 10^8 (microL)'!Q131&lt;=150,'volume_add 10^8 (microL)'!Q131&gt;9),'volume_add 10^8 (microL)'!Q131,IF(AND('volume_add 10^6 (microL)'!Q131&lt;=150,'volume_add 10^6 (microL)'!Q131&gt;9),'volume_add 10^6 (microL)'!Q131,'volume_add 10^4 (microL)'!Q131))</f>
        <v>140</v>
      </c>
      <c r="R131">
        <f t="shared" ref="R131:R194" si="2">SUM(B131:Q131)</f>
        <v>1289.5</v>
      </c>
    </row>
    <row r="132" spans="1:18">
      <c r="A132">
        <v>131</v>
      </c>
      <c r="B132" s="5">
        <f>IF(AND('volume_add 10^8 (microL)'!B132&lt;=150,'volume_add 10^8 (microL)'!B132&gt;9),'volume_add 10^8 (microL)'!B132,IF(AND('volume_add 10^6 (microL)'!B132&lt;=150,'volume_add 10^6 (microL)'!B132&gt;9),'volume_add 10^6 (microL)'!B132,'volume_add 10^4 (microL)'!B132))</f>
        <v>11</v>
      </c>
      <c r="C132" s="5">
        <f>IF(AND('volume_add 10^8 (microL)'!C132&lt;=150,'volume_add 10^8 (microL)'!C132&gt;9),'volume_add 10^8 (microL)'!C132,IF(AND('volume_add 10^6 (microL)'!C132&lt;=150,'volume_add 10^6 (microL)'!C132&gt;9),'volume_add 10^6 (microL)'!C132,'volume_add 10^4 (microL)'!C132))</f>
        <v>140</v>
      </c>
      <c r="D132" s="5">
        <f>IF(AND('volume_add 10^8 (microL)'!D132&lt;=150,'volume_add 10^8 (microL)'!D132&gt;9),'volume_add 10^8 (microL)'!D132,IF(AND('volume_add 10^6 (microL)'!D132&lt;=150,'volume_add 10^6 (microL)'!D132&gt;9),'volume_add 10^6 (microL)'!D132,'volume_add 10^4 (microL)'!D132))</f>
        <v>24.2</v>
      </c>
      <c r="E132" s="5">
        <f>IF(AND('volume_add 10^8 (microL)'!E132&lt;=150,'volume_add 10^8 (microL)'!E132&gt;9),'volume_add 10^8 (microL)'!E132,IF(AND('volume_add 10^6 (microL)'!E132&lt;=150,'volume_add 10^6 (microL)'!E132&gt;9),'volume_add 10^6 (microL)'!E132,'volume_add 10^4 (microL)'!E132))</f>
        <v>110</v>
      </c>
      <c r="F132" s="5">
        <f>IF(AND('volume_add 10^8 (microL)'!F132&lt;=150,'volume_add 10^8 (microL)'!F132&gt;9),'volume_add 10^8 (microL)'!F132,IF(AND('volume_add 10^6 (microL)'!F132&lt;=150,'volume_add 10^6 (microL)'!F132&gt;9),'volume_add 10^6 (microL)'!F132,'volume_add 10^4 (microL)'!F132))</f>
        <v>22</v>
      </c>
      <c r="G132" s="5">
        <f>IF(AND('volume_add 10^8 (microL)'!G132&lt;=150,'volume_add 10^8 (microL)'!G132&gt;9),'volume_add 10^8 (microL)'!G132,IF(AND('volume_add 10^6 (microL)'!G132&lt;=150,'volume_add 10^6 (microL)'!G132&gt;9),'volume_add 10^6 (microL)'!G132,'volume_add 10^4 (microL)'!G132))</f>
        <v>140</v>
      </c>
      <c r="H132" s="5">
        <f>IF(AND('volume_add 10^8 (microL)'!H132&lt;=150,'volume_add 10^8 (microL)'!H132&gt;9),'volume_add 10^8 (microL)'!H132,IF(AND('volume_add 10^6 (microL)'!H132&lt;=150,'volume_add 10^6 (microL)'!H132&gt;9),'volume_add 10^6 (microL)'!H132,'volume_add 10^4 (microL)'!H132))</f>
        <v>140</v>
      </c>
      <c r="I132" s="5">
        <f>IF(AND('volume_add 10^8 (microL)'!I132&lt;=150,'volume_add 10^8 (microL)'!I132&gt;9),'volume_add 10^8 (microL)'!I132,IF(AND('volume_add 10^6 (microL)'!I132&lt;=150,'volume_add 10^6 (microL)'!I132&gt;9),'volume_add 10^6 (microL)'!I132,'volume_add 10^4 (microL)'!I132))</f>
        <v>140</v>
      </c>
      <c r="J132" s="5">
        <f>IF(AND('volume_add 10^8 (microL)'!J132&lt;=150,'volume_add 10^8 (microL)'!J132&gt;9),'volume_add 10^8 (microL)'!J132,IF(AND('volume_add 10^6 (microL)'!J132&lt;=150,'volume_add 10^6 (microL)'!J132&gt;9),'volume_add 10^6 (microL)'!J132,'volume_add 10^4 (microL)'!J132))</f>
        <v>140</v>
      </c>
      <c r="K132" s="5">
        <f>IF(AND('volume_add 10^8 (microL)'!K132&lt;=150,'volume_add 10^8 (microL)'!K132&gt;9),'volume_add 10^8 (microL)'!K132,IF(AND('volume_add 10^6 (microL)'!K132&lt;=150,'volume_add 10^6 (microL)'!K132&gt;9),'volume_add 10^6 (microL)'!K132,'volume_add 10^4 (microL)'!K132))</f>
        <v>140</v>
      </c>
      <c r="L132" s="5">
        <f>IF(AND('volume_add 10^8 (microL)'!L132&lt;=150,'volume_add 10^8 (microL)'!L132&gt;9),'volume_add 10^8 (microL)'!L132,IF(AND('volume_add 10^6 (microL)'!L132&lt;=150,'volume_add 10^6 (microL)'!L132&gt;9),'volume_add 10^6 (microL)'!L132,'volume_add 10^4 (microL)'!L132))</f>
        <v>15.4</v>
      </c>
      <c r="M132" s="5">
        <f>IF(AND('volume_add 10^8 (microL)'!M132&lt;=150,'volume_add 10^8 (microL)'!M132&gt;9),'volume_add 10^8 (microL)'!M132,IF(AND('volume_add 10^6 (microL)'!M132&lt;=150,'volume_add 10^6 (microL)'!M132&gt;9),'volume_add 10^6 (microL)'!M132,'volume_add 10^4 (microL)'!M132))</f>
        <v>10</v>
      </c>
      <c r="N132" s="5">
        <f>IF(AND('volume_add 10^8 (microL)'!N132&lt;=150,'volume_add 10^8 (microL)'!N132&gt;9),'volume_add 10^8 (microL)'!N132,IF(AND('volume_add 10^6 (microL)'!N132&lt;=150,'volume_add 10^6 (microL)'!N132&gt;9),'volume_add 10^6 (microL)'!N132,'volume_add 10^4 (microL)'!N132))</f>
        <v>140</v>
      </c>
      <c r="O132" s="5">
        <f>IF(AND('volume_add 10^8 (microL)'!O132&lt;=150,'volume_add 10^8 (microL)'!O132&gt;9),'volume_add 10^8 (microL)'!O132,IF(AND('volume_add 10^6 (microL)'!O132&lt;=150,'volume_add 10^6 (microL)'!O132&gt;9),'volume_add 10^6 (microL)'!O132,'volume_add 10^4 (microL)'!O132))</f>
        <v>140</v>
      </c>
      <c r="P132" s="5">
        <f>IF(AND('volume_add 10^8 (microL)'!P132&lt;=150,'volume_add 10^8 (microL)'!P132&gt;9),'volume_add 10^8 (microL)'!P132,IF(AND('volume_add 10^6 (microL)'!P132&lt;=150,'volume_add 10^6 (microL)'!P132&gt;9),'volume_add 10^6 (microL)'!P132,'volume_add 10^4 (microL)'!P132))</f>
        <v>90</v>
      </c>
      <c r="Q132" s="5">
        <f>IF(AND('volume_add 10^8 (microL)'!Q132&lt;=150,'volume_add 10^8 (microL)'!Q132&gt;9),'volume_add 10^8 (microL)'!Q132,IF(AND('volume_add 10^6 (microL)'!Q132&lt;=150,'volume_add 10^6 (microL)'!Q132&gt;9),'volume_add 10^6 (microL)'!Q132,'volume_add 10^4 (microL)'!Q132))</f>
        <v>13.2</v>
      </c>
      <c r="R132">
        <f t="shared" si="2"/>
        <v>1415.8</v>
      </c>
    </row>
    <row r="133" spans="1:18">
      <c r="A133">
        <v>132</v>
      </c>
      <c r="B133" s="5">
        <f>IF(AND('volume_add 10^8 (microL)'!B133&lt;=150,'volume_add 10^8 (microL)'!B133&gt;9),'volume_add 10^8 (microL)'!B133,IF(AND('volume_add 10^6 (microL)'!B133&lt;=150,'volume_add 10^6 (microL)'!B133&gt;9),'volume_add 10^6 (microL)'!B133,'volume_add 10^4 (microL)'!B133))</f>
        <v>140</v>
      </c>
      <c r="C133" s="5">
        <f>IF(AND('volume_add 10^8 (microL)'!C133&lt;=150,'volume_add 10^8 (microL)'!C133&gt;9),'volume_add 10^8 (microL)'!C133,IF(AND('volume_add 10^6 (microL)'!C133&lt;=150,'volume_add 10^6 (microL)'!C133&gt;9),'volume_add 10^6 (microL)'!C133,'volume_add 10^4 (microL)'!C133))</f>
        <v>10</v>
      </c>
      <c r="D133" s="5">
        <f>IF(AND('volume_add 10^8 (microL)'!D133&lt;=150,'volume_add 10^8 (microL)'!D133&gt;9),'volume_add 10^8 (microL)'!D133,IF(AND('volume_add 10^6 (microL)'!D133&lt;=150,'volume_add 10^6 (microL)'!D133&gt;9),'volume_add 10^6 (microL)'!D133,'volume_add 10^4 (microL)'!D133))</f>
        <v>140</v>
      </c>
      <c r="E133" s="5">
        <f>IF(AND('volume_add 10^8 (microL)'!E133&lt;=150,'volume_add 10^8 (microL)'!E133&gt;9),'volume_add 10^8 (microL)'!E133,IF(AND('volume_add 10^6 (microL)'!E133&lt;=150,'volume_add 10^6 (microL)'!E133&gt;9),'volume_add 10^6 (microL)'!E133,'volume_add 10^4 (microL)'!E133))</f>
        <v>140</v>
      </c>
      <c r="F133" s="5">
        <f>IF(AND('volume_add 10^8 (microL)'!F133&lt;=150,'volume_add 10^8 (microL)'!F133&gt;9),'volume_add 10^8 (microL)'!F133,IF(AND('volume_add 10^6 (microL)'!F133&lt;=150,'volume_add 10^6 (microL)'!F133&gt;9),'volume_add 10^6 (microL)'!F133,'volume_add 10^4 (microL)'!F133))</f>
        <v>15</v>
      </c>
      <c r="G133" s="5">
        <f>IF(AND('volume_add 10^8 (microL)'!G133&lt;=150,'volume_add 10^8 (microL)'!G133&gt;9),'volume_add 10^8 (microL)'!G133,IF(AND('volume_add 10^6 (microL)'!G133&lt;=150,'volume_add 10^6 (microL)'!G133&gt;9),'volume_add 10^6 (microL)'!G133,'volume_add 10^4 (microL)'!G133))</f>
        <v>10</v>
      </c>
      <c r="H133" s="5">
        <f>IF(AND('volume_add 10^8 (microL)'!H133&lt;=150,'volume_add 10^8 (microL)'!H133&gt;9),'volume_add 10^8 (microL)'!H133,IF(AND('volume_add 10^6 (microL)'!H133&lt;=150,'volume_add 10^6 (microL)'!H133&gt;9),'volume_add 10^6 (microL)'!H133,'volume_add 10^4 (microL)'!H133))</f>
        <v>100</v>
      </c>
      <c r="I133" s="5">
        <f>IF(AND('volume_add 10^8 (microL)'!I133&lt;=150,'volume_add 10^8 (microL)'!I133&gt;9),'volume_add 10^8 (microL)'!I133,IF(AND('volume_add 10^6 (microL)'!I133&lt;=150,'volume_add 10^6 (microL)'!I133&gt;9),'volume_add 10^6 (microL)'!I133,'volume_add 10^4 (microL)'!I133))</f>
        <v>14</v>
      </c>
      <c r="J133" s="5">
        <f>IF(AND('volume_add 10^8 (microL)'!J133&lt;=150,'volume_add 10^8 (microL)'!J133&gt;9),'volume_add 10^8 (microL)'!J133,IF(AND('volume_add 10^6 (microL)'!J133&lt;=150,'volume_add 10^6 (microL)'!J133&gt;9),'volume_add 10^6 (microL)'!J133,'volume_add 10^4 (microL)'!J133))</f>
        <v>140</v>
      </c>
      <c r="K133" s="5">
        <f>IF(AND('volume_add 10^8 (microL)'!K133&lt;=150,'volume_add 10^8 (microL)'!K133&gt;9),'volume_add 10^8 (microL)'!K133,IF(AND('volume_add 10^6 (microL)'!K133&lt;=150,'volume_add 10^6 (microL)'!K133&gt;9),'volume_add 10^6 (microL)'!K133,'volume_add 10^4 (microL)'!K133))</f>
        <v>10</v>
      </c>
      <c r="L133" s="5">
        <f>IF(AND('volume_add 10^8 (microL)'!L133&lt;=150,'volume_add 10^8 (microL)'!L133&gt;9),'volume_add 10^8 (microL)'!L133,IF(AND('volume_add 10^6 (microL)'!L133&lt;=150,'volume_add 10^6 (microL)'!L133&gt;9),'volume_add 10^6 (microL)'!L133,'volume_add 10^4 (microL)'!L133))</f>
        <v>12</v>
      </c>
      <c r="M133" s="5">
        <f>IF(AND('volume_add 10^8 (microL)'!M133&lt;=150,'volume_add 10^8 (microL)'!M133&gt;9),'volume_add 10^8 (microL)'!M133,IF(AND('volume_add 10^6 (microL)'!M133&lt;=150,'volume_add 10^6 (microL)'!M133&gt;9),'volume_add 10^6 (microL)'!M133,'volume_add 10^4 (microL)'!M133))</f>
        <v>140</v>
      </c>
      <c r="N133" s="5">
        <f>IF(AND('volume_add 10^8 (microL)'!N133&lt;=150,'volume_add 10^8 (microL)'!N133&gt;9),'volume_add 10^8 (microL)'!N133,IF(AND('volume_add 10^6 (microL)'!N133&lt;=150,'volume_add 10^6 (microL)'!N133&gt;9),'volume_add 10^6 (microL)'!N133,'volume_add 10^4 (microL)'!N133))</f>
        <v>90</v>
      </c>
      <c r="O133" s="5">
        <f>IF(AND('volume_add 10^8 (microL)'!O133&lt;=150,'volume_add 10^8 (microL)'!O133&gt;9),'volume_add 10^8 (microL)'!O133,IF(AND('volume_add 10^6 (microL)'!O133&lt;=150,'volume_add 10^6 (microL)'!O133&gt;9),'volume_add 10^6 (microL)'!O133,'volume_add 10^4 (microL)'!O133))</f>
        <v>18</v>
      </c>
      <c r="P133" s="5">
        <f>IF(AND('volume_add 10^8 (microL)'!P133&lt;=150,'volume_add 10^8 (microL)'!P133&gt;9),'volume_add 10^8 (microL)'!P133,IF(AND('volume_add 10^6 (microL)'!P133&lt;=150,'volume_add 10^6 (microL)'!P133&gt;9),'volume_add 10^6 (microL)'!P133,'volume_add 10^4 (microL)'!P133))</f>
        <v>80</v>
      </c>
      <c r="Q133" s="5">
        <f>IF(AND('volume_add 10^8 (microL)'!Q133&lt;=150,'volume_add 10^8 (microL)'!Q133&gt;9),'volume_add 10^8 (microL)'!Q133,IF(AND('volume_add 10^6 (microL)'!Q133&lt;=150,'volume_add 10^6 (microL)'!Q133&gt;9),'volume_add 10^6 (microL)'!Q133,'volume_add 10^4 (microL)'!Q133))</f>
        <v>60</v>
      </c>
      <c r="R133">
        <f t="shared" si="2"/>
        <v>1119</v>
      </c>
    </row>
    <row r="134" spans="1:18">
      <c r="A134">
        <v>133</v>
      </c>
      <c r="B134" s="5">
        <f>IF(AND('volume_add 10^8 (microL)'!B134&lt;=150,'volume_add 10^8 (microL)'!B134&gt;9),'volume_add 10^8 (microL)'!B134,IF(AND('volume_add 10^6 (microL)'!B134&lt;=150,'volume_add 10^6 (microL)'!B134&gt;9),'volume_add 10^6 (microL)'!B134,'volume_add 10^4 (microL)'!B134))</f>
        <v>100</v>
      </c>
      <c r="C134" s="5">
        <f>IF(AND('volume_add 10^8 (microL)'!C134&lt;=150,'volume_add 10^8 (microL)'!C134&gt;9),'volume_add 10^8 (microL)'!C134,IF(AND('volume_add 10^6 (microL)'!C134&lt;=150,'volume_add 10^6 (microL)'!C134&gt;9),'volume_add 10^6 (microL)'!C134,'volume_add 10^4 (microL)'!C134))</f>
        <v>140</v>
      </c>
      <c r="D134" s="5">
        <f>IF(AND('volume_add 10^8 (microL)'!D134&lt;=150,'volume_add 10^8 (microL)'!D134&gt;9),'volume_add 10^8 (microL)'!D134,IF(AND('volume_add 10^6 (microL)'!D134&lt;=150,'volume_add 10^6 (microL)'!D134&gt;9),'volume_add 10^6 (microL)'!D134,'volume_add 10^4 (microL)'!D134))</f>
        <v>23.3</v>
      </c>
      <c r="E134" s="5">
        <f>IF(AND('volume_add 10^8 (microL)'!E134&lt;=150,'volume_add 10^8 (microL)'!E134&gt;9),'volume_add 10^8 (microL)'!E134,IF(AND('volume_add 10^6 (microL)'!E134&lt;=150,'volume_add 10^6 (microL)'!E134&gt;9),'volume_add 10^6 (microL)'!E134,'volume_add 10^4 (microL)'!E134))</f>
        <v>90</v>
      </c>
      <c r="F134" s="5">
        <f>IF(AND('volume_add 10^8 (microL)'!F134&lt;=150,'volume_add 10^8 (microL)'!F134&gt;9),'volume_add 10^8 (microL)'!F134,IF(AND('volume_add 10^6 (microL)'!F134&lt;=150,'volume_add 10^6 (microL)'!F134&gt;9),'volume_add 10^6 (microL)'!F134,'volume_add 10^4 (microL)'!F134))</f>
        <v>16.2</v>
      </c>
      <c r="G134" s="5">
        <f>IF(AND('volume_add 10^8 (microL)'!G134&lt;=150,'volume_add 10^8 (microL)'!G134&gt;9),'volume_add 10^8 (microL)'!G134,IF(AND('volume_add 10^6 (microL)'!G134&lt;=150,'volume_add 10^6 (microL)'!G134&gt;9),'volume_add 10^6 (microL)'!G134,'volume_add 10^4 (microL)'!G134))</f>
        <v>22.3</v>
      </c>
      <c r="H134" s="5">
        <f>IF(AND('volume_add 10^8 (microL)'!H134&lt;=150,'volume_add 10^8 (microL)'!H134&gt;9),'volume_add 10^8 (microL)'!H134,IF(AND('volume_add 10^6 (microL)'!H134&lt;=150,'volume_add 10^6 (microL)'!H134&gt;9),'volume_add 10^6 (microL)'!H134,'volume_add 10^4 (microL)'!H134))</f>
        <v>140</v>
      </c>
      <c r="I134" s="5">
        <f>IF(AND('volume_add 10^8 (microL)'!I134&lt;=150,'volume_add 10^8 (microL)'!I134&gt;9),'volume_add 10^8 (microL)'!I134,IF(AND('volume_add 10^6 (microL)'!I134&lt;=150,'volume_add 10^6 (microL)'!I134&gt;9),'volume_add 10^6 (microL)'!I134,'volume_add 10^4 (microL)'!I134))</f>
        <v>80</v>
      </c>
      <c r="J134" s="5">
        <f>IF(AND('volume_add 10^8 (microL)'!J134&lt;=150,'volume_add 10^8 (microL)'!J134&gt;9),'volume_add 10^8 (microL)'!J134,IF(AND('volume_add 10^6 (microL)'!J134&lt;=150,'volume_add 10^6 (microL)'!J134&gt;9),'volume_add 10^6 (microL)'!J134,'volume_add 10^4 (microL)'!J134))</f>
        <v>20.2</v>
      </c>
      <c r="K134" s="5">
        <f>IF(AND('volume_add 10^8 (microL)'!K134&lt;=150,'volume_add 10^8 (microL)'!K134&gt;9),'volume_add 10^8 (microL)'!K134,IF(AND('volume_add 10^6 (microL)'!K134&lt;=150,'volume_add 10^6 (microL)'!K134&gt;9),'volume_add 10^6 (microL)'!K134,'volume_add 10^4 (microL)'!K134))</f>
        <v>18.2</v>
      </c>
      <c r="L134" s="5">
        <f>IF(AND('volume_add 10^8 (microL)'!L134&lt;=150,'volume_add 10^8 (microL)'!L134&gt;9),'volume_add 10^8 (microL)'!L134,IF(AND('volume_add 10^6 (microL)'!L134&lt;=150,'volume_add 10^6 (microL)'!L134&gt;9),'volume_add 10^6 (microL)'!L134,'volume_add 10^4 (microL)'!L134))</f>
        <v>60</v>
      </c>
      <c r="M134" s="5">
        <f>IF(AND('volume_add 10^8 (microL)'!M134&lt;=150,'volume_add 10^8 (microL)'!M134&gt;9),'volume_add 10^8 (microL)'!M134,IF(AND('volume_add 10^6 (microL)'!M134&lt;=150,'volume_add 10^6 (microL)'!M134&gt;9),'volume_add 10^6 (microL)'!M134,'volume_add 10^4 (microL)'!M134))</f>
        <v>10</v>
      </c>
      <c r="N134" s="5">
        <f>IF(AND('volume_add 10^8 (microL)'!N134&lt;=150,'volume_add 10^8 (microL)'!N134&gt;9),'volume_add 10^8 (microL)'!N134,IF(AND('volume_add 10^6 (microL)'!N134&lt;=150,'volume_add 10^6 (microL)'!N134&gt;9),'volume_add 10^6 (microL)'!N134,'volume_add 10^4 (microL)'!N134))</f>
        <v>140</v>
      </c>
      <c r="O134" s="5">
        <f>IF(AND('volume_add 10^8 (microL)'!O134&lt;=150,'volume_add 10^8 (microL)'!O134&gt;9),'volume_add 10^8 (microL)'!O134,IF(AND('volume_add 10^6 (microL)'!O134&lt;=150,'volume_add 10^6 (microL)'!O134&gt;9),'volume_add 10^6 (microL)'!O134,'volume_add 10^4 (microL)'!O134))</f>
        <v>140</v>
      </c>
      <c r="P134" s="5">
        <f>IF(AND('volume_add 10^8 (microL)'!P134&lt;=150,'volume_add 10^8 (microL)'!P134&gt;9),'volume_add 10^8 (microL)'!P134,IF(AND('volume_add 10^6 (microL)'!P134&lt;=150,'volume_add 10^6 (microL)'!P134&gt;9),'volume_add 10^6 (microL)'!P134,'volume_add 10^4 (microL)'!P134))</f>
        <v>10</v>
      </c>
      <c r="Q134" s="5">
        <f>IF(AND('volume_add 10^8 (microL)'!Q134&lt;=150,'volume_add 10^8 (microL)'!Q134&gt;9),'volume_add 10^8 (microL)'!Q134,IF(AND('volume_add 10^6 (microL)'!Q134&lt;=150,'volume_add 10^6 (microL)'!Q134&gt;9),'volume_add 10^6 (microL)'!Q134,'volume_add 10^4 (microL)'!Q134))</f>
        <v>10</v>
      </c>
      <c r="R134">
        <f t="shared" si="2"/>
        <v>1020.2</v>
      </c>
    </row>
    <row r="135" spans="1:18">
      <c r="A135">
        <v>134</v>
      </c>
      <c r="B135" s="5">
        <f>IF(AND('volume_add 10^8 (microL)'!B135&lt;=150,'volume_add 10^8 (microL)'!B135&gt;9),'volume_add 10^8 (microL)'!B135,IF(AND('volume_add 10^6 (microL)'!B135&lt;=150,'volume_add 10^6 (microL)'!B135&gt;9),'volume_add 10^6 (microL)'!B135,'volume_add 10^4 (microL)'!B135))</f>
        <v>140</v>
      </c>
      <c r="C135" s="5">
        <f>IF(AND('volume_add 10^8 (microL)'!C135&lt;=150,'volume_add 10^8 (microL)'!C135&gt;9),'volume_add 10^8 (microL)'!C135,IF(AND('volume_add 10^6 (microL)'!C135&lt;=150,'volume_add 10^6 (microL)'!C135&gt;9),'volume_add 10^6 (microL)'!C135,'volume_add 10^4 (microL)'!C135))</f>
        <v>140</v>
      </c>
      <c r="D135" s="5">
        <f>IF(AND('volume_add 10^8 (microL)'!D135&lt;=150,'volume_add 10^8 (microL)'!D135&gt;9),'volume_add 10^8 (microL)'!D135,IF(AND('volume_add 10^6 (microL)'!D135&lt;=150,'volume_add 10^6 (microL)'!D135&gt;9),'volume_add 10^6 (microL)'!D135,'volume_add 10^4 (microL)'!D135))</f>
        <v>19.100000000000001</v>
      </c>
      <c r="E135" s="5">
        <f>IF(AND('volume_add 10^8 (microL)'!E135&lt;=150,'volume_add 10^8 (microL)'!E135&gt;9),'volume_add 10^8 (microL)'!E135,IF(AND('volume_add 10^6 (microL)'!E135&lt;=150,'volume_add 10^6 (microL)'!E135&gt;9),'volume_add 10^6 (microL)'!E135,'volume_add 10^4 (microL)'!E135))</f>
        <v>80</v>
      </c>
      <c r="F135" s="5">
        <f>IF(AND('volume_add 10^8 (microL)'!F135&lt;=150,'volume_add 10^8 (microL)'!F135&gt;9),'volume_add 10^8 (microL)'!F135,IF(AND('volume_add 10^6 (microL)'!F135&lt;=150,'volume_add 10^6 (microL)'!F135&gt;9),'volume_add 10^6 (microL)'!F135,'volume_add 10^4 (microL)'!F135))</f>
        <v>12.5</v>
      </c>
      <c r="G135" s="5">
        <f>IF(AND('volume_add 10^8 (microL)'!G135&lt;=150,'volume_add 10^8 (microL)'!G135&gt;9),'volume_add 10^8 (microL)'!G135,IF(AND('volume_add 10^6 (microL)'!G135&lt;=150,'volume_add 10^6 (microL)'!G135&gt;9),'volume_add 10^6 (microL)'!G135,'volume_add 10^4 (microL)'!G135))</f>
        <v>140</v>
      </c>
      <c r="H135" s="5">
        <f>IF(AND('volume_add 10^8 (microL)'!H135&lt;=150,'volume_add 10^8 (microL)'!H135&gt;9),'volume_add 10^8 (microL)'!H135,IF(AND('volume_add 10^6 (microL)'!H135&lt;=150,'volume_add 10^6 (microL)'!H135&gt;9),'volume_add 10^6 (microL)'!H135,'volume_add 10^4 (microL)'!H135))</f>
        <v>10</v>
      </c>
      <c r="I135" s="5">
        <f>IF(AND('volume_add 10^8 (microL)'!I135&lt;=150,'volume_add 10^8 (microL)'!I135&gt;9),'volume_add 10^8 (microL)'!I135,IF(AND('volume_add 10^6 (microL)'!I135&lt;=150,'volume_add 10^6 (microL)'!I135&gt;9),'volume_add 10^6 (microL)'!I135,'volume_add 10^4 (microL)'!I135))</f>
        <v>11.6</v>
      </c>
      <c r="J135" s="5">
        <f>IF(AND('volume_add 10^8 (microL)'!J135&lt;=150,'volume_add 10^8 (microL)'!J135&gt;9),'volume_add 10^8 (microL)'!J135,IF(AND('volume_add 10^6 (microL)'!J135&lt;=150,'volume_add 10^6 (microL)'!J135&gt;9),'volume_add 10^6 (microL)'!J135,'volume_add 10^4 (microL)'!J135))</f>
        <v>70</v>
      </c>
      <c r="K135" s="5">
        <f>IF(AND('volume_add 10^8 (microL)'!K135&lt;=150,'volume_add 10^8 (microL)'!K135&gt;9),'volume_add 10^8 (microL)'!K135,IF(AND('volume_add 10^6 (microL)'!K135&lt;=150,'volume_add 10^6 (microL)'!K135&gt;9),'volume_add 10^6 (microL)'!K135,'volume_add 10^4 (microL)'!K135))</f>
        <v>18.3</v>
      </c>
      <c r="L135" s="5">
        <f>IF(AND('volume_add 10^8 (microL)'!L135&lt;=150,'volume_add 10^8 (microL)'!L135&gt;9),'volume_add 10^8 (microL)'!L135,IF(AND('volume_add 10^6 (microL)'!L135&lt;=150,'volume_add 10^6 (microL)'!L135&gt;9),'volume_add 10^6 (microL)'!L135,'volume_add 10^4 (microL)'!L135))</f>
        <v>140</v>
      </c>
      <c r="M135" s="5">
        <f>IF(AND('volume_add 10^8 (microL)'!M135&lt;=150,'volume_add 10^8 (microL)'!M135&gt;9),'volume_add 10^8 (microL)'!M135,IF(AND('volume_add 10^6 (microL)'!M135&lt;=150,'volume_add 10^6 (microL)'!M135&gt;9),'volume_add 10^6 (microL)'!M135,'volume_add 10^4 (microL)'!M135))</f>
        <v>16.600000000000001</v>
      </c>
      <c r="N135" s="5">
        <f>IF(AND('volume_add 10^8 (microL)'!N135&lt;=150,'volume_add 10^8 (microL)'!N135&gt;9),'volume_add 10^8 (microL)'!N135,IF(AND('volume_add 10^6 (microL)'!N135&lt;=150,'volume_add 10^6 (microL)'!N135&gt;9),'volume_add 10^6 (microL)'!N135,'volume_add 10^4 (microL)'!N135))</f>
        <v>140</v>
      </c>
      <c r="O135" s="5">
        <f>IF(AND('volume_add 10^8 (microL)'!O135&lt;=150,'volume_add 10^8 (microL)'!O135&gt;9),'volume_add 10^8 (microL)'!O135,IF(AND('volume_add 10^6 (microL)'!O135&lt;=150,'volume_add 10^6 (microL)'!O135&gt;9),'volume_add 10^6 (microL)'!O135,'volume_add 10^4 (microL)'!O135))</f>
        <v>10.8</v>
      </c>
      <c r="P135" s="5">
        <f>IF(AND('volume_add 10^8 (microL)'!P135&lt;=150,'volume_add 10^8 (microL)'!P135&gt;9),'volume_add 10^8 (microL)'!P135,IF(AND('volume_add 10^6 (microL)'!P135&lt;=150,'volume_add 10^6 (microL)'!P135&gt;9),'volume_add 10^6 (microL)'!P135,'volume_add 10^4 (microL)'!P135))</f>
        <v>10</v>
      </c>
      <c r="Q135" s="5">
        <f>IF(AND('volume_add 10^8 (microL)'!Q135&lt;=150,'volume_add 10^8 (microL)'!Q135&gt;9),'volume_add 10^8 (microL)'!Q135,IF(AND('volume_add 10^6 (microL)'!Q135&lt;=150,'volume_add 10^6 (microL)'!Q135&gt;9),'volume_add 10^6 (microL)'!Q135,'volume_add 10^4 (microL)'!Q135))</f>
        <v>10</v>
      </c>
      <c r="R135">
        <f t="shared" si="2"/>
        <v>968.9</v>
      </c>
    </row>
    <row r="136" spans="1:18">
      <c r="A136">
        <v>135</v>
      </c>
      <c r="B136" s="5">
        <f>IF(AND('volume_add 10^8 (microL)'!B136&lt;=150,'volume_add 10^8 (microL)'!B136&gt;9),'volume_add 10^8 (microL)'!B136,IF(AND('volume_add 10^6 (microL)'!B136&lt;=150,'volume_add 10^6 (microL)'!B136&gt;9),'volume_add 10^6 (microL)'!B136,'volume_add 10^4 (microL)'!B136))</f>
        <v>140</v>
      </c>
      <c r="C136" s="5">
        <f>IF(AND('volume_add 10^8 (microL)'!C136&lt;=150,'volume_add 10^8 (microL)'!C136&gt;9),'volume_add 10^8 (microL)'!C136,IF(AND('volume_add 10^6 (microL)'!C136&lt;=150,'volume_add 10^6 (microL)'!C136&gt;9),'volume_add 10^6 (microL)'!C136,'volume_add 10^4 (microL)'!C136))</f>
        <v>140</v>
      </c>
      <c r="D136" s="5">
        <f>IF(AND('volume_add 10^8 (microL)'!D136&lt;=150,'volume_add 10^8 (microL)'!D136&gt;9),'volume_add 10^8 (microL)'!D136,IF(AND('volume_add 10^6 (microL)'!D136&lt;=150,'volume_add 10^6 (microL)'!D136&gt;9),'volume_add 10^6 (microL)'!D136,'volume_add 10^4 (microL)'!D136))</f>
        <v>140</v>
      </c>
      <c r="E136" s="5">
        <f>IF(AND('volume_add 10^8 (microL)'!E136&lt;=150,'volume_add 10^8 (microL)'!E136&gt;9),'volume_add 10^8 (microL)'!E136,IF(AND('volume_add 10^6 (microL)'!E136&lt;=150,'volume_add 10^6 (microL)'!E136&gt;9),'volume_add 10^6 (microL)'!E136,'volume_add 10^4 (microL)'!E136))</f>
        <v>140</v>
      </c>
      <c r="F136" s="5">
        <f>IF(AND('volume_add 10^8 (microL)'!F136&lt;=150,'volume_add 10^8 (microL)'!F136&gt;9),'volume_add 10^8 (microL)'!F136,IF(AND('volume_add 10^6 (microL)'!F136&lt;=150,'volume_add 10^6 (microL)'!F136&gt;9),'volume_add 10^6 (microL)'!F136,'volume_add 10^4 (microL)'!F136))</f>
        <v>120</v>
      </c>
      <c r="G136" s="5">
        <f>IF(AND('volume_add 10^8 (microL)'!G136&lt;=150,'volume_add 10^8 (microL)'!G136&gt;9),'volume_add 10^8 (microL)'!G136,IF(AND('volume_add 10^6 (microL)'!G136&lt;=150,'volume_add 10^6 (microL)'!G136&gt;9),'volume_add 10^6 (microL)'!G136,'volume_add 10^4 (microL)'!G136))</f>
        <v>140</v>
      </c>
      <c r="H136" s="5">
        <f>IF(AND('volume_add 10^8 (microL)'!H136&lt;=150,'volume_add 10^8 (microL)'!H136&gt;9),'volume_add 10^8 (microL)'!H136,IF(AND('volume_add 10^6 (microL)'!H136&lt;=150,'volume_add 10^6 (microL)'!H136&gt;9),'volume_add 10^6 (microL)'!H136,'volume_add 10^4 (microL)'!H136))</f>
        <v>140</v>
      </c>
      <c r="I136" s="5">
        <f>IF(AND('volume_add 10^8 (microL)'!I136&lt;=150,'volume_add 10^8 (microL)'!I136&gt;9),'volume_add 10^8 (microL)'!I136,IF(AND('volume_add 10^6 (microL)'!I136&lt;=150,'volume_add 10^6 (microL)'!I136&gt;9),'volume_add 10^6 (microL)'!I136,'volume_add 10^4 (microL)'!I136))</f>
        <v>24.3</v>
      </c>
      <c r="J136" s="5">
        <f>IF(AND('volume_add 10^8 (microL)'!J136&lt;=150,'volume_add 10^8 (microL)'!J136&gt;9),'volume_add 10^8 (microL)'!J136,IF(AND('volume_add 10^6 (microL)'!J136&lt;=150,'volume_add 10^6 (microL)'!J136&gt;9),'volume_add 10^6 (microL)'!J136,'volume_add 10^4 (microL)'!J136))</f>
        <v>110</v>
      </c>
      <c r="K136" s="5">
        <f>IF(AND('volume_add 10^8 (microL)'!K136&lt;=150,'volume_add 10^8 (microL)'!K136&gt;9),'volume_add 10^8 (microL)'!K136,IF(AND('volume_add 10^6 (microL)'!K136&lt;=150,'volume_add 10^6 (microL)'!K136&gt;9),'volume_add 10^6 (microL)'!K136,'volume_add 10^4 (microL)'!K136))</f>
        <v>100</v>
      </c>
      <c r="L136" s="5">
        <f>IF(AND('volume_add 10^8 (microL)'!L136&lt;=150,'volume_add 10^8 (microL)'!L136&gt;9),'volume_add 10^8 (microL)'!L136,IF(AND('volume_add 10^6 (microL)'!L136&lt;=150,'volume_add 10^6 (microL)'!L136&gt;9),'volume_add 10^6 (microL)'!L136,'volume_add 10^4 (microL)'!L136))</f>
        <v>140</v>
      </c>
      <c r="M136" s="5">
        <f>IF(AND('volume_add 10^8 (microL)'!M136&lt;=150,'volume_add 10^8 (microL)'!M136&gt;9),'volume_add 10^8 (microL)'!M136,IF(AND('volume_add 10^6 (microL)'!M136&lt;=150,'volume_add 10^6 (microL)'!M136&gt;9),'volume_add 10^6 (microL)'!M136,'volume_add 10^4 (microL)'!M136))</f>
        <v>140</v>
      </c>
      <c r="N136" s="5">
        <f>IF(AND('volume_add 10^8 (microL)'!N136&lt;=150,'volume_add 10^8 (microL)'!N136&gt;9),'volume_add 10^8 (microL)'!N136,IF(AND('volume_add 10^6 (microL)'!N136&lt;=150,'volume_add 10^6 (microL)'!N136&gt;9),'volume_add 10^6 (microL)'!N136,'volume_add 10^4 (microL)'!N136))</f>
        <v>70</v>
      </c>
      <c r="O136" s="5">
        <f>IF(AND('volume_add 10^8 (microL)'!O136&lt;=150,'volume_add 10^8 (microL)'!O136&gt;9),'volume_add 10^8 (microL)'!O136,IF(AND('volume_add 10^6 (microL)'!O136&lt;=150,'volume_add 10^6 (microL)'!O136&gt;9),'volume_add 10^6 (microL)'!O136,'volume_add 10^4 (microL)'!O136))</f>
        <v>140</v>
      </c>
      <c r="P136" s="5">
        <f>IF(AND('volume_add 10^8 (microL)'!P136&lt;=150,'volume_add 10^8 (microL)'!P136&gt;9),'volume_add 10^8 (microL)'!P136,IF(AND('volume_add 10^6 (microL)'!P136&lt;=150,'volume_add 10^6 (microL)'!P136&gt;9),'volume_add 10^6 (microL)'!P136,'volume_add 10^4 (microL)'!P136))</f>
        <v>10</v>
      </c>
      <c r="Q136" s="5">
        <f>IF(AND('volume_add 10^8 (microL)'!Q136&lt;=150,'volume_add 10^8 (microL)'!Q136&gt;9),'volume_add 10^8 (microL)'!Q136,IF(AND('volume_add 10^6 (microL)'!Q136&lt;=150,'volume_add 10^6 (microL)'!Q136&gt;9),'volume_add 10^6 (microL)'!Q136,'volume_add 10^4 (microL)'!Q136))</f>
        <v>140</v>
      </c>
      <c r="R136">
        <f t="shared" si="2"/>
        <v>1834.3</v>
      </c>
    </row>
    <row r="137" spans="1:18">
      <c r="A137">
        <v>136</v>
      </c>
      <c r="B137" s="5">
        <f>IF(AND('volume_add 10^8 (microL)'!B137&lt;=150,'volume_add 10^8 (microL)'!B137&gt;9),'volume_add 10^8 (microL)'!B137,IF(AND('volume_add 10^6 (microL)'!B137&lt;=150,'volume_add 10^6 (microL)'!B137&gt;9),'volume_add 10^6 (microL)'!B137,'volume_add 10^4 (microL)'!B137))</f>
        <v>26.1</v>
      </c>
      <c r="C137" s="5">
        <f>IF(AND('volume_add 10^8 (microL)'!C137&lt;=150,'volume_add 10^8 (microL)'!C137&gt;9),'volume_add 10^8 (microL)'!C137,IF(AND('volume_add 10^6 (microL)'!C137&lt;=150,'volume_add 10^6 (microL)'!C137&gt;9),'volume_add 10^6 (microL)'!C137,'volume_add 10^4 (microL)'!C137))</f>
        <v>140</v>
      </c>
      <c r="D137" s="5">
        <f>IF(AND('volume_add 10^8 (microL)'!D137&lt;=150,'volume_add 10^8 (microL)'!D137&gt;9),'volume_add 10^8 (microL)'!D137,IF(AND('volume_add 10^6 (microL)'!D137&lt;=150,'volume_add 10^6 (microL)'!D137&gt;9),'volume_add 10^6 (microL)'!D137,'volume_add 10^4 (microL)'!D137))</f>
        <v>140</v>
      </c>
      <c r="E137" s="5">
        <f>IF(AND('volume_add 10^8 (microL)'!E137&lt;=150,'volume_add 10^8 (microL)'!E137&gt;9),'volume_add 10^8 (microL)'!E137,IF(AND('volume_add 10^6 (microL)'!E137&lt;=150,'volume_add 10^6 (microL)'!E137&gt;9),'volume_add 10^6 (microL)'!E137,'volume_add 10^4 (microL)'!E137))</f>
        <v>16.3</v>
      </c>
      <c r="F137" s="5">
        <f>IF(AND('volume_add 10^8 (microL)'!F137&lt;=150,'volume_add 10^8 (microL)'!F137&gt;9),'volume_add 10^8 (microL)'!F137,IF(AND('volume_add 10^6 (microL)'!F137&lt;=150,'volume_add 10^6 (microL)'!F137&gt;9),'volume_add 10^6 (microL)'!F137,'volume_add 10^4 (microL)'!F137))</f>
        <v>140</v>
      </c>
      <c r="G137" s="5">
        <f>IF(AND('volume_add 10^8 (microL)'!G137&lt;=150,'volume_add 10^8 (microL)'!G137&gt;9),'volume_add 10^8 (microL)'!G137,IF(AND('volume_add 10^6 (microL)'!G137&lt;=150,'volume_add 10^6 (microL)'!G137&gt;9),'volume_add 10^6 (microL)'!G137,'volume_add 10^4 (microL)'!G137))</f>
        <v>35.9</v>
      </c>
      <c r="H137" s="5">
        <f>IF(AND('volume_add 10^8 (microL)'!H137&lt;=150,'volume_add 10^8 (microL)'!H137&gt;9),'volume_add 10^8 (microL)'!H137,IF(AND('volume_add 10^6 (microL)'!H137&lt;=150,'volume_add 10^6 (microL)'!H137&gt;9),'volume_add 10^6 (microL)'!H137,'volume_add 10^4 (microL)'!H137))</f>
        <v>140</v>
      </c>
      <c r="I137" s="5">
        <f>IF(AND('volume_add 10^8 (microL)'!I137&lt;=150,'volume_add 10^8 (microL)'!I137&gt;9),'volume_add 10^8 (microL)'!I137,IF(AND('volume_add 10^6 (microL)'!I137&lt;=150,'volume_add 10^6 (microL)'!I137&gt;9),'volume_add 10^6 (microL)'!I137,'volume_add 10^4 (microL)'!I137))</f>
        <v>140</v>
      </c>
      <c r="J137" s="5">
        <f>IF(AND('volume_add 10^8 (microL)'!J137&lt;=150,'volume_add 10^8 (microL)'!J137&gt;9),'volume_add 10^8 (microL)'!J137,IF(AND('volume_add 10^6 (microL)'!J137&lt;=150,'volume_add 10^6 (microL)'!J137&gt;9),'volume_add 10^6 (microL)'!J137,'volume_add 10^4 (microL)'!J137))</f>
        <v>140</v>
      </c>
      <c r="K137" s="5">
        <f>IF(AND('volume_add 10^8 (microL)'!K137&lt;=150,'volume_add 10^8 (microL)'!K137&gt;9),'volume_add 10^8 (microL)'!K137,IF(AND('volume_add 10^6 (microL)'!K137&lt;=150,'volume_add 10^6 (microL)'!K137&gt;9),'volume_add 10^6 (microL)'!K137,'volume_add 10^4 (microL)'!K137))</f>
        <v>13.1</v>
      </c>
      <c r="L137" s="5">
        <f>IF(AND('volume_add 10^8 (microL)'!L137&lt;=150,'volume_add 10^8 (microL)'!L137&gt;9),'volume_add 10^8 (microL)'!L137,IF(AND('volume_add 10^6 (microL)'!L137&lt;=150,'volume_add 10^6 (microL)'!L137&gt;9),'volume_add 10^6 (microL)'!L137,'volume_add 10^4 (microL)'!L137))</f>
        <v>140</v>
      </c>
      <c r="M137" s="5">
        <f>IF(AND('volume_add 10^8 (microL)'!M137&lt;=150,'volume_add 10^8 (microL)'!M137&gt;9),'volume_add 10^8 (microL)'!M137,IF(AND('volume_add 10^6 (microL)'!M137&lt;=150,'volume_add 10^6 (microL)'!M137&gt;9),'volume_add 10^6 (microL)'!M137,'volume_add 10^4 (microL)'!M137))</f>
        <v>140</v>
      </c>
      <c r="N137" s="5">
        <f>IF(AND('volume_add 10^8 (microL)'!N137&lt;=150,'volume_add 10^8 (microL)'!N137&gt;9),'volume_add 10^8 (microL)'!N137,IF(AND('volume_add 10^6 (microL)'!N137&lt;=150,'volume_add 10^6 (microL)'!N137&gt;9),'volume_add 10^6 (microL)'!N137,'volume_add 10^4 (microL)'!N137))</f>
        <v>130</v>
      </c>
      <c r="O137" s="5">
        <f>IF(AND('volume_add 10^8 (microL)'!O137&lt;=150,'volume_add 10^8 (microL)'!O137&gt;9),'volume_add 10^8 (microL)'!O137,IF(AND('volume_add 10^6 (microL)'!O137&lt;=150,'volume_add 10^6 (microL)'!O137&gt;9),'volume_add 10^6 (microL)'!O137,'volume_add 10^4 (microL)'!O137))</f>
        <v>140</v>
      </c>
      <c r="P137" s="5">
        <f>IF(AND('volume_add 10^8 (microL)'!P137&lt;=150,'volume_add 10^8 (microL)'!P137&gt;9),'volume_add 10^8 (microL)'!P137,IF(AND('volume_add 10^6 (microL)'!P137&lt;=150,'volume_add 10^6 (microL)'!P137&gt;9),'volume_add 10^6 (microL)'!P137,'volume_add 10^4 (microL)'!P137))</f>
        <v>140</v>
      </c>
      <c r="Q137" s="5">
        <f>IF(AND('volume_add 10^8 (microL)'!Q137&lt;=150,'volume_add 10^8 (microL)'!Q137&gt;9),'volume_add 10^8 (microL)'!Q137,IF(AND('volume_add 10^6 (microL)'!Q137&lt;=150,'volume_add 10^6 (microL)'!Q137&gt;9),'volume_add 10^6 (microL)'!Q137,'volume_add 10^4 (microL)'!Q137))</f>
        <v>100</v>
      </c>
      <c r="R137">
        <f t="shared" si="2"/>
        <v>1721.4</v>
      </c>
    </row>
    <row r="138" spans="1:18">
      <c r="A138">
        <v>137</v>
      </c>
      <c r="B138" s="5">
        <f>IF(AND('volume_add 10^8 (microL)'!B138&lt;=150,'volume_add 10^8 (microL)'!B138&gt;9),'volume_add 10^8 (microL)'!B138,IF(AND('volume_add 10^6 (microL)'!B138&lt;=150,'volume_add 10^6 (microL)'!B138&gt;9),'volume_add 10^6 (microL)'!B138,'volume_add 10^4 (microL)'!B138))</f>
        <v>10</v>
      </c>
      <c r="C138" s="5">
        <f>IF(AND('volume_add 10^8 (microL)'!C138&lt;=150,'volume_add 10^8 (microL)'!C138&gt;9),'volume_add 10^8 (microL)'!C138,IF(AND('volume_add 10^6 (microL)'!C138&lt;=150,'volume_add 10^6 (microL)'!C138&gt;9),'volume_add 10^6 (microL)'!C138,'volume_add 10^4 (microL)'!C138))</f>
        <v>140</v>
      </c>
      <c r="D138" s="5">
        <f>IF(AND('volume_add 10^8 (microL)'!D138&lt;=150,'volume_add 10^8 (microL)'!D138&gt;9),'volume_add 10^8 (microL)'!D138,IF(AND('volume_add 10^6 (microL)'!D138&lt;=150,'volume_add 10^6 (microL)'!D138&gt;9),'volume_add 10^6 (microL)'!D138,'volume_add 10^4 (microL)'!D138))</f>
        <v>140</v>
      </c>
      <c r="E138" s="5">
        <f>IF(AND('volume_add 10^8 (microL)'!E138&lt;=150,'volume_add 10^8 (microL)'!E138&gt;9),'volume_add 10^8 (microL)'!E138,IF(AND('volume_add 10^6 (microL)'!E138&lt;=150,'volume_add 10^6 (microL)'!E138&gt;9),'volume_add 10^6 (microL)'!E138,'volume_add 10^4 (microL)'!E138))</f>
        <v>120</v>
      </c>
      <c r="F138" s="5">
        <f>IF(AND('volume_add 10^8 (microL)'!F138&lt;=150,'volume_add 10^8 (microL)'!F138&gt;9),'volume_add 10^8 (microL)'!F138,IF(AND('volume_add 10^6 (microL)'!F138&lt;=150,'volume_add 10^6 (microL)'!F138&gt;9),'volume_add 10^6 (microL)'!F138,'volume_add 10^4 (microL)'!F138))</f>
        <v>140</v>
      </c>
      <c r="G138" s="5">
        <f>IF(AND('volume_add 10^8 (microL)'!G138&lt;=150,'volume_add 10^8 (microL)'!G138&gt;9),'volume_add 10^8 (microL)'!G138,IF(AND('volume_add 10^6 (microL)'!G138&lt;=150,'volume_add 10^6 (microL)'!G138&gt;9),'volume_add 10^6 (microL)'!G138,'volume_add 10^4 (microL)'!G138))</f>
        <v>90</v>
      </c>
      <c r="H138" s="5">
        <f>IF(AND('volume_add 10^8 (microL)'!H138&lt;=150,'volume_add 10^8 (microL)'!H138&gt;9),'volume_add 10^8 (microL)'!H138,IF(AND('volume_add 10^6 (microL)'!H138&lt;=150,'volume_add 10^6 (microL)'!H138&gt;9),'volume_add 10^6 (microL)'!H138,'volume_add 10^4 (microL)'!H138))</f>
        <v>140</v>
      </c>
      <c r="I138" s="5">
        <f>IF(AND('volume_add 10^8 (microL)'!I138&lt;=150,'volume_add 10^8 (microL)'!I138&gt;9),'volume_add 10^8 (microL)'!I138,IF(AND('volume_add 10^6 (microL)'!I138&lt;=150,'volume_add 10^6 (microL)'!I138&gt;9),'volume_add 10^6 (microL)'!I138,'volume_add 10^4 (microL)'!I138))</f>
        <v>14.9</v>
      </c>
      <c r="J138" s="5">
        <f>IF(AND('volume_add 10^8 (microL)'!J138&lt;=150,'volume_add 10^8 (microL)'!J138&gt;9),'volume_add 10^8 (microL)'!J138,IF(AND('volume_add 10^6 (microL)'!J138&lt;=150,'volume_add 10^6 (microL)'!J138&gt;9),'volume_add 10^6 (microL)'!J138,'volume_add 10^4 (microL)'!J138))</f>
        <v>13.4</v>
      </c>
      <c r="K138" s="5">
        <f>IF(AND('volume_add 10^8 (microL)'!K138&lt;=150,'volume_add 10^8 (microL)'!K138&gt;9),'volume_add 10^8 (microL)'!K138,IF(AND('volume_add 10^6 (microL)'!K138&lt;=150,'volume_add 10^6 (microL)'!K138&gt;9),'volume_add 10^6 (microL)'!K138,'volume_add 10^4 (microL)'!K138))</f>
        <v>11.9</v>
      </c>
      <c r="L138" s="5">
        <f>IF(AND('volume_add 10^8 (microL)'!L138&lt;=150,'volume_add 10^8 (microL)'!L138&gt;9),'volume_add 10^8 (microL)'!L138,IF(AND('volume_add 10^6 (microL)'!L138&lt;=150,'volume_add 10^6 (microL)'!L138&gt;9),'volume_add 10^6 (microL)'!L138,'volume_add 10^4 (microL)'!L138))</f>
        <v>140</v>
      </c>
      <c r="M138" s="5">
        <f>IF(AND('volume_add 10^8 (microL)'!M138&lt;=150,'volume_add 10^8 (microL)'!M138&gt;9),'volume_add 10^8 (microL)'!M138,IF(AND('volume_add 10^6 (microL)'!M138&lt;=150,'volume_add 10^6 (microL)'!M138&gt;9),'volume_add 10^6 (microL)'!M138,'volume_add 10^4 (microL)'!M138))</f>
        <v>140</v>
      </c>
      <c r="N138" s="5">
        <f>IF(AND('volume_add 10^8 (microL)'!N138&lt;=150,'volume_add 10^8 (microL)'!N138&gt;9),'volume_add 10^8 (microL)'!N138,IF(AND('volume_add 10^6 (microL)'!N138&lt;=150,'volume_add 10^6 (microL)'!N138&gt;9),'volume_add 10^6 (microL)'!N138,'volume_add 10^4 (microL)'!N138))</f>
        <v>140</v>
      </c>
      <c r="O138" s="5">
        <f>IF(AND('volume_add 10^8 (microL)'!O138&lt;=150,'volume_add 10^8 (microL)'!O138&gt;9),'volume_add 10^8 (microL)'!O138,IF(AND('volume_add 10^6 (microL)'!O138&lt;=150,'volume_add 10^6 (microL)'!O138&gt;9),'volume_add 10^6 (microL)'!O138,'volume_add 10^4 (microL)'!O138))</f>
        <v>140</v>
      </c>
      <c r="P138" s="5">
        <f>IF(AND('volume_add 10^8 (microL)'!P138&lt;=150,'volume_add 10^8 (microL)'!P138&gt;9),'volume_add 10^8 (microL)'!P138,IF(AND('volume_add 10^6 (microL)'!P138&lt;=150,'volume_add 10^6 (microL)'!P138&gt;9),'volume_add 10^6 (microL)'!P138,'volume_add 10^4 (microL)'!P138))</f>
        <v>140</v>
      </c>
      <c r="Q138" s="5">
        <f>IF(AND('volume_add 10^8 (microL)'!Q138&lt;=150,'volume_add 10^8 (microL)'!Q138&gt;9),'volume_add 10^8 (microL)'!Q138,IF(AND('volume_add 10^6 (microL)'!Q138&lt;=150,'volume_add 10^6 (microL)'!Q138&gt;9),'volume_add 10^6 (microL)'!Q138,'volume_add 10^4 (microL)'!Q138))</f>
        <v>140</v>
      </c>
      <c r="R138">
        <f t="shared" si="2"/>
        <v>1660.1999999999998</v>
      </c>
    </row>
    <row r="139" spans="1:18">
      <c r="A139">
        <v>138</v>
      </c>
      <c r="B139" s="5">
        <f>IF(AND('volume_add 10^8 (microL)'!B139&lt;=150,'volume_add 10^8 (microL)'!B139&gt;9),'volume_add 10^8 (microL)'!B139,IF(AND('volume_add 10^6 (microL)'!B139&lt;=150,'volume_add 10^6 (microL)'!B139&gt;9),'volume_add 10^6 (microL)'!B139,'volume_add 10^4 (microL)'!B139))</f>
        <v>10</v>
      </c>
      <c r="C139" s="5">
        <f>IF(AND('volume_add 10^8 (microL)'!C139&lt;=150,'volume_add 10^8 (microL)'!C139&gt;9),'volume_add 10^8 (microL)'!C139,IF(AND('volume_add 10^6 (microL)'!C139&lt;=150,'volume_add 10^6 (microL)'!C139&gt;9),'volume_add 10^6 (microL)'!C139,'volume_add 10^4 (microL)'!C139))</f>
        <v>14.3</v>
      </c>
      <c r="D139" s="5">
        <f>IF(AND('volume_add 10^8 (microL)'!D139&lt;=150,'volume_add 10^8 (microL)'!D139&gt;9),'volume_add 10^8 (microL)'!D139,IF(AND('volume_add 10^6 (microL)'!D139&lt;=150,'volume_add 10^6 (microL)'!D139&gt;9),'volume_add 10^6 (microL)'!D139,'volume_add 10^4 (microL)'!D139))</f>
        <v>90</v>
      </c>
      <c r="E139" s="5">
        <f>IF(AND('volume_add 10^8 (microL)'!E139&lt;=150,'volume_add 10^8 (microL)'!E139&gt;9),'volume_add 10^8 (microL)'!E139,IF(AND('volume_add 10^6 (microL)'!E139&lt;=150,'volume_add 10^6 (microL)'!E139&gt;9),'volume_add 10^6 (microL)'!E139,'volume_add 10^4 (microL)'!E139))</f>
        <v>140</v>
      </c>
      <c r="F139" s="5">
        <f>IF(AND('volume_add 10^8 (microL)'!F139&lt;=150,'volume_add 10^8 (microL)'!F139&gt;9),'volume_add 10^8 (microL)'!F139,IF(AND('volume_add 10^6 (microL)'!F139&lt;=150,'volume_add 10^6 (microL)'!F139&gt;9),'volume_add 10^6 (microL)'!F139,'volume_add 10^4 (microL)'!F139))</f>
        <v>80</v>
      </c>
      <c r="G139" s="5">
        <f>IF(AND('volume_add 10^8 (microL)'!G139&lt;=150,'volume_add 10^8 (microL)'!G139&gt;9),'volume_add 10^8 (microL)'!G139,IF(AND('volume_add 10^6 (microL)'!G139&lt;=150,'volume_add 10^6 (microL)'!G139&gt;9),'volume_add 10^6 (microL)'!G139,'volume_add 10^4 (microL)'!G139))</f>
        <v>70</v>
      </c>
      <c r="H139" s="5">
        <f>IF(AND('volume_add 10^8 (microL)'!H139&lt;=150,'volume_add 10^8 (microL)'!H139&gt;9),'volume_add 10^8 (microL)'!H139,IF(AND('volume_add 10^6 (microL)'!H139&lt;=150,'volume_add 10^6 (microL)'!H139&gt;9),'volume_add 10^6 (microL)'!H139,'volume_add 10^4 (microL)'!H139))</f>
        <v>20.5</v>
      </c>
      <c r="I139" s="5">
        <f>IF(AND('volume_add 10^8 (microL)'!I139&lt;=150,'volume_add 10^8 (microL)'!I139&gt;9),'volume_add 10^8 (microL)'!I139,IF(AND('volume_add 10^6 (microL)'!I139&lt;=150,'volume_add 10^6 (microL)'!I139&gt;9),'volume_add 10^6 (microL)'!I139,'volume_add 10^4 (microL)'!I139))</f>
        <v>60</v>
      </c>
      <c r="J139" s="5">
        <f>IF(AND('volume_add 10^8 (microL)'!J139&lt;=150,'volume_add 10^8 (microL)'!J139&gt;9),'volume_add 10^8 (microL)'!J139,IF(AND('volume_add 10^6 (microL)'!J139&lt;=150,'volume_add 10^6 (microL)'!J139&gt;9),'volume_add 10^6 (microL)'!J139,'volume_add 10^4 (microL)'!J139))</f>
        <v>20</v>
      </c>
      <c r="K139" s="5">
        <f>IF(AND('volume_add 10^8 (microL)'!K139&lt;=150,'volume_add 10^8 (microL)'!K139&gt;9),'volume_add 10^8 (microL)'!K139,IF(AND('volume_add 10^6 (microL)'!K139&lt;=150,'volume_add 10^6 (microL)'!K139&gt;9),'volume_add 10^6 (microL)'!K139,'volume_add 10^4 (microL)'!K139))</f>
        <v>19.600000000000001</v>
      </c>
      <c r="L139" s="5">
        <f>IF(AND('volume_add 10^8 (microL)'!L139&lt;=150,'volume_add 10^8 (microL)'!L139&gt;9),'volume_add 10^8 (microL)'!L139,IF(AND('volume_add 10^6 (microL)'!L139&lt;=150,'volume_add 10^6 (microL)'!L139&gt;9),'volume_add 10^6 (microL)'!L139,'volume_add 10^4 (microL)'!L139))</f>
        <v>17.8</v>
      </c>
      <c r="M139" s="5">
        <f>IF(AND('volume_add 10^8 (microL)'!M139&lt;=150,'volume_add 10^8 (microL)'!M139&gt;9),'volume_add 10^8 (microL)'!M139,IF(AND('volume_add 10^6 (microL)'!M139&lt;=150,'volume_add 10^6 (microL)'!M139&gt;9),'volume_add 10^6 (microL)'!M139,'volume_add 10^4 (microL)'!M139))</f>
        <v>16.899999999999999</v>
      </c>
      <c r="N139" s="5">
        <f>IF(AND('volume_add 10^8 (microL)'!N139&lt;=150,'volume_add 10^8 (microL)'!N139&gt;9),'volume_add 10^8 (microL)'!N139,IF(AND('volume_add 10^6 (microL)'!N139&lt;=150,'volume_add 10^6 (microL)'!N139&gt;9),'volume_add 10^6 (microL)'!N139,'volume_add 10^4 (microL)'!N139))</f>
        <v>16</v>
      </c>
      <c r="O139" s="5">
        <f>IF(AND('volume_add 10^8 (microL)'!O139&lt;=150,'volume_add 10^8 (microL)'!O139&gt;9),'volume_add 10^8 (microL)'!O139,IF(AND('volume_add 10^6 (microL)'!O139&lt;=150,'volume_add 10^6 (microL)'!O139&gt;9),'volume_add 10^6 (microL)'!O139,'volume_add 10^4 (microL)'!O139))</f>
        <v>10</v>
      </c>
      <c r="P139" s="5">
        <f>IF(AND('volume_add 10^8 (microL)'!P139&lt;=150,'volume_add 10^8 (microL)'!P139&gt;9),'volume_add 10^8 (microL)'!P139,IF(AND('volume_add 10^6 (microL)'!P139&lt;=150,'volume_add 10^6 (microL)'!P139&gt;9),'volume_add 10^6 (microL)'!P139,'volume_add 10^4 (microL)'!P139))</f>
        <v>50</v>
      </c>
      <c r="Q139" s="5">
        <f>IF(AND('volume_add 10^8 (microL)'!Q139&lt;=150,'volume_add 10^8 (microL)'!Q139&gt;9),'volume_add 10^8 (microL)'!Q139,IF(AND('volume_add 10^6 (microL)'!Q139&lt;=150,'volume_add 10^6 (microL)'!Q139&gt;9),'volume_add 10^6 (microL)'!Q139,'volume_add 10^4 (microL)'!Q139))</f>
        <v>140</v>
      </c>
      <c r="R139">
        <f t="shared" si="2"/>
        <v>775.09999999999991</v>
      </c>
    </row>
    <row r="140" spans="1:18">
      <c r="A140">
        <v>139</v>
      </c>
      <c r="B140" s="5">
        <f>IF(AND('volume_add 10^8 (microL)'!B140&lt;=150,'volume_add 10^8 (microL)'!B140&gt;9),'volume_add 10^8 (microL)'!B140,IF(AND('volume_add 10^6 (microL)'!B140&lt;=150,'volume_add 10^6 (microL)'!B140&gt;9),'volume_add 10^6 (microL)'!B140,'volume_add 10^4 (microL)'!B140))</f>
        <v>21.5</v>
      </c>
      <c r="C140" s="5">
        <f>IF(AND('volume_add 10^8 (microL)'!C140&lt;=150,'volume_add 10^8 (microL)'!C140&gt;9),'volume_add 10^8 (microL)'!C140,IF(AND('volume_add 10^6 (microL)'!C140&lt;=150,'volume_add 10^6 (microL)'!C140&gt;9),'volume_add 10^6 (microL)'!C140,'volume_add 10^4 (microL)'!C140))</f>
        <v>140</v>
      </c>
      <c r="D140" s="5">
        <f>IF(AND('volume_add 10^8 (microL)'!D140&lt;=150,'volume_add 10^8 (microL)'!D140&gt;9),'volume_add 10^8 (microL)'!D140,IF(AND('volume_add 10^6 (microL)'!D140&lt;=150,'volume_add 10^6 (microL)'!D140&gt;9),'volume_add 10^6 (microL)'!D140,'volume_add 10^4 (microL)'!D140))</f>
        <v>15.6</v>
      </c>
      <c r="E140" s="5">
        <f>IF(AND('volume_add 10^8 (microL)'!E140&lt;=150,'volume_add 10^8 (microL)'!E140&gt;9),'volume_add 10^8 (microL)'!E140,IF(AND('volume_add 10^6 (microL)'!E140&lt;=150,'volume_add 10^6 (microL)'!E140&gt;9),'volume_add 10^6 (microL)'!E140,'volume_add 10^4 (microL)'!E140))</f>
        <v>14.6</v>
      </c>
      <c r="F140" s="5">
        <f>IF(AND('volume_add 10^8 (microL)'!F140&lt;=150,'volume_add 10^8 (microL)'!F140&gt;9),'volume_add 10^8 (microL)'!F140,IF(AND('volume_add 10^6 (microL)'!F140&lt;=150,'volume_add 10^6 (microL)'!F140&gt;9),'volume_add 10^6 (microL)'!F140,'volume_add 10^4 (microL)'!F140))</f>
        <v>100</v>
      </c>
      <c r="G140" s="5">
        <f>IF(AND('volume_add 10^8 (microL)'!G140&lt;=150,'volume_add 10^8 (microL)'!G140&gt;9),'volume_add 10^8 (microL)'!G140,IF(AND('volume_add 10^6 (microL)'!G140&lt;=150,'volume_add 10^6 (microL)'!G140&gt;9),'volume_add 10^6 (microL)'!G140,'volume_add 10^4 (microL)'!G140))</f>
        <v>140</v>
      </c>
      <c r="H140" s="5">
        <f>IF(AND('volume_add 10^8 (microL)'!H140&lt;=150,'volume_add 10^8 (microL)'!H140&gt;9),'volume_add 10^8 (microL)'!H140,IF(AND('volume_add 10^6 (microL)'!H140&lt;=150,'volume_add 10^6 (microL)'!H140&gt;9),'volume_add 10^6 (microL)'!H140,'volume_add 10^4 (microL)'!H140))</f>
        <v>14</v>
      </c>
      <c r="I140" s="5">
        <f>IF(AND('volume_add 10^8 (microL)'!I140&lt;=150,'volume_add 10^8 (microL)'!I140&gt;9),'volume_add 10^8 (microL)'!I140,IF(AND('volume_add 10^6 (microL)'!I140&lt;=150,'volume_add 10^6 (microL)'!I140&gt;9),'volume_add 10^6 (microL)'!I140,'volume_add 10^4 (microL)'!I140))</f>
        <v>13.7</v>
      </c>
      <c r="J140" s="5">
        <f>IF(AND('volume_add 10^8 (microL)'!J140&lt;=150,'volume_add 10^8 (microL)'!J140&gt;9),'volume_add 10^8 (microL)'!J140,IF(AND('volume_add 10^6 (microL)'!J140&lt;=150,'volume_add 10^6 (microL)'!J140&gt;9),'volume_add 10^6 (microL)'!J140,'volume_add 10^4 (microL)'!J140))</f>
        <v>80</v>
      </c>
      <c r="K140" s="5">
        <f>IF(AND('volume_add 10^8 (microL)'!K140&lt;=150,'volume_add 10^8 (microL)'!K140&gt;9),'volume_add 10^8 (microL)'!K140,IF(AND('volume_add 10^6 (microL)'!K140&lt;=150,'volume_add 10^6 (microL)'!K140&gt;9),'volume_add 10^6 (microL)'!K140,'volume_add 10^4 (microL)'!K140))</f>
        <v>12.7</v>
      </c>
      <c r="L140" s="5">
        <f>IF(AND('volume_add 10^8 (microL)'!L140&lt;=150,'volume_add 10^8 (microL)'!L140&gt;9),'volume_add 10^8 (microL)'!L140,IF(AND('volume_add 10^6 (microL)'!L140&lt;=150,'volume_add 10^6 (microL)'!L140&gt;9),'volume_add 10^6 (microL)'!L140,'volume_add 10^4 (microL)'!L140))</f>
        <v>12.1</v>
      </c>
      <c r="M140" s="5">
        <f>IF(AND('volume_add 10^8 (microL)'!M140&lt;=150,'volume_add 10^8 (microL)'!M140&gt;9),'volume_add 10^8 (microL)'!M140,IF(AND('volume_add 10^6 (microL)'!M140&lt;=150,'volume_add 10^6 (microL)'!M140&gt;9),'volume_add 10^6 (microL)'!M140,'volume_add 10^4 (microL)'!M140))</f>
        <v>140</v>
      </c>
      <c r="N140" s="5">
        <f>IF(AND('volume_add 10^8 (microL)'!N140&lt;=150,'volume_add 10^8 (microL)'!N140&gt;9),'volume_add 10^8 (microL)'!N140,IF(AND('volume_add 10^6 (microL)'!N140&lt;=150,'volume_add 10^6 (microL)'!N140&gt;9),'volume_add 10^6 (microL)'!N140,'volume_add 10^4 (microL)'!N140))</f>
        <v>11.7</v>
      </c>
      <c r="O140" s="5">
        <f>IF(AND('volume_add 10^8 (microL)'!O140&lt;=150,'volume_add 10^8 (microL)'!O140&gt;9),'volume_add 10^8 (microL)'!O140,IF(AND('volume_add 10^6 (microL)'!O140&lt;=150,'volume_add 10^6 (microL)'!O140&gt;9),'volume_add 10^6 (microL)'!O140,'volume_add 10^4 (microL)'!O140))</f>
        <v>140</v>
      </c>
      <c r="P140" s="5">
        <f>IF(AND('volume_add 10^8 (microL)'!P140&lt;=150,'volume_add 10^8 (microL)'!P140&gt;9),'volume_add 10^8 (microL)'!P140,IF(AND('volume_add 10^6 (microL)'!P140&lt;=150,'volume_add 10^6 (microL)'!P140&gt;9),'volume_add 10^6 (microL)'!P140,'volume_add 10^4 (microL)'!P140))</f>
        <v>140</v>
      </c>
      <c r="Q140" s="5">
        <f>IF(AND('volume_add 10^8 (microL)'!Q140&lt;=150,'volume_add 10^8 (microL)'!Q140&gt;9),'volume_add 10^8 (microL)'!Q140,IF(AND('volume_add 10^6 (microL)'!Q140&lt;=150,'volume_add 10^6 (microL)'!Q140&gt;9),'volume_add 10^6 (microL)'!Q140,'volume_add 10^4 (microL)'!Q140))</f>
        <v>140</v>
      </c>
      <c r="R140">
        <f t="shared" si="2"/>
        <v>1135.9000000000001</v>
      </c>
    </row>
    <row r="141" spans="1:18">
      <c r="A141">
        <v>140</v>
      </c>
      <c r="B141" s="5">
        <f>IF(AND('volume_add 10^8 (microL)'!B141&lt;=150,'volume_add 10^8 (microL)'!B141&gt;9),'volume_add 10^8 (microL)'!B141,IF(AND('volume_add 10^6 (microL)'!B141&lt;=150,'volume_add 10^6 (microL)'!B141&gt;9),'volume_add 10^6 (microL)'!B141,'volume_add 10^4 (microL)'!B141))</f>
        <v>21</v>
      </c>
      <c r="C141" s="5">
        <f>IF(AND('volume_add 10^8 (microL)'!C141&lt;=150,'volume_add 10^8 (microL)'!C141&gt;9),'volume_add 10^8 (microL)'!C141,IF(AND('volume_add 10^6 (microL)'!C141&lt;=150,'volume_add 10^6 (microL)'!C141&gt;9),'volume_add 10^6 (microL)'!C141,'volume_add 10^4 (microL)'!C141))</f>
        <v>140</v>
      </c>
      <c r="D141" s="5">
        <f>IF(AND('volume_add 10^8 (microL)'!D141&lt;=150,'volume_add 10^8 (microL)'!D141&gt;9),'volume_add 10^8 (microL)'!D141,IF(AND('volume_add 10^6 (microL)'!D141&lt;=150,'volume_add 10^6 (microL)'!D141&gt;9),'volume_add 10^6 (microL)'!D141,'volume_add 10^4 (microL)'!D141))</f>
        <v>10</v>
      </c>
      <c r="E141" s="5">
        <f>IF(AND('volume_add 10^8 (microL)'!E141&lt;=150,'volume_add 10^8 (microL)'!E141&gt;9),'volume_add 10^8 (microL)'!E141,IF(AND('volume_add 10^6 (microL)'!E141&lt;=150,'volume_add 10^6 (microL)'!E141&gt;9),'volume_add 10^6 (microL)'!E141,'volume_add 10^4 (microL)'!E141))</f>
        <v>140</v>
      </c>
      <c r="F141" s="5">
        <f>IF(AND('volume_add 10^8 (microL)'!F141&lt;=150,'volume_add 10^8 (microL)'!F141&gt;9),'volume_add 10^8 (microL)'!F141,IF(AND('volume_add 10^6 (microL)'!F141&lt;=150,'volume_add 10^6 (microL)'!F141&gt;9),'volume_add 10^6 (microL)'!F141,'volume_add 10^4 (microL)'!F141))</f>
        <v>140</v>
      </c>
      <c r="G141" s="5">
        <f>IF(AND('volume_add 10^8 (microL)'!G141&lt;=150,'volume_add 10^8 (microL)'!G141&gt;9),'volume_add 10^8 (microL)'!G141,IF(AND('volume_add 10^6 (microL)'!G141&lt;=150,'volume_add 10^6 (microL)'!G141&gt;9),'volume_add 10^6 (microL)'!G141,'volume_add 10^4 (microL)'!G141))</f>
        <v>20.399999999999999</v>
      </c>
      <c r="H141" s="5">
        <f>IF(AND('volume_add 10^8 (microL)'!H141&lt;=150,'volume_add 10^8 (microL)'!H141&gt;9),'volume_add 10^8 (microL)'!H141,IF(AND('volume_add 10^6 (microL)'!H141&lt;=150,'volume_add 10^6 (microL)'!H141&gt;9),'volume_add 10^6 (microL)'!H141,'volume_add 10^4 (microL)'!H141))</f>
        <v>90</v>
      </c>
      <c r="I141" s="5">
        <f>IF(AND('volume_add 10^8 (microL)'!I141&lt;=150,'volume_add 10^8 (microL)'!I141&gt;9),'volume_add 10^8 (microL)'!I141,IF(AND('volume_add 10^6 (microL)'!I141&lt;=150,'volume_add 10^6 (microL)'!I141&gt;9),'volume_add 10^6 (microL)'!I141,'volume_add 10^4 (microL)'!I141))</f>
        <v>80</v>
      </c>
      <c r="J141" s="5">
        <f>IF(AND('volume_add 10^8 (microL)'!J141&lt;=150,'volume_add 10^8 (microL)'!J141&gt;9),'volume_add 10^8 (microL)'!J141,IF(AND('volume_add 10^6 (microL)'!J141&lt;=150,'volume_add 10^6 (microL)'!J141&gt;9),'volume_add 10^6 (microL)'!J141,'volume_add 10^4 (microL)'!J141))</f>
        <v>70</v>
      </c>
      <c r="K141" s="5">
        <f>IF(AND('volume_add 10^8 (microL)'!K141&lt;=150,'volume_add 10^8 (microL)'!K141&gt;9),'volume_add 10^8 (microL)'!K141,IF(AND('volume_add 10^6 (microL)'!K141&lt;=150,'volume_add 10^6 (microL)'!K141&gt;9),'volume_add 10^6 (microL)'!K141,'volume_add 10^4 (microL)'!K141))</f>
        <v>20.100000000000001</v>
      </c>
      <c r="L141" s="5">
        <f>IF(AND('volume_add 10^8 (microL)'!L141&lt;=150,'volume_add 10^8 (microL)'!L141&gt;9),'volume_add 10^8 (microL)'!L141,IF(AND('volume_add 10^6 (microL)'!L141&lt;=150,'volume_add 10^6 (microL)'!L141&gt;9),'volume_add 10^6 (microL)'!L141,'volume_add 10^4 (microL)'!L141))</f>
        <v>50</v>
      </c>
      <c r="M141" s="5">
        <f>IF(AND('volume_add 10^8 (microL)'!M141&lt;=150,'volume_add 10^8 (microL)'!M141&gt;9),'volume_add 10^8 (microL)'!M141,IF(AND('volume_add 10^6 (microL)'!M141&lt;=150,'volume_add 10^6 (microL)'!M141&gt;9),'volume_add 10^6 (microL)'!M141,'volume_add 10^4 (microL)'!M141))</f>
        <v>18.2</v>
      </c>
      <c r="N141" s="5">
        <f>IF(AND('volume_add 10^8 (microL)'!N141&lt;=150,'volume_add 10^8 (microL)'!N141&gt;9),'volume_add 10^8 (microL)'!N141,IF(AND('volume_add 10^6 (microL)'!N141&lt;=150,'volume_add 10^6 (microL)'!N141&gt;9),'volume_add 10^6 (microL)'!N141,'volume_add 10^4 (microL)'!N141))</f>
        <v>14.6</v>
      </c>
      <c r="O141" s="5">
        <f>IF(AND('volume_add 10^8 (microL)'!O141&lt;=150,'volume_add 10^8 (microL)'!O141&gt;9),'volume_add 10^8 (microL)'!O141,IF(AND('volume_add 10^6 (microL)'!O141&lt;=150,'volume_add 10^6 (microL)'!O141&gt;9),'volume_add 10^6 (microL)'!O141,'volume_add 10^4 (microL)'!O141))</f>
        <v>17.3</v>
      </c>
      <c r="P141" s="5">
        <f>IF(AND('volume_add 10^8 (microL)'!P141&lt;=150,'volume_add 10^8 (microL)'!P141&gt;9),'volume_add 10^8 (microL)'!P141,IF(AND('volume_add 10^6 (microL)'!P141&lt;=150,'volume_add 10^6 (microL)'!P141&gt;9),'volume_add 10^6 (microL)'!P141,'volume_add 10^4 (microL)'!P141))</f>
        <v>140</v>
      </c>
      <c r="Q141" s="5">
        <f>IF(AND('volume_add 10^8 (microL)'!Q141&lt;=150,'volume_add 10^8 (microL)'!Q141&gt;9),'volume_add 10^8 (microL)'!Q141,IF(AND('volume_add 10^6 (microL)'!Q141&lt;=150,'volume_add 10^6 (microL)'!Q141&gt;9),'volume_add 10^6 (microL)'!Q141,'volume_add 10^4 (microL)'!Q141))</f>
        <v>140</v>
      </c>
      <c r="R141">
        <f t="shared" si="2"/>
        <v>1111.5999999999999</v>
      </c>
    </row>
    <row r="142" spans="1:18">
      <c r="A142">
        <v>141</v>
      </c>
      <c r="B142" s="5">
        <f>IF(AND('volume_add 10^8 (microL)'!B142&lt;=150,'volume_add 10^8 (microL)'!B142&gt;9),'volume_add 10^8 (microL)'!B142,IF(AND('volume_add 10^6 (microL)'!B142&lt;=150,'volume_add 10^6 (microL)'!B142&gt;9),'volume_add 10^6 (microL)'!B142,'volume_add 10^4 (microL)'!B142))</f>
        <v>140</v>
      </c>
      <c r="C142" s="5">
        <f>IF(AND('volume_add 10^8 (microL)'!C142&lt;=150,'volume_add 10^8 (microL)'!C142&gt;9),'volume_add 10^8 (microL)'!C142,IF(AND('volume_add 10^6 (microL)'!C142&lt;=150,'volume_add 10^6 (microL)'!C142&gt;9),'volume_add 10^6 (microL)'!C142,'volume_add 10^4 (microL)'!C142))</f>
        <v>140</v>
      </c>
      <c r="D142" s="5">
        <f>IF(AND('volume_add 10^8 (microL)'!D142&lt;=150,'volume_add 10^8 (microL)'!D142&gt;9),'volume_add 10^8 (microL)'!D142,IF(AND('volume_add 10^6 (microL)'!D142&lt;=150,'volume_add 10^6 (microL)'!D142&gt;9),'volume_add 10^6 (microL)'!D142,'volume_add 10^4 (microL)'!D142))</f>
        <v>100</v>
      </c>
      <c r="E142" s="5">
        <f>IF(AND('volume_add 10^8 (microL)'!E142&lt;=150,'volume_add 10^8 (microL)'!E142&gt;9),'volume_add 10^8 (microL)'!E142,IF(AND('volume_add 10^6 (microL)'!E142&lt;=150,'volume_add 10^6 (microL)'!E142&gt;9),'volume_add 10^6 (microL)'!E142,'volume_add 10^4 (microL)'!E142))</f>
        <v>22.8</v>
      </c>
      <c r="F142" s="5">
        <f>IF(AND('volume_add 10^8 (microL)'!F142&lt;=150,'volume_add 10^8 (microL)'!F142&gt;9),'volume_add 10^8 (microL)'!F142,IF(AND('volume_add 10^6 (microL)'!F142&lt;=150,'volume_add 10^6 (microL)'!F142&gt;9),'volume_add 10^6 (microL)'!F142,'volume_add 10^4 (microL)'!F142))</f>
        <v>20.7</v>
      </c>
      <c r="G142" s="5">
        <f>IF(AND('volume_add 10^8 (microL)'!G142&lt;=150,'volume_add 10^8 (microL)'!G142&gt;9),'volume_add 10^8 (microL)'!G142,IF(AND('volume_add 10^6 (microL)'!G142&lt;=150,'volume_add 10^6 (microL)'!G142&gt;9),'volume_add 10^6 (microL)'!G142,'volume_add 10^4 (microL)'!G142))</f>
        <v>16.600000000000001</v>
      </c>
      <c r="H142" s="5">
        <f>IF(AND('volume_add 10^8 (microL)'!H142&lt;=150,'volume_add 10^8 (microL)'!H142&gt;9),'volume_add 10^8 (microL)'!H142,IF(AND('volume_add 10^6 (microL)'!H142&lt;=150,'volume_add 10^6 (microL)'!H142&gt;9),'volume_add 10^6 (microL)'!H142,'volume_add 10^4 (microL)'!H142))</f>
        <v>90</v>
      </c>
      <c r="I142" s="5">
        <f>IF(AND('volume_add 10^8 (microL)'!I142&lt;=150,'volume_add 10^8 (microL)'!I142&gt;9),'volume_add 10^8 (microL)'!I142,IF(AND('volume_add 10^6 (microL)'!I142&lt;=150,'volume_add 10^6 (microL)'!I142&gt;9),'volume_add 10^6 (microL)'!I142,'volume_add 10^4 (microL)'!I142))</f>
        <v>80</v>
      </c>
      <c r="J142" s="5">
        <f>IF(AND('volume_add 10^8 (microL)'!J142&lt;=150,'volume_add 10^8 (microL)'!J142&gt;9),'volume_add 10^8 (microL)'!J142,IF(AND('volume_add 10^6 (microL)'!J142&lt;=150,'volume_add 10^6 (microL)'!J142&gt;9),'volume_add 10^6 (microL)'!J142,'volume_add 10^4 (microL)'!J142))</f>
        <v>15.5</v>
      </c>
      <c r="K142" s="5">
        <f>IF(AND('volume_add 10^8 (microL)'!K142&lt;=150,'volume_add 10^8 (microL)'!K142&gt;9),'volume_add 10^8 (microL)'!K142,IF(AND('volume_add 10^6 (microL)'!K142&lt;=150,'volume_add 10^6 (microL)'!K142&gt;9),'volume_add 10^6 (microL)'!K142,'volume_add 10^4 (microL)'!K142))</f>
        <v>140</v>
      </c>
      <c r="L142" s="5">
        <f>IF(AND('volume_add 10^8 (microL)'!L142&lt;=150,'volume_add 10^8 (microL)'!L142&gt;9),'volume_add 10^8 (microL)'!L142,IF(AND('volume_add 10^6 (microL)'!L142&lt;=150,'volume_add 10^6 (microL)'!L142&gt;9),'volume_add 10^6 (microL)'!L142,'volume_add 10^4 (microL)'!L142))</f>
        <v>70</v>
      </c>
      <c r="M142" s="5">
        <f>IF(AND('volume_add 10^8 (microL)'!M142&lt;=150,'volume_add 10^8 (microL)'!M142&gt;9),'volume_add 10^8 (microL)'!M142,IF(AND('volume_add 10^6 (microL)'!M142&lt;=150,'volume_add 10^6 (microL)'!M142&gt;9),'volume_add 10^6 (microL)'!M142,'volume_add 10^4 (microL)'!M142))</f>
        <v>60</v>
      </c>
      <c r="N142" s="5">
        <f>IF(AND('volume_add 10^8 (microL)'!N142&lt;=150,'volume_add 10^8 (microL)'!N142&gt;9),'volume_add 10^8 (microL)'!N142,IF(AND('volume_add 10^6 (microL)'!N142&lt;=150,'volume_add 10^6 (microL)'!N142&gt;9),'volume_add 10^6 (microL)'!N142,'volume_add 10^4 (microL)'!N142))</f>
        <v>10</v>
      </c>
      <c r="O142" s="5">
        <f>IF(AND('volume_add 10^8 (microL)'!O142&lt;=150,'volume_add 10^8 (microL)'!O142&gt;9),'volume_add 10^8 (microL)'!O142,IF(AND('volume_add 10^6 (microL)'!O142&lt;=150,'volume_add 10^6 (microL)'!O142&gt;9),'volume_add 10^6 (microL)'!O142,'volume_add 10^4 (microL)'!O142))</f>
        <v>14.5</v>
      </c>
      <c r="P142" s="5">
        <f>IF(AND('volume_add 10^8 (microL)'!P142&lt;=150,'volume_add 10^8 (microL)'!P142&gt;9),'volume_add 10^8 (microL)'!P142,IF(AND('volume_add 10^6 (microL)'!P142&lt;=150,'volume_add 10^6 (microL)'!P142&gt;9),'volume_add 10^6 (microL)'!P142,'volume_add 10^4 (microL)'!P142))</f>
        <v>12.4</v>
      </c>
      <c r="Q142" s="5">
        <f>IF(AND('volume_add 10^8 (microL)'!Q142&lt;=150,'volume_add 10^8 (microL)'!Q142&gt;9),'volume_add 10^8 (microL)'!Q142,IF(AND('volume_add 10^6 (microL)'!Q142&lt;=150,'volume_add 10^6 (microL)'!Q142&gt;9),'volume_add 10^6 (microL)'!Q142,'volume_add 10^4 (microL)'!Q142))</f>
        <v>18.600000000000001</v>
      </c>
      <c r="R142">
        <f t="shared" si="2"/>
        <v>951.1</v>
      </c>
    </row>
    <row r="143" spans="1:18">
      <c r="A143">
        <v>142</v>
      </c>
      <c r="B143" s="5">
        <f>IF(AND('volume_add 10^8 (microL)'!B143&lt;=150,'volume_add 10^8 (microL)'!B143&gt;9),'volume_add 10^8 (microL)'!B143,IF(AND('volume_add 10^6 (microL)'!B143&lt;=150,'volume_add 10^6 (microL)'!B143&gt;9),'volume_add 10^6 (microL)'!B143,'volume_add 10^4 (microL)'!B143))</f>
        <v>110</v>
      </c>
      <c r="C143" s="5">
        <f>IF(AND('volume_add 10^8 (microL)'!C143&lt;=150,'volume_add 10^8 (microL)'!C143&gt;9),'volume_add 10^8 (microL)'!C143,IF(AND('volume_add 10^6 (microL)'!C143&lt;=150,'volume_add 10^6 (microL)'!C143&gt;9),'volume_add 10^6 (microL)'!C143,'volume_add 10^4 (microL)'!C143))</f>
        <v>100</v>
      </c>
      <c r="D143" s="5">
        <f>IF(AND('volume_add 10^8 (microL)'!D143&lt;=150,'volume_add 10^8 (microL)'!D143&gt;9),'volume_add 10^8 (microL)'!D143,IF(AND('volume_add 10^6 (microL)'!D143&lt;=150,'volume_add 10^6 (microL)'!D143&gt;9),'volume_add 10^6 (microL)'!D143,'volume_add 10^4 (microL)'!D143))</f>
        <v>140</v>
      </c>
      <c r="E143" s="5">
        <f>IF(AND('volume_add 10^8 (microL)'!E143&lt;=150,'volume_add 10^8 (microL)'!E143&gt;9),'volume_add 10^8 (microL)'!E143,IF(AND('volume_add 10^6 (microL)'!E143&lt;=150,'volume_add 10^6 (microL)'!E143&gt;9),'volume_add 10^6 (microL)'!E143,'volume_add 10^4 (microL)'!E143))</f>
        <v>140</v>
      </c>
      <c r="F143" s="5">
        <f>IF(AND('volume_add 10^8 (microL)'!F143&lt;=150,'volume_add 10^8 (microL)'!F143&gt;9),'volume_add 10^8 (microL)'!F143,IF(AND('volume_add 10^6 (microL)'!F143&lt;=150,'volume_add 10^6 (microL)'!F143&gt;9),'volume_add 10^6 (microL)'!F143,'volume_add 10^4 (microL)'!F143))</f>
        <v>140</v>
      </c>
      <c r="G143" s="5">
        <f>IF(AND('volume_add 10^8 (microL)'!G143&lt;=150,'volume_add 10^8 (microL)'!G143&gt;9),'volume_add 10^8 (microL)'!G143,IF(AND('volume_add 10^6 (microL)'!G143&lt;=150,'volume_add 10^6 (microL)'!G143&gt;9),'volume_add 10^6 (microL)'!G143,'volume_add 10^4 (microL)'!G143))</f>
        <v>14.8</v>
      </c>
      <c r="H143" s="5">
        <f>IF(AND('volume_add 10^8 (microL)'!H143&lt;=150,'volume_add 10^8 (microL)'!H143&gt;9),'volume_add 10^8 (microL)'!H143,IF(AND('volume_add 10^6 (microL)'!H143&lt;=150,'volume_add 10^6 (microL)'!H143&gt;9),'volume_add 10^6 (microL)'!H143,'volume_add 10^4 (microL)'!H143))</f>
        <v>80</v>
      </c>
      <c r="I143" s="5">
        <f>IF(AND('volume_add 10^8 (microL)'!I143&lt;=150,'volume_add 10^8 (microL)'!I143&gt;9),'volume_add 10^8 (microL)'!I143,IF(AND('volume_add 10^6 (microL)'!I143&lt;=150,'volume_add 10^6 (microL)'!I143&gt;9),'volume_add 10^6 (microL)'!I143,'volume_add 10^4 (microL)'!I143))</f>
        <v>140</v>
      </c>
      <c r="J143" s="5">
        <f>IF(AND('volume_add 10^8 (microL)'!J143&lt;=150,'volume_add 10^8 (microL)'!J143&gt;9),'volume_add 10^8 (microL)'!J143,IF(AND('volume_add 10^6 (microL)'!J143&lt;=150,'volume_add 10^6 (microL)'!J143&gt;9),'volume_add 10^6 (microL)'!J143,'volume_add 10^4 (microL)'!J143))</f>
        <v>19</v>
      </c>
      <c r="K143" s="5">
        <f>IF(AND('volume_add 10^8 (microL)'!K143&lt;=150,'volume_add 10^8 (microL)'!K143&gt;9),'volume_add 10^8 (microL)'!K143,IF(AND('volume_add 10^6 (microL)'!K143&lt;=150,'volume_add 10^6 (microL)'!K143&gt;9),'volume_add 10^6 (microL)'!K143,'volume_add 10^4 (microL)'!K143))</f>
        <v>140</v>
      </c>
      <c r="L143" s="5">
        <f>IF(AND('volume_add 10^8 (microL)'!L143&lt;=150,'volume_add 10^8 (microL)'!L143&gt;9),'volume_add 10^8 (microL)'!L143,IF(AND('volume_add 10^6 (microL)'!L143&lt;=150,'volume_add 10^6 (microL)'!L143&gt;9),'volume_add 10^6 (microL)'!L143,'volume_add 10^4 (microL)'!L143))</f>
        <v>140</v>
      </c>
      <c r="M143" s="5">
        <f>IF(AND('volume_add 10^8 (microL)'!M143&lt;=150,'volume_add 10^8 (microL)'!M143&gt;9),'volume_add 10^8 (microL)'!M143,IF(AND('volume_add 10^6 (microL)'!M143&lt;=150,'volume_add 10^6 (microL)'!M143&gt;9),'volume_add 10^6 (microL)'!M143,'volume_add 10^4 (microL)'!M143))</f>
        <v>70</v>
      </c>
      <c r="N143" s="5">
        <f>IF(AND('volume_add 10^8 (microL)'!N143&lt;=150,'volume_add 10^8 (microL)'!N143&gt;9),'volume_add 10^8 (microL)'!N143,IF(AND('volume_add 10^6 (microL)'!N143&lt;=150,'volume_add 10^6 (microL)'!N143&gt;9),'volume_add 10^6 (microL)'!N143,'volume_add 10^4 (microL)'!N143))</f>
        <v>140</v>
      </c>
      <c r="O143" s="5">
        <f>IF(AND('volume_add 10^8 (microL)'!O143&lt;=150,'volume_add 10^8 (microL)'!O143&gt;9),'volume_add 10^8 (microL)'!O143,IF(AND('volume_add 10^6 (microL)'!O143&lt;=150,'volume_add 10^6 (microL)'!O143&gt;9),'volume_add 10^6 (microL)'!O143,'volume_add 10^4 (microL)'!O143))</f>
        <v>60</v>
      </c>
      <c r="P143" s="5">
        <f>IF(AND('volume_add 10^8 (microL)'!P143&lt;=150,'volume_add 10^8 (microL)'!P143&gt;9),'volume_add 10^8 (microL)'!P143,IF(AND('volume_add 10^6 (microL)'!P143&lt;=150,'volume_add 10^6 (microL)'!P143&gt;9),'volume_add 10^6 (microL)'!P143,'volume_add 10^4 (microL)'!P143))</f>
        <v>140</v>
      </c>
      <c r="Q143" s="5">
        <f>IF(AND('volume_add 10^8 (microL)'!Q143&lt;=150,'volume_add 10^8 (microL)'!Q143&gt;9),'volume_add 10^8 (microL)'!Q143,IF(AND('volume_add 10^6 (microL)'!Q143&lt;=150,'volume_add 10^6 (microL)'!Q143&gt;9),'volume_add 10^6 (microL)'!Q143,'volume_add 10^4 (microL)'!Q143))</f>
        <v>12.7</v>
      </c>
      <c r="R143">
        <f t="shared" si="2"/>
        <v>1586.5</v>
      </c>
    </row>
    <row r="144" spans="1:18">
      <c r="A144">
        <v>143</v>
      </c>
      <c r="B144" s="5">
        <f>IF(AND('volume_add 10^8 (microL)'!B144&lt;=150,'volume_add 10^8 (microL)'!B144&gt;9),'volume_add 10^8 (microL)'!B144,IF(AND('volume_add 10^6 (microL)'!B144&lt;=150,'volume_add 10^6 (microL)'!B144&gt;9),'volume_add 10^6 (microL)'!B144,'volume_add 10^4 (microL)'!B144))</f>
        <v>110</v>
      </c>
      <c r="C144" s="5">
        <f>IF(AND('volume_add 10^8 (microL)'!C144&lt;=150,'volume_add 10^8 (microL)'!C144&gt;9),'volume_add 10^8 (microL)'!C144,IF(AND('volume_add 10^6 (microL)'!C144&lt;=150,'volume_add 10^6 (microL)'!C144&gt;9),'volume_add 10^6 (microL)'!C144,'volume_add 10^4 (microL)'!C144))</f>
        <v>17</v>
      </c>
      <c r="D144" s="5">
        <f>IF(AND('volume_add 10^8 (microL)'!D144&lt;=150,'volume_add 10^8 (microL)'!D144&gt;9),'volume_add 10^8 (microL)'!D144,IF(AND('volume_add 10^6 (microL)'!D144&lt;=150,'volume_add 10^6 (microL)'!D144&gt;9),'volume_add 10^6 (microL)'!D144,'volume_add 10^4 (microL)'!D144))</f>
        <v>15.9</v>
      </c>
      <c r="E144" s="5">
        <f>IF(AND('volume_add 10^8 (microL)'!E144&lt;=150,'volume_add 10^8 (microL)'!E144&gt;9),'volume_add 10^8 (microL)'!E144,IF(AND('volume_add 10^6 (microL)'!E144&lt;=150,'volume_add 10^6 (microL)'!E144&gt;9),'volume_add 10^6 (microL)'!E144,'volume_add 10^4 (microL)'!E144))</f>
        <v>10.6</v>
      </c>
      <c r="F144" s="5">
        <f>IF(AND('volume_add 10^8 (microL)'!F144&lt;=150,'volume_add 10^8 (microL)'!F144&gt;9),'volume_add 10^8 (microL)'!F144,IF(AND('volume_add 10^6 (microL)'!F144&lt;=150,'volume_add 10^6 (microL)'!F144&gt;9),'volume_add 10^6 (microL)'!F144,'volume_add 10^4 (microL)'!F144))</f>
        <v>23.4</v>
      </c>
      <c r="G144" s="5">
        <f>IF(AND('volume_add 10^8 (microL)'!G144&lt;=150,'volume_add 10^8 (microL)'!G144&gt;9),'volume_add 10^8 (microL)'!G144,IF(AND('volume_add 10^6 (microL)'!G144&lt;=150,'volume_add 10^6 (microL)'!G144&gt;9),'volume_add 10^6 (microL)'!G144,'volume_add 10^4 (microL)'!G144))</f>
        <v>140</v>
      </c>
      <c r="H144" s="5">
        <f>IF(AND('volume_add 10^8 (microL)'!H144&lt;=150,'volume_add 10^8 (microL)'!H144&gt;9),'volume_add 10^8 (microL)'!H144,IF(AND('volume_add 10^6 (microL)'!H144&lt;=150,'volume_add 10^6 (microL)'!H144&gt;9),'volume_add 10^6 (microL)'!H144,'volume_add 10^4 (microL)'!H144))</f>
        <v>140</v>
      </c>
      <c r="I144" s="5">
        <f>IF(AND('volume_add 10^8 (microL)'!I144&lt;=150,'volume_add 10^8 (microL)'!I144&gt;9),'volume_add 10^8 (microL)'!I144,IF(AND('volume_add 10^6 (microL)'!I144&lt;=150,'volume_add 10^6 (microL)'!I144&gt;9),'volume_add 10^6 (microL)'!I144,'volume_add 10^4 (microL)'!I144))</f>
        <v>140</v>
      </c>
      <c r="J144" s="5">
        <f>IF(AND('volume_add 10^8 (microL)'!J144&lt;=150,'volume_add 10^8 (microL)'!J144&gt;9),'volume_add 10^8 (microL)'!J144,IF(AND('volume_add 10^6 (microL)'!J144&lt;=150,'volume_add 10^6 (microL)'!J144&gt;9),'volume_add 10^6 (microL)'!J144,'volume_add 10^4 (microL)'!J144))</f>
        <v>140</v>
      </c>
      <c r="K144" s="5">
        <f>IF(AND('volume_add 10^8 (microL)'!K144&lt;=150,'volume_add 10^8 (microL)'!K144&gt;9),'volume_add 10^8 (microL)'!K144,IF(AND('volume_add 10^6 (microL)'!K144&lt;=150,'volume_add 10^6 (microL)'!K144&gt;9),'volume_add 10^6 (microL)'!K144,'volume_add 10^4 (microL)'!K144))</f>
        <v>100</v>
      </c>
      <c r="L144" s="5">
        <f>IF(AND('volume_add 10^8 (microL)'!L144&lt;=150,'volume_add 10^8 (microL)'!L144&gt;9),'volume_add 10^8 (microL)'!L144,IF(AND('volume_add 10^6 (microL)'!L144&lt;=150,'volume_add 10^6 (microL)'!L144&gt;9),'volume_add 10^6 (microL)'!L144,'volume_add 10^4 (microL)'!L144))</f>
        <v>80</v>
      </c>
      <c r="M144" s="5">
        <f>IF(AND('volume_add 10^8 (microL)'!M144&lt;=150,'volume_add 10^8 (microL)'!M144&gt;9),'volume_add 10^8 (microL)'!M144,IF(AND('volume_add 10^6 (microL)'!M144&lt;=150,'volume_add 10^6 (microL)'!M144&gt;9),'volume_add 10^6 (microL)'!M144,'volume_add 10^4 (microL)'!M144))</f>
        <v>21.2</v>
      </c>
      <c r="N144" s="5">
        <f>IF(AND('volume_add 10^8 (microL)'!N144&lt;=150,'volume_add 10^8 (microL)'!N144&gt;9),'volume_add 10^8 (microL)'!N144,IF(AND('volume_add 10^6 (microL)'!N144&lt;=150,'volume_add 10^6 (microL)'!N144&gt;9),'volume_add 10^6 (microL)'!N144,'volume_add 10^4 (microL)'!N144))</f>
        <v>10</v>
      </c>
      <c r="O144" s="5">
        <f>IF(AND('volume_add 10^8 (microL)'!O144&lt;=150,'volume_add 10^8 (microL)'!O144&gt;9),'volume_add 10^8 (microL)'!O144,IF(AND('volume_add 10^6 (microL)'!O144&lt;=150,'volume_add 10^6 (microL)'!O144&gt;9),'volume_add 10^6 (microL)'!O144,'volume_add 10^4 (microL)'!O144))</f>
        <v>14.9</v>
      </c>
      <c r="P144" s="5">
        <f>IF(AND('volume_add 10^8 (microL)'!P144&lt;=150,'volume_add 10^8 (microL)'!P144&gt;9),'volume_add 10^8 (microL)'!P144,IF(AND('volume_add 10^6 (microL)'!P144&lt;=150,'volume_add 10^6 (microL)'!P144&gt;9),'volume_add 10^6 (microL)'!P144,'volume_add 10^4 (microL)'!P144))</f>
        <v>60</v>
      </c>
      <c r="Q144" s="5">
        <f>IF(AND('volume_add 10^8 (microL)'!Q144&lt;=150,'volume_add 10^8 (microL)'!Q144&gt;9),'volume_add 10^8 (microL)'!Q144,IF(AND('volume_add 10^6 (microL)'!Q144&lt;=150,'volume_add 10^6 (microL)'!Q144&gt;9),'volume_add 10^6 (microL)'!Q144,'volume_add 10^4 (microL)'!Q144))</f>
        <v>140</v>
      </c>
      <c r="R144">
        <f t="shared" si="2"/>
        <v>1163</v>
      </c>
    </row>
    <row r="145" spans="1:18">
      <c r="A145">
        <v>144</v>
      </c>
      <c r="B145" s="5">
        <f>IF(AND('volume_add 10^8 (microL)'!B145&lt;=150,'volume_add 10^8 (microL)'!B145&gt;9),'volume_add 10^8 (microL)'!B145,IF(AND('volume_add 10^6 (microL)'!B145&lt;=150,'volume_add 10^6 (microL)'!B145&gt;9),'volume_add 10^6 (microL)'!B145,'volume_add 10^4 (microL)'!B145))</f>
        <v>26.3</v>
      </c>
      <c r="C145" s="5">
        <f>IF(AND('volume_add 10^8 (microL)'!C145&lt;=150,'volume_add 10^8 (microL)'!C145&gt;9),'volume_add 10^8 (microL)'!C145,IF(AND('volume_add 10^6 (microL)'!C145&lt;=150,'volume_add 10^6 (microL)'!C145&gt;9),'volume_add 10^6 (microL)'!C145,'volume_add 10^4 (microL)'!C145))</f>
        <v>120</v>
      </c>
      <c r="D145" s="5">
        <f>IF(AND('volume_add 10^8 (microL)'!D145&lt;=150,'volume_add 10^8 (microL)'!D145&gt;9),'volume_add 10^8 (microL)'!D145,IF(AND('volume_add 10^6 (microL)'!D145&lt;=150,'volume_add 10^6 (microL)'!D145&gt;9),'volume_add 10^6 (microL)'!D145,'volume_add 10^4 (microL)'!D145))</f>
        <v>140</v>
      </c>
      <c r="E145" s="5">
        <f>IF(AND('volume_add 10^8 (microL)'!E145&lt;=150,'volume_add 10^8 (microL)'!E145&gt;9),'volume_add 10^8 (microL)'!E145,IF(AND('volume_add 10^6 (microL)'!E145&lt;=150,'volume_add 10^6 (microL)'!E145&gt;9),'volume_add 10^6 (microL)'!E145,'volume_add 10^4 (microL)'!E145))</f>
        <v>110</v>
      </c>
      <c r="F145" s="5">
        <f>IF(AND('volume_add 10^8 (microL)'!F145&lt;=150,'volume_add 10^8 (microL)'!F145&gt;9),'volume_add 10^8 (microL)'!F145,IF(AND('volume_add 10^6 (microL)'!F145&lt;=150,'volume_add 10^6 (microL)'!F145&gt;9),'volume_add 10^6 (microL)'!F145,'volume_add 10^4 (microL)'!F145))</f>
        <v>100</v>
      </c>
      <c r="G145" s="5">
        <f>IF(AND('volume_add 10^8 (microL)'!G145&lt;=150,'volume_add 10^8 (microL)'!G145&gt;9),'volume_add 10^8 (microL)'!G145,IF(AND('volume_add 10^6 (microL)'!G145&lt;=150,'volume_add 10^6 (microL)'!G145&gt;9),'volume_add 10^6 (microL)'!G145,'volume_add 10^4 (microL)'!G145))</f>
        <v>140</v>
      </c>
      <c r="H145" s="5">
        <f>IF(AND('volume_add 10^8 (microL)'!H145&lt;=150,'volume_add 10^8 (microL)'!H145&gt;9),'volume_add 10^8 (microL)'!H145,IF(AND('volume_add 10^6 (microL)'!H145&lt;=150,'volume_add 10^6 (microL)'!H145&gt;9),'volume_add 10^6 (microL)'!H145,'volume_add 10^4 (microL)'!H145))</f>
        <v>140</v>
      </c>
      <c r="I145" s="5">
        <f>IF(AND('volume_add 10^8 (microL)'!I145&lt;=150,'volume_add 10^8 (microL)'!I145&gt;9),'volume_add 10^8 (microL)'!I145,IF(AND('volume_add 10^6 (microL)'!I145&lt;=150,'volume_add 10^6 (microL)'!I145&gt;9),'volume_add 10^6 (microL)'!I145,'volume_add 10^4 (microL)'!I145))</f>
        <v>140</v>
      </c>
      <c r="J145" s="5">
        <f>IF(AND('volume_add 10^8 (microL)'!J145&lt;=150,'volume_add 10^8 (microL)'!J145&gt;9),'volume_add 10^8 (microL)'!J145,IF(AND('volume_add 10^6 (microL)'!J145&lt;=150,'volume_add 10^6 (microL)'!J145&gt;9),'volume_add 10^6 (microL)'!J145,'volume_add 10^4 (microL)'!J145))</f>
        <v>12</v>
      </c>
      <c r="K145" s="5">
        <f>IF(AND('volume_add 10^8 (microL)'!K145&lt;=150,'volume_add 10^8 (microL)'!K145&gt;9),'volume_add 10^8 (microL)'!K145,IF(AND('volume_add 10^6 (microL)'!K145&lt;=150,'volume_add 10^6 (microL)'!K145&gt;9),'volume_add 10^6 (microL)'!K145,'volume_add 10^4 (microL)'!K145))</f>
        <v>70</v>
      </c>
      <c r="L145" s="5">
        <f>IF(AND('volume_add 10^8 (microL)'!L145&lt;=150,'volume_add 10^8 (microL)'!L145&gt;9),'volume_add 10^8 (microL)'!L145,IF(AND('volume_add 10^6 (microL)'!L145&lt;=150,'volume_add 10^6 (microL)'!L145&gt;9),'volume_add 10^6 (microL)'!L145,'volume_add 10^4 (microL)'!L145))</f>
        <v>19.100000000000001</v>
      </c>
      <c r="M145" s="5">
        <f>IF(AND('volume_add 10^8 (microL)'!M145&lt;=150,'volume_add 10^8 (microL)'!M145&gt;9),'volume_add 10^8 (microL)'!M145,IF(AND('volume_add 10^6 (microL)'!M145&lt;=150,'volume_add 10^6 (microL)'!M145&gt;9),'volume_add 10^6 (microL)'!M145,'volume_add 10^4 (microL)'!M145))</f>
        <v>140</v>
      </c>
      <c r="N145" s="5">
        <f>IF(AND('volume_add 10^8 (microL)'!N145&lt;=150,'volume_add 10^8 (microL)'!N145&gt;9),'volume_add 10^8 (microL)'!N145,IF(AND('volume_add 10^6 (microL)'!N145&lt;=150,'volume_add 10^6 (microL)'!N145&gt;9),'volume_add 10^6 (microL)'!N145,'volume_add 10^4 (microL)'!N145))</f>
        <v>17.899999999999999</v>
      </c>
      <c r="O145" s="5">
        <f>IF(AND('volume_add 10^8 (microL)'!O145&lt;=150,'volume_add 10^8 (microL)'!O145&gt;9),'volume_add 10^8 (microL)'!O145,IF(AND('volume_add 10^6 (microL)'!O145&lt;=150,'volume_add 10^6 (microL)'!O145&gt;9),'volume_add 10^6 (microL)'!O145,'volume_add 10^4 (microL)'!O145))</f>
        <v>16.7</v>
      </c>
      <c r="P145" s="5">
        <f>IF(AND('volume_add 10^8 (microL)'!P145&lt;=150,'volume_add 10^8 (microL)'!P145&gt;9),'volume_add 10^8 (microL)'!P145,IF(AND('volume_add 10^6 (microL)'!P145&lt;=150,'volume_add 10^6 (microL)'!P145&gt;9),'volume_add 10^6 (microL)'!P145,'volume_add 10^4 (microL)'!P145))</f>
        <v>14.3</v>
      </c>
      <c r="Q145" s="5">
        <f>IF(AND('volume_add 10^8 (microL)'!Q145&lt;=150,'volume_add 10^8 (microL)'!Q145&gt;9),'volume_add 10^8 (microL)'!Q145,IF(AND('volume_add 10^6 (microL)'!Q145&lt;=150,'volume_add 10^6 (microL)'!Q145&gt;9),'volume_add 10^6 (microL)'!Q145,'volume_add 10^4 (microL)'!Q145))</f>
        <v>140</v>
      </c>
      <c r="R145">
        <f t="shared" si="2"/>
        <v>1346.3000000000002</v>
      </c>
    </row>
    <row r="146" spans="1:18">
      <c r="A146">
        <v>145</v>
      </c>
      <c r="B146" s="5">
        <f>IF(AND('volume_add 10^8 (microL)'!B146&lt;=150,'volume_add 10^8 (microL)'!B146&gt;9),'volume_add 10^8 (microL)'!B146,IF(AND('volume_add 10^6 (microL)'!B146&lt;=150,'volume_add 10^6 (microL)'!B146&gt;9),'volume_add 10^6 (microL)'!B146,'volume_add 10^4 (microL)'!B146))</f>
        <v>13.8</v>
      </c>
      <c r="C146" s="5">
        <f>IF(AND('volume_add 10^8 (microL)'!C146&lt;=150,'volume_add 10^8 (microL)'!C146&gt;9),'volume_add 10^8 (microL)'!C146,IF(AND('volume_add 10^6 (microL)'!C146&lt;=150,'volume_add 10^6 (microL)'!C146&gt;9),'volume_add 10^6 (microL)'!C146,'volume_add 10^4 (microL)'!C146))</f>
        <v>140</v>
      </c>
      <c r="D146" s="5">
        <f>IF(AND('volume_add 10^8 (microL)'!D146&lt;=150,'volume_add 10^8 (microL)'!D146&gt;9),'volume_add 10^8 (microL)'!D146,IF(AND('volume_add 10^6 (microL)'!D146&lt;=150,'volume_add 10^6 (microL)'!D146&gt;9),'volume_add 10^6 (microL)'!D146,'volume_add 10^4 (microL)'!D146))</f>
        <v>90</v>
      </c>
      <c r="E146" s="5">
        <f>IF(AND('volume_add 10^8 (microL)'!E146&lt;=150,'volume_add 10^8 (microL)'!E146&gt;9),'volume_add 10^8 (microL)'!E146,IF(AND('volume_add 10^6 (microL)'!E146&lt;=150,'volume_add 10^6 (microL)'!E146&gt;9),'volume_add 10^6 (microL)'!E146,'volume_add 10^4 (microL)'!E146))</f>
        <v>140</v>
      </c>
      <c r="F146" s="5">
        <f>IF(AND('volume_add 10^8 (microL)'!F146&lt;=150,'volume_add 10^8 (microL)'!F146&gt;9),'volume_add 10^8 (microL)'!F146,IF(AND('volume_add 10^6 (microL)'!F146&lt;=150,'volume_add 10^6 (microL)'!F146&gt;9),'volume_add 10^6 (microL)'!F146,'volume_add 10^4 (microL)'!F146))</f>
        <v>19.899999999999999</v>
      </c>
      <c r="G146" s="5">
        <f>IF(AND('volume_add 10^8 (microL)'!G146&lt;=150,'volume_add 10^8 (microL)'!G146&gt;9),'volume_add 10^8 (microL)'!G146,IF(AND('volume_add 10^6 (microL)'!G146&lt;=150,'volume_add 10^6 (microL)'!G146&gt;9),'volume_add 10^6 (microL)'!G146,'volume_add 10^4 (microL)'!G146))</f>
        <v>10</v>
      </c>
      <c r="H146" s="5">
        <f>IF(AND('volume_add 10^8 (microL)'!H146&lt;=150,'volume_add 10^8 (microL)'!H146&gt;9),'volume_add 10^8 (microL)'!H146,IF(AND('volume_add 10^6 (microL)'!H146&lt;=150,'volume_add 10^6 (microL)'!H146&gt;9),'volume_add 10^6 (microL)'!H146,'volume_add 10^4 (microL)'!H146))</f>
        <v>10</v>
      </c>
      <c r="I146" s="5">
        <f>IF(AND('volume_add 10^8 (microL)'!I146&lt;=150,'volume_add 10^8 (microL)'!I146&gt;9),'volume_add 10^8 (microL)'!I146,IF(AND('volume_add 10^6 (microL)'!I146&lt;=150,'volume_add 10^6 (microL)'!I146&gt;9),'volume_add 10^6 (microL)'!I146,'volume_add 10^4 (microL)'!I146))</f>
        <v>140</v>
      </c>
      <c r="J146" s="5">
        <f>IF(AND('volume_add 10^8 (microL)'!J146&lt;=150,'volume_add 10^8 (microL)'!J146&gt;9),'volume_add 10^8 (microL)'!J146,IF(AND('volume_add 10^6 (microL)'!J146&lt;=150,'volume_add 10^6 (microL)'!J146&gt;9),'volume_add 10^6 (microL)'!J146,'volume_add 10^4 (microL)'!J146))</f>
        <v>13</v>
      </c>
      <c r="K146" s="5">
        <f>IF(AND('volume_add 10^8 (microL)'!K146&lt;=150,'volume_add 10^8 (microL)'!K146&gt;9),'volume_add 10^8 (microL)'!K146,IF(AND('volume_add 10^6 (microL)'!K146&lt;=150,'volume_add 10^6 (microL)'!K146&gt;9),'volume_add 10^6 (microL)'!K146,'volume_add 10^4 (microL)'!K146))</f>
        <v>17.3</v>
      </c>
      <c r="L146" s="5">
        <f>IF(AND('volume_add 10^8 (microL)'!L146&lt;=150,'volume_add 10^8 (microL)'!L146&gt;9),'volume_add 10^8 (microL)'!L146,IF(AND('volume_add 10^6 (microL)'!L146&lt;=150,'volume_add 10^6 (microL)'!L146&gt;9),'volume_add 10^6 (microL)'!L146,'volume_add 10^4 (microL)'!L146))</f>
        <v>140</v>
      </c>
      <c r="M146" s="5">
        <f>IF(AND('volume_add 10^8 (microL)'!M146&lt;=150,'volume_add 10^8 (microL)'!M146&gt;9),'volume_add 10^8 (microL)'!M146,IF(AND('volume_add 10^6 (microL)'!M146&lt;=150,'volume_add 10^6 (microL)'!M146&gt;9),'volume_add 10^6 (microL)'!M146,'volume_add 10^4 (microL)'!M146))</f>
        <v>12.1</v>
      </c>
      <c r="N146" s="5">
        <f>IF(AND('volume_add 10^8 (microL)'!N146&lt;=150,'volume_add 10^8 (microL)'!N146&gt;9),'volume_add 10^8 (microL)'!N146,IF(AND('volume_add 10^6 (microL)'!N146&lt;=150,'volume_add 10^6 (microL)'!N146&gt;9),'volume_add 10^6 (microL)'!N146,'volume_add 10^4 (microL)'!N146))</f>
        <v>140</v>
      </c>
      <c r="O146" s="5">
        <f>IF(AND('volume_add 10^8 (microL)'!O146&lt;=150,'volume_add 10^8 (microL)'!O146&gt;9),'volume_add 10^8 (microL)'!O146,IF(AND('volume_add 10^6 (microL)'!O146&lt;=150,'volume_add 10^6 (microL)'!O146&gt;9),'volume_add 10^6 (microL)'!O146,'volume_add 10^4 (microL)'!O146))</f>
        <v>70</v>
      </c>
      <c r="P146" s="5">
        <f>IF(AND('volume_add 10^8 (microL)'!P146&lt;=150,'volume_add 10^8 (microL)'!P146&gt;9),'volume_add 10^8 (microL)'!P146,IF(AND('volume_add 10^6 (microL)'!P146&lt;=150,'volume_add 10^6 (microL)'!P146&gt;9),'volume_add 10^6 (microL)'!P146,'volume_add 10^4 (microL)'!P146))</f>
        <v>140</v>
      </c>
      <c r="Q146" s="5">
        <f>IF(AND('volume_add 10^8 (microL)'!Q146&lt;=150,'volume_add 10^8 (microL)'!Q146&gt;9),'volume_add 10^8 (microL)'!Q146,IF(AND('volume_add 10^6 (microL)'!Q146&lt;=150,'volume_add 10^6 (microL)'!Q146&gt;9),'volume_add 10^6 (microL)'!Q146,'volume_add 10^4 (microL)'!Q146))</f>
        <v>140</v>
      </c>
      <c r="R146">
        <f t="shared" si="2"/>
        <v>1236.0999999999999</v>
      </c>
    </row>
    <row r="147" spans="1:18">
      <c r="A147">
        <v>146</v>
      </c>
      <c r="B147" s="5">
        <f>IF(AND('volume_add 10^8 (microL)'!B147&lt;=150,'volume_add 10^8 (microL)'!B147&gt;9),'volume_add 10^8 (microL)'!B147,IF(AND('volume_add 10^6 (microL)'!B147&lt;=150,'volume_add 10^6 (microL)'!B147&gt;9),'volume_add 10^6 (microL)'!B147,'volume_add 10^4 (microL)'!B147))</f>
        <v>16.399999999999999</v>
      </c>
      <c r="C147" s="5">
        <f>IF(AND('volume_add 10^8 (microL)'!C147&lt;=150,'volume_add 10^8 (microL)'!C147&gt;9),'volume_add 10^8 (microL)'!C147,IF(AND('volume_add 10^6 (microL)'!C147&lt;=150,'volume_add 10^6 (microL)'!C147&gt;9),'volume_add 10^6 (microL)'!C147,'volume_add 10^4 (microL)'!C147))</f>
        <v>140</v>
      </c>
      <c r="D147" s="5">
        <f>IF(AND('volume_add 10^8 (microL)'!D147&lt;=150,'volume_add 10^8 (microL)'!D147&gt;9),'volume_add 10^8 (microL)'!D147,IF(AND('volume_add 10^6 (microL)'!D147&lt;=150,'volume_add 10^6 (microL)'!D147&gt;9),'volume_add 10^6 (microL)'!D147,'volume_add 10^4 (microL)'!D147))</f>
        <v>140</v>
      </c>
      <c r="E147" s="5">
        <f>IF(AND('volume_add 10^8 (microL)'!E147&lt;=150,'volume_add 10^8 (microL)'!E147&gt;9),'volume_add 10^8 (microL)'!E147,IF(AND('volume_add 10^6 (microL)'!E147&lt;=150,'volume_add 10^6 (microL)'!E147&gt;9),'volume_add 10^6 (microL)'!E147,'volume_add 10^4 (microL)'!E147))</f>
        <v>10.3</v>
      </c>
      <c r="F147" s="5">
        <f>IF(AND('volume_add 10^8 (microL)'!F147&lt;=150,'volume_add 10^8 (microL)'!F147&gt;9),'volume_add 10^8 (microL)'!F147,IF(AND('volume_add 10^6 (microL)'!F147&lt;=150,'volume_add 10^6 (microL)'!F147&gt;9),'volume_add 10^6 (microL)'!F147,'volume_add 10^4 (microL)'!F147))</f>
        <v>100</v>
      </c>
      <c r="G147" s="5">
        <f>IF(AND('volume_add 10^8 (microL)'!G147&lt;=150,'volume_add 10^8 (microL)'!G147&gt;9),'volume_add 10^8 (microL)'!G147,IF(AND('volume_add 10^6 (microL)'!G147&lt;=150,'volume_add 10^6 (microL)'!G147&gt;9),'volume_add 10^6 (microL)'!G147,'volume_add 10^4 (microL)'!G147))</f>
        <v>10</v>
      </c>
      <c r="H147" s="5">
        <f>IF(AND('volume_add 10^8 (microL)'!H147&lt;=150,'volume_add 10^8 (microL)'!H147&gt;9),'volume_add 10^8 (microL)'!H147,IF(AND('volume_add 10^6 (microL)'!H147&lt;=150,'volume_add 10^6 (microL)'!H147&gt;9),'volume_add 10^6 (microL)'!H147,'volume_add 10^4 (microL)'!H147))</f>
        <v>140</v>
      </c>
      <c r="I147" s="5">
        <f>IF(AND('volume_add 10^8 (microL)'!I147&lt;=150,'volume_add 10^8 (microL)'!I147&gt;9),'volume_add 10^8 (microL)'!I147,IF(AND('volume_add 10^6 (microL)'!I147&lt;=150,'volume_add 10^6 (microL)'!I147&gt;9),'volume_add 10^6 (microL)'!I147,'volume_add 10^4 (microL)'!I147))</f>
        <v>13.3</v>
      </c>
      <c r="J147" s="5">
        <f>IF(AND('volume_add 10^8 (microL)'!J147&lt;=150,'volume_add 10^8 (microL)'!J147&gt;9),'volume_add 10^8 (microL)'!J147,IF(AND('volume_add 10^6 (microL)'!J147&lt;=150,'volume_add 10^6 (microL)'!J147&gt;9),'volume_add 10^6 (microL)'!J147,'volume_add 10^4 (microL)'!J147))</f>
        <v>80</v>
      </c>
      <c r="K147" s="5">
        <f>IF(AND('volume_add 10^8 (microL)'!K147&lt;=150,'volume_add 10^8 (microL)'!K147&gt;9),'volume_add 10^8 (microL)'!K147,IF(AND('volume_add 10^6 (microL)'!K147&lt;=150,'volume_add 10^6 (microL)'!K147&gt;9),'volume_add 10^6 (microL)'!K147,'volume_add 10^4 (microL)'!K147))</f>
        <v>140</v>
      </c>
      <c r="L147" s="5">
        <f>IF(AND('volume_add 10^8 (microL)'!L147&lt;=150,'volume_add 10^8 (microL)'!L147&gt;9),'volume_add 10^8 (microL)'!L147,IF(AND('volume_add 10^6 (microL)'!L147&lt;=150,'volume_add 10^6 (microL)'!L147&gt;9),'volume_add 10^6 (microL)'!L147,'volume_add 10^4 (microL)'!L147))</f>
        <v>10</v>
      </c>
      <c r="M147" s="5">
        <f>IF(AND('volume_add 10^8 (microL)'!M147&lt;=150,'volume_add 10^8 (microL)'!M147&gt;9),'volume_add 10^8 (microL)'!M147,IF(AND('volume_add 10^6 (microL)'!M147&lt;=150,'volume_add 10^6 (microL)'!M147&gt;9),'volume_add 10^6 (microL)'!M147,'volume_add 10^4 (microL)'!M147))</f>
        <v>60</v>
      </c>
      <c r="N147" s="5">
        <f>IF(AND('volume_add 10^8 (microL)'!N147&lt;=150,'volume_add 10^8 (microL)'!N147&gt;9),'volume_add 10^8 (microL)'!N147,IF(AND('volume_add 10^6 (microL)'!N147&lt;=150,'volume_add 10^6 (microL)'!N147&gt;9),'volume_add 10^6 (microL)'!N147,'volume_add 10^4 (microL)'!N147))</f>
        <v>140</v>
      </c>
      <c r="O147" s="5">
        <f>IF(AND('volume_add 10^8 (microL)'!O147&lt;=150,'volume_add 10^8 (microL)'!O147&gt;9),'volume_add 10^8 (microL)'!O147,IF(AND('volume_add 10^6 (microL)'!O147&lt;=150,'volume_add 10^6 (microL)'!O147&gt;9),'volume_add 10^6 (microL)'!O147,'volume_add 10^4 (microL)'!O147))</f>
        <v>140</v>
      </c>
      <c r="P147" s="5">
        <f>IF(AND('volume_add 10^8 (microL)'!P147&lt;=150,'volume_add 10^8 (microL)'!P147&gt;9),'volume_add 10^8 (microL)'!P147,IF(AND('volume_add 10^6 (microL)'!P147&lt;=150,'volume_add 10^6 (microL)'!P147&gt;9),'volume_add 10^6 (microL)'!P147,'volume_add 10^4 (microL)'!P147))</f>
        <v>140</v>
      </c>
      <c r="Q147" s="5">
        <f>IF(AND('volume_add 10^8 (microL)'!Q147&lt;=150,'volume_add 10^8 (microL)'!Q147&gt;9),'volume_add 10^8 (microL)'!Q147,IF(AND('volume_add 10^6 (microL)'!Q147&lt;=150,'volume_add 10^6 (microL)'!Q147&gt;9),'volume_add 10^6 (microL)'!Q147,'volume_add 10^4 (microL)'!Q147))</f>
        <v>12.3</v>
      </c>
      <c r="R147">
        <f t="shared" si="2"/>
        <v>1292.3</v>
      </c>
    </row>
    <row r="148" spans="1:18">
      <c r="A148">
        <v>147</v>
      </c>
      <c r="B148" s="5">
        <f>IF(AND('volume_add 10^8 (microL)'!B148&lt;=150,'volume_add 10^8 (microL)'!B148&gt;9),'volume_add 10^8 (microL)'!B148,IF(AND('volume_add 10^6 (microL)'!B148&lt;=150,'volume_add 10^6 (microL)'!B148&gt;9),'volume_add 10^6 (microL)'!B148,'volume_add 10^4 (microL)'!B148))</f>
        <v>10.5</v>
      </c>
      <c r="C148" s="5">
        <f>IF(AND('volume_add 10^8 (microL)'!C148&lt;=150,'volume_add 10^8 (microL)'!C148&gt;9),'volume_add 10^8 (microL)'!C148,IF(AND('volume_add 10^6 (microL)'!C148&lt;=150,'volume_add 10^6 (microL)'!C148&gt;9),'volume_add 10^6 (microL)'!C148,'volume_add 10^4 (microL)'!C148))</f>
        <v>23</v>
      </c>
      <c r="D148" s="5">
        <f>IF(AND('volume_add 10^8 (microL)'!D148&lt;=150,'volume_add 10^8 (microL)'!D148&gt;9),'volume_add 10^8 (microL)'!D148,IF(AND('volume_add 10^6 (microL)'!D148&lt;=150,'volume_add 10^6 (microL)'!D148&gt;9),'volume_add 10^6 (microL)'!D148,'volume_add 10^4 (microL)'!D148))</f>
        <v>16.8</v>
      </c>
      <c r="E148" s="5">
        <f>IF(AND('volume_add 10^8 (microL)'!E148&lt;=150,'volume_add 10^8 (microL)'!E148&gt;9),'volume_add 10^8 (microL)'!E148,IF(AND('volume_add 10^6 (microL)'!E148&lt;=150,'volume_add 10^6 (microL)'!E148&gt;9),'volume_add 10^6 (microL)'!E148,'volume_add 10^4 (microL)'!E148))</f>
        <v>140</v>
      </c>
      <c r="F148" s="5">
        <f>IF(AND('volume_add 10^8 (microL)'!F148&lt;=150,'volume_add 10^8 (microL)'!F148&gt;9),'volume_add 10^8 (microL)'!F148,IF(AND('volume_add 10^6 (microL)'!F148&lt;=150,'volume_add 10^6 (microL)'!F148&gt;9),'volume_add 10^6 (microL)'!F148,'volume_add 10^4 (microL)'!F148))</f>
        <v>15.7</v>
      </c>
      <c r="G148" s="5">
        <f>IF(AND('volume_add 10^8 (microL)'!G148&lt;=150,'volume_add 10^8 (microL)'!G148&gt;9),'volume_add 10^8 (microL)'!G148,IF(AND('volume_add 10^6 (microL)'!G148&lt;=150,'volume_add 10^6 (microL)'!G148&gt;9),'volume_add 10^6 (microL)'!G148,'volume_add 10^4 (microL)'!G148))</f>
        <v>10</v>
      </c>
      <c r="H148" s="5">
        <f>IF(AND('volume_add 10^8 (microL)'!H148&lt;=150,'volume_add 10^8 (microL)'!H148&gt;9),'volume_add 10^8 (microL)'!H148,IF(AND('volume_add 10^6 (microL)'!H148&lt;=150,'volume_add 10^6 (microL)'!H148&gt;9),'volume_add 10^6 (microL)'!H148,'volume_add 10^4 (microL)'!H148))</f>
        <v>140</v>
      </c>
      <c r="I148" s="5">
        <f>IF(AND('volume_add 10^8 (microL)'!I148&lt;=150,'volume_add 10^8 (microL)'!I148&gt;9),'volume_add 10^8 (microL)'!I148,IF(AND('volume_add 10^6 (microL)'!I148&lt;=150,'volume_add 10^6 (microL)'!I148&gt;9),'volume_add 10^6 (microL)'!I148,'volume_add 10^4 (microL)'!I148))</f>
        <v>140</v>
      </c>
      <c r="J148" s="5">
        <f>IF(AND('volume_add 10^8 (microL)'!J148&lt;=150,'volume_add 10^8 (microL)'!J148&gt;9),'volume_add 10^8 (microL)'!J148,IF(AND('volume_add 10^6 (microL)'!J148&lt;=150,'volume_add 10^6 (microL)'!J148&gt;9),'volume_add 10^6 (microL)'!J148,'volume_add 10^4 (microL)'!J148))</f>
        <v>20.9</v>
      </c>
      <c r="K148" s="5">
        <f>IF(AND('volume_add 10^8 (microL)'!K148&lt;=150,'volume_add 10^8 (microL)'!K148&gt;9),'volume_add 10^8 (microL)'!K148,IF(AND('volume_add 10^6 (microL)'!K148&lt;=150,'volume_add 10^6 (microL)'!K148&gt;9),'volume_add 10^6 (microL)'!K148,'volume_add 10^4 (microL)'!K148))</f>
        <v>100</v>
      </c>
      <c r="L148" s="5">
        <f>IF(AND('volume_add 10^8 (microL)'!L148&lt;=150,'volume_add 10^8 (microL)'!L148&gt;9),'volume_add 10^8 (microL)'!L148,IF(AND('volume_add 10^6 (microL)'!L148&lt;=150,'volume_add 10^6 (microL)'!L148&gt;9),'volume_add 10^6 (microL)'!L148,'volume_add 10^4 (microL)'!L148))</f>
        <v>80</v>
      </c>
      <c r="M148" s="5">
        <f>IF(AND('volume_add 10^8 (microL)'!M148&lt;=150,'volume_add 10^8 (microL)'!M148&gt;9),'volume_add 10^8 (microL)'!M148,IF(AND('volume_add 10^6 (microL)'!M148&lt;=150,'volume_add 10^6 (microL)'!M148&gt;9),'volume_add 10^6 (microL)'!M148,'volume_add 10^4 (microL)'!M148))</f>
        <v>140</v>
      </c>
      <c r="N148" s="5">
        <f>IF(AND('volume_add 10^8 (microL)'!N148&lt;=150,'volume_add 10^8 (microL)'!N148&gt;9),'volume_add 10^8 (microL)'!N148,IF(AND('volume_add 10^6 (microL)'!N148&lt;=150,'volume_add 10^6 (microL)'!N148&gt;9),'volume_add 10^6 (microL)'!N148,'volume_add 10^4 (microL)'!N148))</f>
        <v>140</v>
      </c>
      <c r="O148" s="5">
        <f>IF(AND('volume_add 10^8 (microL)'!O148&lt;=150,'volume_add 10^8 (microL)'!O148&gt;9),'volume_add 10^8 (microL)'!O148,IF(AND('volume_add 10^6 (microL)'!O148&lt;=150,'volume_add 10^6 (microL)'!O148&gt;9),'volume_add 10^6 (microL)'!O148,'volume_add 10^4 (microL)'!O148))</f>
        <v>60</v>
      </c>
      <c r="P148" s="5">
        <f>IF(AND('volume_add 10^8 (microL)'!P148&lt;=150,'volume_add 10^8 (microL)'!P148&gt;9),'volume_add 10^8 (microL)'!P148,IF(AND('volume_add 10^6 (microL)'!P148&lt;=150,'volume_add 10^6 (microL)'!P148&gt;9),'volume_add 10^6 (microL)'!P148,'volume_add 10^4 (microL)'!P148))</f>
        <v>12.6</v>
      </c>
      <c r="Q148" s="5">
        <f>IF(AND('volume_add 10^8 (microL)'!Q148&lt;=150,'volume_add 10^8 (microL)'!Q148&gt;9),'volume_add 10^8 (microL)'!Q148,IF(AND('volume_add 10^6 (microL)'!Q148&lt;=150,'volume_add 10^6 (microL)'!Q148&gt;9),'volume_add 10^6 (microL)'!Q148,'volume_add 10^4 (microL)'!Q148))</f>
        <v>140</v>
      </c>
      <c r="R148">
        <f t="shared" si="2"/>
        <v>1189.5</v>
      </c>
    </row>
    <row r="149" spans="1:18">
      <c r="A149">
        <v>148</v>
      </c>
      <c r="B149" s="5">
        <f>IF(AND('volume_add 10^8 (microL)'!B149&lt;=150,'volume_add 10^8 (microL)'!B149&gt;9),'volume_add 10^8 (microL)'!B149,IF(AND('volume_add 10^6 (microL)'!B149&lt;=150,'volume_add 10^6 (microL)'!B149&gt;9),'volume_add 10^6 (microL)'!B149,'volume_add 10^4 (microL)'!B149))</f>
        <v>140</v>
      </c>
      <c r="C149" s="5">
        <f>IF(AND('volume_add 10^8 (microL)'!C149&lt;=150,'volume_add 10^8 (microL)'!C149&gt;9),'volume_add 10^8 (microL)'!C149,IF(AND('volume_add 10^6 (microL)'!C149&lt;=150,'volume_add 10^6 (microL)'!C149&gt;9),'volume_add 10^6 (microL)'!C149,'volume_add 10^4 (microL)'!C149))</f>
        <v>14.1</v>
      </c>
      <c r="D149" s="5">
        <f>IF(AND('volume_add 10^8 (microL)'!D149&lt;=150,'volume_add 10^8 (microL)'!D149&gt;9),'volume_add 10^8 (microL)'!D149,IF(AND('volume_add 10^6 (microL)'!D149&lt;=150,'volume_add 10^6 (microL)'!D149&gt;9),'volume_add 10^6 (microL)'!D149,'volume_add 10^4 (microL)'!D149))</f>
        <v>12.7</v>
      </c>
      <c r="E149" s="5">
        <f>IF(AND('volume_add 10^8 (microL)'!E149&lt;=150,'volume_add 10^8 (microL)'!E149&gt;9),'volume_add 10^8 (microL)'!E149,IF(AND('volume_add 10^6 (microL)'!E149&lt;=150,'volume_add 10^6 (microL)'!E149&gt;9),'volume_add 10^6 (microL)'!E149,'volume_add 10^4 (microL)'!E149))</f>
        <v>11.3</v>
      </c>
      <c r="F149" s="5">
        <f>IF(AND('volume_add 10^8 (microL)'!F149&lt;=150,'volume_add 10^8 (microL)'!F149&gt;9),'volume_add 10^8 (microL)'!F149,IF(AND('volume_add 10^6 (microL)'!F149&lt;=150,'volume_add 10^6 (microL)'!F149&gt;9),'volume_add 10^6 (microL)'!F149,'volume_add 10^4 (microL)'!F149))</f>
        <v>140</v>
      </c>
      <c r="G149" s="5">
        <f>IF(AND('volume_add 10^8 (microL)'!G149&lt;=150,'volume_add 10^8 (microL)'!G149&gt;9),'volume_add 10^8 (microL)'!G149,IF(AND('volume_add 10^6 (microL)'!G149&lt;=150,'volume_add 10^6 (microL)'!G149&gt;9),'volume_add 10^6 (microL)'!G149,'volume_add 10^4 (microL)'!G149))</f>
        <v>10</v>
      </c>
      <c r="H149" s="5">
        <f>IF(AND('volume_add 10^8 (microL)'!H149&lt;=150,'volume_add 10^8 (microL)'!H149&gt;9),'volume_add 10^8 (microL)'!H149,IF(AND('volume_add 10^6 (microL)'!H149&lt;=150,'volume_add 10^6 (microL)'!H149&gt;9),'volume_add 10^6 (microL)'!H149,'volume_add 10^4 (microL)'!H149))</f>
        <v>31.1</v>
      </c>
      <c r="I149" s="5">
        <f>IF(AND('volume_add 10^8 (microL)'!I149&lt;=150,'volume_add 10^8 (microL)'!I149&gt;9),'volume_add 10^8 (microL)'!I149,IF(AND('volume_add 10^6 (microL)'!I149&lt;=150,'volume_add 10^6 (microL)'!I149&gt;9),'volume_add 10^6 (microL)'!I149,'volume_add 10^4 (microL)'!I149))</f>
        <v>140</v>
      </c>
      <c r="J149" s="5">
        <f>IF(AND('volume_add 10^8 (microL)'!J149&lt;=150,'volume_add 10^8 (microL)'!J149&gt;9),'volume_add 10^8 (microL)'!J149,IF(AND('volume_add 10^6 (microL)'!J149&lt;=150,'volume_add 10^6 (microL)'!J149&gt;9),'volume_add 10^6 (microL)'!J149,'volume_add 10^4 (microL)'!J149))</f>
        <v>22.6</v>
      </c>
      <c r="K149" s="5">
        <f>IF(AND('volume_add 10^8 (microL)'!K149&lt;=150,'volume_add 10^8 (microL)'!K149&gt;9),'volume_add 10^8 (microL)'!K149,IF(AND('volume_add 10^6 (microL)'!K149&lt;=150,'volume_add 10^6 (microL)'!K149&gt;9),'volume_add 10^6 (microL)'!K149,'volume_add 10^4 (microL)'!K149))</f>
        <v>10</v>
      </c>
      <c r="L149" s="5">
        <f>IF(AND('volume_add 10^8 (microL)'!L149&lt;=150,'volume_add 10^8 (microL)'!L149&gt;9),'volume_add 10^8 (microL)'!L149,IF(AND('volume_add 10^6 (microL)'!L149&lt;=150,'volume_add 10^6 (microL)'!L149&gt;9),'volume_add 10^6 (microL)'!L149,'volume_add 10^4 (microL)'!L149))</f>
        <v>140</v>
      </c>
      <c r="M149" s="5">
        <f>IF(AND('volume_add 10^8 (microL)'!M149&lt;=150,'volume_add 10^8 (microL)'!M149&gt;9),'volume_add 10^8 (microL)'!M149,IF(AND('volume_add 10^6 (microL)'!M149&lt;=150,'volume_add 10^6 (microL)'!M149&gt;9),'volume_add 10^6 (microL)'!M149,'volume_add 10^4 (microL)'!M149))</f>
        <v>130</v>
      </c>
      <c r="N149" s="5">
        <f>IF(AND('volume_add 10^8 (microL)'!N149&lt;=150,'volume_add 10^8 (microL)'!N149&gt;9),'volume_add 10^8 (microL)'!N149,IF(AND('volume_add 10^6 (microL)'!N149&lt;=150,'volume_add 10^6 (microL)'!N149&gt;9),'volume_add 10^6 (microL)'!N149,'volume_add 10^4 (microL)'!N149))</f>
        <v>110</v>
      </c>
      <c r="O149" s="5">
        <f>IF(AND('volume_add 10^8 (microL)'!O149&lt;=150,'volume_add 10^8 (microL)'!O149&gt;9),'volume_add 10^8 (microL)'!O149,IF(AND('volume_add 10^6 (microL)'!O149&lt;=150,'volume_add 10^6 (microL)'!O149&gt;9),'volume_add 10^6 (microL)'!O149,'volume_add 10^4 (microL)'!O149))</f>
        <v>80</v>
      </c>
      <c r="P149" s="5">
        <f>IF(AND('volume_add 10^8 (microL)'!P149&lt;=150,'volume_add 10^8 (microL)'!P149&gt;9),'volume_add 10^8 (microL)'!P149,IF(AND('volume_add 10^6 (microL)'!P149&lt;=150,'volume_add 10^6 (microL)'!P149&gt;9),'volume_add 10^6 (microL)'!P149,'volume_add 10^4 (microL)'!P149))</f>
        <v>19.8</v>
      </c>
      <c r="Q149" s="5">
        <f>IF(AND('volume_add 10^8 (microL)'!Q149&lt;=150,'volume_add 10^8 (microL)'!Q149&gt;9),'volume_add 10^8 (microL)'!Q149,IF(AND('volume_add 10^6 (microL)'!Q149&lt;=150,'volume_add 10^6 (microL)'!Q149&gt;9),'volume_add 10^6 (microL)'!Q149,'volume_add 10^4 (microL)'!Q149))</f>
        <v>140</v>
      </c>
      <c r="R149">
        <f t="shared" si="2"/>
        <v>1151.5999999999999</v>
      </c>
    </row>
    <row r="150" spans="1:18">
      <c r="A150">
        <v>149</v>
      </c>
      <c r="B150" s="5">
        <f>IF(AND('volume_add 10^8 (microL)'!B150&lt;=150,'volume_add 10^8 (microL)'!B150&gt;9),'volume_add 10^8 (microL)'!B150,IF(AND('volume_add 10^6 (microL)'!B150&lt;=150,'volume_add 10^6 (microL)'!B150&gt;9),'volume_add 10^6 (microL)'!B150,'volume_add 10^4 (microL)'!B150))</f>
        <v>10</v>
      </c>
      <c r="C150" s="5">
        <f>IF(AND('volume_add 10^8 (microL)'!C150&lt;=150,'volume_add 10^8 (microL)'!C150&gt;9),'volume_add 10^8 (microL)'!C150,IF(AND('volume_add 10^6 (microL)'!C150&lt;=150,'volume_add 10^6 (microL)'!C150&gt;9),'volume_add 10^6 (microL)'!C150,'volume_add 10^4 (microL)'!C150))</f>
        <v>10</v>
      </c>
      <c r="D150" s="5">
        <f>IF(AND('volume_add 10^8 (microL)'!D150&lt;=150,'volume_add 10^8 (microL)'!D150&gt;9),'volume_add 10^8 (microL)'!D150,IF(AND('volume_add 10^6 (microL)'!D150&lt;=150,'volume_add 10^6 (microL)'!D150&gt;9),'volume_add 10^6 (microL)'!D150,'volume_add 10^4 (microL)'!D150))</f>
        <v>140</v>
      </c>
      <c r="E150" s="5">
        <f>IF(AND('volume_add 10^8 (microL)'!E150&lt;=150,'volume_add 10^8 (microL)'!E150&gt;9),'volume_add 10^8 (microL)'!E150,IF(AND('volume_add 10^6 (microL)'!E150&lt;=150,'volume_add 10^6 (microL)'!E150&gt;9),'volume_add 10^6 (microL)'!E150,'volume_add 10^4 (microL)'!E150))</f>
        <v>140</v>
      </c>
      <c r="F150" s="5">
        <f>IF(AND('volume_add 10^8 (microL)'!F150&lt;=150,'volume_add 10^8 (microL)'!F150&gt;9),'volume_add 10^8 (microL)'!F150,IF(AND('volume_add 10^6 (microL)'!F150&lt;=150,'volume_add 10^6 (microL)'!F150&gt;9),'volume_add 10^6 (microL)'!F150,'volume_add 10^4 (microL)'!F150))</f>
        <v>25.7</v>
      </c>
      <c r="G150" s="5">
        <f>IF(AND('volume_add 10^8 (microL)'!G150&lt;=150,'volume_add 10^8 (microL)'!G150&gt;9),'volume_add 10^8 (microL)'!G150,IF(AND('volume_add 10^6 (microL)'!G150&lt;=150,'volume_add 10^6 (microL)'!G150&gt;9),'volume_add 10^6 (microL)'!G150,'volume_add 10^4 (microL)'!G150))</f>
        <v>140</v>
      </c>
      <c r="H150" s="5">
        <f>IF(AND('volume_add 10^8 (microL)'!H150&lt;=150,'volume_add 10^8 (microL)'!H150&gt;9),'volume_add 10^8 (microL)'!H150,IF(AND('volume_add 10^6 (microL)'!H150&lt;=150,'volume_add 10^6 (microL)'!H150&gt;9),'volume_add 10^6 (microL)'!H150,'volume_add 10^4 (microL)'!H150))</f>
        <v>140</v>
      </c>
      <c r="I150" s="5">
        <f>IF(AND('volume_add 10^8 (microL)'!I150&lt;=150,'volume_add 10^8 (microL)'!I150&gt;9),'volume_add 10^8 (microL)'!I150,IF(AND('volume_add 10^6 (microL)'!I150&lt;=150,'volume_add 10^6 (microL)'!I150&gt;9),'volume_add 10^6 (microL)'!I150,'volume_add 10^4 (microL)'!I150))</f>
        <v>140</v>
      </c>
      <c r="J150" s="5">
        <f>IF(AND('volume_add 10^8 (microL)'!J150&lt;=150,'volume_add 10^8 (microL)'!J150&gt;9),'volume_add 10^8 (microL)'!J150,IF(AND('volume_add 10^6 (microL)'!J150&lt;=150,'volume_add 10^6 (microL)'!J150&gt;9),'volume_add 10^6 (microL)'!J150,'volume_add 10^4 (microL)'!J150))</f>
        <v>130</v>
      </c>
      <c r="K150" s="5">
        <f>IF(AND('volume_add 10^8 (microL)'!K150&lt;=150,'volume_add 10^8 (microL)'!K150&gt;9),'volume_add 10^8 (microL)'!K150,IF(AND('volume_add 10^6 (microL)'!K150&lt;=150,'volume_add 10^6 (microL)'!K150&gt;9),'volume_add 10^6 (microL)'!K150,'volume_add 10^4 (microL)'!K150))</f>
        <v>140</v>
      </c>
      <c r="L150" s="5">
        <f>IF(AND('volume_add 10^8 (microL)'!L150&lt;=150,'volume_add 10^8 (microL)'!L150&gt;9),'volume_add 10^8 (microL)'!L150,IF(AND('volume_add 10^6 (microL)'!L150&lt;=150,'volume_add 10^6 (microL)'!L150&gt;9),'volume_add 10^6 (microL)'!L150,'volume_add 10^4 (microL)'!L150))</f>
        <v>140</v>
      </c>
      <c r="M150" s="5">
        <f>IF(AND('volume_add 10^8 (microL)'!M150&lt;=150,'volume_add 10^8 (microL)'!M150&gt;9),'volume_add 10^8 (microL)'!M150,IF(AND('volume_add 10^6 (microL)'!M150&lt;=150,'volume_add 10^6 (microL)'!M150&gt;9),'volume_add 10^6 (microL)'!M150,'volume_add 10^4 (microL)'!M150))</f>
        <v>32.1</v>
      </c>
      <c r="N150" s="5">
        <f>IF(AND('volume_add 10^8 (microL)'!N150&lt;=150,'volume_add 10^8 (microL)'!N150&gt;9),'volume_add 10^8 (microL)'!N150,IF(AND('volume_add 10^6 (microL)'!N150&lt;=150,'volume_add 10^6 (microL)'!N150&gt;9),'volume_add 10^6 (microL)'!N150,'volume_add 10^4 (microL)'!N150))</f>
        <v>100</v>
      </c>
      <c r="O150" s="5">
        <f>IF(AND('volume_add 10^8 (microL)'!O150&lt;=150,'volume_add 10^8 (microL)'!O150&gt;9),'volume_add 10^8 (microL)'!O150,IF(AND('volume_add 10^6 (microL)'!O150&lt;=150,'volume_add 10^6 (microL)'!O150&gt;9),'volume_add 10^6 (microL)'!O150,'volume_add 10^4 (microL)'!O150))</f>
        <v>140</v>
      </c>
      <c r="P150" s="5">
        <f>IF(AND('volume_add 10^8 (microL)'!P150&lt;=150,'volume_add 10^8 (microL)'!P150&gt;9),'volume_add 10^8 (microL)'!P150,IF(AND('volume_add 10^6 (microL)'!P150&lt;=150,'volume_add 10^6 (microL)'!P150&gt;9),'volume_add 10^6 (microL)'!P150,'volume_add 10^4 (microL)'!P150))</f>
        <v>140</v>
      </c>
      <c r="Q150" s="5">
        <f>IF(AND('volume_add 10^8 (microL)'!Q150&lt;=150,'volume_add 10^8 (microL)'!Q150&gt;9),'volume_add 10^8 (microL)'!Q150,IF(AND('volume_add 10^6 (microL)'!Q150&lt;=150,'volume_add 10^6 (microL)'!Q150&gt;9),'volume_add 10^6 (microL)'!Q150,'volume_add 10^4 (microL)'!Q150))</f>
        <v>140</v>
      </c>
      <c r="R150">
        <f t="shared" si="2"/>
        <v>1707.8</v>
      </c>
    </row>
    <row r="151" spans="1:18">
      <c r="A151">
        <v>150</v>
      </c>
      <c r="B151" s="5">
        <f>IF(AND('volume_add 10^8 (microL)'!B151&lt;=150,'volume_add 10^8 (microL)'!B151&gt;9),'volume_add 10^8 (microL)'!B151,IF(AND('volume_add 10^6 (microL)'!B151&lt;=150,'volume_add 10^6 (microL)'!B151&gt;9),'volume_add 10^6 (microL)'!B151,'volume_add 10^4 (microL)'!B151))</f>
        <v>15.8</v>
      </c>
      <c r="C151" s="5">
        <f>IF(AND('volume_add 10^8 (microL)'!C151&lt;=150,'volume_add 10^8 (microL)'!C151&gt;9),'volume_add 10^8 (microL)'!C151,IF(AND('volume_add 10^6 (microL)'!C151&lt;=150,'volume_add 10^6 (microL)'!C151&gt;9),'volume_add 10^6 (microL)'!C151,'volume_add 10^4 (microL)'!C151))</f>
        <v>15.4</v>
      </c>
      <c r="D151" s="5">
        <f>IF(AND('volume_add 10^8 (microL)'!D151&lt;=150,'volume_add 10^8 (microL)'!D151&gt;9),'volume_add 10^8 (microL)'!D151,IF(AND('volume_add 10^6 (microL)'!D151&lt;=150,'volume_add 10^6 (microL)'!D151&gt;9),'volume_add 10^6 (microL)'!D151,'volume_add 10^4 (microL)'!D151))</f>
        <v>15.1</v>
      </c>
      <c r="E151" s="5">
        <f>IF(AND('volume_add 10^8 (microL)'!E151&lt;=150,'volume_add 10^8 (microL)'!E151&gt;9),'volume_add 10^8 (microL)'!E151,IF(AND('volume_add 10^6 (microL)'!E151&lt;=150,'volume_add 10^6 (microL)'!E151&gt;9),'volume_add 10^6 (microL)'!E151,'volume_add 10^4 (microL)'!E151))</f>
        <v>140</v>
      </c>
      <c r="F151" s="5">
        <f>IF(AND('volume_add 10^8 (microL)'!F151&lt;=150,'volume_add 10^8 (microL)'!F151&gt;9),'volume_add 10^8 (microL)'!F151,IF(AND('volume_add 10^6 (microL)'!F151&lt;=150,'volume_add 10^6 (microL)'!F151&gt;9),'volume_add 10^6 (microL)'!F151,'volume_add 10^4 (microL)'!F151))</f>
        <v>14.4</v>
      </c>
      <c r="G151" s="5">
        <f>IF(AND('volume_add 10^8 (microL)'!G151&lt;=150,'volume_add 10^8 (microL)'!G151&gt;9),'volume_add 10^8 (microL)'!G151,IF(AND('volume_add 10^6 (microL)'!G151&lt;=150,'volume_add 10^6 (microL)'!G151&gt;9),'volume_add 10^6 (microL)'!G151,'volume_add 10^4 (microL)'!G151))</f>
        <v>140</v>
      </c>
      <c r="H151" s="5">
        <f>IF(AND('volume_add 10^8 (microL)'!H151&lt;=150,'volume_add 10^8 (microL)'!H151&gt;9),'volume_add 10^8 (microL)'!H151,IF(AND('volume_add 10^6 (microL)'!H151&lt;=150,'volume_add 10^6 (microL)'!H151&gt;9),'volume_add 10^6 (microL)'!H151,'volume_add 10^4 (microL)'!H151))</f>
        <v>140</v>
      </c>
      <c r="I151" s="5">
        <f>IF(AND('volume_add 10^8 (microL)'!I151&lt;=150,'volume_add 10^8 (microL)'!I151&gt;9),'volume_add 10^8 (microL)'!I151,IF(AND('volume_add 10^6 (microL)'!I151&lt;=150,'volume_add 10^6 (microL)'!I151&gt;9),'volume_add 10^6 (microL)'!I151,'volume_add 10^4 (microL)'!I151))</f>
        <v>13.7</v>
      </c>
      <c r="J151" s="5">
        <f>IF(AND('volume_add 10^8 (microL)'!J151&lt;=150,'volume_add 10^8 (microL)'!J151&gt;9),'volume_add 10^8 (microL)'!J151,IF(AND('volume_add 10^6 (microL)'!J151&lt;=150,'volume_add 10^6 (microL)'!J151&gt;9),'volume_add 10^6 (microL)'!J151,'volume_add 10^4 (microL)'!J151))</f>
        <v>140</v>
      </c>
      <c r="K151" s="5">
        <f>IF(AND('volume_add 10^8 (microL)'!K151&lt;=150,'volume_add 10^8 (microL)'!K151&gt;9),'volume_add 10^8 (microL)'!K151,IF(AND('volume_add 10^6 (microL)'!K151&lt;=150,'volume_add 10^6 (microL)'!K151&gt;9),'volume_add 10^6 (microL)'!K151,'volume_add 10^4 (microL)'!K151))</f>
        <v>140</v>
      </c>
      <c r="L151" s="5">
        <f>IF(AND('volume_add 10^8 (microL)'!L151&lt;=150,'volume_add 10^8 (microL)'!L151&gt;9),'volume_add 10^8 (microL)'!L151,IF(AND('volume_add 10^6 (microL)'!L151&lt;=150,'volume_add 10^6 (microL)'!L151&gt;9),'volume_add 10^6 (microL)'!L151,'volume_add 10^4 (microL)'!L151))</f>
        <v>70</v>
      </c>
      <c r="M151" s="5">
        <f>IF(AND('volume_add 10^8 (microL)'!M151&lt;=150,'volume_add 10^8 (microL)'!M151&gt;9),'volume_add 10^8 (microL)'!M151,IF(AND('volume_add 10^6 (microL)'!M151&lt;=150,'volume_add 10^6 (microL)'!M151&gt;9),'volume_add 10^6 (microL)'!M151,'volume_add 10^4 (microL)'!M151))</f>
        <v>12.6</v>
      </c>
      <c r="N151" s="5">
        <f>IF(AND('volume_add 10^8 (microL)'!N151&lt;=150,'volume_add 10^8 (microL)'!N151&gt;9),'volume_add 10^8 (microL)'!N151,IF(AND('volume_add 10^6 (microL)'!N151&lt;=150,'volume_add 10^6 (microL)'!N151&gt;9),'volume_add 10^6 (microL)'!N151,'volume_add 10^4 (microL)'!N151))</f>
        <v>10</v>
      </c>
      <c r="O151" s="5">
        <f>IF(AND('volume_add 10^8 (microL)'!O151&lt;=150,'volume_add 10^8 (microL)'!O151&gt;9),'volume_add 10^8 (microL)'!O151,IF(AND('volume_add 10^6 (microL)'!O151&lt;=150,'volume_add 10^6 (microL)'!O151&gt;9),'volume_add 10^6 (microL)'!O151,'volume_add 10^4 (microL)'!O151))</f>
        <v>12.4</v>
      </c>
      <c r="P151" s="5">
        <f>IF(AND('volume_add 10^8 (microL)'!P151&lt;=150,'volume_add 10^8 (microL)'!P151&gt;9),'volume_add 10^8 (microL)'!P151,IF(AND('volume_add 10^6 (microL)'!P151&lt;=150,'volume_add 10^6 (microL)'!P151&gt;9),'volume_add 10^6 (microL)'!P151,'volume_add 10^4 (microL)'!P151))</f>
        <v>50</v>
      </c>
      <c r="Q151" s="5">
        <f>IF(AND('volume_add 10^8 (microL)'!Q151&lt;=150,'volume_add 10^8 (microL)'!Q151&gt;9),'volume_add 10^8 (microL)'!Q151,IF(AND('volume_add 10^6 (microL)'!Q151&lt;=150,'volume_add 10^6 (microL)'!Q151&gt;9),'volume_add 10^6 (microL)'!Q151,'volume_add 10^4 (microL)'!Q151))</f>
        <v>40</v>
      </c>
      <c r="R151">
        <f t="shared" si="2"/>
        <v>969.40000000000009</v>
      </c>
    </row>
    <row r="152" spans="1:18">
      <c r="A152">
        <v>151</v>
      </c>
      <c r="B152" s="5">
        <f>IF(AND('volume_add 10^8 (microL)'!B152&lt;=150,'volume_add 10^8 (microL)'!B152&gt;9),'volume_add 10^8 (microL)'!B152,IF(AND('volume_add 10^6 (microL)'!B152&lt;=150,'volume_add 10^6 (microL)'!B152&gt;9),'volume_add 10^6 (microL)'!B152,'volume_add 10^4 (microL)'!B152))</f>
        <v>140</v>
      </c>
      <c r="C152" s="5">
        <f>IF(AND('volume_add 10^8 (microL)'!C152&lt;=150,'volume_add 10^8 (microL)'!C152&gt;9),'volume_add 10^8 (microL)'!C152,IF(AND('volume_add 10^6 (microL)'!C152&lt;=150,'volume_add 10^6 (microL)'!C152&gt;9),'volume_add 10^6 (microL)'!C152,'volume_add 10^4 (microL)'!C152))</f>
        <v>10</v>
      </c>
      <c r="D152" s="5">
        <f>IF(AND('volume_add 10^8 (microL)'!D152&lt;=150,'volume_add 10^8 (microL)'!D152&gt;9),'volume_add 10^8 (microL)'!D152,IF(AND('volume_add 10^6 (microL)'!D152&lt;=150,'volume_add 10^6 (microL)'!D152&gt;9),'volume_add 10^6 (microL)'!D152,'volume_add 10^4 (microL)'!D152))</f>
        <v>140</v>
      </c>
      <c r="E152" s="5">
        <f>IF(AND('volume_add 10^8 (microL)'!E152&lt;=150,'volume_add 10^8 (microL)'!E152&gt;9),'volume_add 10^8 (microL)'!E152,IF(AND('volume_add 10^6 (microL)'!E152&lt;=150,'volume_add 10^6 (microL)'!E152&gt;9),'volume_add 10^6 (microL)'!E152,'volume_add 10^4 (microL)'!E152))</f>
        <v>19.5</v>
      </c>
      <c r="F152" s="5">
        <f>IF(AND('volume_add 10^8 (microL)'!F152&lt;=150,'volume_add 10^8 (microL)'!F152&gt;9),'volume_add 10^8 (microL)'!F152,IF(AND('volume_add 10^6 (microL)'!F152&lt;=150,'volume_add 10^6 (microL)'!F152&gt;9),'volume_add 10^6 (microL)'!F152,'volume_add 10^4 (microL)'!F152))</f>
        <v>140</v>
      </c>
      <c r="G152" s="5">
        <f>IF(AND('volume_add 10^8 (microL)'!G152&lt;=150,'volume_add 10^8 (microL)'!G152&gt;9),'volume_add 10^8 (microL)'!G152,IF(AND('volume_add 10^6 (microL)'!G152&lt;=150,'volume_add 10^6 (microL)'!G152&gt;9),'volume_add 10^6 (microL)'!G152,'volume_add 10^4 (microL)'!G152))</f>
        <v>19</v>
      </c>
      <c r="H152" s="5">
        <f>IF(AND('volume_add 10^8 (microL)'!H152&lt;=150,'volume_add 10^8 (microL)'!H152&gt;9),'volume_add 10^8 (microL)'!H152,IF(AND('volume_add 10^6 (microL)'!H152&lt;=150,'volume_add 10^6 (microL)'!H152&gt;9),'volume_add 10^6 (microL)'!H152,'volume_add 10^4 (microL)'!H152))</f>
        <v>18.600000000000001</v>
      </c>
      <c r="I152" s="5">
        <f>IF(AND('volume_add 10^8 (microL)'!I152&lt;=150,'volume_add 10^8 (microL)'!I152&gt;9),'volume_add 10^8 (microL)'!I152,IF(AND('volume_add 10^6 (microL)'!I152&lt;=150,'volume_add 10^6 (microL)'!I152&gt;9),'volume_add 10^6 (microL)'!I152,'volume_add 10^4 (microL)'!I152))</f>
        <v>16.899999999999999</v>
      </c>
      <c r="J152" s="5">
        <f>IF(AND('volume_add 10^8 (microL)'!J152&lt;=150,'volume_add 10^8 (microL)'!J152&gt;9),'volume_add 10^8 (microL)'!J152,IF(AND('volume_add 10^6 (microL)'!J152&lt;=150,'volume_add 10^6 (microL)'!J152&gt;9),'volume_add 10^6 (microL)'!J152,'volume_add 10^4 (microL)'!J152))</f>
        <v>16.100000000000001</v>
      </c>
      <c r="K152" s="5">
        <f>IF(AND('volume_add 10^8 (microL)'!K152&lt;=150,'volume_add 10^8 (microL)'!K152&gt;9),'volume_add 10^8 (microL)'!K152,IF(AND('volume_add 10^6 (microL)'!K152&lt;=150,'volume_add 10^6 (microL)'!K152&gt;9),'volume_add 10^6 (microL)'!K152,'volume_add 10^4 (microL)'!K152))</f>
        <v>15.3</v>
      </c>
      <c r="L152" s="5">
        <f>IF(AND('volume_add 10^8 (microL)'!L152&lt;=150,'volume_add 10^8 (microL)'!L152&gt;9),'volume_add 10^8 (microL)'!L152,IF(AND('volume_add 10^6 (microL)'!L152&lt;=150,'volume_add 10^6 (microL)'!L152&gt;9),'volume_add 10^6 (microL)'!L152,'volume_add 10^4 (microL)'!L152))</f>
        <v>80</v>
      </c>
      <c r="M152" s="5">
        <f>IF(AND('volume_add 10^8 (microL)'!M152&lt;=150,'volume_add 10^8 (microL)'!M152&gt;9),'volume_add 10^8 (microL)'!M152,IF(AND('volume_add 10^6 (microL)'!M152&lt;=150,'volume_add 10^6 (microL)'!M152&gt;9),'volume_add 10^6 (microL)'!M152,'volume_add 10^4 (microL)'!M152))</f>
        <v>70</v>
      </c>
      <c r="N152" s="5">
        <f>IF(AND('volume_add 10^8 (microL)'!N152&lt;=150,'volume_add 10^8 (microL)'!N152&gt;9),'volume_add 10^8 (microL)'!N152,IF(AND('volume_add 10^6 (microL)'!N152&lt;=150,'volume_add 10^6 (microL)'!N152&gt;9),'volume_add 10^6 (microL)'!N152,'volume_add 10^4 (microL)'!N152))</f>
        <v>10</v>
      </c>
      <c r="O152" s="5">
        <f>IF(AND('volume_add 10^8 (microL)'!O152&lt;=150,'volume_add 10^8 (microL)'!O152&gt;9),'volume_add 10^8 (microL)'!O152,IF(AND('volume_add 10^6 (microL)'!O152&lt;=150,'volume_add 10^6 (microL)'!O152&gt;9),'volume_add 10^6 (microL)'!O152,'volume_add 10^4 (microL)'!O152))</f>
        <v>140</v>
      </c>
      <c r="P152" s="5">
        <f>IF(AND('volume_add 10^8 (microL)'!P152&lt;=150,'volume_add 10^8 (microL)'!P152&gt;9),'volume_add 10^8 (microL)'!P152,IF(AND('volume_add 10^6 (microL)'!P152&lt;=150,'volume_add 10^6 (microL)'!P152&gt;9),'volume_add 10^6 (microL)'!P152,'volume_add 10^4 (microL)'!P152))</f>
        <v>140</v>
      </c>
      <c r="Q152" s="5">
        <f>IF(AND('volume_add 10^8 (microL)'!Q152&lt;=150,'volume_add 10^8 (microL)'!Q152&gt;9),'volume_add 10^8 (microL)'!Q152,IF(AND('volume_add 10^6 (microL)'!Q152&lt;=150,'volume_add 10^6 (microL)'!Q152&gt;9),'volume_add 10^6 (microL)'!Q152,'volume_add 10^4 (microL)'!Q152))</f>
        <v>13.6</v>
      </c>
      <c r="R152">
        <f t="shared" si="2"/>
        <v>989</v>
      </c>
    </row>
    <row r="153" spans="1:18">
      <c r="A153">
        <v>152</v>
      </c>
      <c r="B153" s="5">
        <f>IF(AND('volume_add 10^8 (microL)'!B153&lt;=150,'volume_add 10^8 (microL)'!B153&gt;9),'volume_add 10^8 (microL)'!B153,IF(AND('volume_add 10^6 (microL)'!B153&lt;=150,'volume_add 10^6 (microL)'!B153&gt;9),'volume_add 10^6 (microL)'!B153,'volume_add 10^4 (microL)'!B153))</f>
        <v>17</v>
      </c>
      <c r="C153" s="5">
        <f>IF(AND('volume_add 10^8 (microL)'!C153&lt;=150,'volume_add 10^8 (microL)'!C153&gt;9),'volume_add 10^8 (microL)'!C153,IF(AND('volume_add 10^6 (microL)'!C153&lt;=150,'volume_add 10^6 (microL)'!C153&gt;9),'volume_add 10^6 (microL)'!C153,'volume_add 10^4 (microL)'!C153))</f>
        <v>140</v>
      </c>
      <c r="D153" s="5">
        <f>IF(AND('volume_add 10^8 (microL)'!D153&lt;=150,'volume_add 10^8 (microL)'!D153&gt;9),'volume_add 10^8 (microL)'!D153,IF(AND('volume_add 10^6 (microL)'!D153&lt;=150,'volume_add 10^6 (microL)'!D153&gt;9),'volume_add 10^6 (microL)'!D153,'volume_add 10^4 (microL)'!D153))</f>
        <v>16.3</v>
      </c>
      <c r="E153" s="5">
        <f>IF(AND('volume_add 10^8 (microL)'!E153&lt;=150,'volume_add 10^8 (microL)'!E153&gt;9),'volume_add 10^8 (microL)'!E153,IF(AND('volume_add 10^6 (microL)'!E153&lt;=150,'volume_add 10^6 (microL)'!E153&gt;9),'volume_add 10^6 (microL)'!E153,'volume_add 10^4 (microL)'!E153))</f>
        <v>10</v>
      </c>
      <c r="F153" s="5">
        <f>IF(AND('volume_add 10^8 (microL)'!F153&lt;=150,'volume_add 10^8 (microL)'!F153&gt;9),'volume_add 10^8 (microL)'!F153,IF(AND('volume_add 10^6 (microL)'!F153&lt;=150,'volume_add 10^6 (microL)'!F153&gt;9),'volume_add 10^6 (microL)'!F153,'volume_add 10^4 (microL)'!F153))</f>
        <v>140</v>
      </c>
      <c r="G153" s="5">
        <f>IF(AND('volume_add 10^8 (microL)'!G153&lt;=150,'volume_add 10^8 (microL)'!G153&gt;9),'volume_add 10^8 (microL)'!G153,IF(AND('volume_add 10^6 (microL)'!G153&lt;=150,'volume_add 10^6 (microL)'!G153&gt;9),'volume_add 10^6 (microL)'!G153,'volume_add 10^4 (microL)'!G153))</f>
        <v>70</v>
      </c>
      <c r="H153" s="5">
        <f>IF(AND('volume_add 10^8 (microL)'!H153&lt;=150,'volume_add 10^8 (microL)'!H153&gt;9),'volume_add 10^8 (microL)'!H153,IF(AND('volume_add 10^6 (microL)'!H153&lt;=150,'volume_add 10^6 (microL)'!H153&gt;9),'volume_add 10^6 (microL)'!H153,'volume_add 10^4 (microL)'!H153))</f>
        <v>140</v>
      </c>
      <c r="I153" s="5">
        <f>IF(AND('volume_add 10^8 (microL)'!I153&lt;=150,'volume_add 10^8 (microL)'!I153&gt;9),'volume_add 10^8 (microL)'!I153,IF(AND('volume_add 10^6 (microL)'!I153&lt;=150,'volume_add 10^6 (microL)'!I153&gt;9),'volume_add 10^6 (microL)'!I153,'volume_add 10^4 (microL)'!I153))</f>
        <v>140</v>
      </c>
      <c r="J153" s="5">
        <f>IF(AND('volume_add 10^8 (microL)'!J153&lt;=150,'volume_add 10^8 (microL)'!J153&gt;9),'volume_add 10^8 (microL)'!J153,IF(AND('volume_add 10^6 (microL)'!J153&lt;=150,'volume_add 10^6 (microL)'!J153&gt;9),'volume_add 10^6 (microL)'!J153,'volume_add 10^4 (microL)'!J153))</f>
        <v>140</v>
      </c>
      <c r="K153" s="5">
        <f>IF(AND('volume_add 10^8 (microL)'!K153&lt;=150,'volume_add 10^8 (microL)'!K153&gt;9),'volume_add 10^8 (microL)'!K153,IF(AND('volume_add 10^6 (microL)'!K153&lt;=150,'volume_add 10^6 (microL)'!K153&gt;9),'volume_add 10^6 (microL)'!K153,'volume_add 10^4 (microL)'!K153))</f>
        <v>13.6</v>
      </c>
      <c r="L153" s="5">
        <f>IF(AND('volume_add 10^8 (microL)'!L153&lt;=150,'volume_add 10^8 (microL)'!L153&gt;9),'volume_add 10^8 (microL)'!L153,IF(AND('volume_add 10^6 (microL)'!L153&lt;=150,'volume_add 10^6 (microL)'!L153&gt;9),'volume_add 10^6 (microL)'!L153,'volume_add 10^4 (microL)'!L153))</f>
        <v>10</v>
      </c>
      <c r="M153" s="5">
        <f>IF(AND('volume_add 10^8 (microL)'!M153&lt;=150,'volume_add 10^8 (microL)'!M153&gt;9),'volume_add 10^8 (microL)'!M153,IF(AND('volume_add 10^6 (microL)'!M153&lt;=150,'volume_add 10^6 (microL)'!M153&gt;9),'volume_add 10^6 (microL)'!M153,'volume_add 10^4 (microL)'!M153))</f>
        <v>140</v>
      </c>
      <c r="N153" s="5">
        <f>IF(AND('volume_add 10^8 (microL)'!N153&lt;=150,'volume_add 10^8 (microL)'!N153&gt;9),'volume_add 10^8 (microL)'!N153,IF(AND('volume_add 10^6 (microL)'!N153&lt;=150,'volume_add 10^6 (microL)'!N153&gt;9),'volume_add 10^6 (microL)'!N153,'volume_add 10^4 (microL)'!N153))</f>
        <v>13.3</v>
      </c>
      <c r="O153" s="5">
        <f>IF(AND('volume_add 10^8 (microL)'!O153&lt;=150,'volume_add 10^8 (microL)'!O153&gt;9),'volume_add 10^8 (microL)'!O153,IF(AND('volume_add 10^6 (microL)'!O153&lt;=150,'volume_add 10^6 (microL)'!O153&gt;9),'volume_add 10^6 (microL)'!O153,'volume_add 10^4 (microL)'!O153))</f>
        <v>10</v>
      </c>
      <c r="P153" s="5">
        <f>IF(AND('volume_add 10^8 (microL)'!P153&lt;=150,'volume_add 10^8 (microL)'!P153&gt;9),'volume_add 10^8 (microL)'!P153,IF(AND('volume_add 10^6 (microL)'!P153&lt;=150,'volume_add 10^6 (microL)'!P153&gt;9),'volume_add 10^6 (microL)'!P153,'volume_add 10^4 (microL)'!P153))</f>
        <v>60</v>
      </c>
      <c r="Q153" s="5">
        <f>IF(AND('volume_add 10^8 (microL)'!Q153&lt;=150,'volume_add 10^8 (microL)'!Q153&gt;9),'volume_add 10^8 (microL)'!Q153,IF(AND('volume_add 10^6 (microL)'!Q153&lt;=150,'volume_add 10^6 (microL)'!Q153&gt;9),'volume_add 10^6 (microL)'!Q153,'volume_add 10^4 (microL)'!Q153))</f>
        <v>140</v>
      </c>
      <c r="R153">
        <f t="shared" si="2"/>
        <v>1200.1999999999998</v>
      </c>
    </row>
    <row r="154" spans="1:18">
      <c r="A154">
        <v>153</v>
      </c>
      <c r="B154" s="5">
        <f>IF(AND('volume_add 10^8 (microL)'!B154&lt;=150,'volume_add 10^8 (microL)'!B154&gt;9),'volume_add 10^8 (microL)'!B154,IF(AND('volume_add 10^6 (microL)'!B154&lt;=150,'volume_add 10^6 (microL)'!B154&gt;9),'volume_add 10^6 (microL)'!B154,'volume_add 10^4 (microL)'!B154))</f>
        <v>140</v>
      </c>
      <c r="C154" s="5">
        <f>IF(AND('volume_add 10^8 (microL)'!C154&lt;=150,'volume_add 10^8 (microL)'!C154&gt;9),'volume_add 10^8 (microL)'!C154,IF(AND('volume_add 10^6 (microL)'!C154&lt;=150,'volume_add 10^6 (microL)'!C154&gt;9),'volume_add 10^6 (microL)'!C154,'volume_add 10^4 (microL)'!C154))</f>
        <v>140</v>
      </c>
      <c r="D154" s="5">
        <f>IF(AND('volume_add 10^8 (microL)'!D154&lt;=150,'volume_add 10^8 (microL)'!D154&gt;9),'volume_add 10^8 (microL)'!D154,IF(AND('volume_add 10^6 (microL)'!D154&lt;=150,'volume_add 10^6 (microL)'!D154&gt;9),'volume_add 10^6 (microL)'!D154,'volume_add 10^4 (microL)'!D154))</f>
        <v>10.9</v>
      </c>
      <c r="E154" s="5">
        <f>IF(AND('volume_add 10^8 (microL)'!E154&lt;=150,'volume_add 10^8 (microL)'!E154&gt;9),'volume_add 10^8 (microL)'!E154,IF(AND('volume_add 10^6 (microL)'!E154&lt;=150,'volume_add 10^6 (microL)'!E154&gt;9),'volume_add 10^6 (microL)'!E154,'volume_add 10^4 (microL)'!E154))</f>
        <v>21.7</v>
      </c>
      <c r="F154" s="5">
        <f>IF(AND('volume_add 10^8 (microL)'!F154&lt;=150,'volume_add 10^8 (microL)'!F154&gt;9),'volume_add 10^8 (microL)'!F154,IF(AND('volume_add 10^6 (microL)'!F154&lt;=150,'volume_add 10^6 (microL)'!F154&gt;9),'volume_add 10^6 (microL)'!F154,'volume_add 10^4 (microL)'!F154))</f>
        <v>140</v>
      </c>
      <c r="G154" s="5">
        <f>IF(AND('volume_add 10^8 (microL)'!G154&lt;=150,'volume_add 10^8 (microL)'!G154&gt;9),'volume_add 10^8 (microL)'!G154,IF(AND('volume_add 10^6 (microL)'!G154&lt;=150,'volume_add 10^6 (microL)'!G154&gt;9),'volume_add 10^6 (microL)'!G154,'volume_add 10^4 (microL)'!G154))</f>
        <v>15.2</v>
      </c>
      <c r="H154" s="5">
        <f>IF(AND('volume_add 10^8 (microL)'!H154&lt;=150,'volume_add 10^8 (microL)'!H154&gt;9),'volume_add 10^8 (microL)'!H154,IF(AND('volume_add 10^6 (microL)'!H154&lt;=150,'volume_add 10^6 (microL)'!H154&gt;9),'volume_add 10^6 (microL)'!H154,'volume_add 10^4 (microL)'!H154))</f>
        <v>10</v>
      </c>
      <c r="I154" s="5">
        <f>IF(AND('volume_add 10^8 (microL)'!I154&lt;=150,'volume_add 10^8 (microL)'!I154&gt;9),'volume_add 10^8 (microL)'!I154,IF(AND('volume_add 10^6 (microL)'!I154&lt;=150,'volume_add 10^6 (microL)'!I154&gt;9),'volume_add 10^6 (microL)'!I154,'volume_add 10^4 (microL)'!I154))</f>
        <v>140</v>
      </c>
      <c r="J154" s="5">
        <f>IF(AND('volume_add 10^8 (microL)'!J154&lt;=150,'volume_add 10^8 (microL)'!J154&gt;9),'volume_add 10^8 (microL)'!J154,IF(AND('volume_add 10^6 (microL)'!J154&lt;=150,'volume_add 10^6 (microL)'!J154&gt;9),'volume_add 10^6 (microL)'!J154,'volume_add 10^4 (microL)'!J154))</f>
        <v>140</v>
      </c>
      <c r="K154" s="5">
        <f>IF(AND('volume_add 10^8 (microL)'!K154&lt;=150,'volume_add 10^8 (microL)'!K154&gt;9),'volume_add 10^8 (microL)'!K154,IF(AND('volume_add 10^6 (microL)'!K154&lt;=150,'volume_add 10^6 (microL)'!K154&gt;9),'volume_add 10^6 (microL)'!K154,'volume_add 10^4 (microL)'!K154))</f>
        <v>140</v>
      </c>
      <c r="L154" s="5">
        <f>IF(AND('volume_add 10^8 (microL)'!L154&lt;=150,'volume_add 10^8 (microL)'!L154&gt;9),'volume_add 10^8 (microL)'!L154,IF(AND('volume_add 10^6 (microL)'!L154&lt;=150,'volume_add 10^6 (microL)'!L154&gt;9),'volume_add 10^6 (microL)'!L154,'volume_add 10^4 (microL)'!L154))</f>
        <v>19.600000000000001</v>
      </c>
      <c r="M154" s="5">
        <f>IF(AND('volume_add 10^8 (microL)'!M154&lt;=150,'volume_add 10^8 (microL)'!M154&gt;9),'volume_add 10^8 (microL)'!M154,IF(AND('volume_add 10^6 (microL)'!M154&lt;=150,'volume_add 10^6 (microL)'!M154&gt;9),'volume_add 10^6 (microL)'!M154,'volume_add 10^4 (microL)'!M154))</f>
        <v>140</v>
      </c>
      <c r="N154" s="5">
        <f>IF(AND('volume_add 10^8 (microL)'!N154&lt;=150,'volume_add 10^8 (microL)'!N154&gt;9),'volume_add 10^8 (microL)'!N154,IF(AND('volume_add 10^6 (microL)'!N154&lt;=150,'volume_add 10^6 (microL)'!N154&gt;9),'volume_add 10^6 (microL)'!N154,'volume_add 10^4 (microL)'!N154))</f>
        <v>10</v>
      </c>
      <c r="O154" s="5">
        <f>IF(AND('volume_add 10^8 (microL)'!O154&lt;=150,'volume_add 10^8 (microL)'!O154&gt;9),'volume_add 10^8 (microL)'!O154,IF(AND('volume_add 10^6 (microL)'!O154&lt;=150,'volume_add 10^6 (microL)'!O154&gt;9),'volume_add 10^6 (microL)'!O154,'volume_add 10^4 (microL)'!O154))</f>
        <v>140</v>
      </c>
      <c r="P154" s="5">
        <f>IF(AND('volume_add 10^8 (microL)'!P154&lt;=150,'volume_add 10^8 (microL)'!P154&gt;9),'volume_add 10^8 (microL)'!P154,IF(AND('volume_add 10^6 (microL)'!P154&lt;=150,'volume_add 10^6 (microL)'!P154&gt;9),'volume_add 10^6 (microL)'!P154,'volume_add 10^4 (microL)'!P154))</f>
        <v>110</v>
      </c>
      <c r="Q154" s="5">
        <f>IF(AND('volume_add 10^8 (microL)'!Q154&lt;=150,'volume_add 10^8 (microL)'!Q154&gt;9),'volume_add 10^8 (microL)'!Q154,IF(AND('volume_add 10^6 (microL)'!Q154&lt;=150,'volume_add 10^6 (microL)'!Q154&gt;9),'volume_add 10^6 (microL)'!Q154,'volume_add 10^4 (microL)'!Q154))</f>
        <v>90</v>
      </c>
      <c r="R154">
        <f t="shared" si="2"/>
        <v>1407.4</v>
      </c>
    </row>
    <row r="155" spans="1:18">
      <c r="A155">
        <v>154</v>
      </c>
      <c r="B155" s="5">
        <f>IF(AND('volume_add 10^8 (microL)'!B155&lt;=150,'volume_add 10^8 (microL)'!B155&gt;9),'volume_add 10^8 (microL)'!B155,IF(AND('volume_add 10^6 (microL)'!B155&lt;=150,'volume_add 10^6 (microL)'!B155&gt;9),'volume_add 10^6 (microL)'!B155,'volume_add 10^4 (microL)'!B155))</f>
        <v>140</v>
      </c>
      <c r="C155" s="5">
        <f>IF(AND('volume_add 10^8 (microL)'!C155&lt;=150,'volume_add 10^8 (microL)'!C155&gt;9),'volume_add 10^8 (microL)'!C155,IF(AND('volume_add 10^6 (microL)'!C155&lt;=150,'volume_add 10^6 (microL)'!C155&gt;9),'volume_add 10^6 (microL)'!C155,'volume_add 10^4 (microL)'!C155))</f>
        <v>140</v>
      </c>
      <c r="D155" s="5">
        <f>IF(AND('volume_add 10^8 (microL)'!D155&lt;=150,'volume_add 10^8 (microL)'!D155&gt;9),'volume_add 10^8 (microL)'!D155,IF(AND('volume_add 10^6 (microL)'!D155&lt;=150,'volume_add 10^6 (microL)'!D155&gt;9),'volume_add 10^6 (microL)'!D155,'volume_add 10^4 (microL)'!D155))</f>
        <v>100</v>
      </c>
      <c r="E155" s="5">
        <f>IF(AND('volume_add 10^8 (microL)'!E155&lt;=150,'volume_add 10^8 (microL)'!E155&gt;9),'volume_add 10^8 (microL)'!E155,IF(AND('volume_add 10^6 (microL)'!E155&lt;=150,'volume_add 10^6 (microL)'!E155&gt;9),'volume_add 10^6 (microL)'!E155,'volume_add 10^4 (microL)'!E155))</f>
        <v>90</v>
      </c>
      <c r="F155" s="5">
        <f>IF(AND('volume_add 10^8 (microL)'!F155&lt;=150,'volume_add 10^8 (microL)'!F155&gt;9),'volume_add 10^8 (microL)'!F155,IF(AND('volume_add 10^6 (microL)'!F155&lt;=150,'volume_add 10^6 (microL)'!F155&gt;9),'volume_add 10^6 (microL)'!F155,'volume_add 10^4 (microL)'!F155))</f>
        <v>21</v>
      </c>
      <c r="G155" s="5">
        <f>IF(AND('volume_add 10^8 (microL)'!G155&lt;=150,'volume_add 10^8 (microL)'!G155&gt;9),'volume_add 10^8 (microL)'!G155,IF(AND('volume_add 10^6 (microL)'!G155&lt;=150,'volume_add 10^6 (microL)'!G155&gt;9),'volume_add 10^6 (microL)'!G155,'volume_add 10^4 (microL)'!G155))</f>
        <v>80</v>
      </c>
      <c r="H155" s="5">
        <f>IF(AND('volume_add 10^8 (microL)'!H155&lt;=150,'volume_add 10^8 (microL)'!H155&gt;9),'volume_add 10^8 (microL)'!H155,IF(AND('volume_add 10^6 (microL)'!H155&lt;=150,'volume_add 10^6 (microL)'!H155&gt;9),'volume_add 10^6 (microL)'!H155,'volume_add 10^4 (microL)'!H155))</f>
        <v>140</v>
      </c>
      <c r="I155" s="5">
        <f>IF(AND('volume_add 10^8 (microL)'!I155&lt;=150,'volume_add 10^8 (microL)'!I155&gt;9),'volume_add 10^8 (microL)'!I155,IF(AND('volume_add 10^6 (microL)'!I155&lt;=150,'volume_add 10^6 (microL)'!I155&gt;9),'volume_add 10^6 (microL)'!I155,'volume_add 10^4 (microL)'!I155))</f>
        <v>19.100000000000001</v>
      </c>
      <c r="J155" s="5">
        <f>IF(AND('volume_add 10^8 (microL)'!J155&lt;=150,'volume_add 10^8 (microL)'!J155&gt;9),'volume_add 10^8 (microL)'!J155,IF(AND('volume_add 10^6 (microL)'!J155&lt;=150,'volume_add 10^6 (microL)'!J155&gt;9),'volume_add 10^6 (microL)'!J155,'volume_add 10^4 (microL)'!J155))</f>
        <v>140</v>
      </c>
      <c r="K155" s="5">
        <f>IF(AND('volume_add 10^8 (microL)'!K155&lt;=150,'volume_add 10^8 (microL)'!K155&gt;9),'volume_add 10^8 (microL)'!K155,IF(AND('volume_add 10^6 (microL)'!K155&lt;=150,'volume_add 10^6 (microL)'!K155&gt;9),'volume_add 10^6 (microL)'!K155,'volume_add 10^4 (microL)'!K155))</f>
        <v>140</v>
      </c>
      <c r="L155" s="5">
        <f>IF(AND('volume_add 10^8 (microL)'!L155&lt;=150,'volume_add 10^8 (microL)'!L155&gt;9),'volume_add 10^8 (microL)'!L155,IF(AND('volume_add 10^6 (microL)'!L155&lt;=150,'volume_add 10^6 (microL)'!L155&gt;9),'volume_add 10^6 (microL)'!L155,'volume_add 10^4 (microL)'!L155))</f>
        <v>17.2</v>
      </c>
      <c r="M155" s="5">
        <f>IF(AND('volume_add 10^8 (microL)'!M155&lt;=150,'volume_add 10^8 (microL)'!M155&gt;9),'volume_add 10^8 (microL)'!M155,IF(AND('volume_add 10^6 (microL)'!M155&lt;=150,'volume_add 10^6 (microL)'!M155&gt;9),'volume_add 10^6 (microL)'!M155,'volume_add 10^4 (microL)'!M155))</f>
        <v>13.4</v>
      </c>
      <c r="N155" s="5">
        <f>IF(AND('volume_add 10^8 (microL)'!N155&lt;=150,'volume_add 10^8 (microL)'!N155&gt;9),'volume_add 10^8 (microL)'!N155,IF(AND('volume_add 10^6 (microL)'!N155&lt;=150,'volume_add 10^6 (microL)'!N155&gt;9),'volume_add 10^6 (microL)'!N155,'volume_add 10^4 (microL)'!N155))</f>
        <v>60</v>
      </c>
      <c r="O155" s="5">
        <f>IF(AND('volume_add 10^8 (microL)'!O155&lt;=150,'volume_add 10^8 (microL)'!O155&gt;9),'volume_add 10^8 (microL)'!O155,IF(AND('volume_add 10^6 (microL)'!O155&lt;=150,'volume_add 10^6 (microL)'!O155&gt;9),'volume_add 10^6 (microL)'!O155,'volume_add 10^4 (microL)'!O155))</f>
        <v>140</v>
      </c>
      <c r="P155" s="5">
        <f>IF(AND('volume_add 10^8 (microL)'!P155&lt;=150,'volume_add 10^8 (microL)'!P155&gt;9),'volume_add 10^8 (microL)'!P155,IF(AND('volume_add 10^6 (microL)'!P155&lt;=150,'volume_add 10^6 (microL)'!P155&gt;9),'volume_add 10^6 (microL)'!P155,'volume_add 10^4 (microL)'!P155))</f>
        <v>11.4</v>
      </c>
      <c r="Q155" s="5">
        <f>IF(AND('volume_add 10^8 (microL)'!Q155&lt;=150,'volume_add 10^8 (microL)'!Q155&gt;9),'volume_add 10^8 (microL)'!Q155,IF(AND('volume_add 10^6 (microL)'!Q155&lt;=150,'volume_add 10^6 (microL)'!Q155&gt;9),'volume_add 10^6 (microL)'!Q155,'volume_add 10^4 (microL)'!Q155))</f>
        <v>10</v>
      </c>
      <c r="R155">
        <f t="shared" si="2"/>
        <v>1262.1000000000001</v>
      </c>
    </row>
    <row r="156" spans="1:18">
      <c r="A156">
        <v>155</v>
      </c>
      <c r="B156" s="5">
        <f>IF(AND('volume_add 10^8 (microL)'!B156&lt;=150,'volume_add 10^8 (microL)'!B156&gt;9),'volume_add 10^8 (microL)'!B156,IF(AND('volume_add 10^6 (microL)'!B156&lt;=150,'volume_add 10^6 (microL)'!B156&gt;9),'volume_add 10^6 (microL)'!B156,'volume_add 10^4 (microL)'!B156))</f>
        <v>19.899999999999999</v>
      </c>
      <c r="C156" s="5">
        <f>IF(AND('volume_add 10^8 (microL)'!C156&lt;=150,'volume_add 10^8 (microL)'!C156&gt;9),'volume_add 10^8 (microL)'!C156,IF(AND('volume_add 10^6 (microL)'!C156&lt;=150,'volume_add 10^6 (microL)'!C156&gt;9),'volume_add 10^6 (microL)'!C156,'volume_add 10^4 (microL)'!C156))</f>
        <v>14.5</v>
      </c>
      <c r="D156" s="5">
        <f>IF(AND('volume_add 10^8 (microL)'!D156&lt;=150,'volume_add 10^8 (microL)'!D156&gt;9),'volume_add 10^8 (microL)'!D156,IF(AND('volume_add 10^6 (microL)'!D156&lt;=150,'volume_add 10^6 (microL)'!D156&gt;9),'volume_add 10^6 (microL)'!D156,'volume_add 10^4 (microL)'!D156))</f>
        <v>140</v>
      </c>
      <c r="E156" s="5">
        <f>IF(AND('volume_add 10^8 (microL)'!E156&lt;=150,'volume_add 10^8 (microL)'!E156&gt;9),'volume_add 10^8 (microL)'!E156,IF(AND('volume_add 10^6 (microL)'!E156&lt;=150,'volume_add 10^6 (microL)'!E156&gt;9),'volume_add 10^6 (microL)'!E156,'volume_add 10^4 (microL)'!E156))</f>
        <v>140</v>
      </c>
      <c r="F156" s="5">
        <f>IF(AND('volume_add 10^8 (microL)'!F156&lt;=150,'volume_add 10^8 (microL)'!F156&gt;9),'volume_add 10^8 (microL)'!F156,IF(AND('volume_add 10^6 (microL)'!F156&lt;=150,'volume_add 10^6 (microL)'!F156&gt;9),'volume_add 10^6 (microL)'!F156,'volume_add 10^4 (microL)'!F156))</f>
        <v>13</v>
      </c>
      <c r="G156" s="5">
        <f>IF(AND('volume_add 10^8 (microL)'!G156&lt;=150,'volume_add 10^8 (microL)'!G156&gt;9),'volume_add 10^8 (microL)'!G156,IF(AND('volume_add 10^6 (microL)'!G156&lt;=150,'volume_add 10^6 (microL)'!G156&gt;9),'volume_add 10^6 (microL)'!G156,'volume_add 10^4 (microL)'!G156))</f>
        <v>140</v>
      </c>
      <c r="H156" s="5">
        <f>IF(AND('volume_add 10^8 (microL)'!H156&lt;=150,'volume_add 10^8 (microL)'!H156&gt;9),'volume_add 10^8 (microL)'!H156,IF(AND('volume_add 10^6 (microL)'!H156&lt;=150,'volume_add 10^6 (microL)'!H156&gt;9),'volume_add 10^6 (microL)'!H156,'volume_add 10^4 (microL)'!H156))</f>
        <v>90</v>
      </c>
      <c r="I156" s="5">
        <f>IF(AND('volume_add 10^8 (microL)'!I156&lt;=150,'volume_add 10^8 (microL)'!I156&gt;9),'volume_add 10^8 (microL)'!I156,IF(AND('volume_add 10^6 (microL)'!I156&lt;=150,'volume_add 10^6 (microL)'!I156&gt;9),'volume_add 10^6 (microL)'!I156,'volume_add 10^4 (microL)'!I156))</f>
        <v>70</v>
      </c>
      <c r="J156" s="5">
        <f>IF(AND('volume_add 10^8 (microL)'!J156&lt;=150,'volume_add 10^8 (microL)'!J156&gt;9),'volume_add 10^8 (microL)'!J156,IF(AND('volume_add 10^6 (microL)'!J156&lt;=150,'volume_add 10^6 (microL)'!J156&gt;9),'volume_add 10^6 (microL)'!J156,'volume_add 10^4 (microL)'!J156))</f>
        <v>50</v>
      </c>
      <c r="K156" s="5">
        <f>IF(AND('volume_add 10^8 (microL)'!K156&lt;=150,'volume_add 10^8 (microL)'!K156&gt;9),'volume_add 10^8 (microL)'!K156,IF(AND('volume_add 10^6 (microL)'!K156&lt;=150,'volume_add 10^6 (microL)'!K156&gt;9),'volume_add 10^6 (microL)'!K156,'volume_add 10^4 (microL)'!K156))</f>
        <v>10</v>
      </c>
      <c r="L156" s="5">
        <f>IF(AND('volume_add 10^8 (microL)'!L156&lt;=150,'volume_add 10^8 (microL)'!L156&gt;9),'volume_add 10^8 (microL)'!L156,IF(AND('volume_add 10^6 (microL)'!L156&lt;=150,'volume_add 10^6 (microL)'!L156&gt;9),'volume_add 10^6 (microL)'!L156,'volume_add 10^4 (microL)'!L156))</f>
        <v>140</v>
      </c>
      <c r="M156" s="5">
        <f>IF(AND('volume_add 10^8 (microL)'!M156&lt;=150,'volume_add 10^8 (microL)'!M156&gt;9),'volume_add 10^8 (microL)'!M156,IF(AND('volume_add 10^6 (microL)'!M156&lt;=150,'volume_add 10^6 (microL)'!M156&gt;9),'volume_add 10^6 (microL)'!M156,'volume_add 10^4 (microL)'!M156))</f>
        <v>140</v>
      </c>
      <c r="N156" s="5">
        <f>IF(AND('volume_add 10^8 (microL)'!N156&lt;=150,'volume_add 10^8 (microL)'!N156&gt;9),'volume_add 10^8 (microL)'!N156,IF(AND('volume_add 10^6 (microL)'!N156&lt;=150,'volume_add 10^6 (microL)'!N156&gt;9),'volume_add 10^6 (microL)'!N156,'volume_add 10^4 (microL)'!N156))</f>
        <v>140</v>
      </c>
      <c r="O156" s="5">
        <f>IF(AND('volume_add 10^8 (microL)'!O156&lt;=150,'volume_add 10^8 (microL)'!O156&gt;9),'volume_add 10^8 (microL)'!O156,IF(AND('volume_add 10^6 (microL)'!O156&lt;=150,'volume_add 10^6 (microL)'!O156&gt;9),'volume_add 10^6 (microL)'!O156,'volume_add 10^4 (microL)'!O156))</f>
        <v>10.9</v>
      </c>
      <c r="P156" s="5">
        <f>IF(AND('volume_add 10^8 (microL)'!P156&lt;=150,'volume_add 10^8 (microL)'!P156&gt;9),'volume_add 10^8 (microL)'!P156,IF(AND('volume_add 10^6 (microL)'!P156&lt;=150,'volume_add 10^6 (microL)'!P156&gt;9),'volume_add 10^6 (microL)'!P156,'volume_add 10^4 (microL)'!P156))</f>
        <v>140</v>
      </c>
      <c r="Q156" s="5">
        <f>IF(AND('volume_add 10^8 (microL)'!Q156&lt;=150,'volume_add 10^8 (microL)'!Q156&gt;9),'volume_add 10^8 (microL)'!Q156,IF(AND('volume_add 10^6 (microL)'!Q156&lt;=150,'volume_add 10^6 (microL)'!Q156&gt;9),'volume_add 10^6 (microL)'!Q156,'volume_add 10^4 (microL)'!Q156))</f>
        <v>140</v>
      </c>
      <c r="R156">
        <f t="shared" si="2"/>
        <v>1398.3000000000002</v>
      </c>
    </row>
    <row r="157" spans="1:18">
      <c r="A157">
        <v>156</v>
      </c>
      <c r="B157" s="5">
        <f>IF(AND('volume_add 10^8 (microL)'!B157&lt;=150,'volume_add 10^8 (microL)'!B157&gt;9),'volume_add 10^8 (microL)'!B157,IF(AND('volume_add 10^6 (microL)'!B157&lt;=150,'volume_add 10^6 (microL)'!B157&gt;9),'volume_add 10^6 (microL)'!B157,'volume_add 10^4 (microL)'!B157))</f>
        <v>100</v>
      </c>
      <c r="C157" s="5">
        <f>IF(AND('volume_add 10^8 (microL)'!C157&lt;=150,'volume_add 10^8 (microL)'!C157&gt;9),'volume_add 10^8 (microL)'!C157,IF(AND('volume_add 10^6 (microL)'!C157&lt;=150,'volume_add 10^6 (microL)'!C157&gt;9),'volume_add 10^6 (microL)'!C157,'volume_add 10^4 (microL)'!C157))</f>
        <v>140</v>
      </c>
      <c r="D157" s="5">
        <f>IF(AND('volume_add 10^8 (microL)'!D157&lt;=150,'volume_add 10^8 (microL)'!D157&gt;9),'volume_add 10^8 (microL)'!D157,IF(AND('volume_add 10^6 (microL)'!D157&lt;=150,'volume_add 10^6 (microL)'!D157&gt;9),'volume_add 10^6 (microL)'!D157,'volume_add 10^4 (microL)'!D157))</f>
        <v>14.4</v>
      </c>
      <c r="E157" s="5">
        <f>IF(AND('volume_add 10^8 (microL)'!E157&lt;=150,'volume_add 10^8 (microL)'!E157&gt;9),'volume_add 10^8 (microL)'!E157,IF(AND('volume_add 10^6 (microL)'!E157&lt;=150,'volume_add 10^6 (microL)'!E157&gt;9),'volume_add 10^6 (microL)'!E157,'volume_add 10^4 (microL)'!E157))</f>
        <v>23.7</v>
      </c>
      <c r="F157" s="5">
        <f>IF(AND('volume_add 10^8 (microL)'!F157&lt;=150,'volume_add 10^8 (microL)'!F157&gt;9),'volume_add 10^8 (microL)'!F157,IF(AND('volume_add 10^6 (microL)'!F157&lt;=150,'volume_add 10^6 (microL)'!F157&gt;9),'volume_add 10^6 (microL)'!F157,'volume_add 10^4 (microL)'!F157))</f>
        <v>90</v>
      </c>
      <c r="G157" s="5">
        <f>IF(AND('volume_add 10^8 (microL)'!G157&lt;=150,'volume_add 10^8 (microL)'!G157&gt;9),'volume_add 10^8 (microL)'!G157,IF(AND('volume_add 10^6 (microL)'!G157&lt;=150,'volume_add 10^6 (microL)'!G157&gt;9),'volume_add 10^6 (microL)'!G157,'volume_add 10^4 (microL)'!G157))</f>
        <v>12.3</v>
      </c>
      <c r="H157" s="5">
        <f>IF(AND('volume_add 10^8 (microL)'!H157&lt;=150,'volume_add 10^8 (microL)'!H157&gt;9),'volume_add 10^8 (microL)'!H157,IF(AND('volume_add 10^6 (microL)'!H157&lt;=150,'volume_add 10^6 (microL)'!H157&gt;9),'volume_add 10^6 (microL)'!H157,'volume_add 10^4 (microL)'!H157))</f>
        <v>90</v>
      </c>
      <c r="I157" s="5">
        <f>IF(AND('volume_add 10^8 (microL)'!I157&lt;=150,'volume_add 10^8 (microL)'!I157&gt;9),'volume_add 10^8 (microL)'!I157,IF(AND('volume_add 10^6 (microL)'!I157&lt;=150,'volume_add 10^6 (microL)'!I157&gt;9),'volume_add 10^6 (microL)'!I157,'volume_add 10^4 (microL)'!I157))</f>
        <v>140</v>
      </c>
      <c r="J157" s="5">
        <f>IF(AND('volume_add 10^8 (microL)'!J157&lt;=150,'volume_add 10^8 (microL)'!J157&gt;9),'volume_add 10^8 (microL)'!J157,IF(AND('volume_add 10^6 (microL)'!J157&lt;=150,'volume_add 10^6 (microL)'!J157&gt;9),'volume_add 10^6 (microL)'!J157,'volume_add 10^4 (microL)'!J157))</f>
        <v>80</v>
      </c>
      <c r="K157" s="5">
        <f>IF(AND('volume_add 10^8 (microL)'!K157&lt;=150,'volume_add 10^8 (microL)'!K157&gt;9),'volume_add 10^8 (microL)'!K157,IF(AND('volume_add 10^6 (microL)'!K157&lt;=150,'volume_add 10^6 (microL)'!K157&gt;9),'volume_add 10^6 (microL)'!K157,'volume_add 10^4 (microL)'!K157))</f>
        <v>140</v>
      </c>
      <c r="L157" s="5">
        <f>IF(AND('volume_add 10^8 (microL)'!L157&lt;=150,'volume_add 10^8 (microL)'!L157&gt;9),'volume_add 10^8 (microL)'!L157,IF(AND('volume_add 10^6 (microL)'!L157&lt;=150,'volume_add 10^6 (microL)'!L157&gt;9),'volume_add 10^6 (microL)'!L157,'volume_add 10^4 (microL)'!L157))</f>
        <v>140</v>
      </c>
      <c r="M157" s="5">
        <f>IF(AND('volume_add 10^8 (microL)'!M157&lt;=150,'volume_add 10^8 (microL)'!M157&gt;9),'volume_add 10^8 (microL)'!M157,IF(AND('volume_add 10^6 (microL)'!M157&lt;=150,'volume_add 10^6 (microL)'!M157&gt;9),'volume_add 10^6 (microL)'!M157,'volume_add 10^4 (microL)'!M157))</f>
        <v>10.3</v>
      </c>
      <c r="N157" s="5">
        <f>IF(AND('volume_add 10^8 (microL)'!N157&lt;=150,'volume_add 10^8 (microL)'!N157&gt;9),'volume_add 10^8 (microL)'!N157,IF(AND('volume_add 10^6 (microL)'!N157&lt;=150,'volume_add 10^6 (microL)'!N157&gt;9),'volume_add 10^6 (microL)'!N157,'volume_add 10^4 (microL)'!N157))</f>
        <v>70</v>
      </c>
      <c r="O157" s="5">
        <f>IF(AND('volume_add 10^8 (microL)'!O157&lt;=150,'volume_add 10^8 (microL)'!O157&gt;9),'volume_add 10^8 (microL)'!O157,IF(AND('volume_add 10^6 (microL)'!O157&lt;=150,'volume_add 10^6 (microL)'!O157&gt;9),'volume_add 10^6 (microL)'!O157,'volume_add 10^4 (microL)'!O157))</f>
        <v>20.6</v>
      </c>
      <c r="P157" s="5">
        <f>IF(AND('volume_add 10^8 (microL)'!P157&lt;=150,'volume_add 10^8 (microL)'!P157&gt;9),'volume_add 10^8 (microL)'!P157,IF(AND('volume_add 10^6 (microL)'!P157&lt;=150,'volume_add 10^6 (microL)'!P157&gt;9),'volume_add 10^6 (microL)'!P157,'volume_add 10^4 (microL)'!P157))</f>
        <v>60</v>
      </c>
      <c r="Q157" s="5">
        <f>IF(AND('volume_add 10^8 (microL)'!Q157&lt;=150,'volume_add 10^8 (microL)'!Q157&gt;9),'volume_add 10^8 (microL)'!Q157,IF(AND('volume_add 10^6 (microL)'!Q157&lt;=150,'volume_add 10^6 (microL)'!Q157&gt;9),'volume_add 10^6 (microL)'!Q157,'volume_add 10^4 (microL)'!Q157))</f>
        <v>18.5</v>
      </c>
      <c r="R157">
        <f t="shared" si="2"/>
        <v>1149.8</v>
      </c>
    </row>
    <row r="158" spans="1:18">
      <c r="A158">
        <v>157</v>
      </c>
      <c r="B158" s="5">
        <f>IF(AND('volume_add 10^8 (microL)'!B158&lt;=150,'volume_add 10^8 (microL)'!B158&gt;9),'volume_add 10^8 (microL)'!B158,IF(AND('volume_add 10^6 (microL)'!B158&lt;=150,'volume_add 10^6 (microL)'!B158&gt;9),'volume_add 10^6 (microL)'!B158,'volume_add 10^4 (microL)'!B158))</f>
        <v>130</v>
      </c>
      <c r="C158" s="5">
        <f>IF(AND('volume_add 10^8 (microL)'!C158&lt;=150,'volume_add 10^8 (microL)'!C158&gt;9),'volume_add 10^8 (microL)'!C158,IF(AND('volume_add 10^6 (microL)'!C158&lt;=150,'volume_add 10^6 (microL)'!C158&gt;9),'volume_add 10^6 (microL)'!C158,'volume_add 10^4 (microL)'!C158))</f>
        <v>12.8</v>
      </c>
      <c r="D158" s="5">
        <f>IF(AND('volume_add 10^8 (microL)'!D158&lt;=150,'volume_add 10^8 (microL)'!D158&gt;9),'volume_add 10^8 (microL)'!D158,IF(AND('volume_add 10^6 (microL)'!D158&lt;=150,'volume_add 10^6 (microL)'!D158&gt;9),'volume_add 10^6 (microL)'!D158,'volume_add 10^4 (microL)'!D158))</f>
        <v>140</v>
      </c>
      <c r="E158" s="5">
        <f>IF(AND('volume_add 10^8 (microL)'!E158&lt;=150,'volume_add 10^8 (microL)'!E158&gt;9),'volume_add 10^8 (microL)'!E158,IF(AND('volume_add 10^6 (microL)'!E158&lt;=150,'volume_add 10^6 (microL)'!E158&gt;9),'volume_add 10^6 (microL)'!E158,'volume_add 10^4 (microL)'!E158))</f>
        <v>28.1</v>
      </c>
      <c r="F158" s="5">
        <f>IF(AND('volume_add 10^8 (microL)'!F158&lt;=150,'volume_add 10^8 (microL)'!F158&gt;9),'volume_add 10^8 (microL)'!F158,IF(AND('volume_add 10^6 (microL)'!F158&lt;=150,'volume_add 10^6 (microL)'!F158&gt;9),'volume_add 10^6 (microL)'!F158,'volume_add 10^4 (microL)'!F158))</f>
        <v>140</v>
      </c>
      <c r="G158" s="5">
        <f>IF(AND('volume_add 10^8 (microL)'!G158&lt;=150,'volume_add 10^8 (microL)'!G158&gt;9),'volume_add 10^8 (microL)'!G158,IF(AND('volume_add 10^6 (microL)'!G158&lt;=150,'volume_add 10^6 (microL)'!G158&gt;9),'volume_add 10^6 (microL)'!G158,'volume_add 10^4 (microL)'!G158))</f>
        <v>11.5</v>
      </c>
      <c r="H158" s="5">
        <f>IF(AND('volume_add 10^8 (microL)'!H158&lt;=150,'volume_add 10^8 (microL)'!H158&gt;9),'volume_add 10^8 (microL)'!H158,IF(AND('volume_add 10^6 (microL)'!H158&lt;=150,'volume_add 10^6 (microL)'!H158&gt;9),'volume_add 10^6 (microL)'!H158,'volume_add 10^4 (microL)'!H158))</f>
        <v>140</v>
      </c>
      <c r="I158" s="5">
        <f>IF(AND('volume_add 10^8 (microL)'!I158&lt;=150,'volume_add 10^8 (microL)'!I158&gt;9),'volume_add 10^8 (microL)'!I158,IF(AND('volume_add 10^6 (microL)'!I158&lt;=150,'volume_add 10^6 (microL)'!I158&gt;9),'volume_add 10^6 (microL)'!I158,'volume_add 10^4 (microL)'!I158))</f>
        <v>140</v>
      </c>
      <c r="J158" s="5">
        <f>IF(AND('volume_add 10^8 (microL)'!J158&lt;=150,'volume_add 10^8 (microL)'!J158&gt;9),'volume_add 10^8 (microL)'!J158,IF(AND('volume_add 10^6 (microL)'!J158&lt;=150,'volume_add 10^6 (microL)'!J158&gt;9),'volume_add 10^6 (microL)'!J158,'volume_add 10^4 (microL)'!J158))</f>
        <v>140</v>
      </c>
      <c r="K158" s="5">
        <f>IF(AND('volume_add 10^8 (microL)'!K158&lt;=150,'volume_add 10^8 (microL)'!K158&gt;9),'volume_add 10^8 (microL)'!K158,IF(AND('volume_add 10^6 (microL)'!K158&lt;=150,'volume_add 10^6 (microL)'!K158&gt;9),'volume_add 10^6 (microL)'!K158,'volume_add 10^4 (microL)'!K158))</f>
        <v>10</v>
      </c>
      <c r="L158" s="5">
        <f>IF(AND('volume_add 10^8 (microL)'!L158&lt;=150,'volume_add 10^8 (microL)'!L158&gt;9),'volume_add 10^8 (microL)'!L158,IF(AND('volume_add 10^6 (microL)'!L158&lt;=150,'volume_add 10^6 (microL)'!L158&gt;9),'volume_add 10^6 (microL)'!L158,'volume_add 10^4 (microL)'!L158))</f>
        <v>25.5</v>
      </c>
      <c r="M158" s="5">
        <f>IF(AND('volume_add 10^8 (microL)'!M158&lt;=150,'volume_add 10^8 (microL)'!M158&gt;9),'volume_add 10^8 (microL)'!M158,IF(AND('volume_add 10^6 (microL)'!M158&lt;=150,'volume_add 10^6 (microL)'!M158&gt;9),'volume_add 10^6 (microL)'!M158,'volume_add 10^4 (microL)'!M158))</f>
        <v>10</v>
      </c>
      <c r="N158" s="5">
        <f>IF(AND('volume_add 10^8 (microL)'!N158&lt;=150,'volume_add 10^8 (microL)'!N158&gt;9),'volume_add 10^8 (microL)'!N158,IF(AND('volume_add 10^6 (microL)'!N158&lt;=150,'volume_add 10^6 (microL)'!N158&gt;9),'volume_add 10^6 (microL)'!N158,'volume_add 10^4 (microL)'!N158))</f>
        <v>140</v>
      </c>
      <c r="O158" s="5">
        <f>IF(AND('volume_add 10^8 (microL)'!O158&lt;=150,'volume_add 10^8 (microL)'!O158&gt;9),'volume_add 10^8 (microL)'!O158,IF(AND('volume_add 10^6 (microL)'!O158&lt;=150,'volume_add 10^6 (microL)'!O158&gt;9),'volume_add 10^6 (microL)'!O158,'volume_add 10^4 (microL)'!O158))</f>
        <v>20.399999999999999</v>
      </c>
      <c r="P158" s="5">
        <f>IF(AND('volume_add 10^8 (microL)'!P158&lt;=150,'volume_add 10^8 (microL)'!P158&gt;9),'volume_add 10^8 (microL)'!P158,IF(AND('volume_add 10^6 (microL)'!P158&lt;=150,'volume_add 10^6 (microL)'!P158&gt;9),'volume_add 10^6 (microL)'!P158,'volume_add 10^4 (microL)'!P158))</f>
        <v>140</v>
      </c>
      <c r="Q158" s="5">
        <f>IF(AND('volume_add 10^8 (microL)'!Q158&lt;=150,'volume_add 10^8 (microL)'!Q158&gt;9),'volume_add 10^8 (microL)'!Q158,IF(AND('volume_add 10^6 (microL)'!Q158&lt;=150,'volume_add 10^6 (microL)'!Q158&gt;9),'volume_add 10^6 (microL)'!Q158,'volume_add 10^4 (microL)'!Q158))</f>
        <v>140</v>
      </c>
      <c r="R158">
        <f t="shared" si="2"/>
        <v>1368.3000000000002</v>
      </c>
    </row>
    <row r="159" spans="1:18">
      <c r="A159">
        <v>158</v>
      </c>
      <c r="B159" s="5">
        <f>IF(AND('volume_add 10^8 (microL)'!B159&lt;=150,'volume_add 10^8 (microL)'!B159&gt;9),'volume_add 10^8 (microL)'!B159,IF(AND('volume_add 10^6 (microL)'!B159&lt;=150,'volume_add 10^6 (microL)'!B159&gt;9),'volume_add 10^6 (microL)'!B159,'volume_add 10^4 (microL)'!B159))</f>
        <v>140</v>
      </c>
      <c r="C159" s="5">
        <f>IF(AND('volume_add 10^8 (microL)'!C159&lt;=150,'volume_add 10^8 (microL)'!C159&gt;9),'volume_add 10^8 (microL)'!C159,IF(AND('volume_add 10^6 (microL)'!C159&lt;=150,'volume_add 10^6 (microL)'!C159&gt;9),'volume_add 10^6 (microL)'!C159,'volume_add 10^4 (microL)'!C159))</f>
        <v>140</v>
      </c>
      <c r="D159" s="5">
        <f>IF(AND('volume_add 10^8 (microL)'!D159&lt;=150,'volume_add 10^8 (microL)'!D159&gt;9),'volume_add 10^8 (microL)'!D159,IF(AND('volume_add 10^6 (microL)'!D159&lt;=150,'volume_add 10^6 (microL)'!D159&gt;9),'volume_add 10^6 (microL)'!D159,'volume_add 10^4 (microL)'!D159))</f>
        <v>140</v>
      </c>
      <c r="E159" s="5">
        <f>IF(AND('volume_add 10^8 (microL)'!E159&lt;=150,'volume_add 10^8 (microL)'!E159&gt;9),'volume_add 10^8 (microL)'!E159,IF(AND('volume_add 10^6 (microL)'!E159&lt;=150,'volume_add 10^6 (microL)'!E159&gt;9),'volume_add 10^6 (microL)'!E159,'volume_add 10^4 (microL)'!E159))</f>
        <v>140</v>
      </c>
      <c r="F159" s="5">
        <f>IF(AND('volume_add 10^8 (microL)'!F159&lt;=150,'volume_add 10^8 (microL)'!F159&gt;9),'volume_add 10^8 (microL)'!F159,IF(AND('volume_add 10^6 (microL)'!F159&lt;=150,'volume_add 10^6 (microL)'!F159&gt;9),'volume_add 10^6 (microL)'!F159,'volume_add 10^4 (microL)'!F159))</f>
        <v>120</v>
      </c>
      <c r="G159" s="5">
        <f>IF(AND('volume_add 10^8 (microL)'!G159&lt;=150,'volume_add 10^8 (microL)'!G159&gt;9),'volume_add 10^8 (microL)'!G159,IF(AND('volume_add 10^6 (microL)'!G159&lt;=150,'volume_add 10^6 (microL)'!G159&gt;9),'volume_add 10^6 (microL)'!G159,'volume_add 10^4 (microL)'!G159))</f>
        <v>110</v>
      </c>
      <c r="H159" s="5">
        <f>IF(AND('volume_add 10^8 (microL)'!H159&lt;=150,'volume_add 10^8 (microL)'!H159&gt;9),'volume_add 10^8 (microL)'!H159,IF(AND('volume_add 10^6 (microL)'!H159&lt;=150,'volume_add 10^6 (microL)'!H159&gt;9),'volume_add 10^6 (microL)'!H159,'volume_add 10^4 (microL)'!H159))</f>
        <v>24.4</v>
      </c>
      <c r="I159" s="5">
        <f>IF(AND('volume_add 10^8 (microL)'!I159&lt;=150,'volume_add 10^8 (microL)'!I159&gt;9),'volume_add 10^8 (microL)'!I159,IF(AND('volume_add 10^6 (microL)'!I159&lt;=150,'volume_add 10^6 (microL)'!I159&gt;9),'volume_add 10^6 (microL)'!I159,'volume_add 10^4 (microL)'!I159))</f>
        <v>22</v>
      </c>
      <c r="J159" s="5">
        <f>IF(AND('volume_add 10^8 (microL)'!J159&lt;=150,'volume_add 10^8 (microL)'!J159&gt;9),'volume_add 10^8 (microL)'!J159,IF(AND('volume_add 10^6 (microL)'!J159&lt;=150,'volume_add 10^6 (microL)'!J159&gt;9),'volume_add 10^6 (microL)'!J159,'volume_add 10^4 (microL)'!J159))</f>
        <v>100</v>
      </c>
      <c r="K159" s="5">
        <f>IF(AND('volume_add 10^8 (microL)'!K159&lt;=150,'volume_add 10^8 (microL)'!K159&gt;9),'volume_add 10^8 (microL)'!K159,IF(AND('volume_add 10^6 (microL)'!K159&lt;=150,'volume_add 10^6 (microL)'!K159&gt;9),'volume_add 10^6 (microL)'!K159,'volume_add 10^4 (microL)'!K159))</f>
        <v>140</v>
      </c>
      <c r="L159" s="5">
        <f>IF(AND('volume_add 10^8 (microL)'!L159&lt;=150,'volume_add 10^8 (microL)'!L159&gt;9),'volume_add 10^8 (microL)'!L159,IF(AND('volume_add 10^6 (microL)'!L159&lt;=150,'volume_add 10^6 (microL)'!L159&gt;9),'volume_add 10^6 (microL)'!L159,'volume_add 10^4 (microL)'!L159))</f>
        <v>140</v>
      </c>
      <c r="M159" s="5">
        <f>IF(AND('volume_add 10^8 (microL)'!M159&lt;=150,'volume_add 10^8 (microL)'!M159&gt;9),'volume_add 10^8 (microL)'!M159,IF(AND('volume_add 10^6 (microL)'!M159&lt;=150,'volume_add 10^6 (microL)'!M159&gt;9),'volume_add 10^6 (microL)'!M159,'volume_add 10^4 (microL)'!M159))</f>
        <v>12.2</v>
      </c>
      <c r="N159" s="5">
        <f>IF(AND('volume_add 10^8 (microL)'!N159&lt;=150,'volume_add 10^8 (microL)'!N159&gt;9),'volume_add 10^8 (microL)'!N159,IF(AND('volume_add 10^6 (microL)'!N159&lt;=150,'volume_add 10^6 (microL)'!N159&gt;9),'volume_add 10^6 (microL)'!N159,'volume_add 10^4 (microL)'!N159))</f>
        <v>140</v>
      </c>
      <c r="O159" s="5">
        <f>IF(AND('volume_add 10^8 (microL)'!O159&lt;=150,'volume_add 10^8 (microL)'!O159&gt;9),'volume_add 10^8 (microL)'!O159,IF(AND('volume_add 10^6 (microL)'!O159&lt;=150,'volume_add 10^6 (microL)'!O159&gt;9),'volume_add 10^6 (microL)'!O159,'volume_add 10^4 (microL)'!O159))</f>
        <v>140</v>
      </c>
      <c r="P159" s="5">
        <f>IF(AND('volume_add 10^8 (microL)'!P159&lt;=150,'volume_add 10^8 (microL)'!P159&gt;9),'volume_add 10^8 (microL)'!P159,IF(AND('volume_add 10^6 (microL)'!P159&lt;=150,'volume_add 10^6 (microL)'!P159&gt;9),'volume_add 10^6 (microL)'!P159,'volume_add 10^4 (microL)'!P159))</f>
        <v>90</v>
      </c>
      <c r="Q159" s="5">
        <f>IF(AND('volume_add 10^8 (microL)'!Q159&lt;=150,'volume_add 10^8 (microL)'!Q159&gt;9),'volume_add 10^8 (microL)'!Q159,IF(AND('volume_add 10^6 (microL)'!Q159&lt;=150,'volume_add 10^6 (microL)'!Q159&gt;9),'volume_add 10^6 (microL)'!Q159,'volume_add 10^4 (microL)'!Q159))</f>
        <v>70</v>
      </c>
      <c r="R159">
        <f t="shared" si="2"/>
        <v>1668.6000000000001</v>
      </c>
    </row>
    <row r="160" spans="1:18">
      <c r="A160">
        <v>159</v>
      </c>
      <c r="B160" s="5">
        <f>IF(AND('volume_add 10^8 (microL)'!B160&lt;=150,'volume_add 10^8 (microL)'!B160&gt;9),'volume_add 10^8 (microL)'!B160,IF(AND('volume_add 10^6 (microL)'!B160&lt;=150,'volume_add 10^6 (microL)'!B160&gt;9),'volume_add 10^6 (microL)'!B160,'volume_add 10^4 (microL)'!B160))</f>
        <v>140</v>
      </c>
      <c r="C160" s="5">
        <f>IF(AND('volume_add 10^8 (microL)'!C160&lt;=150,'volume_add 10^8 (microL)'!C160&gt;9),'volume_add 10^8 (microL)'!C160,IF(AND('volume_add 10^6 (microL)'!C160&lt;=150,'volume_add 10^6 (microL)'!C160&gt;9),'volume_add 10^6 (microL)'!C160,'volume_add 10^4 (microL)'!C160))</f>
        <v>140</v>
      </c>
      <c r="D160" s="5">
        <f>IF(AND('volume_add 10^8 (microL)'!D160&lt;=150,'volume_add 10^8 (microL)'!D160&gt;9),'volume_add 10^8 (microL)'!D160,IF(AND('volume_add 10^6 (microL)'!D160&lt;=150,'volume_add 10^6 (microL)'!D160&gt;9),'volume_add 10^6 (microL)'!D160,'volume_add 10^4 (microL)'!D160))</f>
        <v>28.8</v>
      </c>
      <c r="E160" s="5">
        <f>IF(AND('volume_add 10^8 (microL)'!E160&lt;=150,'volume_add 10^8 (microL)'!E160&gt;9),'volume_add 10^8 (microL)'!E160,IF(AND('volume_add 10^6 (microL)'!E160&lt;=150,'volume_add 10^6 (microL)'!E160&gt;9),'volume_add 10^6 (microL)'!E160,'volume_add 10^4 (microL)'!E160))</f>
        <v>140</v>
      </c>
      <c r="F160" s="5">
        <f>IF(AND('volume_add 10^8 (microL)'!F160&lt;=150,'volume_add 10^8 (microL)'!F160&gt;9),'volume_add 10^8 (microL)'!F160,IF(AND('volume_add 10^6 (microL)'!F160&lt;=150,'volume_add 10^6 (microL)'!F160&gt;9),'volume_add 10^6 (microL)'!F160,'volume_add 10^4 (microL)'!F160))</f>
        <v>140</v>
      </c>
      <c r="G160" s="5">
        <f>IF(AND('volume_add 10^8 (microL)'!G160&lt;=150,'volume_add 10^8 (microL)'!G160&gt;9),'volume_add 10^8 (microL)'!G160,IF(AND('volume_add 10^6 (microL)'!G160&lt;=150,'volume_add 10^6 (microL)'!G160&gt;9),'volume_add 10^6 (microL)'!G160,'volume_add 10^4 (microL)'!G160))</f>
        <v>130</v>
      </c>
      <c r="H160" s="5">
        <f>IF(AND('volume_add 10^8 (microL)'!H160&lt;=150,'volume_add 10^8 (microL)'!H160&gt;9),'volume_add 10^8 (microL)'!H160,IF(AND('volume_add 10^6 (microL)'!H160&lt;=150,'volume_add 10^6 (microL)'!H160&gt;9),'volume_add 10^6 (microL)'!H160,'volume_add 10^4 (microL)'!H160))</f>
        <v>140</v>
      </c>
      <c r="I160" s="5">
        <f>IF(AND('volume_add 10^8 (microL)'!I160&lt;=150,'volume_add 10^8 (microL)'!I160&gt;9),'volume_add 10^8 (microL)'!I160,IF(AND('volume_add 10^6 (microL)'!I160&lt;=150,'volume_add 10^6 (microL)'!I160&gt;9),'volume_add 10^6 (microL)'!I160,'volume_add 10^4 (microL)'!I160))</f>
        <v>140</v>
      </c>
      <c r="J160" s="5">
        <f>IF(AND('volume_add 10^8 (microL)'!J160&lt;=150,'volume_add 10^8 (microL)'!J160&gt;9),'volume_add 10^8 (microL)'!J160,IF(AND('volume_add 10^6 (microL)'!J160&lt;=150,'volume_add 10^6 (microL)'!J160&gt;9),'volume_add 10^6 (microL)'!J160,'volume_add 10^4 (microL)'!J160))</f>
        <v>21</v>
      </c>
      <c r="K160" s="5">
        <f>IF(AND('volume_add 10^8 (microL)'!K160&lt;=150,'volume_add 10^8 (microL)'!K160&gt;9),'volume_add 10^8 (microL)'!K160,IF(AND('volume_add 10^6 (microL)'!K160&lt;=150,'volume_add 10^6 (microL)'!K160&gt;9),'volume_add 10^6 (microL)'!K160,'volume_add 10^4 (microL)'!K160))</f>
        <v>19.7</v>
      </c>
      <c r="L160" s="5">
        <f>IF(AND('volume_add 10^8 (microL)'!L160&lt;=150,'volume_add 10^8 (microL)'!L160&gt;9),'volume_add 10^8 (microL)'!L160,IF(AND('volume_add 10^6 (microL)'!L160&lt;=150,'volume_add 10^6 (microL)'!L160&gt;9),'volume_add 10^6 (microL)'!L160,'volume_add 10^4 (microL)'!L160))</f>
        <v>100</v>
      </c>
      <c r="M160" s="5">
        <f>IF(AND('volume_add 10^8 (microL)'!M160&lt;=150,'volume_add 10^8 (microL)'!M160&gt;9),'volume_add 10^8 (microL)'!M160,IF(AND('volume_add 10^6 (microL)'!M160&lt;=150,'volume_add 10^6 (microL)'!M160&gt;9),'volume_add 10^6 (microL)'!M160,'volume_add 10^4 (microL)'!M160))</f>
        <v>18.3</v>
      </c>
      <c r="N160" s="5">
        <f>IF(AND('volume_add 10^8 (microL)'!N160&lt;=150,'volume_add 10^8 (microL)'!N160&gt;9),'volume_add 10^8 (microL)'!N160,IF(AND('volume_add 10^6 (microL)'!N160&lt;=150,'volume_add 10^6 (microL)'!N160&gt;9),'volume_add 10^6 (microL)'!N160,'volume_add 10^4 (microL)'!N160))</f>
        <v>140</v>
      </c>
      <c r="O160" s="5">
        <f>IF(AND('volume_add 10^8 (microL)'!O160&lt;=150,'volume_add 10^8 (microL)'!O160&gt;9),'volume_add 10^8 (microL)'!O160,IF(AND('volume_add 10^6 (microL)'!O160&lt;=150,'volume_add 10^6 (microL)'!O160&gt;9),'volume_add 10^6 (microL)'!O160,'volume_add 10^4 (microL)'!O160))</f>
        <v>140</v>
      </c>
      <c r="P160" s="5">
        <f>IF(AND('volume_add 10^8 (microL)'!P160&lt;=150,'volume_add 10^8 (microL)'!P160&gt;9),'volume_add 10^8 (microL)'!P160,IF(AND('volume_add 10^6 (microL)'!P160&lt;=150,'volume_add 10^6 (microL)'!P160&gt;9),'volume_add 10^6 (microL)'!P160,'volume_add 10^4 (microL)'!P160))</f>
        <v>15.7</v>
      </c>
      <c r="Q160" s="5">
        <f>IF(AND('volume_add 10^8 (microL)'!Q160&lt;=150,'volume_add 10^8 (microL)'!Q160&gt;9),'volume_add 10^8 (microL)'!Q160,IF(AND('volume_add 10^6 (microL)'!Q160&lt;=150,'volume_add 10^6 (microL)'!Q160&gt;9),'volume_add 10^6 (microL)'!Q160,'volume_add 10^4 (microL)'!Q160))</f>
        <v>80</v>
      </c>
      <c r="R160">
        <f t="shared" si="2"/>
        <v>1533.5</v>
      </c>
    </row>
    <row r="161" spans="1:18">
      <c r="A161">
        <v>160</v>
      </c>
      <c r="B161" s="5">
        <f>IF(AND('volume_add 10^8 (microL)'!B161&lt;=150,'volume_add 10^8 (microL)'!B161&gt;9),'volume_add 10^8 (microL)'!B161,IF(AND('volume_add 10^6 (microL)'!B161&lt;=150,'volume_add 10^6 (microL)'!B161&gt;9),'volume_add 10^6 (microL)'!B161,'volume_add 10^4 (microL)'!B161))</f>
        <v>110</v>
      </c>
      <c r="C161" s="5">
        <f>IF(AND('volume_add 10^8 (microL)'!C161&lt;=150,'volume_add 10^8 (microL)'!C161&gt;9),'volume_add 10^8 (microL)'!C161,IF(AND('volume_add 10^6 (microL)'!C161&lt;=150,'volume_add 10^6 (microL)'!C161&gt;9),'volume_add 10^6 (microL)'!C161,'volume_add 10^4 (microL)'!C161))</f>
        <v>16.899999999999999</v>
      </c>
      <c r="D161" s="5">
        <f>IF(AND('volume_add 10^8 (microL)'!D161&lt;=150,'volume_add 10^8 (microL)'!D161&gt;9),'volume_add 10^8 (microL)'!D161,IF(AND('volume_add 10^6 (microL)'!D161&lt;=150,'volume_add 10^6 (microL)'!D161&gt;9),'volume_add 10^6 (microL)'!D161,'volume_add 10^4 (microL)'!D161))</f>
        <v>23.3</v>
      </c>
      <c r="E161" s="5">
        <f>IF(AND('volume_add 10^8 (microL)'!E161&lt;=150,'volume_add 10^8 (microL)'!E161&gt;9),'volume_add 10^8 (microL)'!E161,IF(AND('volume_add 10^6 (microL)'!E161&lt;=150,'volume_add 10^6 (microL)'!E161&gt;9),'volume_add 10^6 (microL)'!E161,'volume_add 10^4 (microL)'!E161))</f>
        <v>21.2</v>
      </c>
      <c r="F161" s="5">
        <f>IF(AND('volume_add 10^8 (microL)'!F161&lt;=150,'volume_add 10^8 (microL)'!F161&gt;9),'volume_add 10^8 (microL)'!F161,IF(AND('volume_add 10^6 (microL)'!F161&lt;=150,'volume_add 10^6 (microL)'!F161&gt;9),'volume_add 10^6 (microL)'!F161,'volume_add 10^4 (microL)'!F161))</f>
        <v>19</v>
      </c>
      <c r="G161" s="5">
        <f>IF(AND('volume_add 10^8 (microL)'!G161&lt;=150,'volume_add 10^8 (microL)'!G161&gt;9),'volume_add 10^8 (microL)'!G161,IF(AND('volume_add 10^6 (microL)'!G161&lt;=150,'volume_add 10^6 (microL)'!G161&gt;9),'volume_add 10^6 (microL)'!G161,'volume_add 10^4 (microL)'!G161))</f>
        <v>100</v>
      </c>
      <c r="H161" s="5">
        <f>IF(AND('volume_add 10^8 (microL)'!H161&lt;=150,'volume_add 10^8 (microL)'!H161&gt;9),'volume_add 10^8 (microL)'!H161,IF(AND('volume_add 10^6 (microL)'!H161&lt;=150,'volume_add 10^6 (microL)'!H161&gt;9),'volume_add 10^6 (microL)'!H161,'volume_add 10^4 (microL)'!H161))</f>
        <v>15.9</v>
      </c>
      <c r="I161" s="5">
        <f>IF(AND('volume_add 10^8 (microL)'!I161&lt;=150,'volume_add 10^8 (microL)'!I161&gt;9),'volume_add 10^8 (microL)'!I161,IF(AND('volume_add 10^6 (microL)'!I161&lt;=150,'volume_add 10^6 (microL)'!I161&gt;9),'volume_add 10^6 (microL)'!I161,'volume_add 10^4 (microL)'!I161))</f>
        <v>14.8</v>
      </c>
      <c r="J161" s="5">
        <f>IF(AND('volume_add 10^8 (microL)'!J161&lt;=150,'volume_add 10^8 (microL)'!J161&gt;9),'volume_add 10^8 (microL)'!J161,IF(AND('volume_add 10^6 (microL)'!J161&lt;=150,'volume_add 10^6 (microL)'!J161&gt;9),'volume_add 10^6 (microL)'!J161,'volume_add 10^4 (microL)'!J161))</f>
        <v>140</v>
      </c>
      <c r="K161" s="5">
        <f>IF(AND('volume_add 10^8 (microL)'!K161&lt;=150,'volume_add 10^8 (microL)'!K161&gt;9),'volume_add 10^8 (microL)'!K161,IF(AND('volume_add 10^6 (microL)'!K161&lt;=150,'volume_add 10^6 (microL)'!K161&gt;9),'volume_add 10^6 (microL)'!K161,'volume_add 10^4 (microL)'!K161))</f>
        <v>140</v>
      </c>
      <c r="L161" s="5">
        <f>IF(AND('volume_add 10^8 (microL)'!L161&lt;=150,'volume_add 10^8 (microL)'!L161&gt;9),'volume_add 10^8 (microL)'!L161,IF(AND('volume_add 10^6 (microL)'!L161&lt;=150,'volume_add 10^6 (microL)'!L161&gt;9),'volume_add 10^6 (microL)'!L161,'volume_add 10^4 (microL)'!L161))</f>
        <v>80</v>
      </c>
      <c r="M161" s="5">
        <f>IF(AND('volume_add 10^8 (microL)'!M161&lt;=150,'volume_add 10^8 (microL)'!M161&gt;9),'volume_add 10^8 (microL)'!M161,IF(AND('volume_add 10^6 (microL)'!M161&lt;=150,'volume_add 10^6 (microL)'!M161&gt;9),'volume_add 10^6 (microL)'!M161,'volume_add 10^4 (microL)'!M161))</f>
        <v>140</v>
      </c>
      <c r="N161" s="5">
        <f>IF(AND('volume_add 10^8 (microL)'!N161&lt;=150,'volume_add 10^8 (microL)'!N161&gt;9),'volume_add 10^8 (microL)'!N161,IF(AND('volume_add 10^6 (microL)'!N161&lt;=150,'volume_add 10^6 (microL)'!N161&gt;9),'volume_add 10^6 (microL)'!N161,'volume_add 10^4 (microL)'!N161))</f>
        <v>70</v>
      </c>
      <c r="O161" s="5">
        <f>IF(AND('volume_add 10^8 (microL)'!O161&lt;=150,'volume_add 10^8 (microL)'!O161&gt;9),'volume_add 10^8 (microL)'!O161,IF(AND('volume_add 10^6 (microL)'!O161&lt;=150,'volume_add 10^6 (microL)'!O161&gt;9),'volume_add 10^6 (microL)'!O161,'volume_add 10^4 (microL)'!O161))</f>
        <v>140</v>
      </c>
      <c r="P161" s="5">
        <f>IF(AND('volume_add 10^8 (microL)'!P161&lt;=150,'volume_add 10^8 (microL)'!P161&gt;9),'volume_add 10^8 (microL)'!P161,IF(AND('volume_add 10^6 (microL)'!P161&lt;=150,'volume_add 10^6 (microL)'!P161&gt;9),'volume_add 10^6 (microL)'!P161,'volume_add 10^4 (microL)'!P161))</f>
        <v>60</v>
      </c>
      <c r="Q161" s="5">
        <f>IF(AND('volume_add 10^8 (microL)'!Q161&lt;=150,'volume_add 10^8 (microL)'!Q161&gt;9),'volume_add 10^8 (microL)'!Q161,IF(AND('volume_add 10^6 (microL)'!Q161&lt;=150,'volume_add 10^6 (microL)'!Q161&gt;9),'volume_add 10^6 (microL)'!Q161,'volume_add 10^4 (microL)'!Q161))</f>
        <v>140</v>
      </c>
      <c r="R161">
        <f t="shared" si="2"/>
        <v>1231.0999999999999</v>
      </c>
    </row>
    <row r="162" spans="1:18">
      <c r="A162">
        <v>161</v>
      </c>
      <c r="B162" s="5">
        <f>IF(AND('volume_add 10^8 (microL)'!B162&lt;=150,'volume_add 10^8 (microL)'!B162&gt;9),'volume_add 10^8 (microL)'!B162,IF(AND('volume_add 10^6 (microL)'!B162&lt;=150,'volume_add 10^6 (microL)'!B162&gt;9),'volume_add 10^6 (microL)'!B162,'volume_add 10^4 (microL)'!B162))</f>
        <v>90</v>
      </c>
      <c r="C162" s="5">
        <f>IF(AND('volume_add 10^8 (microL)'!C162&lt;=150,'volume_add 10^8 (microL)'!C162&gt;9),'volume_add 10^8 (microL)'!C162,IF(AND('volume_add 10^6 (microL)'!C162&lt;=150,'volume_add 10^6 (microL)'!C162&gt;9),'volume_add 10^6 (microL)'!C162,'volume_add 10^4 (microL)'!C162))</f>
        <v>140</v>
      </c>
      <c r="D162" s="5">
        <f>IF(AND('volume_add 10^8 (microL)'!D162&lt;=150,'volume_add 10^8 (microL)'!D162&gt;9),'volume_add 10^8 (microL)'!D162,IF(AND('volume_add 10^6 (microL)'!D162&lt;=150,'volume_add 10^6 (microL)'!D162&gt;9),'volume_add 10^6 (microL)'!D162,'volume_add 10^4 (microL)'!D162))</f>
        <v>21.4</v>
      </c>
      <c r="E162" s="5">
        <f>IF(AND('volume_add 10^8 (microL)'!E162&lt;=150,'volume_add 10^8 (microL)'!E162&gt;9),'volume_add 10^8 (microL)'!E162,IF(AND('volume_add 10^6 (microL)'!E162&lt;=150,'volume_add 10^6 (microL)'!E162&gt;9),'volume_add 10^6 (microL)'!E162,'volume_add 10^4 (microL)'!E162))</f>
        <v>70</v>
      </c>
      <c r="F162" s="5">
        <f>IF(AND('volume_add 10^8 (microL)'!F162&lt;=150,'volume_add 10^8 (microL)'!F162&gt;9),'volume_add 10^8 (microL)'!F162,IF(AND('volume_add 10^6 (microL)'!F162&lt;=150,'volume_add 10^6 (microL)'!F162&gt;9),'volume_add 10^6 (microL)'!F162,'volume_add 10^4 (microL)'!F162))</f>
        <v>14.9</v>
      </c>
      <c r="G162" s="5">
        <f>IF(AND('volume_add 10^8 (microL)'!G162&lt;=150,'volume_add 10^8 (microL)'!G162&gt;9),'volume_add 10^8 (microL)'!G162,IF(AND('volume_add 10^6 (microL)'!G162&lt;=150,'volume_add 10^6 (microL)'!G162&gt;9),'volume_add 10^6 (microL)'!G162,'volume_add 10^4 (microL)'!G162))</f>
        <v>140</v>
      </c>
      <c r="H162" s="5">
        <f>IF(AND('volume_add 10^8 (microL)'!H162&lt;=150,'volume_add 10^8 (microL)'!H162&gt;9),'volume_add 10^8 (microL)'!H162,IF(AND('volume_add 10^6 (microL)'!H162&lt;=150,'volume_add 10^6 (microL)'!H162&gt;9),'volume_add 10^6 (microL)'!H162,'volume_add 10^4 (microL)'!H162))</f>
        <v>140</v>
      </c>
      <c r="I162" s="5">
        <f>IF(AND('volume_add 10^8 (microL)'!I162&lt;=150,'volume_add 10^8 (microL)'!I162&gt;9),'volume_add 10^8 (microL)'!I162,IF(AND('volume_add 10^6 (microL)'!I162&lt;=150,'volume_add 10^6 (microL)'!I162&gt;9),'volume_add 10^6 (microL)'!I162,'volume_add 10^4 (microL)'!I162))</f>
        <v>140</v>
      </c>
      <c r="J162" s="5">
        <f>IF(AND('volume_add 10^8 (microL)'!J162&lt;=150,'volume_add 10^8 (microL)'!J162&gt;9),'volume_add 10^8 (microL)'!J162,IF(AND('volume_add 10^6 (microL)'!J162&lt;=150,'volume_add 10^6 (microL)'!J162&gt;9),'volume_add 10^6 (microL)'!J162,'volume_add 10^4 (microL)'!J162))</f>
        <v>18.600000000000001</v>
      </c>
      <c r="K162" s="5">
        <f>IF(AND('volume_add 10^8 (microL)'!K162&lt;=150,'volume_add 10^8 (microL)'!K162&gt;9),'volume_add 10^8 (microL)'!K162,IF(AND('volume_add 10^6 (microL)'!K162&lt;=150,'volume_add 10^6 (microL)'!K162&gt;9),'volume_add 10^6 (microL)'!K162,'volume_add 10^4 (microL)'!K162))</f>
        <v>60</v>
      </c>
      <c r="L162" s="5">
        <f>IF(AND('volume_add 10^8 (microL)'!L162&lt;=150,'volume_add 10^8 (microL)'!L162&gt;9),'volume_add 10^8 (microL)'!L162,IF(AND('volume_add 10^6 (microL)'!L162&lt;=150,'volume_add 10^6 (microL)'!L162&gt;9),'volume_add 10^6 (microL)'!L162,'volume_add 10^4 (microL)'!L162))</f>
        <v>10</v>
      </c>
      <c r="M162" s="5">
        <f>IF(AND('volume_add 10^8 (microL)'!M162&lt;=150,'volume_add 10^8 (microL)'!M162&gt;9),'volume_add 10^8 (microL)'!M162,IF(AND('volume_add 10^6 (microL)'!M162&lt;=150,'volume_add 10^6 (microL)'!M162&gt;9),'volume_add 10^6 (microL)'!M162,'volume_add 10^4 (microL)'!M162))</f>
        <v>140</v>
      </c>
      <c r="N162" s="5">
        <f>IF(AND('volume_add 10^8 (microL)'!N162&lt;=150,'volume_add 10^8 (microL)'!N162&gt;9),'volume_add 10^8 (microL)'!N162,IF(AND('volume_add 10^6 (microL)'!N162&lt;=150,'volume_add 10^6 (microL)'!N162&gt;9),'volume_add 10^6 (microL)'!N162,'volume_add 10^4 (microL)'!N162))</f>
        <v>140</v>
      </c>
      <c r="O162" s="5">
        <f>IF(AND('volume_add 10^8 (microL)'!O162&lt;=150,'volume_add 10^8 (microL)'!O162&gt;9),'volume_add 10^8 (microL)'!O162,IF(AND('volume_add 10^6 (microL)'!O162&lt;=150,'volume_add 10^6 (microL)'!O162&gt;9),'volume_add 10^6 (microL)'!O162,'volume_add 10^4 (microL)'!O162))</f>
        <v>140</v>
      </c>
      <c r="P162" s="5">
        <f>IF(AND('volume_add 10^8 (microL)'!P162&lt;=150,'volume_add 10^8 (microL)'!P162&gt;9),'volume_add 10^8 (microL)'!P162,IF(AND('volume_add 10^6 (microL)'!P162&lt;=150,'volume_add 10^6 (microL)'!P162&gt;9),'volume_add 10^6 (microL)'!P162,'volume_add 10^4 (microL)'!P162))</f>
        <v>140</v>
      </c>
      <c r="Q162" s="5">
        <f>IF(AND('volume_add 10^8 (microL)'!Q162&lt;=150,'volume_add 10^8 (microL)'!Q162&gt;9),'volume_add 10^8 (microL)'!Q162,IF(AND('volume_add 10^6 (microL)'!Q162&lt;=150,'volume_add 10^6 (microL)'!Q162&gt;9),'volume_add 10^6 (microL)'!Q162,'volume_add 10^4 (microL)'!Q162))</f>
        <v>16.7</v>
      </c>
      <c r="R162">
        <f t="shared" si="2"/>
        <v>1421.6000000000001</v>
      </c>
    </row>
    <row r="163" spans="1:18">
      <c r="A163">
        <v>162</v>
      </c>
      <c r="B163" s="5">
        <f>IF(AND('volume_add 10^8 (microL)'!B163&lt;=150,'volume_add 10^8 (microL)'!B163&gt;9),'volume_add 10^8 (microL)'!B163,IF(AND('volume_add 10^6 (microL)'!B163&lt;=150,'volume_add 10^6 (microL)'!B163&gt;9),'volume_add 10^6 (microL)'!B163,'volume_add 10^4 (microL)'!B163))</f>
        <v>16</v>
      </c>
      <c r="C163" s="5">
        <f>IF(AND('volume_add 10^8 (microL)'!C163&lt;=150,'volume_add 10^8 (microL)'!C163&gt;9),'volume_add 10^8 (microL)'!C163,IF(AND('volume_add 10^6 (microL)'!C163&lt;=150,'volume_add 10^6 (microL)'!C163&gt;9),'volume_add 10^6 (microL)'!C163,'volume_add 10^4 (microL)'!C163))</f>
        <v>15</v>
      </c>
      <c r="D163" s="5">
        <f>IF(AND('volume_add 10^8 (microL)'!D163&lt;=150,'volume_add 10^8 (microL)'!D163&gt;9),'volume_add 10^8 (microL)'!D163,IF(AND('volume_add 10^6 (microL)'!D163&lt;=150,'volume_add 10^6 (microL)'!D163&gt;9),'volume_add 10^6 (microL)'!D163,'volume_add 10^4 (microL)'!D163))</f>
        <v>140</v>
      </c>
      <c r="E163" s="5">
        <f>IF(AND('volume_add 10^8 (microL)'!E163&lt;=150,'volume_add 10^8 (microL)'!E163&gt;9),'volume_add 10^8 (microL)'!E163,IF(AND('volume_add 10^6 (microL)'!E163&lt;=150,'volume_add 10^6 (microL)'!E163&gt;9),'volume_add 10^6 (microL)'!E163,'volume_add 10^4 (microL)'!E163))</f>
        <v>140</v>
      </c>
      <c r="F163" s="5">
        <f>IF(AND('volume_add 10^8 (microL)'!F163&lt;=150,'volume_add 10^8 (microL)'!F163&gt;9),'volume_add 10^8 (microL)'!F163,IF(AND('volume_add 10^6 (microL)'!F163&lt;=150,'volume_add 10^6 (microL)'!F163&gt;9),'volume_add 10^6 (microL)'!F163,'volume_add 10^4 (microL)'!F163))</f>
        <v>100</v>
      </c>
      <c r="G163" s="5">
        <f>IF(AND('volume_add 10^8 (microL)'!G163&lt;=150,'volume_add 10^8 (microL)'!G163&gt;9),'volume_add 10^8 (microL)'!G163,IF(AND('volume_add 10^6 (microL)'!G163&lt;=150,'volume_add 10^6 (microL)'!G163&gt;9),'volume_add 10^6 (microL)'!G163,'volume_add 10^4 (microL)'!G163))</f>
        <v>22</v>
      </c>
      <c r="H163" s="5">
        <f>IF(AND('volume_add 10^8 (microL)'!H163&lt;=150,'volume_add 10^8 (microL)'!H163&gt;9),'volume_add 10^8 (microL)'!H163,IF(AND('volume_add 10^6 (microL)'!H163&lt;=150,'volume_add 10^6 (microL)'!H163&gt;9),'volume_add 10^6 (microL)'!H163,'volume_add 10^4 (microL)'!H163))</f>
        <v>10</v>
      </c>
      <c r="I163" s="5">
        <f>IF(AND('volume_add 10^8 (microL)'!I163&lt;=150,'volume_add 10^8 (microL)'!I163&gt;9),'volume_add 10^8 (microL)'!I163,IF(AND('volume_add 10^6 (microL)'!I163&lt;=150,'volume_add 10^6 (microL)'!I163&gt;9),'volume_add 10^6 (microL)'!I163,'volume_add 10^4 (microL)'!I163))</f>
        <v>90</v>
      </c>
      <c r="J163" s="5">
        <f>IF(AND('volume_add 10^8 (microL)'!J163&lt;=150,'volume_add 10^8 (microL)'!J163&gt;9),'volume_add 10^8 (microL)'!J163,IF(AND('volume_add 10^6 (microL)'!J163&lt;=150,'volume_add 10^6 (microL)'!J163&gt;9),'volume_add 10^6 (microL)'!J163,'volume_add 10^4 (microL)'!J163))</f>
        <v>80</v>
      </c>
      <c r="K163" s="5">
        <f>IF(AND('volume_add 10^8 (microL)'!K163&lt;=150,'volume_add 10^8 (microL)'!K163&gt;9),'volume_add 10^8 (microL)'!K163,IF(AND('volume_add 10^6 (microL)'!K163&lt;=150,'volume_add 10^6 (microL)'!K163&gt;9),'volume_add 10^6 (microL)'!K163,'volume_add 10^4 (microL)'!K163))</f>
        <v>10</v>
      </c>
      <c r="L163" s="5">
        <f>IF(AND('volume_add 10^8 (microL)'!L163&lt;=150,'volume_add 10^8 (microL)'!L163&gt;9),'volume_add 10^8 (microL)'!L163,IF(AND('volume_add 10^6 (microL)'!L163&lt;=150,'volume_add 10^6 (microL)'!L163&gt;9),'volume_add 10^6 (microL)'!L163,'volume_add 10^4 (microL)'!L163))</f>
        <v>140</v>
      </c>
      <c r="M163" s="5">
        <f>IF(AND('volume_add 10^8 (microL)'!M163&lt;=150,'volume_add 10^8 (microL)'!M163&gt;9),'volume_add 10^8 (microL)'!M163,IF(AND('volume_add 10^6 (microL)'!M163&lt;=150,'volume_add 10^6 (microL)'!M163&gt;9),'volume_add 10^6 (microL)'!M163,'volume_add 10^4 (microL)'!M163))</f>
        <v>20</v>
      </c>
      <c r="N163" s="5">
        <f>IF(AND('volume_add 10^8 (microL)'!N163&lt;=150,'volume_add 10^8 (microL)'!N163&gt;9),'volume_add 10^8 (microL)'!N163,IF(AND('volume_add 10^6 (microL)'!N163&lt;=150,'volume_add 10^6 (microL)'!N163&gt;9),'volume_add 10^6 (microL)'!N163,'volume_add 10^4 (microL)'!N163))</f>
        <v>14</v>
      </c>
      <c r="O163" s="5">
        <f>IF(AND('volume_add 10^8 (microL)'!O163&lt;=150,'volume_add 10^8 (microL)'!O163&gt;9),'volume_add 10^8 (microL)'!O163,IF(AND('volume_add 10^6 (microL)'!O163&lt;=150,'volume_add 10^6 (microL)'!O163&gt;9),'volume_add 10^6 (microL)'!O163,'volume_add 10^4 (microL)'!O163))</f>
        <v>60</v>
      </c>
      <c r="P163" s="5">
        <f>IF(AND('volume_add 10^8 (microL)'!P163&lt;=150,'volume_add 10^8 (microL)'!P163&gt;9),'volume_add 10^8 (microL)'!P163,IF(AND('volume_add 10^6 (microL)'!P163&lt;=150,'volume_add 10^6 (microL)'!P163&gt;9),'volume_add 10^6 (microL)'!P163,'volume_add 10^4 (microL)'!P163))</f>
        <v>12</v>
      </c>
      <c r="Q163" s="5">
        <f>IF(AND('volume_add 10^8 (microL)'!Q163&lt;=150,'volume_add 10^8 (microL)'!Q163&gt;9),'volume_add 10^8 (microL)'!Q163,IF(AND('volume_add 10^6 (microL)'!Q163&lt;=150,'volume_add 10^6 (microL)'!Q163&gt;9),'volume_add 10^6 (microL)'!Q163,'volume_add 10^4 (microL)'!Q163))</f>
        <v>18</v>
      </c>
      <c r="R163">
        <f t="shared" si="2"/>
        <v>887</v>
      </c>
    </row>
    <row r="164" spans="1:18">
      <c r="A164">
        <v>163</v>
      </c>
      <c r="B164" s="5">
        <f>IF(AND('volume_add 10^8 (microL)'!B164&lt;=150,'volume_add 10^8 (microL)'!B164&gt;9),'volume_add 10^8 (microL)'!B164,IF(AND('volume_add 10^6 (microL)'!B164&lt;=150,'volume_add 10^6 (microL)'!B164&gt;9),'volume_add 10^6 (microL)'!B164,'volume_add 10^4 (microL)'!B164))</f>
        <v>140</v>
      </c>
      <c r="C164" s="5">
        <f>IF(AND('volume_add 10^8 (microL)'!C164&lt;=150,'volume_add 10^8 (microL)'!C164&gt;9),'volume_add 10^8 (microL)'!C164,IF(AND('volume_add 10^6 (microL)'!C164&lt;=150,'volume_add 10^6 (microL)'!C164&gt;9),'volume_add 10^6 (microL)'!C164,'volume_add 10^4 (microL)'!C164))</f>
        <v>140</v>
      </c>
      <c r="D164" s="5">
        <f>IF(AND('volume_add 10^8 (microL)'!D164&lt;=150,'volume_add 10^8 (microL)'!D164&gt;9),'volume_add 10^8 (microL)'!D164,IF(AND('volume_add 10^6 (microL)'!D164&lt;=150,'volume_add 10^6 (microL)'!D164&gt;9),'volume_add 10^6 (microL)'!D164,'volume_add 10^4 (microL)'!D164))</f>
        <v>10</v>
      </c>
      <c r="E164" s="5">
        <f>IF(AND('volume_add 10^8 (microL)'!E164&lt;=150,'volume_add 10^8 (microL)'!E164&gt;9),'volume_add 10^8 (microL)'!E164,IF(AND('volume_add 10^6 (microL)'!E164&lt;=150,'volume_add 10^6 (microL)'!E164&gt;9),'volume_add 10^6 (microL)'!E164,'volume_add 10^4 (microL)'!E164))</f>
        <v>140</v>
      </c>
      <c r="F164" s="5">
        <f>IF(AND('volume_add 10^8 (microL)'!F164&lt;=150,'volume_add 10^8 (microL)'!F164&gt;9),'volume_add 10^8 (microL)'!F164,IF(AND('volume_add 10^6 (microL)'!F164&lt;=150,'volume_add 10^6 (microL)'!F164&gt;9),'volume_add 10^6 (microL)'!F164,'volume_add 10^4 (microL)'!F164))</f>
        <v>100</v>
      </c>
      <c r="G164" s="5">
        <f>IF(AND('volume_add 10^8 (microL)'!G164&lt;=150,'volume_add 10^8 (microL)'!G164&gt;9),'volume_add 10^8 (microL)'!G164,IF(AND('volume_add 10^6 (microL)'!G164&lt;=150,'volume_add 10^6 (microL)'!G164&gt;9),'volume_add 10^6 (microL)'!G164,'volume_add 10^4 (microL)'!G164))</f>
        <v>16.8</v>
      </c>
      <c r="H164" s="5">
        <f>IF(AND('volume_add 10^8 (microL)'!H164&lt;=150,'volume_add 10^8 (microL)'!H164&gt;9),'volume_add 10^8 (microL)'!H164,IF(AND('volume_add 10^6 (microL)'!H164&lt;=150,'volume_add 10^6 (microL)'!H164&gt;9),'volume_add 10^6 (microL)'!H164,'volume_add 10^4 (microL)'!H164))</f>
        <v>21</v>
      </c>
      <c r="I164" s="5">
        <f>IF(AND('volume_add 10^8 (microL)'!I164&lt;=150,'volume_add 10^8 (microL)'!I164&gt;9),'volume_add 10^8 (microL)'!I164,IF(AND('volume_add 10^6 (microL)'!I164&lt;=150,'volume_add 10^6 (microL)'!I164&gt;9),'volume_add 10^6 (microL)'!I164,'volume_add 10^4 (microL)'!I164))</f>
        <v>90</v>
      </c>
      <c r="J164" s="5">
        <f>IF(AND('volume_add 10^8 (microL)'!J164&lt;=150,'volume_add 10^8 (microL)'!J164&gt;9),'volume_add 10^8 (microL)'!J164,IF(AND('volume_add 10^6 (microL)'!J164&lt;=150,'volume_add 10^6 (microL)'!J164&gt;9),'volume_add 10^6 (microL)'!J164,'volume_add 10^4 (microL)'!J164))</f>
        <v>80</v>
      </c>
      <c r="K164" s="5">
        <f>IF(AND('volume_add 10^8 (microL)'!K164&lt;=150,'volume_add 10^8 (microL)'!K164&gt;9),'volume_add 10^8 (microL)'!K164,IF(AND('volume_add 10^6 (microL)'!K164&lt;=150,'volume_add 10^6 (microL)'!K164&gt;9),'volume_add 10^6 (microL)'!K164,'volume_add 10^4 (microL)'!K164))</f>
        <v>14.7</v>
      </c>
      <c r="L164" s="5">
        <f>IF(AND('volume_add 10^8 (microL)'!L164&lt;=150,'volume_add 10^8 (microL)'!L164&gt;9),'volume_add 10^8 (microL)'!L164,IF(AND('volume_add 10^6 (microL)'!L164&lt;=150,'volume_add 10^6 (microL)'!L164&gt;9),'volume_add 10^6 (microL)'!L164,'volume_add 10^4 (microL)'!L164))</f>
        <v>18.899999999999999</v>
      </c>
      <c r="M164" s="5">
        <f>IF(AND('volume_add 10^8 (microL)'!M164&lt;=150,'volume_add 10^8 (microL)'!M164&gt;9),'volume_add 10^8 (microL)'!M164,IF(AND('volume_add 10^6 (microL)'!M164&lt;=150,'volume_add 10^6 (microL)'!M164&gt;9),'volume_add 10^6 (microL)'!M164,'volume_add 10^4 (microL)'!M164))</f>
        <v>140</v>
      </c>
      <c r="N164" s="5">
        <f>IF(AND('volume_add 10^8 (microL)'!N164&lt;=150,'volume_add 10^8 (microL)'!N164&gt;9),'volume_add 10^8 (microL)'!N164,IF(AND('volume_add 10^6 (microL)'!N164&lt;=150,'volume_add 10^6 (microL)'!N164&gt;9),'volume_add 10^6 (microL)'!N164,'volume_add 10^4 (microL)'!N164))</f>
        <v>70</v>
      </c>
      <c r="O164" s="5">
        <f>IF(AND('volume_add 10^8 (microL)'!O164&lt;=150,'volume_add 10^8 (microL)'!O164&gt;9),'volume_add 10^8 (microL)'!O164,IF(AND('volume_add 10^6 (microL)'!O164&lt;=150,'volume_add 10^6 (microL)'!O164&gt;9),'volume_add 10^6 (microL)'!O164,'volume_add 10^4 (microL)'!O164))</f>
        <v>140</v>
      </c>
      <c r="P164" s="5">
        <f>IF(AND('volume_add 10^8 (microL)'!P164&lt;=150,'volume_add 10^8 (microL)'!P164&gt;9),'volume_add 10^8 (microL)'!P164,IF(AND('volume_add 10^6 (microL)'!P164&lt;=150,'volume_add 10^6 (microL)'!P164&gt;9),'volume_add 10^6 (microL)'!P164,'volume_add 10^4 (microL)'!P164))</f>
        <v>140</v>
      </c>
      <c r="Q164" s="5">
        <f>IF(AND('volume_add 10^8 (microL)'!Q164&lt;=150,'volume_add 10^8 (microL)'!Q164&gt;9),'volume_add 10^8 (microL)'!Q164,IF(AND('volume_add 10^6 (microL)'!Q164&lt;=150,'volume_add 10^6 (microL)'!Q164&gt;9),'volume_add 10^6 (microL)'!Q164,'volume_add 10^4 (microL)'!Q164))</f>
        <v>60</v>
      </c>
      <c r="R164">
        <f t="shared" si="2"/>
        <v>1321.4</v>
      </c>
    </row>
    <row r="165" spans="1:18">
      <c r="A165">
        <v>164</v>
      </c>
      <c r="B165" s="5">
        <f>IF(AND('volume_add 10^8 (microL)'!B165&lt;=150,'volume_add 10^8 (microL)'!B165&gt;9),'volume_add 10^8 (microL)'!B165,IF(AND('volume_add 10^6 (microL)'!B165&lt;=150,'volume_add 10^6 (microL)'!B165&gt;9),'volume_add 10^6 (microL)'!B165,'volume_add 10^4 (microL)'!B165))</f>
        <v>22.4</v>
      </c>
      <c r="C165" s="5">
        <f>IF(AND('volume_add 10^8 (microL)'!C165&lt;=150,'volume_add 10^8 (microL)'!C165&gt;9),'volume_add 10^8 (microL)'!C165,IF(AND('volume_add 10^6 (microL)'!C165&lt;=150,'volume_add 10^6 (microL)'!C165&gt;9),'volume_add 10^6 (microL)'!C165,'volume_add 10^4 (microL)'!C165))</f>
        <v>140</v>
      </c>
      <c r="D165" s="5">
        <f>IF(AND('volume_add 10^8 (microL)'!D165&lt;=150,'volume_add 10^8 (microL)'!D165&gt;9),'volume_add 10^8 (microL)'!D165,IF(AND('volume_add 10^6 (microL)'!D165&lt;=150,'volume_add 10^6 (microL)'!D165&gt;9),'volume_add 10^6 (microL)'!D165,'volume_add 10^4 (microL)'!D165))</f>
        <v>140</v>
      </c>
      <c r="E165" s="5">
        <f>IF(AND('volume_add 10^8 (microL)'!E165&lt;=150,'volume_add 10^8 (microL)'!E165&gt;9),'volume_add 10^8 (microL)'!E165,IF(AND('volume_add 10^6 (microL)'!E165&lt;=150,'volume_add 10^6 (microL)'!E165&gt;9),'volume_add 10^6 (microL)'!E165,'volume_add 10^4 (microL)'!E165))</f>
        <v>10</v>
      </c>
      <c r="F165" s="5">
        <f>IF(AND('volume_add 10^8 (microL)'!F165&lt;=150,'volume_add 10^8 (microL)'!F165&gt;9),'volume_add 10^8 (microL)'!F165,IF(AND('volume_add 10^6 (microL)'!F165&lt;=150,'volume_add 10^6 (microL)'!F165&gt;9),'volume_add 10^6 (microL)'!F165,'volume_add 10^4 (microL)'!F165))</f>
        <v>100</v>
      </c>
      <c r="G165" s="5">
        <f>IF(AND('volume_add 10^8 (microL)'!G165&lt;=150,'volume_add 10^8 (microL)'!G165&gt;9),'volume_add 10^8 (microL)'!G165,IF(AND('volume_add 10^6 (microL)'!G165&lt;=150,'volume_add 10^6 (microL)'!G165&gt;9),'volume_add 10^6 (microL)'!G165,'volume_add 10^4 (microL)'!G165))</f>
        <v>21.4</v>
      </c>
      <c r="H165" s="5">
        <f>IF(AND('volume_add 10^8 (microL)'!H165&lt;=150,'volume_add 10^8 (microL)'!H165&gt;9),'volume_add 10^8 (microL)'!H165,IF(AND('volume_add 10^6 (microL)'!H165&lt;=150,'volume_add 10^6 (microL)'!H165&gt;9),'volume_add 10^6 (microL)'!H165,'volume_add 10^4 (microL)'!H165))</f>
        <v>140</v>
      </c>
      <c r="I165" s="5">
        <f>IF(AND('volume_add 10^8 (microL)'!I165&lt;=150,'volume_add 10^8 (microL)'!I165&gt;9),'volume_add 10^8 (microL)'!I165,IF(AND('volume_add 10^6 (microL)'!I165&lt;=150,'volume_add 10^6 (microL)'!I165&gt;9),'volume_add 10^6 (microL)'!I165,'volume_add 10^4 (microL)'!I165))</f>
        <v>20.399999999999999</v>
      </c>
      <c r="J165" s="5">
        <f>IF(AND('volume_add 10^8 (microL)'!J165&lt;=150,'volume_add 10^8 (microL)'!J165&gt;9),'volume_add 10^8 (microL)'!J165,IF(AND('volume_add 10^6 (microL)'!J165&lt;=150,'volume_add 10^6 (microL)'!J165&gt;9),'volume_add 10^6 (microL)'!J165,'volume_add 10^4 (microL)'!J165))</f>
        <v>140</v>
      </c>
      <c r="K165" s="5">
        <f>IF(AND('volume_add 10^8 (microL)'!K165&lt;=150,'volume_add 10^8 (microL)'!K165&gt;9),'volume_add 10^8 (microL)'!K165,IF(AND('volume_add 10^6 (microL)'!K165&lt;=150,'volume_add 10^6 (microL)'!K165&gt;9),'volume_add 10^6 (microL)'!K165,'volume_add 10^4 (microL)'!K165))</f>
        <v>19.5</v>
      </c>
      <c r="L165" s="5">
        <f>IF(AND('volume_add 10^8 (microL)'!L165&lt;=150,'volume_add 10^8 (microL)'!L165&gt;9),'volume_add 10^8 (microL)'!L165,IF(AND('volume_add 10^6 (microL)'!L165&lt;=150,'volume_add 10^6 (microL)'!L165&gt;9),'volume_add 10^6 (microL)'!L165,'volume_add 10^4 (microL)'!L165))</f>
        <v>80</v>
      </c>
      <c r="M165" s="5">
        <f>IF(AND('volume_add 10^8 (microL)'!M165&lt;=150,'volume_add 10^8 (microL)'!M165&gt;9),'volume_add 10^8 (microL)'!M165,IF(AND('volume_add 10^6 (microL)'!M165&lt;=150,'volume_add 10^6 (microL)'!M165&gt;9),'volume_add 10^6 (microL)'!M165,'volume_add 10^4 (microL)'!M165))</f>
        <v>140</v>
      </c>
      <c r="N165" s="5">
        <f>IF(AND('volume_add 10^8 (microL)'!N165&lt;=150,'volume_add 10^8 (microL)'!N165&gt;9),'volume_add 10^8 (microL)'!N165,IF(AND('volume_add 10^6 (microL)'!N165&lt;=150,'volume_add 10^6 (microL)'!N165&gt;9),'volume_add 10^6 (microL)'!N165,'volume_add 10^4 (microL)'!N165))</f>
        <v>10</v>
      </c>
      <c r="O165" s="5">
        <f>IF(AND('volume_add 10^8 (microL)'!O165&lt;=150,'volume_add 10^8 (microL)'!O165&gt;9),'volume_add 10^8 (microL)'!O165,IF(AND('volume_add 10^6 (microL)'!O165&lt;=150,'volume_add 10^6 (microL)'!O165&gt;9),'volume_add 10^6 (microL)'!O165,'volume_add 10^4 (microL)'!O165))</f>
        <v>17.5</v>
      </c>
      <c r="P165" s="5">
        <f>IF(AND('volume_add 10^8 (microL)'!P165&lt;=150,'volume_add 10^8 (microL)'!P165&gt;9),'volume_add 10^8 (microL)'!P165,IF(AND('volume_add 10^6 (microL)'!P165&lt;=150,'volume_add 10^6 (microL)'!P165&gt;9),'volume_add 10^6 (microL)'!P165,'volume_add 10^4 (microL)'!P165))</f>
        <v>60</v>
      </c>
      <c r="Q165" s="5">
        <f>IF(AND('volume_add 10^8 (microL)'!Q165&lt;=150,'volume_add 10^8 (microL)'!Q165&gt;9),'volume_add 10^8 (microL)'!Q165,IF(AND('volume_add 10^6 (microL)'!Q165&lt;=150,'volume_add 10^6 (microL)'!Q165&gt;9),'volume_add 10^6 (microL)'!Q165,'volume_add 10^4 (microL)'!Q165))</f>
        <v>10</v>
      </c>
      <c r="R165">
        <f t="shared" si="2"/>
        <v>1071.1999999999998</v>
      </c>
    </row>
    <row r="166" spans="1:18">
      <c r="A166">
        <v>165</v>
      </c>
      <c r="B166" s="5">
        <f>IF(AND('volume_add 10^8 (microL)'!B166&lt;=150,'volume_add 10^8 (microL)'!B166&gt;9),'volume_add 10^8 (microL)'!B166,IF(AND('volume_add 10^6 (microL)'!B166&lt;=150,'volume_add 10^6 (microL)'!B166&gt;9),'volume_add 10^6 (microL)'!B166,'volume_add 10^4 (microL)'!B166))</f>
        <v>15.1</v>
      </c>
      <c r="C166" s="5">
        <f>IF(AND('volume_add 10^8 (microL)'!C166&lt;=150,'volume_add 10^8 (microL)'!C166&gt;9),'volume_add 10^8 (microL)'!C166,IF(AND('volume_add 10^6 (microL)'!C166&lt;=150,'volume_add 10^6 (microL)'!C166&gt;9),'volume_add 10^6 (microL)'!C166,'volume_add 10^4 (microL)'!C166))</f>
        <v>140</v>
      </c>
      <c r="D166" s="5">
        <f>IF(AND('volume_add 10^8 (microL)'!D166&lt;=150,'volume_add 10^8 (microL)'!D166&gt;9),'volume_add 10^8 (microL)'!D166,IF(AND('volume_add 10^6 (microL)'!D166&lt;=150,'volume_add 10^6 (microL)'!D166&gt;9),'volume_add 10^6 (microL)'!D166,'volume_add 10^4 (microL)'!D166))</f>
        <v>90</v>
      </c>
      <c r="E166" s="5">
        <f>IF(AND('volume_add 10^8 (microL)'!E166&lt;=150,'volume_add 10^8 (microL)'!E166&gt;9),'volume_add 10^8 (microL)'!E166,IF(AND('volume_add 10^6 (microL)'!E166&lt;=150,'volume_add 10^6 (microL)'!E166&gt;9),'volume_add 10^6 (microL)'!E166,'volume_add 10^4 (microL)'!E166))</f>
        <v>21.7</v>
      </c>
      <c r="F166" s="5">
        <f>IF(AND('volume_add 10^8 (microL)'!F166&lt;=150,'volume_add 10^8 (microL)'!F166&gt;9),'volume_add 10^8 (microL)'!F166,IF(AND('volume_add 10^6 (microL)'!F166&lt;=150,'volume_add 10^6 (microL)'!F166&gt;9),'volume_add 10^6 (microL)'!F166,'volume_add 10^4 (microL)'!F166))</f>
        <v>140</v>
      </c>
      <c r="G166" s="5">
        <f>IF(AND('volume_add 10^8 (microL)'!G166&lt;=150,'volume_add 10^8 (microL)'!G166&gt;9),'volume_add 10^8 (microL)'!G166,IF(AND('volume_add 10^6 (microL)'!G166&lt;=150,'volume_add 10^6 (microL)'!G166&gt;9),'volume_add 10^6 (microL)'!G166,'volume_add 10^4 (microL)'!G166))</f>
        <v>10</v>
      </c>
      <c r="H166" s="5">
        <f>IF(AND('volume_add 10^8 (microL)'!H166&lt;=150,'volume_add 10^8 (microL)'!H166&gt;9),'volume_add 10^8 (microL)'!H166,IF(AND('volume_add 10^6 (microL)'!H166&lt;=150,'volume_add 10^6 (microL)'!H166&gt;9),'volume_add 10^6 (microL)'!H166,'volume_add 10^4 (microL)'!H166))</f>
        <v>80</v>
      </c>
      <c r="I166" s="5">
        <f>IF(AND('volume_add 10^8 (microL)'!I166&lt;=150,'volume_add 10^8 (microL)'!I166&gt;9),'volume_add 10^8 (microL)'!I166,IF(AND('volume_add 10^6 (microL)'!I166&lt;=150,'volume_add 10^6 (microL)'!I166&gt;9),'volume_add 10^6 (microL)'!I166,'volume_add 10^4 (microL)'!I166))</f>
        <v>60</v>
      </c>
      <c r="J166" s="5">
        <f>IF(AND('volume_add 10^8 (microL)'!J166&lt;=150,'volume_add 10^8 (microL)'!J166&gt;9),'volume_add 10^8 (microL)'!J166,IF(AND('volume_add 10^6 (microL)'!J166&lt;=150,'volume_add 10^6 (microL)'!J166&gt;9),'volume_add 10^6 (microL)'!J166,'volume_add 10^4 (microL)'!J166))</f>
        <v>140</v>
      </c>
      <c r="K166" s="5">
        <f>IF(AND('volume_add 10^8 (microL)'!K166&lt;=150,'volume_add 10^8 (microL)'!K166&gt;9),'volume_add 10^8 (microL)'!K166,IF(AND('volume_add 10^6 (microL)'!K166&lt;=150,'volume_add 10^6 (microL)'!K166&gt;9),'volume_add 10^6 (microL)'!K166,'volume_add 10^4 (microL)'!K166))</f>
        <v>18.8</v>
      </c>
      <c r="L166" s="5">
        <f>IF(AND('volume_add 10^8 (microL)'!L166&lt;=150,'volume_add 10^8 (microL)'!L166&gt;9),'volume_add 10^8 (microL)'!L166,IF(AND('volume_add 10^6 (microL)'!L166&lt;=150,'volume_add 10^6 (microL)'!L166&gt;9),'volume_add 10^6 (microL)'!L166,'volume_add 10^4 (microL)'!L166))</f>
        <v>140</v>
      </c>
      <c r="M166" s="5">
        <f>IF(AND('volume_add 10^8 (microL)'!M166&lt;=150,'volume_add 10^8 (microL)'!M166&gt;9),'volume_add 10^8 (microL)'!M166,IF(AND('volume_add 10^6 (microL)'!M166&lt;=150,'volume_add 10^6 (microL)'!M166&gt;9),'volume_add 10^6 (microL)'!M166,'volume_add 10^4 (microL)'!M166))</f>
        <v>140</v>
      </c>
      <c r="N166" s="5">
        <f>IF(AND('volume_add 10^8 (microL)'!N166&lt;=150,'volume_add 10^8 (microL)'!N166&gt;9),'volume_add 10^8 (microL)'!N166,IF(AND('volume_add 10^6 (microL)'!N166&lt;=150,'volume_add 10^6 (microL)'!N166&gt;9),'volume_add 10^6 (microL)'!N166,'volume_add 10^4 (microL)'!N166))</f>
        <v>140</v>
      </c>
      <c r="O166" s="5">
        <f>IF(AND('volume_add 10^8 (microL)'!O166&lt;=150,'volume_add 10^8 (microL)'!O166&gt;9),'volume_add 10^8 (microL)'!O166,IF(AND('volume_add 10^6 (microL)'!O166&lt;=150,'volume_add 10^6 (microL)'!O166&gt;9),'volume_add 10^6 (microL)'!O166,'volume_add 10^4 (microL)'!O166))</f>
        <v>140</v>
      </c>
      <c r="P166" s="5">
        <f>IF(AND('volume_add 10^8 (microL)'!P166&lt;=150,'volume_add 10^8 (microL)'!P166&gt;9),'volume_add 10^8 (microL)'!P166,IF(AND('volume_add 10^6 (microL)'!P166&lt;=150,'volume_add 10^6 (microL)'!P166&gt;9),'volume_add 10^6 (microL)'!P166,'volume_add 10^4 (microL)'!P166))</f>
        <v>140</v>
      </c>
      <c r="Q166" s="5">
        <f>IF(AND('volume_add 10^8 (microL)'!Q166&lt;=150,'volume_add 10^8 (microL)'!Q166&gt;9),'volume_add 10^8 (microL)'!Q166,IF(AND('volume_add 10^6 (microL)'!Q166&lt;=150,'volume_add 10^6 (microL)'!Q166&gt;9),'volume_add 10^6 (microL)'!Q166,'volume_add 10^4 (microL)'!Q166))</f>
        <v>11.3</v>
      </c>
      <c r="R166">
        <f t="shared" si="2"/>
        <v>1426.8999999999999</v>
      </c>
    </row>
    <row r="167" spans="1:18">
      <c r="A167">
        <v>166</v>
      </c>
      <c r="B167" s="5">
        <f>IF(AND('volume_add 10^8 (microL)'!B167&lt;=150,'volume_add 10^8 (microL)'!B167&gt;9),'volume_add 10^8 (microL)'!B167,IF(AND('volume_add 10^6 (microL)'!B167&lt;=150,'volume_add 10^6 (microL)'!B167&gt;9),'volume_add 10^6 (microL)'!B167,'volume_add 10^4 (microL)'!B167))</f>
        <v>15.5</v>
      </c>
      <c r="C167" s="5">
        <f>IF(AND('volume_add 10^8 (microL)'!C167&lt;=150,'volume_add 10^8 (microL)'!C167&gt;9),'volume_add 10^8 (microL)'!C167,IF(AND('volume_add 10^6 (microL)'!C167&lt;=150,'volume_add 10^6 (microL)'!C167&gt;9),'volume_add 10^6 (microL)'!C167,'volume_add 10^4 (microL)'!C167))</f>
        <v>14.5</v>
      </c>
      <c r="D167" s="5">
        <f>IF(AND('volume_add 10^8 (microL)'!D167&lt;=150,'volume_add 10^8 (microL)'!D167&gt;9),'volume_add 10^8 (microL)'!D167,IF(AND('volume_add 10^6 (microL)'!D167&lt;=150,'volume_add 10^6 (microL)'!D167&gt;9),'volume_add 10^6 (microL)'!D167,'volume_add 10^4 (microL)'!D167))</f>
        <v>140</v>
      </c>
      <c r="E167" s="5">
        <f>IF(AND('volume_add 10^8 (microL)'!E167&lt;=150,'volume_add 10^8 (microL)'!E167&gt;9),'volume_add 10^8 (microL)'!E167,IF(AND('volume_add 10^6 (microL)'!E167&lt;=150,'volume_add 10^6 (microL)'!E167&gt;9),'volume_add 10^6 (microL)'!E167,'volume_add 10^4 (microL)'!E167))</f>
        <v>10</v>
      </c>
      <c r="F167" s="5">
        <f>IF(AND('volume_add 10^8 (microL)'!F167&lt;=150,'volume_add 10^8 (microL)'!F167&gt;9),'volume_add 10^8 (microL)'!F167,IF(AND('volume_add 10^6 (microL)'!F167&lt;=150,'volume_add 10^6 (microL)'!F167&gt;9),'volume_add 10^6 (microL)'!F167,'volume_add 10^4 (microL)'!F167))</f>
        <v>140</v>
      </c>
      <c r="G167" s="5">
        <f>IF(AND('volume_add 10^8 (microL)'!G167&lt;=150,'volume_add 10^8 (microL)'!G167&gt;9),'volume_add 10^8 (microL)'!G167,IF(AND('volume_add 10^6 (microL)'!G167&lt;=150,'volume_add 10^6 (microL)'!G167&gt;9),'volume_add 10^6 (microL)'!G167,'volume_add 10^4 (microL)'!G167))</f>
        <v>10</v>
      </c>
      <c r="H167" s="5">
        <f>IF(AND('volume_add 10^8 (microL)'!H167&lt;=150,'volume_add 10^8 (microL)'!H167&gt;9),'volume_add 10^8 (microL)'!H167,IF(AND('volume_add 10^6 (microL)'!H167&lt;=150,'volume_add 10^6 (microL)'!H167&gt;9),'volume_add 10^6 (microL)'!H167,'volume_add 10^4 (microL)'!H167))</f>
        <v>21.3</v>
      </c>
      <c r="I167" s="5">
        <f>IF(AND('volume_add 10^8 (microL)'!I167&lt;=150,'volume_add 10^8 (microL)'!I167&gt;9),'volume_add 10^8 (microL)'!I167,IF(AND('volume_add 10^6 (microL)'!I167&lt;=150,'volume_add 10^6 (microL)'!I167&gt;9),'volume_add 10^6 (microL)'!I167,'volume_add 10^4 (microL)'!I167))</f>
        <v>13.5</v>
      </c>
      <c r="J167" s="5">
        <f>IF(AND('volume_add 10^8 (microL)'!J167&lt;=150,'volume_add 10^8 (microL)'!J167&gt;9),'volume_add 10^8 (microL)'!J167,IF(AND('volume_add 10^6 (microL)'!J167&lt;=150,'volume_add 10^6 (microL)'!J167&gt;9),'volume_add 10^6 (microL)'!J167,'volume_add 10^4 (microL)'!J167))</f>
        <v>100</v>
      </c>
      <c r="K167" s="5">
        <f>IF(AND('volume_add 10^8 (microL)'!K167&lt;=150,'volume_add 10^8 (microL)'!K167&gt;9),'volume_add 10^8 (microL)'!K167,IF(AND('volume_add 10^6 (microL)'!K167&lt;=150,'volume_add 10^6 (microL)'!K167&gt;9),'volume_add 10^6 (microL)'!K167,'volume_add 10^4 (microL)'!K167))</f>
        <v>140</v>
      </c>
      <c r="L167" s="5">
        <f>IF(AND('volume_add 10^8 (microL)'!L167&lt;=150,'volume_add 10^8 (microL)'!L167&gt;9),'volume_add 10^8 (microL)'!L167,IF(AND('volume_add 10^6 (microL)'!L167&lt;=150,'volume_add 10^6 (microL)'!L167&gt;9),'volume_add 10^6 (microL)'!L167,'volume_add 10^4 (microL)'!L167))</f>
        <v>140</v>
      </c>
      <c r="M167" s="5">
        <f>IF(AND('volume_add 10^8 (microL)'!M167&lt;=150,'volume_add 10^8 (microL)'!M167&gt;9),'volume_add 10^8 (microL)'!M167,IF(AND('volume_add 10^6 (microL)'!M167&lt;=150,'volume_add 10^6 (microL)'!M167&gt;9),'volume_add 10^6 (microL)'!M167,'volume_add 10^4 (microL)'!M167))</f>
        <v>140</v>
      </c>
      <c r="N167" s="5">
        <f>IF(AND('volume_add 10^8 (microL)'!N167&lt;=150,'volume_add 10^8 (microL)'!N167&gt;9),'volume_add 10^8 (microL)'!N167,IF(AND('volume_add 10^6 (microL)'!N167&lt;=150,'volume_add 10^6 (microL)'!N167&gt;9),'volume_add 10^6 (microL)'!N167,'volume_add 10^4 (microL)'!N167))</f>
        <v>11.6</v>
      </c>
      <c r="O167" s="5">
        <f>IF(AND('volume_add 10^8 (microL)'!O167&lt;=150,'volume_add 10^8 (microL)'!O167&gt;9),'volume_add 10^8 (microL)'!O167,IF(AND('volume_add 10^6 (microL)'!O167&lt;=150,'volume_add 10^6 (microL)'!O167&gt;9),'volume_add 10^6 (microL)'!O167,'volume_add 10^4 (microL)'!O167))</f>
        <v>140</v>
      </c>
      <c r="P167" s="5">
        <f>IF(AND('volume_add 10^8 (microL)'!P167&lt;=150,'volume_add 10^8 (microL)'!P167&gt;9),'volume_add 10^8 (microL)'!P167,IF(AND('volume_add 10^6 (microL)'!P167&lt;=150,'volume_add 10^6 (microL)'!P167&gt;9),'volume_add 10^6 (microL)'!P167,'volume_add 10^4 (microL)'!P167))</f>
        <v>140</v>
      </c>
      <c r="Q167" s="5">
        <f>IF(AND('volume_add 10^8 (microL)'!Q167&lt;=150,'volume_add 10^8 (microL)'!Q167&gt;9),'volume_add 10^8 (microL)'!Q167,IF(AND('volume_add 10^6 (microL)'!Q167&lt;=150,'volume_add 10^6 (microL)'!Q167&gt;9),'volume_add 10^6 (microL)'!Q167,'volume_add 10^4 (microL)'!Q167))</f>
        <v>140</v>
      </c>
      <c r="R167">
        <f t="shared" si="2"/>
        <v>1316.4</v>
      </c>
    </row>
    <row r="168" spans="1:18">
      <c r="A168">
        <v>167</v>
      </c>
      <c r="B168" s="5">
        <f>IF(AND('volume_add 10^8 (microL)'!B168&lt;=150,'volume_add 10^8 (microL)'!B168&gt;9),'volume_add 10^8 (microL)'!B168,IF(AND('volume_add 10^6 (microL)'!B168&lt;=150,'volume_add 10^6 (microL)'!B168&gt;9),'volume_add 10^6 (microL)'!B168,'volume_add 10^4 (microL)'!B168))</f>
        <v>17.399999999999999</v>
      </c>
      <c r="C168" s="5">
        <f>IF(AND('volume_add 10^8 (microL)'!C168&lt;=150,'volume_add 10^8 (microL)'!C168&gt;9),'volume_add 10^8 (microL)'!C168,IF(AND('volume_add 10^6 (microL)'!C168&lt;=150,'volume_add 10^6 (microL)'!C168&gt;9),'volume_add 10^6 (microL)'!C168,'volume_add 10^4 (microL)'!C168))</f>
        <v>80</v>
      </c>
      <c r="D168" s="5">
        <f>IF(AND('volume_add 10^8 (microL)'!D168&lt;=150,'volume_add 10^8 (microL)'!D168&gt;9),'volume_add 10^8 (microL)'!D168,IF(AND('volume_add 10^6 (microL)'!D168&lt;=150,'volume_add 10^6 (microL)'!D168&gt;9),'volume_add 10^6 (microL)'!D168,'volume_add 10^4 (microL)'!D168))</f>
        <v>12.6</v>
      </c>
      <c r="E168" s="5">
        <f>IF(AND('volume_add 10^8 (microL)'!E168&lt;=150,'volume_add 10^8 (microL)'!E168&gt;9),'volume_add 10^8 (microL)'!E168,IF(AND('volume_add 10^6 (microL)'!E168&lt;=150,'volume_add 10^6 (microL)'!E168&gt;9),'volume_add 10^6 (microL)'!E168,'volume_add 10^4 (microL)'!E168))</f>
        <v>140</v>
      </c>
      <c r="F168" s="5">
        <f>IF(AND('volume_add 10^8 (microL)'!F168&lt;=150,'volume_add 10^8 (microL)'!F168&gt;9),'volume_add 10^8 (microL)'!F168,IF(AND('volume_add 10^6 (microL)'!F168&lt;=150,'volume_add 10^6 (microL)'!F168&gt;9),'volume_add 10^6 (microL)'!F168,'volume_add 10^4 (microL)'!F168))</f>
        <v>140</v>
      </c>
      <c r="G168" s="5">
        <f>IF(AND('volume_add 10^8 (microL)'!G168&lt;=150,'volume_add 10^8 (microL)'!G168&gt;9),'volume_add 10^8 (microL)'!G168,IF(AND('volume_add 10^6 (microL)'!G168&lt;=150,'volume_add 10^6 (microL)'!G168&gt;9),'volume_add 10^6 (microL)'!G168,'volume_add 10^4 (microL)'!G168))</f>
        <v>12.2</v>
      </c>
      <c r="H168" s="5">
        <f>IF(AND('volume_add 10^8 (microL)'!H168&lt;=150,'volume_add 10^8 (microL)'!H168&gt;9),'volume_add 10^8 (microL)'!H168,IF(AND('volume_add 10^6 (microL)'!H168&lt;=150,'volume_add 10^6 (microL)'!H168&gt;9),'volume_add 10^6 (microL)'!H168,'volume_add 10^4 (microL)'!H168))</f>
        <v>140</v>
      </c>
      <c r="I168" s="5">
        <f>IF(AND('volume_add 10^8 (microL)'!I168&lt;=150,'volume_add 10^8 (microL)'!I168&gt;9),'volume_add 10^8 (microL)'!I168,IF(AND('volume_add 10^6 (microL)'!I168&lt;=150,'volume_add 10^6 (microL)'!I168&gt;9),'volume_add 10^6 (microL)'!I168,'volume_add 10^4 (microL)'!I168))</f>
        <v>60</v>
      </c>
      <c r="J168" s="5">
        <f>IF(AND('volume_add 10^8 (microL)'!J168&lt;=150,'volume_add 10^8 (microL)'!J168&gt;9),'volume_add 10^8 (microL)'!J168,IF(AND('volume_add 10^6 (microL)'!J168&lt;=150,'volume_add 10^6 (microL)'!J168&gt;9),'volume_add 10^6 (microL)'!J168,'volume_add 10^4 (microL)'!J168))</f>
        <v>11.9</v>
      </c>
      <c r="K168" s="5">
        <f>IF(AND('volume_add 10^8 (microL)'!K168&lt;=150,'volume_add 10^8 (microL)'!K168&gt;9),'volume_add 10^8 (microL)'!K168,IF(AND('volume_add 10^6 (microL)'!K168&lt;=150,'volume_add 10^6 (microL)'!K168&gt;9),'volume_add 10^6 (microL)'!K168,'volume_add 10^4 (microL)'!K168))</f>
        <v>50</v>
      </c>
      <c r="L168" s="5">
        <f>IF(AND('volume_add 10^8 (microL)'!L168&lt;=150,'volume_add 10^8 (microL)'!L168&gt;9),'volume_add 10^8 (microL)'!L168,IF(AND('volume_add 10^6 (microL)'!L168&lt;=150,'volume_add 10^6 (microL)'!L168&gt;9),'volume_add 10^6 (microL)'!L168,'volume_add 10^4 (microL)'!L168))</f>
        <v>140</v>
      </c>
      <c r="M168" s="5">
        <f>IF(AND('volume_add 10^8 (microL)'!M168&lt;=150,'volume_add 10^8 (microL)'!M168&gt;9),'volume_add 10^8 (microL)'!M168,IF(AND('volume_add 10^6 (microL)'!M168&lt;=150,'volume_add 10^6 (microL)'!M168&gt;9),'volume_add 10^6 (microL)'!M168,'volume_add 10^4 (microL)'!M168))</f>
        <v>11.1</v>
      </c>
      <c r="N168" s="5">
        <f>IF(AND('volume_add 10^8 (microL)'!N168&lt;=150,'volume_add 10^8 (microL)'!N168&gt;9),'volume_add 10^8 (microL)'!N168,IF(AND('volume_add 10^6 (microL)'!N168&lt;=150,'volume_add 10^6 (microL)'!N168&gt;9),'volume_add 10^6 (microL)'!N168,'volume_add 10^4 (microL)'!N168))</f>
        <v>10.6</v>
      </c>
      <c r="O168" s="5">
        <f>IF(AND('volume_add 10^8 (microL)'!O168&lt;=150,'volume_add 10^8 (microL)'!O168&gt;9),'volume_add 10^8 (microL)'!O168,IF(AND('volume_add 10^6 (microL)'!O168&lt;=150,'volume_add 10^6 (microL)'!O168&gt;9),'volume_add 10^6 (microL)'!O168,'volume_add 10^4 (microL)'!O168))</f>
        <v>10.3</v>
      </c>
      <c r="P168" s="5">
        <f>IF(AND('volume_add 10^8 (microL)'!P168&lt;=150,'volume_add 10^8 (microL)'!P168&gt;9),'volume_add 10^8 (microL)'!P168,IF(AND('volume_add 10^6 (microL)'!P168&lt;=150,'volume_add 10^6 (microL)'!P168&gt;9),'volume_add 10^6 (microL)'!P168,'volume_add 10^4 (microL)'!P168))</f>
        <v>10</v>
      </c>
      <c r="Q168" s="5">
        <f>IF(AND('volume_add 10^8 (microL)'!Q168&lt;=150,'volume_add 10^8 (microL)'!Q168&gt;9),'volume_add 10^8 (microL)'!Q168,IF(AND('volume_add 10^6 (microL)'!Q168&lt;=150,'volume_add 10^6 (microL)'!Q168&gt;9),'volume_add 10^6 (microL)'!Q168,'volume_add 10^4 (microL)'!Q168))</f>
        <v>140</v>
      </c>
      <c r="R168">
        <f t="shared" si="2"/>
        <v>986.1</v>
      </c>
    </row>
    <row r="169" spans="1:18">
      <c r="A169">
        <v>168</v>
      </c>
      <c r="B169" s="5">
        <f>IF(AND('volume_add 10^8 (microL)'!B169&lt;=150,'volume_add 10^8 (microL)'!B169&gt;9),'volume_add 10^8 (microL)'!B169,IF(AND('volume_add 10^6 (microL)'!B169&lt;=150,'volume_add 10^6 (microL)'!B169&gt;9),'volume_add 10^6 (microL)'!B169,'volume_add 10^4 (microL)'!B169))</f>
        <v>17.7</v>
      </c>
      <c r="C169" s="5">
        <f>IF(AND('volume_add 10^8 (microL)'!C169&lt;=150,'volume_add 10^8 (microL)'!C169&gt;9),'volume_add 10^8 (microL)'!C169,IF(AND('volume_add 10^6 (microL)'!C169&lt;=150,'volume_add 10^6 (microL)'!C169&gt;9),'volume_add 10^6 (microL)'!C169,'volume_add 10^4 (microL)'!C169))</f>
        <v>140</v>
      </c>
      <c r="D169" s="5">
        <f>IF(AND('volume_add 10^8 (microL)'!D169&lt;=150,'volume_add 10^8 (microL)'!D169&gt;9),'volume_add 10^8 (microL)'!D169,IF(AND('volume_add 10^6 (microL)'!D169&lt;=150,'volume_add 10^6 (microL)'!D169&gt;9),'volume_add 10^6 (microL)'!D169,'volume_add 10^4 (microL)'!D169))</f>
        <v>10</v>
      </c>
      <c r="E169" s="5">
        <f>IF(AND('volume_add 10^8 (microL)'!E169&lt;=150,'volume_add 10^8 (microL)'!E169&gt;9),'volume_add 10^8 (microL)'!E169,IF(AND('volume_add 10^6 (microL)'!E169&lt;=150,'volume_add 10^6 (microL)'!E169&gt;9),'volume_add 10^6 (microL)'!E169,'volume_add 10^4 (microL)'!E169))</f>
        <v>140</v>
      </c>
      <c r="F169" s="5">
        <f>IF(AND('volume_add 10^8 (microL)'!F169&lt;=150,'volume_add 10^8 (microL)'!F169&gt;9),'volume_add 10^8 (microL)'!F169,IF(AND('volume_add 10^6 (microL)'!F169&lt;=150,'volume_add 10^6 (microL)'!F169&gt;9),'volume_add 10^6 (microL)'!F169,'volume_add 10^4 (microL)'!F169))</f>
        <v>16.2</v>
      </c>
      <c r="G169" s="5">
        <f>IF(AND('volume_add 10^8 (microL)'!G169&lt;=150,'volume_add 10^8 (microL)'!G169&gt;9),'volume_add 10^8 (microL)'!G169,IF(AND('volume_add 10^6 (microL)'!G169&lt;=150,'volume_add 10^6 (microL)'!G169&gt;9),'volume_add 10^6 (microL)'!G169,'volume_add 10^4 (microL)'!G169))</f>
        <v>140</v>
      </c>
      <c r="H169" s="5">
        <f>IF(AND('volume_add 10^8 (microL)'!H169&lt;=150,'volume_add 10^8 (microL)'!H169&gt;9),'volume_add 10^8 (microL)'!H169,IF(AND('volume_add 10^6 (microL)'!H169&lt;=150,'volume_add 10^6 (microL)'!H169&gt;9),'volume_add 10^6 (microL)'!H169,'volume_add 10^4 (microL)'!H169))</f>
        <v>80</v>
      </c>
      <c r="I169" s="5">
        <f>IF(AND('volume_add 10^8 (microL)'!I169&lt;=150,'volume_add 10^8 (microL)'!I169&gt;9),'volume_add 10^8 (microL)'!I169,IF(AND('volume_add 10^6 (microL)'!I169&lt;=150,'volume_add 10^6 (microL)'!I169&gt;9),'volume_add 10^6 (microL)'!I169,'volume_add 10^4 (microL)'!I169))</f>
        <v>15.4</v>
      </c>
      <c r="J169" s="5">
        <f>IF(AND('volume_add 10^8 (microL)'!J169&lt;=150,'volume_add 10^8 (microL)'!J169&gt;9),'volume_add 10^8 (microL)'!J169,IF(AND('volume_add 10^6 (microL)'!J169&lt;=150,'volume_add 10^6 (microL)'!J169&gt;9),'volume_add 10^6 (microL)'!J169,'volume_add 10^4 (microL)'!J169))</f>
        <v>140</v>
      </c>
      <c r="K169" s="5">
        <f>IF(AND('volume_add 10^8 (microL)'!K169&lt;=150,'volume_add 10^8 (microL)'!K169&gt;9),'volume_add 10^8 (microL)'!K169,IF(AND('volume_add 10^6 (microL)'!K169&lt;=150,'volume_add 10^6 (microL)'!K169&gt;9),'volume_add 10^6 (microL)'!K169,'volume_add 10^4 (microL)'!K169))</f>
        <v>140</v>
      </c>
      <c r="L169" s="5">
        <f>IF(AND('volume_add 10^8 (microL)'!L169&lt;=150,'volume_add 10^8 (microL)'!L169&gt;9),'volume_add 10^8 (microL)'!L169,IF(AND('volume_add 10^6 (microL)'!L169&lt;=150,'volume_add 10^6 (microL)'!L169&gt;9),'volume_add 10^6 (microL)'!L169,'volume_add 10^4 (microL)'!L169))</f>
        <v>140</v>
      </c>
      <c r="M169" s="5">
        <f>IF(AND('volume_add 10^8 (microL)'!M169&lt;=150,'volume_add 10^8 (microL)'!M169&gt;9),'volume_add 10^8 (microL)'!M169,IF(AND('volume_add 10^6 (microL)'!M169&lt;=150,'volume_add 10^6 (microL)'!M169&gt;9),'volume_add 10^6 (microL)'!M169,'volume_add 10^4 (microL)'!M169))</f>
        <v>10</v>
      </c>
      <c r="N169" s="5">
        <f>IF(AND('volume_add 10^8 (microL)'!N169&lt;=150,'volume_add 10^8 (microL)'!N169&gt;9),'volume_add 10^8 (microL)'!N169,IF(AND('volume_add 10^6 (microL)'!N169&lt;=150,'volume_add 10^6 (microL)'!N169&gt;9),'volume_add 10^6 (microL)'!N169,'volume_add 10^4 (microL)'!N169))</f>
        <v>140</v>
      </c>
      <c r="O169" s="5">
        <f>IF(AND('volume_add 10^8 (microL)'!O169&lt;=150,'volume_add 10^8 (microL)'!O169&gt;9),'volume_add 10^8 (microL)'!O169,IF(AND('volume_add 10^6 (microL)'!O169&lt;=150,'volume_add 10^6 (microL)'!O169&gt;9),'volume_add 10^6 (microL)'!O169,'volume_add 10^4 (microL)'!O169))</f>
        <v>10</v>
      </c>
      <c r="P169" s="5">
        <f>IF(AND('volume_add 10^8 (microL)'!P169&lt;=150,'volume_add 10^8 (microL)'!P169&gt;9),'volume_add 10^8 (microL)'!P169,IF(AND('volume_add 10^6 (microL)'!P169&lt;=150,'volume_add 10^6 (microL)'!P169&gt;9),'volume_add 10^6 (microL)'!P169,'volume_add 10^4 (microL)'!P169))</f>
        <v>140</v>
      </c>
      <c r="Q169" s="5">
        <f>IF(AND('volume_add 10^8 (microL)'!Q169&lt;=150,'volume_add 10^8 (microL)'!Q169&gt;9),'volume_add 10^8 (microL)'!Q169,IF(AND('volume_add 10^6 (microL)'!Q169&lt;=150,'volume_add 10^6 (microL)'!Q169&gt;9),'volume_add 10^6 (microL)'!Q169,'volume_add 10^4 (microL)'!Q169))</f>
        <v>140</v>
      </c>
      <c r="R169">
        <f t="shared" si="2"/>
        <v>1419.3</v>
      </c>
    </row>
    <row r="170" spans="1:18">
      <c r="A170">
        <v>169</v>
      </c>
      <c r="B170" s="5">
        <f>IF(AND('volume_add 10^8 (microL)'!B170&lt;=150,'volume_add 10^8 (microL)'!B170&gt;9),'volume_add 10^8 (microL)'!B170,IF(AND('volume_add 10^6 (microL)'!B170&lt;=150,'volume_add 10^6 (microL)'!B170&gt;9),'volume_add 10^6 (microL)'!B170,'volume_add 10^4 (microL)'!B170))</f>
        <v>140</v>
      </c>
      <c r="C170" s="5">
        <f>IF(AND('volume_add 10^8 (microL)'!C170&lt;=150,'volume_add 10^8 (microL)'!C170&gt;9),'volume_add 10^8 (microL)'!C170,IF(AND('volume_add 10^6 (microL)'!C170&lt;=150,'volume_add 10^6 (microL)'!C170&gt;9),'volume_add 10^6 (microL)'!C170,'volume_add 10^4 (microL)'!C170))</f>
        <v>140</v>
      </c>
      <c r="D170" s="5">
        <f>IF(AND('volume_add 10^8 (microL)'!D170&lt;=150,'volume_add 10^8 (microL)'!D170&gt;9),'volume_add 10^8 (microL)'!D170,IF(AND('volume_add 10^6 (microL)'!D170&lt;=150,'volume_add 10^6 (microL)'!D170&gt;9),'volume_add 10^6 (microL)'!D170,'volume_add 10^4 (microL)'!D170))</f>
        <v>110</v>
      </c>
      <c r="E170" s="5">
        <f>IF(AND('volume_add 10^8 (microL)'!E170&lt;=150,'volume_add 10^8 (microL)'!E170&gt;9),'volume_add 10^8 (microL)'!E170,IF(AND('volume_add 10^6 (microL)'!E170&lt;=150,'volume_add 10^6 (microL)'!E170&gt;9),'volume_add 10^6 (microL)'!E170,'volume_add 10^4 (microL)'!E170))</f>
        <v>17.2</v>
      </c>
      <c r="F170" s="5">
        <f>IF(AND('volume_add 10^8 (microL)'!F170&lt;=150,'volume_add 10^8 (microL)'!F170&gt;9),'volume_add 10^8 (microL)'!F170,IF(AND('volume_add 10^6 (microL)'!F170&lt;=150,'volume_add 10^6 (microL)'!F170&gt;9),'volume_add 10^6 (microL)'!F170,'volume_add 10^4 (microL)'!F170))</f>
        <v>140</v>
      </c>
      <c r="G170" s="5">
        <f>IF(AND('volume_add 10^8 (microL)'!G170&lt;=150,'volume_add 10^8 (microL)'!G170&gt;9),'volume_add 10^8 (microL)'!G170,IF(AND('volume_add 10^6 (microL)'!G170&lt;=150,'volume_add 10^6 (microL)'!G170&gt;9),'volume_add 10^6 (microL)'!G170,'volume_add 10^4 (microL)'!G170))</f>
        <v>21.6</v>
      </c>
      <c r="H170" s="5">
        <f>IF(AND('volume_add 10^8 (microL)'!H170&lt;=150,'volume_add 10^8 (microL)'!H170&gt;9),'volume_add 10^8 (microL)'!H170,IF(AND('volume_add 10^6 (microL)'!H170&lt;=150,'volume_add 10^6 (microL)'!H170&gt;9),'volume_add 10^6 (microL)'!H170,'volume_add 10^4 (microL)'!H170))</f>
        <v>140</v>
      </c>
      <c r="I170" s="5">
        <f>IF(AND('volume_add 10^8 (microL)'!I170&lt;=150,'volume_add 10^8 (microL)'!I170&gt;9),'volume_add 10^8 (microL)'!I170,IF(AND('volume_add 10^6 (microL)'!I170&lt;=150,'volume_add 10^6 (microL)'!I170&gt;9),'volume_add 10^6 (microL)'!I170,'volume_add 10^4 (microL)'!I170))</f>
        <v>140</v>
      </c>
      <c r="J170" s="5">
        <f>IF(AND('volume_add 10^8 (microL)'!J170&lt;=150,'volume_add 10^8 (microL)'!J170&gt;9),'volume_add 10^8 (microL)'!J170,IF(AND('volume_add 10^6 (microL)'!J170&lt;=150,'volume_add 10^6 (microL)'!J170&gt;9),'volume_add 10^6 (microL)'!J170,'volume_add 10^4 (microL)'!J170))</f>
        <v>140</v>
      </c>
      <c r="K170" s="5">
        <f>IF(AND('volume_add 10^8 (microL)'!K170&lt;=150,'volume_add 10^8 (microL)'!K170&gt;9),'volume_add 10^8 (microL)'!K170,IF(AND('volume_add 10^6 (microL)'!K170&lt;=150,'volume_add 10^6 (microL)'!K170&gt;9),'volume_add 10^6 (microL)'!K170,'volume_add 10^4 (microL)'!K170))</f>
        <v>140</v>
      </c>
      <c r="L170" s="5">
        <f>IF(AND('volume_add 10^8 (microL)'!L170&lt;=150,'volume_add 10^8 (microL)'!L170&gt;9),'volume_add 10^8 (microL)'!L170,IF(AND('volume_add 10^6 (microL)'!L170&lt;=150,'volume_add 10^6 (microL)'!L170&gt;9),'volume_add 10^6 (microL)'!L170,'volume_add 10^4 (microL)'!L170))</f>
        <v>140</v>
      </c>
      <c r="M170" s="5">
        <f>IF(AND('volume_add 10^8 (microL)'!M170&lt;=150,'volume_add 10^8 (microL)'!M170&gt;9),'volume_add 10^8 (microL)'!M170,IF(AND('volume_add 10^6 (microL)'!M170&lt;=150,'volume_add 10^6 (microL)'!M170&gt;9),'volume_add 10^6 (microL)'!M170,'volume_add 10^4 (microL)'!M170))</f>
        <v>140</v>
      </c>
      <c r="N170" s="5">
        <f>IF(AND('volume_add 10^8 (microL)'!N170&lt;=150,'volume_add 10^8 (microL)'!N170&gt;9),'volume_add 10^8 (microL)'!N170,IF(AND('volume_add 10^6 (microL)'!N170&lt;=150,'volume_add 10^6 (microL)'!N170&gt;9),'volume_add 10^6 (microL)'!N170,'volume_add 10^4 (microL)'!N170))</f>
        <v>15.1</v>
      </c>
      <c r="O170" s="5">
        <f>IF(AND('volume_add 10^8 (microL)'!O170&lt;=150,'volume_add 10^8 (microL)'!O170&gt;9),'volume_add 10^8 (microL)'!O170,IF(AND('volume_add 10^6 (microL)'!O170&lt;=150,'volume_add 10^6 (microL)'!O170&gt;9),'volume_add 10^6 (microL)'!O170,'volume_add 10^4 (microL)'!O170))</f>
        <v>90</v>
      </c>
      <c r="P170" s="5">
        <f>IF(AND('volume_add 10^8 (microL)'!P170&lt;=150,'volume_add 10^8 (microL)'!P170&gt;9),'volume_add 10^8 (microL)'!P170,IF(AND('volume_add 10^6 (microL)'!P170&lt;=150,'volume_add 10^6 (microL)'!P170&gt;9),'volume_add 10^6 (microL)'!P170,'volume_add 10^4 (microL)'!P170))</f>
        <v>140</v>
      </c>
      <c r="Q170" s="5">
        <f>IF(AND('volume_add 10^8 (microL)'!Q170&lt;=150,'volume_add 10^8 (microL)'!Q170&gt;9),'volume_add 10^8 (microL)'!Q170,IF(AND('volume_add 10^6 (microL)'!Q170&lt;=150,'volume_add 10^6 (microL)'!Q170&gt;9),'volume_add 10^6 (microL)'!Q170,'volume_add 10^4 (microL)'!Q170))</f>
        <v>140</v>
      </c>
      <c r="R170">
        <f t="shared" si="2"/>
        <v>1793.9</v>
      </c>
    </row>
    <row r="171" spans="1:18">
      <c r="A171">
        <v>170</v>
      </c>
      <c r="B171" s="5">
        <f>IF(AND('volume_add 10^8 (microL)'!B171&lt;=150,'volume_add 10^8 (microL)'!B171&gt;9),'volume_add 10^8 (microL)'!B171,IF(AND('volume_add 10^6 (microL)'!B171&lt;=150,'volume_add 10^6 (microL)'!B171&gt;9),'volume_add 10^6 (microL)'!B171,'volume_add 10^4 (microL)'!B171))</f>
        <v>130</v>
      </c>
      <c r="C171" s="5">
        <f>IF(AND('volume_add 10^8 (microL)'!C171&lt;=150,'volume_add 10^8 (microL)'!C171&gt;9),'volume_add 10^8 (microL)'!C171,IF(AND('volume_add 10^6 (microL)'!C171&lt;=150,'volume_add 10^6 (microL)'!C171&gt;9),'volume_add 10^6 (microL)'!C171,'volume_add 10^4 (microL)'!C171))</f>
        <v>12.9</v>
      </c>
      <c r="D171" s="5">
        <f>IF(AND('volume_add 10^8 (microL)'!D171&lt;=150,'volume_add 10^8 (microL)'!D171&gt;9),'volume_add 10^8 (microL)'!D171,IF(AND('volume_add 10^6 (microL)'!D171&lt;=150,'volume_add 10^6 (microL)'!D171&gt;9),'volume_add 10^6 (microL)'!D171,'volume_add 10^4 (microL)'!D171))</f>
        <v>120</v>
      </c>
      <c r="E171" s="5">
        <f>IF(AND('volume_add 10^8 (microL)'!E171&lt;=150,'volume_add 10^8 (microL)'!E171&gt;9),'volume_add 10^8 (microL)'!E171,IF(AND('volume_add 10^6 (microL)'!E171&lt;=150,'volume_add 10^6 (microL)'!E171&gt;9),'volume_add 10^6 (microL)'!E171,'volume_add 10^4 (microL)'!E171))</f>
        <v>12.1</v>
      </c>
      <c r="F171" s="5">
        <f>IF(AND('volume_add 10^8 (microL)'!F171&lt;=150,'volume_add 10^8 (microL)'!F171&gt;9),'volume_add 10^8 (microL)'!F171,IF(AND('volume_add 10^6 (microL)'!F171&lt;=150,'volume_add 10^6 (microL)'!F171&gt;9),'volume_add 10^6 (microL)'!F171,'volume_add 10^4 (microL)'!F171))</f>
        <v>120</v>
      </c>
      <c r="G171" s="5">
        <f>IF(AND('volume_add 10^8 (microL)'!G171&lt;=150,'volume_add 10^8 (microL)'!G171&gt;9),'volume_add 10^8 (microL)'!G171,IF(AND('volume_add 10^6 (microL)'!G171&lt;=150,'volume_add 10^6 (microL)'!G171&gt;9),'volume_add 10^6 (microL)'!G171,'volume_add 10^4 (microL)'!G171))</f>
        <v>140</v>
      </c>
      <c r="H171" s="5">
        <f>IF(AND('volume_add 10^8 (microL)'!H171&lt;=150,'volume_add 10^8 (microL)'!H171&gt;9),'volume_add 10^8 (microL)'!H171,IF(AND('volume_add 10^6 (microL)'!H171&lt;=150,'volume_add 10^6 (microL)'!H171&gt;9),'volume_add 10^6 (microL)'!H171,'volume_add 10^4 (microL)'!H171))</f>
        <v>20.6</v>
      </c>
      <c r="I171" s="5">
        <f>IF(AND('volume_add 10^8 (microL)'!I171&lt;=150,'volume_add 10^8 (microL)'!I171&gt;9),'volume_add 10^8 (microL)'!I171,IF(AND('volume_add 10^6 (microL)'!I171&lt;=150,'volume_add 10^6 (microL)'!I171&gt;9),'volume_add 10^6 (microL)'!I171,'volume_add 10^4 (microL)'!I171))</f>
        <v>100</v>
      </c>
      <c r="J171" s="5">
        <f>IF(AND('volume_add 10^8 (microL)'!J171&lt;=150,'volume_add 10^8 (microL)'!J171&gt;9),'volume_add 10^8 (microL)'!J171,IF(AND('volume_add 10^6 (microL)'!J171&lt;=150,'volume_add 10^6 (microL)'!J171&gt;9),'volume_add 10^6 (microL)'!J171,'volume_add 10^4 (microL)'!J171))</f>
        <v>28.4</v>
      </c>
      <c r="K171" s="5">
        <f>IF(AND('volume_add 10^8 (microL)'!K171&lt;=150,'volume_add 10^8 (microL)'!K171&gt;9),'volume_add 10^8 (microL)'!K171,IF(AND('volume_add 10^6 (microL)'!K171&lt;=150,'volume_add 10^6 (microL)'!K171&gt;9),'volume_add 10^6 (microL)'!K171,'volume_add 10^4 (microL)'!K171))</f>
        <v>11.6</v>
      </c>
      <c r="L171" s="5">
        <f>IF(AND('volume_add 10^8 (microL)'!L171&lt;=150,'volume_add 10^8 (microL)'!L171&gt;9),'volume_add 10^8 (microL)'!L171,IF(AND('volume_add 10^6 (microL)'!L171&lt;=150,'volume_add 10^6 (microL)'!L171&gt;9),'volume_add 10^6 (microL)'!L171,'volume_add 10^4 (microL)'!L171))</f>
        <v>10.3</v>
      </c>
      <c r="M171" s="5">
        <f>IF(AND('volume_add 10^8 (microL)'!M171&lt;=150,'volume_add 10^8 (microL)'!M171&gt;9),'volume_add 10^8 (microL)'!M171,IF(AND('volume_add 10^6 (microL)'!M171&lt;=150,'volume_add 10^6 (microL)'!M171&gt;9),'volume_add 10^6 (microL)'!M171,'volume_add 10^4 (microL)'!M171))</f>
        <v>25.8</v>
      </c>
      <c r="N171" s="5">
        <f>IF(AND('volume_add 10^8 (microL)'!N171&lt;=150,'volume_add 10^8 (microL)'!N171&gt;9),'volume_add 10^8 (microL)'!N171,IF(AND('volume_add 10^6 (microL)'!N171&lt;=150,'volume_add 10^6 (microL)'!N171&gt;9),'volume_add 10^6 (microL)'!N171,'volume_add 10^4 (microL)'!N171))</f>
        <v>90</v>
      </c>
      <c r="O171" s="5">
        <f>IF(AND('volume_add 10^8 (microL)'!O171&lt;=150,'volume_add 10^8 (microL)'!O171&gt;9),'volume_add 10^8 (microL)'!O171,IF(AND('volume_add 10^6 (microL)'!O171&lt;=150,'volume_add 10^6 (microL)'!O171&gt;9),'volume_add 10^6 (microL)'!O171,'volume_add 10^4 (microL)'!O171))</f>
        <v>140</v>
      </c>
      <c r="P171" s="5">
        <f>IF(AND('volume_add 10^8 (microL)'!P171&lt;=150,'volume_add 10^8 (microL)'!P171&gt;9),'volume_add 10^8 (microL)'!P171,IF(AND('volume_add 10^6 (microL)'!P171&lt;=150,'volume_add 10^6 (microL)'!P171&gt;9),'volume_add 10^6 (microL)'!P171,'volume_add 10^4 (microL)'!P171))</f>
        <v>80</v>
      </c>
      <c r="Q171" s="5">
        <f>IF(AND('volume_add 10^8 (microL)'!Q171&lt;=150,'volume_add 10^8 (microL)'!Q171&gt;9),'volume_add 10^8 (microL)'!Q171,IF(AND('volume_add 10^6 (microL)'!Q171&lt;=150,'volume_add 10^6 (microL)'!Q171&gt;9),'volume_add 10^6 (microL)'!Q171,'volume_add 10^4 (microL)'!Q171))</f>
        <v>140</v>
      </c>
      <c r="R171">
        <f t="shared" si="2"/>
        <v>1181.6999999999998</v>
      </c>
    </row>
    <row r="172" spans="1:18">
      <c r="A172">
        <v>171</v>
      </c>
      <c r="B172" s="5">
        <f>IF(AND('volume_add 10^8 (microL)'!B172&lt;=150,'volume_add 10^8 (microL)'!B172&gt;9),'volume_add 10^8 (microL)'!B172,IF(AND('volume_add 10^6 (microL)'!B172&lt;=150,'volume_add 10^6 (microL)'!B172&gt;9),'volume_add 10^6 (microL)'!B172,'volume_add 10^4 (microL)'!B172))</f>
        <v>90</v>
      </c>
      <c r="C172" s="5">
        <f>IF(AND('volume_add 10^8 (microL)'!C172&lt;=150,'volume_add 10^8 (microL)'!C172&gt;9),'volume_add 10^8 (microL)'!C172,IF(AND('volume_add 10^6 (microL)'!C172&lt;=150,'volume_add 10^6 (microL)'!C172&gt;9),'volume_add 10^6 (microL)'!C172,'volume_add 10^4 (microL)'!C172))</f>
        <v>140</v>
      </c>
      <c r="D172" s="5">
        <f>IF(AND('volume_add 10^8 (microL)'!D172&lt;=150,'volume_add 10^8 (microL)'!D172&gt;9),'volume_add 10^8 (microL)'!D172,IF(AND('volume_add 10^6 (microL)'!D172&lt;=150,'volume_add 10^6 (microL)'!D172&gt;9),'volume_add 10^6 (microL)'!D172,'volume_add 10^4 (microL)'!D172))</f>
        <v>140</v>
      </c>
      <c r="E172" s="5">
        <f>IF(AND('volume_add 10^8 (microL)'!E172&lt;=150,'volume_add 10^8 (microL)'!E172&gt;9),'volume_add 10^8 (microL)'!E172,IF(AND('volume_add 10^6 (microL)'!E172&lt;=150,'volume_add 10^6 (microL)'!E172&gt;9),'volume_add 10^6 (microL)'!E172,'volume_add 10^4 (microL)'!E172))</f>
        <v>80</v>
      </c>
      <c r="F172" s="5">
        <f>IF(AND('volume_add 10^8 (microL)'!F172&lt;=150,'volume_add 10^8 (microL)'!F172&gt;9),'volume_add 10^8 (microL)'!F172,IF(AND('volume_add 10^6 (microL)'!F172&lt;=150,'volume_add 10^6 (microL)'!F172&gt;9),'volume_add 10^6 (microL)'!F172,'volume_add 10^4 (microL)'!F172))</f>
        <v>10</v>
      </c>
      <c r="G172" s="5">
        <f>IF(AND('volume_add 10^8 (microL)'!G172&lt;=150,'volume_add 10^8 (microL)'!G172&gt;9),'volume_add 10^8 (microL)'!G172,IF(AND('volume_add 10^6 (microL)'!G172&lt;=150,'volume_add 10^6 (microL)'!G172&gt;9),'volume_add 10^6 (microL)'!G172,'volume_add 10^4 (microL)'!G172))</f>
        <v>70</v>
      </c>
      <c r="H172" s="5">
        <f>IF(AND('volume_add 10^8 (microL)'!H172&lt;=150,'volume_add 10^8 (microL)'!H172&gt;9),'volume_add 10^8 (microL)'!H172,IF(AND('volume_add 10^6 (microL)'!H172&lt;=150,'volume_add 10^6 (microL)'!H172&gt;9),'volume_add 10^6 (microL)'!H172,'volume_add 10^4 (microL)'!H172))</f>
        <v>140</v>
      </c>
      <c r="I172" s="5">
        <f>IF(AND('volume_add 10^8 (microL)'!I172&lt;=150,'volume_add 10^8 (microL)'!I172&gt;9),'volume_add 10^8 (microL)'!I172,IF(AND('volume_add 10^6 (microL)'!I172&lt;=150,'volume_add 10^6 (microL)'!I172&gt;9),'volume_add 10^6 (microL)'!I172,'volume_add 10^4 (microL)'!I172))</f>
        <v>140</v>
      </c>
      <c r="J172" s="5">
        <f>IF(AND('volume_add 10^8 (microL)'!J172&lt;=150,'volume_add 10^8 (microL)'!J172&gt;9),'volume_add 10^8 (microL)'!J172,IF(AND('volume_add 10^6 (microL)'!J172&lt;=150,'volume_add 10^6 (microL)'!J172&gt;9),'volume_add 10^6 (microL)'!J172,'volume_add 10^4 (microL)'!J172))</f>
        <v>18.100000000000001</v>
      </c>
      <c r="K172" s="5">
        <f>IF(AND('volume_add 10^8 (microL)'!K172&lt;=150,'volume_add 10^8 (microL)'!K172&gt;9),'volume_add 10^8 (microL)'!K172,IF(AND('volume_add 10^6 (microL)'!K172&lt;=150,'volume_add 10^6 (microL)'!K172&gt;9),'volume_add 10^6 (microL)'!K172,'volume_add 10^4 (microL)'!K172))</f>
        <v>16.3</v>
      </c>
      <c r="L172" s="5">
        <f>IF(AND('volume_add 10^8 (microL)'!L172&lt;=150,'volume_add 10^8 (microL)'!L172&gt;9),'volume_add 10^8 (microL)'!L172,IF(AND('volume_add 10^6 (microL)'!L172&lt;=150,'volume_add 10^6 (microL)'!L172&gt;9),'volume_add 10^6 (microL)'!L172,'volume_add 10^4 (microL)'!L172))</f>
        <v>140</v>
      </c>
      <c r="M172" s="5">
        <f>IF(AND('volume_add 10^8 (microL)'!M172&lt;=150,'volume_add 10^8 (microL)'!M172&gt;9),'volume_add 10^8 (microL)'!M172,IF(AND('volume_add 10^6 (microL)'!M172&lt;=150,'volume_add 10^6 (microL)'!M172&gt;9),'volume_add 10^6 (microL)'!M172,'volume_add 10^4 (microL)'!M172))</f>
        <v>13.6</v>
      </c>
      <c r="N172" s="5">
        <f>IF(AND('volume_add 10^8 (microL)'!N172&lt;=150,'volume_add 10^8 (microL)'!N172&gt;9),'volume_add 10^8 (microL)'!N172,IF(AND('volume_add 10^6 (microL)'!N172&lt;=150,'volume_add 10^6 (microL)'!N172&gt;9),'volume_add 10^6 (microL)'!N172,'volume_add 10^4 (microL)'!N172))</f>
        <v>12.7</v>
      </c>
      <c r="O172" s="5">
        <f>IF(AND('volume_add 10^8 (microL)'!O172&lt;=150,'volume_add 10^8 (microL)'!O172&gt;9),'volume_add 10^8 (microL)'!O172,IF(AND('volume_add 10^6 (microL)'!O172&lt;=150,'volume_add 10^6 (microL)'!O172&gt;9),'volume_add 10^6 (microL)'!O172,'volume_add 10^4 (microL)'!O172))</f>
        <v>60</v>
      </c>
      <c r="P172" s="5">
        <f>IF(AND('volume_add 10^8 (microL)'!P172&lt;=150,'volume_add 10^8 (microL)'!P172&gt;9),'volume_add 10^8 (microL)'!P172,IF(AND('volume_add 10^6 (microL)'!P172&lt;=150,'volume_add 10^6 (microL)'!P172&gt;9),'volume_add 10^6 (microL)'!P172,'volume_add 10^4 (microL)'!P172))</f>
        <v>50</v>
      </c>
      <c r="Q172" s="5">
        <f>IF(AND('volume_add 10^8 (microL)'!Q172&lt;=150,'volume_add 10^8 (microL)'!Q172&gt;9),'volume_add 10^8 (microL)'!Q172,IF(AND('volume_add 10^6 (microL)'!Q172&lt;=150,'volume_add 10^6 (microL)'!Q172&gt;9),'volume_add 10^6 (microL)'!Q172,'volume_add 10^4 (microL)'!Q172))</f>
        <v>10.8</v>
      </c>
      <c r="R172">
        <f t="shared" si="2"/>
        <v>1131.5</v>
      </c>
    </row>
    <row r="173" spans="1:18">
      <c r="A173">
        <v>172</v>
      </c>
      <c r="B173" s="5">
        <f>IF(AND('volume_add 10^8 (microL)'!B173&lt;=150,'volume_add 10^8 (microL)'!B173&gt;9),'volume_add 10^8 (microL)'!B173,IF(AND('volume_add 10^6 (microL)'!B173&lt;=150,'volume_add 10^6 (microL)'!B173&gt;9),'volume_add 10^6 (microL)'!B173,'volume_add 10^4 (microL)'!B173))</f>
        <v>140</v>
      </c>
      <c r="C173" s="5">
        <f>IF(AND('volume_add 10^8 (microL)'!C173&lt;=150,'volume_add 10^8 (microL)'!C173&gt;9),'volume_add 10^8 (microL)'!C173,IF(AND('volume_add 10^6 (microL)'!C173&lt;=150,'volume_add 10^6 (microL)'!C173&gt;9),'volume_add 10^6 (microL)'!C173,'volume_add 10^4 (microL)'!C173))</f>
        <v>140</v>
      </c>
      <c r="D173" s="5">
        <f>IF(AND('volume_add 10^8 (microL)'!D173&lt;=150,'volume_add 10^8 (microL)'!D173&gt;9),'volume_add 10^8 (microL)'!D173,IF(AND('volume_add 10^6 (microL)'!D173&lt;=150,'volume_add 10^6 (microL)'!D173&gt;9),'volume_add 10^6 (microL)'!D173,'volume_add 10^4 (microL)'!D173))</f>
        <v>110</v>
      </c>
      <c r="E173" s="5">
        <f>IF(AND('volume_add 10^8 (microL)'!E173&lt;=150,'volume_add 10^8 (microL)'!E173&gt;9),'volume_add 10^8 (microL)'!E173,IF(AND('volume_add 10^6 (microL)'!E173&lt;=150,'volume_add 10^6 (microL)'!E173&gt;9),'volume_add 10^6 (microL)'!E173,'volume_add 10^4 (microL)'!E173))</f>
        <v>10.9</v>
      </c>
      <c r="F173" s="5">
        <f>IF(AND('volume_add 10^8 (microL)'!F173&lt;=150,'volume_add 10^8 (microL)'!F173&gt;9),'volume_add 10^8 (microL)'!F173,IF(AND('volume_add 10^6 (microL)'!F173&lt;=150,'volume_add 10^6 (microL)'!F173&gt;9),'volume_add 10^6 (microL)'!F173,'volume_add 10^4 (microL)'!F173))</f>
        <v>140</v>
      </c>
      <c r="G173" s="5">
        <f>IF(AND('volume_add 10^8 (microL)'!G173&lt;=150,'volume_add 10^8 (microL)'!G173&gt;9),'volume_add 10^8 (microL)'!G173,IF(AND('volume_add 10^6 (microL)'!G173&lt;=150,'volume_add 10^6 (microL)'!G173&gt;9),'volume_add 10^6 (microL)'!G173,'volume_add 10^4 (microL)'!G173))</f>
        <v>140</v>
      </c>
      <c r="H173" s="5">
        <f>IF(AND('volume_add 10^8 (microL)'!H173&lt;=150,'volume_add 10^8 (microL)'!H173&gt;9),'volume_add 10^8 (microL)'!H173,IF(AND('volume_add 10^6 (microL)'!H173&lt;=150,'volume_add 10^6 (microL)'!H173&gt;9),'volume_add 10^6 (microL)'!H173,'volume_add 10^4 (microL)'!H173))</f>
        <v>140</v>
      </c>
      <c r="I173" s="5">
        <f>IF(AND('volume_add 10^8 (microL)'!I173&lt;=150,'volume_add 10^8 (microL)'!I173&gt;9),'volume_add 10^8 (microL)'!I173,IF(AND('volume_add 10^6 (microL)'!I173&lt;=150,'volume_add 10^6 (microL)'!I173&gt;9),'volume_add 10^6 (microL)'!I173,'volume_add 10^4 (microL)'!I173))</f>
        <v>100</v>
      </c>
      <c r="J173" s="5">
        <f>IF(AND('volume_add 10^8 (microL)'!J173&lt;=150,'volume_add 10^8 (microL)'!J173&gt;9),'volume_add 10^8 (microL)'!J173,IF(AND('volume_add 10^6 (microL)'!J173&lt;=150,'volume_add 10^6 (microL)'!J173&gt;9),'volume_add 10^6 (microL)'!J173,'volume_add 10^4 (microL)'!J173))</f>
        <v>140</v>
      </c>
      <c r="K173" s="5">
        <f>IF(AND('volume_add 10^8 (microL)'!K173&lt;=150,'volume_add 10^8 (microL)'!K173&gt;9),'volume_add 10^8 (microL)'!K173,IF(AND('volume_add 10^6 (microL)'!K173&lt;=150,'volume_add 10^6 (microL)'!K173&gt;9),'volume_add 10^6 (microL)'!K173,'volume_add 10^4 (microL)'!K173))</f>
        <v>90</v>
      </c>
      <c r="L173" s="5">
        <f>IF(AND('volume_add 10^8 (microL)'!L173&lt;=150,'volume_add 10^8 (microL)'!L173&gt;9),'volume_add 10^8 (microL)'!L173,IF(AND('volume_add 10^6 (microL)'!L173&lt;=150,'volume_add 10^6 (microL)'!L173&gt;9),'volume_add 10^6 (microL)'!L173,'volume_add 10^4 (microL)'!L173))</f>
        <v>140</v>
      </c>
      <c r="M173" s="5">
        <f>IF(AND('volume_add 10^8 (microL)'!M173&lt;=150,'volume_add 10^8 (microL)'!M173&gt;9),'volume_add 10^8 (microL)'!M173,IF(AND('volume_add 10^6 (microL)'!M173&lt;=150,'volume_add 10^6 (microL)'!M173&gt;9),'volume_add 10^6 (microL)'!M173,'volume_add 10^4 (microL)'!M173))</f>
        <v>140</v>
      </c>
      <c r="N173" s="5">
        <f>IF(AND('volume_add 10^8 (microL)'!N173&lt;=150,'volume_add 10^8 (microL)'!N173&gt;9),'volume_add 10^8 (microL)'!N173,IF(AND('volume_add 10^6 (microL)'!N173&lt;=150,'volume_add 10^6 (microL)'!N173&gt;9),'volume_add 10^6 (microL)'!N173,'volume_add 10^4 (microL)'!N173))</f>
        <v>70</v>
      </c>
      <c r="O173" s="5">
        <f>IF(AND('volume_add 10^8 (microL)'!O173&lt;=150,'volume_add 10^8 (microL)'!O173&gt;9),'volume_add 10^8 (microL)'!O173,IF(AND('volume_add 10^6 (microL)'!O173&lt;=150,'volume_add 10^6 (microL)'!O173&gt;9),'volume_add 10^6 (microL)'!O173,'volume_add 10^4 (microL)'!O173))</f>
        <v>17.5</v>
      </c>
      <c r="P173" s="5">
        <f>IF(AND('volume_add 10^8 (microL)'!P173&lt;=150,'volume_add 10^8 (microL)'!P173&gt;9),'volume_add 10^8 (microL)'!P173,IF(AND('volume_add 10^6 (microL)'!P173&lt;=150,'volume_add 10^6 (microL)'!P173&gt;9),'volume_add 10^6 (microL)'!P173,'volume_add 10^4 (microL)'!P173))</f>
        <v>140</v>
      </c>
      <c r="Q173" s="5">
        <f>IF(AND('volume_add 10^8 (microL)'!Q173&lt;=150,'volume_add 10^8 (microL)'!Q173&gt;9),'volume_add 10^8 (microL)'!Q173,IF(AND('volume_add 10^6 (microL)'!Q173&lt;=150,'volume_add 10^6 (microL)'!Q173&gt;9),'volume_add 10^6 (microL)'!Q173,'volume_add 10^4 (microL)'!Q173))</f>
        <v>140</v>
      </c>
      <c r="R173">
        <f t="shared" si="2"/>
        <v>1798.4</v>
      </c>
    </row>
    <row r="174" spans="1:18">
      <c r="A174">
        <v>173</v>
      </c>
      <c r="B174" s="5">
        <f>IF(AND('volume_add 10^8 (microL)'!B174&lt;=150,'volume_add 10^8 (microL)'!B174&gt;9),'volume_add 10^8 (microL)'!B174,IF(AND('volume_add 10^6 (microL)'!B174&lt;=150,'volume_add 10^6 (microL)'!B174&gt;9),'volume_add 10^6 (microL)'!B174,'volume_add 10^4 (microL)'!B174))</f>
        <v>140</v>
      </c>
      <c r="C174" s="5">
        <f>IF(AND('volume_add 10^8 (microL)'!C174&lt;=150,'volume_add 10^8 (microL)'!C174&gt;9),'volume_add 10^8 (microL)'!C174,IF(AND('volume_add 10^6 (microL)'!C174&lt;=150,'volume_add 10^6 (microL)'!C174&gt;9),'volume_add 10^6 (microL)'!C174,'volume_add 10^4 (microL)'!C174))</f>
        <v>140</v>
      </c>
      <c r="D174" s="5">
        <f>IF(AND('volume_add 10^8 (microL)'!D174&lt;=150,'volume_add 10^8 (microL)'!D174&gt;9),'volume_add 10^8 (microL)'!D174,IF(AND('volume_add 10^6 (microL)'!D174&lt;=150,'volume_add 10^6 (microL)'!D174&gt;9),'volume_add 10^6 (microL)'!D174,'volume_add 10^4 (microL)'!D174))</f>
        <v>20</v>
      </c>
      <c r="E174" s="5">
        <f>IF(AND('volume_add 10^8 (microL)'!E174&lt;=150,'volume_add 10^8 (microL)'!E174&gt;9),'volume_add 10^8 (microL)'!E174,IF(AND('volume_add 10^6 (microL)'!E174&lt;=150,'volume_add 10^6 (microL)'!E174&gt;9),'volume_add 10^6 (microL)'!E174,'volume_add 10^4 (microL)'!E174))</f>
        <v>13.9</v>
      </c>
      <c r="F174" s="5">
        <f>IF(AND('volume_add 10^8 (microL)'!F174&lt;=150,'volume_add 10^8 (microL)'!F174&gt;9),'volume_add 10^8 (microL)'!F174,IF(AND('volume_add 10^6 (microL)'!F174&lt;=150,'volume_add 10^6 (microL)'!F174&gt;9),'volume_add 10^6 (microL)'!F174,'volume_add 10^4 (microL)'!F174))</f>
        <v>90</v>
      </c>
      <c r="G174" s="5">
        <f>IF(AND('volume_add 10^8 (microL)'!G174&lt;=150,'volume_add 10^8 (microL)'!G174&gt;9),'volume_add 10^8 (microL)'!G174,IF(AND('volume_add 10^6 (microL)'!G174&lt;=150,'volume_add 10^6 (microL)'!G174&gt;9),'volume_add 10^6 (microL)'!G174,'volume_add 10^4 (microL)'!G174))</f>
        <v>10</v>
      </c>
      <c r="H174" s="5">
        <f>IF(AND('volume_add 10^8 (microL)'!H174&lt;=150,'volume_add 10^8 (microL)'!H174&gt;9),'volume_add 10^8 (microL)'!H174,IF(AND('volume_add 10^6 (microL)'!H174&lt;=150,'volume_add 10^6 (microL)'!H174&gt;9),'volume_add 10^6 (microL)'!H174,'volume_add 10^4 (microL)'!H174))</f>
        <v>140</v>
      </c>
      <c r="I174" s="5">
        <f>IF(AND('volume_add 10^8 (microL)'!I174&lt;=150,'volume_add 10^8 (microL)'!I174&gt;9),'volume_add 10^8 (microL)'!I174,IF(AND('volume_add 10^6 (microL)'!I174&lt;=150,'volume_add 10^6 (microL)'!I174&gt;9),'volume_add 10^6 (microL)'!I174,'volume_add 10^4 (microL)'!I174))</f>
        <v>13.1</v>
      </c>
      <c r="J174" s="5">
        <f>IF(AND('volume_add 10^8 (microL)'!J174&lt;=150,'volume_add 10^8 (microL)'!J174&gt;9),'volume_add 10^8 (microL)'!J174,IF(AND('volume_add 10^6 (microL)'!J174&lt;=150,'volume_add 10^6 (microL)'!J174&gt;9),'volume_add 10^6 (microL)'!J174,'volume_add 10^4 (microL)'!J174))</f>
        <v>140</v>
      </c>
      <c r="K174" s="5">
        <f>IF(AND('volume_add 10^8 (microL)'!K174&lt;=150,'volume_add 10^8 (microL)'!K174&gt;9),'volume_add 10^8 (microL)'!K174,IF(AND('volume_add 10^6 (microL)'!K174&lt;=150,'volume_add 10^6 (microL)'!K174&gt;9),'volume_add 10^6 (microL)'!K174,'volume_add 10^4 (microL)'!K174))</f>
        <v>19.2</v>
      </c>
      <c r="L174" s="5">
        <f>IF(AND('volume_add 10^8 (microL)'!L174&lt;=150,'volume_add 10^8 (microL)'!L174&gt;9),'volume_add 10^8 (microL)'!L174,IF(AND('volume_add 10^6 (microL)'!L174&lt;=150,'volume_add 10^6 (microL)'!L174&gt;9),'volume_add 10^6 (microL)'!L174,'volume_add 10^4 (microL)'!L174))</f>
        <v>17.399999999999999</v>
      </c>
      <c r="M174" s="5">
        <f>IF(AND('volume_add 10^8 (microL)'!M174&lt;=150,'volume_add 10^8 (microL)'!M174&gt;9),'volume_add 10^8 (microL)'!M174,IF(AND('volume_add 10^6 (microL)'!M174&lt;=150,'volume_add 10^6 (microL)'!M174&gt;9),'volume_add 10^6 (microL)'!M174,'volume_add 10^4 (microL)'!M174))</f>
        <v>140</v>
      </c>
      <c r="N174" s="5">
        <f>IF(AND('volume_add 10^8 (microL)'!N174&lt;=150,'volume_add 10^8 (microL)'!N174&gt;9),'volume_add 10^8 (microL)'!N174,IF(AND('volume_add 10^6 (microL)'!N174&lt;=150,'volume_add 10^6 (microL)'!N174&gt;9),'volume_add 10^6 (microL)'!N174,'volume_add 10^4 (microL)'!N174))</f>
        <v>15.7</v>
      </c>
      <c r="O174" s="5">
        <f>IF(AND('volume_add 10^8 (microL)'!O174&lt;=150,'volume_add 10^8 (microL)'!O174&gt;9),'volume_add 10^8 (microL)'!O174,IF(AND('volume_add 10^6 (microL)'!O174&lt;=150,'volume_add 10^6 (microL)'!O174&gt;9),'volume_add 10^6 (microL)'!O174,'volume_add 10^4 (microL)'!O174))</f>
        <v>140</v>
      </c>
      <c r="P174" s="5">
        <f>IF(AND('volume_add 10^8 (microL)'!P174&lt;=150,'volume_add 10^8 (microL)'!P174&gt;9),'volume_add 10^8 (microL)'!P174,IF(AND('volume_add 10^6 (microL)'!P174&lt;=150,'volume_add 10^6 (microL)'!P174&gt;9),'volume_add 10^6 (microL)'!P174,'volume_add 10^4 (microL)'!P174))</f>
        <v>10</v>
      </c>
      <c r="Q174" s="5">
        <f>IF(AND('volume_add 10^8 (microL)'!Q174&lt;=150,'volume_add 10^8 (microL)'!Q174&gt;9),'volume_add 10^8 (microL)'!Q174,IF(AND('volume_add 10^6 (microL)'!Q174&lt;=150,'volume_add 10^6 (microL)'!Q174&gt;9),'volume_add 10^6 (microL)'!Q174,'volume_add 10^4 (microL)'!Q174))</f>
        <v>10.5</v>
      </c>
      <c r="R174">
        <f t="shared" si="2"/>
        <v>1059.8000000000002</v>
      </c>
    </row>
    <row r="175" spans="1:18">
      <c r="A175">
        <v>174</v>
      </c>
      <c r="B175" s="5">
        <f>IF(AND('volume_add 10^8 (microL)'!B175&lt;=150,'volume_add 10^8 (microL)'!B175&gt;9),'volume_add 10^8 (microL)'!B175,IF(AND('volume_add 10^6 (microL)'!B175&lt;=150,'volume_add 10^6 (microL)'!B175&gt;9),'volume_add 10^6 (microL)'!B175,'volume_add 10^4 (microL)'!B175))</f>
        <v>110</v>
      </c>
      <c r="C175" s="5">
        <f>IF(AND('volume_add 10^8 (microL)'!C175&lt;=150,'volume_add 10^8 (microL)'!C175&gt;9),'volume_add 10^8 (microL)'!C175,IF(AND('volume_add 10^6 (microL)'!C175&lt;=150,'volume_add 10^6 (microL)'!C175&gt;9),'volume_add 10^6 (microL)'!C175,'volume_add 10^4 (microL)'!C175))</f>
        <v>17.399999999999999</v>
      </c>
      <c r="D175" s="5">
        <f>IF(AND('volume_add 10^8 (microL)'!D175&lt;=150,'volume_add 10^8 (microL)'!D175&gt;9),'volume_add 10^8 (microL)'!D175,IF(AND('volume_add 10^6 (microL)'!D175&lt;=150,'volume_add 10^6 (microL)'!D175&gt;9),'volume_add 10^6 (microL)'!D175,'volume_add 10^4 (microL)'!D175))</f>
        <v>140</v>
      </c>
      <c r="E175" s="5">
        <f>IF(AND('volume_add 10^8 (microL)'!E175&lt;=150,'volume_add 10^8 (microL)'!E175&gt;9),'volume_add 10^8 (microL)'!E175,IF(AND('volume_add 10^6 (microL)'!E175&lt;=150,'volume_add 10^6 (microL)'!E175&gt;9),'volume_add 10^6 (microL)'!E175,'volume_add 10^4 (microL)'!E175))</f>
        <v>100</v>
      </c>
      <c r="F175" s="5">
        <f>IF(AND('volume_add 10^8 (microL)'!F175&lt;=150,'volume_add 10^8 (microL)'!F175&gt;9),'volume_add 10^8 (microL)'!F175,IF(AND('volume_add 10^6 (microL)'!F175&lt;=150,'volume_add 10^6 (microL)'!F175&gt;9),'volume_add 10^6 (microL)'!F175,'volume_add 10^4 (microL)'!F175))</f>
        <v>23.9</v>
      </c>
      <c r="G175" s="5">
        <f>IF(AND('volume_add 10^8 (microL)'!G175&lt;=150,'volume_add 10^8 (microL)'!G175&gt;9),'volume_add 10^8 (microL)'!G175,IF(AND('volume_add 10^6 (microL)'!G175&lt;=150,'volume_add 10^6 (microL)'!G175&gt;9),'volume_add 10^6 (microL)'!G175,'volume_add 10^4 (microL)'!G175))</f>
        <v>140</v>
      </c>
      <c r="H175" s="5">
        <f>IF(AND('volume_add 10^8 (microL)'!H175&lt;=150,'volume_add 10^8 (microL)'!H175&gt;9),'volume_add 10^8 (microL)'!H175,IF(AND('volume_add 10^6 (microL)'!H175&lt;=150,'volume_add 10^6 (microL)'!H175&gt;9),'volume_add 10^6 (microL)'!H175,'volume_add 10^4 (microL)'!H175))</f>
        <v>21.7</v>
      </c>
      <c r="I175" s="5">
        <f>IF(AND('volume_add 10^8 (microL)'!I175&lt;=150,'volume_add 10^8 (microL)'!I175&gt;9),'volume_add 10^8 (microL)'!I175,IF(AND('volume_add 10^6 (microL)'!I175&lt;=150,'volume_add 10^6 (microL)'!I175&gt;9),'volume_add 10^6 (microL)'!I175,'volume_add 10^4 (microL)'!I175))</f>
        <v>140</v>
      </c>
      <c r="J175" s="5">
        <f>IF(AND('volume_add 10^8 (microL)'!J175&lt;=150,'volume_add 10^8 (microL)'!J175&gt;9),'volume_add 10^8 (microL)'!J175,IF(AND('volume_add 10^6 (microL)'!J175&lt;=150,'volume_add 10^6 (microL)'!J175&gt;9),'volume_add 10^6 (microL)'!J175,'volume_add 10^4 (microL)'!J175))</f>
        <v>90</v>
      </c>
      <c r="K175" s="5">
        <f>IF(AND('volume_add 10^8 (microL)'!K175&lt;=150,'volume_add 10^8 (microL)'!K175&gt;9),'volume_add 10^8 (microL)'!K175,IF(AND('volume_add 10^6 (microL)'!K175&lt;=150,'volume_add 10^6 (microL)'!K175&gt;9),'volume_add 10^6 (microL)'!K175,'volume_add 10^4 (microL)'!K175))</f>
        <v>10</v>
      </c>
      <c r="L175" s="5">
        <f>IF(AND('volume_add 10^8 (microL)'!L175&lt;=150,'volume_add 10^8 (microL)'!L175&gt;9),'volume_add 10^8 (microL)'!L175,IF(AND('volume_add 10^6 (microL)'!L175&lt;=150,'volume_add 10^6 (microL)'!L175&gt;9),'volume_add 10^6 (microL)'!L175,'volume_add 10^4 (microL)'!L175))</f>
        <v>80</v>
      </c>
      <c r="M175" s="5">
        <f>IF(AND('volume_add 10^8 (microL)'!M175&lt;=150,'volume_add 10^8 (microL)'!M175&gt;9),'volume_add 10^8 (microL)'!M175,IF(AND('volume_add 10^6 (microL)'!M175&lt;=150,'volume_add 10^6 (microL)'!M175&gt;9),'volume_add 10^6 (microL)'!M175,'volume_add 10^4 (microL)'!M175))</f>
        <v>15.2</v>
      </c>
      <c r="N175" s="5">
        <f>IF(AND('volume_add 10^8 (microL)'!N175&lt;=150,'volume_add 10^8 (microL)'!N175&gt;9),'volume_add 10^8 (microL)'!N175,IF(AND('volume_add 10^6 (microL)'!N175&lt;=150,'volume_add 10^6 (microL)'!N175&gt;9),'volume_add 10^6 (microL)'!N175,'volume_add 10^4 (microL)'!N175))</f>
        <v>19.600000000000001</v>
      </c>
      <c r="O175" s="5">
        <f>IF(AND('volume_add 10^8 (microL)'!O175&lt;=150,'volume_add 10^8 (microL)'!O175&gt;9),'volume_add 10^8 (microL)'!O175,IF(AND('volume_add 10^6 (microL)'!O175&lt;=150,'volume_add 10^6 (microL)'!O175&gt;9),'volume_add 10^6 (microL)'!O175,'volume_add 10^4 (microL)'!O175))</f>
        <v>140</v>
      </c>
      <c r="P175" s="5">
        <f>IF(AND('volume_add 10^8 (microL)'!P175&lt;=150,'volume_add 10^8 (microL)'!P175&gt;9),'volume_add 10^8 (microL)'!P175,IF(AND('volume_add 10^6 (microL)'!P175&lt;=150,'volume_add 10^6 (microL)'!P175&gt;9),'volume_add 10^6 (microL)'!P175,'volume_add 10^4 (microL)'!P175))</f>
        <v>140</v>
      </c>
      <c r="Q175" s="5">
        <f>IF(AND('volume_add 10^8 (microL)'!Q175&lt;=150,'volume_add 10^8 (microL)'!Q175&gt;9),'volume_add 10^8 (microL)'!Q175,IF(AND('volume_add 10^6 (microL)'!Q175&lt;=150,'volume_add 10^6 (microL)'!Q175&gt;9),'volume_add 10^6 (microL)'!Q175,'volume_add 10^4 (microL)'!Q175))</f>
        <v>70</v>
      </c>
      <c r="R175">
        <f t="shared" si="2"/>
        <v>1257.8000000000002</v>
      </c>
    </row>
    <row r="176" spans="1:18">
      <c r="A176">
        <v>175</v>
      </c>
      <c r="B176" s="5">
        <f>IF(AND('volume_add 10^8 (microL)'!B176&lt;=150,'volume_add 10^8 (microL)'!B176&gt;9),'volume_add 10^8 (microL)'!B176,IF(AND('volume_add 10^6 (microL)'!B176&lt;=150,'volume_add 10^6 (microL)'!B176&gt;9),'volume_add 10^6 (microL)'!B176,'volume_add 10^4 (microL)'!B176))</f>
        <v>140</v>
      </c>
      <c r="C176" s="5">
        <f>IF(AND('volume_add 10^8 (microL)'!C176&lt;=150,'volume_add 10^8 (microL)'!C176&gt;9),'volume_add 10^8 (microL)'!C176,IF(AND('volume_add 10^6 (microL)'!C176&lt;=150,'volume_add 10^6 (microL)'!C176&gt;9),'volume_add 10^6 (microL)'!C176,'volume_add 10^4 (microL)'!C176))</f>
        <v>19.899999999999999</v>
      </c>
      <c r="D176" s="5">
        <f>IF(AND('volume_add 10^8 (microL)'!D176&lt;=150,'volume_add 10^8 (microL)'!D176&gt;9),'volume_add 10^8 (microL)'!D176,IF(AND('volume_add 10^6 (microL)'!D176&lt;=150,'volume_add 10^6 (microL)'!D176&gt;9),'volume_add 10^6 (microL)'!D176,'volume_add 10^4 (microL)'!D176))</f>
        <v>10</v>
      </c>
      <c r="E176" s="5">
        <f>IF(AND('volume_add 10^8 (microL)'!E176&lt;=150,'volume_add 10^8 (microL)'!E176&gt;9),'volume_add 10^8 (microL)'!E176,IF(AND('volume_add 10^6 (microL)'!E176&lt;=150,'volume_add 10^6 (microL)'!E176&gt;9),'volume_add 10^6 (microL)'!E176,'volume_add 10^4 (microL)'!E176))</f>
        <v>19</v>
      </c>
      <c r="F176" s="5">
        <f>IF(AND('volume_add 10^8 (microL)'!F176&lt;=150,'volume_add 10^8 (microL)'!F176&gt;9),'volume_add 10^8 (microL)'!F176,IF(AND('volume_add 10^6 (microL)'!F176&lt;=150,'volume_add 10^6 (microL)'!F176&gt;9),'volume_add 10^6 (microL)'!F176,'volume_add 10^4 (microL)'!F176))</f>
        <v>140</v>
      </c>
      <c r="G176" s="5">
        <f>IF(AND('volume_add 10^8 (microL)'!G176&lt;=150,'volume_add 10^8 (microL)'!G176&gt;9),'volume_add 10^8 (microL)'!G176,IF(AND('volume_add 10^6 (microL)'!G176&lt;=150,'volume_add 10^6 (microL)'!G176&gt;9),'volume_add 10^6 (microL)'!G176,'volume_add 10^4 (microL)'!G176))</f>
        <v>10</v>
      </c>
      <c r="H176" s="5">
        <f>IF(AND('volume_add 10^8 (microL)'!H176&lt;=150,'volume_add 10^8 (microL)'!H176&gt;9),'volume_add 10^8 (microL)'!H176,IF(AND('volume_add 10^6 (microL)'!H176&lt;=150,'volume_add 10^6 (microL)'!H176&gt;9),'volume_add 10^6 (microL)'!H176,'volume_add 10^4 (microL)'!H176))</f>
        <v>140</v>
      </c>
      <c r="I176" s="5">
        <f>IF(AND('volume_add 10^8 (microL)'!I176&lt;=150,'volume_add 10^8 (microL)'!I176&gt;9),'volume_add 10^8 (microL)'!I176,IF(AND('volume_add 10^6 (microL)'!I176&lt;=150,'volume_add 10^6 (microL)'!I176&gt;9),'volume_add 10^6 (microL)'!I176,'volume_add 10^4 (microL)'!I176))</f>
        <v>90</v>
      </c>
      <c r="J176" s="5">
        <f>IF(AND('volume_add 10^8 (microL)'!J176&lt;=150,'volume_add 10^8 (microL)'!J176&gt;9),'volume_add 10^8 (microL)'!J176,IF(AND('volume_add 10^6 (microL)'!J176&lt;=150,'volume_add 10^6 (microL)'!J176&gt;9),'volume_add 10^6 (microL)'!J176,'volume_add 10^4 (microL)'!J176))</f>
        <v>15.6</v>
      </c>
      <c r="K176" s="5">
        <f>IF(AND('volume_add 10^8 (microL)'!K176&lt;=150,'volume_add 10^8 (microL)'!K176&gt;9),'volume_add 10^8 (microL)'!K176,IF(AND('volume_add 10^6 (microL)'!K176&lt;=150,'volume_add 10^6 (microL)'!K176&gt;9),'volume_add 10^6 (microL)'!K176,'volume_add 10^4 (microL)'!K176))</f>
        <v>70</v>
      </c>
      <c r="L176" s="5">
        <f>IF(AND('volume_add 10^8 (microL)'!L176&lt;=150,'volume_add 10^8 (microL)'!L176&gt;9),'volume_add 10^8 (microL)'!L176,IF(AND('volume_add 10^6 (microL)'!L176&lt;=150,'volume_add 10^6 (microL)'!L176&gt;9),'volume_add 10^6 (microL)'!L176,'volume_add 10^4 (microL)'!L176))</f>
        <v>140</v>
      </c>
      <c r="M176" s="5">
        <f>IF(AND('volume_add 10^8 (microL)'!M176&lt;=150,'volume_add 10^8 (microL)'!M176&gt;9),'volume_add 10^8 (microL)'!M176,IF(AND('volume_add 10^6 (microL)'!M176&lt;=150,'volume_add 10^6 (microL)'!M176&gt;9),'volume_add 10^6 (microL)'!M176,'volume_add 10^4 (microL)'!M176))</f>
        <v>140</v>
      </c>
      <c r="N176" s="5">
        <f>IF(AND('volume_add 10^8 (microL)'!N176&lt;=150,'volume_add 10^8 (microL)'!N176&gt;9),'volume_add 10^8 (microL)'!N176,IF(AND('volume_add 10^6 (microL)'!N176&lt;=150,'volume_add 10^6 (microL)'!N176&gt;9),'volume_add 10^6 (microL)'!N176,'volume_add 10^4 (microL)'!N176))</f>
        <v>13</v>
      </c>
      <c r="O176" s="5">
        <f>IF(AND('volume_add 10^8 (microL)'!O176&lt;=150,'volume_add 10^8 (microL)'!O176&gt;9),'volume_add 10^8 (microL)'!O176,IF(AND('volume_add 10^6 (microL)'!O176&lt;=150,'volume_add 10^6 (microL)'!O176&gt;9),'volume_add 10^6 (microL)'!O176,'volume_add 10^4 (microL)'!O176))</f>
        <v>140</v>
      </c>
      <c r="P176" s="5">
        <f>IF(AND('volume_add 10^8 (microL)'!P176&lt;=150,'volume_add 10^8 (microL)'!P176&gt;9),'volume_add 10^8 (microL)'!P176,IF(AND('volume_add 10^6 (microL)'!P176&lt;=150,'volume_add 10^6 (microL)'!P176&gt;9),'volume_add 10^6 (microL)'!P176,'volume_add 10^4 (microL)'!P176))</f>
        <v>140</v>
      </c>
      <c r="Q176" s="5">
        <f>IF(AND('volume_add 10^8 (microL)'!Q176&lt;=150,'volume_add 10^8 (microL)'!Q176&gt;9),'volume_add 10^8 (microL)'!Q176,IF(AND('volume_add 10^6 (microL)'!Q176&lt;=150,'volume_add 10^6 (microL)'!Q176&gt;9),'volume_add 10^6 (microL)'!Q176,'volume_add 10^4 (microL)'!Q176))</f>
        <v>10.4</v>
      </c>
      <c r="R176">
        <f t="shared" si="2"/>
        <v>1237.9000000000001</v>
      </c>
    </row>
    <row r="177" spans="1:18">
      <c r="A177">
        <v>176</v>
      </c>
      <c r="B177" s="5">
        <f>IF(AND('volume_add 10^8 (microL)'!B177&lt;=150,'volume_add 10^8 (microL)'!B177&gt;9),'volume_add 10^8 (microL)'!B177,IF(AND('volume_add 10^6 (microL)'!B177&lt;=150,'volume_add 10^6 (microL)'!B177&gt;9),'volume_add 10^6 (microL)'!B177,'volume_add 10^4 (microL)'!B177))</f>
        <v>130</v>
      </c>
      <c r="C177" s="5">
        <f>IF(AND('volume_add 10^8 (microL)'!C177&lt;=150,'volume_add 10^8 (microL)'!C177&gt;9),'volume_add 10^8 (microL)'!C177,IF(AND('volume_add 10^6 (microL)'!C177&lt;=150,'volume_add 10^6 (microL)'!C177&gt;9),'volume_add 10^6 (microL)'!C177,'volume_add 10^4 (microL)'!C177))</f>
        <v>140</v>
      </c>
      <c r="D177" s="5">
        <f>IF(AND('volume_add 10^8 (microL)'!D177&lt;=150,'volume_add 10^8 (microL)'!D177&gt;9),'volume_add 10^8 (microL)'!D177,IF(AND('volume_add 10^6 (microL)'!D177&lt;=150,'volume_add 10^6 (microL)'!D177&gt;9),'volume_add 10^6 (microL)'!D177,'volume_add 10^4 (microL)'!D177))</f>
        <v>140</v>
      </c>
      <c r="E177" s="5">
        <f>IF(AND('volume_add 10^8 (microL)'!E177&lt;=150,'volume_add 10^8 (microL)'!E177&gt;9),'volume_add 10^8 (microL)'!E177,IF(AND('volume_add 10^6 (microL)'!E177&lt;=150,'volume_add 10^6 (microL)'!E177&gt;9),'volume_add 10^6 (microL)'!E177,'volume_add 10^4 (microL)'!E177))</f>
        <v>120</v>
      </c>
      <c r="F177" s="5">
        <f>IF(AND('volume_add 10^8 (microL)'!F177&lt;=150,'volume_add 10^8 (microL)'!F177&gt;9),'volume_add 10^8 (microL)'!F177,IF(AND('volume_add 10^6 (microL)'!F177&lt;=150,'volume_add 10^6 (microL)'!F177&gt;9),'volume_add 10^6 (microL)'!F177,'volume_add 10^4 (microL)'!F177))</f>
        <v>140</v>
      </c>
      <c r="G177" s="5">
        <f>IF(AND('volume_add 10^8 (microL)'!G177&lt;=150,'volume_add 10^8 (microL)'!G177&gt;9),'volume_add 10^8 (microL)'!G177,IF(AND('volume_add 10^6 (microL)'!G177&lt;=150,'volume_add 10^6 (microL)'!G177&gt;9),'volume_add 10^6 (microL)'!G177,'volume_add 10^4 (microL)'!G177))</f>
        <v>140</v>
      </c>
      <c r="H177" s="5">
        <f>IF(AND('volume_add 10^8 (microL)'!H177&lt;=150,'volume_add 10^8 (microL)'!H177&gt;9),'volume_add 10^8 (microL)'!H177,IF(AND('volume_add 10^6 (microL)'!H177&lt;=150,'volume_add 10^6 (microL)'!H177&gt;9),'volume_add 10^6 (microL)'!H177,'volume_add 10^4 (microL)'!H177))</f>
        <v>29.4</v>
      </c>
      <c r="I177" s="5">
        <f>IF(AND('volume_add 10^8 (microL)'!I177&lt;=150,'volume_add 10^8 (microL)'!I177&gt;9),'volume_add 10^8 (microL)'!I177,IF(AND('volume_add 10^6 (microL)'!I177&lt;=150,'volume_add 10^6 (microL)'!I177&gt;9),'volume_add 10^6 (microL)'!I177,'volume_add 10^4 (microL)'!I177))</f>
        <v>18.7</v>
      </c>
      <c r="J177" s="5">
        <f>IF(AND('volume_add 10^8 (microL)'!J177&lt;=150,'volume_add 10^8 (microL)'!J177&gt;9),'volume_add 10^8 (microL)'!J177,IF(AND('volume_add 10^6 (microL)'!J177&lt;=150,'volume_add 10^6 (microL)'!J177&gt;9),'volume_add 10^6 (microL)'!J177,'volume_add 10^4 (microL)'!J177))</f>
        <v>110</v>
      </c>
      <c r="K177" s="5">
        <f>IF(AND('volume_add 10^8 (microL)'!K177&lt;=150,'volume_add 10^8 (microL)'!K177&gt;9),'volume_add 10^8 (microL)'!K177,IF(AND('volume_add 10^6 (microL)'!K177&lt;=150,'volume_add 10^6 (microL)'!K177&gt;9),'volume_add 10^6 (microL)'!K177,'volume_add 10^4 (microL)'!K177))</f>
        <v>26.7</v>
      </c>
      <c r="L177" s="5">
        <f>IF(AND('volume_add 10^8 (microL)'!L177&lt;=150,'volume_add 10^8 (microL)'!L177&gt;9),'volume_add 10^8 (microL)'!L177,IF(AND('volume_add 10^6 (microL)'!L177&lt;=150,'volume_add 10^6 (microL)'!L177&gt;9),'volume_add 10^6 (microL)'!L177,'volume_add 10^4 (microL)'!L177))</f>
        <v>140</v>
      </c>
      <c r="M177" s="5">
        <f>IF(AND('volume_add 10^8 (microL)'!M177&lt;=150,'volume_add 10^8 (microL)'!M177&gt;9),'volume_add 10^8 (microL)'!M177,IF(AND('volume_add 10^6 (microL)'!M177&lt;=150,'volume_add 10^6 (microL)'!M177&gt;9),'volume_add 10^6 (microL)'!M177,'volume_add 10^4 (microL)'!M177))</f>
        <v>13.4</v>
      </c>
      <c r="N177" s="5">
        <f>IF(AND('volume_add 10^8 (microL)'!N177&lt;=150,'volume_add 10^8 (microL)'!N177&gt;9),'volume_add 10^8 (microL)'!N177,IF(AND('volume_add 10^6 (microL)'!N177&lt;=150,'volume_add 10^6 (microL)'!N177&gt;9),'volume_add 10^6 (microL)'!N177,'volume_add 10^4 (microL)'!N177))</f>
        <v>140</v>
      </c>
      <c r="O177" s="5">
        <f>IF(AND('volume_add 10^8 (microL)'!O177&lt;=150,'volume_add 10^8 (microL)'!O177&gt;9),'volume_add 10^8 (microL)'!O177,IF(AND('volume_add 10^6 (microL)'!O177&lt;=150,'volume_add 10^6 (microL)'!O177&gt;9),'volume_add 10^6 (microL)'!O177,'volume_add 10^4 (microL)'!O177))</f>
        <v>140</v>
      </c>
      <c r="P177" s="5">
        <f>IF(AND('volume_add 10^8 (microL)'!P177&lt;=150,'volume_add 10^8 (microL)'!P177&gt;9),'volume_add 10^8 (microL)'!P177,IF(AND('volume_add 10^6 (microL)'!P177&lt;=150,'volume_add 10^6 (microL)'!P177&gt;9),'volume_add 10^6 (microL)'!P177,'volume_add 10^4 (microL)'!P177))</f>
        <v>80</v>
      </c>
      <c r="Q177" s="5">
        <f>IF(AND('volume_add 10^8 (microL)'!Q177&lt;=150,'volume_add 10^8 (microL)'!Q177&gt;9),'volume_add 10^8 (microL)'!Q177,IF(AND('volume_add 10^6 (microL)'!Q177&lt;=150,'volume_add 10^6 (microL)'!Q177&gt;9),'volume_add 10^6 (microL)'!Q177,'volume_add 10^4 (microL)'!Q177))</f>
        <v>140</v>
      </c>
      <c r="R177">
        <f t="shared" si="2"/>
        <v>1648.2000000000003</v>
      </c>
    </row>
    <row r="178" spans="1:18">
      <c r="A178">
        <v>177</v>
      </c>
      <c r="B178" s="5">
        <f>IF(AND('volume_add 10^8 (microL)'!B178&lt;=150,'volume_add 10^8 (microL)'!B178&gt;9),'volume_add 10^8 (microL)'!B178,IF(AND('volume_add 10^6 (microL)'!B178&lt;=150,'volume_add 10^6 (microL)'!B178&gt;9),'volume_add 10^6 (microL)'!B178,'volume_add 10^4 (microL)'!B178))</f>
        <v>140</v>
      </c>
      <c r="C178" s="5">
        <f>IF(AND('volume_add 10^8 (microL)'!C178&lt;=150,'volume_add 10^8 (microL)'!C178&gt;9),'volume_add 10^8 (microL)'!C178,IF(AND('volume_add 10^6 (microL)'!C178&lt;=150,'volume_add 10^6 (microL)'!C178&gt;9),'volume_add 10^6 (microL)'!C178,'volume_add 10^4 (microL)'!C178))</f>
        <v>10</v>
      </c>
      <c r="D178" s="5">
        <f>IF(AND('volume_add 10^8 (microL)'!D178&lt;=150,'volume_add 10^8 (microL)'!D178&gt;9),'volume_add 10^8 (microL)'!D178,IF(AND('volume_add 10^6 (microL)'!D178&lt;=150,'volume_add 10^6 (microL)'!D178&gt;9),'volume_add 10^6 (microL)'!D178,'volume_add 10^4 (microL)'!D178))</f>
        <v>140</v>
      </c>
      <c r="E178" s="5">
        <f>IF(AND('volume_add 10^8 (microL)'!E178&lt;=150,'volume_add 10^8 (microL)'!E178&gt;9),'volume_add 10^8 (microL)'!E178,IF(AND('volume_add 10^6 (microL)'!E178&lt;=150,'volume_add 10^6 (microL)'!E178&gt;9),'volume_add 10^6 (microL)'!E178,'volume_add 10^4 (microL)'!E178))</f>
        <v>140</v>
      </c>
      <c r="F178" s="5">
        <f>IF(AND('volume_add 10^8 (microL)'!F178&lt;=150,'volume_add 10^8 (microL)'!F178&gt;9),'volume_add 10^8 (microL)'!F178,IF(AND('volume_add 10^6 (microL)'!F178&lt;=150,'volume_add 10^6 (microL)'!F178&gt;9),'volume_add 10^6 (microL)'!F178,'volume_add 10^4 (microL)'!F178))</f>
        <v>80</v>
      </c>
      <c r="G178" s="5">
        <f>IF(AND('volume_add 10^8 (microL)'!G178&lt;=150,'volume_add 10^8 (microL)'!G178&gt;9),'volume_add 10^8 (microL)'!G178,IF(AND('volume_add 10^6 (microL)'!G178&lt;=150,'volume_add 10^6 (microL)'!G178&gt;9),'volume_add 10^6 (microL)'!G178,'volume_add 10^4 (microL)'!G178))</f>
        <v>140</v>
      </c>
      <c r="H178" s="5">
        <f>IF(AND('volume_add 10^8 (microL)'!H178&lt;=150,'volume_add 10^8 (microL)'!H178&gt;9),'volume_add 10^8 (microL)'!H178,IF(AND('volume_add 10^6 (microL)'!H178&lt;=150,'volume_add 10^6 (microL)'!H178&gt;9),'volume_add 10^6 (microL)'!H178,'volume_add 10^4 (microL)'!H178))</f>
        <v>18.5</v>
      </c>
      <c r="I178" s="5">
        <f>IF(AND('volume_add 10^8 (microL)'!I178&lt;=150,'volume_add 10^8 (microL)'!I178&gt;9),'volume_add 10^8 (microL)'!I178,IF(AND('volume_add 10^6 (microL)'!I178&lt;=150,'volume_add 10^6 (microL)'!I178&gt;9),'volume_add 10^6 (microL)'!I178,'volume_add 10^4 (microL)'!I178))</f>
        <v>12.8</v>
      </c>
      <c r="J178" s="5">
        <f>IF(AND('volume_add 10^8 (microL)'!J178&lt;=150,'volume_add 10^8 (microL)'!J178&gt;9),'volume_add 10^8 (microL)'!J178,IF(AND('volume_add 10^6 (microL)'!J178&lt;=150,'volume_add 10^6 (microL)'!J178&gt;9),'volume_add 10^6 (microL)'!J178,'volume_add 10^4 (microL)'!J178))</f>
        <v>17.7</v>
      </c>
      <c r="K178" s="5">
        <f>IF(AND('volume_add 10^8 (microL)'!K178&lt;=150,'volume_add 10^8 (microL)'!K178&gt;9),'volume_add 10^8 (microL)'!K178,IF(AND('volume_add 10^6 (microL)'!K178&lt;=150,'volume_add 10^6 (microL)'!K178&gt;9),'volume_add 10^6 (microL)'!K178,'volume_add 10^4 (microL)'!K178))</f>
        <v>140</v>
      </c>
      <c r="L178" s="5">
        <f>IF(AND('volume_add 10^8 (microL)'!L178&lt;=150,'volume_add 10^8 (microL)'!L178&gt;9),'volume_add 10^8 (microL)'!L178,IF(AND('volume_add 10^6 (microL)'!L178&lt;=150,'volume_add 10^6 (microL)'!L178&gt;9),'volume_add 10^6 (microL)'!L178,'volume_add 10^4 (microL)'!L178))</f>
        <v>16.899999999999999</v>
      </c>
      <c r="M178" s="5">
        <f>IF(AND('volume_add 10^8 (microL)'!M178&lt;=150,'volume_add 10^8 (microL)'!M178&gt;9),'volume_add 10^8 (microL)'!M178,IF(AND('volume_add 10^6 (microL)'!M178&lt;=150,'volume_add 10^6 (microL)'!M178&gt;9),'volume_add 10^6 (microL)'!M178,'volume_add 10^4 (microL)'!M178))</f>
        <v>60</v>
      </c>
      <c r="N178" s="5">
        <f>IF(AND('volume_add 10^8 (microL)'!N178&lt;=150,'volume_add 10^8 (microL)'!N178&gt;9),'volume_add 10^8 (microL)'!N178,IF(AND('volume_add 10^6 (microL)'!N178&lt;=150,'volume_add 10^6 (microL)'!N178&gt;9),'volume_add 10^6 (microL)'!N178,'volume_add 10^4 (microL)'!N178))</f>
        <v>16.100000000000001</v>
      </c>
      <c r="O178" s="5">
        <f>IF(AND('volume_add 10^8 (microL)'!O178&lt;=150,'volume_add 10^8 (microL)'!O178&gt;9),'volume_add 10^8 (microL)'!O178,IF(AND('volume_add 10^6 (microL)'!O178&lt;=150,'volume_add 10^6 (microL)'!O178&gt;9),'volume_add 10^6 (microL)'!O178,'volume_add 10^4 (microL)'!O178))</f>
        <v>15.3</v>
      </c>
      <c r="P178" s="5">
        <f>IF(AND('volume_add 10^8 (microL)'!P178&lt;=150,'volume_add 10^8 (microL)'!P178&gt;9),'volume_add 10^8 (microL)'!P178,IF(AND('volume_add 10^6 (microL)'!P178&lt;=150,'volume_add 10^6 (microL)'!P178&gt;9),'volume_add 10^6 (microL)'!P178,'volume_add 10^4 (microL)'!P178))</f>
        <v>14.5</v>
      </c>
      <c r="Q178" s="5">
        <f>IF(AND('volume_add 10^8 (microL)'!Q178&lt;=150,'volume_add 10^8 (microL)'!Q178&gt;9),'volume_add 10^8 (microL)'!Q178,IF(AND('volume_add 10^6 (microL)'!Q178&lt;=150,'volume_add 10^6 (microL)'!Q178&gt;9),'volume_add 10^6 (microL)'!Q178,'volume_add 10^4 (microL)'!Q178))</f>
        <v>140</v>
      </c>
      <c r="R178">
        <f t="shared" si="2"/>
        <v>1101.8</v>
      </c>
    </row>
    <row r="179" spans="1:18">
      <c r="A179">
        <v>178</v>
      </c>
      <c r="B179" s="5">
        <f>IF(AND('volume_add 10^8 (microL)'!B179&lt;=150,'volume_add 10^8 (microL)'!B179&gt;9),'volume_add 10^8 (microL)'!B179,IF(AND('volume_add 10^6 (microL)'!B179&lt;=150,'volume_add 10^6 (microL)'!B179&gt;9),'volume_add 10^6 (microL)'!B179,'volume_add 10^4 (microL)'!B179))</f>
        <v>10</v>
      </c>
      <c r="C179" s="5">
        <f>IF(AND('volume_add 10^8 (microL)'!C179&lt;=150,'volume_add 10^8 (microL)'!C179&gt;9),'volume_add 10^8 (microL)'!C179,IF(AND('volume_add 10^6 (microL)'!C179&lt;=150,'volume_add 10^6 (microL)'!C179&gt;9),'volume_add 10^6 (microL)'!C179,'volume_add 10^4 (microL)'!C179))</f>
        <v>100</v>
      </c>
      <c r="D179" s="5">
        <f>IF(AND('volume_add 10^8 (microL)'!D179&lt;=150,'volume_add 10^8 (microL)'!D179&gt;9),'volume_add 10^8 (microL)'!D179,IF(AND('volume_add 10^6 (microL)'!D179&lt;=150,'volume_add 10^6 (microL)'!D179&gt;9),'volume_add 10^6 (microL)'!D179,'volume_add 10^4 (microL)'!D179))</f>
        <v>140</v>
      </c>
      <c r="E179" s="5">
        <f>IF(AND('volume_add 10^8 (microL)'!E179&lt;=150,'volume_add 10^8 (microL)'!E179&gt;9),'volume_add 10^8 (microL)'!E179,IF(AND('volume_add 10^6 (microL)'!E179&lt;=150,'volume_add 10^6 (microL)'!E179&gt;9),'volume_add 10^6 (microL)'!E179,'volume_add 10^4 (microL)'!E179))</f>
        <v>15</v>
      </c>
      <c r="F179" s="5">
        <f>IF(AND('volume_add 10^8 (microL)'!F179&lt;=150,'volume_add 10^8 (microL)'!F179&gt;9),'volume_add 10^8 (microL)'!F179,IF(AND('volume_add 10^6 (microL)'!F179&lt;=150,'volume_add 10^6 (microL)'!F179&gt;9),'volume_add 10^6 (microL)'!F179,'volume_add 10^4 (microL)'!F179))</f>
        <v>140</v>
      </c>
      <c r="G179" s="5">
        <f>IF(AND('volume_add 10^8 (microL)'!G179&lt;=150,'volume_add 10^8 (microL)'!G179&gt;9),'volume_add 10^8 (microL)'!G179,IF(AND('volume_add 10^6 (microL)'!G179&lt;=150,'volume_add 10^6 (microL)'!G179&gt;9),'volume_add 10^6 (microL)'!G179,'volume_add 10^4 (microL)'!G179))</f>
        <v>14.4</v>
      </c>
      <c r="H179" s="5">
        <f>IF(AND('volume_add 10^8 (microL)'!H179&lt;=150,'volume_add 10^8 (microL)'!H179&gt;9),'volume_add 10^8 (microL)'!H179,IF(AND('volume_add 10^6 (microL)'!H179&lt;=150,'volume_add 10^6 (microL)'!H179&gt;9),'volume_add 10^6 (microL)'!H179,'volume_add 10^4 (microL)'!H179))</f>
        <v>14</v>
      </c>
      <c r="I179" s="5">
        <f>IF(AND('volume_add 10^8 (microL)'!I179&lt;=150,'volume_add 10^8 (microL)'!I179&gt;9),'volume_add 10^8 (microL)'!I179,IF(AND('volume_add 10^6 (microL)'!I179&lt;=150,'volume_add 10^6 (microL)'!I179&gt;9),'volume_add 10^6 (microL)'!I179,'volume_add 10^4 (microL)'!I179))</f>
        <v>140</v>
      </c>
      <c r="J179" s="5">
        <f>IF(AND('volume_add 10^8 (microL)'!J179&lt;=150,'volume_add 10^8 (microL)'!J179&gt;9),'volume_add 10^8 (microL)'!J179,IF(AND('volume_add 10^6 (microL)'!J179&lt;=150,'volume_add 10^6 (microL)'!J179&gt;9),'volume_add 10^6 (microL)'!J179,'volume_add 10^4 (microL)'!J179))</f>
        <v>13</v>
      </c>
      <c r="K179" s="5">
        <f>IF(AND('volume_add 10^8 (microL)'!K179&lt;=150,'volume_add 10^8 (microL)'!K179&gt;9),'volume_add 10^8 (microL)'!K179,IF(AND('volume_add 10^6 (microL)'!K179&lt;=150,'volume_add 10^6 (microL)'!K179&gt;9),'volume_add 10^6 (microL)'!K179,'volume_add 10^4 (microL)'!K179))</f>
        <v>140</v>
      </c>
      <c r="L179" s="5">
        <f>IF(AND('volume_add 10^8 (microL)'!L179&lt;=150,'volume_add 10^8 (microL)'!L179&gt;9),'volume_add 10^8 (microL)'!L179,IF(AND('volume_add 10^6 (microL)'!L179&lt;=150,'volume_add 10^6 (microL)'!L179&gt;9),'volume_add 10^6 (microL)'!L179,'volume_add 10^4 (microL)'!L179))</f>
        <v>22.1</v>
      </c>
      <c r="M179" s="5">
        <f>IF(AND('volume_add 10^8 (microL)'!M179&lt;=150,'volume_add 10^8 (microL)'!M179&gt;9),'volume_add 10^8 (microL)'!M179,IF(AND('volume_add 10^6 (microL)'!M179&lt;=150,'volume_add 10^6 (microL)'!M179&gt;9),'volume_add 10^6 (microL)'!M179,'volume_add 10^4 (microL)'!M179))</f>
        <v>80</v>
      </c>
      <c r="N179" s="5">
        <f>IF(AND('volume_add 10^8 (microL)'!N179&lt;=150,'volume_add 10^8 (microL)'!N179&gt;9),'volume_add 10^8 (microL)'!N179,IF(AND('volume_add 10^6 (microL)'!N179&lt;=150,'volume_add 10^6 (microL)'!N179&gt;9),'volume_add 10^6 (microL)'!N179,'volume_add 10^4 (microL)'!N179))</f>
        <v>60</v>
      </c>
      <c r="O179" s="5">
        <f>IF(AND('volume_add 10^8 (microL)'!O179&lt;=150,'volume_add 10^8 (microL)'!O179&gt;9),'volume_add 10^8 (microL)'!O179,IF(AND('volume_add 10^6 (microL)'!O179&lt;=150,'volume_add 10^6 (microL)'!O179&gt;9),'volume_add 10^6 (microL)'!O179,'volume_add 10^4 (microL)'!O179))</f>
        <v>20.100000000000001</v>
      </c>
      <c r="P179" s="5">
        <f>IF(AND('volume_add 10^8 (microL)'!P179&lt;=150,'volume_add 10^8 (microL)'!P179&gt;9),'volume_add 10^8 (microL)'!P179,IF(AND('volume_add 10^6 (microL)'!P179&lt;=150,'volume_add 10^6 (microL)'!P179&gt;9),'volume_add 10^6 (microL)'!P179,'volume_add 10^4 (microL)'!P179))</f>
        <v>12</v>
      </c>
      <c r="Q179" s="5">
        <f>IF(AND('volume_add 10^8 (microL)'!Q179&lt;=150,'volume_add 10^8 (microL)'!Q179&gt;9),'volume_add 10^8 (microL)'!Q179,IF(AND('volume_add 10^6 (microL)'!Q179&lt;=150,'volume_add 10^6 (microL)'!Q179&gt;9),'volume_add 10^6 (microL)'!Q179,'volume_add 10^4 (microL)'!Q179))</f>
        <v>140</v>
      </c>
      <c r="R179">
        <f t="shared" si="2"/>
        <v>1060.5999999999999</v>
      </c>
    </row>
    <row r="180" spans="1:18">
      <c r="A180">
        <v>179</v>
      </c>
      <c r="B180" s="5">
        <f>IF(AND('volume_add 10^8 (microL)'!B180&lt;=150,'volume_add 10^8 (microL)'!B180&gt;9),'volume_add 10^8 (microL)'!B180,IF(AND('volume_add 10^6 (microL)'!B180&lt;=150,'volume_add 10^6 (microL)'!B180&gt;9),'volume_add 10^6 (microL)'!B180,'volume_add 10^4 (microL)'!B180))</f>
        <v>140</v>
      </c>
      <c r="C180" s="5">
        <f>IF(AND('volume_add 10^8 (microL)'!C180&lt;=150,'volume_add 10^8 (microL)'!C180&gt;9),'volume_add 10^8 (microL)'!C180,IF(AND('volume_add 10^6 (microL)'!C180&lt;=150,'volume_add 10^6 (microL)'!C180&gt;9),'volume_add 10^6 (microL)'!C180,'volume_add 10^4 (microL)'!C180))</f>
        <v>140</v>
      </c>
      <c r="D180" s="5">
        <f>IF(AND('volume_add 10^8 (microL)'!D180&lt;=150,'volume_add 10^8 (microL)'!D180&gt;9),'volume_add 10^8 (microL)'!D180,IF(AND('volume_add 10^6 (microL)'!D180&lt;=150,'volume_add 10^6 (microL)'!D180&gt;9),'volume_add 10^6 (microL)'!D180,'volume_add 10^4 (microL)'!D180))</f>
        <v>140</v>
      </c>
      <c r="E180" s="5">
        <f>IF(AND('volume_add 10^8 (microL)'!E180&lt;=150,'volume_add 10^8 (microL)'!E180&gt;9),'volume_add 10^8 (microL)'!E180,IF(AND('volume_add 10^6 (microL)'!E180&lt;=150,'volume_add 10^6 (microL)'!E180&gt;9),'volume_add 10^6 (microL)'!E180,'volume_add 10^4 (microL)'!E180))</f>
        <v>140</v>
      </c>
      <c r="F180" s="5">
        <f>IF(AND('volume_add 10^8 (microL)'!F180&lt;=150,'volume_add 10^8 (microL)'!F180&gt;9),'volume_add 10^8 (microL)'!F180,IF(AND('volume_add 10^6 (microL)'!F180&lt;=150,'volume_add 10^6 (microL)'!F180&gt;9),'volume_add 10^6 (microL)'!F180,'volume_add 10^4 (microL)'!F180))</f>
        <v>140</v>
      </c>
      <c r="G180" s="5">
        <f>IF(AND('volume_add 10^8 (microL)'!G180&lt;=150,'volume_add 10^8 (microL)'!G180&gt;9),'volume_add 10^8 (microL)'!G180,IF(AND('volume_add 10^6 (microL)'!G180&lt;=150,'volume_add 10^6 (microL)'!G180&gt;9),'volume_add 10^6 (microL)'!G180,'volume_add 10^4 (microL)'!G180))</f>
        <v>18.2</v>
      </c>
      <c r="H180" s="5">
        <f>IF(AND('volume_add 10^8 (microL)'!H180&lt;=150,'volume_add 10^8 (microL)'!H180&gt;9),'volume_add 10^8 (microL)'!H180,IF(AND('volume_add 10^6 (microL)'!H180&lt;=150,'volume_add 10^6 (microL)'!H180&gt;9),'volume_add 10^6 (microL)'!H180,'volume_add 10^4 (microL)'!H180))</f>
        <v>110</v>
      </c>
      <c r="I180" s="5">
        <f>IF(AND('volume_add 10^8 (microL)'!I180&lt;=150,'volume_add 10^8 (microL)'!I180&gt;9),'volume_add 10^8 (microL)'!I180,IF(AND('volume_add 10^6 (microL)'!I180&lt;=150,'volume_add 10^6 (microL)'!I180&gt;9),'volume_add 10^6 (microL)'!I180,'volume_add 10^4 (microL)'!I180))</f>
        <v>11.4</v>
      </c>
      <c r="J180" s="5">
        <f>IF(AND('volume_add 10^8 (microL)'!J180&lt;=150,'volume_add 10^8 (microL)'!J180&gt;9),'volume_add 10^8 (microL)'!J180,IF(AND('volume_add 10^6 (microL)'!J180&lt;=150,'volume_add 10^6 (microL)'!J180&gt;9),'volume_add 10^6 (microL)'!J180,'volume_add 10^4 (microL)'!J180))</f>
        <v>90</v>
      </c>
      <c r="K180" s="5">
        <f>IF(AND('volume_add 10^8 (microL)'!K180&lt;=150,'volume_add 10^8 (microL)'!K180&gt;9),'volume_add 10^8 (microL)'!K180,IF(AND('volume_add 10^6 (microL)'!K180&lt;=150,'volume_add 10^6 (microL)'!K180&gt;9),'volume_add 10^6 (microL)'!K180,'volume_add 10^4 (microL)'!K180))</f>
        <v>10.199999999999999</v>
      </c>
      <c r="L180" s="5">
        <f>IF(AND('volume_add 10^8 (microL)'!L180&lt;=150,'volume_add 10^8 (microL)'!L180&gt;9),'volume_add 10^8 (microL)'!L180,IF(AND('volume_add 10^6 (microL)'!L180&lt;=150,'volume_add 10^6 (microL)'!L180&gt;9),'volume_add 10^6 (microL)'!L180,'volume_add 10^4 (microL)'!L180))</f>
        <v>140</v>
      </c>
      <c r="M180" s="5">
        <f>IF(AND('volume_add 10^8 (microL)'!M180&lt;=150,'volume_add 10^8 (microL)'!M180&gt;9),'volume_add 10^8 (microL)'!M180,IF(AND('volume_add 10^6 (microL)'!M180&lt;=150,'volume_add 10^6 (microL)'!M180&gt;9),'volume_add 10^6 (microL)'!M180,'volume_add 10^4 (microL)'!M180))</f>
        <v>15.9</v>
      </c>
      <c r="N180" s="5">
        <f>IF(AND('volume_add 10^8 (microL)'!N180&lt;=150,'volume_add 10^8 (microL)'!N180&gt;9),'volume_add 10^8 (microL)'!N180,IF(AND('volume_add 10^6 (microL)'!N180&lt;=150,'volume_add 10^6 (microL)'!N180&gt;9),'volume_add 10^6 (microL)'!N180,'volume_add 10^4 (microL)'!N180))</f>
        <v>10</v>
      </c>
      <c r="O180" s="5">
        <f>IF(AND('volume_add 10^8 (microL)'!O180&lt;=150,'volume_add 10^8 (microL)'!O180&gt;9),'volume_add 10^8 (microL)'!O180,IF(AND('volume_add 10^6 (microL)'!O180&lt;=150,'volume_add 10^6 (microL)'!O180&gt;9),'volume_add 10^6 (microL)'!O180,'volume_add 10^4 (microL)'!O180))</f>
        <v>13.6</v>
      </c>
      <c r="P180" s="5">
        <f>IF(AND('volume_add 10^8 (microL)'!P180&lt;=150,'volume_add 10^8 (microL)'!P180&gt;9),'volume_add 10^8 (microL)'!P180,IF(AND('volume_add 10^6 (microL)'!P180&lt;=150,'volume_add 10^6 (microL)'!P180&gt;9),'volume_add 10^6 (microL)'!P180,'volume_add 10^4 (microL)'!P180))</f>
        <v>10</v>
      </c>
      <c r="Q180" s="5">
        <f>IF(AND('volume_add 10^8 (microL)'!Q180&lt;=150,'volume_add 10^8 (microL)'!Q180&gt;9),'volume_add 10^8 (microL)'!Q180,IF(AND('volume_add 10^6 (microL)'!Q180&lt;=150,'volume_add 10^6 (microL)'!Q180&gt;9),'volume_add 10^6 (microL)'!Q180,'volume_add 10^4 (microL)'!Q180))</f>
        <v>22.7</v>
      </c>
      <c r="R180">
        <f t="shared" si="2"/>
        <v>1152.0000000000002</v>
      </c>
    </row>
    <row r="181" spans="1:18">
      <c r="A181">
        <v>180</v>
      </c>
      <c r="B181" s="5">
        <f>IF(AND('volume_add 10^8 (microL)'!B181&lt;=150,'volume_add 10^8 (microL)'!B181&gt;9),'volume_add 10^8 (microL)'!B181,IF(AND('volume_add 10^6 (microL)'!B181&lt;=150,'volume_add 10^6 (microL)'!B181&gt;9),'volume_add 10^6 (microL)'!B181,'volume_add 10^4 (microL)'!B181))</f>
        <v>14.1</v>
      </c>
      <c r="C181" s="5">
        <f>IF(AND('volume_add 10^8 (microL)'!C181&lt;=150,'volume_add 10^8 (microL)'!C181&gt;9),'volume_add 10^8 (microL)'!C181,IF(AND('volume_add 10^6 (microL)'!C181&lt;=150,'volume_add 10^6 (microL)'!C181&gt;9),'volume_add 10^6 (microL)'!C181,'volume_add 10^4 (microL)'!C181))</f>
        <v>140</v>
      </c>
      <c r="D181" s="5">
        <f>IF(AND('volume_add 10^8 (microL)'!D181&lt;=150,'volume_add 10^8 (microL)'!D181&gt;9),'volume_add 10^8 (microL)'!D181,IF(AND('volume_add 10^6 (microL)'!D181&lt;=150,'volume_add 10^6 (microL)'!D181&gt;9),'volume_add 10^6 (microL)'!D181,'volume_add 10^4 (microL)'!D181))</f>
        <v>13.2</v>
      </c>
      <c r="E181" s="5">
        <f>IF(AND('volume_add 10^8 (microL)'!E181&lt;=150,'volume_add 10^8 (microL)'!E181&gt;9),'volume_add 10^8 (microL)'!E181,IF(AND('volume_add 10^6 (microL)'!E181&lt;=150,'volume_add 10^6 (microL)'!E181&gt;9),'volume_add 10^6 (microL)'!E181,'volume_add 10^4 (microL)'!E181))</f>
        <v>90</v>
      </c>
      <c r="F181" s="5">
        <f>IF(AND('volume_add 10^8 (microL)'!F181&lt;=150,'volume_add 10^8 (microL)'!F181&gt;9),'volume_add 10^8 (microL)'!F181,IF(AND('volume_add 10^6 (microL)'!F181&lt;=150,'volume_add 10^6 (microL)'!F181&gt;9),'volume_add 10^6 (microL)'!F181,'volume_add 10^4 (microL)'!F181))</f>
        <v>12.6</v>
      </c>
      <c r="G181" s="5">
        <f>IF(AND('volume_add 10^8 (microL)'!G181&lt;=150,'volume_add 10^8 (microL)'!G181&gt;9),'volume_add 10^8 (microL)'!G181,IF(AND('volume_add 10^6 (microL)'!G181&lt;=150,'volume_add 10^6 (microL)'!G181&gt;9),'volume_add 10^6 (microL)'!G181,'volume_add 10^4 (microL)'!G181))</f>
        <v>140</v>
      </c>
      <c r="H181" s="5">
        <f>IF(AND('volume_add 10^8 (microL)'!H181&lt;=150,'volume_add 10^8 (microL)'!H181&gt;9),'volume_add 10^8 (microL)'!H181,IF(AND('volume_add 10^6 (microL)'!H181&lt;=150,'volume_add 10^6 (microL)'!H181&gt;9),'volume_add 10^6 (microL)'!H181,'volume_add 10^4 (microL)'!H181))</f>
        <v>11.4</v>
      </c>
      <c r="I181" s="5">
        <f>IF(AND('volume_add 10^8 (microL)'!I181&lt;=150,'volume_add 10^8 (microL)'!I181&gt;9),'volume_add 10^8 (microL)'!I181,IF(AND('volume_add 10^6 (microL)'!I181&lt;=150,'volume_add 10^6 (microL)'!I181&gt;9),'volume_add 10^6 (microL)'!I181,'volume_add 10^4 (microL)'!I181))</f>
        <v>10</v>
      </c>
      <c r="J181" s="5">
        <f>IF(AND('volume_add 10^8 (microL)'!J181&lt;=150,'volume_add 10^8 (microL)'!J181&gt;9),'volume_add 10^8 (microL)'!J181,IF(AND('volume_add 10^6 (microL)'!J181&lt;=150,'volume_add 10^6 (microL)'!J181&gt;9),'volume_add 10^6 (microL)'!J181,'volume_add 10^4 (microL)'!J181))</f>
        <v>19.3</v>
      </c>
      <c r="K181" s="5">
        <f>IF(AND('volume_add 10^8 (microL)'!K181&lt;=150,'volume_add 10^8 (microL)'!K181&gt;9),'volume_add 10^8 (microL)'!K181,IF(AND('volume_add 10^6 (microL)'!K181&lt;=150,'volume_add 10^6 (microL)'!K181&gt;9),'volume_add 10^6 (microL)'!K181,'volume_add 10^4 (microL)'!K181))</f>
        <v>10.5</v>
      </c>
      <c r="L181" s="5">
        <f>IF(AND('volume_add 10^8 (microL)'!L181&lt;=150,'volume_add 10^8 (microL)'!L181&gt;9),'volume_add 10^8 (microL)'!L181,IF(AND('volume_add 10^6 (microL)'!L181&lt;=150,'volume_add 10^6 (microL)'!L181&gt;9),'volume_add 10^6 (microL)'!L181,'volume_add 10^4 (microL)'!L181))</f>
        <v>70</v>
      </c>
      <c r="M181" s="5">
        <f>IF(AND('volume_add 10^8 (microL)'!M181&lt;=150,'volume_add 10^8 (microL)'!M181&gt;9),'volume_add 10^8 (microL)'!M181,IF(AND('volume_add 10^6 (microL)'!M181&lt;=150,'volume_add 10^6 (microL)'!M181&gt;9),'volume_add 10^6 (microL)'!M181,'volume_add 10^4 (microL)'!M181))</f>
        <v>10</v>
      </c>
      <c r="N181" s="5">
        <f>IF(AND('volume_add 10^8 (microL)'!N181&lt;=150,'volume_add 10^8 (microL)'!N181&gt;9),'volume_add 10^8 (microL)'!N181,IF(AND('volume_add 10^6 (microL)'!N181&lt;=150,'volume_add 10^6 (microL)'!N181&gt;9),'volume_add 10^6 (microL)'!N181,'volume_add 10^4 (microL)'!N181))</f>
        <v>140</v>
      </c>
      <c r="O181" s="5">
        <f>IF(AND('volume_add 10^8 (microL)'!O181&lt;=150,'volume_add 10^8 (microL)'!O181&gt;9),'volume_add 10^8 (microL)'!O181,IF(AND('volume_add 10^6 (microL)'!O181&lt;=150,'volume_add 10^6 (microL)'!O181&gt;9),'volume_add 10^6 (microL)'!O181,'volume_add 10^4 (microL)'!O181))</f>
        <v>140</v>
      </c>
      <c r="P181" s="5">
        <f>IF(AND('volume_add 10^8 (microL)'!P181&lt;=150,'volume_add 10^8 (microL)'!P181&gt;9),'volume_add 10^8 (microL)'!P181,IF(AND('volume_add 10^6 (microL)'!P181&lt;=150,'volume_add 10^6 (microL)'!P181&gt;9),'volume_add 10^6 (microL)'!P181,'volume_add 10^4 (microL)'!P181))</f>
        <v>15.8</v>
      </c>
      <c r="Q181" s="5">
        <f>IF(AND('volume_add 10^8 (microL)'!Q181&lt;=150,'volume_add 10^8 (microL)'!Q181&gt;9),'volume_add 10^8 (microL)'!Q181,IF(AND('volume_add 10^6 (microL)'!Q181&lt;=150,'volume_add 10^6 (microL)'!Q181&gt;9),'volume_add 10^6 (microL)'!Q181,'volume_add 10^4 (microL)'!Q181))</f>
        <v>50</v>
      </c>
      <c r="R181">
        <f t="shared" si="2"/>
        <v>886.89999999999986</v>
      </c>
    </row>
    <row r="182" spans="1:18">
      <c r="A182">
        <v>181</v>
      </c>
      <c r="B182" s="5">
        <f>IF(AND('volume_add 10^8 (microL)'!B182&lt;=150,'volume_add 10^8 (microL)'!B182&gt;9),'volume_add 10^8 (microL)'!B182,IF(AND('volume_add 10^6 (microL)'!B182&lt;=150,'volume_add 10^6 (microL)'!B182&gt;9),'volume_add 10^6 (microL)'!B182,'volume_add 10^4 (microL)'!B182))</f>
        <v>12.3</v>
      </c>
      <c r="C182" s="5">
        <f>IF(AND('volume_add 10^8 (microL)'!C182&lt;=150,'volume_add 10^8 (microL)'!C182&gt;9),'volume_add 10^8 (microL)'!C182,IF(AND('volume_add 10^6 (microL)'!C182&lt;=150,'volume_add 10^6 (microL)'!C182&gt;9),'volume_add 10^6 (microL)'!C182,'volume_add 10^4 (microL)'!C182))</f>
        <v>140</v>
      </c>
      <c r="D182" s="5">
        <f>IF(AND('volume_add 10^8 (microL)'!D182&lt;=150,'volume_add 10^8 (microL)'!D182&gt;9),'volume_add 10^8 (microL)'!D182,IF(AND('volume_add 10^6 (microL)'!D182&lt;=150,'volume_add 10^6 (microL)'!D182&gt;9),'volume_add 10^6 (microL)'!D182,'volume_add 10^4 (microL)'!D182))</f>
        <v>11.1</v>
      </c>
      <c r="E182" s="5">
        <f>IF(AND('volume_add 10^8 (microL)'!E182&lt;=150,'volume_add 10^8 (microL)'!E182&gt;9),'volume_add 10^8 (microL)'!E182,IF(AND('volume_add 10^6 (microL)'!E182&lt;=150,'volume_add 10^6 (microL)'!E182&gt;9),'volume_add 10^6 (microL)'!E182,'volume_add 10^4 (microL)'!E182))</f>
        <v>120</v>
      </c>
      <c r="F182" s="5">
        <f>IF(AND('volume_add 10^8 (microL)'!F182&lt;=150,'volume_add 10^8 (microL)'!F182&gt;9),'volume_add 10^8 (microL)'!F182,IF(AND('volume_add 10^6 (microL)'!F182&lt;=150,'volume_add 10^6 (microL)'!F182&gt;9),'volume_add 10^6 (microL)'!F182,'volume_add 10^4 (microL)'!F182))</f>
        <v>110</v>
      </c>
      <c r="G182" s="5">
        <f>IF(AND('volume_add 10^8 (microL)'!G182&lt;=150,'volume_add 10^8 (microL)'!G182&gt;9),'volume_add 10^8 (microL)'!G182,IF(AND('volume_add 10^6 (microL)'!G182&lt;=150,'volume_add 10^6 (microL)'!G182&gt;9),'volume_add 10^6 (microL)'!G182,'volume_add 10^4 (microL)'!G182))</f>
        <v>10</v>
      </c>
      <c r="H182" s="5">
        <f>IF(AND('volume_add 10^8 (microL)'!H182&lt;=150,'volume_add 10^8 (microL)'!H182&gt;9),'volume_add 10^8 (microL)'!H182,IF(AND('volume_add 10^6 (microL)'!H182&lt;=150,'volume_add 10^6 (microL)'!H182&gt;9),'volume_add 10^6 (microL)'!H182,'volume_add 10^4 (microL)'!H182))</f>
        <v>100</v>
      </c>
      <c r="I182" s="5">
        <f>IF(AND('volume_add 10^8 (microL)'!I182&lt;=150,'volume_add 10^8 (microL)'!I182&gt;9),'volume_add 10^8 (microL)'!I182,IF(AND('volume_add 10^6 (microL)'!I182&lt;=150,'volume_add 10^6 (microL)'!I182&gt;9),'volume_add 10^6 (microL)'!I182,'volume_add 10^4 (microL)'!I182))</f>
        <v>19.7</v>
      </c>
      <c r="J182" s="5">
        <f>IF(AND('volume_add 10^8 (microL)'!J182&lt;=150,'volume_add 10^8 (microL)'!J182&gt;9),'volume_add 10^8 (microL)'!J182,IF(AND('volume_add 10^6 (microL)'!J182&lt;=150,'volume_add 10^6 (microL)'!J182&gt;9),'volume_add 10^6 (microL)'!J182,'volume_add 10^4 (microL)'!J182))</f>
        <v>18.399999999999999</v>
      </c>
      <c r="K182" s="5">
        <f>IF(AND('volume_add 10^8 (microL)'!K182&lt;=150,'volume_add 10^8 (microL)'!K182&gt;9),'volume_add 10^8 (microL)'!K182,IF(AND('volume_add 10^6 (microL)'!K182&lt;=150,'volume_add 10^6 (microL)'!K182&gt;9),'volume_add 10^6 (microL)'!K182,'volume_add 10^4 (microL)'!K182))</f>
        <v>10</v>
      </c>
      <c r="L182" s="5">
        <f>IF(AND('volume_add 10^8 (microL)'!L182&lt;=150,'volume_add 10^8 (microL)'!L182&gt;9),'volume_add 10^8 (microL)'!L182,IF(AND('volume_add 10^6 (microL)'!L182&lt;=150,'volume_add 10^6 (microL)'!L182&gt;9),'volume_add 10^6 (microL)'!L182,'volume_add 10^4 (microL)'!L182))</f>
        <v>140</v>
      </c>
      <c r="M182" s="5">
        <f>IF(AND('volume_add 10^8 (microL)'!M182&lt;=150,'volume_add 10^8 (microL)'!M182&gt;9),'volume_add 10^8 (microL)'!M182,IF(AND('volume_add 10^6 (microL)'!M182&lt;=150,'volume_add 10^6 (microL)'!M182&gt;9),'volume_add 10^6 (microL)'!M182,'volume_add 10^4 (microL)'!M182))</f>
        <v>17.2</v>
      </c>
      <c r="N182" s="5">
        <f>IF(AND('volume_add 10^8 (microL)'!N182&lt;=150,'volume_add 10^8 (microL)'!N182&gt;9),'volume_add 10^8 (microL)'!N182,IF(AND('volume_add 10^6 (microL)'!N182&lt;=150,'volume_add 10^6 (microL)'!N182&gt;9),'volume_add 10^6 (microL)'!N182,'volume_add 10^4 (microL)'!N182))</f>
        <v>90</v>
      </c>
      <c r="O182" s="5">
        <f>IF(AND('volume_add 10^8 (microL)'!O182&lt;=150,'volume_add 10^8 (microL)'!O182&gt;9),'volume_add 10^8 (microL)'!O182,IF(AND('volume_add 10^6 (microL)'!O182&lt;=150,'volume_add 10^6 (microL)'!O182&gt;9),'volume_add 10^6 (microL)'!O182,'volume_add 10^4 (microL)'!O182))</f>
        <v>140</v>
      </c>
      <c r="P182" s="5">
        <f>IF(AND('volume_add 10^8 (microL)'!P182&lt;=150,'volume_add 10^8 (microL)'!P182&gt;9),'volume_add 10^8 (microL)'!P182,IF(AND('volume_add 10^6 (microL)'!P182&lt;=150,'volume_add 10^6 (microL)'!P182&gt;9),'volume_add 10^6 (microL)'!P182,'volume_add 10^4 (microL)'!P182))</f>
        <v>27</v>
      </c>
      <c r="Q182" s="5">
        <f>IF(AND('volume_add 10^8 (microL)'!Q182&lt;=150,'volume_add 10^8 (microL)'!Q182&gt;9),'volume_add 10^8 (microL)'!Q182,IF(AND('volume_add 10^6 (microL)'!Q182&lt;=150,'volume_add 10^6 (microL)'!Q182&gt;9),'volume_add 10^6 (microL)'!Q182,'volume_add 10^4 (microL)'!Q182))</f>
        <v>70</v>
      </c>
      <c r="R182">
        <f t="shared" si="2"/>
        <v>1035.7</v>
      </c>
    </row>
    <row r="183" spans="1:18">
      <c r="A183">
        <v>182</v>
      </c>
      <c r="B183" s="5">
        <f>IF(AND('volume_add 10^8 (microL)'!B183&lt;=150,'volume_add 10^8 (microL)'!B183&gt;9),'volume_add 10^8 (microL)'!B183,IF(AND('volume_add 10^6 (microL)'!B183&lt;=150,'volume_add 10^6 (microL)'!B183&gt;9),'volume_add 10^6 (microL)'!B183,'volume_add 10^4 (microL)'!B183))</f>
        <v>100</v>
      </c>
      <c r="C183" s="5">
        <f>IF(AND('volume_add 10^8 (microL)'!C183&lt;=150,'volume_add 10^8 (microL)'!C183&gt;9),'volume_add 10^8 (microL)'!C183,IF(AND('volume_add 10^6 (microL)'!C183&lt;=150,'volume_add 10^6 (microL)'!C183&gt;9),'volume_add 10^6 (microL)'!C183,'volume_add 10^4 (microL)'!C183))</f>
        <v>140</v>
      </c>
      <c r="D183" s="5">
        <f>IF(AND('volume_add 10^8 (microL)'!D183&lt;=150,'volume_add 10^8 (microL)'!D183&gt;9),'volume_add 10^8 (microL)'!D183,IF(AND('volume_add 10^6 (microL)'!D183&lt;=150,'volume_add 10^6 (microL)'!D183&gt;9),'volume_add 10^6 (microL)'!D183,'volume_add 10^4 (microL)'!D183))</f>
        <v>140</v>
      </c>
      <c r="E183" s="5">
        <f>IF(AND('volume_add 10^8 (microL)'!E183&lt;=150,'volume_add 10^8 (microL)'!E183&gt;9),'volume_add 10^8 (microL)'!E183,IF(AND('volume_add 10^6 (microL)'!E183&lt;=150,'volume_add 10^6 (microL)'!E183&gt;9),'volume_add 10^6 (microL)'!E183,'volume_add 10^4 (microL)'!E183))</f>
        <v>140</v>
      </c>
      <c r="F183" s="5">
        <f>IF(AND('volume_add 10^8 (microL)'!F183&lt;=150,'volume_add 10^8 (microL)'!F183&gt;9),'volume_add 10^8 (microL)'!F183,IF(AND('volume_add 10^6 (microL)'!F183&lt;=150,'volume_add 10^6 (microL)'!F183&gt;9),'volume_add 10^6 (microL)'!F183,'volume_add 10^4 (microL)'!F183))</f>
        <v>80</v>
      </c>
      <c r="G183" s="5">
        <f>IF(AND('volume_add 10^8 (microL)'!G183&lt;=150,'volume_add 10^8 (microL)'!G183&gt;9),'volume_add 10^8 (microL)'!G183,IF(AND('volume_add 10^6 (microL)'!G183&lt;=150,'volume_add 10^6 (microL)'!G183&gt;9),'volume_add 10^6 (microL)'!G183,'volume_add 10^4 (microL)'!G183))</f>
        <v>60</v>
      </c>
      <c r="H183" s="5">
        <f>IF(AND('volume_add 10^8 (microL)'!H183&lt;=150,'volume_add 10^8 (microL)'!H183&gt;9),'volume_add 10^8 (microL)'!H183,IF(AND('volume_add 10^6 (microL)'!H183&lt;=150,'volume_add 10^6 (microL)'!H183&gt;9),'volume_add 10^6 (microL)'!H183,'volume_add 10^4 (microL)'!H183))</f>
        <v>10</v>
      </c>
      <c r="I183" s="5">
        <f>IF(AND('volume_add 10^8 (microL)'!I183&lt;=150,'volume_add 10^8 (microL)'!I183&gt;9),'volume_add 10^8 (microL)'!I183,IF(AND('volume_add 10^6 (microL)'!I183&lt;=150,'volume_add 10^6 (microL)'!I183&gt;9),'volume_add 10^6 (microL)'!I183,'volume_add 10^4 (microL)'!I183))</f>
        <v>19.899999999999999</v>
      </c>
      <c r="J183" s="5">
        <f>IF(AND('volume_add 10^8 (microL)'!J183&lt;=150,'volume_add 10^8 (microL)'!J183&gt;9),'volume_add 10^8 (microL)'!J183,IF(AND('volume_add 10^6 (microL)'!J183&lt;=150,'volume_add 10^6 (microL)'!J183&gt;9),'volume_add 10^6 (microL)'!J183,'volume_add 10^4 (microL)'!J183))</f>
        <v>10</v>
      </c>
      <c r="K183" s="5">
        <f>IF(AND('volume_add 10^8 (microL)'!K183&lt;=150,'volume_add 10^8 (microL)'!K183&gt;9),'volume_add 10^8 (microL)'!K183,IF(AND('volume_add 10^6 (microL)'!K183&lt;=150,'volume_add 10^6 (microL)'!K183&gt;9),'volume_add 10^6 (microL)'!K183,'volume_add 10^4 (microL)'!K183))</f>
        <v>140</v>
      </c>
      <c r="L183" s="5">
        <f>IF(AND('volume_add 10^8 (microL)'!L183&lt;=150,'volume_add 10^8 (microL)'!L183&gt;9),'volume_add 10^8 (microL)'!L183,IF(AND('volume_add 10^6 (microL)'!L183&lt;=150,'volume_add 10^6 (microL)'!L183&gt;9),'volume_add 10^6 (microL)'!L183,'volume_add 10^4 (microL)'!L183))</f>
        <v>14</v>
      </c>
      <c r="M183" s="5">
        <f>IF(AND('volume_add 10^8 (microL)'!M183&lt;=150,'volume_add 10^8 (microL)'!M183&gt;9),'volume_add 10^8 (microL)'!M183,IF(AND('volume_add 10^6 (microL)'!M183&lt;=150,'volume_add 10^6 (microL)'!M183&gt;9),'volume_add 10^6 (microL)'!M183,'volume_add 10^4 (microL)'!M183))</f>
        <v>18</v>
      </c>
      <c r="N183" s="5">
        <f>IF(AND('volume_add 10^8 (microL)'!N183&lt;=150,'volume_add 10^8 (microL)'!N183&gt;9),'volume_add 10^8 (microL)'!N183,IF(AND('volume_add 10^6 (microL)'!N183&lt;=150,'volume_add 10^6 (microL)'!N183&gt;9),'volume_add 10^6 (microL)'!N183,'volume_add 10^4 (microL)'!N183))</f>
        <v>10</v>
      </c>
      <c r="O183" s="5">
        <f>IF(AND('volume_add 10^8 (microL)'!O183&lt;=150,'volume_add 10^8 (microL)'!O183&gt;9),'volume_add 10^8 (microL)'!O183,IF(AND('volume_add 10^6 (microL)'!O183&lt;=150,'volume_add 10^6 (microL)'!O183&gt;9),'volume_add 10^6 (microL)'!O183,'volume_add 10^4 (microL)'!O183))</f>
        <v>12</v>
      </c>
      <c r="P183" s="5">
        <f>IF(AND('volume_add 10^8 (microL)'!P183&lt;=150,'volume_add 10^8 (microL)'!P183&gt;9),'volume_add 10^8 (microL)'!P183,IF(AND('volume_add 10^6 (microL)'!P183&lt;=150,'volume_add 10^6 (microL)'!P183&gt;9),'volume_add 10^6 (microL)'!P183,'volume_add 10^4 (microL)'!P183))</f>
        <v>140</v>
      </c>
      <c r="Q183" s="5">
        <f>IF(AND('volume_add 10^8 (microL)'!Q183&lt;=150,'volume_add 10^8 (microL)'!Q183&gt;9),'volume_add 10^8 (microL)'!Q183,IF(AND('volume_add 10^6 (microL)'!Q183&lt;=150,'volume_add 10^6 (microL)'!Q183&gt;9),'volume_add 10^6 (microL)'!Q183,'volume_add 10^4 (microL)'!Q183))</f>
        <v>140</v>
      </c>
      <c r="R183">
        <f t="shared" si="2"/>
        <v>1173.9000000000001</v>
      </c>
    </row>
    <row r="184" spans="1:18">
      <c r="A184">
        <v>183</v>
      </c>
      <c r="B184" s="5">
        <f>IF(AND('volume_add 10^8 (microL)'!B184&lt;=150,'volume_add 10^8 (microL)'!B184&gt;9),'volume_add 10^8 (microL)'!B184,IF(AND('volume_add 10^6 (microL)'!B184&lt;=150,'volume_add 10^6 (microL)'!B184&gt;9),'volume_add 10^6 (microL)'!B184,'volume_add 10^4 (microL)'!B184))</f>
        <v>90</v>
      </c>
      <c r="C184" s="5">
        <f>IF(AND('volume_add 10^8 (microL)'!C184&lt;=150,'volume_add 10^8 (microL)'!C184&gt;9),'volume_add 10^8 (microL)'!C184,IF(AND('volume_add 10^6 (microL)'!C184&lt;=150,'volume_add 10^6 (microL)'!C184&gt;9),'volume_add 10^6 (microL)'!C184,'volume_add 10^4 (microL)'!C184))</f>
        <v>90</v>
      </c>
      <c r="D184" s="5">
        <f>IF(AND('volume_add 10^8 (microL)'!D184&lt;=150,'volume_add 10^8 (microL)'!D184&gt;9),'volume_add 10^8 (microL)'!D184,IF(AND('volume_add 10^6 (microL)'!D184&lt;=150,'volume_add 10^6 (microL)'!D184&gt;9),'volume_add 10^6 (microL)'!D184,'volume_add 10^4 (microL)'!D184))</f>
        <v>140</v>
      </c>
      <c r="E184" s="5">
        <f>IF(AND('volume_add 10^8 (microL)'!E184&lt;=150,'volume_add 10^8 (microL)'!E184&gt;9),'volume_add 10^8 (microL)'!E184,IF(AND('volume_add 10^6 (microL)'!E184&lt;=150,'volume_add 10^6 (microL)'!E184&gt;9),'volume_add 10^6 (microL)'!E184,'volume_add 10^4 (microL)'!E184))</f>
        <v>15.2</v>
      </c>
      <c r="F184" s="5">
        <f>IF(AND('volume_add 10^8 (microL)'!F184&lt;=150,'volume_add 10^8 (microL)'!F184&gt;9),'volume_add 10^8 (microL)'!F184,IF(AND('volume_add 10^6 (microL)'!F184&lt;=150,'volume_add 10^6 (microL)'!F184&gt;9),'volume_add 10^6 (microL)'!F184,'volume_add 10^4 (microL)'!F184))</f>
        <v>21.8</v>
      </c>
      <c r="G184" s="5">
        <f>IF(AND('volume_add 10^8 (microL)'!G184&lt;=150,'volume_add 10^8 (microL)'!G184&gt;9),'volume_add 10^8 (microL)'!G184,IF(AND('volume_add 10^6 (microL)'!G184&lt;=150,'volume_add 10^6 (microL)'!G184&gt;9),'volume_add 10^6 (microL)'!G184,'volume_add 10^4 (microL)'!G184))</f>
        <v>140</v>
      </c>
      <c r="H184" s="5">
        <f>IF(AND('volume_add 10^8 (microL)'!H184&lt;=150,'volume_add 10^8 (microL)'!H184&gt;9),'volume_add 10^8 (microL)'!H184,IF(AND('volume_add 10^6 (microL)'!H184&lt;=150,'volume_add 10^6 (microL)'!H184&gt;9),'volume_add 10^6 (microL)'!H184,'volume_add 10^4 (microL)'!H184))</f>
        <v>140</v>
      </c>
      <c r="I184" s="5">
        <f>IF(AND('volume_add 10^8 (microL)'!I184&lt;=150,'volume_add 10^8 (microL)'!I184&gt;9),'volume_add 10^8 (microL)'!I184,IF(AND('volume_add 10^6 (microL)'!I184&lt;=150,'volume_add 10^6 (microL)'!I184&gt;9),'volume_add 10^6 (microL)'!I184,'volume_add 10^4 (microL)'!I184))</f>
        <v>140</v>
      </c>
      <c r="J184" s="5">
        <f>IF(AND('volume_add 10^8 (microL)'!J184&lt;=150,'volume_add 10^8 (microL)'!J184&gt;9),'volume_add 10^8 (microL)'!J184,IF(AND('volume_add 10^6 (microL)'!J184&lt;=150,'volume_add 10^6 (microL)'!J184&gt;9),'volume_add 10^6 (microL)'!J184,'volume_add 10^4 (microL)'!J184))</f>
        <v>20.8</v>
      </c>
      <c r="K184" s="5">
        <f>IF(AND('volume_add 10^8 (microL)'!K184&lt;=150,'volume_add 10^8 (microL)'!K184&gt;9),'volume_add 10^8 (microL)'!K184,IF(AND('volume_add 10^6 (microL)'!K184&lt;=150,'volume_add 10^6 (microL)'!K184&gt;9),'volume_add 10^6 (microL)'!K184,'volume_add 10^4 (microL)'!K184))</f>
        <v>11.4</v>
      </c>
      <c r="L184" s="5">
        <f>IF(AND('volume_add 10^8 (microL)'!L184&lt;=150,'volume_add 10^8 (microL)'!L184&gt;9),'volume_add 10^8 (microL)'!L184,IF(AND('volume_add 10^6 (microL)'!L184&lt;=150,'volume_add 10^6 (microL)'!L184&gt;9),'volume_add 10^6 (microL)'!L184,'volume_add 10^4 (microL)'!L184))</f>
        <v>80</v>
      </c>
      <c r="M184" s="5">
        <f>IF(AND('volume_add 10^8 (microL)'!M184&lt;=150,'volume_add 10^8 (microL)'!M184&gt;9),'volume_add 10^8 (microL)'!M184,IF(AND('volume_add 10^6 (microL)'!M184&lt;=150,'volume_add 10^6 (microL)'!M184&gt;9),'volume_add 10^6 (microL)'!M184,'volume_add 10^4 (microL)'!M184))</f>
        <v>19</v>
      </c>
      <c r="N184" s="5">
        <f>IF(AND('volume_add 10^8 (microL)'!N184&lt;=150,'volume_add 10^8 (microL)'!N184&gt;9),'volume_add 10^8 (microL)'!N184,IF(AND('volume_add 10^6 (microL)'!N184&lt;=150,'volume_add 10^6 (microL)'!N184&gt;9),'volume_add 10^6 (microL)'!N184,'volume_add 10^4 (microL)'!N184))</f>
        <v>140</v>
      </c>
      <c r="O184" s="5">
        <f>IF(AND('volume_add 10^8 (microL)'!O184&lt;=150,'volume_add 10^8 (microL)'!O184&gt;9),'volume_add 10^8 (microL)'!O184,IF(AND('volume_add 10^6 (microL)'!O184&lt;=150,'volume_add 10^6 (microL)'!O184&gt;9),'volume_add 10^6 (microL)'!O184,'volume_add 10^4 (microL)'!O184))</f>
        <v>140</v>
      </c>
      <c r="P184" s="5">
        <f>IF(AND('volume_add 10^8 (microL)'!P184&lt;=150,'volume_add 10^8 (microL)'!P184&gt;9),'volume_add 10^8 (microL)'!P184,IF(AND('volume_add 10^6 (microL)'!P184&lt;=150,'volume_add 10^6 (microL)'!P184&gt;9),'volume_add 10^6 (microL)'!P184,'volume_add 10^4 (microL)'!P184))</f>
        <v>60</v>
      </c>
      <c r="Q184" s="5">
        <f>IF(AND('volume_add 10^8 (microL)'!Q184&lt;=150,'volume_add 10^8 (microL)'!Q184&gt;9),'volume_add 10^8 (microL)'!Q184,IF(AND('volume_add 10^6 (microL)'!Q184&lt;=150,'volume_add 10^6 (microL)'!Q184&gt;9),'volume_add 10^6 (microL)'!Q184,'volume_add 10^4 (microL)'!Q184))</f>
        <v>10</v>
      </c>
      <c r="R184">
        <f t="shared" si="2"/>
        <v>1258.1999999999998</v>
      </c>
    </row>
    <row r="185" spans="1:18">
      <c r="A185">
        <v>184</v>
      </c>
      <c r="B185" s="5">
        <f>IF(AND('volume_add 10^8 (microL)'!B185&lt;=150,'volume_add 10^8 (microL)'!B185&gt;9),'volume_add 10^8 (microL)'!B185,IF(AND('volume_add 10^6 (microL)'!B185&lt;=150,'volume_add 10^6 (microL)'!B185&gt;9),'volume_add 10^6 (microL)'!B185,'volume_add 10^4 (microL)'!B185))</f>
        <v>140</v>
      </c>
      <c r="C185" s="5">
        <f>IF(AND('volume_add 10^8 (microL)'!C185&lt;=150,'volume_add 10^8 (microL)'!C185&gt;9),'volume_add 10^8 (microL)'!C185,IF(AND('volume_add 10^6 (microL)'!C185&lt;=150,'volume_add 10^6 (microL)'!C185&gt;9),'volume_add 10^6 (microL)'!C185,'volume_add 10^4 (microL)'!C185))</f>
        <v>100</v>
      </c>
      <c r="D185" s="5">
        <f>IF(AND('volume_add 10^8 (microL)'!D185&lt;=150,'volume_add 10^8 (microL)'!D185&gt;9),'volume_add 10^8 (microL)'!D185,IF(AND('volume_add 10^6 (microL)'!D185&lt;=150,'volume_add 10^6 (microL)'!D185&gt;9),'volume_add 10^6 (microL)'!D185,'volume_add 10^4 (microL)'!D185))</f>
        <v>140</v>
      </c>
      <c r="E185" s="5">
        <f>IF(AND('volume_add 10^8 (microL)'!E185&lt;=150,'volume_add 10^8 (microL)'!E185&gt;9),'volume_add 10^8 (microL)'!E185,IF(AND('volume_add 10^6 (microL)'!E185&lt;=150,'volume_add 10^6 (microL)'!E185&gt;9),'volume_add 10^6 (microL)'!E185,'volume_add 10^4 (microL)'!E185))</f>
        <v>140</v>
      </c>
      <c r="F185" s="5">
        <f>IF(AND('volume_add 10^8 (microL)'!F185&lt;=150,'volume_add 10^8 (microL)'!F185&gt;9),'volume_add 10^8 (microL)'!F185,IF(AND('volume_add 10^6 (microL)'!F185&lt;=150,'volume_add 10^6 (microL)'!F185&gt;9),'volume_add 10^6 (microL)'!F185,'volume_add 10^4 (microL)'!F185))</f>
        <v>15.6</v>
      </c>
      <c r="G185" s="5">
        <f>IF(AND('volume_add 10^8 (microL)'!G185&lt;=150,'volume_add 10^8 (microL)'!G185&gt;9),'volume_add 10^8 (microL)'!G185,IF(AND('volume_add 10^6 (microL)'!G185&lt;=150,'volume_add 10^6 (microL)'!G185&gt;9),'volume_add 10^6 (microL)'!G185,'volume_add 10^4 (microL)'!G185))</f>
        <v>10</v>
      </c>
      <c r="H185" s="5">
        <f>IF(AND('volume_add 10^8 (microL)'!H185&lt;=150,'volume_add 10^8 (microL)'!H185&gt;9),'volume_add 10^8 (microL)'!H185,IF(AND('volume_add 10^6 (microL)'!H185&lt;=150,'volume_add 10^6 (microL)'!H185&gt;9),'volume_add 10^6 (microL)'!H185,'volume_add 10^4 (microL)'!H185))</f>
        <v>10</v>
      </c>
      <c r="I185" s="5">
        <f>IF(AND('volume_add 10^8 (microL)'!I185&lt;=150,'volume_add 10^8 (microL)'!I185&gt;9),'volume_add 10^8 (microL)'!I185,IF(AND('volume_add 10^6 (microL)'!I185&lt;=150,'volume_add 10^6 (microL)'!I185&gt;9),'volume_add 10^6 (microL)'!I185,'volume_add 10^4 (microL)'!I185))</f>
        <v>13.6</v>
      </c>
      <c r="J185" s="5">
        <f>IF(AND('volume_add 10^8 (microL)'!J185&lt;=150,'volume_add 10^8 (microL)'!J185&gt;9),'volume_add 10^8 (microL)'!J185,IF(AND('volume_add 10^6 (microL)'!J185&lt;=150,'volume_add 10^6 (microL)'!J185&gt;9),'volume_add 10^6 (microL)'!J185,'volume_add 10^4 (microL)'!J185))</f>
        <v>140</v>
      </c>
      <c r="K185" s="5">
        <f>IF(AND('volume_add 10^8 (microL)'!K185&lt;=150,'volume_add 10^8 (microL)'!K185&gt;9),'volume_add 10^8 (microL)'!K185,IF(AND('volume_add 10^6 (microL)'!K185&lt;=150,'volume_add 10^6 (microL)'!K185&gt;9),'volume_add 10^6 (microL)'!K185,'volume_add 10^4 (microL)'!K185))</f>
        <v>140</v>
      </c>
      <c r="L185" s="5">
        <f>IF(AND('volume_add 10^8 (microL)'!L185&lt;=150,'volume_add 10^8 (microL)'!L185&gt;9),'volume_add 10^8 (microL)'!L185,IF(AND('volume_add 10^6 (microL)'!L185&lt;=150,'volume_add 10^6 (microL)'!L185&gt;9),'volume_add 10^6 (microL)'!L185,'volume_add 10^4 (microL)'!L185))</f>
        <v>90</v>
      </c>
      <c r="M185" s="5">
        <f>IF(AND('volume_add 10^8 (microL)'!M185&lt;=150,'volume_add 10^8 (microL)'!M185&gt;9),'volume_add 10^8 (microL)'!M185,IF(AND('volume_add 10^6 (microL)'!M185&lt;=150,'volume_add 10^6 (microL)'!M185&gt;9),'volume_add 10^6 (microL)'!M185,'volume_add 10^4 (microL)'!M185))</f>
        <v>17.5</v>
      </c>
      <c r="N185" s="5">
        <f>IF(AND('volume_add 10^8 (microL)'!N185&lt;=150,'volume_add 10^8 (microL)'!N185&gt;9),'volume_add 10^8 (microL)'!N185,IF(AND('volume_add 10^6 (microL)'!N185&lt;=150,'volume_add 10^6 (microL)'!N185&gt;9),'volume_add 10^6 (microL)'!N185,'volume_add 10^4 (microL)'!N185))</f>
        <v>80</v>
      </c>
      <c r="O185" s="5">
        <f>IF(AND('volume_add 10^8 (microL)'!O185&lt;=150,'volume_add 10^8 (microL)'!O185&gt;9),'volume_add 10^8 (microL)'!O185,IF(AND('volume_add 10^6 (microL)'!O185&lt;=150,'volume_add 10^6 (microL)'!O185&gt;9),'volume_add 10^6 (microL)'!O185,'volume_add 10^4 (microL)'!O185))</f>
        <v>60</v>
      </c>
      <c r="P185" s="5">
        <f>IF(AND('volume_add 10^8 (microL)'!P185&lt;=150,'volume_add 10^8 (microL)'!P185&gt;9),'volume_add 10^8 (microL)'!P185,IF(AND('volume_add 10^6 (microL)'!P185&lt;=150,'volume_add 10^6 (microL)'!P185&gt;9),'volume_add 10^6 (microL)'!P185,'volume_add 10^4 (microL)'!P185))</f>
        <v>140</v>
      </c>
      <c r="Q185" s="5">
        <f>IF(AND('volume_add 10^8 (microL)'!Q185&lt;=150,'volume_add 10^8 (microL)'!Q185&gt;9),'volume_add 10^8 (microL)'!Q185,IF(AND('volume_add 10^6 (microL)'!Q185&lt;=150,'volume_add 10^6 (microL)'!Q185&gt;9),'volume_add 10^6 (microL)'!Q185,'volume_add 10^4 (microL)'!Q185))</f>
        <v>140</v>
      </c>
      <c r="R185">
        <f t="shared" si="2"/>
        <v>1376.7</v>
      </c>
    </row>
    <row r="186" spans="1:18">
      <c r="A186">
        <v>185</v>
      </c>
      <c r="B186" s="5">
        <f>IF(AND('volume_add 10^8 (microL)'!B186&lt;=150,'volume_add 10^8 (microL)'!B186&gt;9),'volume_add 10^8 (microL)'!B186,IF(AND('volume_add 10^6 (microL)'!B186&lt;=150,'volume_add 10^6 (microL)'!B186&gt;9),'volume_add 10^6 (microL)'!B186,'volume_add 10^4 (microL)'!B186))</f>
        <v>110</v>
      </c>
      <c r="C186" s="5">
        <f>IF(AND('volume_add 10^8 (microL)'!C186&lt;=150,'volume_add 10^8 (microL)'!C186&gt;9),'volume_add 10^8 (microL)'!C186,IF(AND('volume_add 10^6 (microL)'!C186&lt;=150,'volume_add 10^6 (microL)'!C186&gt;9),'volume_add 10^6 (microL)'!C186,'volume_add 10^4 (microL)'!C186))</f>
        <v>140</v>
      </c>
      <c r="D186" s="5">
        <f>IF(AND('volume_add 10^8 (microL)'!D186&lt;=150,'volume_add 10^8 (microL)'!D186&gt;9),'volume_add 10^8 (microL)'!D186,IF(AND('volume_add 10^6 (microL)'!D186&lt;=150,'volume_add 10^6 (microL)'!D186&gt;9),'volume_add 10^6 (microL)'!D186,'volume_add 10^4 (microL)'!D186))</f>
        <v>18</v>
      </c>
      <c r="E186" s="5">
        <f>IF(AND('volume_add 10^8 (microL)'!E186&lt;=150,'volume_add 10^8 (microL)'!E186&gt;9),'volume_add 10^8 (microL)'!E186,IF(AND('volume_add 10^6 (microL)'!E186&lt;=150,'volume_add 10^6 (microL)'!E186&gt;9),'volume_add 10^6 (microL)'!E186,'volume_add 10^4 (microL)'!E186))</f>
        <v>100</v>
      </c>
      <c r="F186" s="5">
        <f>IF(AND('volume_add 10^8 (microL)'!F186&lt;=150,'volume_add 10^8 (microL)'!F186&gt;9),'volume_add 10^8 (microL)'!F186,IF(AND('volume_add 10^6 (microL)'!F186&lt;=150,'volume_add 10^6 (microL)'!F186&gt;9),'volume_add 10^6 (microL)'!F186,'volume_add 10^4 (microL)'!F186))</f>
        <v>140</v>
      </c>
      <c r="G186" s="5">
        <f>IF(AND('volume_add 10^8 (microL)'!G186&lt;=150,'volume_add 10^8 (microL)'!G186&gt;9),'volume_add 10^8 (microL)'!G186,IF(AND('volume_add 10^6 (microL)'!G186&lt;=150,'volume_add 10^6 (microL)'!G186&gt;9),'volume_add 10^6 (microL)'!G186,'volume_add 10^4 (microL)'!G186))</f>
        <v>90</v>
      </c>
      <c r="H186" s="5">
        <f>IF(AND('volume_add 10^8 (microL)'!H186&lt;=150,'volume_add 10^8 (microL)'!H186&gt;9),'volume_add 10^8 (microL)'!H186,IF(AND('volume_add 10^6 (microL)'!H186&lt;=150,'volume_add 10^6 (microL)'!H186&gt;9),'volume_add 10^6 (microL)'!H186,'volume_add 10^4 (microL)'!H186))</f>
        <v>80</v>
      </c>
      <c r="I186" s="5">
        <f>IF(AND('volume_add 10^8 (microL)'!I186&lt;=150,'volume_add 10^8 (microL)'!I186&gt;9),'volume_add 10^8 (microL)'!I186,IF(AND('volume_add 10^6 (microL)'!I186&lt;=150,'volume_add 10^6 (microL)'!I186&gt;9),'volume_add 10^6 (microL)'!I186,'volume_add 10^4 (microL)'!I186))</f>
        <v>70</v>
      </c>
      <c r="J186" s="5">
        <f>IF(AND('volume_add 10^8 (microL)'!J186&lt;=150,'volume_add 10^8 (microL)'!J186&gt;9),'volume_add 10^8 (microL)'!J186,IF(AND('volume_add 10^6 (microL)'!J186&lt;=150,'volume_add 10^6 (microL)'!J186&gt;9),'volume_add 10^6 (microL)'!J186,'volume_add 10^4 (microL)'!J186))</f>
        <v>24.8</v>
      </c>
      <c r="K186" s="5">
        <f>IF(AND('volume_add 10^8 (microL)'!K186&lt;=150,'volume_add 10^8 (microL)'!K186&gt;9),'volume_add 10^8 (microL)'!K186,IF(AND('volume_add 10^6 (microL)'!K186&lt;=150,'volume_add 10^6 (microL)'!K186&gt;9),'volume_add 10^6 (microL)'!K186,'volume_add 10^4 (microL)'!K186))</f>
        <v>140</v>
      </c>
      <c r="L186" s="5">
        <f>IF(AND('volume_add 10^8 (microL)'!L186&lt;=150,'volume_add 10^8 (microL)'!L186&gt;9),'volume_add 10^8 (microL)'!L186,IF(AND('volume_add 10^6 (microL)'!L186&lt;=150,'volume_add 10^6 (microL)'!L186&gt;9),'volume_add 10^6 (microL)'!L186,'volume_add 10^4 (microL)'!L186))</f>
        <v>140</v>
      </c>
      <c r="M186" s="5">
        <f>IF(AND('volume_add 10^8 (microL)'!M186&lt;=150,'volume_add 10^8 (microL)'!M186&gt;9),'volume_add 10^8 (microL)'!M186,IF(AND('volume_add 10^6 (microL)'!M186&lt;=150,'volume_add 10^6 (microL)'!M186&gt;9),'volume_add 10^6 (microL)'!M186,'volume_add 10^4 (microL)'!M186))</f>
        <v>140</v>
      </c>
      <c r="N186" s="5">
        <f>IF(AND('volume_add 10^8 (microL)'!N186&lt;=150,'volume_add 10^8 (microL)'!N186&gt;9),'volume_add 10^8 (microL)'!N186,IF(AND('volume_add 10^6 (microL)'!N186&lt;=150,'volume_add 10^6 (microL)'!N186&gt;9),'volume_add 10^6 (microL)'!N186,'volume_add 10^4 (microL)'!N186))</f>
        <v>140</v>
      </c>
      <c r="O186" s="5">
        <f>IF(AND('volume_add 10^8 (microL)'!O186&lt;=150,'volume_add 10^8 (microL)'!O186&gt;9),'volume_add 10^8 (microL)'!O186,IF(AND('volume_add 10^6 (microL)'!O186&lt;=150,'volume_add 10^6 (microL)'!O186&gt;9),'volume_add 10^6 (microL)'!O186,'volume_add 10^4 (microL)'!O186))</f>
        <v>140</v>
      </c>
      <c r="P186" s="5">
        <f>IF(AND('volume_add 10^8 (microL)'!P186&lt;=150,'volume_add 10^8 (microL)'!P186&gt;9),'volume_add 10^8 (microL)'!P186,IF(AND('volume_add 10^6 (microL)'!P186&lt;=150,'volume_add 10^6 (microL)'!P186&gt;9),'volume_add 10^6 (microL)'!P186,'volume_add 10^4 (microL)'!P186))</f>
        <v>10</v>
      </c>
      <c r="Q186" s="5">
        <f>IF(AND('volume_add 10^8 (microL)'!Q186&lt;=150,'volume_add 10^8 (microL)'!Q186&gt;9),'volume_add 10^8 (microL)'!Q186,IF(AND('volume_add 10^6 (microL)'!Q186&lt;=150,'volume_add 10^6 (microL)'!Q186&gt;9),'volume_add 10^6 (microL)'!Q186,'volume_add 10^4 (microL)'!Q186))</f>
        <v>22.6</v>
      </c>
      <c r="R186">
        <f t="shared" si="2"/>
        <v>1505.3999999999999</v>
      </c>
    </row>
    <row r="187" spans="1:18">
      <c r="A187">
        <v>186</v>
      </c>
      <c r="B187" s="5">
        <f>IF(AND('volume_add 10^8 (microL)'!B187&lt;=150,'volume_add 10^8 (microL)'!B187&gt;9),'volume_add 10^8 (microL)'!B187,IF(AND('volume_add 10^6 (microL)'!B187&lt;=150,'volume_add 10^6 (microL)'!B187&gt;9),'volume_add 10^6 (microL)'!B187,'volume_add 10^4 (microL)'!B187))</f>
        <v>20.2</v>
      </c>
      <c r="C187" s="5">
        <f>IF(AND('volume_add 10^8 (microL)'!C187&lt;=150,'volume_add 10^8 (microL)'!C187&gt;9),'volume_add 10^8 (microL)'!C187,IF(AND('volume_add 10^6 (microL)'!C187&lt;=150,'volume_add 10^6 (microL)'!C187&gt;9),'volume_add 10^6 (microL)'!C187,'volume_add 10^4 (microL)'!C187))</f>
        <v>19.3</v>
      </c>
      <c r="D187" s="5">
        <f>IF(AND('volume_add 10^8 (microL)'!D187&lt;=150,'volume_add 10^8 (microL)'!D187&gt;9),'volume_add 10^8 (microL)'!D187,IF(AND('volume_add 10^6 (microL)'!D187&lt;=150,'volume_add 10^6 (microL)'!D187&gt;9),'volume_add 10^6 (microL)'!D187,'volume_add 10^4 (microL)'!D187))</f>
        <v>14</v>
      </c>
      <c r="E187" s="5">
        <f>IF(AND('volume_add 10^8 (microL)'!E187&lt;=150,'volume_add 10^8 (microL)'!E187&gt;9),'volume_add 10^8 (microL)'!E187,IF(AND('volume_add 10^6 (microL)'!E187&lt;=150,'volume_add 10^6 (microL)'!E187&gt;9),'volume_add 10^6 (microL)'!E187,'volume_add 10^4 (microL)'!E187))</f>
        <v>140</v>
      </c>
      <c r="F187" s="5">
        <f>IF(AND('volume_add 10^8 (microL)'!F187&lt;=150,'volume_add 10^8 (microL)'!F187&gt;9),'volume_add 10^8 (microL)'!F187,IF(AND('volume_add 10^6 (microL)'!F187&lt;=150,'volume_add 10^6 (microL)'!F187&gt;9),'volume_add 10^6 (microL)'!F187,'volume_add 10^4 (microL)'!F187))</f>
        <v>90</v>
      </c>
      <c r="G187" s="5">
        <f>IF(AND('volume_add 10^8 (microL)'!G187&lt;=150,'volume_add 10^8 (microL)'!G187&gt;9),'volume_add 10^8 (microL)'!G187,IF(AND('volume_add 10^6 (microL)'!G187&lt;=150,'volume_add 10^6 (microL)'!G187&gt;9),'volume_add 10^6 (microL)'!G187,'volume_add 10^4 (microL)'!G187))</f>
        <v>80</v>
      </c>
      <c r="H187" s="5">
        <f>IF(AND('volume_add 10^8 (microL)'!H187&lt;=150,'volume_add 10^8 (microL)'!H187&gt;9),'volume_add 10^8 (microL)'!H187,IF(AND('volume_add 10^6 (microL)'!H187&lt;=150,'volume_add 10^6 (microL)'!H187&gt;9),'volume_add 10^6 (microL)'!H187,'volume_add 10^4 (microL)'!H187))</f>
        <v>70</v>
      </c>
      <c r="I187" s="5">
        <f>IF(AND('volume_add 10^8 (microL)'!I187&lt;=150,'volume_add 10^8 (microL)'!I187&gt;9),'volume_add 10^8 (microL)'!I187,IF(AND('volume_add 10^6 (microL)'!I187&lt;=150,'volume_add 10^6 (microL)'!I187&gt;9),'volume_add 10^6 (microL)'!I187,'volume_add 10^4 (microL)'!I187))</f>
        <v>140</v>
      </c>
      <c r="J187" s="5">
        <f>IF(AND('volume_add 10^8 (microL)'!J187&lt;=150,'volume_add 10^8 (microL)'!J187&gt;9),'volume_add 10^8 (microL)'!J187,IF(AND('volume_add 10^6 (microL)'!J187&lt;=150,'volume_add 10^6 (microL)'!J187&gt;9),'volume_add 10^6 (microL)'!J187,'volume_add 10^4 (microL)'!J187))</f>
        <v>140</v>
      </c>
      <c r="K187" s="5">
        <f>IF(AND('volume_add 10^8 (microL)'!K187&lt;=150,'volume_add 10^8 (microL)'!K187&gt;9),'volume_add 10^8 (microL)'!K187,IF(AND('volume_add 10^6 (microL)'!K187&lt;=150,'volume_add 10^6 (microL)'!K187&gt;9),'volume_add 10^6 (microL)'!K187,'volume_add 10^4 (microL)'!K187))</f>
        <v>60</v>
      </c>
      <c r="L187" s="5">
        <f>IF(AND('volume_add 10^8 (microL)'!L187&lt;=150,'volume_add 10^8 (microL)'!L187&gt;9),'volume_add 10^8 (microL)'!L187,IF(AND('volume_add 10^6 (microL)'!L187&lt;=150,'volume_add 10^6 (microL)'!L187&gt;9),'volume_add 10^6 (microL)'!L187,'volume_add 10^4 (microL)'!L187))</f>
        <v>140</v>
      </c>
      <c r="M187" s="5">
        <f>IF(AND('volume_add 10^8 (microL)'!M187&lt;=150,'volume_add 10^8 (microL)'!M187&gt;9),'volume_add 10^8 (microL)'!M187,IF(AND('volume_add 10^6 (microL)'!M187&lt;=150,'volume_add 10^6 (microL)'!M187&gt;9),'volume_add 10^6 (microL)'!M187,'volume_add 10^4 (microL)'!M187))</f>
        <v>12.3</v>
      </c>
      <c r="N187" s="5">
        <f>IF(AND('volume_add 10^8 (microL)'!N187&lt;=150,'volume_add 10^8 (microL)'!N187&gt;9),'volume_add 10^8 (microL)'!N187,IF(AND('volume_add 10^6 (microL)'!N187&lt;=150,'volume_add 10^6 (microL)'!N187&gt;9),'volume_add 10^6 (microL)'!N187,'volume_add 10^4 (microL)'!N187))</f>
        <v>11.4</v>
      </c>
      <c r="O187" s="5">
        <f>IF(AND('volume_add 10^8 (microL)'!O187&lt;=150,'volume_add 10^8 (microL)'!O187&gt;9),'volume_add 10^8 (microL)'!O187,IF(AND('volume_add 10^6 (microL)'!O187&lt;=150,'volume_add 10^6 (microL)'!O187&gt;9),'volume_add 10^6 (microL)'!O187,'volume_add 10^4 (microL)'!O187))</f>
        <v>50</v>
      </c>
      <c r="P187" s="5">
        <f>IF(AND('volume_add 10^8 (microL)'!P187&lt;=150,'volume_add 10^8 (microL)'!P187&gt;9),'volume_add 10^8 (microL)'!P187,IF(AND('volume_add 10^6 (microL)'!P187&lt;=150,'volume_add 10^6 (microL)'!P187&gt;9),'volume_add 10^6 (microL)'!P187,'volume_add 10^4 (microL)'!P187))</f>
        <v>10.5</v>
      </c>
      <c r="Q187" s="5">
        <f>IF(AND('volume_add 10^8 (microL)'!Q187&lt;=150,'volume_add 10^8 (microL)'!Q187&gt;9),'volume_add 10^8 (microL)'!Q187,IF(AND('volume_add 10^6 (microL)'!Q187&lt;=150,'volume_add 10^6 (microL)'!Q187&gt;9),'volume_add 10^6 (microL)'!Q187,'volume_add 10^4 (microL)'!Q187))</f>
        <v>140</v>
      </c>
      <c r="R187">
        <f t="shared" si="2"/>
        <v>1137.6999999999998</v>
      </c>
    </row>
    <row r="188" spans="1:18">
      <c r="A188">
        <v>187</v>
      </c>
      <c r="B188" s="5">
        <f>IF(AND('volume_add 10^8 (microL)'!B188&lt;=150,'volume_add 10^8 (microL)'!B188&gt;9),'volume_add 10^8 (microL)'!B188,IF(AND('volume_add 10^6 (microL)'!B188&lt;=150,'volume_add 10^6 (microL)'!B188&gt;9),'volume_add 10^6 (microL)'!B188,'volume_add 10^4 (microL)'!B188))</f>
        <v>70</v>
      </c>
      <c r="C188" s="5">
        <f>IF(AND('volume_add 10^8 (microL)'!C188&lt;=150,'volume_add 10^8 (microL)'!C188&gt;9),'volume_add 10^8 (microL)'!C188,IF(AND('volume_add 10^6 (microL)'!C188&lt;=150,'volume_add 10^6 (microL)'!C188&gt;9),'volume_add 10^6 (microL)'!C188,'volume_add 10^4 (microL)'!C188))</f>
        <v>11.2</v>
      </c>
      <c r="D188" s="5">
        <f>IF(AND('volume_add 10^8 (microL)'!D188&lt;=150,'volume_add 10^8 (microL)'!D188&gt;9),'volume_add 10^8 (microL)'!D188,IF(AND('volume_add 10^6 (microL)'!D188&lt;=150,'volume_add 10^6 (microL)'!D188&gt;9),'volume_add 10^6 (microL)'!D188,'volume_add 10^4 (microL)'!D188))</f>
        <v>16</v>
      </c>
      <c r="E188" s="5">
        <f>IF(AND('volume_add 10^8 (microL)'!E188&lt;=150,'volume_add 10^8 (microL)'!E188&gt;9),'volume_add 10^8 (microL)'!E188,IF(AND('volume_add 10^6 (microL)'!E188&lt;=150,'volume_add 10^6 (microL)'!E188&gt;9),'volume_add 10^6 (microL)'!E188,'volume_add 10^4 (microL)'!E188))</f>
        <v>140</v>
      </c>
      <c r="F188" s="5">
        <f>IF(AND('volume_add 10^8 (microL)'!F188&lt;=150,'volume_add 10^8 (microL)'!F188&gt;9),'volume_add 10^8 (microL)'!F188,IF(AND('volume_add 10^6 (microL)'!F188&lt;=150,'volume_add 10^6 (microL)'!F188&gt;9),'volume_add 10^6 (microL)'!F188,'volume_add 10^4 (microL)'!F188))</f>
        <v>140</v>
      </c>
      <c r="G188" s="5">
        <f>IF(AND('volume_add 10^8 (microL)'!G188&lt;=150,'volume_add 10^8 (microL)'!G188&gt;9),'volume_add 10^8 (microL)'!G188,IF(AND('volume_add 10^6 (microL)'!G188&lt;=150,'volume_add 10^6 (microL)'!G188&gt;9),'volume_add 10^6 (microL)'!G188,'volume_add 10^4 (microL)'!G188))</f>
        <v>15.3</v>
      </c>
      <c r="H188" s="5">
        <f>IF(AND('volume_add 10^8 (microL)'!H188&lt;=150,'volume_add 10^8 (microL)'!H188&gt;9),'volume_add 10^8 (microL)'!H188,IF(AND('volume_add 10^6 (microL)'!H188&lt;=150,'volume_add 10^6 (microL)'!H188&gt;9),'volume_add 10^6 (microL)'!H188,'volume_add 10^4 (microL)'!H188))</f>
        <v>10</v>
      </c>
      <c r="I188" s="5">
        <f>IF(AND('volume_add 10^8 (microL)'!I188&lt;=150,'volume_add 10^8 (microL)'!I188&gt;9),'volume_add 10^8 (microL)'!I188,IF(AND('volume_add 10^6 (microL)'!I188&lt;=150,'volume_add 10^6 (microL)'!I188&gt;9),'volume_add 10^6 (microL)'!I188,'volume_add 10^4 (microL)'!I188))</f>
        <v>140</v>
      </c>
      <c r="J188" s="5">
        <f>IF(AND('volume_add 10^8 (microL)'!J188&lt;=150,'volume_add 10^8 (microL)'!J188&gt;9),'volume_add 10^8 (microL)'!J188,IF(AND('volume_add 10^6 (microL)'!J188&lt;=150,'volume_add 10^6 (microL)'!J188&gt;9),'volume_add 10^6 (microL)'!J188,'volume_add 10^4 (microL)'!J188))</f>
        <v>60</v>
      </c>
      <c r="K188" s="5">
        <f>IF(AND('volume_add 10^8 (microL)'!K188&lt;=150,'volume_add 10^8 (microL)'!K188&gt;9),'volume_add 10^8 (microL)'!K188,IF(AND('volume_add 10^6 (microL)'!K188&lt;=150,'volume_add 10^6 (microL)'!K188&gt;9),'volume_add 10^6 (microL)'!K188,'volume_add 10^4 (microL)'!K188))</f>
        <v>13.9</v>
      </c>
      <c r="L188" s="5">
        <f>IF(AND('volume_add 10^8 (microL)'!L188&lt;=150,'volume_add 10^8 (microL)'!L188&gt;9),'volume_add 10^8 (microL)'!L188,IF(AND('volume_add 10^6 (microL)'!L188&lt;=150,'volume_add 10^6 (microL)'!L188&gt;9),'volume_add 10^6 (microL)'!L188,'volume_add 10^4 (microL)'!L188))</f>
        <v>140</v>
      </c>
      <c r="M188" s="5">
        <f>IF(AND('volume_add 10^8 (microL)'!M188&lt;=150,'volume_add 10^8 (microL)'!M188&gt;9),'volume_add 10^8 (microL)'!M188,IF(AND('volume_add 10^6 (microL)'!M188&lt;=150,'volume_add 10^6 (microL)'!M188&gt;9),'volume_add 10^6 (microL)'!M188,'volume_add 10^4 (microL)'!M188))</f>
        <v>140</v>
      </c>
      <c r="N188" s="5">
        <f>IF(AND('volume_add 10^8 (microL)'!N188&lt;=150,'volume_add 10^8 (microL)'!N188&gt;9),'volume_add 10^8 (microL)'!N188,IF(AND('volume_add 10^6 (microL)'!N188&lt;=150,'volume_add 10^6 (microL)'!N188&gt;9),'volume_add 10^6 (microL)'!N188,'volume_add 10^4 (microL)'!N188))</f>
        <v>10</v>
      </c>
      <c r="O188" s="5">
        <f>IF(AND('volume_add 10^8 (microL)'!O188&lt;=150,'volume_add 10^8 (microL)'!O188&gt;9),'volume_add 10^8 (microL)'!O188,IF(AND('volume_add 10^6 (microL)'!O188&lt;=150,'volume_add 10^6 (microL)'!O188&gt;9),'volume_add 10^6 (microL)'!O188,'volume_add 10^4 (microL)'!O188))</f>
        <v>140</v>
      </c>
      <c r="P188" s="5">
        <f>IF(AND('volume_add 10^8 (microL)'!P188&lt;=150,'volume_add 10^8 (microL)'!P188&gt;9),'volume_add 10^8 (microL)'!P188,IF(AND('volume_add 10^6 (microL)'!P188&lt;=150,'volume_add 10^6 (microL)'!P188&gt;9),'volume_add 10^6 (microL)'!P188,'volume_add 10^4 (microL)'!P188))</f>
        <v>10</v>
      </c>
      <c r="Q188" s="5">
        <f>IF(AND('volume_add 10^8 (microL)'!Q188&lt;=150,'volume_add 10^8 (microL)'!Q188&gt;9),'volume_add 10^8 (microL)'!Q188,IF(AND('volume_add 10^6 (microL)'!Q188&lt;=150,'volume_add 10^6 (microL)'!Q188&gt;9),'volume_add 10^6 (microL)'!Q188,'volume_add 10^4 (microL)'!Q188))</f>
        <v>12.5</v>
      </c>
      <c r="R188">
        <f t="shared" si="2"/>
        <v>1068.9000000000001</v>
      </c>
    </row>
    <row r="189" spans="1:18">
      <c r="A189">
        <v>188</v>
      </c>
      <c r="B189" s="5">
        <f>IF(AND('volume_add 10^8 (microL)'!B189&lt;=150,'volume_add 10^8 (microL)'!B189&gt;9),'volume_add 10^8 (microL)'!B189,IF(AND('volume_add 10^6 (microL)'!B189&lt;=150,'volume_add 10^6 (microL)'!B189&gt;9),'volume_add 10^6 (microL)'!B189,'volume_add 10^4 (microL)'!B189))</f>
        <v>140</v>
      </c>
      <c r="C189" s="5">
        <f>IF(AND('volume_add 10^8 (microL)'!C189&lt;=150,'volume_add 10^8 (microL)'!C189&gt;9),'volume_add 10^8 (microL)'!C189,IF(AND('volume_add 10^6 (microL)'!C189&lt;=150,'volume_add 10^6 (microL)'!C189&gt;9),'volume_add 10^6 (microL)'!C189,'volume_add 10^4 (microL)'!C189))</f>
        <v>140</v>
      </c>
      <c r="D189" s="5">
        <f>IF(AND('volume_add 10^8 (microL)'!D189&lt;=150,'volume_add 10^8 (microL)'!D189&gt;9),'volume_add 10^8 (microL)'!D189,IF(AND('volume_add 10^6 (microL)'!D189&lt;=150,'volume_add 10^6 (microL)'!D189&gt;9),'volume_add 10^6 (microL)'!D189,'volume_add 10^4 (microL)'!D189))</f>
        <v>18.399999999999999</v>
      </c>
      <c r="E189" s="5">
        <f>IF(AND('volume_add 10^8 (microL)'!E189&lt;=150,'volume_add 10^8 (microL)'!E189&gt;9),'volume_add 10^8 (microL)'!E189,IF(AND('volume_add 10^6 (microL)'!E189&lt;=150,'volume_add 10^6 (microL)'!E189&gt;9),'volume_add 10^6 (microL)'!E189,'volume_add 10^4 (microL)'!E189))</f>
        <v>80</v>
      </c>
      <c r="F189" s="5">
        <f>IF(AND('volume_add 10^8 (microL)'!F189&lt;=150,'volume_add 10^8 (microL)'!F189&gt;9),'volume_add 10^8 (microL)'!F189,IF(AND('volume_add 10^6 (microL)'!F189&lt;=150,'volume_add 10^6 (microL)'!F189&gt;9),'volume_add 10^6 (microL)'!F189,'volume_add 10^4 (microL)'!F189))</f>
        <v>10</v>
      </c>
      <c r="G189" s="5">
        <f>IF(AND('volume_add 10^8 (microL)'!G189&lt;=150,'volume_add 10^8 (microL)'!G189&gt;9),'volume_add 10^8 (microL)'!G189,IF(AND('volume_add 10^6 (microL)'!G189&lt;=150,'volume_add 10^6 (microL)'!G189&gt;9),'volume_add 10^6 (microL)'!G189,'volume_add 10^4 (microL)'!G189))</f>
        <v>17.600000000000001</v>
      </c>
      <c r="H189" s="5">
        <f>IF(AND('volume_add 10^8 (microL)'!H189&lt;=150,'volume_add 10^8 (microL)'!H189&gt;9),'volume_add 10^8 (microL)'!H189,IF(AND('volume_add 10^6 (microL)'!H189&lt;=150,'volume_add 10^6 (microL)'!H189&gt;9),'volume_add 10^6 (microL)'!H189,'volume_add 10^4 (microL)'!H189))</f>
        <v>80</v>
      </c>
      <c r="I189" s="5">
        <f>IF(AND('volume_add 10^8 (microL)'!I189&lt;=150,'volume_add 10^8 (microL)'!I189&gt;9),'volume_add 10^8 (microL)'!I189,IF(AND('volume_add 10^6 (microL)'!I189&lt;=150,'volume_add 10^6 (microL)'!I189&gt;9),'volume_add 10^6 (microL)'!I189,'volume_add 10^4 (microL)'!I189))</f>
        <v>140</v>
      </c>
      <c r="J189" s="5">
        <f>IF(AND('volume_add 10^8 (microL)'!J189&lt;=150,'volume_add 10^8 (microL)'!J189&gt;9),'volume_add 10^8 (microL)'!J189,IF(AND('volume_add 10^6 (microL)'!J189&lt;=150,'volume_add 10^6 (microL)'!J189&gt;9),'volume_add 10^6 (microL)'!J189,'volume_add 10^4 (microL)'!J189))</f>
        <v>16.8</v>
      </c>
      <c r="K189" s="5">
        <f>IF(AND('volume_add 10^8 (microL)'!K189&lt;=150,'volume_add 10^8 (microL)'!K189&gt;9),'volume_add 10^8 (microL)'!K189,IF(AND('volume_add 10^6 (microL)'!K189&lt;=150,'volume_add 10^6 (microL)'!K189&gt;9),'volume_add 10^6 (microL)'!K189,'volume_add 10^4 (microL)'!K189))</f>
        <v>12.6</v>
      </c>
      <c r="L189" s="5">
        <f>IF(AND('volume_add 10^8 (microL)'!L189&lt;=150,'volume_add 10^8 (microL)'!L189&gt;9),'volume_add 10^8 (microL)'!L189,IF(AND('volume_add 10^6 (microL)'!L189&lt;=150,'volume_add 10^6 (microL)'!L189&gt;9),'volume_add 10^6 (microL)'!L189,'volume_add 10^4 (microL)'!L189))</f>
        <v>11.7</v>
      </c>
      <c r="M189" s="5">
        <f>IF(AND('volume_add 10^8 (microL)'!M189&lt;=150,'volume_add 10^8 (microL)'!M189&gt;9),'volume_add 10^8 (microL)'!M189,IF(AND('volume_add 10^6 (microL)'!M189&lt;=150,'volume_add 10^6 (microL)'!M189&gt;9),'volume_add 10^6 (microL)'!M189,'volume_add 10^4 (microL)'!M189))</f>
        <v>10.1</v>
      </c>
      <c r="N189" s="5">
        <f>IF(AND('volume_add 10^8 (microL)'!N189&lt;=150,'volume_add 10^8 (microL)'!N189&gt;9),'volume_add 10^8 (microL)'!N189,IF(AND('volume_add 10^6 (microL)'!N189&lt;=150,'volume_add 10^6 (microL)'!N189&gt;9),'volume_add 10^6 (microL)'!N189,'volume_add 10^4 (microL)'!N189))</f>
        <v>70</v>
      </c>
      <c r="O189" s="5">
        <f>IF(AND('volume_add 10^8 (microL)'!O189&lt;=150,'volume_add 10^8 (microL)'!O189&gt;9),'volume_add 10^8 (microL)'!O189,IF(AND('volume_add 10^6 (microL)'!O189&lt;=150,'volume_add 10^6 (microL)'!O189&gt;9),'volume_add 10^6 (microL)'!O189,'volume_add 10^4 (microL)'!O189))</f>
        <v>60</v>
      </c>
      <c r="P189" s="5">
        <f>IF(AND('volume_add 10^8 (microL)'!P189&lt;=150,'volume_add 10^8 (microL)'!P189&gt;9),'volume_add 10^8 (microL)'!P189,IF(AND('volume_add 10^6 (microL)'!P189&lt;=150,'volume_add 10^6 (microL)'!P189&gt;9),'volume_add 10^6 (microL)'!P189,'volume_add 10^4 (microL)'!P189))</f>
        <v>50</v>
      </c>
      <c r="Q189" s="5">
        <f>IF(AND('volume_add 10^8 (microL)'!Q189&lt;=150,'volume_add 10^8 (microL)'!Q189&gt;9),'volume_add 10^8 (microL)'!Q189,IF(AND('volume_add 10^6 (microL)'!Q189&lt;=150,'volume_add 10^6 (microL)'!Q189&gt;9),'volume_add 10^6 (microL)'!Q189,'volume_add 10^4 (microL)'!Q189))</f>
        <v>15.1</v>
      </c>
      <c r="R189">
        <f t="shared" si="2"/>
        <v>872.30000000000007</v>
      </c>
    </row>
    <row r="190" spans="1:18">
      <c r="A190">
        <v>189</v>
      </c>
      <c r="B190" s="5">
        <f>IF(AND('volume_add 10^8 (microL)'!B190&lt;=150,'volume_add 10^8 (microL)'!B190&gt;9),'volume_add 10^8 (microL)'!B190,IF(AND('volume_add 10^6 (microL)'!B190&lt;=150,'volume_add 10^6 (microL)'!B190&gt;9),'volume_add 10^6 (microL)'!B190,'volume_add 10^4 (microL)'!B190))</f>
        <v>18</v>
      </c>
      <c r="C190" s="5">
        <f>IF(AND('volume_add 10^8 (microL)'!C190&lt;=150,'volume_add 10^8 (microL)'!C190&gt;9),'volume_add 10^8 (microL)'!C190,IF(AND('volume_add 10^6 (microL)'!C190&lt;=150,'volume_add 10^6 (microL)'!C190&gt;9),'volume_add 10^6 (microL)'!C190,'volume_add 10^4 (microL)'!C190))</f>
        <v>16.899999999999999</v>
      </c>
      <c r="D190" s="5">
        <f>IF(AND('volume_add 10^8 (microL)'!D190&lt;=150,'volume_add 10^8 (microL)'!D190&gt;9),'volume_add 10^8 (microL)'!D190,IF(AND('volume_add 10^6 (microL)'!D190&lt;=150,'volume_add 10^6 (microL)'!D190&gt;9),'volume_add 10^6 (microL)'!D190,'volume_add 10^4 (microL)'!D190))</f>
        <v>140</v>
      </c>
      <c r="E190" s="5">
        <f>IF(AND('volume_add 10^8 (microL)'!E190&lt;=150,'volume_add 10^8 (microL)'!E190&gt;9),'volume_add 10^8 (microL)'!E190,IF(AND('volume_add 10^6 (microL)'!E190&lt;=150,'volume_add 10^6 (microL)'!E190&gt;9),'volume_add 10^6 (microL)'!E190,'volume_add 10^4 (microL)'!E190))</f>
        <v>140</v>
      </c>
      <c r="F190" s="5">
        <f>IF(AND('volume_add 10^8 (microL)'!F190&lt;=150,'volume_add 10^8 (microL)'!F190&gt;9),'volume_add 10^8 (microL)'!F190,IF(AND('volume_add 10^6 (microL)'!F190&lt;=150,'volume_add 10^6 (microL)'!F190&gt;9),'volume_add 10^6 (microL)'!F190,'volume_add 10^4 (microL)'!F190))</f>
        <v>140</v>
      </c>
      <c r="G190" s="5">
        <f>IF(AND('volume_add 10^8 (microL)'!G190&lt;=150,'volume_add 10^8 (microL)'!G190&gt;9),'volume_add 10^8 (microL)'!G190,IF(AND('volume_add 10^6 (microL)'!G190&lt;=150,'volume_add 10^6 (microL)'!G190&gt;9),'volume_add 10^6 (microL)'!G190,'volume_add 10^4 (microL)'!G190))</f>
        <v>140</v>
      </c>
      <c r="H190" s="5">
        <f>IF(AND('volume_add 10^8 (microL)'!H190&lt;=150,'volume_add 10^8 (microL)'!H190&gt;9),'volume_add 10^8 (microL)'!H190,IF(AND('volume_add 10^6 (microL)'!H190&lt;=150,'volume_add 10^6 (microL)'!H190&gt;9),'volume_add 10^6 (microL)'!H190,'volume_add 10^4 (microL)'!H190))</f>
        <v>110</v>
      </c>
      <c r="I190" s="5">
        <f>IF(AND('volume_add 10^8 (microL)'!I190&lt;=150,'volume_add 10^8 (microL)'!I190&gt;9),'volume_add 10^8 (microL)'!I190,IF(AND('volume_add 10^6 (microL)'!I190&lt;=150,'volume_add 10^6 (microL)'!I190&gt;9),'volume_add 10^6 (microL)'!I190,'volume_add 10^4 (microL)'!I190))</f>
        <v>14.6</v>
      </c>
      <c r="J190" s="5">
        <f>IF(AND('volume_add 10^8 (microL)'!J190&lt;=150,'volume_add 10^8 (microL)'!J190&gt;9),'volume_add 10^8 (microL)'!J190,IF(AND('volume_add 10^6 (microL)'!J190&lt;=150,'volume_add 10^6 (microL)'!J190&gt;9),'volume_add 10^6 (microL)'!J190,'volume_add 10^4 (microL)'!J190))</f>
        <v>110</v>
      </c>
      <c r="K190" s="5">
        <f>IF(AND('volume_add 10^8 (microL)'!K190&lt;=150,'volume_add 10^8 (microL)'!K190&gt;9),'volume_add 10^8 (microL)'!K190,IF(AND('volume_add 10^6 (microL)'!K190&lt;=150,'volume_add 10^6 (microL)'!K190&gt;9),'volume_add 10^6 (microL)'!K190,'volume_add 10^4 (microL)'!K190))</f>
        <v>13.5</v>
      </c>
      <c r="L190" s="5">
        <f>IF(AND('volume_add 10^8 (microL)'!L190&lt;=150,'volume_add 10^8 (microL)'!L190&gt;9),'volume_add 10^8 (microL)'!L190,IF(AND('volume_add 10^6 (microL)'!L190&lt;=150,'volume_add 10^6 (microL)'!L190&gt;9),'volume_add 10^6 (microL)'!L190,'volume_add 10^4 (microL)'!L190))</f>
        <v>10</v>
      </c>
      <c r="M190" s="5">
        <f>IF(AND('volume_add 10^8 (microL)'!M190&lt;=150,'volume_add 10^8 (microL)'!M190&gt;9),'volume_add 10^8 (microL)'!M190,IF(AND('volume_add 10^6 (microL)'!M190&lt;=150,'volume_add 10^6 (microL)'!M190&gt;9),'volume_add 10^6 (microL)'!M190,'volume_add 10^4 (microL)'!M190))</f>
        <v>100</v>
      </c>
      <c r="N190" s="5">
        <f>IF(AND('volume_add 10^8 (microL)'!N190&lt;=150,'volume_add 10^8 (microL)'!N190&gt;9),'volume_add 10^8 (microL)'!N190,IF(AND('volume_add 10^6 (microL)'!N190&lt;=150,'volume_add 10^6 (microL)'!N190&gt;9),'volume_add 10^6 (microL)'!N190,'volume_add 10^4 (microL)'!N190))</f>
        <v>90</v>
      </c>
      <c r="O190" s="5">
        <f>IF(AND('volume_add 10^8 (microL)'!O190&lt;=150,'volume_add 10^8 (microL)'!O190&gt;9),'volume_add 10^8 (microL)'!O190,IF(AND('volume_add 10^6 (microL)'!O190&lt;=150,'volume_add 10^6 (microL)'!O190&gt;9),'volume_add 10^6 (microL)'!O190,'volume_add 10^4 (microL)'!O190))</f>
        <v>80</v>
      </c>
      <c r="P190" s="5">
        <f>IF(AND('volume_add 10^8 (microL)'!P190&lt;=150,'volume_add 10^8 (microL)'!P190&gt;9),'volume_add 10^8 (microL)'!P190,IF(AND('volume_add 10^6 (microL)'!P190&lt;=150,'volume_add 10^6 (microL)'!P190&gt;9),'volume_add 10^6 (microL)'!P190,'volume_add 10^4 (microL)'!P190))</f>
        <v>70</v>
      </c>
      <c r="Q190" s="5">
        <f>IF(AND('volume_add 10^8 (microL)'!Q190&lt;=150,'volume_add 10^8 (microL)'!Q190&gt;9),'volume_add 10^8 (microL)'!Q190,IF(AND('volume_add 10^6 (microL)'!Q190&lt;=150,'volume_add 10^6 (microL)'!Q190&gt;9),'volume_add 10^6 (microL)'!Q190,'volume_add 10^4 (microL)'!Q190))</f>
        <v>24.7</v>
      </c>
      <c r="R190">
        <f t="shared" si="2"/>
        <v>1217.7</v>
      </c>
    </row>
    <row r="191" spans="1:18">
      <c r="A191">
        <v>190</v>
      </c>
      <c r="B191" s="5">
        <f>IF(AND('volume_add 10^8 (microL)'!B191&lt;=150,'volume_add 10^8 (microL)'!B191&gt;9),'volume_add 10^8 (microL)'!B191,IF(AND('volume_add 10^6 (microL)'!B191&lt;=150,'volume_add 10^6 (microL)'!B191&gt;9),'volume_add 10^6 (microL)'!B191,'volume_add 10^4 (microL)'!B191))</f>
        <v>10</v>
      </c>
      <c r="C191" s="5">
        <f>IF(AND('volume_add 10^8 (microL)'!C191&lt;=150,'volume_add 10^8 (microL)'!C191&gt;9),'volume_add 10^8 (microL)'!C191,IF(AND('volume_add 10^6 (microL)'!C191&lt;=150,'volume_add 10^6 (microL)'!C191&gt;9),'volume_add 10^6 (microL)'!C191,'volume_add 10^4 (microL)'!C191))</f>
        <v>140</v>
      </c>
      <c r="D191" s="5">
        <f>IF(AND('volume_add 10^8 (microL)'!D191&lt;=150,'volume_add 10^8 (microL)'!D191&gt;9),'volume_add 10^8 (microL)'!D191,IF(AND('volume_add 10^6 (microL)'!D191&lt;=150,'volume_add 10^6 (microL)'!D191&gt;9),'volume_add 10^6 (microL)'!D191,'volume_add 10^4 (microL)'!D191))</f>
        <v>14.9</v>
      </c>
      <c r="E191" s="5">
        <f>IF(AND('volume_add 10^8 (microL)'!E191&lt;=150,'volume_add 10^8 (microL)'!E191&gt;9),'volume_add 10^8 (microL)'!E191,IF(AND('volume_add 10^6 (microL)'!E191&lt;=150,'volume_add 10^6 (microL)'!E191&gt;9),'volume_add 10^6 (microL)'!E191,'volume_add 10^4 (microL)'!E191))</f>
        <v>140</v>
      </c>
      <c r="F191" s="5">
        <f>IF(AND('volume_add 10^8 (microL)'!F191&lt;=150,'volume_add 10^8 (microL)'!F191&gt;9),'volume_add 10^8 (microL)'!F191,IF(AND('volume_add 10^6 (microL)'!F191&lt;=150,'volume_add 10^6 (microL)'!F191&gt;9),'volume_add 10^6 (microL)'!F191,'volume_add 10^4 (microL)'!F191))</f>
        <v>13.4</v>
      </c>
      <c r="G191" s="5">
        <f>IF(AND('volume_add 10^8 (microL)'!G191&lt;=150,'volume_add 10^8 (microL)'!G191&gt;9),'volume_add 10^8 (microL)'!G191,IF(AND('volume_add 10^6 (microL)'!G191&lt;=150,'volume_add 10^6 (microL)'!G191&gt;9),'volume_add 10^6 (microL)'!G191,'volume_add 10^4 (microL)'!G191))</f>
        <v>12.5</v>
      </c>
      <c r="H191" s="5">
        <f>IF(AND('volume_add 10^8 (microL)'!H191&lt;=150,'volume_add 10^8 (microL)'!H191&gt;9),'volume_add 10^8 (microL)'!H191,IF(AND('volume_add 10^6 (microL)'!H191&lt;=150,'volume_add 10^6 (microL)'!H191&gt;9),'volume_add 10^6 (microL)'!H191,'volume_add 10^4 (microL)'!H191))</f>
        <v>130</v>
      </c>
      <c r="I191" s="5">
        <f>IF(AND('volume_add 10^8 (microL)'!I191&lt;=150,'volume_add 10^8 (microL)'!I191&gt;9),'volume_add 10^8 (microL)'!I191,IF(AND('volume_add 10^6 (microL)'!I191&lt;=150,'volume_add 10^6 (microL)'!I191&gt;9),'volume_add 10^6 (microL)'!I191,'volume_add 10^4 (microL)'!I191))</f>
        <v>120</v>
      </c>
      <c r="J191" s="5">
        <f>IF(AND('volume_add 10^8 (microL)'!J191&lt;=150,'volume_add 10^8 (microL)'!J191&gt;9),'volume_add 10^8 (microL)'!J191,IF(AND('volume_add 10^6 (microL)'!J191&lt;=150,'volume_add 10^6 (microL)'!J191&gt;9),'volume_add 10^6 (microL)'!J191,'volume_add 10^4 (microL)'!J191))</f>
        <v>32.799999999999997</v>
      </c>
      <c r="K191" s="5">
        <f>IF(AND('volume_add 10^8 (microL)'!K191&lt;=150,'volume_add 10^8 (microL)'!K191&gt;9),'volume_add 10^8 (microL)'!K191,IF(AND('volume_add 10^6 (microL)'!K191&lt;=150,'volume_add 10^6 (microL)'!K191&gt;9),'volume_add 10^6 (microL)'!K191,'volume_add 10^4 (microL)'!K191))</f>
        <v>11.9</v>
      </c>
      <c r="L191" s="5">
        <f>IF(AND('volume_add 10^8 (microL)'!L191&lt;=150,'volume_add 10^8 (microL)'!L191&gt;9),'volume_add 10^8 (microL)'!L191,IF(AND('volume_add 10^6 (microL)'!L191&lt;=150,'volume_add 10^6 (microL)'!L191&gt;9),'volume_add 10^6 (microL)'!L191,'volume_add 10^4 (microL)'!L191))</f>
        <v>140</v>
      </c>
      <c r="M191" s="5">
        <f>IF(AND('volume_add 10^8 (microL)'!M191&lt;=150,'volume_add 10^8 (microL)'!M191&gt;9),'volume_add 10^8 (microL)'!M191,IF(AND('volume_add 10^6 (microL)'!M191&lt;=150,'volume_add 10^6 (microL)'!M191&gt;9),'volume_add 10^6 (microL)'!M191,'volume_add 10^4 (microL)'!M191))</f>
        <v>23.9</v>
      </c>
      <c r="N191" s="5">
        <f>IF(AND('volume_add 10^8 (microL)'!N191&lt;=150,'volume_add 10^8 (microL)'!N191&gt;9),'volume_add 10^8 (microL)'!N191,IF(AND('volume_add 10^6 (microL)'!N191&lt;=150,'volume_add 10^6 (microL)'!N191&gt;9),'volume_add 10^6 (microL)'!N191,'volume_add 10^4 (microL)'!N191))</f>
        <v>10.4</v>
      </c>
      <c r="O191" s="5">
        <f>IF(AND('volume_add 10^8 (microL)'!O191&lt;=150,'volume_add 10^8 (microL)'!O191&gt;9),'volume_add 10^8 (microL)'!O191,IF(AND('volume_add 10^6 (microL)'!O191&lt;=150,'volume_add 10^6 (microL)'!O191&gt;9),'volume_add 10^6 (microL)'!O191,'volume_add 10^4 (microL)'!O191))</f>
        <v>140</v>
      </c>
      <c r="P191" s="5">
        <f>IF(AND('volume_add 10^8 (microL)'!P191&lt;=150,'volume_add 10^8 (microL)'!P191&gt;9),'volume_add 10^8 (microL)'!P191,IF(AND('volume_add 10^6 (microL)'!P191&lt;=150,'volume_add 10^6 (microL)'!P191&gt;9),'volume_add 10^6 (microL)'!P191,'volume_add 10^4 (microL)'!P191))</f>
        <v>10</v>
      </c>
      <c r="Q191" s="5">
        <f>IF(AND('volume_add 10^8 (microL)'!Q191&lt;=150,'volume_add 10^8 (microL)'!Q191&gt;9),'volume_add 10^8 (microL)'!Q191,IF(AND('volume_add 10^6 (microL)'!Q191&lt;=150,'volume_add 10^6 (microL)'!Q191&gt;9),'volume_add 10^6 (microL)'!Q191,'volume_add 10^4 (microL)'!Q191))</f>
        <v>90</v>
      </c>
      <c r="R191">
        <f t="shared" si="2"/>
        <v>1039.7999999999997</v>
      </c>
    </row>
    <row r="192" spans="1:18">
      <c r="A192">
        <v>191</v>
      </c>
      <c r="B192" s="5">
        <f>IF(AND('volume_add 10^8 (microL)'!B192&lt;=150,'volume_add 10^8 (microL)'!B192&gt;9),'volume_add 10^8 (microL)'!B192,IF(AND('volume_add 10^6 (microL)'!B192&lt;=150,'volume_add 10^6 (microL)'!B192&gt;9),'volume_add 10^6 (microL)'!B192,'volume_add 10^4 (microL)'!B192))</f>
        <v>90</v>
      </c>
      <c r="C192" s="5">
        <f>IF(AND('volume_add 10^8 (microL)'!C192&lt;=150,'volume_add 10^8 (microL)'!C192&gt;9),'volume_add 10^8 (microL)'!C192,IF(AND('volume_add 10^6 (microL)'!C192&lt;=150,'volume_add 10^6 (microL)'!C192&gt;9),'volume_add 10^6 (microL)'!C192,'volume_add 10^4 (microL)'!C192))</f>
        <v>10</v>
      </c>
      <c r="D192" s="5">
        <f>IF(AND('volume_add 10^8 (microL)'!D192&lt;=150,'volume_add 10^8 (microL)'!D192&gt;9),'volume_add 10^8 (microL)'!D192,IF(AND('volume_add 10^6 (microL)'!D192&lt;=150,'volume_add 10^6 (microL)'!D192&gt;9),'volume_add 10^6 (microL)'!D192,'volume_add 10^4 (microL)'!D192))</f>
        <v>140</v>
      </c>
      <c r="E192" s="5">
        <f>IF(AND('volume_add 10^8 (microL)'!E192&lt;=150,'volume_add 10^8 (microL)'!E192&gt;9),'volume_add 10^8 (microL)'!E192,IF(AND('volume_add 10^6 (microL)'!E192&lt;=150,'volume_add 10^6 (microL)'!E192&gt;9),'volume_add 10^6 (microL)'!E192,'volume_add 10^4 (microL)'!E192))</f>
        <v>70</v>
      </c>
      <c r="F192" s="5">
        <f>IF(AND('volume_add 10^8 (microL)'!F192&lt;=150,'volume_add 10^8 (microL)'!F192&gt;9),'volume_add 10^8 (microL)'!F192,IF(AND('volume_add 10^6 (microL)'!F192&lt;=150,'volume_add 10^6 (microL)'!F192&gt;9),'volume_add 10^6 (microL)'!F192,'volume_add 10^4 (microL)'!F192))</f>
        <v>140</v>
      </c>
      <c r="G192" s="5">
        <f>IF(AND('volume_add 10^8 (microL)'!G192&lt;=150,'volume_add 10^8 (microL)'!G192&gt;9),'volume_add 10^8 (microL)'!G192,IF(AND('volume_add 10^6 (microL)'!G192&lt;=150,'volume_add 10^6 (microL)'!G192&gt;9),'volume_add 10^6 (microL)'!G192,'volume_add 10^4 (microL)'!G192))</f>
        <v>140</v>
      </c>
      <c r="H192" s="5">
        <f>IF(AND('volume_add 10^8 (microL)'!H192&lt;=150,'volume_add 10^8 (microL)'!H192&gt;9),'volume_add 10^8 (microL)'!H192,IF(AND('volume_add 10^6 (microL)'!H192&lt;=150,'volume_add 10^6 (microL)'!H192&gt;9),'volume_add 10^6 (microL)'!H192,'volume_add 10^4 (microL)'!H192))</f>
        <v>10</v>
      </c>
      <c r="I192" s="5">
        <f>IF(AND('volume_add 10^8 (microL)'!I192&lt;=150,'volume_add 10^8 (microL)'!I192&gt;9),'volume_add 10^8 (microL)'!I192,IF(AND('volume_add 10^6 (microL)'!I192&lt;=150,'volume_add 10^6 (microL)'!I192&gt;9),'volume_add 10^6 (microL)'!I192,'volume_add 10^4 (microL)'!I192))</f>
        <v>60</v>
      </c>
      <c r="J192" s="5">
        <f>IF(AND('volume_add 10^8 (microL)'!J192&lt;=150,'volume_add 10^8 (microL)'!J192&gt;9),'volume_add 10^8 (microL)'!J192,IF(AND('volume_add 10^6 (microL)'!J192&lt;=150,'volume_add 10^6 (microL)'!J192&gt;9),'volume_add 10^6 (microL)'!J192,'volume_add 10^4 (microL)'!J192))</f>
        <v>12.9</v>
      </c>
      <c r="K192" s="5">
        <f>IF(AND('volume_add 10^8 (microL)'!K192&lt;=150,'volume_add 10^8 (microL)'!K192&gt;9),'volume_add 10^8 (microL)'!K192,IF(AND('volume_add 10^6 (microL)'!K192&lt;=150,'volume_add 10^6 (microL)'!K192&gt;9),'volume_add 10^6 (microL)'!K192,'volume_add 10^4 (microL)'!K192))</f>
        <v>21.1</v>
      </c>
      <c r="L192" s="5">
        <f>IF(AND('volume_add 10^8 (microL)'!L192&lt;=150,'volume_add 10^8 (microL)'!L192&gt;9),'volume_add 10^8 (microL)'!L192,IF(AND('volume_add 10^6 (microL)'!L192&lt;=150,'volume_add 10^6 (microL)'!L192&gt;9),'volume_add 10^6 (microL)'!L192,'volume_add 10^4 (microL)'!L192))</f>
        <v>20.2</v>
      </c>
      <c r="M192" s="5">
        <f>IF(AND('volume_add 10^8 (microL)'!M192&lt;=150,'volume_add 10^8 (microL)'!M192&gt;9),'volume_add 10^8 (microL)'!M192,IF(AND('volume_add 10^6 (microL)'!M192&lt;=150,'volume_add 10^6 (microL)'!M192&gt;9),'volume_add 10^6 (microL)'!M192,'volume_add 10^4 (microL)'!M192))</f>
        <v>18.399999999999999</v>
      </c>
      <c r="N192" s="5">
        <f>IF(AND('volume_add 10^8 (microL)'!N192&lt;=150,'volume_add 10^8 (microL)'!N192&gt;9),'volume_add 10^8 (microL)'!N192,IF(AND('volume_add 10^6 (microL)'!N192&lt;=150,'volume_add 10^6 (microL)'!N192&gt;9),'volume_add 10^6 (microL)'!N192,'volume_add 10^4 (microL)'!N192))</f>
        <v>17.5</v>
      </c>
      <c r="O192" s="5">
        <f>IF(AND('volume_add 10^8 (microL)'!O192&lt;=150,'volume_add 10^8 (microL)'!O192&gt;9),'volume_add 10^8 (microL)'!O192,IF(AND('volume_add 10^6 (microL)'!O192&lt;=150,'volume_add 10^6 (microL)'!O192&gt;9),'volume_add 10^6 (microL)'!O192,'volume_add 10^4 (microL)'!O192))</f>
        <v>16.5</v>
      </c>
      <c r="P192" s="5">
        <f>IF(AND('volume_add 10^8 (microL)'!P192&lt;=150,'volume_add 10^8 (microL)'!P192&gt;9),'volume_add 10^8 (microL)'!P192,IF(AND('volume_add 10^6 (microL)'!P192&lt;=150,'volume_add 10^6 (microL)'!P192&gt;9),'volume_add 10^6 (microL)'!P192,'volume_add 10^4 (microL)'!P192))</f>
        <v>140</v>
      </c>
      <c r="Q192" s="5">
        <f>IF(AND('volume_add 10^8 (microL)'!Q192&lt;=150,'volume_add 10^8 (microL)'!Q192&gt;9),'volume_add 10^8 (microL)'!Q192,IF(AND('volume_add 10^6 (microL)'!Q192&lt;=150,'volume_add 10^6 (microL)'!Q192&gt;9),'volume_add 10^6 (microL)'!Q192,'volume_add 10^4 (microL)'!Q192))</f>
        <v>140</v>
      </c>
      <c r="R192">
        <f t="shared" si="2"/>
        <v>1046.5999999999999</v>
      </c>
    </row>
    <row r="193" spans="1:18">
      <c r="A193">
        <v>192</v>
      </c>
      <c r="B193" s="5">
        <f>IF(AND('volume_add 10^8 (microL)'!B193&lt;=150,'volume_add 10^8 (microL)'!B193&gt;9),'volume_add 10^8 (microL)'!B193,IF(AND('volume_add 10^6 (microL)'!B193&lt;=150,'volume_add 10^6 (microL)'!B193&gt;9),'volume_add 10^6 (microL)'!B193,'volume_add 10^4 (microL)'!B193))</f>
        <v>19</v>
      </c>
      <c r="C193" s="5">
        <f>IF(AND('volume_add 10^8 (microL)'!C193&lt;=150,'volume_add 10^8 (microL)'!C193&gt;9),'volume_add 10^8 (microL)'!C193,IF(AND('volume_add 10^6 (microL)'!C193&lt;=150,'volume_add 10^6 (microL)'!C193&gt;9),'volume_add 10^6 (microL)'!C193,'volume_add 10^4 (microL)'!C193))</f>
        <v>140</v>
      </c>
      <c r="D193" s="5">
        <f>IF(AND('volume_add 10^8 (microL)'!D193&lt;=150,'volume_add 10^8 (microL)'!D193&gt;9),'volume_add 10^8 (microL)'!D193,IF(AND('volume_add 10^6 (microL)'!D193&lt;=150,'volume_add 10^6 (microL)'!D193&gt;9),'volume_add 10^6 (microL)'!D193,'volume_add 10^4 (microL)'!D193))</f>
        <v>18.2</v>
      </c>
      <c r="E193" s="5">
        <f>IF(AND('volume_add 10^8 (microL)'!E193&lt;=150,'volume_add 10^8 (microL)'!E193&gt;9),'volume_add 10^8 (microL)'!E193,IF(AND('volume_add 10^6 (microL)'!E193&lt;=150,'volume_add 10^6 (microL)'!E193&gt;9),'volume_add 10^6 (microL)'!E193,'volume_add 10^4 (microL)'!E193))</f>
        <v>140</v>
      </c>
      <c r="F193" s="5">
        <f>IF(AND('volume_add 10^8 (microL)'!F193&lt;=150,'volume_add 10^8 (microL)'!F193&gt;9),'volume_add 10^8 (microL)'!F193,IF(AND('volume_add 10^6 (microL)'!F193&lt;=150,'volume_add 10^6 (microL)'!F193&gt;9),'volume_add 10^6 (microL)'!F193,'volume_add 10^4 (microL)'!F193))</f>
        <v>16.5</v>
      </c>
      <c r="G193" s="5">
        <f>IF(AND('volume_add 10^8 (microL)'!G193&lt;=150,'volume_add 10^8 (microL)'!G193&gt;9),'volume_add 10^8 (microL)'!G193,IF(AND('volume_add 10^6 (microL)'!G193&lt;=150,'volume_add 10^6 (microL)'!G193&gt;9),'volume_add 10^6 (microL)'!G193,'volume_add 10^4 (microL)'!G193))</f>
        <v>140</v>
      </c>
      <c r="H193" s="5">
        <f>IF(AND('volume_add 10^8 (microL)'!H193&lt;=150,'volume_add 10^8 (microL)'!H193&gt;9),'volume_add 10^8 (microL)'!H193,IF(AND('volume_add 10^6 (microL)'!H193&lt;=150,'volume_add 10^6 (microL)'!H193&gt;9),'volume_add 10^6 (microL)'!H193,'volume_add 10^4 (microL)'!H193))</f>
        <v>10</v>
      </c>
      <c r="I193" s="5">
        <f>IF(AND('volume_add 10^8 (microL)'!I193&lt;=150,'volume_add 10^8 (microL)'!I193&gt;9),'volume_add 10^8 (microL)'!I193,IF(AND('volume_add 10^6 (microL)'!I193&lt;=150,'volume_add 10^6 (microL)'!I193&gt;9),'volume_add 10^6 (microL)'!I193,'volume_add 10^4 (microL)'!I193))</f>
        <v>140</v>
      </c>
      <c r="J193" s="5">
        <f>IF(AND('volume_add 10^8 (microL)'!J193&lt;=150,'volume_add 10^8 (microL)'!J193&gt;9),'volume_add 10^8 (microL)'!J193,IF(AND('volume_add 10^6 (microL)'!J193&lt;=150,'volume_add 10^6 (microL)'!J193&gt;9),'volume_add 10^6 (microL)'!J193,'volume_add 10^4 (microL)'!J193))</f>
        <v>140</v>
      </c>
      <c r="K193" s="5">
        <f>IF(AND('volume_add 10^8 (microL)'!K193&lt;=150,'volume_add 10^8 (microL)'!K193&gt;9),'volume_add 10^8 (microL)'!K193,IF(AND('volume_add 10^6 (microL)'!K193&lt;=150,'volume_add 10^6 (microL)'!K193&gt;9),'volume_add 10^6 (microL)'!K193,'volume_add 10^4 (microL)'!K193))</f>
        <v>12.4</v>
      </c>
      <c r="L193" s="5">
        <f>IF(AND('volume_add 10^8 (microL)'!L193&lt;=150,'volume_add 10^8 (microL)'!L193&gt;9),'volume_add 10^8 (microL)'!L193,IF(AND('volume_add 10^6 (microL)'!L193&lt;=150,'volume_add 10^6 (microL)'!L193&gt;9),'volume_add 10^6 (microL)'!L193,'volume_add 10^4 (microL)'!L193))</f>
        <v>80</v>
      </c>
      <c r="M193" s="5">
        <f>IF(AND('volume_add 10^8 (microL)'!M193&lt;=150,'volume_add 10^8 (microL)'!M193&gt;9),'volume_add 10^8 (microL)'!M193,IF(AND('volume_add 10^6 (microL)'!M193&lt;=150,'volume_add 10^6 (microL)'!M193&gt;9),'volume_add 10^6 (microL)'!M193,'volume_add 10^4 (microL)'!M193))</f>
        <v>140</v>
      </c>
      <c r="N193" s="5">
        <f>IF(AND('volume_add 10^8 (microL)'!N193&lt;=150,'volume_add 10^8 (microL)'!N193&gt;9),'volume_add 10^8 (microL)'!N193,IF(AND('volume_add 10^6 (microL)'!N193&lt;=150,'volume_add 10^6 (microL)'!N193&gt;9),'volume_add 10^6 (microL)'!N193,'volume_add 10^4 (microL)'!N193))</f>
        <v>140</v>
      </c>
      <c r="O193" s="5">
        <f>IF(AND('volume_add 10^8 (microL)'!O193&lt;=150,'volume_add 10^8 (microL)'!O193&gt;9),'volume_add 10^8 (microL)'!O193,IF(AND('volume_add 10^6 (microL)'!O193&lt;=150,'volume_add 10^6 (microL)'!O193&gt;9),'volume_add 10^6 (microL)'!O193,'volume_add 10^4 (microL)'!O193))</f>
        <v>140</v>
      </c>
      <c r="P193" s="5">
        <f>IF(AND('volume_add 10^8 (microL)'!P193&lt;=150,'volume_add 10^8 (microL)'!P193&gt;9),'volume_add 10^8 (microL)'!P193,IF(AND('volume_add 10^6 (microL)'!P193&lt;=150,'volume_add 10^6 (microL)'!P193&gt;9),'volume_add 10^6 (microL)'!P193,'volume_add 10^4 (microL)'!P193))</f>
        <v>140</v>
      </c>
      <c r="Q193" s="5">
        <f>IF(AND('volume_add 10^8 (microL)'!Q193&lt;=150,'volume_add 10^8 (microL)'!Q193&gt;9),'volume_add 10^8 (microL)'!Q193,IF(AND('volume_add 10^6 (microL)'!Q193&lt;=150,'volume_add 10^6 (microL)'!Q193&gt;9),'volume_add 10^6 (microL)'!Q193,'volume_add 10^4 (microL)'!Q193))</f>
        <v>10</v>
      </c>
      <c r="R193">
        <f t="shared" si="2"/>
        <v>1426.1</v>
      </c>
    </row>
    <row r="194" spans="1:18">
      <c r="A194">
        <v>193</v>
      </c>
      <c r="B194" s="5">
        <f>IF(AND('volume_add 10^8 (microL)'!B194&lt;=150,'volume_add 10^8 (microL)'!B194&gt;9),'volume_add 10^8 (microL)'!B194,IF(AND('volume_add 10^6 (microL)'!B194&lt;=150,'volume_add 10^6 (microL)'!B194&gt;9),'volume_add 10^6 (microL)'!B194,'volume_add 10^4 (microL)'!B194))</f>
        <v>28.8</v>
      </c>
      <c r="C194" s="5">
        <f>IF(AND('volume_add 10^8 (microL)'!C194&lt;=150,'volume_add 10^8 (microL)'!C194&gt;9),'volume_add 10^8 (microL)'!C194,IF(AND('volume_add 10^6 (microL)'!C194&lt;=150,'volume_add 10^6 (microL)'!C194&gt;9),'volume_add 10^6 (microL)'!C194,'volume_add 10^4 (microL)'!C194))</f>
        <v>18</v>
      </c>
      <c r="D194" s="5">
        <f>IF(AND('volume_add 10^8 (microL)'!D194&lt;=150,'volume_add 10^8 (microL)'!D194&gt;9),'volume_add 10^8 (microL)'!D194,IF(AND('volume_add 10^6 (microL)'!D194&lt;=150,'volume_add 10^6 (microL)'!D194&gt;9),'volume_add 10^6 (microL)'!D194,'volume_add 10^4 (microL)'!D194))</f>
        <v>10</v>
      </c>
      <c r="E194" s="5">
        <f>IF(AND('volume_add 10^8 (microL)'!E194&lt;=150,'volume_add 10^8 (microL)'!E194&gt;9),'volume_add 10^8 (microL)'!E194,IF(AND('volume_add 10^6 (microL)'!E194&lt;=150,'volume_add 10^6 (microL)'!E194&gt;9),'volume_add 10^6 (microL)'!E194,'volume_add 10^4 (microL)'!E194))</f>
        <v>140</v>
      </c>
      <c r="F194" s="5">
        <f>IF(AND('volume_add 10^8 (microL)'!F194&lt;=150,'volume_add 10^8 (microL)'!F194&gt;9),'volume_add 10^8 (microL)'!F194,IF(AND('volume_add 10^6 (microL)'!F194&lt;=150,'volume_add 10^6 (microL)'!F194&gt;9),'volume_add 10^6 (microL)'!F194,'volume_add 10^4 (microL)'!F194))</f>
        <v>140</v>
      </c>
      <c r="G194" s="5">
        <f>IF(AND('volume_add 10^8 (microL)'!G194&lt;=150,'volume_add 10^8 (microL)'!G194&gt;9),'volume_add 10^8 (microL)'!G194,IF(AND('volume_add 10^6 (microL)'!G194&lt;=150,'volume_add 10^6 (microL)'!G194&gt;9),'volume_add 10^6 (microL)'!G194,'volume_add 10^4 (microL)'!G194))</f>
        <v>140</v>
      </c>
      <c r="H194" s="5">
        <f>IF(AND('volume_add 10^8 (microL)'!H194&lt;=150,'volume_add 10^8 (microL)'!H194&gt;9),'volume_add 10^8 (microL)'!H194,IF(AND('volume_add 10^6 (microL)'!H194&lt;=150,'volume_add 10^6 (microL)'!H194&gt;9),'volume_add 10^6 (microL)'!H194,'volume_add 10^4 (microL)'!H194))</f>
        <v>140</v>
      </c>
      <c r="I194" s="5">
        <f>IF(AND('volume_add 10^8 (microL)'!I194&lt;=150,'volume_add 10^8 (microL)'!I194&gt;9),'volume_add 10^8 (microL)'!I194,IF(AND('volume_add 10^6 (microL)'!I194&lt;=150,'volume_add 10^6 (microL)'!I194&gt;9),'volume_add 10^6 (microL)'!I194,'volume_add 10^4 (microL)'!I194))</f>
        <v>140</v>
      </c>
      <c r="J194" s="5">
        <f>IF(AND('volume_add 10^8 (microL)'!J194&lt;=150,'volume_add 10^8 (microL)'!J194&gt;9),'volume_add 10^8 (microL)'!J194,IF(AND('volume_add 10^6 (microL)'!J194&lt;=150,'volume_add 10^6 (microL)'!J194&gt;9),'volume_add 10^6 (microL)'!J194,'volume_add 10^4 (microL)'!J194))</f>
        <v>140</v>
      </c>
      <c r="K194" s="5">
        <f>IF(AND('volume_add 10^8 (microL)'!K194&lt;=150,'volume_add 10^8 (microL)'!K194&gt;9),'volume_add 10^8 (microL)'!K194,IF(AND('volume_add 10^6 (microL)'!K194&lt;=150,'volume_add 10^6 (microL)'!K194&gt;9),'volume_add 10^6 (microL)'!K194,'volume_add 10^4 (microL)'!K194))</f>
        <v>140</v>
      </c>
      <c r="L194" s="5">
        <f>IF(AND('volume_add 10^8 (microL)'!L194&lt;=150,'volume_add 10^8 (microL)'!L194&gt;9),'volume_add 10^8 (microL)'!L194,IF(AND('volume_add 10^6 (microL)'!L194&lt;=150,'volume_add 10^6 (microL)'!L194&gt;9),'volume_add 10^6 (microL)'!L194,'volume_add 10^4 (microL)'!L194))</f>
        <v>10.8</v>
      </c>
      <c r="M194" s="5">
        <f>IF(AND('volume_add 10^8 (microL)'!M194&lt;=150,'volume_add 10^8 (microL)'!M194&gt;9),'volume_add 10^8 (microL)'!M194,IF(AND('volume_add 10^6 (microL)'!M194&lt;=150,'volume_add 10^6 (microL)'!M194&gt;9),'volume_add 10^6 (microL)'!M194,'volume_add 10^4 (microL)'!M194))</f>
        <v>140</v>
      </c>
      <c r="N194" s="5">
        <f>IF(AND('volume_add 10^8 (microL)'!N194&lt;=150,'volume_add 10^8 (microL)'!N194&gt;9),'volume_add 10^8 (microL)'!N194,IF(AND('volume_add 10^6 (microL)'!N194&lt;=150,'volume_add 10^6 (microL)'!N194&gt;9),'volume_add 10^6 (microL)'!N194,'volume_add 10^4 (microL)'!N194))</f>
        <v>140</v>
      </c>
      <c r="O194" s="5">
        <f>IF(AND('volume_add 10^8 (microL)'!O194&lt;=150,'volume_add 10^8 (microL)'!O194&gt;9),'volume_add 10^8 (microL)'!O194,IF(AND('volume_add 10^6 (microL)'!O194&lt;=150,'volume_add 10^6 (microL)'!O194&gt;9),'volume_add 10^6 (microL)'!O194,'volume_add 10^4 (microL)'!O194))</f>
        <v>21.6</v>
      </c>
      <c r="P194" s="5">
        <f>IF(AND('volume_add 10^8 (microL)'!P194&lt;=150,'volume_add 10^8 (microL)'!P194&gt;9),'volume_add 10^8 (microL)'!P194,IF(AND('volume_add 10^6 (microL)'!P194&lt;=150,'volume_add 10^6 (microL)'!P194&gt;9),'volume_add 10^6 (microL)'!P194,'volume_add 10^4 (microL)'!P194))</f>
        <v>130</v>
      </c>
      <c r="Q194" s="5">
        <f>IF(AND('volume_add 10^8 (microL)'!Q194&lt;=150,'volume_add 10^8 (microL)'!Q194&gt;9),'volume_add 10^8 (microL)'!Q194,IF(AND('volume_add 10^6 (microL)'!Q194&lt;=150,'volume_add 10^6 (microL)'!Q194&gt;9),'volume_add 10^6 (microL)'!Q194,'volume_add 10^4 (microL)'!Q194))</f>
        <v>110</v>
      </c>
      <c r="R194">
        <f t="shared" si="2"/>
        <v>1589.1999999999998</v>
      </c>
    </row>
    <row r="195" spans="1:18">
      <c r="A195">
        <v>194</v>
      </c>
      <c r="B195" s="5">
        <f>IF(AND('volume_add 10^8 (microL)'!B195&lt;=150,'volume_add 10^8 (microL)'!B195&gt;9),'volume_add 10^8 (microL)'!B195,IF(AND('volume_add 10^6 (microL)'!B195&lt;=150,'volume_add 10^6 (microL)'!B195&gt;9),'volume_add 10^6 (microL)'!B195,'volume_add 10^4 (microL)'!B195))</f>
        <v>140</v>
      </c>
      <c r="C195" s="5">
        <f>IF(AND('volume_add 10^8 (microL)'!C195&lt;=150,'volume_add 10^8 (microL)'!C195&gt;9),'volume_add 10^8 (microL)'!C195,IF(AND('volume_add 10^6 (microL)'!C195&lt;=150,'volume_add 10^6 (microL)'!C195&gt;9),'volume_add 10^6 (microL)'!C195,'volume_add 10^4 (microL)'!C195))</f>
        <v>140</v>
      </c>
      <c r="D195" s="5">
        <f>IF(AND('volume_add 10^8 (microL)'!D195&lt;=150,'volume_add 10^8 (microL)'!D195&gt;9),'volume_add 10^8 (microL)'!D195,IF(AND('volume_add 10^6 (microL)'!D195&lt;=150,'volume_add 10^6 (microL)'!D195&gt;9),'volume_add 10^6 (microL)'!D195,'volume_add 10^4 (microL)'!D195))</f>
        <v>90</v>
      </c>
      <c r="E195" s="5">
        <f>IF(AND('volume_add 10^8 (microL)'!E195&lt;=150,'volume_add 10^8 (microL)'!E195&gt;9),'volume_add 10^8 (microL)'!E195,IF(AND('volume_add 10^6 (microL)'!E195&lt;=150,'volume_add 10^6 (microL)'!E195&gt;9),'volume_add 10^6 (microL)'!E195,'volume_add 10^4 (microL)'!E195))</f>
        <v>140</v>
      </c>
      <c r="F195" s="5">
        <f>IF(AND('volume_add 10^8 (microL)'!F195&lt;=150,'volume_add 10^8 (microL)'!F195&gt;9),'volume_add 10^8 (microL)'!F195,IF(AND('volume_add 10^6 (microL)'!F195&lt;=150,'volume_add 10^6 (microL)'!F195&gt;9),'volume_add 10^6 (microL)'!F195,'volume_add 10^4 (microL)'!F195))</f>
        <v>140</v>
      </c>
      <c r="G195" s="5">
        <f>IF(AND('volume_add 10^8 (microL)'!G195&lt;=150,'volume_add 10^8 (microL)'!G195&gt;9),'volume_add 10^8 (microL)'!G195,IF(AND('volume_add 10^6 (microL)'!G195&lt;=150,'volume_add 10^6 (microL)'!G195&gt;9),'volume_add 10^6 (microL)'!G195,'volume_add 10^4 (microL)'!G195))</f>
        <v>80</v>
      </c>
      <c r="H195" s="5">
        <f>IF(AND('volume_add 10^8 (microL)'!H195&lt;=150,'volume_add 10^8 (microL)'!H195&gt;9),'volume_add 10^8 (microL)'!H195,IF(AND('volume_add 10^6 (microL)'!H195&lt;=150,'volume_add 10^6 (microL)'!H195&gt;9),'volume_add 10^6 (microL)'!H195,'volume_add 10^4 (microL)'!H195))</f>
        <v>20.5</v>
      </c>
      <c r="I195" s="5">
        <f>IF(AND('volume_add 10^8 (microL)'!I195&lt;=150,'volume_add 10^8 (microL)'!I195&gt;9),'volume_add 10^8 (microL)'!I195,IF(AND('volume_add 10^6 (microL)'!I195&lt;=150,'volume_add 10^6 (microL)'!I195&gt;9),'volume_add 10^6 (microL)'!I195,'volume_add 10^4 (microL)'!I195))</f>
        <v>70</v>
      </c>
      <c r="J195" s="5">
        <f>IF(AND('volume_add 10^8 (microL)'!J195&lt;=150,'volume_add 10^8 (microL)'!J195&gt;9),'volume_add 10^8 (microL)'!J195,IF(AND('volume_add 10^6 (microL)'!J195&lt;=150,'volume_add 10^6 (microL)'!J195&gt;9),'volume_add 10^6 (microL)'!J195,'volume_add 10^4 (microL)'!J195))</f>
        <v>70</v>
      </c>
      <c r="K195" s="5">
        <f>IF(AND('volume_add 10^8 (microL)'!K195&lt;=150,'volume_add 10^8 (microL)'!K195&gt;9),'volume_add 10^8 (microL)'!K195,IF(AND('volume_add 10^6 (microL)'!K195&lt;=150,'volume_add 10^6 (microL)'!K195&gt;9),'volume_add 10^6 (microL)'!K195,'volume_add 10^4 (microL)'!K195))</f>
        <v>140</v>
      </c>
      <c r="L195" s="5">
        <f>IF(AND('volume_add 10^8 (microL)'!L195&lt;=150,'volume_add 10^8 (microL)'!L195&gt;9),'volume_add 10^8 (microL)'!L195,IF(AND('volume_add 10^6 (microL)'!L195&lt;=150,'volume_add 10^6 (microL)'!L195&gt;9),'volume_add 10^6 (microL)'!L195,'volume_add 10^4 (microL)'!L195))</f>
        <v>60</v>
      </c>
      <c r="M195" s="5">
        <f>IF(AND('volume_add 10^8 (microL)'!M195&lt;=150,'volume_add 10^8 (microL)'!M195&gt;9),'volume_add 10^8 (microL)'!M195,IF(AND('volume_add 10^6 (microL)'!M195&lt;=150,'volume_add 10^6 (microL)'!M195&gt;9),'volume_add 10^6 (microL)'!M195,'volume_add 10^4 (microL)'!M195))</f>
        <v>19.600000000000001</v>
      </c>
      <c r="N195" s="5">
        <f>IF(AND('volume_add 10^8 (microL)'!N195&lt;=150,'volume_add 10^8 (microL)'!N195&gt;9),'volume_add 10^8 (microL)'!N195,IF(AND('volume_add 10^6 (microL)'!N195&lt;=150,'volume_add 10^6 (microL)'!N195&gt;9),'volume_add 10^6 (microL)'!N195,'volume_add 10^4 (microL)'!N195))</f>
        <v>18.7</v>
      </c>
      <c r="O195" s="5">
        <f>IF(AND('volume_add 10^8 (microL)'!O195&lt;=150,'volume_add 10^8 (microL)'!O195&gt;9),'volume_add 10^8 (microL)'!O195,IF(AND('volume_add 10^6 (microL)'!O195&lt;=150,'volume_add 10^6 (microL)'!O195&gt;9),'volume_add 10^6 (microL)'!O195,'volume_add 10^4 (microL)'!O195))</f>
        <v>17.7</v>
      </c>
      <c r="P195" s="5">
        <f>IF(AND('volume_add 10^8 (microL)'!P195&lt;=150,'volume_add 10^8 (microL)'!P195&gt;9),'volume_add 10^8 (microL)'!P195,IF(AND('volume_add 10^6 (microL)'!P195&lt;=150,'volume_add 10^6 (microL)'!P195&gt;9),'volume_add 10^6 (microL)'!P195,'volume_add 10^4 (microL)'!P195))</f>
        <v>140</v>
      </c>
      <c r="Q195" s="5">
        <f>IF(AND('volume_add 10^8 (microL)'!Q195&lt;=150,'volume_add 10^8 (microL)'!Q195&gt;9),'volume_add 10^8 (microL)'!Q195,IF(AND('volume_add 10^6 (microL)'!Q195&lt;=150,'volume_add 10^6 (microL)'!Q195&gt;9),'volume_add 10^6 (microL)'!Q195,'volume_add 10^4 (microL)'!Q195))</f>
        <v>16.8</v>
      </c>
      <c r="R195">
        <f t="shared" ref="R195:R216" si="3">SUM(B195:Q195)</f>
        <v>1303.3</v>
      </c>
    </row>
    <row r="196" spans="1:18">
      <c r="A196">
        <v>195</v>
      </c>
      <c r="B196" s="5">
        <f>IF(AND('volume_add 10^8 (microL)'!B196&lt;=150,'volume_add 10^8 (microL)'!B196&gt;9),'volume_add 10^8 (microL)'!B196,IF(AND('volume_add 10^6 (microL)'!B196&lt;=150,'volume_add 10^6 (microL)'!B196&gt;9),'volume_add 10^6 (microL)'!B196,'volume_add 10^4 (microL)'!B196))</f>
        <v>130</v>
      </c>
      <c r="C196" s="5">
        <f>IF(AND('volume_add 10^8 (microL)'!C196&lt;=150,'volume_add 10^8 (microL)'!C196&gt;9),'volume_add 10^8 (microL)'!C196,IF(AND('volume_add 10^6 (microL)'!C196&lt;=150,'volume_add 10^6 (microL)'!C196&gt;9),'volume_add 10^6 (microL)'!C196,'volume_add 10^4 (microL)'!C196))</f>
        <v>110</v>
      </c>
      <c r="D196" s="5">
        <f>IF(AND('volume_add 10^8 (microL)'!D196&lt;=150,'volume_add 10^8 (microL)'!D196&gt;9),'volume_add 10^8 (microL)'!D196,IF(AND('volume_add 10^6 (microL)'!D196&lt;=150,'volume_add 10^6 (microL)'!D196&gt;9),'volume_add 10^6 (microL)'!D196,'volume_add 10^4 (microL)'!D196))</f>
        <v>20.399999999999999</v>
      </c>
      <c r="E196" s="5">
        <f>IF(AND('volume_add 10^8 (microL)'!E196&lt;=150,'volume_add 10^8 (microL)'!E196&gt;9),'volume_add 10^8 (microL)'!E196,IF(AND('volume_add 10^6 (microL)'!E196&lt;=150,'volume_add 10^6 (microL)'!E196&gt;9),'volume_add 10^6 (microL)'!E196,'volume_add 10^4 (microL)'!E196))</f>
        <v>110</v>
      </c>
      <c r="F196" s="5">
        <f>IF(AND('volume_add 10^8 (microL)'!F196&lt;=150,'volume_add 10^8 (microL)'!F196&gt;9),'volume_add 10^8 (microL)'!F196,IF(AND('volume_add 10^6 (microL)'!F196&lt;=150,'volume_add 10^6 (microL)'!F196&gt;9),'volume_add 10^6 (microL)'!F196,'volume_add 10^4 (microL)'!F196))</f>
        <v>140</v>
      </c>
      <c r="G196" s="5">
        <f>IF(AND('volume_add 10^8 (microL)'!G196&lt;=150,'volume_add 10^8 (microL)'!G196&gt;9),'volume_add 10^8 (microL)'!G196,IF(AND('volume_add 10^6 (microL)'!G196&lt;=150,'volume_add 10^6 (microL)'!G196&gt;9),'volume_add 10^6 (microL)'!G196,'volume_add 10^4 (microL)'!G196))</f>
        <v>100</v>
      </c>
      <c r="H196" s="5">
        <f>IF(AND('volume_add 10^8 (microL)'!H196&lt;=150,'volume_add 10^8 (microL)'!H196&gt;9),'volume_add 10^8 (microL)'!H196,IF(AND('volume_add 10^6 (microL)'!H196&lt;=150,'volume_add 10^6 (microL)'!H196&gt;9),'volume_add 10^6 (microL)'!H196,'volume_add 10^4 (microL)'!H196))</f>
        <v>90</v>
      </c>
      <c r="I196" s="5">
        <f>IF(AND('volume_add 10^8 (microL)'!I196&lt;=150,'volume_add 10^8 (microL)'!I196&gt;9),'volume_add 10^8 (microL)'!I196,IF(AND('volume_add 10^6 (microL)'!I196&lt;=150,'volume_add 10^6 (microL)'!I196&gt;9),'volume_add 10^6 (microL)'!I196,'volume_add 10^4 (microL)'!I196))</f>
        <v>140</v>
      </c>
      <c r="J196" s="5">
        <f>IF(AND('volume_add 10^8 (microL)'!J196&lt;=150,'volume_add 10^8 (microL)'!J196&gt;9),'volume_add 10^8 (microL)'!J196,IF(AND('volume_add 10^6 (microL)'!J196&lt;=150,'volume_add 10^6 (microL)'!J196&gt;9),'volume_add 10^6 (microL)'!J196,'volume_add 10^4 (microL)'!J196))</f>
        <v>28.1</v>
      </c>
      <c r="K196" s="5">
        <f>IF(AND('volume_add 10^8 (microL)'!K196&lt;=150,'volume_add 10^8 (microL)'!K196&gt;9),'volume_add 10^8 (microL)'!K196,IF(AND('volume_add 10^6 (microL)'!K196&lt;=150,'volume_add 10^6 (microL)'!K196&gt;9),'volume_add 10^6 (microL)'!K196,'volume_add 10^4 (microL)'!K196))</f>
        <v>140</v>
      </c>
      <c r="L196" s="5">
        <f>IF(AND('volume_add 10^8 (microL)'!L196&lt;=150,'volume_add 10^8 (microL)'!L196&gt;9),'volume_add 10^8 (microL)'!L196,IF(AND('volume_add 10^6 (microL)'!L196&lt;=150,'volume_add 10^6 (microL)'!L196&gt;9),'volume_add 10^6 (microL)'!L196,'volume_add 10^4 (microL)'!L196))</f>
        <v>25.5</v>
      </c>
      <c r="M196" s="5">
        <f>IF(AND('volume_add 10^8 (microL)'!M196&lt;=150,'volume_add 10^8 (microL)'!M196&gt;9),'volume_add 10^8 (microL)'!M196,IF(AND('volume_add 10^6 (microL)'!M196&lt;=150,'volume_add 10^6 (microL)'!M196&gt;9),'volume_add 10^6 (microL)'!M196,'volume_add 10^4 (microL)'!M196))</f>
        <v>140</v>
      </c>
      <c r="N196" s="5">
        <f>IF(AND('volume_add 10^8 (microL)'!N196&lt;=150,'volume_add 10^8 (microL)'!N196&gt;9),'volume_add 10^8 (microL)'!N196,IF(AND('volume_add 10^6 (microL)'!N196&lt;=150,'volume_add 10^6 (microL)'!N196&gt;9),'volume_add 10^6 (microL)'!N196,'volume_add 10^4 (microL)'!N196))</f>
        <v>140</v>
      </c>
      <c r="O196" s="5">
        <f>IF(AND('volume_add 10^8 (microL)'!O196&lt;=150,'volume_add 10^8 (microL)'!O196&gt;9),'volume_add 10^8 (microL)'!O196,IF(AND('volume_add 10^6 (microL)'!O196&lt;=150,'volume_add 10^6 (microL)'!O196&gt;9),'volume_add 10^6 (microL)'!O196,'volume_add 10^4 (microL)'!O196))</f>
        <v>80</v>
      </c>
      <c r="P196" s="5">
        <f>IF(AND('volume_add 10^8 (microL)'!P196&lt;=150,'volume_add 10^8 (microL)'!P196&gt;9),'volume_add 10^8 (microL)'!P196,IF(AND('volume_add 10^6 (microL)'!P196&lt;=150,'volume_add 10^6 (microL)'!P196&gt;9),'volume_add 10^6 (microL)'!P196,'volume_add 10^4 (microL)'!P196))</f>
        <v>15.3</v>
      </c>
      <c r="Q196" s="5">
        <f>IF(AND('volume_add 10^8 (microL)'!Q196&lt;=150,'volume_add 10^8 (microL)'!Q196&gt;9),'volume_add 10^8 (microL)'!Q196,IF(AND('volume_add 10^6 (microL)'!Q196&lt;=150,'volume_add 10^6 (microL)'!Q196&gt;9),'volume_add 10^6 (microL)'!Q196,'volume_add 10^4 (microL)'!Q196))</f>
        <v>23</v>
      </c>
      <c r="R196">
        <f t="shared" si="3"/>
        <v>1432.3</v>
      </c>
    </row>
    <row r="197" spans="1:18">
      <c r="A197">
        <v>196</v>
      </c>
      <c r="B197" s="5">
        <f>IF(AND('volume_add 10^8 (microL)'!B197&lt;=150,'volume_add 10^8 (microL)'!B197&gt;9),'volume_add 10^8 (microL)'!B197,IF(AND('volume_add 10^6 (microL)'!B197&lt;=150,'volume_add 10^6 (microL)'!B197&gt;9),'volume_add 10^6 (microL)'!B197,'volume_add 10^4 (microL)'!B197))</f>
        <v>140</v>
      </c>
      <c r="C197" s="5">
        <f>IF(AND('volume_add 10^8 (microL)'!C197&lt;=150,'volume_add 10^8 (microL)'!C197&gt;9),'volume_add 10^8 (microL)'!C197,IF(AND('volume_add 10^6 (microL)'!C197&lt;=150,'volume_add 10^6 (microL)'!C197&gt;9),'volume_add 10^6 (microL)'!C197,'volume_add 10^4 (microL)'!C197))</f>
        <v>140</v>
      </c>
      <c r="D197" s="5">
        <f>IF(AND('volume_add 10^8 (microL)'!D197&lt;=150,'volume_add 10^8 (microL)'!D197&gt;9),'volume_add 10^8 (microL)'!D197,IF(AND('volume_add 10^6 (microL)'!D197&lt;=150,'volume_add 10^6 (microL)'!D197&gt;9),'volume_add 10^6 (microL)'!D197,'volume_add 10^4 (microL)'!D197))</f>
        <v>140</v>
      </c>
      <c r="E197" s="5">
        <f>IF(AND('volume_add 10^8 (microL)'!E197&lt;=150,'volume_add 10^8 (microL)'!E197&gt;9),'volume_add 10^8 (microL)'!E197,IF(AND('volume_add 10^6 (microL)'!E197&lt;=150,'volume_add 10^6 (microL)'!E197&gt;9),'volume_add 10^6 (microL)'!E197,'volume_add 10^4 (microL)'!E197))</f>
        <v>16.399999999999999</v>
      </c>
      <c r="F197" s="5">
        <f>IF(AND('volume_add 10^8 (microL)'!F197&lt;=150,'volume_add 10^8 (microL)'!F197&gt;9),'volume_add 10^8 (microL)'!F197,IF(AND('volume_add 10^6 (microL)'!F197&lt;=150,'volume_add 10^6 (microL)'!F197&gt;9),'volume_add 10^6 (microL)'!F197,'volume_add 10^4 (microL)'!F197))</f>
        <v>140</v>
      </c>
      <c r="G197" s="5">
        <f>IF(AND('volume_add 10^8 (microL)'!G197&lt;=150,'volume_add 10^8 (microL)'!G197&gt;9),'volume_add 10^8 (microL)'!G197,IF(AND('volume_add 10^6 (microL)'!G197&lt;=150,'volume_add 10^6 (microL)'!G197&gt;9),'volume_add 10^6 (microL)'!G197,'volume_add 10^4 (microL)'!G197))</f>
        <v>140</v>
      </c>
      <c r="H197" s="5">
        <f>IF(AND('volume_add 10^8 (microL)'!H197&lt;=150,'volume_add 10^8 (microL)'!H197&gt;9),'volume_add 10^8 (microL)'!H197,IF(AND('volume_add 10^6 (microL)'!H197&lt;=150,'volume_add 10^6 (microL)'!H197&gt;9),'volume_add 10^6 (microL)'!H197,'volume_add 10^4 (microL)'!H197))</f>
        <v>140</v>
      </c>
      <c r="I197" s="5">
        <f>IF(AND('volume_add 10^8 (microL)'!I197&lt;=150,'volume_add 10^8 (microL)'!I197&gt;9),'volume_add 10^8 (microL)'!I197,IF(AND('volume_add 10^6 (microL)'!I197&lt;=150,'volume_add 10^6 (microL)'!I197&gt;9),'volume_add 10^6 (microL)'!I197,'volume_add 10^4 (microL)'!I197))</f>
        <v>13.3</v>
      </c>
      <c r="J197" s="5">
        <f>IF(AND('volume_add 10^8 (microL)'!J197&lt;=150,'volume_add 10^8 (microL)'!J197&gt;9),'volume_add 10^8 (microL)'!J197,IF(AND('volume_add 10^6 (microL)'!J197&lt;=150,'volume_add 10^6 (microL)'!J197&gt;9),'volume_add 10^6 (microL)'!J197,'volume_add 10^4 (microL)'!J197))</f>
        <v>10.3</v>
      </c>
      <c r="K197" s="5">
        <f>IF(AND('volume_add 10^8 (microL)'!K197&lt;=150,'volume_add 10^8 (microL)'!K197&gt;9),'volume_add 10^8 (microL)'!K197,IF(AND('volume_add 10^6 (microL)'!K197&lt;=150,'volume_add 10^6 (microL)'!K197&gt;9),'volume_add 10^6 (microL)'!K197,'volume_add 10^4 (microL)'!K197))</f>
        <v>100</v>
      </c>
      <c r="L197" s="5">
        <f>IF(AND('volume_add 10^8 (microL)'!L197&lt;=150,'volume_add 10^8 (microL)'!L197&gt;9),'volume_add 10^8 (microL)'!L197,IF(AND('volume_add 10^6 (microL)'!L197&lt;=150,'volume_add 10^6 (microL)'!L197&gt;9),'volume_add 10^6 (microL)'!L197,'volume_add 10^4 (microL)'!L197))</f>
        <v>12.3</v>
      </c>
      <c r="M197" s="5">
        <f>IF(AND('volume_add 10^8 (microL)'!M197&lt;=150,'volume_add 10^8 (microL)'!M197&gt;9),'volume_add 10^8 (microL)'!M197,IF(AND('volume_add 10^6 (microL)'!M197&lt;=150,'volume_add 10^6 (microL)'!M197&gt;9),'volume_add 10^6 (microL)'!M197,'volume_add 10^4 (microL)'!M197))</f>
        <v>80</v>
      </c>
      <c r="N197" s="5">
        <f>IF(AND('volume_add 10^8 (microL)'!N197&lt;=150,'volume_add 10^8 (microL)'!N197&gt;9),'volume_add 10^8 (microL)'!N197,IF(AND('volume_add 10^6 (microL)'!N197&lt;=150,'volume_add 10^6 (microL)'!N197&gt;9),'volume_add 10^6 (microL)'!N197,'volume_add 10^4 (microL)'!N197))</f>
        <v>10</v>
      </c>
      <c r="O197" s="5">
        <f>IF(AND('volume_add 10^8 (microL)'!O197&lt;=150,'volume_add 10^8 (microL)'!O197&gt;9),'volume_add 10^8 (microL)'!O197,IF(AND('volume_add 10^6 (microL)'!O197&lt;=150,'volume_add 10^6 (microL)'!O197&gt;9),'volume_add 10^6 (microL)'!O197,'volume_add 10^4 (microL)'!O197))</f>
        <v>10</v>
      </c>
      <c r="P197" s="5">
        <f>IF(AND('volume_add 10^8 (microL)'!P197&lt;=150,'volume_add 10^8 (microL)'!P197&gt;9),'volume_add 10^8 (microL)'!P197,IF(AND('volume_add 10^6 (microL)'!P197&lt;=150,'volume_add 10^6 (microL)'!P197&gt;9),'volume_add 10^6 (microL)'!P197,'volume_add 10^4 (microL)'!P197))</f>
        <v>20.5</v>
      </c>
      <c r="Q197" s="5">
        <f>IF(AND('volume_add 10^8 (microL)'!Q197&lt;=150,'volume_add 10^8 (microL)'!Q197&gt;9),'volume_add 10^8 (microL)'!Q197,IF(AND('volume_add 10^6 (microL)'!Q197&lt;=150,'volume_add 10^6 (microL)'!Q197&gt;9),'volume_add 10^6 (microL)'!Q197,'volume_add 10^4 (microL)'!Q197))</f>
        <v>60</v>
      </c>
      <c r="R197">
        <f t="shared" si="3"/>
        <v>1172.7999999999997</v>
      </c>
    </row>
    <row r="198" spans="1:18">
      <c r="A198">
        <v>197</v>
      </c>
      <c r="B198" s="5">
        <f>IF(AND('volume_add 10^8 (microL)'!B198&lt;=150,'volume_add 10^8 (microL)'!B198&gt;9),'volume_add 10^8 (microL)'!B198,IF(AND('volume_add 10^6 (microL)'!B198&lt;=150,'volume_add 10^6 (microL)'!B198&gt;9),'volume_add 10^6 (microL)'!B198,'volume_add 10^4 (microL)'!B198))</f>
        <v>21.8</v>
      </c>
      <c r="C198" s="5">
        <f>IF(AND('volume_add 10^8 (microL)'!C198&lt;=150,'volume_add 10^8 (microL)'!C198&gt;9),'volume_add 10^8 (microL)'!C198,IF(AND('volume_add 10^6 (microL)'!C198&lt;=150,'volume_add 10^6 (microL)'!C198&gt;9),'volume_add 10^6 (microL)'!C198,'volume_add 10^4 (microL)'!C198))</f>
        <v>140</v>
      </c>
      <c r="D198" s="5">
        <f>IF(AND('volume_add 10^8 (microL)'!D198&lt;=150,'volume_add 10^8 (microL)'!D198&gt;9),'volume_add 10^8 (microL)'!D198,IF(AND('volume_add 10^6 (microL)'!D198&lt;=150,'volume_add 10^6 (microL)'!D198&gt;9),'volume_add 10^6 (microL)'!D198,'volume_add 10^4 (microL)'!D198))</f>
        <v>140</v>
      </c>
      <c r="E198" s="5">
        <f>IF(AND('volume_add 10^8 (microL)'!E198&lt;=150,'volume_add 10^8 (microL)'!E198&gt;9),'volume_add 10^8 (microL)'!E198,IF(AND('volume_add 10^6 (microL)'!E198&lt;=150,'volume_add 10^6 (microL)'!E198&gt;9),'volume_add 10^6 (microL)'!E198,'volume_add 10^4 (microL)'!E198))</f>
        <v>90</v>
      </c>
      <c r="F198" s="5">
        <f>IF(AND('volume_add 10^8 (microL)'!F198&lt;=150,'volume_add 10^8 (microL)'!F198&gt;9),'volume_add 10^8 (microL)'!F198,IF(AND('volume_add 10^6 (microL)'!F198&lt;=150,'volume_add 10^6 (microL)'!F198&gt;9),'volume_add 10^6 (microL)'!F198,'volume_add 10^4 (microL)'!F198))</f>
        <v>19.899999999999999</v>
      </c>
      <c r="G198" s="5">
        <f>IF(AND('volume_add 10^8 (microL)'!G198&lt;=150,'volume_add 10^8 (microL)'!G198&gt;9),'volume_add 10^8 (microL)'!G198,IF(AND('volume_add 10^6 (microL)'!G198&lt;=150,'volume_add 10^6 (microL)'!G198&gt;9),'volume_add 10^6 (microL)'!G198,'volume_add 10^4 (microL)'!G198))</f>
        <v>90</v>
      </c>
      <c r="H198" s="5">
        <f>IF(AND('volume_add 10^8 (microL)'!H198&lt;=150,'volume_add 10^8 (microL)'!H198&gt;9),'volume_add 10^8 (microL)'!H198,IF(AND('volume_add 10^6 (microL)'!H198&lt;=150,'volume_add 10^6 (microL)'!H198&gt;9),'volume_add 10^6 (microL)'!H198,'volume_add 10^4 (microL)'!H198))</f>
        <v>140</v>
      </c>
      <c r="I198" s="5">
        <f>IF(AND('volume_add 10^8 (microL)'!I198&lt;=150,'volume_add 10^8 (microL)'!I198&gt;9),'volume_add 10^8 (microL)'!I198,IF(AND('volume_add 10^6 (microL)'!I198&lt;=150,'volume_add 10^6 (microL)'!I198&gt;9),'volume_add 10^6 (microL)'!I198,'volume_add 10^4 (microL)'!I198))</f>
        <v>10</v>
      </c>
      <c r="J198" s="5">
        <f>IF(AND('volume_add 10^8 (microL)'!J198&lt;=150,'volume_add 10^8 (microL)'!J198&gt;9),'volume_add 10^8 (microL)'!J198,IF(AND('volume_add 10^6 (microL)'!J198&lt;=150,'volume_add 10^6 (microL)'!J198&gt;9),'volume_add 10^6 (microL)'!J198,'volume_add 10^4 (microL)'!J198))</f>
        <v>80</v>
      </c>
      <c r="K198" s="5">
        <f>IF(AND('volume_add 10^8 (microL)'!K198&lt;=150,'volume_add 10^8 (microL)'!K198&gt;9),'volume_add 10^8 (microL)'!K198,IF(AND('volume_add 10^6 (microL)'!K198&lt;=150,'volume_add 10^6 (microL)'!K198&gt;9),'volume_add 10^6 (microL)'!K198,'volume_add 10^4 (microL)'!K198))</f>
        <v>60</v>
      </c>
      <c r="L198" s="5">
        <f>IF(AND('volume_add 10^8 (microL)'!L198&lt;=150,'volume_add 10^8 (microL)'!L198&gt;9),'volume_add 10^8 (microL)'!L198,IF(AND('volume_add 10^6 (microL)'!L198&lt;=150,'volume_add 10^6 (microL)'!L198&gt;9),'volume_add 10^6 (microL)'!L198,'volume_add 10^4 (microL)'!L198))</f>
        <v>19</v>
      </c>
      <c r="M198" s="5">
        <f>IF(AND('volume_add 10^8 (microL)'!M198&lt;=150,'volume_add 10^8 (microL)'!M198&gt;9),'volume_add 10^8 (microL)'!M198,IF(AND('volume_add 10^6 (microL)'!M198&lt;=150,'volume_add 10^6 (microL)'!M198&gt;9),'volume_add 10^6 (microL)'!M198,'volume_add 10^4 (microL)'!M198))</f>
        <v>140</v>
      </c>
      <c r="N198" s="5">
        <f>IF(AND('volume_add 10^8 (microL)'!N198&lt;=150,'volume_add 10^8 (microL)'!N198&gt;9),'volume_add 10^8 (microL)'!N198,IF(AND('volume_add 10^6 (microL)'!N198&lt;=150,'volume_add 10^6 (microL)'!N198&gt;9),'volume_add 10^6 (microL)'!N198,'volume_add 10^4 (microL)'!N198))</f>
        <v>140</v>
      </c>
      <c r="O198" s="5">
        <f>IF(AND('volume_add 10^8 (microL)'!O198&lt;=150,'volume_add 10^8 (microL)'!O198&gt;9),'volume_add 10^8 (microL)'!O198,IF(AND('volume_add 10^6 (microL)'!O198&lt;=150,'volume_add 10^6 (microL)'!O198&gt;9),'volume_add 10^6 (microL)'!O198,'volume_add 10^4 (microL)'!O198))</f>
        <v>140</v>
      </c>
      <c r="P198" s="5">
        <f>IF(AND('volume_add 10^8 (microL)'!P198&lt;=150,'volume_add 10^8 (microL)'!P198&gt;9),'volume_add 10^8 (microL)'!P198,IF(AND('volume_add 10^6 (microL)'!P198&lt;=150,'volume_add 10^6 (microL)'!P198&gt;9),'volume_add 10^6 (microL)'!P198,'volume_add 10^4 (microL)'!P198))</f>
        <v>140</v>
      </c>
      <c r="Q198" s="5">
        <f>IF(AND('volume_add 10^8 (microL)'!Q198&lt;=150,'volume_add 10^8 (microL)'!Q198&gt;9),'volume_add 10^8 (microL)'!Q198,IF(AND('volume_add 10^6 (microL)'!Q198&lt;=150,'volume_add 10^6 (microL)'!Q198&gt;9),'volume_add 10^6 (microL)'!Q198,'volume_add 10^4 (microL)'!Q198))</f>
        <v>140</v>
      </c>
      <c r="R198">
        <f t="shared" si="3"/>
        <v>1510.7</v>
      </c>
    </row>
    <row r="199" spans="1:18">
      <c r="A199">
        <v>198</v>
      </c>
      <c r="B199" s="5">
        <f>IF(AND('volume_add 10^8 (microL)'!B199&lt;=150,'volume_add 10^8 (microL)'!B199&gt;9),'volume_add 10^8 (microL)'!B199,IF(AND('volume_add 10^6 (microL)'!B199&lt;=150,'volume_add 10^6 (microL)'!B199&gt;9),'volume_add 10^6 (microL)'!B199,'volume_add 10^4 (microL)'!B199))</f>
        <v>25.8</v>
      </c>
      <c r="C199" s="5">
        <f>IF(AND('volume_add 10^8 (microL)'!C199&lt;=150,'volume_add 10^8 (microL)'!C199&gt;9),'volume_add 10^8 (microL)'!C199,IF(AND('volume_add 10^6 (microL)'!C199&lt;=150,'volume_add 10^6 (microL)'!C199&gt;9),'volume_add 10^6 (microL)'!C199,'volume_add 10^4 (microL)'!C199))</f>
        <v>120</v>
      </c>
      <c r="D199" s="5">
        <f>IF(AND('volume_add 10^8 (microL)'!D199&lt;=150,'volume_add 10^8 (microL)'!D199&gt;9),'volume_add 10^8 (microL)'!D199,IF(AND('volume_add 10^6 (microL)'!D199&lt;=150,'volume_add 10^6 (microL)'!D199&gt;9),'volume_add 10^6 (microL)'!D199,'volume_add 10^4 (microL)'!D199))</f>
        <v>110</v>
      </c>
      <c r="E199" s="5">
        <f>IF(AND('volume_add 10^8 (microL)'!E199&lt;=150,'volume_add 10^8 (microL)'!E199&gt;9),'volume_add 10^8 (microL)'!E199,IF(AND('volume_add 10^6 (microL)'!E199&lt;=150,'volume_add 10^6 (microL)'!E199&gt;9),'volume_add 10^6 (microL)'!E199,'volume_add 10^4 (microL)'!E199))</f>
        <v>90</v>
      </c>
      <c r="F199" s="5">
        <f>IF(AND('volume_add 10^8 (microL)'!F199&lt;=150,'volume_add 10^8 (microL)'!F199&gt;9),'volume_add 10^8 (microL)'!F199,IF(AND('volume_add 10^6 (microL)'!F199&lt;=150,'volume_add 10^6 (microL)'!F199&gt;9),'volume_add 10^6 (microL)'!F199,'volume_add 10^4 (microL)'!F199))</f>
        <v>18.7</v>
      </c>
      <c r="G199" s="5">
        <f>IF(AND('volume_add 10^8 (microL)'!G199&lt;=150,'volume_add 10^8 (microL)'!G199&gt;9),'volume_add 10^8 (microL)'!G199,IF(AND('volume_add 10^6 (microL)'!G199&lt;=150,'volume_add 10^6 (microL)'!G199&gt;9),'volume_add 10^6 (microL)'!G199,'volume_add 10^4 (microL)'!G199))</f>
        <v>140</v>
      </c>
      <c r="H199" s="5">
        <f>IF(AND('volume_add 10^8 (microL)'!H199&lt;=150,'volume_add 10^8 (microL)'!H199&gt;9),'volume_add 10^8 (microL)'!H199,IF(AND('volume_add 10^6 (microL)'!H199&lt;=150,'volume_add 10^6 (microL)'!H199&gt;9),'volume_add 10^6 (microL)'!H199,'volume_add 10^4 (microL)'!H199))</f>
        <v>11.7</v>
      </c>
      <c r="I199" s="5">
        <f>IF(AND('volume_add 10^8 (microL)'!I199&lt;=150,'volume_add 10^8 (microL)'!I199&gt;9),'volume_add 10^8 (microL)'!I199,IF(AND('volume_add 10^6 (microL)'!I199&lt;=150,'volume_add 10^6 (microL)'!I199&gt;9),'volume_add 10^6 (microL)'!I199,'volume_add 10^4 (microL)'!I199))</f>
        <v>140</v>
      </c>
      <c r="J199" s="5">
        <f>IF(AND('volume_add 10^8 (microL)'!J199&lt;=150,'volume_add 10^8 (microL)'!J199&gt;9),'volume_add 10^8 (microL)'!J199,IF(AND('volume_add 10^6 (microL)'!J199&lt;=150,'volume_add 10^6 (microL)'!J199&gt;9),'volume_add 10^6 (microL)'!J199,'volume_add 10^4 (microL)'!J199))</f>
        <v>16.399999999999999</v>
      </c>
      <c r="K199" s="5">
        <f>IF(AND('volume_add 10^8 (microL)'!K199&lt;=150,'volume_add 10^8 (microL)'!K199&gt;9),'volume_add 10^8 (microL)'!K199,IF(AND('volume_add 10^6 (microL)'!K199&lt;=150,'volume_add 10^6 (microL)'!K199&gt;9),'volume_add 10^6 (microL)'!K199,'volume_add 10^4 (microL)'!K199))</f>
        <v>10</v>
      </c>
      <c r="L199" s="5">
        <f>IF(AND('volume_add 10^8 (microL)'!L199&lt;=150,'volume_add 10^8 (microL)'!L199&gt;9),'volume_add 10^8 (microL)'!L199,IF(AND('volume_add 10^6 (microL)'!L199&lt;=150,'volume_add 10^6 (microL)'!L199&gt;9),'volume_add 10^6 (microL)'!L199,'volume_add 10^4 (microL)'!L199))</f>
        <v>10</v>
      </c>
      <c r="M199" s="5">
        <f>IF(AND('volume_add 10^8 (microL)'!M199&lt;=150,'volume_add 10^8 (microL)'!M199&gt;9),'volume_add 10^8 (microL)'!M199,IF(AND('volume_add 10^6 (microL)'!M199&lt;=150,'volume_add 10^6 (microL)'!M199&gt;9),'volume_add 10^6 (microL)'!M199,'volume_add 10^4 (microL)'!M199))</f>
        <v>23.4</v>
      </c>
      <c r="N199" s="5">
        <f>IF(AND('volume_add 10^8 (microL)'!N199&lt;=150,'volume_add 10^8 (microL)'!N199&gt;9),'volume_add 10^8 (microL)'!N199,IF(AND('volume_add 10^6 (microL)'!N199&lt;=150,'volume_add 10^6 (microL)'!N199&gt;9),'volume_add 10^6 (microL)'!N199,'volume_add 10^4 (microL)'!N199))</f>
        <v>140</v>
      </c>
      <c r="O199" s="5">
        <f>IF(AND('volume_add 10^8 (microL)'!O199&lt;=150,'volume_add 10^8 (microL)'!O199&gt;9),'volume_add 10^8 (microL)'!O199,IF(AND('volume_add 10^6 (microL)'!O199&lt;=150,'volume_add 10^6 (microL)'!O199&gt;9),'volume_add 10^6 (microL)'!O199,'volume_add 10^4 (microL)'!O199))</f>
        <v>140</v>
      </c>
      <c r="P199" s="5">
        <f>IF(AND('volume_add 10^8 (microL)'!P199&lt;=150,'volume_add 10^8 (microL)'!P199&gt;9),'volume_add 10^8 (microL)'!P199,IF(AND('volume_add 10^6 (microL)'!P199&lt;=150,'volume_add 10^6 (microL)'!P199&gt;9),'volume_add 10^6 (microL)'!P199,'volume_add 10^4 (microL)'!P199))</f>
        <v>21.1</v>
      </c>
      <c r="Q199" s="5">
        <f>IF(AND('volume_add 10^8 (microL)'!Q199&lt;=150,'volume_add 10^8 (microL)'!Q199&gt;9),'volume_add 10^8 (microL)'!Q199,IF(AND('volume_add 10^6 (microL)'!Q199&lt;=150,'volume_add 10^6 (microL)'!Q199&gt;9),'volume_add 10^6 (microL)'!Q199,'volume_add 10^4 (microL)'!Q199))</f>
        <v>70</v>
      </c>
      <c r="R199">
        <f t="shared" si="3"/>
        <v>1087.0999999999999</v>
      </c>
    </row>
    <row r="200" spans="1:18">
      <c r="A200">
        <v>199</v>
      </c>
      <c r="B200" s="5">
        <f>IF(AND('volume_add 10^8 (microL)'!B200&lt;=150,'volume_add 10^8 (microL)'!B200&gt;9),'volume_add 10^8 (microL)'!B200,IF(AND('volume_add 10^6 (microL)'!B200&lt;=150,'volume_add 10^6 (microL)'!B200&gt;9),'volume_add 10^6 (microL)'!B200,'volume_add 10^4 (microL)'!B200))</f>
        <v>140</v>
      </c>
      <c r="C200" s="5">
        <f>IF(AND('volume_add 10^8 (microL)'!C200&lt;=150,'volume_add 10^8 (microL)'!C200&gt;9),'volume_add 10^8 (microL)'!C200,IF(AND('volume_add 10^6 (microL)'!C200&lt;=150,'volume_add 10^6 (microL)'!C200&gt;9),'volume_add 10^6 (microL)'!C200,'volume_add 10^4 (microL)'!C200))</f>
        <v>100</v>
      </c>
      <c r="D200" s="5">
        <f>IF(AND('volume_add 10^8 (microL)'!D200&lt;=150,'volume_add 10^8 (microL)'!D200&gt;9),'volume_add 10^8 (microL)'!D200,IF(AND('volume_add 10^6 (microL)'!D200&lt;=150,'volume_add 10^6 (microL)'!D200&gt;9),'volume_add 10^6 (microL)'!D200,'volume_add 10^4 (microL)'!D200))</f>
        <v>90</v>
      </c>
      <c r="E200" s="5">
        <f>IF(AND('volume_add 10^8 (microL)'!E200&lt;=150,'volume_add 10^8 (microL)'!E200&gt;9),'volume_add 10^8 (microL)'!E200,IF(AND('volume_add 10^6 (microL)'!E200&lt;=150,'volume_add 10^6 (microL)'!E200&gt;9),'volume_add 10^6 (microL)'!E200,'volume_add 10^4 (microL)'!E200))</f>
        <v>10.199999999999999</v>
      </c>
      <c r="F200" s="5">
        <f>IF(AND('volume_add 10^8 (microL)'!F200&lt;=150,'volume_add 10^8 (microL)'!F200&gt;9),'volume_add 10^8 (microL)'!F200,IF(AND('volume_add 10^6 (microL)'!F200&lt;=150,'volume_add 10^6 (microL)'!F200&gt;9),'volume_add 10^6 (microL)'!F200,'volume_add 10^4 (microL)'!F200))</f>
        <v>140</v>
      </c>
      <c r="G200" s="5">
        <f>IF(AND('volume_add 10^8 (microL)'!G200&lt;=150,'volume_add 10^8 (microL)'!G200&gt;9),'volume_add 10^8 (microL)'!G200,IF(AND('volume_add 10^6 (microL)'!G200&lt;=150,'volume_add 10^6 (microL)'!G200&gt;9),'volume_add 10^6 (microL)'!G200,'volume_add 10^4 (microL)'!G200))</f>
        <v>140</v>
      </c>
      <c r="H200" s="5">
        <f>IF(AND('volume_add 10^8 (microL)'!H200&lt;=150,'volume_add 10^8 (microL)'!H200&gt;9),'volume_add 10^8 (microL)'!H200,IF(AND('volume_add 10^6 (microL)'!H200&lt;=150,'volume_add 10^6 (microL)'!H200&gt;9),'volume_add 10^6 (microL)'!H200,'volume_add 10^4 (microL)'!H200))</f>
        <v>23.5</v>
      </c>
      <c r="I200" s="5">
        <f>IF(AND('volume_add 10^8 (microL)'!I200&lt;=150,'volume_add 10^8 (microL)'!I200&gt;9),'volume_add 10^8 (microL)'!I200,IF(AND('volume_add 10^6 (microL)'!I200&lt;=150,'volume_add 10^6 (microL)'!I200&gt;9),'volume_add 10^6 (microL)'!I200,'volume_add 10^4 (microL)'!I200))</f>
        <v>22.4</v>
      </c>
      <c r="J200" s="5">
        <f>IF(AND('volume_add 10^8 (microL)'!J200&lt;=150,'volume_add 10^8 (microL)'!J200&gt;9),'volume_add 10^8 (microL)'!J200,IF(AND('volume_add 10^6 (microL)'!J200&lt;=150,'volume_add 10^6 (microL)'!J200&gt;9),'volume_add 10^6 (microL)'!J200,'volume_add 10^4 (microL)'!J200))</f>
        <v>80</v>
      </c>
      <c r="K200" s="5">
        <f>IF(AND('volume_add 10^8 (microL)'!K200&lt;=150,'volume_add 10^8 (microL)'!K200&gt;9),'volume_add 10^8 (microL)'!K200,IF(AND('volume_add 10^6 (microL)'!K200&lt;=150,'volume_add 10^6 (microL)'!K200&gt;9),'volume_add 10^6 (microL)'!K200,'volume_add 10^4 (microL)'!K200))</f>
        <v>14.3</v>
      </c>
      <c r="L200" s="5">
        <f>IF(AND('volume_add 10^8 (microL)'!L200&lt;=150,'volume_add 10^8 (microL)'!L200&gt;9),'volume_add 10^8 (microL)'!L200,IF(AND('volume_add 10^6 (microL)'!L200&lt;=150,'volume_add 10^6 (microL)'!L200&gt;9),'volume_add 10^6 (microL)'!L200,'volume_add 10^4 (microL)'!L200))</f>
        <v>20.399999999999999</v>
      </c>
      <c r="M200" s="5">
        <f>IF(AND('volume_add 10^8 (microL)'!M200&lt;=150,'volume_add 10^8 (microL)'!M200&gt;9),'volume_add 10^8 (microL)'!M200,IF(AND('volume_add 10^6 (microL)'!M200&lt;=150,'volume_add 10^6 (microL)'!M200&gt;9),'volume_add 10^6 (microL)'!M200,'volume_add 10^4 (microL)'!M200))</f>
        <v>70</v>
      </c>
      <c r="N200" s="5">
        <f>IF(AND('volume_add 10^8 (microL)'!N200&lt;=150,'volume_add 10^8 (microL)'!N200&gt;9),'volume_add 10^8 (microL)'!N200,IF(AND('volume_add 10^6 (microL)'!N200&lt;=150,'volume_add 10^6 (microL)'!N200&gt;9),'volume_add 10^6 (microL)'!N200,'volume_add 10^4 (microL)'!N200))</f>
        <v>10</v>
      </c>
      <c r="O200" s="5">
        <f>IF(AND('volume_add 10^8 (microL)'!O200&lt;=150,'volume_add 10^8 (microL)'!O200&gt;9),'volume_add 10^8 (microL)'!O200,IF(AND('volume_add 10^6 (microL)'!O200&lt;=150,'volume_add 10^6 (microL)'!O200&gt;9),'volume_add 10^6 (microL)'!O200,'volume_add 10^4 (microL)'!O200))</f>
        <v>60</v>
      </c>
      <c r="P200" s="5">
        <f>IF(AND('volume_add 10^8 (microL)'!P200&lt;=150,'volume_add 10^8 (microL)'!P200&gt;9),'volume_add 10^8 (microL)'!P200,IF(AND('volume_add 10^6 (microL)'!P200&lt;=150,'volume_add 10^6 (microL)'!P200&gt;9),'volume_add 10^6 (microL)'!P200,'volume_add 10^4 (microL)'!P200))</f>
        <v>140</v>
      </c>
      <c r="Q200" s="5">
        <f>IF(AND('volume_add 10^8 (microL)'!Q200&lt;=150,'volume_add 10^8 (microL)'!Q200&gt;9),'volume_add 10^8 (microL)'!Q200,IF(AND('volume_add 10^6 (microL)'!Q200&lt;=150,'volume_add 10^6 (microL)'!Q200&gt;9),'volume_add 10^6 (microL)'!Q200,'volume_add 10^4 (microL)'!Q200))</f>
        <v>10</v>
      </c>
      <c r="R200">
        <f t="shared" si="3"/>
        <v>1070.8</v>
      </c>
    </row>
    <row r="201" spans="1:18">
      <c r="A201">
        <v>200</v>
      </c>
      <c r="B201" s="5">
        <f>IF(AND('volume_add 10^8 (microL)'!B201&lt;=150,'volume_add 10^8 (microL)'!B201&gt;9),'volume_add 10^8 (microL)'!B201,IF(AND('volume_add 10^6 (microL)'!B201&lt;=150,'volume_add 10^6 (microL)'!B201&gt;9),'volume_add 10^6 (microL)'!B201,'volume_add 10^4 (microL)'!B201))</f>
        <v>110</v>
      </c>
      <c r="C201" s="5">
        <f>IF(AND('volume_add 10^8 (microL)'!C201&lt;=150,'volume_add 10^8 (microL)'!C201&gt;9),'volume_add 10^8 (microL)'!C201,IF(AND('volume_add 10^6 (microL)'!C201&lt;=150,'volume_add 10^6 (microL)'!C201&gt;9),'volume_add 10^6 (microL)'!C201,'volume_add 10^4 (microL)'!C201))</f>
        <v>25.2</v>
      </c>
      <c r="D201" s="5">
        <f>IF(AND('volume_add 10^8 (microL)'!D201&lt;=150,'volume_add 10^8 (microL)'!D201&gt;9),'volume_add 10^8 (microL)'!D201,IF(AND('volume_add 10^6 (microL)'!D201&lt;=150,'volume_add 10^6 (microL)'!D201&gt;9),'volume_add 10^6 (microL)'!D201,'volume_add 10^4 (microL)'!D201))</f>
        <v>10.9</v>
      </c>
      <c r="E201" s="5">
        <f>IF(AND('volume_add 10^8 (microL)'!E201&lt;=150,'volume_add 10^8 (microL)'!E201&gt;9),'volume_add 10^8 (microL)'!E201,IF(AND('volume_add 10^6 (microL)'!E201&lt;=150,'volume_add 10^6 (microL)'!E201&gt;9),'volume_add 10^6 (microL)'!E201,'volume_add 10^4 (microL)'!E201))</f>
        <v>24.1</v>
      </c>
      <c r="F201" s="5">
        <f>IF(AND('volume_add 10^8 (microL)'!F201&lt;=150,'volume_add 10^8 (microL)'!F201&gt;9),'volume_add 10^8 (microL)'!F201,IF(AND('volume_add 10^6 (microL)'!F201&lt;=150,'volume_add 10^6 (microL)'!F201&gt;9),'volume_add 10^6 (microL)'!F201,'volume_add 10^4 (microL)'!F201))</f>
        <v>100</v>
      </c>
      <c r="G201" s="5">
        <f>IF(AND('volume_add 10^8 (microL)'!G201&lt;=150,'volume_add 10^8 (microL)'!G201&gt;9),'volume_add 10^8 (microL)'!G201,IF(AND('volume_add 10^6 (microL)'!G201&lt;=150,'volume_add 10^6 (microL)'!G201&gt;9),'volume_add 10^6 (microL)'!G201,'volume_add 10^4 (microL)'!G201))</f>
        <v>140</v>
      </c>
      <c r="H201" s="5">
        <f>IF(AND('volume_add 10^8 (microL)'!H201&lt;=150,'volume_add 10^8 (microL)'!H201&gt;9),'volume_add 10^8 (microL)'!H201,IF(AND('volume_add 10^6 (microL)'!H201&lt;=150,'volume_add 10^6 (microL)'!H201&gt;9),'volume_add 10^6 (microL)'!H201,'volume_add 10^4 (microL)'!H201))</f>
        <v>90</v>
      </c>
      <c r="I201" s="5">
        <f>IF(AND('volume_add 10^8 (microL)'!I201&lt;=150,'volume_add 10^8 (microL)'!I201&gt;9),'volume_add 10^8 (microL)'!I201,IF(AND('volume_add 10^6 (microL)'!I201&lt;=150,'volume_add 10^6 (microL)'!I201&gt;9),'volume_add 10^6 (microL)'!I201,'volume_add 10^4 (microL)'!I201))</f>
        <v>140</v>
      </c>
      <c r="J201" s="5">
        <f>IF(AND('volume_add 10^8 (microL)'!J201&lt;=150,'volume_add 10^8 (microL)'!J201&gt;9),'volume_add 10^8 (microL)'!J201,IF(AND('volume_add 10^6 (microL)'!J201&lt;=150,'volume_add 10^6 (microL)'!J201&gt;9),'volume_add 10^6 (microL)'!J201,'volume_add 10^4 (microL)'!J201))</f>
        <v>19.7</v>
      </c>
      <c r="K201" s="5">
        <f>IF(AND('volume_add 10^8 (microL)'!K201&lt;=150,'volume_add 10^8 (microL)'!K201&gt;9),'volume_add 10^8 (microL)'!K201,IF(AND('volume_add 10^6 (microL)'!K201&lt;=150,'volume_add 10^6 (microL)'!K201&gt;9),'volume_add 10^6 (microL)'!K201,'volume_add 10^4 (microL)'!K201))</f>
        <v>70</v>
      </c>
      <c r="L201" s="5">
        <f>IF(AND('volume_add 10^8 (microL)'!L201&lt;=150,'volume_add 10^8 (microL)'!L201&gt;9),'volume_add 10^8 (microL)'!L201,IF(AND('volume_add 10^6 (microL)'!L201&lt;=150,'volume_add 10^6 (microL)'!L201&gt;9),'volume_add 10^6 (microL)'!L201,'volume_add 10^4 (microL)'!L201))</f>
        <v>140</v>
      </c>
      <c r="M201" s="5">
        <f>IF(AND('volume_add 10^8 (microL)'!M201&lt;=150,'volume_add 10^8 (microL)'!M201&gt;9),'volume_add 10^8 (microL)'!M201,IF(AND('volume_add 10^6 (microL)'!M201&lt;=150,'volume_add 10^6 (microL)'!M201&gt;9),'volume_add 10^6 (microL)'!M201,'volume_add 10^4 (microL)'!M201))</f>
        <v>140</v>
      </c>
      <c r="N201" s="5">
        <f>IF(AND('volume_add 10^8 (microL)'!N201&lt;=150,'volume_add 10^8 (microL)'!N201&gt;9),'volume_add 10^8 (microL)'!N201,IF(AND('volume_add 10^6 (microL)'!N201&lt;=150,'volume_add 10^6 (microL)'!N201&gt;9),'volume_add 10^6 (microL)'!N201,'volume_add 10^4 (microL)'!N201))</f>
        <v>140</v>
      </c>
      <c r="O201" s="5">
        <f>IF(AND('volume_add 10^8 (microL)'!O201&lt;=150,'volume_add 10^8 (microL)'!O201&gt;9),'volume_add 10^8 (microL)'!O201,IF(AND('volume_add 10^6 (microL)'!O201&lt;=150,'volume_add 10^6 (microL)'!O201&gt;9),'volume_add 10^6 (microL)'!O201,'volume_add 10^4 (microL)'!O201))</f>
        <v>10</v>
      </c>
      <c r="P201" s="5">
        <f>IF(AND('volume_add 10^8 (microL)'!P201&lt;=150,'volume_add 10^8 (microL)'!P201&gt;9),'volume_add 10^8 (microL)'!P201,IF(AND('volume_add 10^6 (microL)'!P201&lt;=150,'volume_add 10^6 (microL)'!P201&gt;9),'volume_add 10^6 (microL)'!P201,'volume_add 10^4 (microL)'!P201))</f>
        <v>17.5</v>
      </c>
      <c r="Q201" s="5">
        <f>IF(AND('volume_add 10^8 (microL)'!Q201&lt;=150,'volume_add 10^8 (microL)'!Q201&gt;9),'volume_add 10^8 (microL)'!Q201,IF(AND('volume_add 10^6 (microL)'!Q201&lt;=150,'volume_add 10^6 (microL)'!Q201&gt;9),'volume_add 10^6 (microL)'!Q201,'volume_add 10^4 (microL)'!Q201))</f>
        <v>140</v>
      </c>
      <c r="R201">
        <f t="shared" si="3"/>
        <v>1317.4</v>
      </c>
    </row>
    <row r="202" spans="1:18">
      <c r="A202">
        <v>201</v>
      </c>
      <c r="B202" s="5">
        <f>IF(AND('volume_add 10^8 (microL)'!B202&lt;=150,'volume_add 10^8 (microL)'!B202&gt;9),'volume_add 10^8 (microL)'!B202,IF(AND('volume_add 10^6 (microL)'!B202&lt;=150,'volume_add 10^6 (microL)'!B202&gt;9),'volume_add 10^6 (microL)'!B202,'volume_add 10^4 (microL)'!B202))</f>
        <v>140</v>
      </c>
      <c r="C202" s="5">
        <f>IF(AND('volume_add 10^8 (microL)'!C202&lt;=150,'volume_add 10^8 (microL)'!C202&gt;9),'volume_add 10^8 (microL)'!C202,IF(AND('volume_add 10^6 (microL)'!C202&lt;=150,'volume_add 10^6 (microL)'!C202&gt;9),'volume_add 10^6 (microL)'!C202,'volume_add 10^4 (microL)'!C202))</f>
        <v>15.6</v>
      </c>
      <c r="D202" s="5">
        <f>IF(AND('volume_add 10^8 (microL)'!D202&lt;=150,'volume_add 10^8 (microL)'!D202&gt;9),'volume_add 10^8 (microL)'!D202,IF(AND('volume_add 10^6 (microL)'!D202&lt;=150,'volume_add 10^6 (microL)'!D202&gt;9),'volume_add 10^6 (microL)'!D202,'volume_add 10^4 (microL)'!D202))</f>
        <v>14.6</v>
      </c>
      <c r="E202" s="5">
        <f>IF(AND('volume_add 10^8 (microL)'!E202&lt;=150,'volume_add 10^8 (microL)'!E202&gt;9),'volume_add 10^8 (microL)'!E202,IF(AND('volume_add 10^6 (microL)'!E202&lt;=150,'volume_add 10^6 (microL)'!E202&gt;9),'volume_add 10^6 (microL)'!E202,'volume_add 10^4 (microL)'!E202))</f>
        <v>100</v>
      </c>
      <c r="F202" s="5">
        <f>IF(AND('volume_add 10^8 (microL)'!F202&lt;=150,'volume_add 10^8 (microL)'!F202&gt;9),'volume_add 10^8 (microL)'!F202,IF(AND('volume_add 10^6 (microL)'!F202&lt;=150,'volume_add 10^6 (microL)'!F202&gt;9),'volume_add 10^6 (microL)'!F202,'volume_add 10^4 (microL)'!F202))</f>
        <v>140</v>
      </c>
      <c r="G202" s="5">
        <f>IF(AND('volume_add 10^8 (microL)'!G202&lt;=150,'volume_add 10^8 (microL)'!G202&gt;9),'volume_add 10^8 (microL)'!G202,IF(AND('volume_add 10^6 (microL)'!G202&lt;=150,'volume_add 10^6 (microL)'!G202&gt;9),'volume_add 10^6 (microL)'!G202,'volume_add 10^4 (microL)'!G202))</f>
        <v>14</v>
      </c>
      <c r="H202" s="5">
        <f>IF(AND('volume_add 10^8 (microL)'!H202&lt;=150,'volume_add 10^8 (microL)'!H202&gt;9),'volume_add 10^8 (microL)'!H202,IF(AND('volume_add 10^6 (microL)'!H202&lt;=150,'volume_add 10^6 (microL)'!H202&gt;9),'volume_add 10^6 (microL)'!H202,'volume_add 10^4 (microL)'!H202))</f>
        <v>13.7</v>
      </c>
      <c r="I202" s="5">
        <f>IF(AND('volume_add 10^8 (microL)'!I202&lt;=150,'volume_add 10^8 (microL)'!I202&gt;9),'volume_add 10^8 (microL)'!I202,IF(AND('volume_add 10^6 (microL)'!I202&lt;=150,'volume_add 10^6 (microL)'!I202&gt;9),'volume_add 10^6 (microL)'!I202,'volume_add 10^4 (microL)'!I202))</f>
        <v>80</v>
      </c>
      <c r="J202" s="5">
        <f>IF(AND('volume_add 10^8 (microL)'!J202&lt;=150,'volume_add 10^8 (microL)'!J202&gt;9),'volume_add 10^8 (microL)'!J202,IF(AND('volume_add 10^6 (microL)'!J202&lt;=150,'volume_add 10^6 (microL)'!J202&gt;9),'volume_add 10^6 (microL)'!J202,'volume_add 10^4 (microL)'!J202))</f>
        <v>12.7</v>
      </c>
      <c r="K202" s="5">
        <f>IF(AND('volume_add 10^8 (microL)'!K202&lt;=150,'volume_add 10^8 (microL)'!K202&gt;9),'volume_add 10^8 (microL)'!K202,IF(AND('volume_add 10^6 (microL)'!K202&lt;=150,'volume_add 10^6 (microL)'!K202&gt;9),'volume_add 10^6 (microL)'!K202,'volume_add 10^4 (microL)'!K202))</f>
        <v>12.1</v>
      </c>
      <c r="L202" s="5">
        <f>IF(AND('volume_add 10^8 (microL)'!L202&lt;=150,'volume_add 10^8 (microL)'!L202&gt;9),'volume_add 10^8 (microL)'!L202,IF(AND('volume_add 10^6 (microL)'!L202&lt;=150,'volume_add 10^6 (microL)'!L202&gt;9),'volume_add 10^6 (microL)'!L202,'volume_add 10^4 (microL)'!L202))</f>
        <v>140</v>
      </c>
      <c r="M202" s="5">
        <f>IF(AND('volume_add 10^8 (microL)'!M202&lt;=150,'volume_add 10^8 (microL)'!M202&gt;9),'volume_add 10^8 (microL)'!M202,IF(AND('volume_add 10^6 (microL)'!M202&lt;=150,'volume_add 10^6 (microL)'!M202&gt;9),'volume_add 10^6 (microL)'!M202,'volume_add 10^4 (microL)'!M202))</f>
        <v>11.7</v>
      </c>
      <c r="N202" s="5">
        <f>IF(AND('volume_add 10^8 (microL)'!N202&lt;=150,'volume_add 10^8 (microL)'!N202&gt;9),'volume_add 10^8 (microL)'!N202,IF(AND('volume_add 10^6 (microL)'!N202&lt;=150,'volume_add 10^6 (microL)'!N202&gt;9),'volume_add 10^6 (microL)'!N202,'volume_add 10^4 (microL)'!N202))</f>
        <v>140</v>
      </c>
      <c r="O202" s="5">
        <f>IF(AND('volume_add 10^8 (microL)'!O202&lt;=150,'volume_add 10^8 (microL)'!O202&gt;9),'volume_add 10^8 (microL)'!O202,IF(AND('volume_add 10^6 (microL)'!O202&lt;=150,'volume_add 10^6 (microL)'!O202&gt;9),'volume_add 10^6 (microL)'!O202,'volume_add 10^4 (microL)'!O202))</f>
        <v>140</v>
      </c>
      <c r="P202" s="5">
        <f>IF(AND('volume_add 10^8 (microL)'!P202&lt;=150,'volume_add 10^8 (microL)'!P202&gt;9),'volume_add 10^8 (microL)'!P202,IF(AND('volume_add 10^6 (microL)'!P202&lt;=150,'volume_add 10^6 (microL)'!P202&gt;9),'volume_add 10^6 (microL)'!P202,'volume_add 10^4 (microL)'!P202))</f>
        <v>140</v>
      </c>
      <c r="Q202" s="5">
        <f>IF(AND('volume_add 10^8 (microL)'!Q202&lt;=150,'volume_add 10^8 (microL)'!Q202&gt;9),'volume_add 10^8 (microL)'!Q202,IF(AND('volume_add 10^6 (microL)'!Q202&lt;=150,'volume_add 10^6 (microL)'!Q202&gt;9),'volume_add 10^6 (microL)'!Q202,'volume_add 10^4 (microL)'!Q202))</f>
        <v>21.5</v>
      </c>
      <c r="R202">
        <f t="shared" si="3"/>
        <v>1135.9000000000001</v>
      </c>
    </row>
    <row r="203" spans="1:18">
      <c r="A203">
        <v>202</v>
      </c>
      <c r="B203" s="5">
        <f>IF(AND('volume_add 10^8 (microL)'!B203&lt;=150,'volume_add 10^8 (microL)'!B203&gt;9),'volume_add 10^8 (microL)'!B203,IF(AND('volume_add 10^6 (microL)'!B203&lt;=150,'volume_add 10^6 (microL)'!B203&gt;9),'volume_add 10^6 (microL)'!B203,'volume_add 10^4 (microL)'!B203))</f>
        <v>15.6</v>
      </c>
      <c r="C203" s="5">
        <f>IF(AND('volume_add 10^8 (microL)'!C203&lt;=150,'volume_add 10^8 (microL)'!C203&gt;9),'volume_add 10^8 (microL)'!C203,IF(AND('volume_add 10^6 (microL)'!C203&lt;=150,'volume_add 10^6 (microL)'!C203&gt;9),'volume_add 10^6 (microL)'!C203,'volume_add 10^4 (microL)'!C203))</f>
        <v>14.6</v>
      </c>
      <c r="D203" s="5">
        <f>IF(AND('volume_add 10^8 (microL)'!D203&lt;=150,'volume_add 10^8 (microL)'!D203&gt;9),'volume_add 10^8 (microL)'!D203,IF(AND('volume_add 10^6 (microL)'!D203&lt;=150,'volume_add 10^6 (microL)'!D203&gt;9),'volume_add 10^6 (microL)'!D203,'volume_add 10^4 (microL)'!D203))</f>
        <v>100</v>
      </c>
      <c r="E203" s="5">
        <f>IF(AND('volume_add 10^8 (microL)'!E203&lt;=150,'volume_add 10^8 (microL)'!E203&gt;9),'volume_add 10^8 (microL)'!E203,IF(AND('volume_add 10^6 (microL)'!E203&lt;=150,'volume_add 10^6 (microL)'!E203&gt;9),'volume_add 10^6 (microL)'!E203,'volume_add 10^4 (microL)'!E203))</f>
        <v>140</v>
      </c>
      <c r="F203" s="5">
        <f>IF(AND('volume_add 10^8 (microL)'!F203&lt;=150,'volume_add 10^8 (microL)'!F203&gt;9),'volume_add 10^8 (microL)'!F203,IF(AND('volume_add 10^6 (microL)'!F203&lt;=150,'volume_add 10^6 (microL)'!F203&gt;9),'volume_add 10^6 (microL)'!F203,'volume_add 10^4 (microL)'!F203))</f>
        <v>14</v>
      </c>
      <c r="G203" s="5">
        <f>IF(AND('volume_add 10^8 (microL)'!G203&lt;=150,'volume_add 10^8 (microL)'!G203&gt;9),'volume_add 10^8 (microL)'!G203,IF(AND('volume_add 10^6 (microL)'!G203&lt;=150,'volume_add 10^6 (microL)'!G203&gt;9),'volume_add 10^6 (microL)'!G203,'volume_add 10^4 (microL)'!G203))</f>
        <v>13.7</v>
      </c>
      <c r="H203" s="5">
        <f>IF(AND('volume_add 10^8 (microL)'!H203&lt;=150,'volume_add 10^8 (microL)'!H203&gt;9),'volume_add 10^8 (microL)'!H203,IF(AND('volume_add 10^6 (microL)'!H203&lt;=150,'volume_add 10^6 (microL)'!H203&gt;9),'volume_add 10^6 (microL)'!H203,'volume_add 10^4 (microL)'!H203))</f>
        <v>80</v>
      </c>
      <c r="I203" s="5">
        <f>IF(AND('volume_add 10^8 (microL)'!I203&lt;=150,'volume_add 10^8 (microL)'!I203&gt;9),'volume_add 10^8 (microL)'!I203,IF(AND('volume_add 10^6 (microL)'!I203&lt;=150,'volume_add 10^6 (microL)'!I203&gt;9),'volume_add 10^6 (microL)'!I203,'volume_add 10^4 (microL)'!I203))</f>
        <v>12.7</v>
      </c>
      <c r="J203" s="5">
        <f>IF(AND('volume_add 10^8 (microL)'!J203&lt;=150,'volume_add 10^8 (microL)'!J203&gt;9),'volume_add 10^8 (microL)'!J203,IF(AND('volume_add 10^6 (microL)'!J203&lt;=150,'volume_add 10^6 (microL)'!J203&gt;9),'volume_add 10^6 (microL)'!J203,'volume_add 10^4 (microL)'!J203))</f>
        <v>12.1</v>
      </c>
      <c r="K203" s="5">
        <f>IF(AND('volume_add 10^8 (microL)'!K203&lt;=150,'volume_add 10^8 (microL)'!K203&gt;9),'volume_add 10^8 (microL)'!K203,IF(AND('volume_add 10^6 (microL)'!K203&lt;=150,'volume_add 10^6 (microL)'!K203&gt;9),'volume_add 10^6 (microL)'!K203,'volume_add 10^4 (microL)'!K203))</f>
        <v>140</v>
      </c>
      <c r="L203" s="5">
        <f>IF(AND('volume_add 10^8 (microL)'!L203&lt;=150,'volume_add 10^8 (microL)'!L203&gt;9),'volume_add 10^8 (microL)'!L203,IF(AND('volume_add 10^6 (microL)'!L203&lt;=150,'volume_add 10^6 (microL)'!L203&gt;9),'volume_add 10^6 (microL)'!L203,'volume_add 10^4 (microL)'!L203))</f>
        <v>11.7</v>
      </c>
      <c r="M203" s="5">
        <f>IF(AND('volume_add 10^8 (microL)'!M203&lt;=150,'volume_add 10^8 (microL)'!M203&gt;9),'volume_add 10^8 (microL)'!M203,IF(AND('volume_add 10^6 (microL)'!M203&lt;=150,'volume_add 10^6 (microL)'!M203&gt;9),'volume_add 10^6 (microL)'!M203,'volume_add 10^4 (microL)'!M203))</f>
        <v>140</v>
      </c>
      <c r="N203" s="5">
        <f>IF(AND('volume_add 10^8 (microL)'!N203&lt;=150,'volume_add 10^8 (microL)'!N203&gt;9),'volume_add 10^8 (microL)'!N203,IF(AND('volume_add 10^6 (microL)'!N203&lt;=150,'volume_add 10^6 (microL)'!N203&gt;9),'volume_add 10^6 (microL)'!N203,'volume_add 10^4 (microL)'!N203))</f>
        <v>140</v>
      </c>
      <c r="O203" s="5">
        <f>IF(AND('volume_add 10^8 (microL)'!O203&lt;=150,'volume_add 10^8 (microL)'!O203&gt;9),'volume_add 10^8 (microL)'!O203,IF(AND('volume_add 10^6 (microL)'!O203&lt;=150,'volume_add 10^6 (microL)'!O203&gt;9),'volume_add 10^6 (microL)'!O203,'volume_add 10^4 (microL)'!O203))</f>
        <v>140</v>
      </c>
      <c r="P203" s="5">
        <f>IF(AND('volume_add 10^8 (microL)'!P203&lt;=150,'volume_add 10^8 (microL)'!P203&gt;9),'volume_add 10^8 (microL)'!P203,IF(AND('volume_add 10^6 (microL)'!P203&lt;=150,'volume_add 10^6 (microL)'!P203&gt;9),'volume_add 10^6 (microL)'!P203,'volume_add 10^4 (microL)'!P203))</f>
        <v>21.5</v>
      </c>
      <c r="Q203" s="5">
        <f>IF(AND('volume_add 10^8 (microL)'!Q203&lt;=150,'volume_add 10^8 (microL)'!Q203&gt;9),'volume_add 10^8 (microL)'!Q203,IF(AND('volume_add 10^6 (microL)'!Q203&lt;=150,'volume_add 10^6 (microL)'!Q203&gt;9),'volume_add 10^6 (microL)'!Q203,'volume_add 10^4 (microL)'!Q203))</f>
        <v>140</v>
      </c>
      <c r="R203">
        <f t="shared" si="3"/>
        <v>1135.9000000000001</v>
      </c>
    </row>
    <row r="204" spans="1:18">
      <c r="A204">
        <v>203</v>
      </c>
      <c r="B204" s="5">
        <f>IF(AND('volume_add 10^8 (microL)'!B204&lt;=150,'volume_add 10^8 (microL)'!B204&gt;9),'volume_add 10^8 (microL)'!B204,IF(AND('volume_add 10^6 (microL)'!B204&lt;=150,'volume_add 10^6 (microL)'!B204&gt;9),'volume_add 10^6 (microL)'!B204,'volume_add 10^4 (microL)'!B204))</f>
        <v>14.6</v>
      </c>
      <c r="C204" s="5">
        <f>IF(AND('volume_add 10^8 (microL)'!C204&lt;=150,'volume_add 10^8 (microL)'!C204&gt;9),'volume_add 10^8 (microL)'!C204,IF(AND('volume_add 10^6 (microL)'!C204&lt;=150,'volume_add 10^6 (microL)'!C204&gt;9),'volume_add 10^6 (microL)'!C204,'volume_add 10^4 (microL)'!C204))</f>
        <v>100</v>
      </c>
      <c r="D204" s="5">
        <f>IF(AND('volume_add 10^8 (microL)'!D204&lt;=150,'volume_add 10^8 (microL)'!D204&gt;9),'volume_add 10^8 (microL)'!D204,IF(AND('volume_add 10^6 (microL)'!D204&lt;=150,'volume_add 10^6 (microL)'!D204&gt;9),'volume_add 10^6 (microL)'!D204,'volume_add 10^4 (microL)'!D204))</f>
        <v>140</v>
      </c>
      <c r="E204" s="5">
        <f>IF(AND('volume_add 10^8 (microL)'!E204&lt;=150,'volume_add 10^8 (microL)'!E204&gt;9),'volume_add 10^8 (microL)'!E204,IF(AND('volume_add 10^6 (microL)'!E204&lt;=150,'volume_add 10^6 (microL)'!E204&gt;9),'volume_add 10^6 (microL)'!E204,'volume_add 10^4 (microL)'!E204))</f>
        <v>14</v>
      </c>
      <c r="F204" s="5">
        <f>IF(AND('volume_add 10^8 (microL)'!F204&lt;=150,'volume_add 10^8 (microL)'!F204&gt;9),'volume_add 10^8 (microL)'!F204,IF(AND('volume_add 10^6 (microL)'!F204&lt;=150,'volume_add 10^6 (microL)'!F204&gt;9),'volume_add 10^6 (microL)'!F204,'volume_add 10^4 (microL)'!F204))</f>
        <v>13.7</v>
      </c>
      <c r="G204" s="5">
        <f>IF(AND('volume_add 10^8 (microL)'!G204&lt;=150,'volume_add 10^8 (microL)'!G204&gt;9),'volume_add 10^8 (microL)'!G204,IF(AND('volume_add 10^6 (microL)'!G204&lt;=150,'volume_add 10^6 (microL)'!G204&gt;9),'volume_add 10^6 (microL)'!G204,'volume_add 10^4 (microL)'!G204))</f>
        <v>80</v>
      </c>
      <c r="H204" s="5">
        <f>IF(AND('volume_add 10^8 (microL)'!H204&lt;=150,'volume_add 10^8 (microL)'!H204&gt;9),'volume_add 10^8 (microL)'!H204,IF(AND('volume_add 10^6 (microL)'!H204&lt;=150,'volume_add 10^6 (microL)'!H204&gt;9),'volume_add 10^6 (microL)'!H204,'volume_add 10^4 (microL)'!H204))</f>
        <v>12.7</v>
      </c>
      <c r="I204" s="5">
        <f>IF(AND('volume_add 10^8 (microL)'!I204&lt;=150,'volume_add 10^8 (microL)'!I204&gt;9),'volume_add 10^8 (microL)'!I204,IF(AND('volume_add 10^6 (microL)'!I204&lt;=150,'volume_add 10^6 (microL)'!I204&gt;9),'volume_add 10^6 (microL)'!I204,'volume_add 10^4 (microL)'!I204))</f>
        <v>12.1</v>
      </c>
      <c r="J204" s="5">
        <f>IF(AND('volume_add 10^8 (microL)'!J204&lt;=150,'volume_add 10^8 (microL)'!J204&gt;9),'volume_add 10^8 (microL)'!J204,IF(AND('volume_add 10^6 (microL)'!J204&lt;=150,'volume_add 10^6 (microL)'!J204&gt;9),'volume_add 10^6 (microL)'!J204,'volume_add 10^4 (microL)'!J204))</f>
        <v>140</v>
      </c>
      <c r="K204" s="5">
        <f>IF(AND('volume_add 10^8 (microL)'!K204&lt;=150,'volume_add 10^8 (microL)'!K204&gt;9),'volume_add 10^8 (microL)'!K204,IF(AND('volume_add 10^6 (microL)'!K204&lt;=150,'volume_add 10^6 (microL)'!K204&gt;9),'volume_add 10^6 (microL)'!K204,'volume_add 10^4 (microL)'!K204))</f>
        <v>11.7</v>
      </c>
      <c r="L204" s="5">
        <f>IF(AND('volume_add 10^8 (microL)'!L204&lt;=150,'volume_add 10^8 (microL)'!L204&gt;9),'volume_add 10^8 (microL)'!L204,IF(AND('volume_add 10^6 (microL)'!L204&lt;=150,'volume_add 10^6 (microL)'!L204&gt;9),'volume_add 10^6 (microL)'!L204,'volume_add 10^4 (microL)'!L204))</f>
        <v>140</v>
      </c>
      <c r="M204" s="5">
        <f>IF(AND('volume_add 10^8 (microL)'!M204&lt;=150,'volume_add 10^8 (microL)'!M204&gt;9),'volume_add 10^8 (microL)'!M204,IF(AND('volume_add 10^6 (microL)'!M204&lt;=150,'volume_add 10^6 (microL)'!M204&gt;9),'volume_add 10^6 (microL)'!M204,'volume_add 10^4 (microL)'!M204))</f>
        <v>140</v>
      </c>
      <c r="N204" s="5">
        <f>IF(AND('volume_add 10^8 (microL)'!N204&lt;=150,'volume_add 10^8 (microL)'!N204&gt;9),'volume_add 10^8 (microL)'!N204,IF(AND('volume_add 10^6 (microL)'!N204&lt;=150,'volume_add 10^6 (microL)'!N204&gt;9),'volume_add 10^6 (microL)'!N204,'volume_add 10^4 (microL)'!N204))</f>
        <v>140</v>
      </c>
      <c r="O204" s="5">
        <f>IF(AND('volume_add 10^8 (microL)'!O204&lt;=150,'volume_add 10^8 (microL)'!O204&gt;9),'volume_add 10^8 (microL)'!O204,IF(AND('volume_add 10^6 (microL)'!O204&lt;=150,'volume_add 10^6 (microL)'!O204&gt;9),'volume_add 10^6 (microL)'!O204,'volume_add 10^4 (microL)'!O204))</f>
        <v>21.5</v>
      </c>
      <c r="P204" s="5">
        <f>IF(AND('volume_add 10^8 (microL)'!P204&lt;=150,'volume_add 10^8 (microL)'!P204&gt;9),'volume_add 10^8 (microL)'!P204,IF(AND('volume_add 10^6 (microL)'!P204&lt;=150,'volume_add 10^6 (microL)'!P204&gt;9),'volume_add 10^6 (microL)'!P204,'volume_add 10^4 (microL)'!P204))</f>
        <v>140</v>
      </c>
      <c r="Q204" s="5">
        <f>IF(AND('volume_add 10^8 (microL)'!Q204&lt;=150,'volume_add 10^8 (microL)'!Q204&gt;9),'volume_add 10^8 (microL)'!Q204,IF(AND('volume_add 10^6 (microL)'!Q204&lt;=150,'volume_add 10^6 (microL)'!Q204&gt;9),'volume_add 10^6 (microL)'!Q204,'volume_add 10^4 (microL)'!Q204))</f>
        <v>15.6</v>
      </c>
      <c r="R204">
        <f t="shared" si="3"/>
        <v>1135.9000000000001</v>
      </c>
    </row>
    <row r="205" spans="1:18">
      <c r="A205">
        <v>204</v>
      </c>
      <c r="B205" s="5">
        <f>IF(AND('volume_add 10^8 (microL)'!B205&lt;=150,'volume_add 10^8 (microL)'!B205&gt;9),'volume_add 10^8 (microL)'!B205,IF(AND('volume_add 10^6 (microL)'!B205&lt;=150,'volume_add 10^6 (microL)'!B205&gt;9),'volume_add 10^6 (microL)'!B205,'volume_add 10^4 (microL)'!B205))</f>
        <v>100</v>
      </c>
      <c r="C205" s="5">
        <f>IF(AND('volume_add 10^8 (microL)'!C205&lt;=150,'volume_add 10^8 (microL)'!C205&gt;9),'volume_add 10^8 (microL)'!C205,IF(AND('volume_add 10^6 (microL)'!C205&lt;=150,'volume_add 10^6 (microL)'!C205&gt;9),'volume_add 10^6 (microL)'!C205,'volume_add 10^4 (microL)'!C205))</f>
        <v>140</v>
      </c>
      <c r="D205" s="5">
        <f>IF(AND('volume_add 10^8 (microL)'!D205&lt;=150,'volume_add 10^8 (microL)'!D205&gt;9),'volume_add 10^8 (microL)'!D205,IF(AND('volume_add 10^6 (microL)'!D205&lt;=150,'volume_add 10^6 (microL)'!D205&gt;9),'volume_add 10^6 (microL)'!D205,'volume_add 10^4 (microL)'!D205))</f>
        <v>14</v>
      </c>
      <c r="E205" s="5">
        <f>IF(AND('volume_add 10^8 (microL)'!E205&lt;=150,'volume_add 10^8 (microL)'!E205&gt;9),'volume_add 10^8 (microL)'!E205,IF(AND('volume_add 10^6 (microL)'!E205&lt;=150,'volume_add 10^6 (microL)'!E205&gt;9),'volume_add 10^6 (microL)'!E205,'volume_add 10^4 (microL)'!E205))</f>
        <v>13.7</v>
      </c>
      <c r="F205" s="5">
        <f>IF(AND('volume_add 10^8 (microL)'!F205&lt;=150,'volume_add 10^8 (microL)'!F205&gt;9),'volume_add 10^8 (microL)'!F205,IF(AND('volume_add 10^6 (microL)'!F205&lt;=150,'volume_add 10^6 (microL)'!F205&gt;9),'volume_add 10^6 (microL)'!F205,'volume_add 10^4 (microL)'!F205))</f>
        <v>80</v>
      </c>
      <c r="G205" s="5">
        <f>IF(AND('volume_add 10^8 (microL)'!G205&lt;=150,'volume_add 10^8 (microL)'!G205&gt;9),'volume_add 10^8 (microL)'!G205,IF(AND('volume_add 10^6 (microL)'!G205&lt;=150,'volume_add 10^6 (microL)'!G205&gt;9),'volume_add 10^6 (microL)'!G205,'volume_add 10^4 (microL)'!G205))</f>
        <v>12.7</v>
      </c>
      <c r="H205" s="5">
        <f>IF(AND('volume_add 10^8 (microL)'!H205&lt;=150,'volume_add 10^8 (microL)'!H205&gt;9),'volume_add 10^8 (microL)'!H205,IF(AND('volume_add 10^6 (microL)'!H205&lt;=150,'volume_add 10^6 (microL)'!H205&gt;9),'volume_add 10^6 (microL)'!H205,'volume_add 10^4 (microL)'!H205))</f>
        <v>12.1</v>
      </c>
      <c r="I205" s="5">
        <f>IF(AND('volume_add 10^8 (microL)'!I205&lt;=150,'volume_add 10^8 (microL)'!I205&gt;9),'volume_add 10^8 (microL)'!I205,IF(AND('volume_add 10^6 (microL)'!I205&lt;=150,'volume_add 10^6 (microL)'!I205&gt;9),'volume_add 10^6 (microL)'!I205,'volume_add 10^4 (microL)'!I205))</f>
        <v>140</v>
      </c>
      <c r="J205" s="5">
        <f>IF(AND('volume_add 10^8 (microL)'!J205&lt;=150,'volume_add 10^8 (microL)'!J205&gt;9),'volume_add 10^8 (microL)'!J205,IF(AND('volume_add 10^6 (microL)'!J205&lt;=150,'volume_add 10^6 (microL)'!J205&gt;9),'volume_add 10^6 (microL)'!J205,'volume_add 10^4 (microL)'!J205))</f>
        <v>11.7</v>
      </c>
      <c r="K205" s="5">
        <f>IF(AND('volume_add 10^8 (microL)'!K205&lt;=150,'volume_add 10^8 (microL)'!K205&gt;9),'volume_add 10^8 (microL)'!K205,IF(AND('volume_add 10^6 (microL)'!K205&lt;=150,'volume_add 10^6 (microL)'!K205&gt;9),'volume_add 10^6 (microL)'!K205,'volume_add 10^4 (microL)'!K205))</f>
        <v>140</v>
      </c>
      <c r="L205" s="5">
        <f>IF(AND('volume_add 10^8 (microL)'!L205&lt;=150,'volume_add 10^8 (microL)'!L205&gt;9),'volume_add 10^8 (microL)'!L205,IF(AND('volume_add 10^6 (microL)'!L205&lt;=150,'volume_add 10^6 (microL)'!L205&gt;9),'volume_add 10^6 (microL)'!L205,'volume_add 10^4 (microL)'!L205))</f>
        <v>140</v>
      </c>
      <c r="M205" s="5">
        <f>IF(AND('volume_add 10^8 (microL)'!M205&lt;=150,'volume_add 10^8 (microL)'!M205&gt;9),'volume_add 10^8 (microL)'!M205,IF(AND('volume_add 10^6 (microL)'!M205&lt;=150,'volume_add 10^6 (microL)'!M205&gt;9),'volume_add 10^6 (microL)'!M205,'volume_add 10^4 (microL)'!M205))</f>
        <v>140</v>
      </c>
      <c r="N205" s="5">
        <f>IF(AND('volume_add 10^8 (microL)'!N205&lt;=150,'volume_add 10^8 (microL)'!N205&gt;9),'volume_add 10^8 (microL)'!N205,IF(AND('volume_add 10^6 (microL)'!N205&lt;=150,'volume_add 10^6 (microL)'!N205&gt;9),'volume_add 10^6 (microL)'!N205,'volume_add 10^4 (microL)'!N205))</f>
        <v>21.5</v>
      </c>
      <c r="O205" s="5">
        <f>IF(AND('volume_add 10^8 (microL)'!O205&lt;=150,'volume_add 10^8 (microL)'!O205&gt;9),'volume_add 10^8 (microL)'!O205,IF(AND('volume_add 10^6 (microL)'!O205&lt;=150,'volume_add 10^6 (microL)'!O205&gt;9),'volume_add 10^6 (microL)'!O205,'volume_add 10^4 (microL)'!O205))</f>
        <v>140</v>
      </c>
      <c r="P205" s="5">
        <f>IF(AND('volume_add 10^8 (microL)'!P205&lt;=150,'volume_add 10^8 (microL)'!P205&gt;9),'volume_add 10^8 (microL)'!P205,IF(AND('volume_add 10^6 (microL)'!P205&lt;=150,'volume_add 10^6 (microL)'!P205&gt;9),'volume_add 10^6 (microL)'!P205,'volume_add 10^4 (microL)'!P205))</f>
        <v>15.6</v>
      </c>
      <c r="Q205" s="5">
        <f>IF(AND('volume_add 10^8 (microL)'!Q205&lt;=150,'volume_add 10^8 (microL)'!Q205&gt;9),'volume_add 10^8 (microL)'!Q205,IF(AND('volume_add 10^6 (microL)'!Q205&lt;=150,'volume_add 10^6 (microL)'!Q205&gt;9),'volume_add 10^6 (microL)'!Q205,'volume_add 10^4 (microL)'!Q205))</f>
        <v>14.6</v>
      </c>
      <c r="R205">
        <f t="shared" si="3"/>
        <v>1135.8999999999999</v>
      </c>
    </row>
    <row r="206" spans="1:18">
      <c r="A206">
        <v>205</v>
      </c>
      <c r="B206" s="5">
        <f>IF(AND('volume_add 10^8 (microL)'!B206&lt;=150,'volume_add 10^8 (microL)'!B206&gt;9),'volume_add 10^8 (microL)'!B206,IF(AND('volume_add 10^6 (microL)'!B206&lt;=150,'volume_add 10^6 (microL)'!B206&gt;9),'volume_add 10^6 (microL)'!B206,'volume_add 10^4 (microL)'!B206))</f>
        <v>140</v>
      </c>
      <c r="C206" s="5">
        <f>IF(AND('volume_add 10^8 (microL)'!C206&lt;=150,'volume_add 10^8 (microL)'!C206&gt;9),'volume_add 10^8 (microL)'!C206,IF(AND('volume_add 10^6 (microL)'!C206&lt;=150,'volume_add 10^6 (microL)'!C206&gt;9),'volume_add 10^6 (microL)'!C206,'volume_add 10^4 (microL)'!C206))</f>
        <v>14</v>
      </c>
      <c r="D206" s="5">
        <f>IF(AND('volume_add 10^8 (microL)'!D206&lt;=150,'volume_add 10^8 (microL)'!D206&gt;9),'volume_add 10^8 (microL)'!D206,IF(AND('volume_add 10^6 (microL)'!D206&lt;=150,'volume_add 10^6 (microL)'!D206&gt;9),'volume_add 10^6 (microL)'!D206,'volume_add 10^4 (microL)'!D206))</f>
        <v>13.7</v>
      </c>
      <c r="E206" s="5">
        <f>IF(AND('volume_add 10^8 (microL)'!E206&lt;=150,'volume_add 10^8 (microL)'!E206&gt;9),'volume_add 10^8 (microL)'!E206,IF(AND('volume_add 10^6 (microL)'!E206&lt;=150,'volume_add 10^6 (microL)'!E206&gt;9),'volume_add 10^6 (microL)'!E206,'volume_add 10^4 (microL)'!E206))</f>
        <v>80</v>
      </c>
      <c r="F206" s="5">
        <f>IF(AND('volume_add 10^8 (microL)'!F206&lt;=150,'volume_add 10^8 (microL)'!F206&gt;9),'volume_add 10^8 (microL)'!F206,IF(AND('volume_add 10^6 (microL)'!F206&lt;=150,'volume_add 10^6 (microL)'!F206&gt;9),'volume_add 10^6 (microL)'!F206,'volume_add 10^4 (microL)'!F206))</f>
        <v>12.7</v>
      </c>
      <c r="G206" s="5">
        <f>IF(AND('volume_add 10^8 (microL)'!G206&lt;=150,'volume_add 10^8 (microL)'!G206&gt;9),'volume_add 10^8 (microL)'!G206,IF(AND('volume_add 10^6 (microL)'!G206&lt;=150,'volume_add 10^6 (microL)'!G206&gt;9),'volume_add 10^6 (microL)'!G206,'volume_add 10^4 (microL)'!G206))</f>
        <v>12.1</v>
      </c>
      <c r="H206" s="5">
        <f>IF(AND('volume_add 10^8 (microL)'!H206&lt;=150,'volume_add 10^8 (microL)'!H206&gt;9),'volume_add 10^8 (microL)'!H206,IF(AND('volume_add 10^6 (microL)'!H206&lt;=150,'volume_add 10^6 (microL)'!H206&gt;9),'volume_add 10^6 (microL)'!H206,'volume_add 10^4 (microL)'!H206))</f>
        <v>140</v>
      </c>
      <c r="I206" s="5">
        <f>IF(AND('volume_add 10^8 (microL)'!I206&lt;=150,'volume_add 10^8 (microL)'!I206&gt;9),'volume_add 10^8 (microL)'!I206,IF(AND('volume_add 10^6 (microL)'!I206&lt;=150,'volume_add 10^6 (microL)'!I206&gt;9),'volume_add 10^6 (microL)'!I206,'volume_add 10^4 (microL)'!I206))</f>
        <v>11.7</v>
      </c>
      <c r="J206" s="5">
        <f>IF(AND('volume_add 10^8 (microL)'!J206&lt;=150,'volume_add 10^8 (microL)'!J206&gt;9),'volume_add 10^8 (microL)'!J206,IF(AND('volume_add 10^6 (microL)'!J206&lt;=150,'volume_add 10^6 (microL)'!J206&gt;9),'volume_add 10^6 (microL)'!J206,'volume_add 10^4 (microL)'!J206))</f>
        <v>140</v>
      </c>
      <c r="K206" s="5">
        <f>IF(AND('volume_add 10^8 (microL)'!K206&lt;=150,'volume_add 10^8 (microL)'!K206&gt;9),'volume_add 10^8 (microL)'!K206,IF(AND('volume_add 10^6 (microL)'!K206&lt;=150,'volume_add 10^6 (microL)'!K206&gt;9),'volume_add 10^6 (microL)'!K206,'volume_add 10^4 (microL)'!K206))</f>
        <v>140</v>
      </c>
      <c r="L206" s="5">
        <f>IF(AND('volume_add 10^8 (microL)'!L206&lt;=150,'volume_add 10^8 (microL)'!L206&gt;9),'volume_add 10^8 (microL)'!L206,IF(AND('volume_add 10^6 (microL)'!L206&lt;=150,'volume_add 10^6 (microL)'!L206&gt;9),'volume_add 10^6 (microL)'!L206,'volume_add 10^4 (microL)'!L206))</f>
        <v>140</v>
      </c>
      <c r="M206" s="5">
        <f>IF(AND('volume_add 10^8 (microL)'!M206&lt;=150,'volume_add 10^8 (microL)'!M206&gt;9),'volume_add 10^8 (microL)'!M206,IF(AND('volume_add 10^6 (microL)'!M206&lt;=150,'volume_add 10^6 (microL)'!M206&gt;9),'volume_add 10^6 (microL)'!M206,'volume_add 10^4 (microL)'!M206))</f>
        <v>21.5</v>
      </c>
      <c r="N206" s="5">
        <f>IF(AND('volume_add 10^8 (microL)'!N206&lt;=150,'volume_add 10^8 (microL)'!N206&gt;9),'volume_add 10^8 (microL)'!N206,IF(AND('volume_add 10^6 (microL)'!N206&lt;=150,'volume_add 10^6 (microL)'!N206&gt;9),'volume_add 10^6 (microL)'!N206,'volume_add 10^4 (microL)'!N206))</f>
        <v>140</v>
      </c>
      <c r="O206" s="5">
        <f>IF(AND('volume_add 10^8 (microL)'!O206&lt;=150,'volume_add 10^8 (microL)'!O206&gt;9),'volume_add 10^8 (microL)'!O206,IF(AND('volume_add 10^6 (microL)'!O206&lt;=150,'volume_add 10^6 (microL)'!O206&gt;9),'volume_add 10^6 (microL)'!O206,'volume_add 10^4 (microL)'!O206))</f>
        <v>15.6</v>
      </c>
      <c r="P206" s="5">
        <f>IF(AND('volume_add 10^8 (microL)'!P206&lt;=150,'volume_add 10^8 (microL)'!P206&gt;9),'volume_add 10^8 (microL)'!P206,IF(AND('volume_add 10^6 (microL)'!P206&lt;=150,'volume_add 10^6 (microL)'!P206&gt;9),'volume_add 10^6 (microL)'!P206,'volume_add 10^4 (microL)'!P206))</f>
        <v>14.6</v>
      </c>
      <c r="Q206" s="5">
        <f>IF(AND('volume_add 10^8 (microL)'!Q206&lt;=150,'volume_add 10^8 (microL)'!Q206&gt;9),'volume_add 10^8 (microL)'!Q206,IF(AND('volume_add 10^6 (microL)'!Q206&lt;=150,'volume_add 10^6 (microL)'!Q206&gt;9),'volume_add 10^6 (microL)'!Q206,'volume_add 10^4 (microL)'!Q206))</f>
        <v>100</v>
      </c>
      <c r="R206">
        <f t="shared" si="3"/>
        <v>1135.9000000000001</v>
      </c>
    </row>
    <row r="207" spans="1:18">
      <c r="A207">
        <v>206</v>
      </c>
      <c r="B207" s="5">
        <f>IF(AND('volume_add 10^8 (microL)'!B207&lt;=150,'volume_add 10^8 (microL)'!B207&gt;9),'volume_add 10^8 (microL)'!B207,IF(AND('volume_add 10^6 (microL)'!B207&lt;=150,'volume_add 10^6 (microL)'!B207&gt;9),'volume_add 10^6 (microL)'!B207,'volume_add 10^4 (microL)'!B207))</f>
        <v>14</v>
      </c>
      <c r="C207" s="5">
        <f>IF(AND('volume_add 10^8 (microL)'!C207&lt;=150,'volume_add 10^8 (microL)'!C207&gt;9),'volume_add 10^8 (microL)'!C207,IF(AND('volume_add 10^6 (microL)'!C207&lt;=150,'volume_add 10^6 (microL)'!C207&gt;9),'volume_add 10^6 (microL)'!C207,'volume_add 10^4 (microL)'!C207))</f>
        <v>13.7</v>
      </c>
      <c r="D207" s="5">
        <f>IF(AND('volume_add 10^8 (microL)'!D207&lt;=150,'volume_add 10^8 (microL)'!D207&gt;9),'volume_add 10^8 (microL)'!D207,IF(AND('volume_add 10^6 (microL)'!D207&lt;=150,'volume_add 10^6 (microL)'!D207&gt;9),'volume_add 10^6 (microL)'!D207,'volume_add 10^4 (microL)'!D207))</f>
        <v>80</v>
      </c>
      <c r="E207" s="5">
        <f>IF(AND('volume_add 10^8 (microL)'!E207&lt;=150,'volume_add 10^8 (microL)'!E207&gt;9),'volume_add 10^8 (microL)'!E207,IF(AND('volume_add 10^6 (microL)'!E207&lt;=150,'volume_add 10^6 (microL)'!E207&gt;9),'volume_add 10^6 (microL)'!E207,'volume_add 10^4 (microL)'!E207))</f>
        <v>12.7</v>
      </c>
      <c r="F207" s="5">
        <f>IF(AND('volume_add 10^8 (microL)'!F207&lt;=150,'volume_add 10^8 (microL)'!F207&gt;9),'volume_add 10^8 (microL)'!F207,IF(AND('volume_add 10^6 (microL)'!F207&lt;=150,'volume_add 10^6 (microL)'!F207&gt;9),'volume_add 10^6 (microL)'!F207,'volume_add 10^4 (microL)'!F207))</f>
        <v>12.1</v>
      </c>
      <c r="G207" s="5">
        <f>IF(AND('volume_add 10^8 (microL)'!G207&lt;=150,'volume_add 10^8 (microL)'!G207&gt;9),'volume_add 10^8 (microL)'!G207,IF(AND('volume_add 10^6 (microL)'!G207&lt;=150,'volume_add 10^6 (microL)'!G207&gt;9),'volume_add 10^6 (microL)'!G207,'volume_add 10^4 (microL)'!G207))</f>
        <v>140</v>
      </c>
      <c r="H207" s="5">
        <f>IF(AND('volume_add 10^8 (microL)'!H207&lt;=150,'volume_add 10^8 (microL)'!H207&gt;9),'volume_add 10^8 (microL)'!H207,IF(AND('volume_add 10^6 (microL)'!H207&lt;=150,'volume_add 10^6 (microL)'!H207&gt;9),'volume_add 10^6 (microL)'!H207,'volume_add 10^4 (microL)'!H207))</f>
        <v>11.7</v>
      </c>
      <c r="I207" s="5">
        <f>IF(AND('volume_add 10^8 (microL)'!I207&lt;=150,'volume_add 10^8 (microL)'!I207&gt;9),'volume_add 10^8 (microL)'!I207,IF(AND('volume_add 10^6 (microL)'!I207&lt;=150,'volume_add 10^6 (microL)'!I207&gt;9),'volume_add 10^6 (microL)'!I207,'volume_add 10^4 (microL)'!I207))</f>
        <v>140</v>
      </c>
      <c r="J207" s="5">
        <f>IF(AND('volume_add 10^8 (microL)'!J207&lt;=150,'volume_add 10^8 (microL)'!J207&gt;9),'volume_add 10^8 (microL)'!J207,IF(AND('volume_add 10^6 (microL)'!J207&lt;=150,'volume_add 10^6 (microL)'!J207&gt;9),'volume_add 10^6 (microL)'!J207,'volume_add 10^4 (microL)'!J207))</f>
        <v>140</v>
      </c>
      <c r="K207" s="5">
        <f>IF(AND('volume_add 10^8 (microL)'!K207&lt;=150,'volume_add 10^8 (microL)'!K207&gt;9),'volume_add 10^8 (microL)'!K207,IF(AND('volume_add 10^6 (microL)'!K207&lt;=150,'volume_add 10^6 (microL)'!K207&gt;9),'volume_add 10^6 (microL)'!K207,'volume_add 10^4 (microL)'!K207))</f>
        <v>140</v>
      </c>
      <c r="L207" s="5">
        <f>IF(AND('volume_add 10^8 (microL)'!L207&lt;=150,'volume_add 10^8 (microL)'!L207&gt;9),'volume_add 10^8 (microL)'!L207,IF(AND('volume_add 10^6 (microL)'!L207&lt;=150,'volume_add 10^6 (microL)'!L207&gt;9),'volume_add 10^6 (microL)'!L207,'volume_add 10^4 (microL)'!L207))</f>
        <v>21.5</v>
      </c>
      <c r="M207" s="5">
        <f>IF(AND('volume_add 10^8 (microL)'!M207&lt;=150,'volume_add 10^8 (microL)'!M207&gt;9),'volume_add 10^8 (microL)'!M207,IF(AND('volume_add 10^6 (microL)'!M207&lt;=150,'volume_add 10^6 (microL)'!M207&gt;9),'volume_add 10^6 (microL)'!M207,'volume_add 10^4 (microL)'!M207))</f>
        <v>140</v>
      </c>
      <c r="N207" s="5">
        <f>IF(AND('volume_add 10^8 (microL)'!N207&lt;=150,'volume_add 10^8 (microL)'!N207&gt;9),'volume_add 10^8 (microL)'!N207,IF(AND('volume_add 10^6 (microL)'!N207&lt;=150,'volume_add 10^6 (microL)'!N207&gt;9),'volume_add 10^6 (microL)'!N207,'volume_add 10^4 (microL)'!N207))</f>
        <v>15.6</v>
      </c>
      <c r="O207" s="5">
        <f>IF(AND('volume_add 10^8 (microL)'!O207&lt;=150,'volume_add 10^8 (microL)'!O207&gt;9),'volume_add 10^8 (microL)'!O207,IF(AND('volume_add 10^6 (microL)'!O207&lt;=150,'volume_add 10^6 (microL)'!O207&gt;9),'volume_add 10^6 (microL)'!O207,'volume_add 10^4 (microL)'!O207))</f>
        <v>14.6</v>
      </c>
      <c r="P207" s="5">
        <f>IF(AND('volume_add 10^8 (microL)'!P207&lt;=150,'volume_add 10^8 (microL)'!P207&gt;9),'volume_add 10^8 (microL)'!P207,IF(AND('volume_add 10^6 (microL)'!P207&lt;=150,'volume_add 10^6 (microL)'!P207&gt;9),'volume_add 10^6 (microL)'!P207,'volume_add 10^4 (microL)'!P207))</f>
        <v>100</v>
      </c>
      <c r="Q207" s="5">
        <f>IF(AND('volume_add 10^8 (microL)'!Q207&lt;=150,'volume_add 10^8 (microL)'!Q207&gt;9),'volume_add 10^8 (microL)'!Q207,IF(AND('volume_add 10^6 (microL)'!Q207&lt;=150,'volume_add 10^6 (microL)'!Q207&gt;9),'volume_add 10^6 (microL)'!Q207,'volume_add 10^4 (microL)'!Q207))</f>
        <v>140</v>
      </c>
      <c r="R207">
        <f t="shared" si="3"/>
        <v>1135.9000000000001</v>
      </c>
    </row>
    <row r="208" spans="1:18">
      <c r="A208">
        <v>207</v>
      </c>
      <c r="B208" s="5">
        <f>IF(AND('volume_add 10^8 (microL)'!B208&lt;=150,'volume_add 10^8 (microL)'!B208&gt;9),'volume_add 10^8 (microL)'!B208,IF(AND('volume_add 10^6 (microL)'!B208&lt;=150,'volume_add 10^6 (microL)'!B208&gt;9),'volume_add 10^6 (microL)'!B208,'volume_add 10^4 (microL)'!B208))</f>
        <v>13.7</v>
      </c>
      <c r="C208" s="5">
        <f>IF(AND('volume_add 10^8 (microL)'!C208&lt;=150,'volume_add 10^8 (microL)'!C208&gt;9),'volume_add 10^8 (microL)'!C208,IF(AND('volume_add 10^6 (microL)'!C208&lt;=150,'volume_add 10^6 (microL)'!C208&gt;9),'volume_add 10^6 (microL)'!C208,'volume_add 10^4 (microL)'!C208))</f>
        <v>80</v>
      </c>
      <c r="D208" s="5">
        <f>IF(AND('volume_add 10^8 (microL)'!D208&lt;=150,'volume_add 10^8 (microL)'!D208&gt;9),'volume_add 10^8 (microL)'!D208,IF(AND('volume_add 10^6 (microL)'!D208&lt;=150,'volume_add 10^6 (microL)'!D208&gt;9),'volume_add 10^6 (microL)'!D208,'volume_add 10^4 (microL)'!D208))</f>
        <v>12.7</v>
      </c>
      <c r="E208" s="5">
        <f>IF(AND('volume_add 10^8 (microL)'!E208&lt;=150,'volume_add 10^8 (microL)'!E208&gt;9),'volume_add 10^8 (microL)'!E208,IF(AND('volume_add 10^6 (microL)'!E208&lt;=150,'volume_add 10^6 (microL)'!E208&gt;9),'volume_add 10^6 (microL)'!E208,'volume_add 10^4 (microL)'!E208))</f>
        <v>12.1</v>
      </c>
      <c r="F208" s="5">
        <f>IF(AND('volume_add 10^8 (microL)'!F208&lt;=150,'volume_add 10^8 (microL)'!F208&gt;9),'volume_add 10^8 (microL)'!F208,IF(AND('volume_add 10^6 (microL)'!F208&lt;=150,'volume_add 10^6 (microL)'!F208&gt;9),'volume_add 10^6 (microL)'!F208,'volume_add 10^4 (microL)'!F208))</f>
        <v>140</v>
      </c>
      <c r="G208" s="5">
        <f>IF(AND('volume_add 10^8 (microL)'!G208&lt;=150,'volume_add 10^8 (microL)'!G208&gt;9),'volume_add 10^8 (microL)'!G208,IF(AND('volume_add 10^6 (microL)'!G208&lt;=150,'volume_add 10^6 (microL)'!G208&gt;9),'volume_add 10^6 (microL)'!G208,'volume_add 10^4 (microL)'!G208))</f>
        <v>11.7</v>
      </c>
      <c r="H208" s="5">
        <f>IF(AND('volume_add 10^8 (microL)'!H208&lt;=150,'volume_add 10^8 (microL)'!H208&gt;9),'volume_add 10^8 (microL)'!H208,IF(AND('volume_add 10^6 (microL)'!H208&lt;=150,'volume_add 10^6 (microL)'!H208&gt;9),'volume_add 10^6 (microL)'!H208,'volume_add 10^4 (microL)'!H208))</f>
        <v>140</v>
      </c>
      <c r="I208" s="5">
        <f>IF(AND('volume_add 10^8 (microL)'!I208&lt;=150,'volume_add 10^8 (microL)'!I208&gt;9),'volume_add 10^8 (microL)'!I208,IF(AND('volume_add 10^6 (microL)'!I208&lt;=150,'volume_add 10^6 (microL)'!I208&gt;9),'volume_add 10^6 (microL)'!I208,'volume_add 10^4 (microL)'!I208))</f>
        <v>140</v>
      </c>
      <c r="J208" s="5">
        <f>IF(AND('volume_add 10^8 (microL)'!J208&lt;=150,'volume_add 10^8 (microL)'!J208&gt;9),'volume_add 10^8 (microL)'!J208,IF(AND('volume_add 10^6 (microL)'!J208&lt;=150,'volume_add 10^6 (microL)'!J208&gt;9),'volume_add 10^6 (microL)'!J208,'volume_add 10^4 (microL)'!J208))</f>
        <v>140</v>
      </c>
      <c r="K208" s="5">
        <f>IF(AND('volume_add 10^8 (microL)'!K208&lt;=150,'volume_add 10^8 (microL)'!K208&gt;9),'volume_add 10^8 (microL)'!K208,IF(AND('volume_add 10^6 (microL)'!K208&lt;=150,'volume_add 10^6 (microL)'!K208&gt;9),'volume_add 10^6 (microL)'!K208,'volume_add 10^4 (microL)'!K208))</f>
        <v>21.5</v>
      </c>
      <c r="L208" s="5">
        <f>IF(AND('volume_add 10^8 (microL)'!L208&lt;=150,'volume_add 10^8 (microL)'!L208&gt;9),'volume_add 10^8 (microL)'!L208,IF(AND('volume_add 10^6 (microL)'!L208&lt;=150,'volume_add 10^6 (microL)'!L208&gt;9),'volume_add 10^6 (microL)'!L208,'volume_add 10^4 (microL)'!L208))</f>
        <v>140</v>
      </c>
      <c r="M208" s="5">
        <f>IF(AND('volume_add 10^8 (microL)'!M208&lt;=150,'volume_add 10^8 (microL)'!M208&gt;9),'volume_add 10^8 (microL)'!M208,IF(AND('volume_add 10^6 (microL)'!M208&lt;=150,'volume_add 10^6 (microL)'!M208&gt;9),'volume_add 10^6 (microL)'!M208,'volume_add 10^4 (microL)'!M208))</f>
        <v>15.6</v>
      </c>
      <c r="N208" s="5">
        <f>IF(AND('volume_add 10^8 (microL)'!N208&lt;=150,'volume_add 10^8 (microL)'!N208&gt;9),'volume_add 10^8 (microL)'!N208,IF(AND('volume_add 10^6 (microL)'!N208&lt;=150,'volume_add 10^6 (microL)'!N208&gt;9),'volume_add 10^6 (microL)'!N208,'volume_add 10^4 (microL)'!N208))</f>
        <v>14.6</v>
      </c>
      <c r="O208" s="5">
        <f>IF(AND('volume_add 10^8 (microL)'!O208&lt;=150,'volume_add 10^8 (microL)'!O208&gt;9),'volume_add 10^8 (microL)'!O208,IF(AND('volume_add 10^6 (microL)'!O208&lt;=150,'volume_add 10^6 (microL)'!O208&gt;9),'volume_add 10^6 (microL)'!O208,'volume_add 10^4 (microL)'!O208))</f>
        <v>100</v>
      </c>
      <c r="P208" s="5">
        <f>IF(AND('volume_add 10^8 (microL)'!P208&lt;=150,'volume_add 10^8 (microL)'!P208&gt;9),'volume_add 10^8 (microL)'!P208,IF(AND('volume_add 10^6 (microL)'!P208&lt;=150,'volume_add 10^6 (microL)'!P208&gt;9),'volume_add 10^6 (microL)'!P208,'volume_add 10^4 (microL)'!P208))</f>
        <v>140</v>
      </c>
      <c r="Q208" s="5">
        <f>IF(AND('volume_add 10^8 (microL)'!Q208&lt;=150,'volume_add 10^8 (microL)'!Q208&gt;9),'volume_add 10^8 (microL)'!Q208,IF(AND('volume_add 10^6 (microL)'!Q208&lt;=150,'volume_add 10^6 (microL)'!Q208&gt;9),'volume_add 10^6 (microL)'!Q208,'volume_add 10^4 (microL)'!Q208))</f>
        <v>14</v>
      </c>
      <c r="R208">
        <f t="shared" si="3"/>
        <v>1135.9000000000001</v>
      </c>
    </row>
    <row r="209" spans="1:18">
      <c r="A209">
        <v>208</v>
      </c>
      <c r="B209" s="5">
        <f>IF(AND('volume_add 10^8 (microL)'!B209&lt;=150,'volume_add 10^8 (microL)'!B209&gt;9),'volume_add 10^8 (microL)'!B209,IF(AND('volume_add 10^6 (microL)'!B209&lt;=150,'volume_add 10^6 (microL)'!B209&gt;9),'volume_add 10^6 (microL)'!B209,'volume_add 10^4 (microL)'!B209))</f>
        <v>80</v>
      </c>
      <c r="C209" s="5">
        <f>IF(AND('volume_add 10^8 (microL)'!C209&lt;=150,'volume_add 10^8 (microL)'!C209&gt;9),'volume_add 10^8 (microL)'!C209,IF(AND('volume_add 10^6 (microL)'!C209&lt;=150,'volume_add 10^6 (microL)'!C209&gt;9),'volume_add 10^6 (microL)'!C209,'volume_add 10^4 (microL)'!C209))</f>
        <v>12.7</v>
      </c>
      <c r="D209" s="5">
        <f>IF(AND('volume_add 10^8 (microL)'!D209&lt;=150,'volume_add 10^8 (microL)'!D209&gt;9),'volume_add 10^8 (microL)'!D209,IF(AND('volume_add 10^6 (microL)'!D209&lt;=150,'volume_add 10^6 (microL)'!D209&gt;9),'volume_add 10^6 (microL)'!D209,'volume_add 10^4 (microL)'!D209))</f>
        <v>12.1</v>
      </c>
      <c r="E209" s="5">
        <f>IF(AND('volume_add 10^8 (microL)'!E209&lt;=150,'volume_add 10^8 (microL)'!E209&gt;9),'volume_add 10^8 (microL)'!E209,IF(AND('volume_add 10^6 (microL)'!E209&lt;=150,'volume_add 10^6 (microL)'!E209&gt;9),'volume_add 10^6 (microL)'!E209,'volume_add 10^4 (microL)'!E209))</f>
        <v>140</v>
      </c>
      <c r="F209" s="5">
        <f>IF(AND('volume_add 10^8 (microL)'!F209&lt;=150,'volume_add 10^8 (microL)'!F209&gt;9),'volume_add 10^8 (microL)'!F209,IF(AND('volume_add 10^6 (microL)'!F209&lt;=150,'volume_add 10^6 (microL)'!F209&gt;9),'volume_add 10^6 (microL)'!F209,'volume_add 10^4 (microL)'!F209))</f>
        <v>11.7</v>
      </c>
      <c r="G209" s="5">
        <f>IF(AND('volume_add 10^8 (microL)'!G209&lt;=150,'volume_add 10^8 (microL)'!G209&gt;9),'volume_add 10^8 (microL)'!G209,IF(AND('volume_add 10^6 (microL)'!G209&lt;=150,'volume_add 10^6 (microL)'!G209&gt;9),'volume_add 10^6 (microL)'!G209,'volume_add 10^4 (microL)'!G209))</f>
        <v>140</v>
      </c>
      <c r="H209" s="5">
        <f>IF(AND('volume_add 10^8 (microL)'!H209&lt;=150,'volume_add 10^8 (microL)'!H209&gt;9),'volume_add 10^8 (microL)'!H209,IF(AND('volume_add 10^6 (microL)'!H209&lt;=150,'volume_add 10^6 (microL)'!H209&gt;9),'volume_add 10^6 (microL)'!H209,'volume_add 10^4 (microL)'!H209))</f>
        <v>140</v>
      </c>
      <c r="I209" s="5">
        <f>IF(AND('volume_add 10^8 (microL)'!I209&lt;=150,'volume_add 10^8 (microL)'!I209&gt;9),'volume_add 10^8 (microL)'!I209,IF(AND('volume_add 10^6 (microL)'!I209&lt;=150,'volume_add 10^6 (microL)'!I209&gt;9),'volume_add 10^6 (microL)'!I209,'volume_add 10^4 (microL)'!I209))</f>
        <v>140</v>
      </c>
      <c r="J209" s="5">
        <f>IF(AND('volume_add 10^8 (microL)'!J209&lt;=150,'volume_add 10^8 (microL)'!J209&gt;9),'volume_add 10^8 (microL)'!J209,IF(AND('volume_add 10^6 (microL)'!J209&lt;=150,'volume_add 10^6 (microL)'!J209&gt;9),'volume_add 10^6 (microL)'!J209,'volume_add 10^4 (microL)'!J209))</f>
        <v>21.5</v>
      </c>
      <c r="K209" s="5">
        <f>IF(AND('volume_add 10^8 (microL)'!K209&lt;=150,'volume_add 10^8 (microL)'!K209&gt;9),'volume_add 10^8 (microL)'!K209,IF(AND('volume_add 10^6 (microL)'!K209&lt;=150,'volume_add 10^6 (microL)'!K209&gt;9),'volume_add 10^6 (microL)'!K209,'volume_add 10^4 (microL)'!K209))</f>
        <v>140</v>
      </c>
      <c r="L209" s="5">
        <f>IF(AND('volume_add 10^8 (microL)'!L209&lt;=150,'volume_add 10^8 (microL)'!L209&gt;9),'volume_add 10^8 (microL)'!L209,IF(AND('volume_add 10^6 (microL)'!L209&lt;=150,'volume_add 10^6 (microL)'!L209&gt;9),'volume_add 10^6 (microL)'!L209,'volume_add 10^4 (microL)'!L209))</f>
        <v>15.6</v>
      </c>
      <c r="M209" s="5">
        <f>IF(AND('volume_add 10^8 (microL)'!M209&lt;=150,'volume_add 10^8 (microL)'!M209&gt;9),'volume_add 10^8 (microL)'!M209,IF(AND('volume_add 10^6 (microL)'!M209&lt;=150,'volume_add 10^6 (microL)'!M209&gt;9),'volume_add 10^6 (microL)'!M209,'volume_add 10^4 (microL)'!M209))</f>
        <v>14.6</v>
      </c>
      <c r="N209" s="5">
        <f>IF(AND('volume_add 10^8 (microL)'!N209&lt;=150,'volume_add 10^8 (microL)'!N209&gt;9),'volume_add 10^8 (microL)'!N209,IF(AND('volume_add 10^6 (microL)'!N209&lt;=150,'volume_add 10^6 (microL)'!N209&gt;9),'volume_add 10^6 (microL)'!N209,'volume_add 10^4 (microL)'!N209))</f>
        <v>100</v>
      </c>
      <c r="O209" s="5">
        <f>IF(AND('volume_add 10^8 (microL)'!O209&lt;=150,'volume_add 10^8 (microL)'!O209&gt;9),'volume_add 10^8 (microL)'!O209,IF(AND('volume_add 10^6 (microL)'!O209&lt;=150,'volume_add 10^6 (microL)'!O209&gt;9),'volume_add 10^6 (microL)'!O209,'volume_add 10^4 (microL)'!O209))</f>
        <v>140</v>
      </c>
      <c r="P209" s="5">
        <f>IF(AND('volume_add 10^8 (microL)'!P209&lt;=150,'volume_add 10^8 (microL)'!P209&gt;9),'volume_add 10^8 (microL)'!P209,IF(AND('volume_add 10^6 (microL)'!P209&lt;=150,'volume_add 10^6 (microL)'!P209&gt;9),'volume_add 10^6 (microL)'!P209,'volume_add 10^4 (microL)'!P209))</f>
        <v>14</v>
      </c>
      <c r="Q209" s="5">
        <f>IF(AND('volume_add 10^8 (microL)'!Q209&lt;=150,'volume_add 10^8 (microL)'!Q209&gt;9),'volume_add 10^8 (microL)'!Q209,IF(AND('volume_add 10^6 (microL)'!Q209&lt;=150,'volume_add 10^6 (microL)'!Q209&gt;9),'volume_add 10^6 (microL)'!Q209,'volume_add 10^4 (microL)'!Q209))</f>
        <v>13.7</v>
      </c>
      <c r="R209">
        <f t="shared" si="3"/>
        <v>1135.9000000000001</v>
      </c>
    </row>
    <row r="210" spans="1:18">
      <c r="A210">
        <v>209</v>
      </c>
      <c r="B210" s="5">
        <f>IF(AND('volume_add 10^8 (microL)'!B210&lt;=150,'volume_add 10^8 (microL)'!B210&gt;9),'volume_add 10^8 (microL)'!B210,IF(AND('volume_add 10^6 (microL)'!B210&lt;=150,'volume_add 10^6 (microL)'!B210&gt;9),'volume_add 10^6 (microL)'!B210,'volume_add 10^4 (microL)'!B210))</f>
        <v>12.7</v>
      </c>
      <c r="C210" s="5">
        <f>IF(AND('volume_add 10^8 (microL)'!C210&lt;=150,'volume_add 10^8 (microL)'!C210&gt;9),'volume_add 10^8 (microL)'!C210,IF(AND('volume_add 10^6 (microL)'!C210&lt;=150,'volume_add 10^6 (microL)'!C210&gt;9),'volume_add 10^6 (microL)'!C210,'volume_add 10^4 (microL)'!C210))</f>
        <v>12.1</v>
      </c>
      <c r="D210" s="5">
        <f>IF(AND('volume_add 10^8 (microL)'!D210&lt;=150,'volume_add 10^8 (microL)'!D210&gt;9),'volume_add 10^8 (microL)'!D210,IF(AND('volume_add 10^6 (microL)'!D210&lt;=150,'volume_add 10^6 (microL)'!D210&gt;9),'volume_add 10^6 (microL)'!D210,'volume_add 10^4 (microL)'!D210))</f>
        <v>140</v>
      </c>
      <c r="E210" s="5">
        <f>IF(AND('volume_add 10^8 (microL)'!E210&lt;=150,'volume_add 10^8 (microL)'!E210&gt;9),'volume_add 10^8 (microL)'!E210,IF(AND('volume_add 10^6 (microL)'!E210&lt;=150,'volume_add 10^6 (microL)'!E210&gt;9),'volume_add 10^6 (microL)'!E210,'volume_add 10^4 (microL)'!E210))</f>
        <v>11.7</v>
      </c>
      <c r="F210" s="5">
        <f>IF(AND('volume_add 10^8 (microL)'!F210&lt;=150,'volume_add 10^8 (microL)'!F210&gt;9),'volume_add 10^8 (microL)'!F210,IF(AND('volume_add 10^6 (microL)'!F210&lt;=150,'volume_add 10^6 (microL)'!F210&gt;9),'volume_add 10^6 (microL)'!F210,'volume_add 10^4 (microL)'!F210))</f>
        <v>140</v>
      </c>
      <c r="G210" s="5">
        <f>IF(AND('volume_add 10^8 (microL)'!G210&lt;=150,'volume_add 10^8 (microL)'!G210&gt;9),'volume_add 10^8 (microL)'!G210,IF(AND('volume_add 10^6 (microL)'!G210&lt;=150,'volume_add 10^6 (microL)'!G210&gt;9),'volume_add 10^6 (microL)'!G210,'volume_add 10^4 (microL)'!G210))</f>
        <v>140</v>
      </c>
      <c r="H210" s="5">
        <f>IF(AND('volume_add 10^8 (microL)'!H210&lt;=150,'volume_add 10^8 (microL)'!H210&gt;9),'volume_add 10^8 (microL)'!H210,IF(AND('volume_add 10^6 (microL)'!H210&lt;=150,'volume_add 10^6 (microL)'!H210&gt;9),'volume_add 10^6 (microL)'!H210,'volume_add 10^4 (microL)'!H210))</f>
        <v>140</v>
      </c>
      <c r="I210" s="5">
        <f>IF(AND('volume_add 10^8 (microL)'!I210&lt;=150,'volume_add 10^8 (microL)'!I210&gt;9),'volume_add 10^8 (microL)'!I210,IF(AND('volume_add 10^6 (microL)'!I210&lt;=150,'volume_add 10^6 (microL)'!I210&gt;9),'volume_add 10^6 (microL)'!I210,'volume_add 10^4 (microL)'!I210))</f>
        <v>21.5</v>
      </c>
      <c r="J210" s="5">
        <f>IF(AND('volume_add 10^8 (microL)'!J210&lt;=150,'volume_add 10^8 (microL)'!J210&gt;9),'volume_add 10^8 (microL)'!J210,IF(AND('volume_add 10^6 (microL)'!J210&lt;=150,'volume_add 10^6 (microL)'!J210&gt;9),'volume_add 10^6 (microL)'!J210,'volume_add 10^4 (microL)'!J210))</f>
        <v>140</v>
      </c>
      <c r="K210" s="5">
        <f>IF(AND('volume_add 10^8 (microL)'!K210&lt;=150,'volume_add 10^8 (microL)'!K210&gt;9),'volume_add 10^8 (microL)'!K210,IF(AND('volume_add 10^6 (microL)'!K210&lt;=150,'volume_add 10^6 (microL)'!K210&gt;9),'volume_add 10^6 (microL)'!K210,'volume_add 10^4 (microL)'!K210))</f>
        <v>15.6</v>
      </c>
      <c r="L210" s="5">
        <f>IF(AND('volume_add 10^8 (microL)'!L210&lt;=150,'volume_add 10^8 (microL)'!L210&gt;9),'volume_add 10^8 (microL)'!L210,IF(AND('volume_add 10^6 (microL)'!L210&lt;=150,'volume_add 10^6 (microL)'!L210&gt;9),'volume_add 10^6 (microL)'!L210,'volume_add 10^4 (microL)'!L210))</f>
        <v>14.6</v>
      </c>
      <c r="M210" s="5">
        <f>IF(AND('volume_add 10^8 (microL)'!M210&lt;=150,'volume_add 10^8 (microL)'!M210&gt;9),'volume_add 10^8 (microL)'!M210,IF(AND('volume_add 10^6 (microL)'!M210&lt;=150,'volume_add 10^6 (microL)'!M210&gt;9),'volume_add 10^6 (microL)'!M210,'volume_add 10^4 (microL)'!M210))</f>
        <v>100</v>
      </c>
      <c r="N210" s="5">
        <f>IF(AND('volume_add 10^8 (microL)'!N210&lt;=150,'volume_add 10^8 (microL)'!N210&gt;9),'volume_add 10^8 (microL)'!N210,IF(AND('volume_add 10^6 (microL)'!N210&lt;=150,'volume_add 10^6 (microL)'!N210&gt;9),'volume_add 10^6 (microL)'!N210,'volume_add 10^4 (microL)'!N210))</f>
        <v>140</v>
      </c>
      <c r="O210" s="5">
        <f>IF(AND('volume_add 10^8 (microL)'!O210&lt;=150,'volume_add 10^8 (microL)'!O210&gt;9),'volume_add 10^8 (microL)'!O210,IF(AND('volume_add 10^6 (microL)'!O210&lt;=150,'volume_add 10^6 (microL)'!O210&gt;9),'volume_add 10^6 (microL)'!O210,'volume_add 10^4 (microL)'!O210))</f>
        <v>14</v>
      </c>
      <c r="P210" s="5">
        <f>IF(AND('volume_add 10^8 (microL)'!P210&lt;=150,'volume_add 10^8 (microL)'!P210&gt;9),'volume_add 10^8 (microL)'!P210,IF(AND('volume_add 10^6 (microL)'!P210&lt;=150,'volume_add 10^6 (microL)'!P210&gt;9),'volume_add 10^6 (microL)'!P210,'volume_add 10^4 (microL)'!P210))</f>
        <v>13.7</v>
      </c>
      <c r="Q210" s="5">
        <f>IF(AND('volume_add 10^8 (microL)'!Q210&lt;=150,'volume_add 10^8 (microL)'!Q210&gt;9),'volume_add 10^8 (microL)'!Q210,IF(AND('volume_add 10^6 (microL)'!Q210&lt;=150,'volume_add 10^6 (microL)'!Q210&gt;9),'volume_add 10^6 (microL)'!Q210,'volume_add 10^4 (microL)'!Q210))</f>
        <v>80</v>
      </c>
      <c r="R210">
        <f t="shared" si="3"/>
        <v>1135.9000000000001</v>
      </c>
    </row>
    <row r="211" spans="1:18">
      <c r="A211">
        <v>210</v>
      </c>
      <c r="B211" s="5">
        <f>IF(AND('volume_add 10^8 (microL)'!B211&lt;=150,'volume_add 10^8 (microL)'!B211&gt;9),'volume_add 10^8 (microL)'!B211,IF(AND('volume_add 10^6 (microL)'!B211&lt;=150,'volume_add 10^6 (microL)'!B211&gt;9),'volume_add 10^6 (microL)'!B211,'volume_add 10^4 (microL)'!B211))</f>
        <v>12.1</v>
      </c>
      <c r="C211" s="5">
        <f>IF(AND('volume_add 10^8 (microL)'!C211&lt;=150,'volume_add 10^8 (microL)'!C211&gt;9),'volume_add 10^8 (microL)'!C211,IF(AND('volume_add 10^6 (microL)'!C211&lt;=150,'volume_add 10^6 (microL)'!C211&gt;9),'volume_add 10^6 (microL)'!C211,'volume_add 10^4 (microL)'!C211))</f>
        <v>140</v>
      </c>
      <c r="D211" s="5">
        <f>IF(AND('volume_add 10^8 (microL)'!D211&lt;=150,'volume_add 10^8 (microL)'!D211&gt;9),'volume_add 10^8 (microL)'!D211,IF(AND('volume_add 10^6 (microL)'!D211&lt;=150,'volume_add 10^6 (microL)'!D211&gt;9),'volume_add 10^6 (microL)'!D211,'volume_add 10^4 (microL)'!D211))</f>
        <v>11.7</v>
      </c>
      <c r="E211" s="5">
        <f>IF(AND('volume_add 10^8 (microL)'!E211&lt;=150,'volume_add 10^8 (microL)'!E211&gt;9),'volume_add 10^8 (microL)'!E211,IF(AND('volume_add 10^6 (microL)'!E211&lt;=150,'volume_add 10^6 (microL)'!E211&gt;9),'volume_add 10^6 (microL)'!E211,'volume_add 10^4 (microL)'!E211))</f>
        <v>140</v>
      </c>
      <c r="F211" s="5">
        <f>IF(AND('volume_add 10^8 (microL)'!F211&lt;=150,'volume_add 10^8 (microL)'!F211&gt;9),'volume_add 10^8 (microL)'!F211,IF(AND('volume_add 10^6 (microL)'!F211&lt;=150,'volume_add 10^6 (microL)'!F211&gt;9),'volume_add 10^6 (microL)'!F211,'volume_add 10^4 (microL)'!F211))</f>
        <v>140</v>
      </c>
      <c r="G211" s="5">
        <f>IF(AND('volume_add 10^8 (microL)'!G211&lt;=150,'volume_add 10^8 (microL)'!G211&gt;9),'volume_add 10^8 (microL)'!G211,IF(AND('volume_add 10^6 (microL)'!G211&lt;=150,'volume_add 10^6 (microL)'!G211&gt;9),'volume_add 10^6 (microL)'!G211,'volume_add 10^4 (microL)'!G211))</f>
        <v>140</v>
      </c>
      <c r="H211" s="5">
        <f>IF(AND('volume_add 10^8 (microL)'!H211&lt;=150,'volume_add 10^8 (microL)'!H211&gt;9),'volume_add 10^8 (microL)'!H211,IF(AND('volume_add 10^6 (microL)'!H211&lt;=150,'volume_add 10^6 (microL)'!H211&gt;9),'volume_add 10^6 (microL)'!H211,'volume_add 10^4 (microL)'!H211))</f>
        <v>21.5</v>
      </c>
      <c r="I211" s="5">
        <f>IF(AND('volume_add 10^8 (microL)'!I211&lt;=150,'volume_add 10^8 (microL)'!I211&gt;9),'volume_add 10^8 (microL)'!I211,IF(AND('volume_add 10^6 (microL)'!I211&lt;=150,'volume_add 10^6 (microL)'!I211&gt;9),'volume_add 10^6 (microL)'!I211,'volume_add 10^4 (microL)'!I211))</f>
        <v>140</v>
      </c>
      <c r="J211" s="5">
        <f>IF(AND('volume_add 10^8 (microL)'!J211&lt;=150,'volume_add 10^8 (microL)'!J211&gt;9),'volume_add 10^8 (microL)'!J211,IF(AND('volume_add 10^6 (microL)'!J211&lt;=150,'volume_add 10^6 (microL)'!J211&gt;9),'volume_add 10^6 (microL)'!J211,'volume_add 10^4 (microL)'!J211))</f>
        <v>15.6</v>
      </c>
      <c r="K211" s="5">
        <f>IF(AND('volume_add 10^8 (microL)'!K211&lt;=150,'volume_add 10^8 (microL)'!K211&gt;9),'volume_add 10^8 (microL)'!K211,IF(AND('volume_add 10^6 (microL)'!K211&lt;=150,'volume_add 10^6 (microL)'!K211&gt;9),'volume_add 10^6 (microL)'!K211,'volume_add 10^4 (microL)'!K211))</f>
        <v>14.6</v>
      </c>
      <c r="L211" s="5">
        <f>IF(AND('volume_add 10^8 (microL)'!L211&lt;=150,'volume_add 10^8 (microL)'!L211&gt;9),'volume_add 10^8 (microL)'!L211,IF(AND('volume_add 10^6 (microL)'!L211&lt;=150,'volume_add 10^6 (microL)'!L211&gt;9),'volume_add 10^6 (microL)'!L211,'volume_add 10^4 (microL)'!L211))</f>
        <v>100</v>
      </c>
      <c r="M211" s="5">
        <f>IF(AND('volume_add 10^8 (microL)'!M211&lt;=150,'volume_add 10^8 (microL)'!M211&gt;9),'volume_add 10^8 (microL)'!M211,IF(AND('volume_add 10^6 (microL)'!M211&lt;=150,'volume_add 10^6 (microL)'!M211&gt;9),'volume_add 10^6 (microL)'!M211,'volume_add 10^4 (microL)'!M211))</f>
        <v>140</v>
      </c>
      <c r="N211" s="5">
        <f>IF(AND('volume_add 10^8 (microL)'!N211&lt;=150,'volume_add 10^8 (microL)'!N211&gt;9),'volume_add 10^8 (microL)'!N211,IF(AND('volume_add 10^6 (microL)'!N211&lt;=150,'volume_add 10^6 (microL)'!N211&gt;9),'volume_add 10^6 (microL)'!N211,'volume_add 10^4 (microL)'!N211))</f>
        <v>14</v>
      </c>
      <c r="O211" s="5">
        <f>IF(AND('volume_add 10^8 (microL)'!O211&lt;=150,'volume_add 10^8 (microL)'!O211&gt;9),'volume_add 10^8 (microL)'!O211,IF(AND('volume_add 10^6 (microL)'!O211&lt;=150,'volume_add 10^6 (microL)'!O211&gt;9),'volume_add 10^6 (microL)'!O211,'volume_add 10^4 (microL)'!O211))</f>
        <v>13.7</v>
      </c>
      <c r="P211" s="5">
        <f>IF(AND('volume_add 10^8 (microL)'!P211&lt;=150,'volume_add 10^8 (microL)'!P211&gt;9),'volume_add 10^8 (microL)'!P211,IF(AND('volume_add 10^6 (microL)'!P211&lt;=150,'volume_add 10^6 (microL)'!P211&gt;9),'volume_add 10^6 (microL)'!P211,'volume_add 10^4 (microL)'!P211))</f>
        <v>80</v>
      </c>
      <c r="Q211" s="5">
        <f>IF(AND('volume_add 10^8 (microL)'!Q211&lt;=150,'volume_add 10^8 (microL)'!Q211&gt;9),'volume_add 10^8 (microL)'!Q211,IF(AND('volume_add 10^6 (microL)'!Q211&lt;=150,'volume_add 10^6 (microL)'!Q211&gt;9),'volume_add 10^6 (microL)'!Q211,'volume_add 10^4 (microL)'!Q211))</f>
        <v>12.7</v>
      </c>
      <c r="R211">
        <f t="shared" si="3"/>
        <v>1135.9000000000001</v>
      </c>
    </row>
    <row r="212" spans="1:18">
      <c r="A212">
        <v>211</v>
      </c>
      <c r="B212" s="5">
        <f>IF(AND('volume_add 10^8 (microL)'!B212&lt;=150,'volume_add 10^8 (microL)'!B212&gt;9),'volume_add 10^8 (microL)'!B212,IF(AND('volume_add 10^6 (microL)'!B212&lt;=150,'volume_add 10^6 (microL)'!B212&gt;9),'volume_add 10^6 (microL)'!B212,'volume_add 10^4 (microL)'!B212))</f>
        <v>140</v>
      </c>
      <c r="C212" s="5">
        <f>IF(AND('volume_add 10^8 (microL)'!C212&lt;=150,'volume_add 10^8 (microL)'!C212&gt;9),'volume_add 10^8 (microL)'!C212,IF(AND('volume_add 10^6 (microL)'!C212&lt;=150,'volume_add 10^6 (microL)'!C212&gt;9),'volume_add 10^6 (microL)'!C212,'volume_add 10^4 (microL)'!C212))</f>
        <v>11.7</v>
      </c>
      <c r="D212" s="5">
        <f>IF(AND('volume_add 10^8 (microL)'!D212&lt;=150,'volume_add 10^8 (microL)'!D212&gt;9),'volume_add 10^8 (microL)'!D212,IF(AND('volume_add 10^6 (microL)'!D212&lt;=150,'volume_add 10^6 (microL)'!D212&gt;9),'volume_add 10^6 (microL)'!D212,'volume_add 10^4 (microL)'!D212))</f>
        <v>140</v>
      </c>
      <c r="E212" s="5">
        <f>IF(AND('volume_add 10^8 (microL)'!E212&lt;=150,'volume_add 10^8 (microL)'!E212&gt;9),'volume_add 10^8 (microL)'!E212,IF(AND('volume_add 10^6 (microL)'!E212&lt;=150,'volume_add 10^6 (microL)'!E212&gt;9),'volume_add 10^6 (microL)'!E212,'volume_add 10^4 (microL)'!E212))</f>
        <v>140</v>
      </c>
      <c r="F212" s="5">
        <f>IF(AND('volume_add 10^8 (microL)'!F212&lt;=150,'volume_add 10^8 (microL)'!F212&gt;9),'volume_add 10^8 (microL)'!F212,IF(AND('volume_add 10^6 (microL)'!F212&lt;=150,'volume_add 10^6 (microL)'!F212&gt;9),'volume_add 10^6 (microL)'!F212,'volume_add 10^4 (microL)'!F212))</f>
        <v>140</v>
      </c>
      <c r="G212" s="5">
        <f>IF(AND('volume_add 10^8 (microL)'!G212&lt;=150,'volume_add 10^8 (microL)'!G212&gt;9),'volume_add 10^8 (microL)'!G212,IF(AND('volume_add 10^6 (microL)'!G212&lt;=150,'volume_add 10^6 (microL)'!G212&gt;9),'volume_add 10^6 (microL)'!G212,'volume_add 10^4 (microL)'!G212))</f>
        <v>21.5</v>
      </c>
      <c r="H212" s="5">
        <f>IF(AND('volume_add 10^8 (microL)'!H212&lt;=150,'volume_add 10^8 (microL)'!H212&gt;9),'volume_add 10^8 (microL)'!H212,IF(AND('volume_add 10^6 (microL)'!H212&lt;=150,'volume_add 10^6 (microL)'!H212&gt;9),'volume_add 10^6 (microL)'!H212,'volume_add 10^4 (microL)'!H212))</f>
        <v>140</v>
      </c>
      <c r="I212" s="5">
        <f>IF(AND('volume_add 10^8 (microL)'!I212&lt;=150,'volume_add 10^8 (microL)'!I212&gt;9),'volume_add 10^8 (microL)'!I212,IF(AND('volume_add 10^6 (microL)'!I212&lt;=150,'volume_add 10^6 (microL)'!I212&gt;9),'volume_add 10^6 (microL)'!I212,'volume_add 10^4 (microL)'!I212))</f>
        <v>15.6</v>
      </c>
      <c r="J212" s="5">
        <f>IF(AND('volume_add 10^8 (microL)'!J212&lt;=150,'volume_add 10^8 (microL)'!J212&gt;9),'volume_add 10^8 (microL)'!J212,IF(AND('volume_add 10^6 (microL)'!J212&lt;=150,'volume_add 10^6 (microL)'!J212&gt;9),'volume_add 10^6 (microL)'!J212,'volume_add 10^4 (microL)'!J212))</f>
        <v>14.6</v>
      </c>
      <c r="K212" s="5">
        <f>IF(AND('volume_add 10^8 (microL)'!K212&lt;=150,'volume_add 10^8 (microL)'!K212&gt;9),'volume_add 10^8 (microL)'!K212,IF(AND('volume_add 10^6 (microL)'!K212&lt;=150,'volume_add 10^6 (microL)'!K212&gt;9),'volume_add 10^6 (microL)'!K212,'volume_add 10^4 (microL)'!K212))</f>
        <v>100</v>
      </c>
      <c r="L212" s="5">
        <f>IF(AND('volume_add 10^8 (microL)'!L212&lt;=150,'volume_add 10^8 (microL)'!L212&gt;9),'volume_add 10^8 (microL)'!L212,IF(AND('volume_add 10^6 (microL)'!L212&lt;=150,'volume_add 10^6 (microL)'!L212&gt;9),'volume_add 10^6 (microL)'!L212,'volume_add 10^4 (microL)'!L212))</f>
        <v>140</v>
      </c>
      <c r="M212" s="5">
        <f>IF(AND('volume_add 10^8 (microL)'!M212&lt;=150,'volume_add 10^8 (microL)'!M212&gt;9),'volume_add 10^8 (microL)'!M212,IF(AND('volume_add 10^6 (microL)'!M212&lt;=150,'volume_add 10^6 (microL)'!M212&gt;9),'volume_add 10^6 (microL)'!M212,'volume_add 10^4 (microL)'!M212))</f>
        <v>14</v>
      </c>
      <c r="N212" s="5">
        <f>IF(AND('volume_add 10^8 (microL)'!N212&lt;=150,'volume_add 10^8 (microL)'!N212&gt;9),'volume_add 10^8 (microL)'!N212,IF(AND('volume_add 10^6 (microL)'!N212&lt;=150,'volume_add 10^6 (microL)'!N212&gt;9),'volume_add 10^6 (microL)'!N212,'volume_add 10^4 (microL)'!N212))</f>
        <v>13.7</v>
      </c>
      <c r="O212" s="5">
        <f>IF(AND('volume_add 10^8 (microL)'!O212&lt;=150,'volume_add 10^8 (microL)'!O212&gt;9),'volume_add 10^8 (microL)'!O212,IF(AND('volume_add 10^6 (microL)'!O212&lt;=150,'volume_add 10^6 (microL)'!O212&gt;9),'volume_add 10^6 (microL)'!O212,'volume_add 10^4 (microL)'!O212))</f>
        <v>80</v>
      </c>
      <c r="P212" s="5">
        <f>IF(AND('volume_add 10^8 (microL)'!P212&lt;=150,'volume_add 10^8 (microL)'!P212&gt;9),'volume_add 10^8 (microL)'!P212,IF(AND('volume_add 10^6 (microL)'!P212&lt;=150,'volume_add 10^6 (microL)'!P212&gt;9),'volume_add 10^6 (microL)'!P212,'volume_add 10^4 (microL)'!P212))</f>
        <v>12.7</v>
      </c>
      <c r="Q212" s="5">
        <f>IF(AND('volume_add 10^8 (microL)'!Q212&lt;=150,'volume_add 10^8 (microL)'!Q212&gt;9),'volume_add 10^8 (microL)'!Q212,IF(AND('volume_add 10^6 (microL)'!Q212&lt;=150,'volume_add 10^6 (microL)'!Q212&gt;9),'volume_add 10^6 (microL)'!Q212,'volume_add 10^4 (microL)'!Q212))</f>
        <v>12.1</v>
      </c>
      <c r="R212">
        <f t="shared" si="3"/>
        <v>1135.9000000000001</v>
      </c>
    </row>
    <row r="213" spans="1:18">
      <c r="A213">
        <v>212</v>
      </c>
      <c r="B213" s="5">
        <f>IF(AND('volume_add 10^8 (microL)'!B213&lt;=150,'volume_add 10^8 (microL)'!B213&gt;9),'volume_add 10^8 (microL)'!B213,IF(AND('volume_add 10^6 (microL)'!B213&lt;=150,'volume_add 10^6 (microL)'!B213&gt;9),'volume_add 10^6 (microL)'!B213,'volume_add 10^4 (microL)'!B213))</f>
        <v>11.7</v>
      </c>
      <c r="C213" s="5">
        <f>IF(AND('volume_add 10^8 (microL)'!C213&lt;=150,'volume_add 10^8 (microL)'!C213&gt;9),'volume_add 10^8 (microL)'!C213,IF(AND('volume_add 10^6 (microL)'!C213&lt;=150,'volume_add 10^6 (microL)'!C213&gt;9),'volume_add 10^6 (microL)'!C213,'volume_add 10^4 (microL)'!C213))</f>
        <v>140</v>
      </c>
      <c r="D213" s="5">
        <f>IF(AND('volume_add 10^8 (microL)'!D213&lt;=150,'volume_add 10^8 (microL)'!D213&gt;9),'volume_add 10^8 (microL)'!D213,IF(AND('volume_add 10^6 (microL)'!D213&lt;=150,'volume_add 10^6 (microL)'!D213&gt;9),'volume_add 10^6 (microL)'!D213,'volume_add 10^4 (microL)'!D213))</f>
        <v>140</v>
      </c>
      <c r="E213" s="5">
        <f>IF(AND('volume_add 10^8 (microL)'!E213&lt;=150,'volume_add 10^8 (microL)'!E213&gt;9),'volume_add 10^8 (microL)'!E213,IF(AND('volume_add 10^6 (microL)'!E213&lt;=150,'volume_add 10^6 (microL)'!E213&gt;9),'volume_add 10^6 (microL)'!E213,'volume_add 10^4 (microL)'!E213))</f>
        <v>140</v>
      </c>
      <c r="F213" s="5">
        <f>IF(AND('volume_add 10^8 (microL)'!F213&lt;=150,'volume_add 10^8 (microL)'!F213&gt;9),'volume_add 10^8 (microL)'!F213,IF(AND('volume_add 10^6 (microL)'!F213&lt;=150,'volume_add 10^6 (microL)'!F213&gt;9),'volume_add 10^6 (microL)'!F213,'volume_add 10^4 (microL)'!F213))</f>
        <v>21.5</v>
      </c>
      <c r="G213" s="5">
        <f>IF(AND('volume_add 10^8 (microL)'!G213&lt;=150,'volume_add 10^8 (microL)'!G213&gt;9),'volume_add 10^8 (microL)'!G213,IF(AND('volume_add 10^6 (microL)'!G213&lt;=150,'volume_add 10^6 (microL)'!G213&gt;9),'volume_add 10^6 (microL)'!G213,'volume_add 10^4 (microL)'!G213))</f>
        <v>140</v>
      </c>
      <c r="H213" s="5">
        <f>IF(AND('volume_add 10^8 (microL)'!H213&lt;=150,'volume_add 10^8 (microL)'!H213&gt;9),'volume_add 10^8 (microL)'!H213,IF(AND('volume_add 10^6 (microL)'!H213&lt;=150,'volume_add 10^6 (microL)'!H213&gt;9),'volume_add 10^6 (microL)'!H213,'volume_add 10^4 (microL)'!H213))</f>
        <v>15.6</v>
      </c>
      <c r="I213" s="5">
        <f>IF(AND('volume_add 10^8 (microL)'!I213&lt;=150,'volume_add 10^8 (microL)'!I213&gt;9),'volume_add 10^8 (microL)'!I213,IF(AND('volume_add 10^6 (microL)'!I213&lt;=150,'volume_add 10^6 (microL)'!I213&gt;9),'volume_add 10^6 (microL)'!I213,'volume_add 10^4 (microL)'!I213))</f>
        <v>14.6</v>
      </c>
      <c r="J213" s="5">
        <f>IF(AND('volume_add 10^8 (microL)'!J213&lt;=150,'volume_add 10^8 (microL)'!J213&gt;9),'volume_add 10^8 (microL)'!J213,IF(AND('volume_add 10^6 (microL)'!J213&lt;=150,'volume_add 10^6 (microL)'!J213&gt;9),'volume_add 10^6 (microL)'!J213,'volume_add 10^4 (microL)'!J213))</f>
        <v>100</v>
      </c>
      <c r="K213" s="5">
        <f>IF(AND('volume_add 10^8 (microL)'!K213&lt;=150,'volume_add 10^8 (microL)'!K213&gt;9),'volume_add 10^8 (microL)'!K213,IF(AND('volume_add 10^6 (microL)'!K213&lt;=150,'volume_add 10^6 (microL)'!K213&gt;9),'volume_add 10^6 (microL)'!K213,'volume_add 10^4 (microL)'!K213))</f>
        <v>140</v>
      </c>
      <c r="L213" s="5">
        <f>IF(AND('volume_add 10^8 (microL)'!L213&lt;=150,'volume_add 10^8 (microL)'!L213&gt;9),'volume_add 10^8 (microL)'!L213,IF(AND('volume_add 10^6 (microL)'!L213&lt;=150,'volume_add 10^6 (microL)'!L213&gt;9),'volume_add 10^6 (microL)'!L213,'volume_add 10^4 (microL)'!L213))</f>
        <v>14</v>
      </c>
      <c r="M213" s="5">
        <f>IF(AND('volume_add 10^8 (microL)'!M213&lt;=150,'volume_add 10^8 (microL)'!M213&gt;9),'volume_add 10^8 (microL)'!M213,IF(AND('volume_add 10^6 (microL)'!M213&lt;=150,'volume_add 10^6 (microL)'!M213&gt;9),'volume_add 10^6 (microL)'!M213,'volume_add 10^4 (microL)'!M213))</f>
        <v>13.7</v>
      </c>
      <c r="N213" s="5">
        <f>IF(AND('volume_add 10^8 (microL)'!N213&lt;=150,'volume_add 10^8 (microL)'!N213&gt;9),'volume_add 10^8 (microL)'!N213,IF(AND('volume_add 10^6 (microL)'!N213&lt;=150,'volume_add 10^6 (microL)'!N213&gt;9),'volume_add 10^6 (microL)'!N213,'volume_add 10^4 (microL)'!N213))</f>
        <v>80</v>
      </c>
      <c r="O213" s="5">
        <f>IF(AND('volume_add 10^8 (microL)'!O213&lt;=150,'volume_add 10^8 (microL)'!O213&gt;9),'volume_add 10^8 (microL)'!O213,IF(AND('volume_add 10^6 (microL)'!O213&lt;=150,'volume_add 10^6 (microL)'!O213&gt;9),'volume_add 10^6 (microL)'!O213,'volume_add 10^4 (microL)'!O213))</f>
        <v>12.7</v>
      </c>
      <c r="P213" s="5">
        <f>IF(AND('volume_add 10^8 (microL)'!P213&lt;=150,'volume_add 10^8 (microL)'!P213&gt;9),'volume_add 10^8 (microL)'!P213,IF(AND('volume_add 10^6 (microL)'!P213&lt;=150,'volume_add 10^6 (microL)'!P213&gt;9),'volume_add 10^6 (microL)'!P213,'volume_add 10^4 (microL)'!P213))</f>
        <v>12.1</v>
      </c>
      <c r="Q213" s="5">
        <f>IF(AND('volume_add 10^8 (microL)'!Q213&lt;=150,'volume_add 10^8 (microL)'!Q213&gt;9),'volume_add 10^8 (microL)'!Q213,IF(AND('volume_add 10^6 (microL)'!Q213&lt;=150,'volume_add 10^6 (microL)'!Q213&gt;9),'volume_add 10^6 (microL)'!Q213,'volume_add 10^4 (microL)'!Q213))</f>
        <v>140</v>
      </c>
      <c r="R213">
        <f t="shared" si="3"/>
        <v>1135.9000000000001</v>
      </c>
    </row>
    <row r="214" spans="1:18">
      <c r="A214">
        <v>213</v>
      </c>
      <c r="B214" s="5">
        <f>IF(AND('volume_add 10^8 (microL)'!B214&lt;=150,'volume_add 10^8 (microL)'!B214&gt;9),'volume_add 10^8 (microL)'!B214,IF(AND('volume_add 10^6 (microL)'!B214&lt;=150,'volume_add 10^6 (microL)'!B214&gt;9),'volume_add 10^6 (microL)'!B214,'volume_add 10^4 (microL)'!B214))</f>
        <v>140</v>
      </c>
      <c r="C214" s="5">
        <f>IF(AND('volume_add 10^8 (microL)'!C214&lt;=150,'volume_add 10^8 (microL)'!C214&gt;9),'volume_add 10^8 (microL)'!C214,IF(AND('volume_add 10^6 (microL)'!C214&lt;=150,'volume_add 10^6 (microL)'!C214&gt;9),'volume_add 10^6 (microL)'!C214,'volume_add 10^4 (microL)'!C214))</f>
        <v>140</v>
      </c>
      <c r="D214" s="5">
        <f>IF(AND('volume_add 10^8 (microL)'!D214&lt;=150,'volume_add 10^8 (microL)'!D214&gt;9),'volume_add 10^8 (microL)'!D214,IF(AND('volume_add 10^6 (microL)'!D214&lt;=150,'volume_add 10^6 (microL)'!D214&gt;9),'volume_add 10^6 (microL)'!D214,'volume_add 10^4 (microL)'!D214))</f>
        <v>140</v>
      </c>
      <c r="E214" s="5">
        <f>IF(AND('volume_add 10^8 (microL)'!E214&lt;=150,'volume_add 10^8 (microL)'!E214&gt;9),'volume_add 10^8 (microL)'!E214,IF(AND('volume_add 10^6 (microL)'!E214&lt;=150,'volume_add 10^6 (microL)'!E214&gt;9),'volume_add 10^6 (microL)'!E214,'volume_add 10^4 (microL)'!E214))</f>
        <v>21.5</v>
      </c>
      <c r="F214" s="5">
        <f>IF(AND('volume_add 10^8 (microL)'!F214&lt;=150,'volume_add 10^8 (microL)'!F214&gt;9),'volume_add 10^8 (microL)'!F214,IF(AND('volume_add 10^6 (microL)'!F214&lt;=150,'volume_add 10^6 (microL)'!F214&gt;9),'volume_add 10^6 (microL)'!F214,'volume_add 10^4 (microL)'!F214))</f>
        <v>140</v>
      </c>
      <c r="G214" s="5">
        <f>IF(AND('volume_add 10^8 (microL)'!G214&lt;=150,'volume_add 10^8 (microL)'!G214&gt;9),'volume_add 10^8 (microL)'!G214,IF(AND('volume_add 10^6 (microL)'!G214&lt;=150,'volume_add 10^6 (microL)'!G214&gt;9),'volume_add 10^6 (microL)'!G214,'volume_add 10^4 (microL)'!G214))</f>
        <v>15.6</v>
      </c>
      <c r="H214" s="5">
        <f>IF(AND('volume_add 10^8 (microL)'!H214&lt;=150,'volume_add 10^8 (microL)'!H214&gt;9),'volume_add 10^8 (microL)'!H214,IF(AND('volume_add 10^6 (microL)'!H214&lt;=150,'volume_add 10^6 (microL)'!H214&gt;9),'volume_add 10^6 (microL)'!H214,'volume_add 10^4 (microL)'!H214))</f>
        <v>14.6</v>
      </c>
      <c r="I214" s="5">
        <f>IF(AND('volume_add 10^8 (microL)'!I214&lt;=150,'volume_add 10^8 (microL)'!I214&gt;9),'volume_add 10^8 (microL)'!I214,IF(AND('volume_add 10^6 (microL)'!I214&lt;=150,'volume_add 10^6 (microL)'!I214&gt;9),'volume_add 10^6 (microL)'!I214,'volume_add 10^4 (microL)'!I214))</f>
        <v>100</v>
      </c>
      <c r="J214" s="5">
        <f>IF(AND('volume_add 10^8 (microL)'!J214&lt;=150,'volume_add 10^8 (microL)'!J214&gt;9),'volume_add 10^8 (microL)'!J214,IF(AND('volume_add 10^6 (microL)'!J214&lt;=150,'volume_add 10^6 (microL)'!J214&gt;9),'volume_add 10^6 (microL)'!J214,'volume_add 10^4 (microL)'!J214))</f>
        <v>140</v>
      </c>
      <c r="K214" s="5">
        <f>IF(AND('volume_add 10^8 (microL)'!K214&lt;=150,'volume_add 10^8 (microL)'!K214&gt;9),'volume_add 10^8 (microL)'!K214,IF(AND('volume_add 10^6 (microL)'!K214&lt;=150,'volume_add 10^6 (microL)'!K214&gt;9),'volume_add 10^6 (microL)'!K214,'volume_add 10^4 (microL)'!K214))</f>
        <v>14</v>
      </c>
      <c r="L214" s="5">
        <f>IF(AND('volume_add 10^8 (microL)'!L214&lt;=150,'volume_add 10^8 (microL)'!L214&gt;9),'volume_add 10^8 (microL)'!L214,IF(AND('volume_add 10^6 (microL)'!L214&lt;=150,'volume_add 10^6 (microL)'!L214&gt;9),'volume_add 10^6 (microL)'!L214,'volume_add 10^4 (microL)'!L214))</f>
        <v>13.7</v>
      </c>
      <c r="M214" s="5">
        <f>IF(AND('volume_add 10^8 (microL)'!M214&lt;=150,'volume_add 10^8 (microL)'!M214&gt;9),'volume_add 10^8 (microL)'!M214,IF(AND('volume_add 10^6 (microL)'!M214&lt;=150,'volume_add 10^6 (microL)'!M214&gt;9),'volume_add 10^6 (microL)'!M214,'volume_add 10^4 (microL)'!M214))</f>
        <v>80</v>
      </c>
      <c r="N214" s="5">
        <f>IF(AND('volume_add 10^8 (microL)'!N214&lt;=150,'volume_add 10^8 (microL)'!N214&gt;9),'volume_add 10^8 (microL)'!N214,IF(AND('volume_add 10^6 (microL)'!N214&lt;=150,'volume_add 10^6 (microL)'!N214&gt;9),'volume_add 10^6 (microL)'!N214,'volume_add 10^4 (microL)'!N214))</f>
        <v>12.7</v>
      </c>
      <c r="O214" s="5">
        <f>IF(AND('volume_add 10^8 (microL)'!O214&lt;=150,'volume_add 10^8 (microL)'!O214&gt;9),'volume_add 10^8 (microL)'!O214,IF(AND('volume_add 10^6 (microL)'!O214&lt;=150,'volume_add 10^6 (microL)'!O214&gt;9),'volume_add 10^6 (microL)'!O214,'volume_add 10^4 (microL)'!O214))</f>
        <v>12.1</v>
      </c>
      <c r="P214" s="5">
        <f>IF(AND('volume_add 10^8 (microL)'!P214&lt;=150,'volume_add 10^8 (microL)'!P214&gt;9),'volume_add 10^8 (microL)'!P214,IF(AND('volume_add 10^6 (microL)'!P214&lt;=150,'volume_add 10^6 (microL)'!P214&gt;9),'volume_add 10^6 (microL)'!P214,'volume_add 10^4 (microL)'!P214))</f>
        <v>140</v>
      </c>
      <c r="Q214" s="5">
        <f>IF(AND('volume_add 10^8 (microL)'!Q214&lt;=150,'volume_add 10^8 (microL)'!Q214&gt;9),'volume_add 10^8 (microL)'!Q214,IF(AND('volume_add 10^6 (microL)'!Q214&lt;=150,'volume_add 10^6 (microL)'!Q214&gt;9),'volume_add 10^6 (microL)'!Q214,'volume_add 10^4 (microL)'!Q214))</f>
        <v>11.7</v>
      </c>
      <c r="R214">
        <f t="shared" si="3"/>
        <v>1135.9000000000003</v>
      </c>
    </row>
    <row r="215" spans="1:18">
      <c r="A215">
        <v>214</v>
      </c>
      <c r="B215" s="5">
        <f>IF(AND('volume_add 10^8 (microL)'!B215&lt;=150,'volume_add 10^8 (microL)'!B215&gt;9),'volume_add 10^8 (microL)'!B215,IF(AND('volume_add 10^6 (microL)'!B215&lt;=150,'volume_add 10^6 (microL)'!B215&gt;9),'volume_add 10^6 (microL)'!B215,'volume_add 10^4 (microL)'!B215))</f>
        <v>140</v>
      </c>
      <c r="C215" s="5">
        <f>IF(AND('volume_add 10^8 (microL)'!C215&lt;=150,'volume_add 10^8 (microL)'!C215&gt;9),'volume_add 10^8 (microL)'!C215,IF(AND('volume_add 10^6 (microL)'!C215&lt;=150,'volume_add 10^6 (microL)'!C215&gt;9),'volume_add 10^6 (microL)'!C215,'volume_add 10^4 (microL)'!C215))</f>
        <v>140</v>
      </c>
      <c r="D215" s="5">
        <f>IF(AND('volume_add 10^8 (microL)'!D215&lt;=150,'volume_add 10^8 (microL)'!D215&gt;9),'volume_add 10^8 (microL)'!D215,IF(AND('volume_add 10^6 (microL)'!D215&lt;=150,'volume_add 10^6 (microL)'!D215&gt;9),'volume_add 10^6 (microL)'!D215,'volume_add 10^4 (microL)'!D215))</f>
        <v>21.5</v>
      </c>
      <c r="E215" s="5">
        <f>IF(AND('volume_add 10^8 (microL)'!E215&lt;=150,'volume_add 10^8 (microL)'!E215&gt;9),'volume_add 10^8 (microL)'!E215,IF(AND('volume_add 10^6 (microL)'!E215&lt;=150,'volume_add 10^6 (microL)'!E215&gt;9),'volume_add 10^6 (microL)'!E215,'volume_add 10^4 (microL)'!E215))</f>
        <v>140</v>
      </c>
      <c r="F215" s="5">
        <f>IF(AND('volume_add 10^8 (microL)'!F215&lt;=150,'volume_add 10^8 (microL)'!F215&gt;9),'volume_add 10^8 (microL)'!F215,IF(AND('volume_add 10^6 (microL)'!F215&lt;=150,'volume_add 10^6 (microL)'!F215&gt;9),'volume_add 10^6 (microL)'!F215,'volume_add 10^4 (microL)'!F215))</f>
        <v>15.6</v>
      </c>
      <c r="G215" s="5">
        <f>IF(AND('volume_add 10^8 (microL)'!G215&lt;=150,'volume_add 10^8 (microL)'!G215&gt;9),'volume_add 10^8 (microL)'!G215,IF(AND('volume_add 10^6 (microL)'!G215&lt;=150,'volume_add 10^6 (microL)'!G215&gt;9),'volume_add 10^6 (microL)'!G215,'volume_add 10^4 (microL)'!G215))</f>
        <v>14.6</v>
      </c>
      <c r="H215" s="5">
        <f>IF(AND('volume_add 10^8 (microL)'!H215&lt;=150,'volume_add 10^8 (microL)'!H215&gt;9),'volume_add 10^8 (microL)'!H215,IF(AND('volume_add 10^6 (microL)'!H215&lt;=150,'volume_add 10^6 (microL)'!H215&gt;9),'volume_add 10^6 (microL)'!H215,'volume_add 10^4 (microL)'!H215))</f>
        <v>100</v>
      </c>
      <c r="I215" s="5">
        <f>IF(AND('volume_add 10^8 (microL)'!I215&lt;=150,'volume_add 10^8 (microL)'!I215&gt;9),'volume_add 10^8 (microL)'!I215,IF(AND('volume_add 10^6 (microL)'!I215&lt;=150,'volume_add 10^6 (microL)'!I215&gt;9),'volume_add 10^6 (microL)'!I215,'volume_add 10^4 (microL)'!I215))</f>
        <v>140</v>
      </c>
      <c r="J215" s="5">
        <f>IF(AND('volume_add 10^8 (microL)'!J215&lt;=150,'volume_add 10^8 (microL)'!J215&gt;9),'volume_add 10^8 (microL)'!J215,IF(AND('volume_add 10^6 (microL)'!J215&lt;=150,'volume_add 10^6 (microL)'!J215&gt;9),'volume_add 10^6 (microL)'!J215,'volume_add 10^4 (microL)'!J215))</f>
        <v>14</v>
      </c>
      <c r="K215" s="5">
        <f>IF(AND('volume_add 10^8 (microL)'!K215&lt;=150,'volume_add 10^8 (microL)'!K215&gt;9),'volume_add 10^8 (microL)'!K215,IF(AND('volume_add 10^6 (microL)'!K215&lt;=150,'volume_add 10^6 (microL)'!K215&gt;9),'volume_add 10^6 (microL)'!K215,'volume_add 10^4 (microL)'!K215))</f>
        <v>13.7</v>
      </c>
      <c r="L215" s="5">
        <f>IF(AND('volume_add 10^8 (microL)'!L215&lt;=150,'volume_add 10^8 (microL)'!L215&gt;9),'volume_add 10^8 (microL)'!L215,IF(AND('volume_add 10^6 (microL)'!L215&lt;=150,'volume_add 10^6 (microL)'!L215&gt;9),'volume_add 10^6 (microL)'!L215,'volume_add 10^4 (microL)'!L215))</f>
        <v>80</v>
      </c>
      <c r="M215" s="5">
        <f>IF(AND('volume_add 10^8 (microL)'!M215&lt;=150,'volume_add 10^8 (microL)'!M215&gt;9),'volume_add 10^8 (microL)'!M215,IF(AND('volume_add 10^6 (microL)'!M215&lt;=150,'volume_add 10^6 (microL)'!M215&gt;9),'volume_add 10^6 (microL)'!M215,'volume_add 10^4 (microL)'!M215))</f>
        <v>12.7</v>
      </c>
      <c r="N215" s="5">
        <f>IF(AND('volume_add 10^8 (microL)'!N215&lt;=150,'volume_add 10^8 (microL)'!N215&gt;9),'volume_add 10^8 (microL)'!N215,IF(AND('volume_add 10^6 (microL)'!N215&lt;=150,'volume_add 10^6 (microL)'!N215&gt;9),'volume_add 10^6 (microL)'!N215,'volume_add 10^4 (microL)'!N215))</f>
        <v>12.1</v>
      </c>
      <c r="O215" s="5">
        <f>IF(AND('volume_add 10^8 (microL)'!O215&lt;=150,'volume_add 10^8 (microL)'!O215&gt;9),'volume_add 10^8 (microL)'!O215,IF(AND('volume_add 10^6 (microL)'!O215&lt;=150,'volume_add 10^6 (microL)'!O215&gt;9),'volume_add 10^6 (microL)'!O215,'volume_add 10^4 (microL)'!O215))</f>
        <v>140</v>
      </c>
      <c r="P215" s="5">
        <f>IF(AND('volume_add 10^8 (microL)'!P215&lt;=150,'volume_add 10^8 (microL)'!P215&gt;9),'volume_add 10^8 (microL)'!P215,IF(AND('volume_add 10^6 (microL)'!P215&lt;=150,'volume_add 10^6 (microL)'!P215&gt;9),'volume_add 10^6 (microL)'!P215,'volume_add 10^4 (microL)'!P215))</f>
        <v>11.7</v>
      </c>
      <c r="Q215" s="5">
        <f>IF(AND('volume_add 10^8 (microL)'!Q215&lt;=150,'volume_add 10^8 (microL)'!Q215&gt;9),'volume_add 10^8 (microL)'!Q215,IF(AND('volume_add 10^6 (microL)'!Q215&lt;=150,'volume_add 10^6 (microL)'!Q215&gt;9),'volume_add 10^6 (microL)'!Q215,'volume_add 10^4 (microL)'!Q215))</f>
        <v>140</v>
      </c>
      <c r="R215">
        <f t="shared" si="3"/>
        <v>1135.9000000000001</v>
      </c>
    </row>
    <row r="216" spans="1:18">
      <c r="A216">
        <v>215</v>
      </c>
      <c r="B216" s="5">
        <f>IF(AND('volume_add 10^8 (microL)'!B216&lt;=150,'volume_add 10^8 (microL)'!B216&gt;9),'volume_add 10^8 (microL)'!B216,IF(AND('volume_add 10^6 (microL)'!B216&lt;=150,'volume_add 10^6 (microL)'!B216&gt;9),'volume_add 10^6 (microL)'!B216,'volume_add 10^4 (microL)'!B216))</f>
        <v>140</v>
      </c>
      <c r="C216" s="5">
        <f>IF(AND('volume_add 10^8 (microL)'!C216&lt;=150,'volume_add 10^8 (microL)'!C216&gt;9),'volume_add 10^8 (microL)'!C216,IF(AND('volume_add 10^6 (microL)'!C216&lt;=150,'volume_add 10^6 (microL)'!C216&gt;9),'volume_add 10^6 (microL)'!C216,'volume_add 10^4 (microL)'!C216))</f>
        <v>21.5</v>
      </c>
      <c r="D216" s="5">
        <f>IF(AND('volume_add 10^8 (microL)'!D216&lt;=150,'volume_add 10^8 (microL)'!D216&gt;9),'volume_add 10^8 (microL)'!D216,IF(AND('volume_add 10^6 (microL)'!D216&lt;=150,'volume_add 10^6 (microL)'!D216&gt;9),'volume_add 10^6 (microL)'!D216,'volume_add 10^4 (microL)'!D216))</f>
        <v>140</v>
      </c>
      <c r="E216" s="5">
        <f>IF(AND('volume_add 10^8 (microL)'!E216&lt;=150,'volume_add 10^8 (microL)'!E216&gt;9),'volume_add 10^8 (microL)'!E216,IF(AND('volume_add 10^6 (microL)'!E216&lt;=150,'volume_add 10^6 (microL)'!E216&gt;9),'volume_add 10^6 (microL)'!E216,'volume_add 10^4 (microL)'!E216))</f>
        <v>15.6</v>
      </c>
      <c r="F216" s="5">
        <f>IF(AND('volume_add 10^8 (microL)'!F216&lt;=150,'volume_add 10^8 (microL)'!F216&gt;9),'volume_add 10^8 (microL)'!F216,IF(AND('volume_add 10^6 (microL)'!F216&lt;=150,'volume_add 10^6 (microL)'!F216&gt;9),'volume_add 10^6 (microL)'!F216,'volume_add 10^4 (microL)'!F216))</f>
        <v>14.6</v>
      </c>
      <c r="G216" s="5">
        <f>IF(AND('volume_add 10^8 (microL)'!G216&lt;=150,'volume_add 10^8 (microL)'!G216&gt;9),'volume_add 10^8 (microL)'!G216,IF(AND('volume_add 10^6 (microL)'!G216&lt;=150,'volume_add 10^6 (microL)'!G216&gt;9),'volume_add 10^6 (microL)'!G216,'volume_add 10^4 (microL)'!G216))</f>
        <v>100</v>
      </c>
      <c r="H216" s="5">
        <f>IF(AND('volume_add 10^8 (microL)'!H216&lt;=150,'volume_add 10^8 (microL)'!H216&gt;9),'volume_add 10^8 (microL)'!H216,IF(AND('volume_add 10^6 (microL)'!H216&lt;=150,'volume_add 10^6 (microL)'!H216&gt;9),'volume_add 10^6 (microL)'!H216,'volume_add 10^4 (microL)'!H216))</f>
        <v>140</v>
      </c>
      <c r="I216" s="5">
        <f>IF(AND('volume_add 10^8 (microL)'!I216&lt;=150,'volume_add 10^8 (microL)'!I216&gt;9),'volume_add 10^8 (microL)'!I216,IF(AND('volume_add 10^6 (microL)'!I216&lt;=150,'volume_add 10^6 (microL)'!I216&gt;9),'volume_add 10^6 (microL)'!I216,'volume_add 10^4 (microL)'!I216))</f>
        <v>14</v>
      </c>
      <c r="J216" s="5">
        <f>IF(AND('volume_add 10^8 (microL)'!J216&lt;=150,'volume_add 10^8 (microL)'!J216&gt;9),'volume_add 10^8 (microL)'!J216,IF(AND('volume_add 10^6 (microL)'!J216&lt;=150,'volume_add 10^6 (microL)'!J216&gt;9),'volume_add 10^6 (microL)'!J216,'volume_add 10^4 (microL)'!J216))</f>
        <v>13.7</v>
      </c>
      <c r="K216" s="5">
        <f>IF(AND('volume_add 10^8 (microL)'!K216&lt;=150,'volume_add 10^8 (microL)'!K216&gt;9),'volume_add 10^8 (microL)'!K216,IF(AND('volume_add 10^6 (microL)'!K216&lt;=150,'volume_add 10^6 (microL)'!K216&gt;9),'volume_add 10^6 (microL)'!K216,'volume_add 10^4 (microL)'!K216))</f>
        <v>80</v>
      </c>
      <c r="L216" s="5">
        <f>IF(AND('volume_add 10^8 (microL)'!L216&lt;=150,'volume_add 10^8 (microL)'!L216&gt;9),'volume_add 10^8 (microL)'!L216,IF(AND('volume_add 10^6 (microL)'!L216&lt;=150,'volume_add 10^6 (microL)'!L216&gt;9),'volume_add 10^6 (microL)'!L216,'volume_add 10^4 (microL)'!L216))</f>
        <v>12.7</v>
      </c>
      <c r="M216" s="5">
        <f>IF(AND('volume_add 10^8 (microL)'!M216&lt;=150,'volume_add 10^8 (microL)'!M216&gt;9),'volume_add 10^8 (microL)'!M216,IF(AND('volume_add 10^6 (microL)'!M216&lt;=150,'volume_add 10^6 (microL)'!M216&gt;9),'volume_add 10^6 (microL)'!M216,'volume_add 10^4 (microL)'!M216))</f>
        <v>12.1</v>
      </c>
      <c r="N216" s="5">
        <f>IF(AND('volume_add 10^8 (microL)'!N216&lt;=150,'volume_add 10^8 (microL)'!N216&gt;9),'volume_add 10^8 (microL)'!N216,IF(AND('volume_add 10^6 (microL)'!N216&lt;=150,'volume_add 10^6 (microL)'!N216&gt;9),'volume_add 10^6 (microL)'!N216,'volume_add 10^4 (microL)'!N216))</f>
        <v>140</v>
      </c>
      <c r="O216" s="5">
        <f>IF(AND('volume_add 10^8 (microL)'!O216&lt;=150,'volume_add 10^8 (microL)'!O216&gt;9),'volume_add 10^8 (microL)'!O216,IF(AND('volume_add 10^6 (microL)'!O216&lt;=150,'volume_add 10^6 (microL)'!O216&gt;9),'volume_add 10^6 (microL)'!O216,'volume_add 10^4 (microL)'!O216))</f>
        <v>11.7</v>
      </c>
      <c r="P216" s="5">
        <f>IF(AND('volume_add 10^8 (microL)'!P216&lt;=150,'volume_add 10^8 (microL)'!P216&gt;9),'volume_add 10^8 (microL)'!P216,IF(AND('volume_add 10^6 (microL)'!P216&lt;=150,'volume_add 10^6 (microL)'!P216&gt;9),'volume_add 10^6 (microL)'!P216,'volume_add 10^4 (microL)'!P216))</f>
        <v>140</v>
      </c>
      <c r="Q216" s="5">
        <f>IF(AND('volume_add 10^8 (microL)'!Q216&lt;=150,'volume_add 10^8 (microL)'!Q216&gt;9),'volume_add 10^8 (microL)'!Q216,IF(AND('volume_add 10^6 (microL)'!Q216&lt;=150,'volume_add 10^6 (microL)'!Q216&gt;9),'volume_add 10^6 (microL)'!Q216,'volume_add 10^4 (microL)'!Q216))</f>
        <v>140</v>
      </c>
      <c r="R216">
        <f t="shared" si="3"/>
        <v>1135.9000000000001</v>
      </c>
    </row>
  </sheetData>
  <conditionalFormatting sqref="R2:R216">
    <cfRule type="cellIs" dxfId="8" priority="1" operator="greaterThan">
      <formula>1500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R216"/>
  <sheetViews>
    <sheetView workbookViewId="0">
      <selection sqref="A1:A1048576"/>
    </sheetView>
  </sheetViews>
  <sheetFormatPr defaultColWidth="12.42578125" defaultRowHeight="15"/>
  <cols>
    <col min="1" max="16384" width="12.42578125" style="6"/>
  </cols>
  <sheetData>
    <row r="1" spans="1:18">
      <c r="A1" s="6" t="s">
        <v>22</v>
      </c>
      <c r="B1" s="6" t="s">
        <v>23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21</v>
      </c>
    </row>
    <row r="2" spans="1:18">
      <c r="A2" s="6">
        <v>1</v>
      </c>
      <c r="B2" s="9">
        <v>145.59068219633946</v>
      </c>
      <c r="C2" s="9">
        <v>10.399334442595677</v>
      </c>
      <c r="D2" s="9">
        <v>62.396006655574062</v>
      </c>
      <c r="E2" s="9">
        <v>145.59068219633946</v>
      </c>
      <c r="F2" s="9">
        <v>83.194675540765417</v>
      </c>
      <c r="G2" s="9">
        <v>145.59068219633946</v>
      </c>
      <c r="H2" s="9">
        <v>145.59068219633946</v>
      </c>
      <c r="I2" s="9">
        <v>145.59068219633946</v>
      </c>
      <c r="J2" s="9">
        <v>14.663061564059904</v>
      </c>
      <c r="K2" s="9">
        <v>145.59068219633946</v>
      </c>
      <c r="L2" s="9">
        <v>145.59068219633946</v>
      </c>
      <c r="M2" s="9">
        <v>145.59068219633946</v>
      </c>
      <c r="N2" s="9">
        <v>20.902662229617313</v>
      </c>
      <c r="O2" s="9">
        <v>103.99334442595676</v>
      </c>
      <c r="P2" s="9">
        <v>16.74292845257904</v>
      </c>
      <c r="Q2" s="9">
        <v>22.982529118136444</v>
      </c>
      <c r="R2" s="6">
        <v>1500</v>
      </c>
    </row>
    <row r="3" spans="1:18">
      <c r="A3" s="6">
        <v>2</v>
      </c>
      <c r="B3" s="9">
        <v>14.650465277243713</v>
      </c>
      <c r="C3" s="9">
        <v>161.50119203260786</v>
      </c>
      <c r="D3" s="9">
        <v>161.50119203260786</v>
      </c>
      <c r="E3" s="9">
        <v>161.50119203260786</v>
      </c>
      <c r="F3" s="9">
        <v>161.50119203260786</v>
      </c>
      <c r="G3" s="9">
        <v>69.214796585403377</v>
      </c>
      <c r="H3" s="9">
        <v>11.535799430900562</v>
      </c>
      <c r="I3" s="9">
        <v>11.535799430900562</v>
      </c>
      <c r="J3" s="9">
        <v>92.286395447204498</v>
      </c>
      <c r="K3" s="9">
        <v>126.89379373990619</v>
      </c>
      <c r="L3" s="9">
        <v>11.535799430900562</v>
      </c>
      <c r="M3" s="9">
        <v>161.50119203260786</v>
      </c>
      <c r="N3" s="9">
        <v>161.50119203260786</v>
      </c>
      <c r="O3" s="9">
        <v>19.610859032530954</v>
      </c>
      <c r="P3" s="9">
        <v>12.227947396754596</v>
      </c>
      <c r="Q3" s="9">
        <v>161.50119203260786</v>
      </c>
      <c r="R3" s="6">
        <v>1500</v>
      </c>
    </row>
    <row r="4" spans="1:18">
      <c r="A4" s="6">
        <v>3</v>
      </c>
      <c r="B4" s="9">
        <v>140.50582095543959</v>
      </c>
      <c r="C4" s="9">
        <v>10.036130068245685</v>
      </c>
      <c r="D4" s="9">
        <v>140.50582095543959</v>
      </c>
      <c r="E4" s="9">
        <v>140.50582095543959</v>
      </c>
      <c r="F4" s="9">
        <v>100.36130068245686</v>
      </c>
      <c r="G4" s="9">
        <v>19.369731031714171</v>
      </c>
      <c r="H4" s="9">
        <v>140.50582095543959</v>
      </c>
      <c r="I4" s="9">
        <v>100.36130068245686</v>
      </c>
      <c r="J4" s="9">
        <v>110.39743075070254</v>
      </c>
      <c r="K4" s="9">
        <v>10.036130068245685</v>
      </c>
      <c r="L4" s="9">
        <v>130.46969088719391</v>
      </c>
      <c r="M4" s="9">
        <v>140.50582095543959</v>
      </c>
      <c r="N4" s="9">
        <v>140.50582095543959</v>
      </c>
      <c r="O4" s="9">
        <v>140.50582095543959</v>
      </c>
      <c r="P4" s="9">
        <v>12.846246487354477</v>
      </c>
      <c r="Q4" s="9">
        <v>22.58129265355279</v>
      </c>
      <c r="R4" s="6">
        <v>1500</v>
      </c>
    </row>
    <row r="5" spans="1:18">
      <c r="A5" s="6">
        <v>4</v>
      </c>
      <c r="B5" s="9">
        <v>139.72985561248254</v>
      </c>
      <c r="C5" s="9">
        <v>14.37221372014106</v>
      </c>
      <c r="D5" s="9">
        <v>14.871248918757068</v>
      </c>
      <c r="E5" s="9">
        <v>139.72985561248254</v>
      </c>
      <c r="F5" s="9">
        <v>139.72985561248254</v>
      </c>
      <c r="G5" s="9">
        <v>139.72985561248254</v>
      </c>
      <c r="H5" s="9">
        <v>15.569898196819482</v>
      </c>
      <c r="I5" s="9">
        <v>139.72985561248254</v>
      </c>
      <c r="J5" s="9">
        <v>139.72985561248254</v>
      </c>
      <c r="K5" s="9">
        <v>17.965267150176324</v>
      </c>
      <c r="L5" s="9">
        <v>139.72985561248254</v>
      </c>
      <c r="M5" s="9">
        <v>139.72985561248254</v>
      </c>
      <c r="N5" s="9">
        <v>139.72985561248254</v>
      </c>
      <c r="O5" s="9">
        <v>69.864927806241269</v>
      </c>
      <c r="P5" s="9">
        <v>9.98070397232018</v>
      </c>
      <c r="Q5" s="9">
        <v>99.807039723201797</v>
      </c>
      <c r="R5" s="6">
        <v>1500</v>
      </c>
    </row>
    <row r="6" spans="1:18">
      <c r="A6" s="6">
        <v>5</v>
      </c>
      <c r="B6" s="9">
        <v>196.68446192750773</v>
      </c>
      <c r="C6" s="9">
        <v>25.288002247822423</v>
      </c>
      <c r="D6" s="9">
        <v>16.015734756954199</v>
      </c>
      <c r="E6" s="9">
        <v>84.29334082607474</v>
      </c>
      <c r="F6" s="9">
        <v>196.68446192750773</v>
      </c>
      <c r="G6" s="9">
        <v>98.342230963753863</v>
      </c>
      <c r="H6" s="9">
        <v>26.692891261590333</v>
      </c>
      <c r="I6" s="9">
        <v>18.685023883113232</v>
      </c>
      <c r="J6" s="9">
        <v>112.39112110143299</v>
      </c>
      <c r="K6" s="9">
        <v>196.68446192750773</v>
      </c>
      <c r="L6" s="9">
        <v>27.957291373981452</v>
      </c>
      <c r="M6" s="9">
        <v>29.362180387749362</v>
      </c>
      <c r="N6" s="9">
        <v>196.68446192750773</v>
      </c>
      <c r="O6" s="9">
        <v>126.44001123911211</v>
      </c>
      <c r="P6" s="9">
        <v>126.44001123911211</v>
      </c>
      <c r="Q6" s="9">
        <v>21.354313009272268</v>
      </c>
      <c r="R6" s="6">
        <v>1500</v>
      </c>
    </row>
    <row r="7" spans="1:18">
      <c r="A7" s="6">
        <v>6</v>
      </c>
      <c r="B7" s="9">
        <v>143.25670236714646</v>
      </c>
      <c r="C7" s="9">
        <v>20.669895627259702</v>
      </c>
      <c r="D7" s="9">
        <v>143.25670236714646</v>
      </c>
      <c r="E7" s="9">
        <v>143.25670236714646</v>
      </c>
      <c r="F7" s="9">
        <v>22.818746162766899</v>
      </c>
      <c r="G7" s="9">
        <v>143.25670236714646</v>
      </c>
      <c r="H7" s="9">
        <v>61.395729585919909</v>
      </c>
      <c r="I7" s="9">
        <v>143.25670236714646</v>
      </c>
      <c r="J7" s="9">
        <v>23.944334538508766</v>
      </c>
      <c r="K7" s="9">
        <v>10.232621597653319</v>
      </c>
      <c r="L7" s="9">
        <v>143.25670236714646</v>
      </c>
      <c r="M7" s="9">
        <v>10.232621597653319</v>
      </c>
      <c r="N7" s="9">
        <v>143.25670236714646</v>
      </c>
      <c r="O7" s="9">
        <v>92.093594378879857</v>
      </c>
      <c r="P7" s="9">
        <v>143.25670236714646</v>
      </c>
      <c r="Q7" s="9">
        <v>112.5588375741865</v>
      </c>
      <c r="R7" s="6">
        <v>1500</v>
      </c>
    </row>
    <row r="8" spans="1:18">
      <c r="A8" s="6">
        <v>7</v>
      </c>
      <c r="B8" s="9">
        <v>82.970338104127777</v>
      </c>
      <c r="C8" s="9">
        <v>145.19809168222361</v>
      </c>
      <c r="D8" s="9">
        <v>145.19809168222361</v>
      </c>
      <c r="E8" s="9">
        <v>93.34163036714375</v>
      </c>
      <c r="F8" s="9">
        <v>103.71292263015972</v>
      </c>
      <c r="G8" s="9">
        <v>145.19809168222361</v>
      </c>
      <c r="H8" s="9">
        <v>23.335407591785938</v>
      </c>
      <c r="I8" s="9">
        <v>145.19809168222361</v>
      </c>
      <c r="J8" s="9">
        <v>24.683675585978012</v>
      </c>
      <c r="K8" s="9">
        <v>25.928230657539931</v>
      </c>
      <c r="L8" s="9">
        <v>114.0842148931757</v>
      </c>
      <c r="M8" s="9">
        <v>10.371292263015972</v>
      </c>
      <c r="N8" s="9">
        <v>145.19809168222361</v>
      </c>
      <c r="O8" s="9">
        <v>145.19809168222361</v>
      </c>
      <c r="P8" s="9">
        <v>15.556938394523959</v>
      </c>
      <c r="Q8" s="9">
        <v>134.82679941920765</v>
      </c>
      <c r="R8" s="6">
        <v>1500</v>
      </c>
    </row>
    <row r="9" spans="1:18">
      <c r="A9" s="22">
        <v>8</v>
      </c>
      <c r="B9" s="9">
        <v>9.7465886939571167</v>
      </c>
      <c r="C9" s="9">
        <v>136.45224171539962</v>
      </c>
      <c r="D9" s="9">
        <v>136.45224171539962</v>
      </c>
      <c r="E9" s="9">
        <v>136.45224171539962</v>
      </c>
      <c r="F9" s="9">
        <v>136.45224171539962</v>
      </c>
      <c r="G9" s="9">
        <v>87.719298245614041</v>
      </c>
      <c r="H9" s="9">
        <v>136.45224171539962</v>
      </c>
      <c r="I9" s="9">
        <v>116.95906432748539</v>
      </c>
      <c r="J9" s="9">
        <v>136.45224171539962</v>
      </c>
      <c r="K9" s="9">
        <v>10.331384015594544</v>
      </c>
      <c r="L9" s="9">
        <v>20.662768031189088</v>
      </c>
      <c r="M9" s="9">
        <v>11.79337231968811</v>
      </c>
      <c r="N9" s="9">
        <v>136.45224171539962</v>
      </c>
      <c r="O9" s="9">
        <v>136.45224171539962</v>
      </c>
      <c r="P9" s="9">
        <v>136.45224171539962</v>
      </c>
      <c r="Q9" s="9">
        <v>14.717348927875246</v>
      </c>
      <c r="R9" s="6">
        <v>1500</v>
      </c>
    </row>
    <row r="10" spans="1:18">
      <c r="A10" s="6">
        <v>9</v>
      </c>
      <c r="B10" s="9">
        <v>84.378013500482155</v>
      </c>
      <c r="C10" s="9">
        <v>168.75602700096431</v>
      </c>
      <c r="D10" s="9">
        <v>168.75602700096431</v>
      </c>
      <c r="E10" s="9">
        <v>17.478302796528446</v>
      </c>
      <c r="F10" s="9">
        <v>168.75602700096431</v>
      </c>
      <c r="G10" s="9">
        <v>17.960462873674057</v>
      </c>
      <c r="H10" s="9">
        <v>168.75602700096431</v>
      </c>
      <c r="I10" s="9">
        <v>120.54001928640308</v>
      </c>
      <c r="J10" s="9">
        <v>12.054001928640307</v>
      </c>
      <c r="K10" s="9">
        <v>20.371263259402117</v>
      </c>
      <c r="L10" s="9">
        <v>12.054001928640307</v>
      </c>
      <c r="M10" s="9">
        <v>21.817743490838961</v>
      </c>
      <c r="N10" s="9">
        <v>168.75602700096431</v>
      </c>
      <c r="O10" s="9">
        <v>168.75602700096431</v>
      </c>
      <c r="P10" s="9">
        <v>12.054001928640307</v>
      </c>
      <c r="Q10" s="9">
        <v>168.75602700096431</v>
      </c>
      <c r="R10" s="6">
        <v>1500</v>
      </c>
    </row>
    <row r="11" spans="1:18">
      <c r="A11" s="6">
        <v>10</v>
      </c>
      <c r="B11" s="9">
        <v>154.00410677618072</v>
      </c>
      <c r="C11" s="9">
        <v>154.00410677618072</v>
      </c>
      <c r="D11" s="9">
        <v>11.000293341155764</v>
      </c>
      <c r="E11" s="9">
        <v>22.110589615723089</v>
      </c>
      <c r="F11" s="9">
        <v>154.00410677618072</v>
      </c>
      <c r="G11" s="9">
        <v>77.00205338809036</v>
      </c>
      <c r="H11" s="9">
        <v>154.00410677618072</v>
      </c>
      <c r="I11" s="9">
        <v>99.002640070401881</v>
      </c>
      <c r="J11" s="9">
        <v>154.00410677618072</v>
      </c>
      <c r="K11" s="9">
        <v>24.530654150777355</v>
      </c>
      <c r="L11" s="9">
        <v>121.00322675271342</v>
      </c>
      <c r="M11" s="9">
        <v>12.210325608682899</v>
      </c>
      <c r="N11" s="9">
        <v>26.950718685831625</v>
      </c>
      <c r="O11" s="9">
        <v>154.00410677618072</v>
      </c>
      <c r="P11" s="9">
        <v>28.160750953358757</v>
      </c>
      <c r="Q11" s="9">
        <v>154.00410677618072</v>
      </c>
      <c r="R11" s="6">
        <v>1500</v>
      </c>
    </row>
    <row r="12" spans="1:18">
      <c r="A12" s="6">
        <v>11</v>
      </c>
      <c r="B12" s="9">
        <v>13.799080061329244</v>
      </c>
      <c r="C12" s="9">
        <v>14.899006732884473</v>
      </c>
      <c r="D12" s="9">
        <v>139.99066728884739</v>
      </c>
      <c r="E12" s="9">
        <v>69.995333644423695</v>
      </c>
      <c r="F12" s="9">
        <v>139.99066728884739</v>
      </c>
      <c r="G12" s="9">
        <v>9.9993333777748141</v>
      </c>
      <c r="H12" s="9">
        <v>139.99066728884739</v>
      </c>
      <c r="I12" s="9">
        <v>139.99066728884739</v>
      </c>
      <c r="J12" s="9">
        <v>139.99066728884739</v>
      </c>
      <c r="K12" s="9">
        <v>22.998466768882071</v>
      </c>
      <c r="L12" s="9">
        <v>139.99066728884739</v>
      </c>
      <c r="M12" s="9">
        <v>89.994000399973331</v>
      </c>
      <c r="N12" s="9">
        <v>139.99066728884739</v>
      </c>
      <c r="O12" s="9">
        <v>139.99066728884739</v>
      </c>
      <c r="P12" s="9">
        <v>139.99066728884739</v>
      </c>
      <c r="Q12" s="9">
        <v>18.398773415105655</v>
      </c>
      <c r="R12" s="6">
        <v>1499.9999999999998</v>
      </c>
    </row>
    <row r="13" spans="1:18">
      <c r="A13" s="6">
        <v>12</v>
      </c>
      <c r="B13" s="9">
        <v>70.365902694008838</v>
      </c>
      <c r="C13" s="9">
        <v>140.73180538801768</v>
      </c>
      <c r="D13" s="9">
        <v>10.052271813429835</v>
      </c>
      <c r="E13" s="9">
        <v>140.73180538801768</v>
      </c>
      <c r="F13" s="9">
        <v>140.73180538801768</v>
      </c>
      <c r="G13" s="9">
        <v>14.877362283876156</v>
      </c>
      <c r="H13" s="9">
        <v>15.581021310816244</v>
      </c>
      <c r="I13" s="9">
        <v>140.73180538801768</v>
      </c>
      <c r="J13" s="9">
        <v>140.73180538801768</v>
      </c>
      <c r="K13" s="9">
        <v>10.052271813429835</v>
      </c>
      <c r="L13" s="9">
        <v>140.73180538801768</v>
      </c>
      <c r="M13" s="9">
        <v>140.73180538801768</v>
      </c>
      <c r="N13" s="9">
        <v>100.52271813429834</v>
      </c>
      <c r="O13" s="9">
        <v>140.73180538801768</v>
      </c>
      <c r="P13" s="9">
        <v>140.73180538801768</v>
      </c>
      <c r="Q13" s="9">
        <v>11.962203457981504</v>
      </c>
      <c r="R13" s="6">
        <v>1500</v>
      </c>
    </row>
    <row r="14" spans="1:18">
      <c r="A14" s="6">
        <v>13</v>
      </c>
      <c r="B14" s="9">
        <v>88.687426093811581</v>
      </c>
      <c r="C14" s="9">
        <v>98.541584548679538</v>
      </c>
      <c r="D14" s="9">
        <v>118.24990145841545</v>
      </c>
      <c r="E14" s="9">
        <v>9.8541584548679548</v>
      </c>
      <c r="F14" s="9">
        <v>17.047694126921559</v>
      </c>
      <c r="G14" s="9">
        <v>137.95821836815136</v>
      </c>
      <c r="H14" s="9">
        <v>137.95821836815136</v>
      </c>
      <c r="I14" s="9">
        <v>25.620811982656679</v>
      </c>
      <c r="J14" s="9">
        <v>137.95821836815136</v>
      </c>
      <c r="K14" s="9">
        <v>137.95821836815136</v>
      </c>
      <c r="L14" s="9">
        <v>137.95821836815136</v>
      </c>
      <c r="M14" s="9">
        <v>137.95821836815136</v>
      </c>
      <c r="N14" s="9">
        <v>137.95821836815136</v>
      </c>
      <c r="O14" s="9">
        <v>28.478517934568387</v>
      </c>
      <c r="P14" s="9">
        <v>9.8541584548679548</v>
      </c>
      <c r="Q14" s="9">
        <v>137.95821836815136</v>
      </c>
      <c r="R14" s="6">
        <v>1500</v>
      </c>
    </row>
    <row r="15" spans="1:18">
      <c r="A15" s="6">
        <v>14</v>
      </c>
      <c r="B15" s="9">
        <v>21.286811779769526</v>
      </c>
      <c r="C15" s="9">
        <v>16.005121638924454</v>
      </c>
      <c r="D15" s="9">
        <v>112.03585147247118</v>
      </c>
      <c r="E15" s="9">
        <v>23.047375160051214</v>
      </c>
      <c r="F15" s="9">
        <v>112.03585147247118</v>
      </c>
      <c r="G15" s="9">
        <v>31.850192061459662</v>
      </c>
      <c r="H15" s="9">
        <v>128.04097311139563</v>
      </c>
      <c r="I15" s="9">
        <v>144.04609475032009</v>
      </c>
      <c r="J15" s="9">
        <v>160.05121638924456</v>
      </c>
      <c r="K15" s="9">
        <v>176.05633802816899</v>
      </c>
      <c r="L15" s="9">
        <v>224.07170294494236</v>
      </c>
      <c r="M15" s="9">
        <v>24.807938540332906</v>
      </c>
      <c r="N15" s="9">
        <v>224.07170294494236</v>
      </c>
      <c r="O15" s="9">
        <v>35.371318822023042</v>
      </c>
      <c r="P15" s="9">
        <v>38.892445582586426</v>
      </c>
      <c r="Q15" s="9">
        <v>28.329065300896286</v>
      </c>
      <c r="R15" s="6">
        <v>1500</v>
      </c>
    </row>
    <row r="16" spans="1:18">
      <c r="A16" s="6">
        <v>15</v>
      </c>
      <c r="B16" s="9">
        <v>165.39340001575175</v>
      </c>
      <c r="C16" s="9">
        <v>11.81381428683941</v>
      </c>
      <c r="D16" s="9">
        <v>165.39340001575175</v>
      </c>
      <c r="E16" s="9">
        <v>165.39340001575175</v>
      </c>
      <c r="F16" s="9">
        <v>165.39340001575175</v>
      </c>
      <c r="G16" s="9">
        <v>165.39340001575175</v>
      </c>
      <c r="H16" s="9">
        <v>24.100181145152394</v>
      </c>
      <c r="I16" s="9">
        <v>11.81381428683941</v>
      </c>
      <c r="J16" s="9">
        <v>70.882885721036459</v>
      </c>
      <c r="K16" s="9">
        <v>165.39340001575175</v>
      </c>
      <c r="L16" s="9">
        <v>94.510514294715279</v>
      </c>
      <c r="M16" s="9">
        <v>106.3243285815547</v>
      </c>
      <c r="N16" s="9">
        <v>12.640781286918168</v>
      </c>
      <c r="O16" s="9">
        <v>129.95195715523352</v>
      </c>
      <c r="P16" s="9">
        <v>17.720721430259115</v>
      </c>
      <c r="Q16" s="9">
        <v>27.880601716941008</v>
      </c>
      <c r="R16" s="6">
        <v>1500</v>
      </c>
    </row>
    <row r="17" spans="1:18">
      <c r="A17" s="6">
        <v>16</v>
      </c>
      <c r="B17" s="9">
        <v>22.491607609101084</v>
      </c>
      <c r="C17" s="9">
        <v>156.65796344647521</v>
      </c>
      <c r="D17" s="9">
        <v>14.994405072734054</v>
      </c>
      <c r="E17" s="9">
        <v>78.328981723237604</v>
      </c>
      <c r="F17" s="9">
        <v>23.834390152928012</v>
      </c>
      <c r="G17" s="9">
        <v>156.65796344647521</v>
      </c>
      <c r="H17" s="9">
        <v>100.70869078701976</v>
      </c>
      <c r="I17" s="9">
        <v>11.189854531891086</v>
      </c>
      <c r="J17" s="9">
        <v>156.65796344647521</v>
      </c>
      <c r="K17" s="9">
        <v>123.08839985080193</v>
      </c>
      <c r="L17" s="9">
        <v>17.568071615069005</v>
      </c>
      <c r="M17" s="9">
        <v>11.189854531891086</v>
      </c>
      <c r="N17" s="9">
        <v>156.65796344647521</v>
      </c>
      <c r="O17" s="9">
        <v>156.65796344647521</v>
      </c>
      <c r="P17" s="9">
        <v>156.65796344647521</v>
      </c>
      <c r="Q17" s="9">
        <v>156.65796344647521</v>
      </c>
      <c r="R17" s="6">
        <v>1500</v>
      </c>
    </row>
    <row r="18" spans="1:18">
      <c r="A18" s="6">
        <v>17</v>
      </c>
      <c r="B18" s="9">
        <v>10.83815028901734</v>
      </c>
      <c r="C18" s="9">
        <v>151.73410404624278</v>
      </c>
      <c r="D18" s="9">
        <v>151.73410404624278</v>
      </c>
      <c r="E18" s="9">
        <v>11.163294797687863</v>
      </c>
      <c r="F18" s="9">
        <v>16.799132947976879</v>
      </c>
      <c r="G18" s="9">
        <v>151.73410404624278</v>
      </c>
      <c r="H18" s="9">
        <v>86.705202312138724</v>
      </c>
      <c r="I18" s="9">
        <v>151.73410404624278</v>
      </c>
      <c r="J18" s="9">
        <v>108.38150289017341</v>
      </c>
      <c r="K18" s="9">
        <v>25.252890173410403</v>
      </c>
      <c r="L18" s="9">
        <v>18.208092485549134</v>
      </c>
      <c r="M18" s="9">
        <v>19.617052023121389</v>
      </c>
      <c r="N18" s="9">
        <v>151.73410404624278</v>
      </c>
      <c r="O18" s="9">
        <v>140.89595375722544</v>
      </c>
      <c r="P18" s="9">
        <v>151.73410404624278</v>
      </c>
      <c r="Q18" s="9">
        <v>151.73410404624278</v>
      </c>
      <c r="R18" s="6">
        <v>1500</v>
      </c>
    </row>
    <row r="19" spans="1:18">
      <c r="A19" s="6">
        <v>18</v>
      </c>
      <c r="B19" s="9">
        <v>19.649236765183499</v>
      </c>
      <c r="C19" s="9">
        <v>29.392659954530693</v>
      </c>
      <c r="D19" s="9">
        <v>16.239038648911983</v>
      </c>
      <c r="E19" s="9">
        <v>21.2731406300747</v>
      </c>
      <c r="F19" s="9">
        <v>22.897044494965897</v>
      </c>
      <c r="G19" s="9">
        <v>227.34654108476778</v>
      </c>
      <c r="H19" s="9">
        <v>32.640467684313094</v>
      </c>
      <c r="I19" s="9">
        <v>227.34654108476778</v>
      </c>
      <c r="J19" s="9">
        <v>97.434231893471903</v>
      </c>
      <c r="K19" s="9">
        <v>129.91230919129586</v>
      </c>
      <c r="L19" s="9">
        <v>16.239038648911983</v>
      </c>
      <c r="M19" s="9">
        <v>16.401429035401105</v>
      </c>
      <c r="N19" s="9">
        <v>227.34654108476778</v>
      </c>
      <c r="O19" s="9">
        <v>162.39038648911983</v>
      </c>
      <c r="P19" s="9">
        <v>227.34654108476778</v>
      </c>
      <c r="Q19" s="9">
        <v>26.144852224748298</v>
      </c>
      <c r="R19" s="6">
        <v>1500</v>
      </c>
    </row>
    <row r="20" spans="1:18">
      <c r="A20" s="6">
        <v>19</v>
      </c>
      <c r="B20" s="9">
        <v>178.58661450803638</v>
      </c>
      <c r="C20" s="9">
        <v>21.81307934348159</v>
      </c>
      <c r="D20" s="9">
        <v>14.542052895654392</v>
      </c>
      <c r="E20" s="9">
        <v>76.537120503444172</v>
      </c>
      <c r="F20" s="9">
        <v>22.961136151033248</v>
      </c>
      <c r="G20" s="9">
        <v>178.58661450803638</v>
      </c>
      <c r="H20" s="9">
        <v>178.58661450803638</v>
      </c>
      <c r="I20" s="9">
        <v>12.756186750574027</v>
      </c>
      <c r="J20" s="9">
        <v>102.04949400459222</v>
      </c>
      <c r="K20" s="9">
        <v>114.80568075516625</v>
      </c>
      <c r="L20" s="9">
        <v>16.965728378263456</v>
      </c>
      <c r="M20" s="9">
        <v>19.389403860872523</v>
      </c>
      <c r="N20" s="9">
        <v>178.58661450803638</v>
      </c>
      <c r="O20" s="9">
        <v>178.58661450803638</v>
      </c>
      <c r="P20" s="9">
        <v>26.660430308699713</v>
      </c>
      <c r="Q20" s="9">
        <v>178.58661450803638</v>
      </c>
      <c r="R20" s="6">
        <v>1500</v>
      </c>
    </row>
    <row r="21" spans="1:18">
      <c r="A21" s="6">
        <v>20</v>
      </c>
      <c r="B21" s="9">
        <v>136.80781758957656</v>
      </c>
      <c r="C21" s="9">
        <v>136.80781758957656</v>
      </c>
      <c r="D21" s="9">
        <v>17.10097719869707</v>
      </c>
      <c r="E21" s="9">
        <v>136.80781758957656</v>
      </c>
      <c r="F21" s="9">
        <v>136.80781758957656</v>
      </c>
      <c r="G21" s="9">
        <v>12.312703583061889</v>
      </c>
      <c r="H21" s="9">
        <v>136.80781758957656</v>
      </c>
      <c r="I21" s="9">
        <v>136.80781758957656</v>
      </c>
      <c r="J21" s="9">
        <v>136.80781758957656</v>
      </c>
      <c r="K21" s="9">
        <v>136.80781758957656</v>
      </c>
      <c r="L21" s="9">
        <v>18.957654723127032</v>
      </c>
      <c r="M21" s="9">
        <v>58.631921824104232</v>
      </c>
      <c r="N21" s="9">
        <v>15.146579804560261</v>
      </c>
      <c r="O21" s="9">
        <v>9.7719869706840399</v>
      </c>
      <c r="P21" s="9">
        <v>136.80781758957656</v>
      </c>
      <c r="Q21" s="9">
        <v>136.80781758957656</v>
      </c>
      <c r="R21" s="6">
        <v>1500</v>
      </c>
    </row>
    <row r="22" spans="1:18">
      <c r="A22" s="6">
        <v>21</v>
      </c>
      <c r="B22" s="9">
        <v>188.03724928366762</v>
      </c>
      <c r="C22" s="9">
        <v>13.431232091690545</v>
      </c>
      <c r="D22" s="9">
        <v>13.431232091690545</v>
      </c>
      <c r="E22" s="9">
        <v>94.01862464183381</v>
      </c>
      <c r="F22" s="9">
        <v>188.03724928366762</v>
      </c>
      <c r="G22" s="9">
        <v>13.431232091690545</v>
      </c>
      <c r="H22" s="9">
        <v>134.31232091690546</v>
      </c>
      <c r="I22" s="9">
        <v>19.475286532951291</v>
      </c>
      <c r="J22" s="9">
        <v>13.699856733524355</v>
      </c>
      <c r="K22" s="9">
        <v>14.640042979942693</v>
      </c>
      <c r="L22" s="9">
        <v>188.03724928366762</v>
      </c>
      <c r="M22" s="9">
        <v>188.03724928366762</v>
      </c>
      <c r="N22" s="9">
        <v>26.056590257879655</v>
      </c>
      <c r="O22" s="9">
        <v>29.280085959885387</v>
      </c>
      <c r="P22" s="9">
        <v>188.03724928366762</v>
      </c>
      <c r="Q22" s="9">
        <v>188.03724928366762</v>
      </c>
      <c r="R22" s="6">
        <v>1500</v>
      </c>
    </row>
    <row r="23" spans="1:18">
      <c r="A23" s="6">
        <v>22</v>
      </c>
      <c r="B23" s="9">
        <v>63.92304882503349</v>
      </c>
      <c r="C23" s="9">
        <v>127.84609765006698</v>
      </c>
      <c r="D23" s="9">
        <v>73.054912942895413</v>
      </c>
      <c r="E23" s="9">
        <v>127.84609765006698</v>
      </c>
      <c r="F23" s="9">
        <v>91.318641178619274</v>
      </c>
      <c r="G23" s="9">
        <v>14.337026665043226</v>
      </c>
      <c r="H23" s="9">
        <v>127.84609765006698</v>
      </c>
      <c r="I23" s="9">
        <v>127.84609765006698</v>
      </c>
      <c r="J23" s="9">
        <v>15.432850359186654</v>
      </c>
      <c r="K23" s="9">
        <v>127.84609765006698</v>
      </c>
      <c r="L23" s="9">
        <v>9.1318641178619266</v>
      </c>
      <c r="M23" s="9">
        <v>127.84609765006698</v>
      </c>
      <c r="N23" s="9">
        <v>127.84609765006698</v>
      </c>
      <c r="O23" s="9">
        <v>127.84609765006698</v>
      </c>
      <c r="P23" s="9">
        <v>100.4505052964812</v>
      </c>
      <c r="Q23" s="9">
        <v>109.58236941434312</v>
      </c>
      <c r="R23" s="6">
        <v>1500</v>
      </c>
    </row>
    <row r="24" spans="1:18">
      <c r="A24" s="6">
        <v>23</v>
      </c>
      <c r="B24" s="9">
        <v>155.22211545568777</v>
      </c>
      <c r="C24" s="9">
        <v>155.22211545568777</v>
      </c>
      <c r="D24" s="9">
        <v>155.22211545568777</v>
      </c>
      <c r="E24" s="9">
        <v>17.961416217015298</v>
      </c>
      <c r="F24" s="9">
        <v>155.22211545568777</v>
      </c>
      <c r="G24" s="9">
        <v>155.22211545568777</v>
      </c>
      <c r="H24" s="9">
        <v>11.087293961120555</v>
      </c>
      <c r="I24" s="9">
        <v>11.087293961120555</v>
      </c>
      <c r="J24" s="9">
        <v>11.087293961120555</v>
      </c>
      <c r="K24" s="9">
        <v>155.22211545568777</v>
      </c>
      <c r="L24" s="9">
        <v>155.22211545568777</v>
      </c>
      <c r="M24" s="9">
        <v>19.846256190405789</v>
      </c>
      <c r="N24" s="9">
        <v>20.844112646906645</v>
      </c>
      <c r="O24" s="9">
        <v>155.22211545568777</v>
      </c>
      <c r="P24" s="9">
        <v>11.087293961120555</v>
      </c>
      <c r="Q24" s="9">
        <v>155.22211545568777</v>
      </c>
      <c r="R24" s="6">
        <v>1500</v>
      </c>
    </row>
    <row r="25" spans="1:18">
      <c r="A25" s="22">
        <v>24</v>
      </c>
      <c r="B25" s="9">
        <v>146.09711979963825</v>
      </c>
      <c r="C25" s="9">
        <v>10.435508557117018</v>
      </c>
      <c r="D25" s="9">
        <v>73.048559899819125</v>
      </c>
      <c r="E25" s="9">
        <v>22.95811882565744</v>
      </c>
      <c r="F25" s="9">
        <v>10.435508557117018</v>
      </c>
      <c r="G25" s="9">
        <v>146.09711979963825</v>
      </c>
      <c r="H25" s="9">
        <v>146.09711979963825</v>
      </c>
      <c r="I25" s="9">
        <v>93.919577014053161</v>
      </c>
      <c r="J25" s="9">
        <v>146.09711979963825</v>
      </c>
      <c r="K25" s="9">
        <v>104.35508557117018</v>
      </c>
      <c r="L25" s="9">
        <v>125.22610268540421</v>
      </c>
      <c r="M25" s="9">
        <v>17.844719632670103</v>
      </c>
      <c r="N25" s="9">
        <v>146.09711979963825</v>
      </c>
      <c r="O25" s="9">
        <v>19.096980659524142</v>
      </c>
      <c r="P25" s="9">
        <v>146.09711979963825</v>
      </c>
      <c r="Q25" s="9">
        <v>146.09711979963825</v>
      </c>
      <c r="R25" s="6">
        <v>1500.0000000000002</v>
      </c>
    </row>
    <row r="26" spans="1:18">
      <c r="A26" s="22">
        <v>25</v>
      </c>
      <c r="B26" s="9">
        <v>85.106382978723403</v>
      </c>
      <c r="C26" s="9">
        <v>148.93617021276594</v>
      </c>
      <c r="D26" s="9">
        <v>148.93617021276594</v>
      </c>
      <c r="E26" s="9">
        <v>148.93617021276594</v>
      </c>
      <c r="F26" s="9">
        <v>23.936170212765958</v>
      </c>
      <c r="G26" s="9">
        <v>26.595744680851062</v>
      </c>
      <c r="H26" s="9">
        <v>148.93617021276594</v>
      </c>
      <c r="I26" s="9">
        <v>15.957446808510639</v>
      </c>
      <c r="J26" s="9">
        <v>148.93617021276594</v>
      </c>
      <c r="K26" s="9">
        <v>29.25531914893617</v>
      </c>
      <c r="L26" s="9">
        <v>148.93617021276594</v>
      </c>
      <c r="M26" s="9">
        <v>10.638297872340425</v>
      </c>
      <c r="N26" s="9">
        <v>106.38297872340425</v>
      </c>
      <c r="O26" s="9">
        <v>10.638297872340425</v>
      </c>
      <c r="P26" s="9">
        <v>148.93617021276594</v>
      </c>
      <c r="Q26" s="9">
        <v>148.93617021276594</v>
      </c>
      <c r="R26" s="6">
        <v>1500</v>
      </c>
    </row>
    <row r="27" spans="1:18">
      <c r="A27" s="6">
        <v>26</v>
      </c>
      <c r="B27" s="9">
        <v>126.65098606839155</v>
      </c>
      <c r="C27" s="9">
        <v>126.65098606839155</v>
      </c>
      <c r="D27" s="9">
        <v>126.65098606839155</v>
      </c>
      <c r="E27" s="9">
        <v>72.37199203908088</v>
      </c>
      <c r="F27" s="9">
        <v>22.163922561968519</v>
      </c>
      <c r="G27" s="9">
        <v>99.511489053736213</v>
      </c>
      <c r="H27" s="9">
        <v>126.65098606839155</v>
      </c>
      <c r="I27" s="9">
        <v>126.65098606839155</v>
      </c>
      <c r="J27" s="9">
        <v>17.278813099330563</v>
      </c>
      <c r="K27" s="9">
        <v>126.65098606839155</v>
      </c>
      <c r="L27" s="9">
        <v>126.65098606839155</v>
      </c>
      <c r="M27" s="9">
        <v>126.65098606839155</v>
      </c>
      <c r="N27" s="9">
        <v>126.65098606839155</v>
      </c>
      <c r="O27" s="9">
        <v>9.8606839153247705</v>
      </c>
      <c r="P27" s="9">
        <v>126.65098606839155</v>
      </c>
      <c r="Q27" s="9">
        <v>12.303238646643749</v>
      </c>
      <c r="R27" s="6">
        <v>1500</v>
      </c>
    </row>
    <row r="28" spans="1:18">
      <c r="A28" s="6">
        <v>27</v>
      </c>
      <c r="B28" s="9">
        <v>24.648939348670449</v>
      </c>
      <c r="C28" s="9">
        <v>16.432626232446967</v>
      </c>
      <c r="D28" s="9">
        <v>209.14251568568866</v>
      </c>
      <c r="E28" s="9">
        <v>74.693755602031672</v>
      </c>
      <c r="F28" s="9">
        <v>104.57125784284433</v>
      </c>
      <c r="G28" s="9">
        <v>209.14251568568866</v>
      </c>
      <c r="H28" s="9">
        <v>209.14251568568866</v>
      </c>
      <c r="I28" s="9">
        <v>14.938751120406334</v>
      </c>
      <c r="J28" s="9">
        <v>17.777113833283536</v>
      </c>
      <c r="K28" s="9">
        <v>14.938751120406334</v>
      </c>
      <c r="L28" s="9">
        <v>134.44876008365699</v>
      </c>
      <c r="M28" s="9">
        <v>209.14251568568866</v>
      </c>
      <c r="N28" s="9">
        <v>14.938751120406334</v>
      </c>
      <c r="O28" s="9">
        <v>209.14251568568866</v>
      </c>
      <c r="P28" s="9">
        <v>21.959964146997311</v>
      </c>
      <c r="Q28" s="9">
        <v>14.938751120406334</v>
      </c>
      <c r="R28" s="6">
        <v>1500</v>
      </c>
    </row>
    <row r="29" spans="1:18">
      <c r="A29" s="6">
        <v>28</v>
      </c>
      <c r="B29" s="9">
        <v>92.592592592592581</v>
      </c>
      <c r="C29" s="9">
        <v>28.518518518518515</v>
      </c>
      <c r="D29" s="9">
        <v>19.074074074074073</v>
      </c>
      <c r="E29" s="9">
        <v>259.25925925925924</v>
      </c>
      <c r="F29" s="9">
        <v>129.62962962962962</v>
      </c>
      <c r="G29" s="9">
        <v>259.25925925925924</v>
      </c>
      <c r="H29" s="9">
        <v>259.25925925925924</v>
      </c>
      <c r="I29" s="9">
        <v>22.222222222222218</v>
      </c>
      <c r="J29" s="9">
        <v>18.518518518518515</v>
      </c>
      <c r="K29" s="9">
        <v>25.370370370370367</v>
      </c>
      <c r="L29" s="9">
        <v>34.999999999999993</v>
      </c>
      <c r="M29" s="9">
        <v>259.25925925925924</v>
      </c>
      <c r="N29" s="9">
        <v>36.481481481481474</v>
      </c>
      <c r="O29" s="9">
        <v>18.518518518518515</v>
      </c>
      <c r="P29" s="9">
        <v>18.518518518518515</v>
      </c>
      <c r="Q29" s="9">
        <v>18.518518518518515</v>
      </c>
      <c r="R29" s="6">
        <v>1500</v>
      </c>
    </row>
    <row r="30" spans="1:18">
      <c r="A30" s="6">
        <v>29</v>
      </c>
      <c r="B30" s="9">
        <v>17.412675172558043</v>
      </c>
      <c r="C30" s="9">
        <v>219.61932650073209</v>
      </c>
      <c r="D30" s="9">
        <v>18.824513700062749</v>
      </c>
      <c r="E30" s="9">
        <v>219.61932650073209</v>
      </c>
      <c r="F30" s="9">
        <v>219.61932650073209</v>
      </c>
      <c r="G30" s="9">
        <v>219.61932650073209</v>
      </c>
      <c r="H30" s="9">
        <v>26.040577285086808</v>
      </c>
      <c r="I30" s="9">
        <v>219.61932650073209</v>
      </c>
      <c r="J30" s="9">
        <v>15.687094750052291</v>
      </c>
      <c r="K30" s="9">
        <v>29.021125287596739</v>
      </c>
      <c r="L30" s="9">
        <v>20.236352227567455</v>
      </c>
      <c r="M30" s="9">
        <v>94.122568500313747</v>
      </c>
      <c r="N30" s="9">
        <v>23.216900230077393</v>
      </c>
      <c r="O30" s="9">
        <v>109.80966325036604</v>
      </c>
      <c r="P30" s="9">
        <v>31.844802342606151</v>
      </c>
      <c r="Q30" s="9">
        <v>15.687094750052291</v>
      </c>
      <c r="R30" s="6">
        <v>1500</v>
      </c>
    </row>
    <row r="31" spans="1:18">
      <c r="A31" s="6">
        <v>30</v>
      </c>
      <c r="B31" s="9">
        <v>166.71959352175296</v>
      </c>
      <c r="C31" s="9">
        <v>17.029215624007623</v>
      </c>
      <c r="D31" s="9">
        <v>11.908542394410924</v>
      </c>
      <c r="E31" s="9">
        <v>59.542711972054626</v>
      </c>
      <c r="F31" s="9">
        <v>166.71959352175296</v>
      </c>
      <c r="G31" s="9">
        <v>166.71959352175296</v>
      </c>
      <c r="H31" s="9">
        <v>166.71959352175296</v>
      </c>
      <c r="I31" s="9">
        <v>18.934582407113371</v>
      </c>
      <c r="J31" s="9">
        <v>11.908542394410924</v>
      </c>
      <c r="K31" s="9">
        <v>13.218482057796127</v>
      </c>
      <c r="L31" s="9">
        <v>166.71959352175296</v>
      </c>
      <c r="M31" s="9">
        <v>166.71959352175296</v>
      </c>
      <c r="N31" s="9">
        <v>166.71959352175296</v>
      </c>
      <c r="O31" s="9">
        <v>166.71959352175296</v>
      </c>
      <c r="P31" s="9">
        <v>21.792632581771993</v>
      </c>
      <c r="Q31" s="9">
        <v>11.908542394410924</v>
      </c>
      <c r="R31" s="6">
        <v>1500</v>
      </c>
    </row>
    <row r="32" spans="1:18">
      <c r="A32" s="6">
        <v>31</v>
      </c>
      <c r="B32" s="9">
        <v>128.91344383057091</v>
      </c>
      <c r="C32" s="9">
        <v>128.91344383057091</v>
      </c>
      <c r="D32" s="9">
        <v>18.784530386740329</v>
      </c>
      <c r="E32" s="9">
        <v>64.456721915285456</v>
      </c>
      <c r="F32" s="9">
        <v>20.902394106813997</v>
      </c>
      <c r="G32" s="9">
        <v>128.91344383057091</v>
      </c>
      <c r="H32" s="9">
        <v>128.91344383057091</v>
      </c>
      <c r="I32" s="9">
        <v>128.91344383057091</v>
      </c>
      <c r="J32" s="9">
        <v>9.2081031307550649</v>
      </c>
      <c r="K32" s="9">
        <v>128.91344383057091</v>
      </c>
      <c r="L32" s="9">
        <v>14.640883977900552</v>
      </c>
      <c r="M32" s="9">
        <v>128.91344383057091</v>
      </c>
      <c r="N32" s="9">
        <v>128.91344383057091</v>
      </c>
      <c r="O32" s="9">
        <v>128.91344383057091</v>
      </c>
      <c r="P32" s="9">
        <v>82.872928176795583</v>
      </c>
      <c r="Q32" s="9">
        <v>128.91344383057091</v>
      </c>
      <c r="R32" s="6">
        <v>1500</v>
      </c>
    </row>
    <row r="33" spans="1:18">
      <c r="A33" s="6">
        <v>32</v>
      </c>
      <c r="B33" s="9">
        <v>24.54594497392555</v>
      </c>
      <c r="C33" s="9">
        <v>188.81496133788886</v>
      </c>
      <c r="D33" s="9">
        <v>188.81496133788886</v>
      </c>
      <c r="E33" s="9">
        <v>188.81496133788886</v>
      </c>
      <c r="F33" s="9">
        <v>17.802553497572379</v>
      </c>
      <c r="G33" s="9">
        <v>13.486782952706347</v>
      </c>
      <c r="H33" s="9">
        <v>80.920697716238081</v>
      </c>
      <c r="I33" s="9">
        <v>19.151231792843014</v>
      </c>
      <c r="J33" s="9">
        <v>188.81496133788886</v>
      </c>
      <c r="K33" s="9">
        <v>13.621650782233411</v>
      </c>
      <c r="L33" s="9">
        <v>21.848588383384282</v>
      </c>
      <c r="M33" s="9">
        <v>27.378169393993886</v>
      </c>
      <c r="N33" s="9">
        <v>94.40748066894443</v>
      </c>
      <c r="O33" s="9">
        <v>188.81496133788886</v>
      </c>
      <c r="P33" s="9">
        <v>107.89426362165078</v>
      </c>
      <c r="Q33" s="9">
        <v>134.86782952706346</v>
      </c>
      <c r="R33" s="6">
        <v>1500</v>
      </c>
    </row>
    <row r="34" spans="1:18">
      <c r="A34" s="6">
        <v>33</v>
      </c>
      <c r="B34" s="9">
        <v>65.55944055944056</v>
      </c>
      <c r="C34" s="9">
        <v>10.926573426573427</v>
      </c>
      <c r="D34" s="9">
        <v>21.088286713286713</v>
      </c>
      <c r="E34" s="9">
        <v>76.486013986013987</v>
      </c>
      <c r="F34" s="9">
        <v>13.986013986013987</v>
      </c>
      <c r="G34" s="9">
        <v>152.97202797202797</v>
      </c>
      <c r="H34" s="9">
        <v>152.97202797202797</v>
      </c>
      <c r="I34" s="9">
        <v>98.33916083916084</v>
      </c>
      <c r="J34" s="9">
        <v>152.97202797202797</v>
      </c>
      <c r="K34" s="9">
        <v>152.97202797202797</v>
      </c>
      <c r="L34" s="9">
        <v>120.19230769230769</v>
      </c>
      <c r="M34" s="9">
        <v>10.926573426573427</v>
      </c>
      <c r="N34" s="9">
        <v>152.97202797202797</v>
      </c>
      <c r="O34" s="9">
        <v>152.97202797202797</v>
      </c>
      <c r="P34" s="9">
        <v>152.97202797202797</v>
      </c>
      <c r="Q34" s="9">
        <v>11.691433566433565</v>
      </c>
      <c r="R34" s="6">
        <v>1500</v>
      </c>
    </row>
    <row r="35" spans="1:18">
      <c r="A35" s="6">
        <v>34</v>
      </c>
      <c r="B35" s="9">
        <v>14.305750350631138</v>
      </c>
      <c r="C35" s="9">
        <v>196.35343618513329</v>
      </c>
      <c r="D35" s="9">
        <v>21.458625525946708</v>
      </c>
      <c r="E35" s="9">
        <v>70.126227208976175</v>
      </c>
      <c r="F35" s="9">
        <v>196.35343618513329</v>
      </c>
      <c r="G35" s="9">
        <v>196.35343618513329</v>
      </c>
      <c r="H35" s="9">
        <v>196.35343618513329</v>
      </c>
      <c r="I35" s="9">
        <v>16.690042075736329</v>
      </c>
      <c r="J35" s="9">
        <v>98.176718092566645</v>
      </c>
      <c r="K35" s="9">
        <v>23.842917251051897</v>
      </c>
      <c r="L35" s="9">
        <v>196.35343618513329</v>
      </c>
      <c r="M35" s="9">
        <v>26.227208976157087</v>
      </c>
      <c r="N35" s="9">
        <v>196.35343618513329</v>
      </c>
      <c r="O35" s="9">
        <v>17.952314165497899</v>
      </c>
      <c r="P35" s="9">
        <v>19.074333800841519</v>
      </c>
      <c r="Q35" s="9">
        <v>14.025245441795235</v>
      </c>
      <c r="R35" s="6">
        <v>1500</v>
      </c>
    </row>
    <row r="36" spans="1:18">
      <c r="A36" s="6">
        <v>35</v>
      </c>
      <c r="B36" s="9">
        <v>27.191825972313779</v>
      </c>
      <c r="C36" s="9">
        <v>173.03889255108768</v>
      </c>
      <c r="D36" s="9">
        <v>173.03889255108768</v>
      </c>
      <c r="E36" s="9">
        <v>173.03889255108768</v>
      </c>
      <c r="F36" s="9">
        <v>86.519446275543842</v>
      </c>
      <c r="G36" s="9">
        <v>30.158206987475282</v>
      </c>
      <c r="H36" s="9">
        <v>12.359920896506264</v>
      </c>
      <c r="I36" s="9">
        <v>33.248187211601845</v>
      </c>
      <c r="J36" s="9">
        <v>111.23928806855636</v>
      </c>
      <c r="K36" s="9">
        <v>123.59920896506263</v>
      </c>
      <c r="L36" s="9">
        <v>12.359920896506264</v>
      </c>
      <c r="M36" s="9">
        <v>173.03889255108768</v>
      </c>
      <c r="N36" s="9">
        <v>148.31905075807515</v>
      </c>
      <c r="O36" s="9">
        <v>173.03889255108768</v>
      </c>
      <c r="P36" s="9">
        <v>15.079103493737641</v>
      </c>
      <c r="Q36" s="9">
        <v>34.731377719182596</v>
      </c>
      <c r="R36" s="6">
        <v>1500</v>
      </c>
    </row>
    <row r="37" spans="1:18">
      <c r="A37" s="6">
        <v>36</v>
      </c>
      <c r="B37" s="9">
        <v>18.886950833969259</v>
      </c>
      <c r="C37" s="9">
        <v>114.46636869072277</v>
      </c>
      <c r="D37" s="9">
        <v>114.46636869072277</v>
      </c>
      <c r="E37" s="9">
        <v>9.4025945710236574</v>
      </c>
      <c r="F37" s="9">
        <v>114.46636869072277</v>
      </c>
      <c r="G37" s="9">
        <v>114.46636869072277</v>
      </c>
      <c r="H37" s="9">
        <v>114.46636869072277</v>
      </c>
      <c r="I37" s="9">
        <v>98.114030306333817</v>
      </c>
      <c r="J37" s="9">
        <v>114.46636869072277</v>
      </c>
      <c r="K37" s="9">
        <v>114.46636869072277</v>
      </c>
      <c r="L37" s="9">
        <v>106.2901994985283</v>
      </c>
      <c r="M37" s="9">
        <v>114.46636869072277</v>
      </c>
      <c r="N37" s="9">
        <v>114.46636869072277</v>
      </c>
      <c r="O37" s="9">
        <v>114.46636869072277</v>
      </c>
      <c r="P37" s="9">
        <v>8.1761691921944841</v>
      </c>
      <c r="Q37" s="9">
        <v>114.46636869072277</v>
      </c>
      <c r="R37" s="6">
        <v>1500</v>
      </c>
    </row>
    <row r="38" spans="1:18">
      <c r="A38" s="6">
        <v>37</v>
      </c>
      <c r="B38" s="9">
        <v>144.61813924660837</v>
      </c>
      <c r="C38" s="9">
        <v>92.96880380139109</v>
      </c>
      <c r="D38" s="9">
        <v>144.61813924660837</v>
      </c>
      <c r="E38" s="9">
        <v>134.2882721575649</v>
      </c>
      <c r="F38" s="9">
        <v>144.61813924660837</v>
      </c>
      <c r="G38" s="9">
        <v>144.61813924660837</v>
      </c>
      <c r="H38" s="9">
        <v>144.61813924660837</v>
      </c>
      <c r="I38" s="9">
        <v>144.61813924660837</v>
      </c>
      <c r="J38" s="9">
        <v>144.61813924660837</v>
      </c>
      <c r="K38" s="9">
        <v>13.015632532194752</v>
      </c>
      <c r="L38" s="9">
        <v>144.61813924660837</v>
      </c>
      <c r="M38" s="9">
        <v>10.329867089043455</v>
      </c>
      <c r="N38" s="9">
        <v>14.565112595551271</v>
      </c>
      <c r="O38" s="9">
        <v>16.217891329798224</v>
      </c>
      <c r="P38" s="9">
        <v>29.233523861992978</v>
      </c>
      <c r="Q38" s="9">
        <v>32.435782659596448</v>
      </c>
      <c r="R38" s="6">
        <v>1500</v>
      </c>
    </row>
    <row r="39" spans="1:18">
      <c r="A39" s="6">
        <v>38</v>
      </c>
      <c r="B39" s="9">
        <v>161.09235961951521</v>
      </c>
      <c r="C39" s="9">
        <v>13.002454740718013</v>
      </c>
      <c r="D39" s="9">
        <v>69.039582694077936</v>
      </c>
      <c r="E39" s="9">
        <v>161.09235961951521</v>
      </c>
      <c r="F39" s="9">
        <v>80.546179809757604</v>
      </c>
      <c r="G39" s="9">
        <v>92.052776925437257</v>
      </c>
      <c r="H39" s="9">
        <v>161.09235961951521</v>
      </c>
      <c r="I39" s="9">
        <v>92.052776925437257</v>
      </c>
      <c r="J39" s="9">
        <v>161.09235961951521</v>
      </c>
      <c r="K39" s="9">
        <v>161.09235961951521</v>
      </c>
      <c r="L39" s="9">
        <v>22.78306228904572</v>
      </c>
      <c r="M39" s="9">
        <v>23.933722000613688</v>
      </c>
      <c r="N39" s="9">
        <v>24.969315741024857</v>
      </c>
      <c r="O39" s="9">
        <v>11.506597115679657</v>
      </c>
      <c r="P39" s="9">
        <v>103.55937404111691</v>
      </c>
      <c r="Q39" s="9">
        <v>161.09235961951521</v>
      </c>
      <c r="R39" s="6">
        <v>1500</v>
      </c>
    </row>
    <row r="40" spans="1:18">
      <c r="A40" s="22">
        <v>39</v>
      </c>
      <c r="B40" s="9">
        <v>18.338399189463022</v>
      </c>
      <c r="C40" s="9">
        <v>141.84397163120568</v>
      </c>
      <c r="D40" s="9">
        <v>141.84397163120568</v>
      </c>
      <c r="E40" s="9">
        <v>141.84397163120568</v>
      </c>
      <c r="F40" s="9">
        <v>60.790273556231</v>
      </c>
      <c r="G40" s="9">
        <v>20.364741641337389</v>
      </c>
      <c r="H40" s="9">
        <v>13.272543059777103</v>
      </c>
      <c r="I40" s="9">
        <v>14.285714285714286</v>
      </c>
      <c r="J40" s="9">
        <v>81.053698074974676</v>
      </c>
      <c r="K40" s="9">
        <v>141.84397163120568</v>
      </c>
      <c r="L40" s="9">
        <v>15.29888551165147</v>
      </c>
      <c r="M40" s="9">
        <v>141.84397163120568</v>
      </c>
      <c r="N40" s="9">
        <v>141.84397163120568</v>
      </c>
      <c r="O40" s="9">
        <v>141.84397163120568</v>
      </c>
      <c r="P40" s="9">
        <v>141.84397163120568</v>
      </c>
      <c r="Q40" s="9">
        <v>141.84397163120568</v>
      </c>
      <c r="R40" s="6">
        <v>1500</v>
      </c>
    </row>
    <row r="41" spans="1:18">
      <c r="A41" s="6">
        <v>40</v>
      </c>
      <c r="B41" s="9">
        <v>20.928554245850371</v>
      </c>
      <c r="C41" s="9">
        <v>168.39066634592254</v>
      </c>
      <c r="D41" s="9">
        <v>12.027904738994469</v>
      </c>
      <c r="E41" s="9">
        <v>168.39066634592254</v>
      </c>
      <c r="F41" s="9">
        <v>168.39066634592254</v>
      </c>
      <c r="G41" s="9">
        <v>22.131344719749819</v>
      </c>
      <c r="H41" s="9">
        <v>72.167428433966805</v>
      </c>
      <c r="I41" s="9">
        <v>84.19533317296127</v>
      </c>
      <c r="J41" s="9">
        <v>96.223237911955749</v>
      </c>
      <c r="K41" s="9">
        <v>23.334135193649264</v>
      </c>
      <c r="L41" s="9">
        <v>120.27904738994468</v>
      </c>
      <c r="M41" s="9">
        <v>24.416646620158769</v>
      </c>
      <c r="N41" s="9">
        <v>13.952369497233583</v>
      </c>
      <c r="O41" s="9">
        <v>168.39066634592254</v>
      </c>
      <c r="P41" s="9">
        <v>168.39066634592254</v>
      </c>
      <c r="Q41" s="9">
        <v>168.39066634592254</v>
      </c>
      <c r="R41" s="6">
        <v>1500</v>
      </c>
    </row>
    <row r="42" spans="1:18">
      <c r="A42" s="6">
        <v>41</v>
      </c>
      <c r="B42" s="9">
        <v>188.54372418746635</v>
      </c>
      <c r="C42" s="9">
        <v>13.46740887053331</v>
      </c>
      <c r="D42" s="9">
        <v>80.804453223199857</v>
      </c>
      <c r="E42" s="9">
        <v>26.126773208834617</v>
      </c>
      <c r="F42" s="9">
        <v>29.089603160351952</v>
      </c>
      <c r="G42" s="9">
        <v>188.54372418746635</v>
      </c>
      <c r="H42" s="9">
        <v>107.73927096426648</v>
      </c>
      <c r="I42" s="9">
        <v>121.20667983479979</v>
      </c>
      <c r="J42" s="9">
        <v>18.854372418746635</v>
      </c>
      <c r="K42" s="9">
        <v>188.54372418746635</v>
      </c>
      <c r="L42" s="9">
        <v>134.67408870533311</v>
      </c>
      <c r="M42" s="9">
        <v>148.1414975758664</v>
      </c>
      <c r="N42" s="9">
        <v>13.46740887053331</v>
      </c>
      <c r="O42" s="9">
        <v>20.335787394505299</v>
      </c>
      <c r="P42" s="9">
        <v>188.54372418746635</v>
      </c>
      <c r="Q42" s="9">
        <v>31.917759023163946</v>
      </c>
      <c r="R42" s="6">
        <v>1500</v>
      </c>
    </row>
    <row r="43" spans="1:18">
      <c r="A43" s="6">
        <v>42</v>
      </c>
      <c r="B43" s="9">
        <v>73.613610338622607</v>
      </c>
      <c r="C43" s="9">
        <v>85.882545395059722</v>
      </c>
      <c r="D43" s="9">
        <v>15.58154752167512</v>
      </c>
      <c r="E43" s="9">
        <v>23.310976607230494</v>
      </c>
      <c r="F43" s="9">
        <v>171.76509079011944</v>
      </c>
      <c r="G43" s="9">
        <v>18.158023883526912</v>
      </c>
      <c r="H43" s="9">
        <v>98.151480451496823</v>
      </c>
      <c r="I43" s="9">
        <v>171.76509079011944</v>
      </c>
      <c r="J43" s="9">
        <v>28.586618681498447</v>
      </c>
      <c r="K43" s="9">
        <v>171.76509079011944</v>
      </c>
      <c r="L43" s="9">
        <v>19.507606739734992</v>
      </c>
      <c r="M43" s="9">
        <v>122.68935056437103</v>
      </c>
      <c r="N43" s="9">
        <v>171.76509079011944</v>
      </c>
      <c r="O43" s="9">
        <v>134.95828562080811</v>
      </c>
      <c r="P43" s="9">
        <v>171.76509079011944</v>
      </c>
      <c r="Q43" s="9">
        <v>20.734500245378701</v>
      </c>
      <c r="R43" s="6">
        <v>1500</v>
      </c>
    </row>
    <row r="44" spans="1:18">
      <c r="A44" s="6">
        <v>43</v>
      </c>
      <c r="B44" s="9">
        <v>92.21851396451784</v>
      </c>
      <c r="C44" s="9">
        <v>17.78499912172844</v>
      </c>
      <c r="D44" s="9">
        <v>184.43702792903568</v>
      </c>
      <c r="E44" s="9">
        <v>13.174073423502549</v>
      </c>
      <c r="F44" s="9">
        <v>184.43702792903568</v>
      </c>
      <c r="G44" s="9">
        <v>184.43702792903568</v>
      </c>
      <c r="H44" s="9">
        <v>13.174073423502549</v>
      </c>
      <c r="I44" s="9">
        <v>13.174073423502549</v>
      </c>
      <c r="J44" s="9">
        <v>184.43702792903568</v>
      </c>
      <c r="K44" s="9">
        <v>105.39258738802039</v>
      </c>
      <c r="L44" s="9">
        <v>118.56666081152294</v>
      </c>
      <c r="M44" s="9">
        <v>184.43702792903568</v>
      </c>
      <c r="N44" s="9">
        <v>14.886702968557879</v>
      </c>
      <c r="O44" s="9">
        <v>20.815036009134026</v>
      </c>
      <c r="P44" s="9">
        <v>144.91480765852802</v>
      </c>
      <c r="Q44" s="9">
        <v>23.713332162304585</v>
      </c>
      <c r="R44" s="6">
        <v>1500</v>
      </c>
    </row>
    <row r="45" spans="1:18">
      <c r="A45" s="6">
        <v>44</v>
      </c>
      <c r="B45" s="9">
        <v>114.58503846783434</v>
      </c>
      <c r="C45" s="9">
        <v>65.477164838762477</v>
      </c>
      <c r="D45" s="9">
        <v>114.58503846783434</v>
      </c>
      <c r="E45" s="9">
        <v>73.661810443607791</v>
      </c>
      <c r="F45" s="9">
        <v>81.846456048453106</v>
      </c>
      <c r="G45" s="9">
        <v>114.58503846783434</v>
      </c>
      <c r="H45" s="9">
        <v>114.58503846783434</v>
      </c>
      <c r="I45" s="9">
        <v>114.58503846783434</v>
      </c>
      <c r="J45" s="9">
        <v>114.58503846783434</v>
      </c>
      <c r="K45" s="9">
        <v>106.40039286298904</v>
      </c>
      <c r="L45" s="9">
        <v>12.849893599607137</v>
      </c>
      <c r="M45" s="9">
        <v>114.58503846783434</v>
      </c>
      <c r="N45" s="9">
        <v>13.913897528237028</v>
      </c>
      <c r="O45" s="9">
        <v>114.58503846783434</v>
      </c>
      <c r="P45" s="9">
        <v>114.58503846783434</v>
      </c>
      <c r="Q45" s="9">
        <v>114.58503846783434</v>
      </c>
      <c r="R45" s="6">
        <v>1500</v>
      </c>
    </row>
    <row r="46" spans="1:18">
      <c r="A46" s="6">
        <v>45</v>
      </c>
      <c r="B46" s="9">
        <v>13.592884712200034</v>
      </c>
      <c r="C46" s="9">
        <v>176.20406108407448</v>
      </c>
      <c r="D46" s="9">
        <v>62.930021815740886</v>
      </c>
      <c r="E46" s="9">
        <v>176.20406108407448</v>
      </c>
      <c r="F46" s="9">
        <v>176.20406108407448</v>
      </c>
      <c r="G46" s="9">
        <v>176.20406108407448</v>
      </c>
      <c r="H46" s="9">
        <v>12.586004363148177</v>
      </c>
      <c r="I46" s="9">
        <v>21.396207417351903</v>
      </c>
      <c r="J46" s="9">
        <v>14.725625104883367</v>
      </c>
      <c r="K46" s="9">
        <v>22.528947810035234</v>
      </c>
      <c r="L46" s="9">
        <v>12.586004363148177</v>
      </c>
      <c r="M46" s="9">
        <v>176.20406108407448</v>
      </c>
      <c r="N46" s="9">
        <v>176.20406108407448</v>
      </c>
      <c r="O46" s="9">
        <v>88.102030542037241</v>
      </c>
      <c r="P46" s="9">
        <v>176.20406108407448</v>
      </c>
      <c r="Q46" s="9">
        <v>18.123846282933375</v>
      </c>
      <c r="R46" s="6">
        <v>1500</v>
      </c>
    </row>
    <row r="47" spans="1:18">
      <c r="A47" s="22">
        <v>46</v>
      </c>
      <c r="B47" s="9">
        <v>146.1988304093567</v>
      </c>
      <c r="C47" s="9">
        <v>14.306599832915621</v>
      </c>
      <c r="D47" s="9">
        <v>146.1988304093567</v>
      </c>
      <c r="E47" s="9">
        <v>10.442773600668337</v>
      </c>
      <c r="F47" s="9">
        <v>62.656641604010019</v>
      </c>
      <c r="G47" s="9">
        <v>10.442773600668337</v>
      </c>
      <c r="H47" s="9">
        <v>146.1988304093567</v>
      </c>
      <c r="I47" s="9">
        <v>16.499582289055972</v>
      </c>
      <c r="J47" s="9">
        <v>83.542188805346697</v>
      </c>
      <c r="K47" s="9">
        <v>146.1988304093567</v>
      </c>
      <c r="L47" s="9">
        <v>146.1988304093567</v>
      </c>
      <c r="M47" s="9">
        <v>114.87050960735171</v>
      </c>
      <c r="N47" s="9">
        <v>146.1988304093567</v>
      </c>
      <c r="O47" s="9">
        <v>146.1988304093567</v>
      </c>
      <c r="P47" s="9">
        <v>146.1988304093567</v>
      </c>
      <c r="Q47" s="9">
        <v>17.648287385129485</v>
      </c>
      <c r="R47" s="6">
        <v>1500</v>
      </c>
    </row>
    <row r="48" spans="1:18">
      <c r="A48" s="6">
        <v>47</v>
      </c>
      <c r="B48" s="9">
        <v>11.139992573338285</v>
      </c>
      <c r="C48" s="9">
        <v>155.95989602673598</v>
      </c>
      <c r="D48" s="9">
        <v>155.95989602673598</v>
      </c>
      <c r="E48" s="9">
        <v>155.95989602673598</v>
      </c>
      <c r="F48" s="9">
        <v>16.041589305607129</v>
      </c>
      <c r="G48" s="9">
        <v>155.95989602673598</v>
      </c>
      <c r="H48" s="9">
        <v>17.26698848867434</v>
      </c>
      <c r="I48" s="9">
        <v>155.95989602673598</v>
      </c>
      <c r="J48" s="9">
        <v>24.730783512810991</v>
      </c>
      <c r="K48" s="9">
        <v>77.979948013367988</v>
      </c>
      <c r="L48" s="9">
        <v>100.25993316004455</v>
      </c>
      <c r="M48" s="9">
        <v>18.492387671741554</v>
      </c>
      <c r="N48" s="9">
        <v>155.95989602673598</v>
      </c>
      <c r="O48" s="9">
        <v>122.53991830672113</v>
      </c>
      <c r="P48" s="9">
        <v>19.829186780542145</v>
      </c>
      <c r="Q48" s="9">
        <v>155.95989602673598</v>
      </c>
      <c r="R48" s="6">
        <v>1500</v>
      </c>
    </row>
    <row r="49" spans="1:18">
      <c r="A49" s="6">
        <v>48</v>
      </c>
      <c r="B49" s="9">
        <v>96.71179883945841</v>
      </c>
      <c r="C49" s="9">
        <v>10.74575542660649</v>
      </c>
      <c r="D49" s="9">
        <v>11.497958306468943</v>
      </c>
      <c r="E49" s="9">
        <v>13.217279174725983</v>
      </c>
      <c r="F49" s="9">
        <v>150.44057597249085</v>
      </c>
      <c r="G49" s="9">
        <v>14.829142488716956</v>
      </c>
      <c r="H49" s="9">
        <v>29.658284977433912</v>
      </c>
      <c r="I49" s="9">
        <v>150.44057597249085</v>
      </c>
      <c r="J49" s="9">
        <v>150.44057597249085</v>
      </c>
      <c r="K49" s="9">
        <v>150.44057597249085</v>
      </c>
      <c r="L49" s="9">
        <v>150.44057597249085</v>
      </c>
      <c r="M49" s="9">
        <v>118.20330969267138</v>
      </c>
      <c r="N49" s="9">
        <v>128.94906511927789</v>
      </c>
      <c r="O49" s="9">
        <v>150.44057597249085</v>
      </c>
      <c r="P49" s="9">
        <v>23.103374167203953</v>
      </c>
      <c r="Q49" s="9">
        <v>150.44057597249085</v>
      </c>
      <c r="R49" s="6">
        <v>1500</v>
      </c>
    </row>
    <row r="50" spans="1:18">
      <c r="A50" s="6">
        <v>49</v>
      </c>
      <c r="B50" s="9">
        <v>120.37833190025795</v>
      </c>
      <c r="C50" s="9">
        <v>120.37833190025795</v>
      </c>
      <c r="D50" s="9">
        <v>120.37833190025795</v>
      </c>
      <c r="E50" s="9">
        <v>120.37833190025795</v>
      </c>
      <c r="F50" s="9">
        <v>19.518486672398968</v>
      </c>
      <c r="G50" s="9">
        <v>94.582975064488394</v>
      </c>
      <c r="H50" s="9">
        <v>111.7798796216681</v>
      </c>
      <c r="I50" s="9">
        <v>120.37833190025795</v>
      </c>
      <c r="J50" s="9">
        <v>120.37833190025795</v>
      </c>
      <c r="K50" s="9">
        <v>120.37833190025795</v>
      </c>
      <c r="L50" s="9">
        <v>29.234737747205504</v>
      </c>
      <c r="M50" s="9">
        <v>32.502149613069641</v>
      </c>
      <c r="N50" s="9">
        <v>120.37833190025795</v>
      </c>
      <c r="O50" s="9">
        <v>120.37833190025795</v>
      </c>
      <c r="P50" s="9">
        <v>8.5984522785898534</v>
      </c>
      <c r="Q50" s="9">
        <v>120.37833190025795</v>
      </c>
      <c r="R50" s="6">
        <v>1500</v>
      </c>
    </row>
    <row r="51" spans="1:18">
      <c r="A51" s="6">
        <v>50</v>
      </c>
      <c r="B51" s="9">
        <v>17.653400413260265</v>
      </c>
      <c r="C51" s="9">
        <v>18.057676758602103</v>
      </c>
      <c r="D51" s="9">
        <v>18.596711885724556</v>
      </c>
      <c r="E51" s="9">
        <v>188.6622944928578</v>
      </c>
      <c r="F51" s="9">
        <v>188.6622944928578</v>
      </c>
      <c r="G51" s="9">
        <v>188.6622944928578</v>
      </c>
      <c r="H51" s="9">
        <v>188.6622944928578</v>
      </c>
      <c r="I51" s="9">
        <v>19.944299703530682</v>
      </c>
      <c r="J51" s="9">
        <v>20.618093612433746</v>
      </c>
      <c r="K51" s="9">
        <v>188.6622944928578</v>
      </c>
      <c r="L51" s="9">
        <v>53.903512712245089</v>
      </c>
      <c r="M51" s="9">
        <v>21.561405084898034</v>
      </c>
      <c r="N51" s="9">
        <v>188.6622944928578</v>
      </c>
      <c r="O51" s="9">
        <v>22.504716557362322</v>
      </c>
      <c r="P51" s="9">
        <v>80.855269068367633</v>
      </c>
      <c r="Q51" s="9">
        <v>94.331147246428898</v>
      </c>
      <c r="R51" s="6">
        <v>1500</v>
      </c>
    </row>
    <row r="52" spans="1:18">
      <c r="A52" s="6">
        <v>51</v>
      </c>
      <c r="B52" s="9">
        <v>157.8828659499286</v>
      </c>
      <c r="C52" s="9">
        <v>157.8828659499286</v>
      </c>
      <c r="D52" s="9">
        <v>157.8828659499286</v>
      </c>
      <c r="E52" s="9">
        <v>17.818209157206226</v>
      </c>
      <c r="F52" s="9">
        <v>157.8828659499286</v>
      </c>
      <c r="G52" s="9">
        <v>18.720396962634393</v>
      </c>
      <c r="H52" s="9">
        <v>157.8828659499286</v>
      </c>
      <c r="I52" s="9">
        <v>20.750319524847754</v>
      </c>
      <c r="J52" s="9">
        <v>21.76528080595444</v>
      </c>
      <c r="K52" s="9">
        <v>157.8828659499286</v>
      </c>
      <c r="L52" s="9">
        <v>56.386737839260206</v>
      </c>
      <c r="M52" s="9">
        <v>78.9414329749643</v>
      </c>
      <c r="N52" s="9">
        <v>11.277347567852042</v>
      </c>
      <c r="O52" s="9">
        <v>11.277347567852042</v>
      </c>
      <c r="P52" s="9">
        <v>157.8828659499286</v>
      </c>
      <c r="Q52" s="9">
        <v>157.8828659499286</v>
      </c>
      <c r="R52" s="6">
        <v>1500</v>
      </c>
    </row>
    <row r="53" spans="1:18">
      <c r="A53" s="22">
        <v>52</v>
      </c>
      <c r="B53" s="9">
        <v>17.191612191187705</v>
      </c>
      <c r="C53" s="9">
        <v>178.28338568639103</v>
      </c>
      <c r="D53" s="9">
        <v>178.28338568639103</v>
      </c>
      <c r="E53" s="9">
        <v>178.28338568639103</v>
      </c>
      <c r="F53" s="9">
        <v>19.101791323541896</v>
      </c>
      <c r="G53" s="9">
        <v>50.938110196111722</v>
      </c>
      <c r="H53" s="9">
        <v>178.28338568639103</v>
      </c>
      <c r="I53" s="9">
        <v>178.28338568639103</v>
      </c>
      <c r="J53" s="9">
        <v>19.993208251973851</v>
      </c>
      <c r="K53" s="9">
        <v>21.011970455896083</v>
      </c>
      <c r="L53" s="9">
        <v>178.28338568639103</v>
      </c>
      <c r="M53" s="9">
        <v>178.28338568639103</v>
      </c>
      <c r="N53" s="9">
        <v>21.903387384328038</v>
      </c>
      <c r="O53" s="9">
        <v>12.734527549027931</v>
      </c>
      <c r="P53" s="9">
        <v>76.407165294167584</v>
      </c>
      <c r="Q53" s="9">
        <v>12.734527549027931</v>
      </c>
      <c r="R53" s="6">
        <v>1500</v>
      </c>
    </row>
    <row r="54" spans="1:18">
      <c r="A54" s="6">
        <v>53</v>
      </c>
      <c r="B54" s="9">
        <v>30.765382691345671</v>
      </c>
      <c r="C54" s="9">
        <v>20.560280140070034</v>
      </c>
      <c r="D54" s="9">
        <v>15.007503751875937</v>
      </c>
      <c r="E54" s="9">
        <v>34.217108554277139</v>
      </c>
      <c r="F54" s="9">
        <v>210.10505252626314</v>
      </c>
      <c r="G54" s="9">
        <v>24.012006003001499</v>
      </c>
      <c r="H54" s="9">
        <v>15.007503751875937</v>
      </c>
      <c r="I54" s="9">
        <v>15.007503751875937</v>
      </c>
      <c r="J54" s="9">
        <v>210.10505252626314</v>
      </c>
      <c r="K54" s="9">
        <v>210.10505252626314</v>
      </c>
      <c r="L54" s="9">
        <v>37.668834417208608</v>
      </c>
      <c r="M54" s="9">
        <v>210.10505252626314</v>
      </c>
      <c r="N54" s="9">
        <v>17.10855427713857</v>
      </c>
      <c r="O54" s="9">
        <v>210.10505252626314</v>
      </c>
      <c r="P54" s="9">
        <v>105.05252626313157</v>
      </c>
      <c r="Q54" s="9">
        <v>135.06753376688343</v>
      </c>
      <c r="R54" s="6">
        <v>1500</v>
      </c>
    </row>
    <row r="55" spans="1:18">
      <c r="A55" s="6">
        <v>54</v>
      </c>
      <c r="B55" s="9">
        <v>168.52580049755235</v>
      </c>
      <c r="C55" s="9">
        <v>168.52580049755235</v>
      </c>
      <c r="D55" s="9">
        <v>72.22534307037958</v>
      </c>
      <c r="E55" s="9">
        <v>84.262900248776177</v>
      </c>
      <c r="F55" s="9">
        <v>168.52580049755235</v>
      </c>
      <c r="G55" s="9">
        <v>96.300457427172773</v>
      </c>
      <c r="H55" s="9">
        <v>14.204317470507984</v>
      </c>
      <c r="I55" s="9">
        <v>23.593612069657333</v>
      </c>
      <c r="J55" s="9">
        <v>168.52580049755235</v>
      </c>
      <c r="K55" s="9">
        <v>15.287697616563676</v>
      </c>
      <c r="L55" s="9">
        <v>26.001123505336651</v>
      </c>
      <c r="M55" s="9">
        <v>168.52580049755235</v>
      </c>
      <c r="N55" s="9">
        <v>120.37557178396597</v>
      </c>
      <c r="O55" s="9">
        <v>17.695209052242998</v>
      </c>
      <c r="P55" s="9">
        <v>18.898964770082657</v>
      </c>
      <c r="Q55" s="9">
        <v>168.52580049755235</v>
      </c>
      <c r="R55" s="6">
        <v>1500</v>
      </c>
    </row>
    <row r="56" spans="1:18">
      <c r="A56" s="6">
        <v>55</v>
      </c>
      <c r="B56" s="9">
        <v>39.288417865253592</v>
      </c>
      <c r="C56" s="9">
        <v>26.343679031037095</v>
      </c>
      <c r="D56" s="9">
        <v>27.024981074943224</v>
      </c>
      <c r="E56" s="9">
        <v>22.710068130204391</v>
      </c>
      <c r="F56" s="9">
        <v>28.387585162755489</v>
      </c>
      <c r="G56" s="9">
        <v>43.830431491294476</v>
      </c>
      <c r="H56" s="9">
        <v>136.26040878122635</v>
      </c>
      <c r="I56" s="9">
        <v>181.68054504163513</v>
      </c>
      <c r="J56" s="9">
        <v>227.10068130204391</v>
      </c>
      <c r="K56" s="9">
        <v>22.710068130204391</v>
      </c>
      <c r="L56" s="9">
        <v>30.658591975775927</v>
      </c>
      <c r="M56" s="9">
        <v>32.702498107494321</v>
      </c>
      <c r="N56" s="9">
        <v>22.710068130204391</v>
      </c>
      <c r="O56" s="9">
        <v>317.94095382286145</v>
      </c>
      <c r="P56" s="9">
        <v>22.710068130204391</v>
      </c>
      <c r="Q56" s="9">
        <v>317.94095382286145</v>
      </c>
      <c r="R56" s="6">
        <v>1500</v>
      </c>
    </row>
    <row r="57" spans="1:18">
      <c r="A57" s="6">
        <v>56</v>
      </c>
      <c r="B57" s="9">
        <v>88.697415103902685</v>
      </c>
      <c r="C57" s="9">
        <v>16.59908768373036</v>
      </c>
      <c r="D57" s="9">
        <v>19.386720729853018</v>
      </c>
      <c r="E57" s="9">
        <v>24.835276229092756</v>
      </c>
      <c r="F57" s="9">
        <v>88.697415103902685</v>
      </c>
      <c r="G57" s="9">
        <v>177.39483020780537</v>
      </c>
      <c r="H57" s="9">
        <v>101.36847440446022</v>
      </c>
      <c r="I57" s="9">
        <v>177.39483020780537</v>
      </c>
      <c r="J57" s="9">
        <v>114.03953370501775</v>
      </c>
      <c r="K57" s="9">
        <v>177.39483020780537</v>
      </c>
      <c r="L57" s="9">
        <v>177.39483020780537</v>
      </c>
      <c r="M57" s="9">
        <v>12.671059300557527</v>
      </c>
      <c r="N57" s="9">
        <v>126.71059300557528</v>
      </c>
      <c r="O57" s="9">
        <v>27.62290927521541</v>
      </c>
      <c r="P57" s="9">
        <v>139.38165230613279</v>
      </c>
      <c r="Q57" s="9">
        <v>30.410542321338067</v>
      </c>
      <c r="R57" s="6">
        <v>1500</v>
      </c>
    </row>
    <row r="58" spans="1:18">
      <c r="A58" s="6">
        <v>57</v>
      </c>
      <c r="B58" s="9">
        <v>83.137037550228627</v>
      </c>
      <c r="C58" s="9">
        <v>145.48981571290008</v>
      </c>
      <c r="D58" s="9">
        <v>145.48981571290008</v>
      </c>
      <c r="E58" s="9">
        <v>25.668560343633086</v>
      </c>
      <c r="F58" s="9">
        <v>145.48981571290008</v>
      </c>
      <c r="G58" s="9">
        <v>10.392129693778578</v>
      </c>
      <c r="H58" s="9">
        <v>145.48981571290008</v>
      </c>
      <c r="I58" s="9">
        <v>11.431342663156435</v>
      </c>
      <c r="J58" s="9">
        <v>145.48981571290008</v>
      </c>
      <c r="K58" s="9">
        <v>145.48981571290008</v>
      </c>
      <c r="L58" s="9">
        <v>28.578356657891089</v>
      </c>
      <c r="M58" s="9">
        <v>14.237217680476652</v>
      </c>
      <c r="N58" s="9">
        <v>145.48981571290008</v>
      </c>
      <c r="O58" s="9">
        <v>17.147013994734653</v>
      </c>
      <c r="P58" s="9">
        <v>145.48981571290008</v>
      </c>
      <c r="Q58" s="9">
        <v>145.48981571290008</v>
      </c>
      <c r="R58" s="6">
        <v>1500</v>
      </c>
    </row>
    <row r="59" spans="1:18">
      <c r="A59" s="6">
        <v>58</v>
      </c>
      <c r="B59" s="9">
        <v>22.480867346938776</v>
      </c>
      <c r="C59" s="9">
        <v>133.92857142857142</v>
      </c>
      <c r="D59" s="9">
        <v>133.92857142857142</v>
      </c>
      <c r="E59" s="9">
        <v>15.019132653061224</v>
      </c>
      <c r="F59" s="9">
        <v>76.530612244897952</v>
      </c>
      <c r="G59" s="9">
        <v>86.09693877551021</v>
      </c>
      <c r="H59" s="9">
        <v>133.92857142857142</v>
      </c>
      <c r="I59" s="9">
        <v>133.92857142857142</v>
      </c>
      <c r="J59" s="9">
        <v>95.663265306122454</v>
      </c>
      <c r="K59" s="9">
        <v>133.92857142857142</v>
      </c>
      <c r="L59" s="9">
        <v>133.92857142857142</v>
      </c>
      <c r="M59" s="9">
        <v>133.92857142857142</v>
      </c>
      <c r="N59" s="9">
        <v>17.506377551020407</v>
      </c>
      <c r="O59" s="9">
        <v>10.044642857142858</v>
      </c>
      <c r="P59" s="9">
        <v>114.79591836734694</v>
      </c>
      <c r="Q59" s="9">
        <v>124.36224489795919</v>
      </c>
      <c r="R59" s="6">
        <v>1500</v>
      </c>
    </row>
    <row r="60" spans="1:18">
      <c r="A60" s="6">
        <v>59</v>
      </c>
      <c r="B60" s="9">
        <v>136.0720533920819</v>
      </c>
      <c r="C60" s="9">
        <v>136.0720533920819</v>
      </c>
      <c r="D60" s="9">
        <v>136.0720533920819</v>
      </c>
      <c r="E60" s="9">
        <v>136.0720533920819</v>
      </c>
      <c r="F60" s="9">
        <v>136.0720533920819</v>
      </c>
      <c r="G60" s="9">
        <v>87.474891466338363</v>
      </c>
      <c r="H60" s="9">
        <v>136.0720533920819</v>
      </c>
      <c r="I60" s="9">
        <v>136.0720533920819</v>
      </c>
      <c r="J60" s="9">
        <v>136.0720533920819</v>
      </c>
      <c r="K60" s="9">
        <v>18.175338560228084</v>
      </c>
      <c r="L60" s="9">
        <v>106.91375623663578</v>
      </c>
      <c r="M60" s="9">
        <v>19.536059094148904</v>
      </c>
      <c r="N60" s="9">
        <v>11.177347242921014</v>
      </c>
      <c r="O60" s="9">
        <v>9.719432385148707</v>
      </c>
      <c r="P60" s="9">
        <v>22.354694485842028</v>
      </c>
      <c r="Q60" s="9">
        <v>136.0720533920819</v>
      </c>
      <c r="R60" s="6">
        <v>1500</v>
      </c>
    </row>
    <row r="61" spans="1:18">
      <c r="A61" s="6">
        <v>60</v>
      </c>
      <c r="B61" s="9">
        <v>73.547438097572936</v>
      </c>
      <c r="C61" s="9">
        <v>171.61068889433685</v>
      </c>
      <c r="D61" s="9">
        <v>23.29002206423143</v>
      </c>
      <c r="E61" s="9">
        <v>171.61068889433685</v>
      </c>
      <c r="F61" s="9">
        <v>28.560921794557487</v>
      </c>
      <c r="G61" s="9">
        <v>85.805344447168423</v>
      </c>
      <c r="H61" s="9">
        <v>16.915910762441776</v>
      </c>
      <c r="I61" s="9">
        <v>18.141701397401324</v>
      </c>
      <c r="J61" s="9">
        <v>171.61068889433685</v>
      </c>
      <c r="K61" s="9">
        <v>19.490071095856827</v>
      </c>
      <c r="L61" s="9">
        <v>98.06325079676391</v>
      </c>
      <c r="M61" s="9">
        <v>171.61068889433685</v>
      </c>
      <c r="N61" s="9">
        <v>122.57906349595488</v>
      </c>
      <c r="O61" s="9">
        <v>20.715861730816371</v>
      </c>
      <c r="P61" s="9">
        <v>134.83696984555039</v>
      </c>
      <c r="Q61" s="9">
        <v>171.61068889433685</v>
      </c>
      <c r="R61" s="6">
        <v>1500</v>
      </c>
    </row>
    <row r="62" spans="1:18">
      <c r="A62" s="6">
        <v>61</v>
      </c>
      <c r="B62" s="9">
        <v>76.355306693815237</v>
      </c>
      <c r="C62" s="9">
        <v>178.16238228556887</v>
      </c>
      <c r="D62" s="9">
        <v>22.143038941206413</v>
      </c>
      <c r="E62" s="9">
        <v>101.80707559175364</v>
      </c>
      <c r="F62" s="9">
        <v>14.762025960804278</v>
      </c>
      <c r="G62" s="9">
        <v>23.415627386103335</v>
      </c>
      <c r="H62" s="9">
        <v>12.725884448969206</v>
      </c>
      <c r="I62" s="9">
        <v>178.16238228556887</v>
      </c>
      <c r="J62" s="9">
        <v>178.16238228556887</v>
      </c>
      <c r="K62" s="9">
        <v>127.25884448969205</v>
      </c>
      <c r="L62" s="9">
        <v>12.725884448969206</v>
      </c>
      <c r="M62" s="9">
        <v>178.16238228556887</v>
      </c>
      <c r="N62" s="9">
        <v>12.725884448969206</v>
      </c>
      <c r="O62" s="9">
        <v>27.106133876304408</v>
      </c>
      <c r="P62" s="9">
        <v>178.16238228556887</v>
      </c>
      <c r="Q62" s="9">
        <v>178.16238228556887</v>
      </c>
      <c r="R62" s="6">
        <v>1500</v>
      </c>
    </row>
    <row r="63" spans="1:18">
      <c r="A63" s="6">
        <v>62</v>
      </c>
      <c r="B63" s="9">
        <v>18.419728233517866</v>
      </c>
      <c r="C63" s="9">
        <v>211.37393054856568</v>
      </c>
      <c r="D63" s="9">
        <v>15.09813789632612</v>
      </c>
      <c r="E63" s="9">
        <v>211.37393054856568</v>
      </c>
      <c r="F63" s="9">
        <v>90.588827377956719</v>
      </c>
      <c r="G63" s="9">
        <v>27.47861097131354</v>
      </c>
      <c r="H63" s="9">
        <v>211.37393054856568</v>
      </c>
      <c r="I63" s="9">
        <v>105.68696527428284</v>
      </c>
      <c r="J63" s="9">
        <v>120.78510317060896</v>
      </c>
      <c r="K63" s="9">
        <v>15.249119275289381</v>
      </c>
      <c r="L63" s="9">
        <v>211.37393054856568</v>
      </c>
      <c r="M63" s="9">
        <v>30.649219929542024</v>
      </c>
      <c r="N63" s="9">
        <v>21.439355812783091</v>
      </c>
      <c r="O63" s="9">
        <v>150.98137896326119</v>
      </c>
      <c r="P63" s="9">
        <v>24.458983392048314</v>
      </c>
      <c r="Q63" s="9">
        <v>33.668847508807247</v>
      </c>
      <c r="R63" s="6">
        <v>1500</v>
      </c>
    </row>
    <row r="64" spans="1:18">
      <c r="A64" s="6">
        <v>63</v>
      </c>
      <c r="B64" s="9">
        <v>13.506212857914642</v>
      </c>
      <c r="C64" s="9">
        <v>26.202052944354403</v>
      </c>
      <c r="D64" s="9">
        <v>13.506212857914642</v>
      </c>
      <c r="E64" s="9">
        <v>189.08698001080498</v>
      </c>
      <c r="F64" s="9">
        <v>81.037277147487856</v>
      </c>
      <c r="G64" s="9">
        <v>189.08698001080498</v>
      </c>
      <c r="H64" s="9">
        <v>29.173419773095631</v>
      </c>
      <c r="I64" s="9">
        <v>108.04970286331714</v>
      </c>
      <c r="J64" s="9">
        <v>121.55591572123177</v>
      </c>
      <c r="K64" s="9">
        <v>20.394381415451111</v>
      </c>
      <c r="L64" s="9">
        <v>32.009724473257698</v>
      </c>
      <c r="M64" s="9">
        <v>189.08698001080498</v>
      </c>
      <c r="N64" s="9">
        <v>135.06212857914642</v>
      </c>
      <c r="O64" s="9">
        <v>189.08698001080498</v>
      </c>
      <c r="P64" s="9">
        <v>14.586709886547816</v>
      </c>
      <c r="Q64" s="9">
        <v>148.56834143706106</v>
      </c>
      <c r="R64" s="6">
        <v>1500</v>
      </c>
    </row>
    <row r="65" spans="1:18">
      <c r="A65" s="22">
        <v>64</v>
      </c>
      <c r="B65" s="9">
        <v>22.295935505542488</v>
      </c>
      <c r="C65" s="9">
        <v>176.35203224722872</v>
      </c>
      <c r="D65" s="9">
        <v>176.35203224722872</v>
      </c>
      <c r="E65" s="9">
        <v>12.596573731944909</v>
      </c>
      <c r="F65" s="9">
        <v>75.57944239166946</v>
      </c>
      <c r="G65" s="9">
        <v>23.555592878736981</v>
      </c>
      <c r="H65" s="9">
        <v>176.35203224722872</v>
      </c>
      <c r="I65" s="9">
        <v>176.35203224722872</v>
      </c>
      <c r="J65" s="9">
        <v>12.596573731944909</v>
      </c>
      <c r="K65" s="9">
        <v>27.334564998320452</v>
      </c>
      <c r="L65" s="9">
        <v>100.77258985555927</v>
      </c>
      <c r="M65" s="9">
        <v>176.35203224722872</v>
      </c>
      <c r="N65" s="9">
        <v>12.596573731944909</v>
      </c>
      <c r="O65" s="9">
        <v>28.594222371514945</v>
      </c>
      <c r="P65" s="9">
        <v>125.96573731944909</v>
      </c>
      <c r="Q65" s="9">
        <v>176.35203224722872</v>
      </c>
      <c r="R65" s="6">
        <v>1500</v>
      </c>
    </row>
    <row r="66" spans="1:18">
      <c r="A66" s="6">
        <v>65</v>
      </c>
      <c r="B66" s="9">
        <v>134.64127716868629</v>
      </c>
      <c r="C66" s="9">
        <v>134.64127716868629</v>
      </c>
      <c r="D66" s="9">
        <v>57.703404500865553</v>
      </c>
      <c r="E66" s="9">
        <v>134.64127716868629</v>
      </c>
      <c r="F66" s="9">
        <v>134.64127716868629</v>
      </c>
      <c r="G66" s="9">
        <v>134.64127716868629</v>
      </c>
      <c r="H66" s="9">
        <v>76.937872667820727</v>
      </c>
      <c r="I66" s="9">
        <v>96.172340834775909</v>
      </c>
      <c r="J66" s="9">
        <v>17.695710713598768</v>
      </c>
      <c r="K66" s="9">
        <v>134.64127716868629</v>
      </c>
      <c r="L66" s="9">
        <v>9.6172340834775909</v>
      </c>
      <c r="M66" s="9">
        <v>134.64127716868629</v>
      </c>
      <c r="N66" s="9">
        <v>134.64127716868629</v>
      </c>
      <c r="O66" s="9">
        <v>20.48470859780727</v>
      </c>
      <c r="P66" s="9">
        <v>9.6172340834775909</v>
      </c>
      <c r="Q66" s="9">
        <v>134.64127716868629</v>
      </c>
      <c r="R66" s="6">
        <v>1500</v>
      </c>
    </row>
    <row r="67" spans="1:18">
      <c r="A67" s="22">
        <v>66</v>
      </c>
      <c r="B67" s="9">
        <v>126.63571127057831</v>
      </c>
      <c r="C67" s="9">
        <v>126.63571127057831</v>
      </c>
      <c r="D67" s="9">
        <v>126.63571127057831</v>
      </c>
      <c r="E67" s="9">
        <v>126.63571127057831</v>
      </c>
      <c r="F67" s="9">
        <v>126.63571127057831</v>
      </c>
      <c r="G67" s="9">
        <v>126.63571127057831</v>
      </c>
      <c r="H67" s="9">
        <v>16.372188385696198</v>
      </c>
      <c r="I67" s="9">
        <v>12.754025206536815</v>
      </c>
      <c r="J67" s="9">
        <v>54.272447687390702</v>
      </c>
      <c r="K67" s="9">
        <v>126.63571127057831</v>
      </c>
      <c r="L67" s="9">
        <v>126.63571127057831</v>
      </c>
      <c r="M67" s="9">
        <v>9.0454079478984504</v>
      </c>
      <c r="N67" s="9">
        <v>14.563106796116507</v>
      </c>
      <c r="O67" s="9">
        <v>126.63571127057831</v>
      </c>
      <c r="P67" s="9">
        <v>126.63571127057831</v>
      </c>
      <c r="Q67" s="9">
        <v>126.63571127057831</v>
      </c>
      <c r="R67" s="6">
        <v>1500</v>
      </c>
    </row>
    <row r="68" spans="1:18">
      <c r="A68" s="6">
        <v>67</v>
      </c>
      <c r="B68" s="9">
        <v>186.61690215942417</v>
      </c>
      <c r="C68" s="9">
        <v>66.648893628365769</v>
      </c>
      <c r="D68" s="9">
        <v>186.61690215942417</v>
      </c>
      <c r="E68" s="9">
        <v>13.463076512929886</v>
      </c>
      <c r="F68" s="9">
        <v>21.727539322847242</v>
      </c>
      <c r="G68" s="9">
        <v>14.129565449213544</v>
      </c>
      <c r="H68" s="9">
        <v>186.61690215942417</v>
      </c>
      <c r="I68" s="9">
        <v>93.308451079712086</v>
      </c>
      <c r="J68" s="9">
        <v>186.61690215942417</v>
      </c>
      <c r="K68" s="9">
        <v>106.63822980538524</v>
      </c>
      <c r="L68" s="9">
        <v>15.195947747267397</v>
      </c>
      <c r="M68" s="9">
        <v>15.729138896294321</v>
      </c>
      <c r="N68" s="9">
        <v>16.262330045321249</v>
      </c>
      <c r="O68" s="9">
        <v>186.61690215942417</v>
      </c>
      <c r="P68" s="9">
        <v>17.195414556118369</v>
      </c>
      <c r="Q68" s="9">
        <v>186.61690215942417</v>
      </c>
      <c r="R68" s="6">
        <v>1500</v>
      </c>
    </row>
    <row r="69" spans="1:18">
      <c r="A69" s="6">
        <v>68</v>
      </c>
      <c r="B69" s="9">
        <v>18.61888111888112</v>
      </c>
      <c r="C69" s="9">
        <v>19.667832167832167</v>
      </c>
      <c r="D69" s="9">
        <v>183.56643356643357</v>
      </c>
      <c r="E69" s="9">
        <v>183.56643356643357</v>
      </c>
      <c r="F69" s="9">
        <v>20.716783216783217</v>
      </c>
      <c r="G69" s="9">
        <v>183.56643356643357</v>
      </c>
      <c r="H69" s="9">
        <v>65.55944055944056</v>
      </c>
      <c r="I69" s="9">
        <v>183.56643356643357</v>
      </c>
      <c r="J69" s="9">
        <v>14.423076923076923</v>
      </c>
      <c r="K69" s="9">
        <v>183.56643356643357</v>
      </c>
      <c r="L69" s="9">
        <v>22.683566433566433</v>
      </c>
      <c r="M69" s="9">
        <v>16.52097902097902</v>
      </c>
      <c r="N69" s="9">
        <v>183.56643356643357</v>
      </c>
      <c r="O69" s="9">
        <v>13.111888111888112</v>
      </c>
      <c r="P69" s="9">
        <v>23.732517482517487</v>
      </c>
      <c r="Q69" s="9">
        <v>183.56643356643357</v>
      </c>
      <c r="R69" s="6">
        <v>1500</v>
      </c>
    </row>
    <row r="70" spans="1:18">
      <c r="A70" s="6">
        <v>69</v>
      </c>
      <c r="B70" s="9">
        <v>150.82956259426848</v>
      </c>
      <c r="C70" s="9">
        <v>21.547080370609784</v>
      </c>
      <c r="D70" s="9">
        <v>75.41478129713424</v>
      </c>
      <c r="E70" s="9">
        <v>14.328808446455506</v>
      </c>
      <c r="F70" s="9">
        <v>150.82956259426848</v>
      </c>
      <c r="G70" s="9">
        <v>23.917259211376859</v>
      </c>
      <c r="H70" s="9">
        <v>150.82956259426848</v>
      </c>
      <c r="I70" s="9">
        <v>150.82956259426848</v>
      </c>
      <c r="J70" s="9">
        <v>26.395173453996986</v>
      </c>
      <c r="K70" s="9">
        <v>150.82956259426848</v>
      </c>
      <c r="L70" s="9">
        <v>150.82956259426848</v>
      </c>
      <c r="M70" s="9">
        <v>15.621633268692094</v>
      </c>
      <c r="N70" s="9">
        <v>150.82956259426848</v>
      </c>
      <c r="O70" s="9">
        <v>96.961861667744017</v>
      </c>
      <c r="P70" s="9">
        <v>19.176901529842706</v>
      </c>
      <c r="Q70" s="9">
        <v>150.82956259426848</v>
      </c>
      <c r="R70" s="6">
        <v>1500</v>
      </c>
    </row>
    <row r="71" spans="1:18">
      <c r="A71" s="6">
        <v>70</v>
      </c>
      <c r="B71" s="9">
        <v>126.6297720664103</v>
      </c>
      <c r="C71" s="9">
        <v>14.069974674045588</v>
      </c>
      <c r="D71" s="9">
        <v>126.6297720664103</v>
      </c>
      <c r="E71" s="9">
        <v>14.069974674045588</v>
      </c>
      <c r="F71" s="9">
        <v>140.69974674045588</v>
      </c>
      <c r="G71" s="9">
        <v>196.97964543663824</v>
      </c>
      <c r="H71" s="9">
        <v>24.62245567957978</v>
      </c>
      <c r="I71" s="9">
        <v>168.83969608854704</v>
      </c>
      <c r="J71" s="9">
        <v>196.97964543663824</v>
      </c>
      <c r="K71" s="9">
        <v>14.351374167526497</v>
      </c>
      <c r="L71" s="9">
        <v>16.321170621892882</v>
      </c>
      <c r="M71" s="9">
        <v>40.943626301472662</v>
      </c>
      <c r="N71" s="9">
        <v>182.90967076259264</v>
      </c>
      <c r="O71" s="9">
        <v>18.43166682299972</v>
      </c>
      <c r="P71" s="9">
        <v>196.97964543663824</v>
      </c>
      <c r="Q71" s="9">
        <v>20.542163024106557</v>
      </c>
      <c r="R71" s="6">
        <v>1500</v>
      </c>
    </row>
    <row r="72" spans="1:18">
      <c r="A72" s="22">
        <v>71</v>
      </c>
      <c r="B72" s="9">
        <v>74.981254686328427</v>
      </c>
      <c r="C72" s="9">
        <v>21.869532616845788</v>
      </c>
      <c r="D72" s="9">
        <v>174.95626093476631</v>
      </c>
      <c r="E72" s="9">
        <v>87.478130467383153</v>
      </c>
      <c r="F72" s="9">
        <v>174.95626093476631</v>
      </c>
      <c r="G72" s="9">
        <v>99.975006248437893</v>
      </c>
      <c r="H72" s="9">
        <v>174.95626093476631</v>
      </c>
      <c r="I72" s="9">
        <v>174.95626093476631</v>
      </c>
      <c r="J72" s="9">
        <v>24.368907773056737</v>
      </c>
      <c r="K72" s="9">
        <v>26.743314171457133</v>
      </c>
      <c r="L72" s="9">
        <v>174.95626093476631</v>
      </c>
      <c r="M72" s="9">
        <v>15.871032241939515</v>
      </c>
      <c r="N72" s="9">
        <v>16.995751062234444</v>
      </c>
      <c r="O72" s="9">
        <v>112.47188202949263</v>
      </c>
      <c r="P72" s="9">
        <v>124.96875781054737</v>
      </c>
      <c r="Q72" s="9">
        <v>19.495126218445389</v>
      </c>
      <c r="R72" s="6">
        <v>1500</v>
      </c>
    </row>
    <row r="73" spans="1:18">
      <c r="A73" s="6">
        <v>72</v>
      </c>
      <c r="B73" s="9">
        <v>26.671771311893817</v>
      </c>
      <c r="C73" s="9">
        <v>178.66258295048493</v>
      </c>
      <c r="D73" s="9">
        <v>89.331291475242466</v>
      </c>
      <c r="E73" s="9">
        <v>12.76161306789178</v>
      </c>
      <c r="F73" s="9">
        <v>178.66258295048493</v>
      </c>
      <c r="G73" s="9">
        <v>29.734558448187848</v>
      </c>
      <c r="H73" s="9">
        <v>12.76161306789178</v>
      </c>
      <c r="I73" s="9">
        <v>102.09290454313424</v>
      </c>
      <c r="J73" s="9">
        <v>178.66258295048493</v>
      </c>
      <c r="K73" s="9">
        <v>114.85451761102603</v>
      </c>
      <c r="L73" s="9">
        <v>14.803471158754466</v>
      </c>
      <c r="M73" s="9">
        <v>178.66258295048493</v>
      </c>
      <c r="N73" s="9">
        <v>153.13935681470136</v>
      </c>
      <c r="O73" s="9">
        <v>17.866258295048492</v>
      </c>
      <c r="P73" s="9">
        <v>32.669729453802958</v>
      </c>
      <c r="Q73" s="9">
        <v>178.66258295048493</v>
      </c>
      <c r="R73" s="6">
        <v>1500</v>
      </c>
    </row>
    <row r="74" spans="1:18">
      <c r="A74" s="6">
        <v>73</v>
      </c>
      <c r="B74" s="9">
        <v>164.8092921048501</v>
      </c>
      <c r="C74" s="9">
        <v>164.8092921048501</v>
      </c>
      <c r="D74" s="9">
        <v>19.188510437921831</v>
      </c>
      <c r="E74" s="9">
        <v>12.8315805995919</v>
      </c>
      <c r="F74" s="9">
        <v>58.860461466017888</v>
      </c>
      <c r="G74" s="9">
        <v>164.8092921048501</v>
      </c>
      <c r="H74" s="9">
        <v>164.8092921048501</v>
      </c>
      <c r="I74" s="9">
        <v>13.891068905980223</v>
      </c>
      <c r="J74" s="9">
        <v>164.8092921048501</v>
      </c>
      <c r="K74" s="9">
        <v>21.30748705069848</v>
      </c>
      <c r="L74" s="9">
        <v>23.426463663475118</v>
      </c>
      <c r="M74" s="9">
        <v>164.8092921048501</v>
      </c>
      <c r="N74" s="9">
        <v>164.8092921048501</v>
      </c>
      <c r="O74" s="9">
        <v>14.950557212368544</v>
      </c>
      <c r="P74" s="9">
        <v>164.8092921048501</v>
      </c>
      <c r="Q74" s="9">
        <v>17.069533825145189</v>
      </c>
      <c r="R74" s="6">
        <v>1500</v>
      </c>
    </row>
    <row r="75" spans="1:18">
      <c r="A75" s="6">
        <v>74</v>
      </c>
      <c r="B75" s="9">
        <v>85.525779913659704</v>
      </c>
      <c r="C75" s="9">
        <v>16.616437240368171</v>
      </c>
      <c r="D75" s="9">
        <v>12.217968559094244</v>
      </c>
      <c r="E75" s="9">
        <v>97.74374847275395</v>
      </c>
      <c r="F75" s="9">
        <v>171.05155982731941</v>
      </c>
      <c r="G75" s="9">
        <v>12.217968559094244</v>
      </c>
      <c r="H75" s="9">
        <v>27.734788629143932</v>
      </c>
      <c r="I75" s="9">
        <v>12.217968559094244</v>
      </c>
      <c r="J75" s="9">
        <v>109.96171703184818</v>
      </c>
      <c r="K75" s="9">
        <v>171.05155982731941</v>
      </c>
      <c r="L75" s="9">
        <v>122.17968559094243</v>
      </c>
      <c r="M75" s="9">
        <v>171.05155982731941</v>
      </c>
      <c r="N75" s="9">
        <v>171.05155982731941</v>
      </c>
      <c r="O75" s="9">
        <v>13.928484157367437</v>
      </c>
      <c r="P75" s="9">
        <v>171.05155982731941</v>
      </c>
      <c r="Q75" s="9">
        <v>134.39765415003669</v>
      </c>
      <c r="R75" s="6">
        <v>1500</v>
      </c>
    </row>
    <row r="76" spans="1:18">
      <c r="A76" s="6">
        <v>75</v>
      </c>
      <c r="B76" s="9">
        <v>174.5200698080279</v>
      </c>
      <c r="C76" s="9">
        <v>19.695836449763149</v>
      </c>
      <c r="D76" s="9">
        <v>174.5200698080279</v>
      </c>
      <c r="E76" s="9">
        <v>21.815008726003487</v>
      </c>
      <c r="F76" s="9">
        <v>174.5200698080279</v>
      </c>
      <c r="G76" s="9">
        <v>12.465719272001992</v>
      </c>
      <c r="H76" s="9">
        <v>24.058838194963847</v>
      </c>
      <c r="I76" s="9">
        <v>62.328596360009961</v>
      </c>
      <c r="J76" s="9">
        <v>25.180752929444026</v>
      </c>
      <c r="K76" s="9">
        <v>87.260034904013949</v>
      </c>
      <c r="L76" s="9">
        <v>174.5200698080279</v>
      </c>
      <c r="M76" s="9">
        <v>13.089005235602093</v>
      </c>
      <c r="N76" s="9">
        <v>174.5200698080279</v>
      </c>
      <c r="O76" s="9">
        <v>12.465719272001992</v>
      </c>
      <c r="P76" s="9">
        <v>174.5200698080279</v>
      </c>
      <c r="Q76" s="9">
        <v>174.5200698080279</v>
      </c>
      <c r="R76" s="6">
        <v>1500</v>
      </c>
    </row>
    <row r="77" spans="1:18">
      <c r="A77" s="6">
        <v>76</v>
      </c>
      <c r="B77" s="9">
        <v>79.179549053615858</v>
      </c>
      <c r="C77" s="9">
        <v>16.401478018248998</v>
      </c>
      <c r="D77" s="9">
        <v>158.35909810723172</v>
      </c>
      <c r="E77" s="9">
        <v>90.490913204132411</v>
      </c>
      <c r="F77" s="9">
        <v>158.35909810723172</v>
      </c>
      <c r="G77" s="9">
        <v>158.35909810723172</v>
      </c>
      <c r="H77" s="9">
        <v>24.545660206620916</v>
      </c>
      <c r="I77" s="9">
        <v>158.35909810723172</v>
      </c>
      <c r="J77" s="9">
        <v>113.11364150516552</v>
      </c>
      <c r="K77" s="9">
        <v>27.260387602744888</v>
      </c>
      <c r="L77" s="9">
        <v>158.35909810723172</v>
      </c>
      <c r="M77" s="9">
        <v>11.311364150516551</v>
      </c>
      <c r="N77" s="9">
        <v>21.830932810496943</v>
      </c>
      <c r="O77" s="9">
        <v>29.975114998868861</v>
      </c>
      <c r="P77" s="9">
        <v>135.73636980619861</v>
      </c>
      <c r="Q77" s="9">
        <v>158.35909810723172</v>
      </c>
      <c r="R77" s="6">
        <v>1500</v>
      </c>
    </row>
    <row r="78" spans="1:18">
      <c r="A78" s="6">
        <v>77</v>
      </c>
      <c r="B78" s="9">
        <v>175.14595496246872</v>
      </c>
      <c r="C78" s="9">
        <v>175.14595496246872</v>
      </c>
      <c r="D78" s="9">
        <v>175.14595496246872</v>
      </c>
      <c r="E78" s="9">
        <v>12.510425354462052</v>
      </c>
      <c r="F78" s="9">
        <v>62.55212677231026</v>
      </c>
      <c r="G78" s="9">
        <v>12.510425354462052</v>
      </c>
      <c r="H78" s="9">
        <v>175.14595496246872</v>
      </c>
      <c r="I78" s="9">
        <v>12.510425354462052</v>
      </c>
      <c r="J78" s="9">
        <v>19.516263552960801</v>
      </c>
      <c r="K78" s="9">
        <v>175.14595496246872</v>
      </c>
      <c r="L78" s="9">
        <v>20.517097581317763</v>
      </c>
      <c r="M78" s="9">
        <v>87.572977481234361</v>
      </c>
      <c r="N78" s="9">
        <v>175.14595496246872</v>
      </c>
      <c r="O78" s="9">
        <v>22.643869891576315</v>
      </c>
      <c r="P78" s="9">
        <v>23.644703919933274</v>
      </c>
      <c r="Q78" s="9">
        <v>175.14595496246872</v>
      </c>
      <c r="R78" s="6">
        <v>1500</v>
      </c>
    </row>
    <row r="79" spans="1:18">
      <c r="A79" s="6">
        <v>78</v>
      </c>
      <c r="B79" s="9">
        <v>10.348395998620214</v>
      </c>
      <c r="C79" s="9">
        <v>62.090375991721281</v>
      </c>
      <c r="D79" s="9">
        <v>13.349430838220076</v>
      </c>
      <c r="E79" s="9">
        <v>13.763366678164884</v>
      </c>
      <c r="F79" s="9">
        <v>144.87754398068299</v>
      </c>
      <c r="G79" s="9">
        <v>14.487754398068299</v>
      </c>
      <c r="H79" s="9">
        <v>144.87754398068299</v>
      </c>
      <c r="I79" s="9">
        <v>144.87754398068299</v>
      </c>
      <c r="J79" s="9">
        <v>144.87754398068299</v>
      </c>
      <c r="K79" s="9">
        <v>144.87754398068299</v>
      </c>
      <c r="L79" s="9">
        <v>19.972404277337013</v>
      </c>
      <c r="M79" s="9">
        <v>93.135563987581918</v>
      </c>
      <c r="N79" s="9">
        <v>113.83235598482236</v>
      </c>
      <c r="O79" s="9">
        <v>144.87754398068299</v>
      </c>
      <c r="P79" s="9">
        <v>144.87754398068299</v>
      </c>
      <c r="Q79" s="9">
        <v>144.87754398068299</v>
      </c>
      <c r="R79" s="6">
        <v>1500</v>
      </c>
    </row>
    <row r="80" spans="1:18">
      <c r="A80" s="6">
        <v>79</v>
      </c>
      <c r="B80" s="9">
        <v>151.52608413305433</v>
      </c>
      <c r="C80" s="9">
        <v>151.52608413305433</v>
      </c>
      <c r="D80" s="9">
        <v>151.52608413305433</v>
      </c>
      <c r="E80" s="9">
        <v>151.52608413305433</v>
      </c>
      <c r="F80" s="9">
        <v>151.52608413305433</v>
      </c>
      <c r="G80" s="9">
        <v>15.47730716501912</v>
      </c>
      <c r="H80" s="9">
        <v>75.763042066527163</v>
      </c>
      <c r="I80" s="9">
        <v>151.52608413305433</v>
      </c>
      <c r="J80" s="9">
        <v>108.23291723789595</v>
      </c>
      <c r="K80" s="9">
        <v>10.823291723789595</v>
      </c>
      <c r="L80" s="9">
        <v>151.52608413305433</v>
      </c>
      <c r="M80" s="9">
        <v>18.074897178728623</v>
      </c>
      <c r="N80" s="9">
        <v>151.52608413305433</v>
      </c>
      <c r="O80" s="9">
        <v>20.67248719243813</v>
      </c>
      <c r="P80" s="9">
        <v>12.879717151309617</v>
      </c>
      <c r="Q80" s="9">
        <v>25.867667219857132</v>
      </c>
      <c r="R80" s="6">
        <v>1500</v>
      </c>
    </row>
    <row r="81" spans="1:18">
      <c r="A81" s="22">
        <v>80</v>
      </c>
      <c r="B81" s="9">
        <v>14.303210567754354</v>
      </c>
      <c r="C81" s="9">
        <v>183.71096142069811</v>
      </c>
      <c r="D81" s="9">
        <v>14.828099028956348</v>
      </c>
      <c r="E81" s="9">
        <v>65.611057650249322</v>
      </c>
      <c r="F81" s="9">
        <v>15.484209605458842</v>
      </c>
      <c r="G81" s="9">
        <v>16.665208643163329</v>
      </c>
      <c r="H81" s="9">
        <v>183.71096142069811</v>
      </c>
      <c r="I81" s="9">
        <v>183.71096142069811</v>
      </c>
      <c r="J81" s="9">
        <v>21.520426909281777</v>
      </c>
      <c r="K81" s="9">
        <v>183.71096142069811</v>
      </c>
      <c r="L81" s="9">
        <v>91.855480710349056</v>
      </c>
      <c r="M81" s="9">
        <v>13.122211530049865</v>
      </c>
      <c r="N81" s="9">
        <v>183.71096142069811</v>
      </c>
      <c r="O81" s="9">
        <v>183.71096142069811</v>
      </c>
      <c r="P81" s="9">
        <v>26.244423060099731</v>
      </c>
      <c r="Q81" s="9">
        <v>118.09990377044879</v>
      </c>
      <c r="R81" s="6">
        <v>1500</v>
      </c>
    </row>
    <row r="82" spans="1:18">
      <c r="A82" s="6">
        <v>81</v>
      </c>
      <c r="B82" s="9">
        <v>11.366219595362582</v>
      </c>
      <c r="C82" s="9">
        <v>159.12707433507614</v>
      </c>
      <c r="D82" s="9">
        <v>11.366219595362582</v>
      </c>
      <c r="E82" s="9">
        <v>90.929756762900652</v>
      </c>
      <c r="F82" s="9">
        <v>102.29597635826323</v>
      </c>
      <c r="G82" s="9">
        <v>11.934530575130712</v>
      </c>
      <c r="H82" s="9">
        <v>125.02841554898841</v>
      </c>
      <c r="I82" s="9">
        <v>159.12707433507614</v>
      </c>
      <c r="J82" s="9">
        <v>19.43623550807002</v>
      </c>
      <c r="K82" s="9">
        <v>159.12707433507614</v>
      </c>
      <c r="L82" s="9">
        <v>159.12707433507614</v>
      </c>
      <c r="M82" s="9">
        <v>20.913844055467148</v>
      </c>
      <c r="N82" s="9">
        <v>136.39463514435099</v>
      </c>
      <c r="O82" s="9">
        <v>159.12707433507614</v>
      </c>
      <c r="P82" s="9">
        <v>26.937940441009321</v>
      </c>
      <c r="Q82" s="9">
        <v>147.76085473971358</v>
      </c>
      <c r="R82" s="6">
        <v>1500</v>
      </c>
    </row>
    <row r="83" spans="1:18">
      <c r="A83" s="6">
        <v>82</v>
      </c>
      <c r="B83" s="9">
        <v>85.730615355305773</v>
      </c>
      <c r="C83" s="9">
        <v>200.03810249571347</v>
      </c>
      <c r="D83" s="9">
        <v>17.146123071061155</v>
      </c>
      <c r="E83" s="9">
        <v>14.288435892550963</v>
      </c>
      <c r="F83" s="9">
        <v>114.3074871404077</v>
      </c>
      <c r="G83" s="9">
        <v>142.88435892550962</v>
      </c>
      <c r="H83" s="9">
        <v>14.288435892550963</v>
      </c>
      <c r="I83" s="9">
        <v>28.433987426176412</v>
      </c>
      <c r="J83" s="9">
        <v>14.288435892550963</v>
      </c>
      <c r="K83" s="9">
        <v>200.03810249571347</v>
      </c>
      <c r="L83" s="9">
        <v>200.03810249571347</v>
      </c>
      <c r="M83" s="9">
        <v>31.291674604686609</v>
      </c>
      <c r="N83" s="9">
        <v>200.03810249571347</v>
      </c>
      <c r="O83" s="9">
        <v>22.861497428081542</v>
      </c>
      <c r="P83" s="9">
        <v>14.288435892550963</v>
      </c>
      <c r="Q83" s="9">
        <v>200.03810249571347</v>
      </c>
      <c r="R83" s="6">
        <v>1500</v>
      </c>
    </row>
    <row r="84" spans="1:18">
      <c r="A84" s="6">
        <v>83</v>
      </c>
      <c r="B84" s="9">
        <v>66.118131060828674</v>
      </c>
      <c r="C84" s="9">
        <v>77.137819570966798</v>
      </c>
      <c r="D84" s="9">
        <v>154.2756391419336</v>
      </c>
      <c r="E84" s="9">
        <v>154.2756391419336</v>
      </c>
      <c r="F84" s="9">
        <v>18.843667352336176</v>
      </c>
      <c r="G84" s="9">
        <v>14.656185718483691</v>
      </c>
      <c r="H84" s="9">
        <v>154.2756391419336</v>
      </c>
      <c r="I84" s="9">
        <v>154.2756391419336</v>
      </c>
      <c r="J84" s="9">
        <v>20.937408169262415</v>
      </c>
      <c r="K84" s="9">
        <v>154.2756391419336</v>
      </c>
      <c r="L84" s="9">
        <v>88.157508081104908</v>
      </c>
      <c r="M84" s="9">
        <v>154.2756391419336</v>
      </c>
      <c r="N84" s="9">
        <v>11.019688510138113</v>
      </c>
      <c r="O84" s="9">
        <v>24.022920952101085</v>
      </c>
      <c r="P84" s="9">
        <v>99.177196591243018</v>
      </c>
      <c r="Q84" s="9">
        <v>154.2756391419336</v>
      </c>
      <c r="R84" s="6">
        <v>1500</v>
      </c>
    </row>
    <row r="85" spans="1:18">
      <c r="A85" s="6">
        <v>84</v>
      </c>
      <c r="B85" s="9">
        <v>186.33540372670808</v>
      </c>
      <c r="C85" s="9">
        <v>79.858030168589181</v>
      </c>
      <c r="D85" s="9">
        <v>26.619343389529725</v>
      </c>
      <c r="E85" s="9">
        <v>186.33540372670808</v>
      </c>
      <c r="F85" s="9">
        <v>15.971606033717835</v>
      </c>
      <c r="G85" s="9">
        <v>186.33540372670808</v>
      </c>
      <c r="H85" s="9">
        <v>13.309671694764862</v>
      </c>
      <c r="I85" s="9">
        <v>18.633540372670808</v>
      </c>
      <c r="J85" s="9">
        <v>21.295474711623779</v>
      </c>
      <c r="K85" s="9">
        <v>29.281277728482696</v>
      </c>
      <c r="L85" s="9">
        <v>93.16770186335404</v>
      </c>
      <c r="M85" s="9">
        <v>30.612244897959183</v>
      </c>
      <c r="N85" s="9">
        <v>106.4773735581189</v>
      </c>
      <c r="O85" s="9">
        <v>133.09671694764862</v>
      </c>
      <c r="P85" s="9">
        <v>186.33540372670808</v>
      </c>
      <c r="Q85" s="9">
        <v>186.33540372670808</v>
      </c>
      <c r="R85" s="6">
        <v>1500</v>
      </c>
    </row>
    <row r="86" spans="1:18">
      <c r="A86" s="6">
        <v>85</v>
      </c>
      <c r="B86" s="9">
        <v>69.444444444444443</v>
      </c>
      <c r="C86" s="9">
        <v>138.88888888888889</v>
      </c>
      <c r="D86" s="9">
        <v>14.087301587301587</v>
      </c>
      <c r="E86" s="9">
        <v>79.365079365079367</v>
      </c>
      <c r="F86" s="9">
        <v>138.88888888888889</v>
      </c>
      <c r="G86" s="9">
        <v>89.285714285714292</v>
      </c>
      <c r="H86" s="9">
        <v>109.12698412698413</v>
      </c>
      <c r="I86" s="9">
        <v>119.04761904761905</v>
      </c>
      <c r="J86" s="9">
        <v>21.13095238095238</v>
      </c>
      <c r="K86" s="9">
        <v>16.36904761904762</v>
      </c>
      <c r="L86" s="9">
        <v>138.88888888888889</v>
      </c>
      <c r="M86" s="9">
        <v>138.88888888888889</v>
      </c>
      <c r="N86" s="9">
        <v>138.88888888888889</v>
      </c>
      <c r="O86" s="9">
        <v>9.9206349206349209</v>
      </c>
      <c r="P86" s="9">
        <v>138.88888888888889</v>
      </c>
      <c r="Q86" s="9">
        <v>138.88888888888889</v>
      </c>
      <c r="R86" s="6">
        <v>1500</v>
      </c>
    </row>
    <row r="87" spans="1:18">
      <c r="A87" s="22">
        <v>86</v>
      </c>
      <c r="B87" s="9">
        <v>207.01892744479497</v>
      </c>
      <c r="C87" s="9">
        <v>207.01892744479497</v>
      </c>
      <c r="D87" s="9">
        <v>16.117902208201894</v>
      </c>
      <c r="E87" s="9">
        <v>29.574132492113566</v>
      </c>
      <c r="F87" s="9">
        <v>73.935331230283907</v>
      </c>
      <c r="G87" s="9">
        <v>88.722397476340703</v>
      </c>
      <c r="H87" s="9">
        <v>103.50946372239748</v>
      </c>
      <c r="I87" s="9">
        <v>30.904968454258672</v>
      </c>
      <c r="J87" s="9">
        <v>207.01892744479497</v>
      </c>
      <c r="K87" s="9">
        <v>118.29652996845427</v>
      </c>
      <c r="L87" s="9">
        <v>17.448738170347003</v>
      </c>
      <c r="M87" s="9">
        <v>18.779574132492115</v>
      </c>
      <c r="N87" s="9">
        <v>20.110410094637224</v>
      </c>
      <c r="O87" s="9">
        <v>133.08359621451103</v>
      </c>
      <c r="P87" s="9">
        <v>21.441246056782337</v>
      </c>
      <c r="Q87" s="9">
        <v>207.01892744479497</v>
      </c>
      <c r="R87" s="6">
        <v>1500</v>
      </c>
    </row>
    <row r="88" spans="1:18">
      <c r="A88" s="6">
        <v>87</v>
      </c>
      <c r="B88" s="9">
        <v>76.550140341923949</v>
      </c>
      <c r="C88" s="9">
        <v>19.137535085480987</v>
      </c>
      <c r="D88" s="9">
        <v>24.304669558560857</v>
      </c>
      <c r="E88" s="9">
        <v>19.137535085480987</v>
      </c>
      <c r="F88" s="9">
        <v>267.92549119673384</v>
      </c>
      <c r="G88" s="9">
        <v>25.644297014544524</v>
      </c>
      <c r="H88" s="9">
        <v>19.137535085480987</v>
      </c>
      <c r="I88" s="9">
        <v>26.983924470528194</v>
      </c>
      <c r="J88" s="9">
        <v>114.82521051288593</v>
      </c>
      <c r="K88" s="9">
        <v>267.92549119673384</v>
      </c>
      <c r="L88" s="9">
        <v>29.663179382495532</v>
      </c>
      <c r="M88" s="9">
        <v>267.92549119673384</v>
      </c>
      <c r="N88" s="9">
        <v>267.92549119673384</v>
      </c>
      <c r="O88" s="9">
        <v>20.285787190609849</v>
      </c>
      <c r="P88" s="9">
        <v>21.625414646593516</v>
      </c>
      <c r="Q88" s="9">
        <v>31.002806838479202</v>
      </c>
      <c r="R88" s="6">
        <v>1499.9999999999998</v>
      </c>
    </row>
    <row r="89" spans="1:18">
      <c r="A89" s="6">
        <v>88</v>
      </c>
      <c r="B89" s="9">
        <v>12.664720271443223</v>
      </c>
      <c r="C89" s="9">
        <v>165.70662037402349</v>
      </c>
      <c r="D89" s="9">
        <v>20.003156316578547</v>
      </c>
      <c r="E89" s="9">
        <v>59.180935847865534</v>
      </c>
      <c r="F89" s="9">
        <v>165.70662037402349</v>
      </c>
      <c r="G89" s="9">
        <v>21.06841316184013</v>
      </c>
      <c r="H89" s="9">
        <v>71.017123017438635</v>
      </c>
      <c r="I89" s="9">
        <v>165.70662037402349</v>
      </c>
      <c r="J89" s="9">
        <v>23.080564980667557</v>
      </c>
      <c r="K89" s="9">
        <v>165.70662037402349</v>
      </c>
      <c r="L89" s="9">
        <v>14.676872090270653</v>
      </c>
      <c r="M89" s="9">
        <v>165.70662037402349</v>
      </c>
      <c r="N89" s="9">
        <v>82.853310187011743</v>
      </c>
      <c r="O89" s="9">
        <v>94.689497356584852</v>
      </c>
      <c r="P89" s="9">
        <v>106.52568452615796</v>
      </c>
      <c r="Q89" s="9">
        <v>165.70662037402349</v>
      </c>
      <c r="R89" s="6">
        <v>1500</v>
      </c>
    </row>
    <row r="90" spans="1:18">
      <c r="A90" s="6">
        <v>89</v>
      </c>
      <c r="B90" s="9">
        <v>16.638129978411374</v>
      </c>
      <c r="C90" s="9">
        <v>156.3314226159458</v>
      </c>
      <c r="D90" s="9">
        <v>11.166530186853272</v>
      </c>
      <c r="E90" s="9">
        <v>156.3314226159458</v>
      </c>
      <c r="F90" s="9">
        <v>17.978113600833773</v>
      </c>
      <c r="G90" s="9">
        <v>156.3314226159458</v>
      </c>
      <c r="H90" s="9">
        <v>78.165711307972899</v>
      </c>
      <c r="I90" s="9">
        <v>156.3314226159458</v>
      </c>
      <c r="J90" s="9">
        <v>89.332241494826178</v>
      </c>
      <c r="K90" s="9">
        <v>156.3314226159458</v>
      </c>
      <c r="L90" s="9">
        <v>11.166530186853272</v>
      </c>
      <c r="M90" s="9">
        <v>100.49877168167944</v>
      </c>
      <c r="N90" s="9">
        <v>111.66530186853272</v>
      </c>
      <c r="O90" s="9">
        <v>122.83183205538599</v>
      </c>
      <c r="P90" s="9">
        <v>133.99836224223927</v>
      </c>
      <c r="Q90" s="9">
        <v>24.901362316682796</v>
      </c>
      <c r="R90" s="6">
        <v>1500</v>
      </c>
    </row>
    <row r="91" spans="1:18">
      <c r="A91" s="6">
        <v>90</v>
      </c>
      <c r="B91" s="9">
        <v>116.95906432748538</v>
      </c>
      <c r="C91" s="9">
        <v>83.542188805346697</v>
      </c>
      <c r="D91" s="9">
        <v>116.95906432748538</v>
      </c>
      <c r="E91" s="9">
        <v>116.95906432748538</v>
      </c>
      <c r="F91" s="9">
        <v>8.8554720133667502</v>
      </c>
      <c r="G91" s="9">
        <v>116.95906432748538</v>
      </c>
      <c r="H91" s="9">
        <v>100.25062656641605</v>
      </c>
      <c r="I91" s="9">
        <v>108.6048454469507</v>
      </c>
      <c r="J91" s="9">
        <v>116.95906432748538</v>
      </c>
      <c r="K91" s="9">
        <v>116.95906432748538</v>
      </c>
      <c r="L91" s="9">
        <v>116.95906432748538</v>
      </c>
      <c r="M91" s="9">
        <v>16.624895572263991</v>
      </c>
      <c r="N91" s="9">
        <v>12.531328320802006</v>
      </c>
      <c r="O91" s="9">
        <v>116.95906432748538</v>
      </c>
      <c r="P91" s="9">
        <v>116.95906432748538</v>
      </c>
      <c r="Q91" s="9">
        <v>116.95906432748538</v>
      </c>
      <c r="R91" s="6">
        <v>1500</v>
      </c>
    </row>
    <row r="92" spans="1:18">
      <c r="A92" s="6">
        <v>91</v>
      </c>
      <c r="B92" s="9">
        <v>75.351640991292697</v>
      </c>
      <c r="C92" s="9">
        <v>175.82049564634963</v>
      </c>
      <c r="D92" s="9">
        <v>14.567983924983254</v>
      </c>
      <c r="E92" s="9">
        <v>100.46885465505693</v>
      </c>
      <c r="F92" s="9">
        <v>175.82049564634963</v>
      </c>
      <c r="G92" s="9">
        <v>175.82049564634963</v>
      </c>
      <c r="H92" s="9">
        <v>12.558606831882116</v>
      </c>
      <c r="I92" s="9">
        <v>125.58606831882116</v>
      </c>
      <c r="J92" s="9">
        <v>16.954119223040856</v>
      </c>
      <c r="K92" s="9">
        <v>21.851975887474879</v>
      </c>
      <c r="L92" s="9">
        <v>23.107836570663089</v>
      </c>
      <c r="M92" s="9">
        <v>175.82049564634963</v>
      </c>
      <c r="N92" s="9">
        <v>26.749832551908906</v>
      </c>
      <c r="O92" s="9">
        <v>27.880107166778295</v>
      </c>
      <c r="P92" s="9">
        <v>175.82049564634963</v>
      </c>
      <c r="Q92" s="9">
        <v>175.82049564634963</v>
      </c>
      <c r="R92" s="6">
        <v>1500</v>
      </c>
    </row>
    <row r="93" spans="1:18">
      <c r="A93" s="6">
        <v>92</v>
      </c>
      <c r="B93" s="9">
        <v>208.31266739410773</v>
      </c>
      <c r="C93" s="9">
        <v>15.474655292133717</v>
      </c>
      <c r="D93" s="9">
        <v>24.402341037595473</v>
      </c>
      <c r="E93" s="9">
        <v>208.31266739410773</v>
      </c>
      <c r="F93" s="9">
        <v>25.741493899414738</v>
      </c>
      <c r="G93" s="9">
        <v>208.31266739410773</v>
      </c>
      <c r="H93" s="9">
        <v>208.31266739410773</v>
      </c>
      <c r="I93" s="9">
        <v>14.879476242436265</v>
      </c>
      <c r="J93" s="9">
        <v>28.271004860628906</v>
      </c>
      <c r="K93" s="9">
        <v>16.665013391528618</v>
      </c>
      <c r="L93" s="9">
        <v>74.39738121218133</v>
      </c>
      <c r="M93" s="9">
        <v>14.879476242436265</v>
      </c>
      <c r="N93" s="9">
        <v>208.31266739410773</v>
      </c>
      <c r="O93" s="9">
        <v>208.31266739410773</v>
      </c>
      <c r="P93" s="9">
        <v>14.879476242436265</v>
      </c>
      <c r="Q93" s="9">
        <v>20.533677214562047</v>
      </c>
      <c r="R93" s="6">
        <v>1500</v>
      </c>
    </row>
    <row r="94" spans="1:18">
      <c r="A94" s="6">
        <v>93</v>
      </c>
      <c r="B94" s="9">
        <v>121.95121951219512</v>
      </c>
      <c r="C94" s="9">
        <v>121.95121951219512</v>
      </c>
      <c r="D94" s="9">
        <v>121.95121951219512</v>
      </c>
      <c r="E94" s="9">
        <v>95.818815331010455</v>
      </c>
      <c r="F94" s="9">
        <v>121.95121951219512</v>
      </c>
      <c r="G94" s="9">
        <v>121.95121951219512</v>
      </c>
      <c r="H94" s="9">
        <v>113.24041811846691</v>
      </c>
      <c r="I94" s="9">
        <v>121.95121951219512</v>
      </c>
      <c r="J94" s="9">
        <v>121.95121951219512</v>
      </c>
      <c r="K94" s="9">
        <v>121.95121951219512</v>
      </c>
      <c r="L94" s="9">
        <v>15.679442508710801</v>
      </c>
      <c r="M94" s="9">
        <v>21.951219512195124</v>
      </c>
      <c r="N94" s="9">
        <v>8.7108013937282234</v>
      </c>
      <c r="O94" s="9">
        <v>25.087108013937282</v>
      </c>
      <c r="P94" s="9">
        <v>121.95121951219512</v>
      </c>
      <c r="Q94" s="9">
        <v>121.95121951219512</v>
      </c>
      <c r="R94" s="6">
        <v>1500</v>
      </c>
    </row>
    <row r="95" spans="1:18">
      <c r="A95" s="22">
        <v>94</v>
      </c>
      <c r="B95" s="9">
        <v>18.387699979222937</v>
      </c>
      <c r="C95" s="9">
        <v>27.581549968834402</v>
      </c>
      <c r="D95" s="9">
        <v>93.496779555370864</v>
      </c>
      <c r="E95" s="9">
        <v>218.15915229586534</v>
      </c>
      <c r="F95" s="9">
        <v>218.15915229586534</v>
      </c>
      <c r="G95" s="9">
        <v>109.07957614793267</v>
      </c>
      <c r="H95" s="9">
        <v>29.139829628090585</v>
      </c>
      <c r="I95" s="9">
        <v>124.66237274049448</v>
      </c>
      <c r="J95" s="9">
        <v>140.24516933305628</v>
      </c>
      <c r="K95" s="9">
        <v>218.15915229586534</v>
      </c>
      <c r="L95" s="9">
        <v>155.82796592561809</v>
      </c>
      <c r="M95" s="9">
        <v>30.54228132142115</v>
      </c>
      <c r="N95" s="9">
        <v>32.100560980677329</v>
      </c>
      <c r="O95" s="9">
        <v>33.658840639933516</v>
      </c>
      <c r="P95" s="9">
        <v>15.582796592561809</v>
      </c>
      <c r="Q95" s="9">
        <v>35.217120299189688</v>
      </c>
      <c r="R95" s="6">
        <v>1500</v>
      </c>
    </row>
    <row r="96" spans="1:18">
      <c r="A96" s="6">
        <v>95</v>
      </c>
      <c r="B96" s="9">
        <v>73.79166154224572</v>
      </c>
      <c r="C96" s="9">
        <v>73.79166154224572</v>
      </c>
      <c r="D96" s="9">
        <v>14.112655269954494</v>
      </c>
      <c r="E96" s="9">
        <v>83.015619235026435</v>
      </c>
      <c r="F96" s="9">
        <v>16.510884270077479</v>
      </c>
      <c r="G96" s="9">
        <v>92.23957692780715</v>
      </c>
      <c r="H96" s="9">
        <v>101.46353462058786</v>
      </c>
      <c r="I96" s="9">
        <v>129.13540769893001</v>
      </c>
      <c r="J96" s="9">
        <v>21.215102693395647</v>
      </c>
      <c r="K96" s="9">
        <v>129.13540769893001</v>
      </c>
      <c r="L96" s="9">
        <v>129.13540769893001</v>
      </c>
      <c r="M96" s="9">
        <v>129.13540769893001</v>
      </c>
      <c r="N96" s="9">
        <v>129.13540769893001</v>
      </c>
      <c r="O96" s="9">
        <v>119.91145000614929</v>
      </c>
      <c r="P96" s="9">
        <v>129.13540769893001</v>
      </c>
      <c r="Q96" s="9">
        <v>129.13540769893001</v>
      </c>
      <c r="R96" s="6">
        <v>1500</v>
      </c>
    </row>
    <row r="97" spans="1:18">
      <c r="A97" s="6">
        <v>96</v>
      </c>
      <c r="B97" s="9">
        <v>223.97610921501706</v>
      </c>
      <c r="C97" s="9">
        <v>223.97610921501706</v>
      </c>
      <c r="D97" s="9">
        <v>30.396757679180887</v>
      </c>
      <c r="E97" s="9">
        <v>20.31783276450512</v>
      </c>
      <c r="F97" s="9">
        <v>21.917662116040955</v>
      </c>
      <c r="G97" s="9">
        <v>223.97610921501706</v>
      </c>
      <c r="H97" s="9">
        <v>23.677474402730375</v>
      </c>
      <c r="I97" s="9">
        <v>25.27730375426621</v>
      </c>
      <c r="J97" s="9">
        <v>15.998293515358361</v>
      </c>
      <c r="K97" s="9">
        <v>95.989761092150175</v>
      </c>
      <c r="L97" s="9">
        <v>223.97610921501706</v>
      </c>
      <c r="M97" s="9">
        <v>127.98634812286689</v>
      </c>
      <c r="N97" s="9">
        <v>15.998293515358361</v>
      </c>
      <c r="O97" s="9">
        <v>16.798208191126278</v>
      </c>
      <c r="P97" s="9">
        <v>33.756399317406149</v>
      </c>
      <c r="Q97" s="9">
        <v>175.98122866894198</v>
      </c>
      <c r="R97" s="6">
        <v>1500</v>
      </c>
    </row>
    <row r="98" spans="1:18">
      <c r="A98" s="6">
        <v>97</v>
      </c>
      <c r="B98" s="9">
        <v>20.604064583500683</v>
      </c>
      <c r="C98" s="9">
        <v>168.68824805205236</v>
      </c>
      <c r="D98" s="9">
        <v>21.688489035263874</v>
      </c>
      <c r="E98" s="9">
        <v>72.294963450879578</v>
      </c>
      <c r="F98" s="9">
        <v>22.893405092778536</v>
      </c>
      <c r="G98" s="9">
        <v>84.344124026026179</v>
      </c>
      <c r="H98" s="9">
        <v>168.68824805205236</v>
      </c>
      <c r="I98" s="9">
        <v>12.049160575146598</v>
      </c>
      <c r="J98" s="9">
        <v>96.39328460117278</v>
      </c>
      <c r="K98" s="9">
        <v>108.44244517631938</v>
      </c>
      <c r="L98" s="9">
        <v>23.977829544541727</v>
      </c>
      <c r="M98" s="9">
        <v>168.68824805205236</v>
      </c>
      <c r="N98" s="9">
        <v>25.182745602056386</v>
      </c>
      <c r="O98" s="9">
        <v>168.68824805205236</v>
      </c>
      <c r="P98" s="9">
        <v>168.68824805205236</v>
      </c>
      <c r="Q98" s="9">
        <v>168.68824805205236</v>
      </c>
      <c r="R98" s="6">
        <v>1500</v>
      </c>
    </row>
    <row r="99" spans="1:18">
      <c r="A99" s="6">
        <v>98</v>
      </c>
      <c r="B99" s="9">
        <v>22.596917973878792</v>
      </c>
      <c r="C99" s="9">
        <v>72.558910925298875</v>
      </c>
      <c r="D99" s="9">
        <v>82.924469628913002</v>
      </c>
      <c r="E99" s="9">
        <v>103.65558703614126</v>
      </c>
      <c r="F99" s="9">
        <v>15.030060120240481</v>
      </c>
      <c r="G99" s="9">
        <v>145.11782185059775</v>
      </c>
      <c r="H99" s="9">
        <v>10.365558703614125</v>
      </c>
      <c r="I99" s="9">
        <v>145.11782185059775</v>
      </c>
      <c r="J99" s="9">
        <v>145.11782185059775</v>
      </c>
      <c r="K99" s="9">
        <v>145.11782185059775</v>
      </c>
      <c r="L99" s="9">
        <v>145.11782185059775</v>
      </c>
      <c r="M99" s="9">
        <v>25.084652062746184</v>
      </c>
      <c r="N99" s="9">
        <v>145.11782185059775</v>
      </c>
      <c r="O99" s="9">
        <v>145.11782185059775</v>
      </c>
      <c r="P99" s="9">
        <v>27.572386151613575</v>
      </c>
      <c r="Q99" s="9">
        <v>124.38670444336951</v>
      </c>
      <c r="R99" s="6">
        <v>1500</v>
      </c>
    </row>
    <row r="100" spans="1:18">
      <c r="A100" s="6">
        <v>99</v>
      </c>
      <c r="B100" s="9">
        <v>254.57631228027637</v>
      </c>
      <c r="C100" s="9">
        <v>109.10413383440415</v>
      </c>
      <c r="D100" s="9">
        <v>127.28815614013818</v>
      </c>
      <c r="E100" s="9">
        <v>18.184022305734025</v>
      </c>
      <c r="F100" s="9">
        <v>22.911868105224872</v>
      </c>
      <c r="G100" s="9">
        <v>254.57631228027637</v>
      </c>
      <c r="H100" s="9">
        <v>34.367802157837303</v>
      </c>
      <c r="I100" s="9">
        <v>38.186446842041455</v>
      </c>
      <c r="J100" s="9">
        <v>145.4721784458722</v>
      </c>
      <c r="K100" s="9">
        <v>26.730512789429017</v>
      </c>
      <c r="L100" s="9">
        <v>42.0050915262456</v>
      </c>
      <c r="M100" s="9">
        <v>163.65620075160624</v>
      </c>
      <c r="N100" s="9">
        <v>18.184022305734025</v>
      </c>
      <c r="O100" s="9">
        <v>181.84022305734027</v>
      </c>
      <c r="P100" s="9">
        <v>43.823493756819005</v>
      </c>
      <c r="Q100" s="9">
        <v>19.093223421020728</v>
      </c>
      <c r="R100" s="6">
        <v>1500.0000000000002</v>
      </c>
    </row>
    <row r="101" spans="1:18">
      <c r="A101" s="6">
        <v>100</v>
      </c>
      <c r="B101" s="9">
        <v>81.319702602230478</v>
      </c>
      <c r="C101" s="9">
        <v>23.582713754646839</v>
      </c>
      <c r="D101" s="9">
        <v>11.617100371747211</v>
      </c>
      <c r="E101" s="9">
        <v>26.254646840148698</v>
      </c>
      <c r="F101" s="9">
        <v>92.936802973977692</v>
      </c>
      <c r="G101" s="9">
        <v>28.810408921933085</v>
      </c>
      <c r="H101" s="9">
        <v>104.5539033457249</v>
      </c>
      <c r="I101" s="9">
        <v>162.63940520446096</v>
      </c>
      <c r="J101" s="9">
        <v>162.63940520446096</v>
      </c>
      <c r="K101" s="9">
        <v>127.78810408921933</v>
      </c>
      <c r="L101" s="9">
        <v>162.63940520446096</v>
      </c>
      <c r="M101" s="9">
        <v>162.63940520446096</v>
      </c>
      <c r="N101" s="9">
        <v>162.63940520446096</v>
      </c>
      <c r="O101" s="9">
        <v>11.617100371747211</v>
      </c>
      <c r="P101" s="9">
        <v>15.683085501858736</v>
      </c>
      <c r="Q101" s="9">
        <v>162.63940520446096</v>
      </c>
      <c r="R101" s="6">
        <v>1500</v>
      </c>
    </row>
    <row r="102" spans="1:18">
      <c r="A102" s="6">
        <v>101</v>
      </c>
      <c r="B102" s="9">
        <v>21.747316889474675</v>
      </c>
      <c r="C102" s="9">
        <v>14.121634343814723</v>
      </c>
      <c r="D102" s="9">
        <v>141.21634343814725</v>
      </c>
      <c r="E102" s="9">
        <v>20.335153455093202</v>
      </c>
      <c r="F102" s="9">
        <v>112.97307475051778</v>
      </c>
      <c r="G102" s="9">
        <v>31.20881189983054</v>
      </c>
      <c r="H102" s="9">
        <v>197.70288081340613</v>
      </c>
      <c r="I102" s="9">
        <v>14.121634343814723</v>
      </c>
      <c r="J102" s="9">
        <v>197.70288081340613</v>
      </c>
      <c r="K102" s="9">
        <v>197.70288081340613</v>
      </c>
      <c r="L102" s="9">
        <v>14.121634343814723</v>
      </c>
      <c r="M102" s="9">
        <v>197.70288081340613</v>
      </c>
      <c r="N102" s="9">
        <v>29.796648465449071</v>
      </c>
      <c r="O102" s="9">
        <v>84.729806062888343</v>
      </c>
      <c r="P102" s="9">
        <v>197.70288081340613</v>
      </c>
      <c r="Q102" s="9">
        <v>27.113537940124271</v>
      </c>
      <c r="R102" s="6">
        <v>1500</v>
      </c>
    </row>
    <row r="103" spans="1:18">
      <c r="A103" s="6">
        <v>102</v>
      </c>
      <c r="B103" s="9">
        <v>26.55876602215946</v>
      </c>
      <c r="C103" s="9">
        <v>24.92939387356072</v>
      </c>
      <c r="D103" s="9">
        <v>16.619595915707144</v>
      </c>
      <c r="E103" s="9">
        <v>36.497936128611776</v>
      </c>
      <c r="F103" s="9">
        <v>228.11210080382358</v>
      </c>
      <c r="G103" s="9">
        <v>162.93721485987399</v>
      </c>
      <c r="H103" s="9">
        <v>16.293721485987398</v>
      </c>
      <c r="I103" s="9">
        <v>16.293721485987398</v>
      </c>
      <c r="J103" s="9">
        <v>130.34977188789918</v>
      </c>
      <c r="K103" s="9">
        <v>97.7623289159244</v>
      </c>
      <c r="L103" s="9">
        <v>16.293721485987398</v>
      </c>
      <c r="M103" s="9">
        <v>23.137084510102106</v>
      </c>
      <c r="N103" s="9">
        <v>228.11210080382358</v>
      </c>
      <c r="O103" s="9">
        <v>19.878340212904625</v>
      </c>
      <c r="P103" s="9">
        <v>228.11210080382358</v>
      </c>
      <c r="Q103" s="9">
        <v>228.11210080382358</v>
      </c>
      <c r="R103" s="6">
        <v>1500</v>
      </c>
    </row>
    <row r="104" spans="1:18">
      <c r="A104" s="6">
        <v>103</v>
      </c>
      <c r="B104" s="9">
        <v>9.4440596864572175</v>
      </c>
      <c r="C104" s="9">
        <v>13.410564754769249</v>
      </c>
      <c r="D104" s="9">
        <v>132.21683561040103</v>
      </c>
      <c r="E104" s="9">
        <v>132.21683561040103</v>
      </c>
      <c r="F104" s="9">
        <v>132.21683561040103</v>
      </c>
      <c r="G104" s="9">
        <v>21.438015488257882</v>
      </c>
      <c r="H104" s="9">
        <v>132.21683561040103</v>
      </c>
      <c r="I104" s="9">
        <v>122.77277592394383</v>
      </c>
      <c r="J104" s="9">
        <v>113.3287162374866</v>
      </c>
      <c r="K104" s="9">
        <v>132.21683561040103</v>
      </c>
      <c r="L104" s="9">
        <v>103.88465655102939</v>
      </c>
      <c r="M104" s="9">
        <v>94.440596864572171</v>
      </c>
      <c r="N104" s="9">
        <v>132.21683561040103</v>
      </c>
      <c r="O104" s="9">
        <v>84.996537178114963</v>
      </c>
      <c r="P104" s="9">
        <v>10.766228042561227</v>
      </c>
      <c r="Q104" s="9">
        <v>132.21683561040103</v>
      </c>
      <c r="R104" s="6">
        <v>1500.0000000000002</v>
      </c>
    </row>
    <row r="105" spans="1:18">
      <c r="A105" s="6">
        <v>104</v>
      </c>
      <c r="B105" s="9">
        <v>12.254384111557151</v>
      </c>
      <c r="C105" s="9">
        <v>19.543629833086836</v>
      </c>
      <c r="D105" s="9">
        <v>147.8977392774139</v>
      </c>
      <c r="E105" s="9">
        <v>147.8977392774139</v>
      </c>
      <c r="F105" s="9">
        <v>147.8977392774139</v>
      </c>
      <c r="G105" s="9">
        <v>147.8977392774139</v>
      </c>
      <c r="H105" s="9">
        <v>17.536446228607648</v>
      </c>
      <c r="I105" s="9">
        <v>147.8977392774139</v>
      </c>
      <c r="J105" s="9">
        <v>15.846186351151488</v>
      </c>
      <c r="K105" s="9">
        <v>15.106697654764419</v>
      </c>
      <c r="L105" s="9">
        <v>147.8977392774139</v>
      </c>
      <c r="M105" s="9">
        <v>147.8977392774139</v>
      </c>
      <c r="N105" s="9">
        <v>14.68413268540038</v>
      </c>
      <c r="O105" s="9">
        <v>126.7694908092119</v>
      </c>
      <c r="P105" s="9">
        <v>147.8977392774139</v>
      </c>
      <c r="Q105" s="9">
        <v>95.077118106908927</v>
      </c>
      <c r="R105" s="6">
        <v>1500</v>
      </c>
    </row>
    <row r="106" spans="1:18">
      <c r="A106" s="6">
        <v>105</v>
      </c>
      <c r="B106" s="9">
        <v>30.468750000000004</v>
      </c>
      <c r="C106" s="9">
        <v>29.150390625</v>
      </c>
      <c r="D106" s="9">
        <v>21.240234375000004</v>
      </c>
      <c r="E106" s="9">
        <v>131.83593750000003</v>
      </c>
      <c r="F106" s="9">
        <v>205.07812500000003</v>
      </c>
      <c r="G106" s="9">
        <v>117.18750000000001</v>
      </c>
      <c r="H106" s="9">
        <v>27.832031250000004</v>
      </c>
      <c r="I106" s="9">
        <v>18.603515625000004</v>
      </c>
      <c r="J106" s="9">
        <v>102.53906250000001</v>
      </c>
      <c r="K106" s="9">
        <v>205.07812500000003</v>
      </c>
      <c r="L106" s="9">
        <v>205.07812500000003</v>
      </c>
      <c r="M106" s="9">
        <v>23.876953125000004</v>
      </c>
      <c r="N106" s="9">
        <v>205.07812500000003</v>
      </c>
      <c r="O106" s="9">
        <v>87.890625000000014</v>
      </c>
      <c r="P106" s="9">
        <v>73.242187500000014</v>
      </c>
      <c r="Q106" s="9">
        <v>15.820312500000004</v>
      </c>
      <c r="R106" s="6">
        <v>1500</v>
      </c>
    </row>
    <row r="107" spans="1:18">
      <c r="A107" s="6">
        <v>106</v>
      </c>
      <c r="B107" s="9">
        <v>25.419899073585899</v>
      </c>
      <c r="C107" s="9">
        <v>24.290125781426525</v>
      </c>
      <c r="D107" s="9">
        <v>158.16826090231226</v>
      </c>
      <c r="E107" s="9">
        <v>23.160352489267154</v>
      </c>
      <c r="F107" s="9">
        <v>158.16826090231226</v>
      </c>
      <c r="G107" s="9">
        <v>158.16826090231226</v>
      </c>
      <c r="H107" s="9">
        <v>112.97732921593733</v>
      </c>
      <c r="I107" s="9">
        <v>158.16826090231226</v>
      </c>
      <c r="J107" s="9">
        <v>19.884009942004973</v>
      </c>
      <c r="K107" s="9">
        <v>158.16826090231226</v>
      </c>
      <c r="L107" s="9">
        <v>17.624463357686224</v>
      </c>
      <c r="M107" s="9">
        <v>11.297732921593733</v>
      </c>
      <c r="N107" s="9">
        <v>158.16826090231226</v>
      </c>
      <c r="O107" s="9">
        <v>90.381863372749862</v>
      </c>
      <c r="P107" s="9">
        <v>158.16826090231226</v>
      </c>
      <c r="Q107" s="9">
        <v>67.786397529562393</v>
      </c>
      <c r="R107" s="6">
        <v>1500</v>
      </c>
    </row>
    <row r="108" spans="1:18">
      <c r="A108" s="6">
        <v>107</v>
      </c>
      <c r="B108" s="9">
        <v>94.800344728526284</v>
      </c>
      <c r="C108" s="9">
        <v>120.65498419994255</v>
      </c>
      <c r="D108" s="9">
        <v>120.65498419994255</v>
      </c>
      <c r="E108" s="9">
        <v>86.182131571387529</v>
      </c>
      <c r="F108" s="9">
        <v>77.563918414248775</v>
      </c>
      <c r="G108" s="9">
        <v>120.65498419994255</v>
      </c>
      <c r="H108" s="9">
        <v>120.65498419994255</v>
      </c>
      <c r="I108" s="9">
        <v>120.65498419994255</v>
      </c>
      <c r="J108" s="9">
        <v>120.65498419994255</v>
      </c>
      <c r="K108" s="9">
        <v>120.65498419994255</v>
      </c>
      <c r="L108" s="9">
        <v>68.945705257110021</v>
      </c>
      <c r="M108" s="9">
        <v>8.6182131571387526</v>
      </c>
      <c r="N108" s="9">
        <v>17.667336972134443</v>
      </c>
      <c r="O108" s="9">
        <v>120.65498419994255</v>
      </c>
      <c r="P108" s="9">
        <v>120.65498419994255</v>
      </c>
      <c r="Q108" s="9">
        <v>60.327492099971273</v>
      </c>
      <c r="R108" s="6">
        <v>1500</v>
      </c>
    </row>
    <row r="109" spans="1:18">
      <c r="A109" s="6">
        <v>108</v>
      </c>
      <c r="B109" s="9">
        <v>126.18675639947121</v>
      </c>
      <c r="C109" s="9">
        <v>126.18675639947121</v>
      </c>
      <c r="D109" s="9">
        <v>126.18675639947121</v>
      </c>
      <c r="E109" s="9">
        <v>27.670953010455474</v>
      </c>
      <c r="F109" s="9">
        <v>20.099747626487201</v>
      </c>
      <c r="G109" s="9">
        <v>126.18675639947121</v>
      </c>
      <c r="H109" s="9">
        <v>126.18675639947121</v>
      </c>
      <c r="I109" s="9">
        <v>99.1467371710131</v>
      </c>
      <c r="J109" s="9">
        <v>126.18675639947121</v>
      </c>
      <c r="K109" s="9">
        <v>126.18675639947121</v>
      </c>
      <c r="L109" s="9">
        <v>126.18675639947121</v>
      </c>
      <c r="M109" s="9">
        <v>10.094940511957697</v>
      </c>
      <c r="N109" s="9">
        <v>9.0133397428193724</v>
      </c>
      <c r="O109" s="9">
        <v>126.18675639947121</v>
      </c>
      <c r="P109" s="9">
        <v>72.10671794255498</v>
      </c>
      <c r="Q109" s="9">
        <v>126.18675639947121</v>
      </c>
      <c r="R109" s="6">
        <v>1500</v>
      </c>
    </row>
    <row r="110" spans="1:18">
      <c r="A110" s="6">
        <v>109</v>
      </c>
      <c r="B110" s="9">
        <v>126.54668166479192</v>
      </c>
      <c r="C110" s="9">
        <v>147.63779527559058</v>
      </c>
      <c r="D110" s="9">
        <v>147.63779527559058</v>
      </c>
      <c r="E110" s="9">
        <v>19.509280089988753</v>
      </c>
      <c r="F110" s="9">
        <v>147.63779527559058</v>
      </c>
      <c r="G110" s="9">
        <v>18.243813273340834</v>
      </c>
      <c r="H110" s="9">
        <v>17.505624296962885</v>
      </c>
      <c r="I110" s="9">
        <v>94.910011248593932</v>
      </c>
      <c r="J110" s="9">
        <v>147.63779527559058</v>
      </c>
      <c r="K110" s="9">
        <v>17.083802024746909</v>
      </c>
      <c r="L110" s="9">
        <v>147.63779527559058</v>
      </c>
      <c r="M110" s="9">
        <v>147.63779527559058</v>
      </c>
      <c r="N110" s="9">
        <v>147.63779527559058</v>
      </c>
      <c r="O110" s="9">
        <v>14.552868391451071</v>
      </c>
      <c r="P110" s="9">
        <v>147.63779527559058</v>
      </c>
      <c r="Q110" s="9">
        <v>10.545556805399325</v>
      </c>
      <c r="R110" s="6">
        <v>1500.0000000000002</v>
      </c>
    </row>
    <row r="111" spans="1:18">
      <c r="A111" s="6">
        <v>110</v>
      </c>
      <c r="B111" s="9">
        <v>172.65477267121599</v>
      </c>
      <c r="C111" s="9">
        <v>13.319082463208092</v>
      </c>
      <c r="D111" s="9">
        <v>12.332483762229714</v>
      </c>
      <c r="E111" s="9">
        <v>30.707884567951986</v>
      </c>
      <c r="F111" s="9">
        <v>172.65477267121599</v>
      </c>
      <c r="G111" s="9">
        <v>135.65732138452685</v>
      </c>
      <c r="H111" s="9">
        <v>172.65477267121599</v>
      </c>
      <c r="I111" s="9">
        <v>110.99235386006742</v>
      </c>
      <c r="J111" s="9">
        <v>21.335196908657405</v>
      </c>
      <c r="K111" s="9">
        <v>29.35131135410672</v>
      </c>
      <c r="L111" s="9">
        <v>73.994902573378283</v>
      </c>
      <c r="M111" s="9">
        <v>12.332483762229714</v>
      </c>
      <c r="N111" s="9">
        <v>172.65477267121599</v>
      </c>
      <c r="O111" s="9">
        <v>172.65477267121599</v>
      </c>
      <c r="P111" s="9">
        <v>24.048343336347941</v>
      </c>
      <c r="Q111" s="9">
        <v>172.65477267121599</v>
      </c>
      <c r="R111" s="6">
        <v>1500</v>
      </c>
    </row>
    <row r="112" spans="1:18">
      <c r="A112" s="6">
        <v>111</v>
      </c>
      <c r="B112" s="9">
        <v>19.995376791493296</v>
      </c>
      <c r="C112" s="9">
        <v>18.723994452149793</v>
      </c>
      <c r="D112" s="9">
        <v>161.81229773462783</v>
      </c>
      <c r="E112" s="9">
        <v>127.13823393435044</v>
      </c>
      <c r="F112" s="9">
        <v>161.81229773462783</v>
      </c>
      <c r="G112" s="9">
        <v>12.482662968099863</v>
      </c>
      <c r="H112" s="9">
        <v>161.81229773462783</v>
      </c>
      <c r="I112" s="9">
        <v>161.81229773462783</v>
      </c>
      <c r="J112" s="9">
        <v>27.508090614886733</v>
      </c>
      <c r="K112" s="9">
        <v>24.965325936199726</v>
      </c>
      <c r="L112" s="9">
        <v>17.452612112806289</v>
      </c>
      <c r="M112" s="9">
        <v>104.02219140083218</v>
      </c>
      <c r="N112" s="9">
        <v>161.81229773462783</v>
      </c>
      <c r="O112" s="9">
        <v>161.81229773462783</v>
      </c>
      <c r="P112" s="9">
        <v>161.81229773462783</v>
      </c>
      <c r="Q112" s="9">
        <v>15.02542764678687</v>
      </c>
      <c r="R112" s="6">
        <v>1500</v>
      </c>
    </row>
    <row r="113" spans="1:18">
      <c r="A113" s="6">
        <v>112</v>
      </c>
      <c r="B113" s="9">
        <v>117.02750146284376</v>
      </c>
      <c r="C113" s="9">
        <v>11.215135556855859</v>
      </c>
      <c r="D113" s="9">
        <v>136.53208503998439</v>
      </c>
      <c r="E113" s="9">
        <v>136.53208503998439</v>
      </c>
      <c r="F113" s="9">
        <v>136.53208503998439</v>
      </c>
      <c r="G113" s="9">
        <v>136.53208503998439</v>
      </c>
      <c r="H113" s="9">
        <v>16.188804369026723</v>
      </c>
      <c r="I113" s="9">
        <v>15.798712697483907</v>
      </c>
      <c r="J113" s="9">
        <v>136.53208503998439</v>
      </c>
      <c r="K113" s="9">
        <v>136.53208503998439</v>
      </c>
      <c r="L113" s="9">
        <v>136.53208503998439</v>
      </c>
      <c r="M113" s="9">
        <v>136.53208503998439</v>
      </c>
      <c r="N113" s="9">
        <v>87.770626097132819</v>
      </c>
      <c r="O113" s="9">
        <v>136.53208503998439</v>
      </c>
      <c r="P113" s="9">
        <v>13.458162668227033</v>
      </c>
      <c r="Q113" s="9">
        <v>9.7522917885703126</v>
      </c>
      <c r="R113" s="6">
        <v>1499.9999999999998</v>
      </c>
    </row>
    <row r="114" spans="1:18">
      <c r="A114" s="6">
        <v>113</v>
      </c>
      <c r="B114" s="9">
        <v>119.09124221326492</v>
      </c>
      <c r="C114" s="9">
        <v>109.93037742762917</v>
      </c>
      <c r="D114" s="9">
        <v>100.7695126419934</v>
      </c>
      <c r="E114" s="9">
        <v>128.2521069989007</v>
      </c>
      <c r="F114" s="9">
        <v>19.512641993404177</v>
      </c>
      <c r="G114" s="9">
        <v>9.8021253206302656</v>
      </c>
      <c r="H114" s="9">
        <v>128.2521069989007</v>
      </c>
      <c r="I114" s="9">
        <v>128.2521069989007</v>
      </c>
      <c r="J114" s="9">
        <v>17.130817149138878</v>
      </c>
      <c r="K114" s="9">
        <v>128.2521069989007</v>
      </c>
      <c r="L114" s="9">
        <v>128.2521069989007</v>
      </c>
      <c r="M114" s="9">
        <v>128.2521069989007</v>
      </c>
      <c r="N114" s="9">
        <v>73.286918285086102</v>
      </c>
      <c r="O114" s="9">
        <v>24.459508977647488</v>
      </c>
      <c r="P114" s="9">
        <v>128.2521069989007</v>
      </c>
      <c r="Q114" s="9">
        <v>128.2521069989007</v>
      </c>
      <c r="R114" s="6">
        <v>1500</v>
      </c>
    </row>
    <row r="115" spans="1:18">
      <c r="A115" s="6">
        <v>114</v>
      </c>
      <c r="B115" s="9">
        <v>150.12868172719473</v>
      </c>
      <c r="C115" s="9">
        <v>150.12868172719473</v>
      </c>
      <c r="D115" s="9">
        <v>107.23477266228196</v>
      </c>
      <c r="E115" s="9">
        <v>150.12868172719473</v>
      </c>
      <c r="F115" s="9">
        <v>96.511295396053768</v>
      </c>
      <c r="G115" s="9">
        <v>24.556762939662569</v>
      </c>
      <c r="H115" s="9">
        <v>96.511295396053768</v>
      </c>
      <c r="I115" s="9">
        <v>85.787818129825567</v>
      </c>
      <c r="J115" s="9">
        <v>75.064340863597366</v>
      </c>
      <c r="K115" s="9">
        <v>64.340863597369179</v>
      </c>
      <c r="L115" s="9">
        <v>150.12868172719473</v>
      </c>
      <c r="M115" s="9">
        <v>15.656276808693166</v>
      </c>
      <c r="N115" s="9">
        <v>150.12868172719473</v>
      </c>
      <c r="O115" s="9">
        <v>150.12868172719473</v>
      </c>
      <c r="P115" s="9">
        <v>20.160137260509007</v>
      </c>
      <c r="Q115" s="9">
        <v>13.404346582785244</v>
      </c>
      <c r="R115" s="6">
        <v>1500</v>
      </c>
    </row>
    <row r="116" spans="1:18">
      <c r="A116" s="6">
        <v>115</v>
      </c>
      <c r="B116" s="9">
        <v>150.99223468507336</v>
      </c>
      <c r="C116" s="9">
        <v>150.99223468507336</v>
      </c>
      <c r="D116" s="9">
        <v>150.99223468507336</v>
      </c>
      <c r="E116" s="9">
        <v>150.99223468507336</v>
      </c>
      <c r="F116" s="9">
        <v>150.99223468507336</v>
      </c>
      <c r="G116" s="9">
        <v>150.99223468507336</v>
      </c>
      <c r="H116" s="9">
        <v>24.050905953408112</v>
      </c>
      <c r="I116" s="9">
        <v>10.785159620362382</v>
      </c>
      <c r="J116" s="9">
        <v>107.85159620362381</v>
      </c>
      <c r="K116" s="9">
        <v>21.893874029335635</v>
      </c>
      <c r="L116" s="9">
        <v>97.066436583261435</v>
      </c>
      <c r="M116" s="9">
        <v>86.281276962899057</v>
      </c>
      <c r="N116" s="9">
        <v>10.785159620362382</v>
      </c>
      <c r="O116" s="9">
        <v>64.710957722174285</v>
      </c>
      <c r="P116" s="9">
        <v>150.99223468507336</v>
      </c>
      <c r="Q116" s="9">
        <v>19.628990509059534</v>
      </c>
      <c r="R116" s="6">
        <v>1500</v>
      </c>
    </row>
    <row r="117" spans="1:18">
      <c r="A117" s="6">
        <v>116</v>
      </c>
      <c r="B117" s="9">
        <v>24.296939619520263</v>
      </c>
      <c r="C117" s="9">
        <v>144.74772539288668</v>
      </c>
      <c r="D117" s="9">
        <v>16.956162117452436</v>
      </c>
      <c r="E117" s="9">
        <v>103.39123242349048</v>
      </c>
      <c r="F117" s="9">
        <v>23.263027295285358</v>
      </c>
      <c r="G117" s="9">
        <v>144.74772539288668</v>
      </c>
      <c r="H117" s="9">
        <v>82.712985938792386</v>
      </c>
      <c r="I117" s="9">
        <v>144.74772539288668</v>
      </c>
      <c r="J117" s="9">
        <v>144.74772539288668</v>
      </c>
      <c r="K117" s="9">
        <v>62.034739454094286</v>
      </c>
      <c r="L117" s="9">
        <v>144.74772539288668</v>
      </c>
      <c r="M117" s="9">
        <v>10.339123242349048</v>
      </c>
      <c r="N117" s="9">
        <v>144.74772539288668</v>
      </c>
      <c r="O117" s="9">
        <v>144.74772539288668</v>
      </c>
      <c r="P117" s="9">
        <v>19.023986765922245</v>
      </c>
      <c r="Q117" s="9">
        <v>144.74772539288668</v>
      </c>
      <c r="R117" s="6">
        <v>1500.0000000000002</v>
      </c>
    </row>
    <row r="118" spans="1:18">
      <c r="A118" s="22">
        <v>117</v>
      </c>
      <c r="B118" s="9">
        <v>14.506769825918759</v>
      </c>
      <c r="C118" s="9">
        <v>13.056092843326885</v>
      </c>
      <c r="D118" s="9">
        <v>169.24564796905219</v>
      </c>
      <c r="E118" s="9">
        <v>169.24564796905219</v>
      </c>
      <c r="F118" s="9">
        <v>23.210831721470015</v>
      </c>
      <c r="G118" s="9">
        <v>169.24564796905219</v>
      </c>
      <c r="H118" s="9">
        <v>145.06769825918761</v>
      </c>
      <c r="I118" s="9">
        <v>12.0889748549323</v>
      </c>
      <c r="J118" s="9">
        <v>120.889748549323</v>
      </c>
      <c r="K118" s="9">
        <v>31.914893617021271</v>
      </c>
      <c r="L118" s="9">
        <v>21.760154738878139</v>
      </c>
      <c r="M118" s="9">
        <v>169.24564796905219</v>
      </c>
      <c r="N118" s="9">
        <v>169.24564796905219</v>
      </c>
      <c r="O118" s="9">
        <v>84.622823984526093</v>
      </c>
      <c r="P118" s="9">
        <v>169.24564796905219</v>
      </c>
      <c r="Q118" s="9">
        <v>17.408123791102511</v>
      </c>
      <c r="R118" s="6">
        <v>1500</v>
      </c>
    </row>
    <row r="119" spans="1:18">
      <c r="A119" s="6">
        <v>118</v>
      </c>
      <c r="B119" s="9">
        <v>20.220432386604493</v>
      </c>
      <c r="C119" s="9">
        <v>27.723611699872826</v>
      </c>
      <c r="D119" s="9">
        <v>12.71725307333616</v>
      </c>
      <c r="E119" s="9">
        <v>178.04154302670622</v>
      </c>
      <c r="F119" s="9">
        <v>17.67698177193726</v>
      </c>
      <c r="G119" s="9">
        <v>178.04154302670622</v>
      </c>
      <c r="H119" s="9">
        <v>178.04154302670622</v>
      </c>
      <c r="I119" s="9">
        <v>22.763883001271722</v>
      </c>
      <c r="J119" s="9">
        <v>127.1725307333616</v>
      </c>
      <c r="K119" s="9">
        <v>101.73802458668928</v>
      </c>
      <c r="L119" s="9">
        <v>12.71725307333616</v>
      </c>
      <c r="M119" s="9">
        <v>12.71725307333616</v>
      </c>
      <c r="N119" s="9">
        <v>178.04154302670622</v>
      </c>
      <c r="O119" s="9">
        <v>76.303518440016958</v>
      </c>
      <c r="P119" s="9">
        <v>178.04154302670622</v>
      </c>
      <c r="Q119" s="9">
        <v>178.04154302670622</v>
      </c>
      <c r="R119" s="6">
        <v>1500</v>
      </c>
    </row>
    <row r="120" spans="1:18">
      <c r="A120" s="6">
        <v>119</v>
      </c>
      <c r="B120" s="9">
        <v>163.80655226209049</v>
      </c>
      <c r="C120" s="9">
        <v>23.985959438377535</v>
      </c>
      <c r="D120" s="9">
        <v>163.80655226209049</v>
      </c>
      <c r="E120" s="9">
        <v>105.30421216848674</v>
      </c>
      <c r="F120" s="9">
        <v>22.93291731669267</v>
      </c>
      <c r="G120" s="9">
        <v>15.678627145085803</v>
      </c>
      <c r="H120" s="9">
        <v>163.80655226209049</v>
      </c>
      <c r="I120" s="9">
        <v>11.700468018720748</v>
      </c>
      <c r="J120" s="9">
        <v>81.903276131045246</v>
      </c>
      <c r="K120" s="9">
        <v>58.502340093603742</v>
      </c>
      <c r="L120" s="9">
        <v>163.80655226209049</v>
      </c>
      <c r="M120" s="9">
        <v>12.519500780031199</v>
      </c>
      <c r="N120" s="9">
        <v>163.80655226209049</v>
      </c>
      <c r="O120" s="9">
        <v>20.826833073322934</v>
      </c>
      <c r="P120" s="9">
        <v>163.80655226209049</v>
      </c>
      <c r="Q120" s="9">
        <v>163.80655226209049</v>
      </c>
      <c r="R120" s="6">
        <v>1500</v>
      </c>
    </row>
    <row r="121" spans="1:18">
      <c r="A121" s="6">
        <v>120</v>
      </c>
      <c r="B121" s="9">
        <v>21.072615092548649</v>
      </c>
      <c r="C121" s="9">
        <v>19.791172282866636</v>
      </c>
      <c r="D121" s="9">
        <v>28.903654485049834</v>
      </c>
      <c r="E121" s="9">
        <v>14.238253440911247</v>
      </c>
      <c r="F121" s="9">
        <v>199.33554817275748</v>
      </c>
      <c r="G121" s="9">
        <v>199.33554817275748</v>
      </c>
      <c r="H121" s="9">
        <v>14.238253440911247</v>
      </c>
      <c r="I121" s="9">
        <v>18.367346938775512</v>
      </c>
      <c r="J121" s="9">
        <v>17.085904129093496</v>
      </c>
      <c r="K121" s="9">
        <v>199.33554817275748</v>
      </c>
      <c r="L121" s="9">
        <v>26.34076886568581</v>
      </c>
      <c r="M121" s="9">
        <v>128.14428096820123</v>
      </c>
      <c r="N121" s="9">
        <v>15.804461319411486</v>
      </c>
      <c r="O121" s="9">
        <v>199.33554817275748</v>
      </c>
      <c r="P121" s="9">
        <v>199.33554817275748</v>
      </c>
      <c r="Q121" s="9">
        <v>199.33554817275748</v>
      </c>
      <c r="R121" s="6">
        <v>1500</v>
      </c>
    </row>
    <row r="122" spans="1:18">
      <c r="A122" s="6">
        <v>121</v>
      </c>
      <c r="B122" s="9">
        <v>16.931982633863964</v>
      </c>
      <c r="C122" s="9">
        <v>202.60492040520984</v>
      </c>
      <c r="D122" s="9">
        <v>14.471780028943559</v>
      </c>
      <c r="E122" s="9">
        <v>173.66136034732273</v>
      </c>
      <c r="F122" s="9">
        <v>202.60492040520984</v>
      </c>
      <c r="G122" s="9">
        <v>202.60492040520984</v>
      </c>
      <c r="H122" s="9">
        <v>130.24602026049203</v>
      </c>
      <c r="I122" s="9">
        <v>27.062228654124457</v>
      </c>
      <c r="J122" s="9">
        <v>14.471780028943559</v>
      </c>
      <c r="K122" s="9">
        <v>14.471780028943559</v>
      </c>
      <c r="L122" s="9">
        <v>202.60492040520984</v>
      </c>
      <c r="M122" s="9">
        <v>23.733719247467434</v>
      </c>
      <c r="N122" s="9">
        <v>20.260492040520983</v>
      </c>
      <c r="O122" s="9">
        <v>37.192474674384947</v>
      </c>
      <c r="P122" s="9">
        <v>202.60492040520984</v>
      </c>
      <c r="Q122" s="9">
        <v>14.471780028943559</v>
      </c>
      <c r="R122" s="6">
        <v>1500</v>
      </c>
    </row>
    <row r="123" spans="1:18">
      <c r="A123" s="6">
        <v>122</v>
      </c>
      <c r="B123" s="9">
        <v>147.4794422595638</v>
      </c>
      <c r="C123" s="9">
        <v>23.998927422238104</v>
      </c>
      <c r="D123" s="9">
        <v>134.07222023596708</v>
      </c>
      <c r="E123" s="9">
        <v>187.70110833035392</v>
      </c>
      <c r="F123" s="9">
        <v>120.66499821237038</v>
      </c>
      <c r="G123" s="9">
        <v>21.585627457990704</v>
      </c>
      <c r="H123" s="9">
        <v>15.016088666428313</v>
      </c>
      <c r="I123" s="9">
        <v>187.70110833035392</v>
      </c>
      <c r="J123" s="9">
        <v>20.915266356810864</v>
      </c>
      <c r="K123" s="9">
        <v>187.70110833035392</v>
      </c>
      <c r="L123" s="9">
        <v>13.407222023596709</v>
      </c>
      <c r="M123" s="9">
        <v>17.965677511619589</v>
      </c>
      <c r="N123" s="9">
        <v>32.981766178047906</v>
      </c>
      <c r="O123" s="9">
        <v>187.70110833035392</v>
      </c>
      <c r="P123" s="9">
        <v>107.25777618877368</v>
      </c>
      <c r="Q123" s="9">
        <v>93.850554165176959</v>
      </c>
      <c r="R123" s="6">
        <v>1500</v>
      </c>
    </row>
    <row r="124" spans="1:18">
      <c r="A124" s="6">
        <v>123</v>
      </c>
      <c r="B124" s="9">
        <v>170.75947308505448</v>
      </c>
      <c r="C124" s="9">
        <v>23.906326231907631</v>
      </c>
      <c r="D124" s="9">
        <v>170.75947308505448</v>
      </c>
      <c r="E124" s="9">
        <v>170.75947308505448</v>
      </c>
      <c r="F124" s="9">
        <v>21.832818344446249</v>
      </c>
      <c r="G124" s="9">
        <v>12.197105220361035</v>
      </c>
      <c r="H124" s="9">
        <v>12.197105220361035</v>
      </c>
      <c r="I124" s="9">
        <v>12.197105220361035</v>
      </c>
      <c r="J124" s="9">
        <v>12.197105220361035</v>
      </c>
      <c r="K124" s="9">
        <v>170.75947308505448</v>
      </c>
      <c r="L124" s="9">
        <v>170.75947308505448</v>
      </c>
      <c r="M124" s="9">
        <v>20.735078874613759</v>
      </c>
      <c r="N124" s="9">
        <v>170.75947308505448</v>
      </c>
      <c r="O124" s="9">
        <v>170.75947308505448</v>
      </c>
      <c r="P124" s="9">
        <v>170.75947308505448</v>
      </c>
      <c r="Q124" s="9">
        <v>18.661570987152384</v>
      </c>
      <c r="R124" s="6">
        <v>1500</v>
      </c>
    </row>
    <row r="125" spans="1:18">
      <c r="A125" s="6">
        <v>124</v>
      </c>
      <c r="B125" s="9">
        <v>157.37410071942449</v>
      </c>
      <c r="C125" s="9">
        <v>157.37410071942449</v>
      </c>
      <c r="D125" s="9">
        <v>134.89208633093526</v>
      </c>
      <c r="E125" s="9">
        <v>29.226618705035975</v>
      </c>
      <c r="F125" s="9">
        <v>11.241007194244606</v>
      </c>
      <c r="G125" s="9">
        <v>157.37410071942449</v>
      </c>
      <c r="H125" s="9">
        <v>21.245503597122301</v>
      </c>
      <c r="I125" s="9">
        <v>123.65107913669065</v>
      </c>
      <c r="J125" s="9">
        <v>19.896582733812952</v>
      </c>
      <c r="K125" s="9">
        <v>101.16906474820145</v>
      </c>
      <c r="L125" s="9">
        <v>78.687050359712245</v>
      </c>
      <c r="M125" s="9">
        <v>18.5476618705036</v>
      </c>
      <c r="N125" s="9">
        <v>157.37410071942449</v>
      </c>
      <c r="O125" s="9">
        <v>17.198741007194247</v>
      </c>
      <c r="P125" s="9">
        <v>157.37410071942449</v>
      </c>
      <c r="Q125" s="9">
        <v>157.37410071942449</v>
      </c>
      <c r="R125" s="6">
        <v>1500</v>
      </c>
    </row>
    <row r="126" spans="1:18">
      <c r="A126" s="6">
        <v>125</v>
      </c>
      <c r="B126" s="9">
        <v>115.77051710830975</v>
      </c>
      <c r="C126" s="9">
        <v>135.06560329302803</v>
      </c>
      <c r="D126" s="9">
        <v>135.06560329302803</v>
      </c>
      <c r="E126" s="9">
        <v>135.06560329302803</v>
      </c>
      <c r="F126" s="9">
        <v>24.794185747363006</v>
      </c>
      <c r="G126" s="9">
        <v>135.06560329302803</v>
      </c>
      <c r="H126" s="9">
        <v>135.06560329302803</v>
      </c>
      <c r="I126" s="9">
        <v>135.06560329302803</v>
      </c>
      <c r="J126" s="9">
        <v>15.821970671468998</v>
      </c>
      <c r="K126" s="9">
        <v>20.259840493954208</v>
      </c>
      <c r="L126" s="9">
        <v>135.06560329302803</v>
      </c>
      <c r="M126" s="9">
        <v>11.287625418060202</v>
      </c>
      <c r="N126" s="9">
        <v>86.827887831232317</v>
      </c>
      <c r="O126" s="9">
        <v>9.6475430923591468</v>
      </c>
      <c r="P126" s="9">
        <v>135.06560329302803</v>
      </c>
      <c r="Q126" s="9">
        <v>135.06560329302803</v>
      </c>
      <c r="R126" s="6">
        <v>1500</v>
      </c>
    </row>
    <row r="127" spans="1:18">
      <c r="A127" s="6">
        <v>126</v>
      </c>
      <c r="B127" s="9">
        <v>12.506724045185585</v>
      </c>
      <c r="C127" s="9">
        <v>141.2049488972566</v>
      </c>
      <c r="D127" s="9">
        <v>141.2049488972566</v>
      </c>
      <c r="E127" s="9">
        <v>121.03281334050567</v>
      </c>
      <c r="F127" s="9">
        <v>27.635825712748794</v>
      </c>
      <c r="G127" s="9">
        <v>100.86067778375472</v>
      </c>
      <c r="H127" s="9">
        <v>141.2049488972566</v>
      </c>
      <c r="I127" s="9">
        <v>141.2049488972566</v>
      </c>
      <c r="J127" s="9">
        <v>17.549757934373318</v>
      </c>
      <c r="K127" s="9">
        <v>141.2049488972566</v>
      </c>
      <c r="L127" s="9">
        <v>70.6024744486283</v>
      </c>
      <c r="M127" s="9">
        <v>141.2049488972566</v>
      </c>
      <c r="N127" s="9">
        <v>141.2049488972566</v>
      </c>
      <c r="O127" s="9">
        <v>10.086067778375472</v>
      </c>
      <c r="P127" s="9">
        <v>141.2049488972566</v>
      </c>
      <c r="Q127" s="9">
        <v>10.086067778375472</v>
      </c>
      <c r="R127" s="6">
        <v>1499.9999999999998</v>
      </c>
    </row>
    <row r="128" spans="1:18">
      <c r="A128" s="6">
        <v>127</v>
      </c>
      <c r="B128" s="9">
        <v>39.051143121448391</v>
      </c>
      <c r="C128" s="9">
        <v>28.346768864807714</v>
      </c>
      <c r="D128" s="9">
        <v>277.52081406105458</v>
      </c>
      <c r="E128" s="9">
        <v>178.40623761067792</v>
      </c>
      <c r="F128" s="9">
        <v>138.76040703052729</v>
      </c>
      <c r="G128" s="9">
        <v>19.822915290075326</v>
      </c>
      <c r="H128" s="9">
        <v>19.822915290075326</v>
      </c>
      <c r="I128" s="9">
        <v>277.52081406105458</v>
      </c>
      <c r="J128" s="9">
        <v>26.562706488700936</v>
      </c>
      <c r="K128" s="9">
        <v>19.822915290075326</v>
      </c>
      <c r="L128" s="9">
        <v>99.114576450376632</v>
      </c>
      <c r="M128" s="9">
        <v>24.778644112594158</v>
      </c>
      <c r="N128" s="9">
        <v>19.822915290075326</v>
      </c>
      <c r="O128" s="9">
        <v>31.914893617021278</v>
      </c>
      <c r="P128" s="9">
        <v>21.210519360380598</v>
      </c>
      <c r="Q128" s="9">
        <v>277.52081406105458</v>
      </c>
      <c r="R128" s="6">
        <v>1500</v>
      </c>
    </row>
    <row r="129" spans="1:18">
      <c r="A129" s="22">
        <v>128</v>
      </c>
      <c r="B129" s="9">
        <v>123.97974997417089</v>
      </c>
      <c r="C129" s="9">
        <v>29.910114681268727</v>
      </c>
      <c r="D129" s="9">
        <v>20.766608120673624</v>
      </c>
      <c r="E129" s="9">
        <v>28.515342494059301</v>
      </c>
      <c r="F129" s="9">
        <v>108.48228122739953</v>
      </c>
      <c r="G129" s="9">
        <v>15.497468746771361</v>
      </c>
      <c r="H129" s="9">
        <v>216.96456245479905</v>
      </c>
      <c r="I129" s="9">
        <v>18.132038433722492</v>
      </c>
      <c r="J129" s="9">
        <v>216.96456245479905</v>
      </c>
      <c r="K129" s="9">
        <v>15.497468746771361</v>
      </c>
      <c r="L129" s="9">
        <v>216.96456245479905</v>
      </c>
      <c r="M129" s="9">
        <v>216.96456245479905</v>
      </c>
      <c r="N129" s="9">
        <v>23.401177807624755</v>
      </c>
      <c r="O129" s="9">
        <v>15.497468746771361</v>
      </c>
      <c r="P129" s="9">
        <v>15.497468746771361</v>
      </c>
      <c r="Q129" s="9">
        <v>216.96456245479905</v>
      </c>
      <c r="R129" s="6">
        <v>1500</v>
      </c>
    </row>
    <row r="130" spans="1:18">
      <c r="A130" s="6">
        <v>129</v>
      </c>
      <c r="B130" s="9">
        <v>22.260622077658063</v>
      </c>
      <c r="C130" s="9">
        <v>213.45801992274855</v>
      </c>
      <c r="D130" s="9">
        <v>20.888391949583248</v>
      </c>
      <c r="E130" s="9">
        <v>15.247001423053467</v>
      </c>
      <c r="F130" s="9">
        <v>213.45801992274855</v>
      </c>
      <c r="G130" s="9">
        <v>213.45801992274855</v>
      </c>
      <c r="H130" s="9">
        <v>30.494002846106934</v>
      </c>
      <c r="I130" s="9">
        <v>15.247001423053467</v>
      </c>
      <c r="J130" s="9">
        <v>15.247001423053467</v>
      </c>
      <c r="K130" s="9">
        <v>27.749542589957311</v>
      </c>
      <c r="L130" s="9">
        <v>213.45801992274855</v>
      </c>
      <c r="M130" s="9">
        <v>137.22301280748121</v>
      </c>
      <c r="N130" s="9">
        <v>16.61923155112828</v>
      </c>
      <c r="O130" s="9">
        <v>106.72900996137427</v>
      </c>
      <c r="P130" s="9">
        <v>25.005082333807682</v>
      </c>
      <c r="Q130" s="9">
        <v>213.45801992274855</v>
      </c>
      <c r="R130" s="6">
        <v>1500</v>
      </c>
    </row>
    <row r="131" spans="1:18">
      <c r="A131" s="6">
        <v>130</v>
      </c>
      <c r="B131" s="9">
        <v>11.632415664986429</v>
      </c>
      <c r="C131" s="9">
        <v>162.85381930981001</v>
      </c>
      <c r="D131" s="9">
        <v>14.424195424583171</v>
      </c>
      <c r="E131" s="9">
        <v>93.059325319891428</v>
      </c>
      <c r="F131" s="9">
        <v>162.85381930981001</v>
      </c>
      <c r="G131" s="9">
        <v>19.77510663047693</v>
      </c>
      <c r="H131" s="9">
        <v>11.632415664986429</v>
      </c>
      <c r="I131" s="9">
        <v>162.85381930981001</v>
      </c>
      <c r="J131" s="9">
        <v>11.632415664986429</v>
      </c>
      <c r="K131" s="9">
        <v>162.85381930981001</v>
      </c>
      <c r="L131" s="9">
        <v>17.913920124079102</v>
      </c>
      <c r="M131" s="9">
        <v>162.85381930981001</v>
      </c>
      <c r="N131" s="9">
        <v>162.85381930981001</v>
      </c>
      <c r="O131" s="9">
        <v>17.099651027530051</v>
      </c>
      <c r="P131" s="9">
        <v>162.85381930981001</v>
      </c>
      <c r="Q131" s="9">
        <v>162.85381930981001</v>
      </c>
      <c r="R131" s="6">
        <v>1500</v>
      </c>
    </row>
    <row r="132" spans="1:18">
      <c r="A132" s="6">
        <v>131</v>
      </c>
      <c r="B132" s="9">
        <v>11.654188444695579</v>
      </c>
      <c r="C132" s="9">
        <v>148.326034750671</v>
      </c>
      <c r="D132" s="9">
        <v>25.639214578330275</v>
      </c>
      <c r="E132" s="9">
        <v>116.54188444695579</v>
      </c>
      <c r="F132" s="9">
        <v>23.308376889391159</v>
      </c>
      <c r="G132" s="9">
        <v>148.326034750671</v>
      </c>
      <c r="H132" s="9">
        <v>148.326034750671</v>
      </c>
      <c r="I132" s="9">
        <v>148.326034750671</v>
      </c>
      <c r="J132" s="9">
        <v>148.326034750671</v>
      </c>
      <c r="K132" s="9">
        <v>148.326034750671</v>
      </c>
      <c r="L132" s="9">
        <v>16.31586382257381</v>
      </c>
      <c r="M132" s="9">
        <v>10.594716767905071</v>
      </c>
      <c r="N132" s="9">
        <v>148.326034750671</v>
      </c>
      <c r="O132" s="9">
        <v>148.326034750671</v>
      </c>
      <c r="P132" s="9">
        <v>95.352450911145638</v>
      </c>
      <c r="Q132" s="9">
        <v>13.985026133634694</v>
      </c>
      <c r="R132" s="6">
        <v>1500</v>
      </c>
    </row>
    <row r="133" spans="1:18">
      <c r="A133" s="6">
        <v>132</v>
      </c>
      <c r="B133" s="9">
        <v>187.66756032171583</v>
      </c>
      <c r="C133" s="9">
        <v>13.404825737265416</v>
      </c>
      <c r="D133" s="9">
        <v>187.66756032171583</v>
      </c>
      <c r="E133" s="9">
        <v>187.66756032171583</v>
      </c>
      <c r="F133" s="9">
        <v>20.107238605898122</v>
      </c>
      <c r="G133" s="9">
        <v>13.404825737265416</v>
      </c>
      <c r="H133" s="9">
        <v>134.04825737265415</v>
      </c>
      <c r="I133" s="9">
        <v>18.766756032171582</v>
      </c>
      <c r="J133" s="9">
        <v>187.66756032171583</v>
      </c>
      <c r="K133" s="9">
        <v>13.404825737265416</v>
      </c>
      <c r="L133" s="9">
        <v>16.085790884718499</v>
      </c>
      <c r="M133" s="9">
        <v>187.66756032171583</v>
      </c>
      <c r="N133" s="9">
        <v>120.64343163538874</v>
      </c>
      <c r="O133" s="9">
        <v>24.128686327077748</v>
      </c>
      <c r="P133" s="9">
        <v>107.23860589812332</v>
      </c>
      <c r="Q133" s="9">
        <v>80.428954423592486</v>
      </c>
      <c r="R133" s="6">
        <v>1500</v>
      </c>
    </row>
    <row r="134" spans="1:18">
      <c r="A134" s="22">
        <v>133</v>
      </c>
      <c r="B134" s="9">
        <v>147.02999411880023</v>
      </c>
      <c r="C134" s="9">
        <v>205.84199176632032</v>
      </c>
      <c r="D134" s="9">
        <v>34.257988629680455</v>
      </c>
      <c r="E134" s="9">
        <v>132.3269947069202</v>
      </c>
      <c r="F134" s="9">
        <v>23.818859047245638</v>
      </c>
      <c r="G134" s="9">
        <v>32.787688688492452</v>
      </c>
      <c r="H134" s="9">
        <v>205.84199176632032</v>
      </c>
      <c r="I134" s="9">
        <v>117.62399529504019</v>
      </c>
      <c r="J134" s="9">
        <v>29.700058811997646</v>
      </c>
      <c r="K134" s="9">
        <v>26.759458929621641</v>
      </c>
      <c r="L134" s="9">
        <v>88.217996471280131</v>
      </c>
      <c r="M134" s="9">
        <v>14.702999411880024</v>
      </c>
      <c r="N134" s="9">
        <v>205.84199176632032</v>
      </c>
      <c r="O134" s="9">
        <v>205.84199176632032</v>
      </c>
      <c r="P134" s="9">
        <v>14.702999411880024</v>
      </c>
      <c r="Q134" s="9">
        <v>14.702999411880024</v>
      </c>
      <c r="R134" s="6">
        <v>1500</v>
      </c>
    </row>
    <row r="135" spans="1:18">
      <c r="A135" s="6">
        <v>134</v>
      </c>
      <c r="B135" s="9">
        <v>216.74063370832903</v>
      </c>
      <c r="C135" s="9">
        <v>216.74063370832903</v>
      </c>
      <c r="D135" s="9">
        <v>29.569615027350608</v>
      </c>
      <c r="E135" s="9">
        <v>123.85179069047373</v>
      </c>
      <c r="F135" s="9">
        <v>19.351842295386522</v>
      </c>
      <c r="G135" s="9">
        <v>216.74063370832903</v>
      </c>
      <c r="H135" s="9">
        <v>15.481473836309217</v>
      </c>
      <c r="I135" s="9">
        <v>17.958509650118692</v>
      </c>
      <c r="J135" s="9">
        <v>108.37031685416451</v>
      </c>
      <c r="K135" s="9">
        <v>28.331097120445868</v>
      </c>
      <c r="L135" s="9">
        <v>216.74063370832903</v>
      </c>
      <c r="M135" s="9">
        <v>25.699246568273303</v>
      </c>
      <c r="N135" s="9">
        <v>216.74063370832903</v>
      </c>
      <c r="O135" s="9">
        <v>16.719991743213956</v>
      </c>
      <c r="P135" s="9">
        <v>15.481473836309217</v>
      </c>
      <c r="Q135" s="9">
        <v>15.481473836309217</v>
      </c>
      <c r="R135" s="6">
        <v>1500</v>
      </c>
    </row>
    <row r="136" spans="1:18">
      <c r="A136" s="6">
        <v>135</v>
      </c>
      <c r="B136" s="9">
        <v>114.48508967998691</v>
      </c>
      <c r="C136" s="9">
        <v>114.48508967998691</v>
      </c>
      <c r="D136" s="9">
        <v>114.48508967998691</v>
      </c>
      <c r="E136" s="9">
        <v>114.48508967998691</v>
      </c>
      <c r="F136" s="9">
        <v>98.130076868560209</v>
      </c>
      <c r="G136" s="9">
        <v>114.48508967998691</v>
      </c>
      <c r="H136" s="9">
        <v>114.48508967998691</v>
      </c>
      <c r="I136" s="9">
        <v>19.871340565883443</v>
      </c>
      <c r="J136" s="9">
        <v>89.952570462846865</v>
      </c>
      <c r="K136" s="9">
        <v>81.77506405713352</v>
      </c>
      <c r="L136" s="9">
        <v>114.48508967998691</v>
      </c>
      <c r="M136" s="9">
        <v>114.48508967998691</v>
      </c>
      <c r="N136" s="9">
        <v>57.242544839993457</v>
      </c>
      <c r="O136" s="9">
        <v>114.48508967998691</v>
      </c>
      <c r="P136" s="9">
        <v>8.177506405713352</v>
      </c>
      <c r="Q136" s="9">
        <v>114.48508967998691</v>
      </c>
      <c r="R136" s="6">
        <v>1500</v>
      </c>
    </row>
    <row r="137" spans="1:18">
      <c r="A137" s="6">
        <v>136</v>
      </c>
      <c r="B137" s="9">
        <v>22.743116068316485</v>
      </c>
      <c r="C137" s="9">
        <v>121.99372603694667</v>
      </c>
      <c r="D137" s="9">
        <v>121.99372603694667</v>
      </c>
      <c r="E137" s="9">
        <v>14.203555245730218</v>
      </c>
      <c r="F137" s="9">
        <v>121.99372603694667</v>
      </c>
      <c r="G137" s="9">
        <v>31.282676890902753</v>
      </c>
      <c r="H137" s="9">
        <v>121.99372603694667</v>
      </c>
      <c r="I137" s="9">
        <v>121.99372603694667</v>
      </c>
      <c r="J137" s="9">
        <v>121.99372603694667</v>
      </c>
      <c r="K137" s="9">
        <v>11.41512722202858</v>
      </c>
      <c r="L137" s="9">
        <v>121.99372603694667</v>
      </c>
      <c r="M137" s="9">
        <v>121.99372603694667</v>
      </c>
      <c r="N137" s="9">
        <v>113.27988846287904</v>
      </c>
      <c r="O137" s="9">
        <v>121.99372603694667</v>
      </c>
      <c r="P137" s="9">
        <v>121.99372603694667</v>
      </c>
      <c r="Q137" s="9">
        <v>87.138375740676196</v>
      </c>
      <c r="R137" s="6">
        <v>1500</v>
      </c>
    </row>
    <row r="138" spans="1:18">
      <c r="A138" s="6">
        <v>137</v>
      </c>
      <c r="B138" s="9">
        <v>9.0350560173473085</v>
      </c>
      <c r="C138" s="9">
        <v>126.49078424286232</v>
      </c>
      <c r="D138" s="9">
        <v>126.49078424286232</v>
      </c>
      <c r="E138" s="9">
        <v>108.4206722081677</v>
      </c>
      <c r="F138" s="9">
        <v>126.49078424286232</v>
      </c>
      <c r="G138" s="9">
        <v>81.315504156125783</v>
      </c>
      <c r="H138" s="9">
        <v>126.49078424286232</v>
      </c>
      <c r="I138" s="9">
        <v>13.46223346584749</v>
      </c>
      <c r="J138" s="9">
        <v>12.106975063245393</v>
      </c>
      <c r="K138" s="9">
        <v>10.751716660643297</v>
      </c>
      <c r="L138" s="9">
        <v>126.49078424286232</v>
      </c>
      <c r="M138" s="9">
        <v>126.49078424286232</v>
      </c>
      <c r="N138" s="9">
        <v>126.49078424286232</v>
      </c>
      <c r="O138" s="9">
        <v>126.49078424286232</v>
      </c>
      <c r="P138" s="9">
        <v>126.49078424286232</v>
      </c>
      <c r="Q138" s="9">
        <v>126.49078424286232</v>
      </c>
      <c r="R138" s="6">
        <v>1499.9999999999998</v>
      </c>
    </row>
    <row r="139" spans="1:18">
      <c r="A139" s="6">
        <v>138</v>
      </c>
      <c r="B139" s="9">
        <v>19.352341633337637</v>
      </c>
      <c r="C139" s="9">
        <v>27.673848535672821</v>
      </c>
      <c r="D139" s="9">
        <v>174.17107470003873</v>
      </c>
      <c r="E139" s="9">
        <v>270.93278286672688</v>
      </c>
      <c r="F139" s="9">
        <v>154.8187330667011</v>
      </c>
      <c r="G139" s="9">
        <v>135.46639143336344</v>
      </c>
      <c r="H139" s="9">
        <v>39.672300348342155</v>
      </c>
      <c r="I139" s="9">
        <v>116.11404980002581</v>
      </c>
      <c r="J139" s="9">
        <v>38.704683266675275</v>
      </c>
      <c r="K139" s="9">
        <v>37.930589601341772</v>
      </c>
      <c r="L139" s="9">
        <v>34.447168107340993</v>
      </c>
      <c r="M139" s="9">
        <v>32.705457360340603</v>
      </c>
      <c r="N139" s="9">
        <v>30.963746613340216</v>
      </c>
      <c r="O139" s="9">
        <v>19.352341633337637</v>
      </c>
      <c r="P139" s="9">
        <v>96.76170816668818</v>
      </c>
      <c r="Q139" s="9">
        <v>270.93278286672688</v>
      </c>
      <c r="R139" s="6">
        <v>1499.9999999999998</v>
      </c>
    </row>
    <row r="140" spans="1:18">
      <c r="A140" s="6">
        <v>139</v>
      </c>
      <c r="B140" s="9">
        <v>28.391583766176598</v>
      </c>
      <c r="C140" s="9">
        <v>184.87542917510342</v>
      </c>
      <c r="D140" s="9">
        <v>20.60040496522581</v>
      </c>
      <c r="E140" s="9">
        <v>19.279866185403645</v>
      </c>
      <c r="F140" s="9">
        <v>132.05387798221673</v>
      </c>
      <c r="G140" s="9">
        <v>184.87542917510342</v>
      </c>
      <c r="H140" s="9">
        <v>18.487542917510343</v>
      </c>
      <c r="I140" s="9">
        <v>18.091381283563692</v>
      </c>
      <c r="J140" s="9">
        <v>105.64310238577339</v>
      </c>
      <c r="K140" s="9">
        <v>16.770842503741527</v>
      </c>
      <c r="L140" s="9">
        <v>15.978519235848225</v>
      </c>
      <c r="M140" s="9">
        <v>184.87542917510342</v>
      </c>
      <c r="N140" s="9">
        <v>15.450303723919358</v>
      </c>
      <c r="O140" s="9">
        <v>184.87542917510342</v>
      </c>
      <c r="P140" s="9">
        <v>184.87542917510342</v>
      </c>
      <c r="Q140" s="9">
        <v>184.87542917510342</v>
      </c>
      <c r="R140" s="6">
        <v>1500</v>
      </c>
    </row>
    <row r="141" spans="1:18">
      <c r="A141" s="6">
        <v>140</v>
      </c>
      <c r="B141" s="9">
        <v>28.337531486146098</v>
      </c>
      <c r="C141" s="9">
        <v>188.91687657430731</v>
      </c>
      <c r="D141" s="9">
        <v>13.494062612450524</v>
      </c>
      <c r="E141" s="9">
        <v>188.91687657430731</v>
      </c>
      <c r="F141" s="9">
        <v>188.91687657430731</v>
      </c>
      <c r="G141" s="9">
        <v>27.527887729399062</v>
      </c>
      <c r="H141" s="9">
        <v>121.44656351205471</v>
      </c>
      <c r="I141" s="9">
        <v>107.95250089960419</v>
      </c>
      <c r="J141" s="9">
        <v>94.458438287153655</v>
      </c>
      <c r="K141" s="9">
        <v>27.123065851025554</v>
      </c>
      <c r="L141" s="9">
        <v>67.470313062252615</v>
      </c>
      <c r="M141" s="9">
        <v>24.559193954659953</v>
      </c>
      <c r="N141" s="9">
        <v>19.701331414177762</v>
      </c>
      <c r="O141" s="9">
        <v>23.344728319539403</v>
      </c>
      <c r="P141" s="9">
        <v>188.91687657430731</v>
      </c>
      <c r="Q141" s="9">
        <v>188.91687657430731</v>
      </c>
      <c r="R141" s="6">
        <v>1500</v>
      </c>
    </row>
    <row r="142" spans="1:18">
      <c r="A142" s="6">
        <v>141</v>
      </c>
      <c r="B142" s="9">
        <v>220.79697192724214</v>
      </c>
      <c r="C142" s="9">
        <v>220.79697192724214</v>
      </c>
      <c r="D142" s="9">
        <v>157.71212280517295</v>
      </c>
      <c r="E142" s="9">
        <v>35.958363999579433</v>
      </c>
      <c r="F142" s="9">
        <v>32.6464094206708</v>
      </c>
      <c r="G142" s="9">
        <v>26.180212385658713</v>
      </c>
      <c r="H142" s="9">
        <v>141.94091052465566</v>
      </c>
      <c r="I142" s="9">
        <v>126.16969824413836</v>
      </c>
      <c r="J142" s="9">
        <v>24.445379034801807</v>
      </c>
      <c r="K142" s="9">
        <v>220.79697192724214</v>
      </c>
      <c r="L142" s="9">
        <v>110.39848596362107</v>
      </c>
      <c r="M142" s="9">
        <v>94.627273683103766</v>
      </c>
      <c r="N142" s="9">
        <v>15.771212280517295</v>
      </c>
      <c r="O142" s="9">
        <v>22.86825780675008</v>
      </c>
      <c r="P142" s="9">
        <v>19.556303227841447</v>
      </c>
      <c r="Q142" s="9">
        <v>29.334454841762174</v>
      </c>
      <c r="R142" s="6">
        <v>1500</v>
      </c>
    </row>
    <row r="143" spans="1:18">
      <c r="A143" s="22">
        <v>142</v>
      </c>
      <c r="B143" s="9">
        <v>104.00252127324299</v>
      </c>
      <c r="C143" s="9">
        <v>94.547746612039077</v>
      </c>
      <c r="D143" s="9">
        <v>132.3668452568547</v>
      </c>
      <c r="E143" s="9">
        <v>132.3668452568547</v>
      </c>
      <c r="F143" s="9">
        <v>132.3668452568547</v>
      </c>
      <c r="G143" s="9">
        <v>13.993066498581785</v>
      </c>
      <c r="H143" s="9">
        <v>75.638197289631265</v>
      </c>
      <c r="I143" s="9">
        <v>132.3668452568547</v>
      </c>
      <c r="J143" s="9">
        <v>17.964071856287426</v>
      </c>
      <c r="K143" s="9">
        <v>132.3668452568547</v>
      </c>
      <c r="L143" s="9">
        <v>132.3668452568547</v>
      </c>
      <c r="M143" s="9">
        <v>66.183422628427351</v>
      </c>
      <c r="N143" s="9">
        <v>132.3668452568547</v>
      </c>
      <c r="O143" s="9">
        <v>56.728647967223445</v>
      </c>
      <c r="P143" s="9">
        <v>132.3668452568547</v>
      </c>
      <c r="Q143" s="9">
        <v>12.007563819728963</v>
      </c>
      <c r="R143" s="6">
        <v>1500</v>
      </c>
    </row>
    <row r="144" spans="1:18">
      <c r="A144" s="6">
        <v>143</v>
      </c>
      <c r="B144" s="9">
        <v>141.8744625967326</v>
      </c>
      <c r="C144" s="9">
        <v>21.926053310404129</v>
      </c>
      <c r="D144" s="9">
        <v>20.507308684436801</v>
      </c>
      <c r="E144" s="9">
        <v>13.671539122957867</v>
      </c>
      <c r="F144" s="9">
        <v>30.180567497850387</v>
      </c>
      <c r="G144" s="9">
        <v>180.56749785038693</v>
      </c>
      <c r="H144" s="9">
        <v>180.56749785038693</v>
      </c>
      <c r="I144" s="9">
        <v>180.56749785038693</v>
      </c>
      <c r="J144" s="9">
        <v>180.56749785038693</v>
      </c>
      <c r="K144" s="9">
        <v>128.97678417884779</v>
      </c>
      <c r="L144" s="9">
        <v>103.18142734307824</v>
      </c>
      <c r="M144" s="9">
        <v>27.343078245915734</v>
      </c>
      <c r="N144" s="9">
        <v>12.89767841788478</v>
      </c>
      <c r="O144" s="9">
        <v>19.217540842648322</v>
      </c>
      <c r="P144" s="9">
        <v>77.386070507308688</v>
      </c>
      <c r="Q144" s="9">
        <v>180.56749785038693</v>
      </c>
      <c r="R144" s="6">
        <v>1500</v>
      </c>
    </row>
    <row r="145" spans="1:18">
      <c r="A145" s="6">
        <v>144</v>
      </c>
      <c r="B145" s="9">
        <v>29.302532867860055</v>
      </c>
      <c r="C145" s="9">
        <v>133.69976973928544</v>
      </c>
      <c r="D145" s="9">
        <v>155.98306469583301</v>
      </c>
      <c r="E145" s="9">
        <v>122.55812226101165</v>
      </c>
      <c r="F145" s="9">
        <v>111.41647478273786</v>
      </c>
      <c r="G145" s="9">
        <v>155.98306469583301</v>
      </c>
      <c r="H145" s="9">
        <v>155.98306469583301</v>
      </c>
      <c r="I145" s="9">
        <v>155.98306469583301</v>
      </c>
      <c r="J145" s="9">
        <v>13.369976973928543</v>
      </c>
      <c r="K145" s="9">
        <v>77.991532347916504</v>
      </c>
      <c r="L145" s="9">
        <v>21.280546683502934</v>
      </c>
      <c r="M145" s="9">
        <v>155.98306469583301</v>
      </c>
      <c r="N145" s="9">
        <v>19.943548986110073</v>
      </c>
      <c r="O145" s="9">
        <v>18.606551288717224</v>
      </c>
      <c r="P145" s="9">
        <v>15.932555893931514</v>
      </c>
      <c r="Q145" s="9">
        <v>155.98306469583301</v>
      </c>
      <c r="R145" s="6">
        <v>1500</v>
      </c>
    </row>
    <row r="146" spans="1:18">
      <c r="A146" s="6">
        <v>145</v>
      </c>
      <c r="B146" s="9">
        <v>16.746217943532077</v>
      </c>
      <c r="C146" s="9">
        <v>169.88916754307905</v>
      </c>
      <c r="D146" s="9">
        <v>109.21446484912225</v>
      </c>
      <c r="E146" s="9">
        <v>169.88916754307905</v>
      </c>
      <c r="F146" s="9">
        <v>24.148531672194807</v>
      </c>
      <c r="G146" s="9">
        <v>12.13494053879136</v>
      </c>
      <c r="H146" s="9">
        <v>12.13494053879136</v>
      </c>
      <c r="I146" s="9">
        <v>169.88916754307905</v>
      </c>
      <c r="J146" s="9">
        <v>15.77542270042877</v>
      </c>
      <c r="K146" s="9">
        <v>20.993447132109054</v>
      </c>
      <c r="L146" s="9">
        <v>169.88916754307905</v>
      </c>
      <c r="M146" s="9">
        <v>14.683278051937547</v>
      </c>
      <c r="N146" s="9">
        <v>169.88916754307905</v>
      </c>
      <c r="O146" s="9">
        <v>84.944583771539527</v>
      </c>
      <c r="P146" s="9">
        <v>169.88916754307905</v>
      </c>
      <c r="Q146" s="9">
        <v>169.88916754307905</v>
      </c>
      <c r="R146" s="6">
        <v>1500</v>
      </c>
    </row>
    <row r="147" spans="1:18">
      <c r="A147" s="22">
        <v>146</v>
      </c>
      <c r="B147" s="9">
        <v>19.035827594211867</v>
      </c>
      <c r="C147" s="9">
        <v>162.5009672676623</v>
      </c>
      <c r="D147" s="9">
        <v>162.5009672676623</v>
      </c>
      <c r="E147" s="9">
        <v>11.955428306120872</v>
      </c>
      <c r="F147" s="9">
        <v>116.07211947690165</v>
      </c>
      <c r="G147" s="9">
        <v>11.607211947690166</v>
      </c>
      <c r="H147" s="9">
        <v>162.5009672676623</v>
      </c>
      <c r="I147" s="9">
        <v>15.437591890427919</v>
      </c>
      <c r="J147" s="9">
        <v>92.857695581521327</v>
      </c>
      <c r="K147" s="9">
        <v>162.5009672676623</v>
      </c>
      <c r="L147" s="9">
        <v>11.607211947690166</v>
      </c>
      <c r="M147" s="9">
        <v>69.643271686140992</v>
      </c>
      <c r="N147" s="9">
        <v>162.5009672676623</v>
      </c>
      <c r="O147" s="9">
        <v>162.5009672676623</v>
      </c>
      <c r="P147" s="9">
        <v>162.5009672676623</v>
      </c>
      <c r="Q147" s="9">
        <v>14.276870695658904</v>
      </c>
      <c r="R147" s="6">
        <v>1500</v>
      </c>
    </row>
    <row r="148" spans="1:18">
      <c r="A148" s="6">
        <v>147</v>
      </c>
      <c r="B148" s="9">
        <v>13.240857503152585</v>
      </c>
      <c r="C148" s="9">
        <v>29.003783102143757</v>
      </c>
      <c r="D148" s="9">
        <v>21.185372005044137</v>
      </c>
      <c r="E148" s="9">
        <v>176.54476670870113</v>
      </c>
      <c r="F148" s="9">
        <v>19.798234552332914</v>
      </c>
      <c r="G148" s="9">
        <v>12.610340479192939</v>
      </c>
      <c r="H148" s="9">
        <v>176.54476670870113</v>
      </c>
      <c r="I148" s="9">
        <v>176.54476670870113</v>
      </c>
      <c r="J148" s="9">
        <v>26.355611601513239</v>
      </c>
      <c r="K148" s="9">
        <v>126.10340479192938</v>
      </c>
      <c r="L148" s="9">
        <v>100.88272383354351</v>
      </c>
      <c r="M148" s="9">
        <v>176.54476670870113</v>
      </c>
      <c r="N148" s="9">
        <v>176.54476670870113</v>
      </c>
      <c r="O148" s="9">
        <v>75.662042875157624</v>
      </c>
      <c r="P148" s="9">
        <v>15.889029003783103</v>
      </c>
      <c r="Q148" s="9">
        <v>176.54476670870113</v>
      </c>
      <c r="R148" s="6">
        <v>1500</v>
      </c>
    </row>
    <row r="149" spans="1:18">
      <c r="A149" s="6">
        <v>148</v>
      </c>
      <c r="B149" s="9">
        <v>182.35498436957278</v>
      </c>
      <c r="C149" s="9">
        <v>18.36575199722126</v>
      </c>
      <c r="D149" s="9">
        <v>16.54220215352553</v>
      </c>
      <c r="E149" s="9">
        <v>14.718652309829803</v>
      </c>
      <c r="F149" s="9">
        <v>182.35498436957278</v>
      </c>
      <c r="G149" s="9">
        <v>13.025356026398056</v>
      </c>
      <c r="H149" s="9">
        <v>40.508857242097953</v>
      </c>
      <c r="I149" s="9">
        <v>182.35498436957278</v>
      </c>
      <c r="J149" s="9">
        <v>29.437304619659606</v>
      </c>
      <c r="K149" s="9">
        <v>13.025356026398056</v>
      </c>
      <c r="L149" s="9">
        <v>182.35498436957278</v>
      </c>
      <c r="M149" s="9">
        <v>169.32962834317473</v>
      </c>
      <c r="N149" s="9">
        <v>143.27891629037862</v>
      </c>
      <c r="O149" s="9">
        <v>104.20284821118445</v>
      </c>
      <c r="P149" s="9">
        <v>25.79020493226815</v>
      </c>
      <c r="Q149" s="9">
        <v>182.35498436957278</v>
      </c>
      <c r="R149" s="6">
        <v>1500</v>
      </c>
    </row>
    <row r="150" spans="1:18">
      <c r="A150" s="6">
        <v>149</v>
      </c>
      <c r="B150" s="9">
        <v>8.7832298864035607</v>
      </c>
      <c r="C150" s="9">
        <v>8.7832298864035607</v>
      </c>
      <c r="D150" s="9">
        <v>122.96521840964985</v>
      </c>
      <c r="E150" s="9">
        <v>122.96521840964985</v>
      </c>
      <c r="F150" s="9">
        <v>22.572900808057149</v>
      </c>
      <c r="G150" s="9">
        <v>122.96521840964985</v>
      </c>
      <c r="H150" s="9">
        <v>122.96521840964985</v>
      </c>
      <c r="I150" s="9">
        <v>122.96521840964985</v>
      </c>
      <c r="J150" s="9">
        <v>114.18198852324629</v>
      </c>
      <c r="K150" s="9">
        <v>122.96521840964985</v>
      </c>
      <c r="L150" s="9">
        <v>122.96521840964985</v>
      </c>
      <c r="M150" s="9">
        <v>28.194167935355427</v>
      </c>
      <c r="N150" s="9">
        <v>87.832298864035607</v>
      </c>
      <c r="O150" s="9">
        <v>122.96521840964985</v>
      </c>
      <c r="P150" s="9">
        <v>122.96521840964985</v>
      </c>
      <c r="Q150" s="9">
        <v>122.96521840964985</v>
      </c>
      <c r="R150" s="6">
        <v>1500</v>
      </c>
    </row>
    <row r="151" spans="1:18">
      <c r="A151" s="6">
        <v>150</v>
      </c>
      <c r="B151" s="9">
        <v>24.448112234371774</v>
      </c>
      <c r="C151" s="9">
        <v>23.829172684134512</v>
      </c>
      <c r="D151" s="9">
        <v>23.364968021456569</v>
      </c>
      <c r="E151" s="9">
        <v>216.62884258304103</v>
      </c>
      <c r="F151" s="9">
        <v>22.281823808541365</v>
      </c>
      <c r="G151" s="9">
        <v>216.62884258304103</v>
      </c>
      <c r="H151" s="9">
        <v>216.62884258304103</v>
      </c>
      <c r="I151" s="9">
        <v>21.19867959562616</v>
      </c>
      <c r="J151" s="9">
        <v>216.62884258304103</v>
      </c>
      <c r="K151" s="9">
        <v>216.62884258304103</v>
      </c>
      <c r="L151" s="9">
        <v>108.31442129152052</v>
      </c>
      <c r="M151" s="9">
        <v>19.496595832473695</v>
      </c>
      <c r="N151" s="9">
        <v>15.473488755931502</v>
      </c>
      <c r="O151" s="9">
        <v>19.187126057355062</v>
      </c>
      <c r="P151" s="9">
        <v>77.367443779657506</v>
      </c>
      <c r="Q151" s="9">
        <v>61.893955023726008</v>
      </c>
      <c r="R151" s="6">
        <v>1500</v>
      </c>
    </row>
    <row r="152" spans="1:18">
      <c r="A152" s="6">
        <v>151</v>
      </c>
      <c r="B152" s="9">
        <v>212.33569261880689</v>
      </c>
      <c r="C152" s="9">
        <v>15.166835187057634</v>
      </c>
      <c r="D152" s="9">
        <v>212.33569261880689</v>
      </c>
      <c r="E152" s="9">
        <v>29.575328614762388</v>
      </c>
      <c r="F152" s="9">
        <v>212.33569261880689</v>
      </c>
      <c r="G152" s="9">
        <v>28.816986855409503</v>
      </c>
      <c r="H152" s="9">
        <v>28.210313447927202</v>
      </c>
      <c r="I152" s="9">
        <v>25.631951466127397</v>
      </c>
      <c r="J152" s="9">
        <v>24.418604651162795</v>
      </c>
      <c r="K152" s="9">
        <v>23.205257836198179</v>
      </c>
      <c r="L152" s="9">
        <v>121.33468149646107</v>
      </c>
      <c r="M152" s="9">
        <v>106.16784630940344</v>
      </c>
      <c r="N152" s="9">
        <v>15.166835187057634</v>
      </c>
      <c r="O152" s="9">
        <v>212.33569261880689</v>
      </c>
      <c r="P152" s="9">
        <v>212.33569261880689</v>
      </c>
      <c r="Q152" s="9">
        <v>20.626895854398381</v>
      </c>
      <c r="R152" s="6">
        <v>1500</v>
      </c>
    </row>
    <row r="153" spans="1:18">
      <c r="A153" s="6">
        <v>152</v>
      </c>
      <c r="B153" s="9">
        <v>21.246458923512751</v>
      </c>
      <c r="C153" s="9">
        <v>174.97083819363442</v>
      </c>
      <c r="D153" s="9">
        <v>20.371604732544579</v>
      </c>
      <c r="E153" s="9">
        <v>12.49791701383103</v>
      </c>
      <c r="F153" s="9">
        <v>174.97083819363442</v>
      </c>
      <c r="G153" s="9">
        <v>87.485419096817211</v>
      </c>
      <c r="H153" s="9">
        <v>174.97083819363442</v>
      </c>
      <c r="I153" s="9">
        <v>174.97083819363442</v>
      </c>
      <c r="J153" s="9">
        <v>174.97083819363442</v>
      </c>
      <c r="K153" s="9">
        <v>16.997167138810202</v>
      </c>
      <c r="L153" s="9">
        <v>12.49791701383103</v>
      </c>
      <c r="M153" s="9">
        <v>174.97083819363442</v>
      </c>
      <c r="N153" s="9">
        <v>16.622229628395271</v>
      </c>
      <c r="O153" s="9">
        <v>12.49791701383103</v>
      </c>
      <c r="P153" s="9">
        <v>74.987502082986182</v>
      </c>
      <c r="Q153" s="9">
        <v>174.97083819363442</v>
      </c>
      <c r="R153" s="6">
        <v>1500</v>
      </c>
    </row>
    <row r="154" spans="1:18">
      <c r="A154" s="6">
        <v>153</v>
      </c>
      <c r="B154" s="9">
        <v>149.2113116384823</v>
      </c>
      <c r="C154" s="9">
        <v>149.2113116384823</v>
      </c>
      <c r="D154" s="9">
        <v>11.617166406138979</v>
      </c>
      <c r="E154" s="9">
        <v>23.127753303964756</v>
      </c>
      <c r="F154" s="9">
        <v>149.2113116384823</v>
      </c>
      <c r="G154" s="9">
        <v>16.200085263606649</v>
      </c>
      <c r="H154" s="9">
        <v>10.657950831320164</v>
      </c>
      <c r="I154" s="9">
        <v>149.2113116384823</v>
      </c>
      <c r="J154" s="9">
        <v>149.2113116384823</v>
      </c>
      <c r="K154" s="9">
        <v>149.2113116384823</v>
      </c>
      <c r="L154" s="9">
        <v>20.889583629387523</v>
      </c>
      <c r="M154" s="9">
        <v>149.2113116384823</v>
      </c>
      <c r="N154" s="9">
        <v>10.657950831320164</v>
      </c>
      <c r="O154" s="9">
        <v>149.2113116384823</v>
      </c>
      <c r="P154" s="9">
        <v>117.23745914452181</v>
      </c>
      <c r="Q154" s="9">
        <v>95.921557481881479</v>
      </c>
      <c r="R154" s="6">
        <v>1500</v>
      </c>
    </row>
    <row r="155" spans="1:18">
      <c r="A155" s="6">
        <v>154</v>
      </c>
      <c r="B155" s="9">
        <v>166.38935108153078</v>
      </c>
      <c r="C155" s="9">
        <v>166.38935108153078</v>
      </c>
      <c r="D155" s="9">
        <v>118.84953648680769</v>
      </c>
      <c r="E155" s="9">
        <v>106.96458283812692</v>
      </c>
      <c r="F155" s="9">
        <v>24.958402662229613</v>
      </c>
      <c r="G155" s="9">
        <v>95.079629189446152</v>
      </c>
      <c r="H155" s="9">
        <v>166.38935108153078</v>
      </c>
      <c r="I155" s="9">
        <v>22.700261468980273</v>
      </c>
      <c r="J155" s="9">
        <v>166.38935108153078</v>
      </c>
      <c r="K155" s="9">
        <v>166.38935108153078</v>
      </c>
      <c r="L155" s="9">
        <v>20.442120275730922</v>
      </c>
      <c r="M155" s="9">
        <v>15.925837889232231</v>
      </c>
      <c r="N155" s="9">
        <v>71.30972189208461</v>
      </c>
      <c r="O155" s="9">
        <v>166.38935108153078</v>
      </c>
      <c r="P155" s="9">
        <v>13.548847159496077</v>
      </c>
      <c r="Q155" s="9">
        <v>11.884953648680769</v>
      </c>
      <c r="R155" s="6">
        <v>1500</v>
      </c>
    </row>
    <row r="156" spans="1:18">
      <c r="A156" s="6">
        <v>155</v>
      </c>
      <c r="B156" s="9">
        <v>21.347350354001282</v>
      </c>
      <c r="C156" s="9">
        <v>15.554602016734604</v>
      </c>
      <c r="D156" s="9">
        <v>150.18236429950653</v>
      </c>
      <c r="E156" s="9">
        <v>150.18236429950653</v>
      </c>
      <c r="F156" s="9">
        <v>13.945505256382749</v>
      </c>
      <c r="G156" s="9">
        <v>150.18236429950653</v>
      </c>
      <c r="H156" s="9">
        <v>96.545805621111342</v>
      </c>
      <c r="I156" s="9">
        <v>75.091182149753266</v>
      </c>
      <c r="J156" s="9">
        <v>53.63655867839519</v>
      </c>
      <c r="K156" s="9">
        <v>10.727311735679038</v>
      </c>
      <c r="L156" s="9">
        <v>150.18236429950653</v>
      </c>
      <c r="M156" s="9">
        <v>150.18236429950653</v>
      </c>
      <c r="N156" s="9">
        <v>150.18236429950653</v>
      </c>
      <c r="O156" s="9">
        <v>11.69276979189015</v>
      </c>
      <c r="P156" s="9">
        <v>150.18236429950653</v>
      </c>
      <c r="Q156" s="9">
        <v>150.18236429950653</v>
      </c>
      <c r="R156" s="6">
        <v>1500.0000000000002</v>
      </c>
    </row>
    <row r="157" spans="1:18">
      <c r="A157" s="6">
        <v>156</v>
      </c>
      <c r="B157" s="9">
        <v>130.45747086449819</v>
      </c>
      <c r="C157" s="9">
        <v>182.64045921029745</v>
      </c>
      <c r="D157" s="9">
        <v>18.785875804487738</v>
      </c>
      <c r="E157" s="9">
        <v>30.918420594886069</v>
      </c>
      <c r="F157" s="9">
        <v>117.41172377804835</v>
      </c>
      <c r="G157" s="9">
        <v>16.046268916333275</v>
      </c>
      <c r="H157" s="9">
        <v>117.41172377804835</v>
      </c>
      <c r="I157" s="9">
        <v>182.64045921029745</v>
      </c>
      <c r="J157" s="9">
        <v>104.36597669159855</v>
      </c>
      <c r="K157" s="9">
        <v>182.64045921029745</v>
      </c>
      <c r="L157" s="9">
        <v>182.64045921029745</v>
      </c>
      <c r="M157" s="9">
        <v>13.437119499043314</v>
      </c>
      <c r="N157" s="9">
        <v>91.320229605148725</v>
      </c>
      <c r="O157" s="9">
        <v>26.874238998086629</v>
      </c>
      <c r="P157" s="9">
        <v>78.274482518698903</v>
      </c>
      <c r="Q157" s="9">
        <v>24.134632109932163</v>
      </c>
      <c r="R157" s="6">
        <v>1500</v>
      </c>
    </row>
    <row r="158" spans="1:18">
      <c r="A158" s="6">
        <v>157</v>
      </c>
      <c r="B158" s="9">
        <v>142.51260688445515</v>
      </c>
      <c r="C158" s="9">
        <v>14.032010524007891</v>
      </c>
      <c r="D158" s="9">
        <v>153.47511510633632</v>
      </c>
      <c r="E158" s="9">
        <v>30.804648103486073</v>
      </c>
      <c r="F158" s="9">
        <v>153.47511510633632</v>
      </c>
      <c r="G158" s="9">
        <v>12.606884455163339</v>
      </c>
      <c r="H158" s="9">
        <v>153.47511510633632</v>
      </c>
      <c r="I158" s="9">
        <v>153.47511510633632</v>
      </c>
      <c r="J158" s="9">
        <v>153.47511510633632</v>
      </c>
      <c r="K158" s="9">
        <v>10.962508221881166</v>
      </c>
      <c r="L158" s="9">
        <v>27.954395965796969</v>
      </c>
      <c r="M158" s="9">
        <v>10.962508221881166</v>
      </c>
      <c r="N158" s="9">
        <v>153.47511510633632</v>
      </c>
      <c r="O158" s="9">
        <v>22.363516772637574</v>
      </c>
      <c r="P158" s="9">
        <v>153.47511510633632</v>
      </c>
      <c r="Q158" s="9">
        <v>153.47511510633632</v>
      </c>
      <c r="R158" s="6">
        <v>1500</v>
      </c>
    </row>
    <row r="159" spans="1:18">
      <c r="A159" s="6">
        <v>158</v>
      </c>
      <c r="B159" s="9">
        <v>125.85400934915496</v>
      </c>
      <c r="C159" s="9">
        <v>125.85400934915496</v>
      </c>
      <c r="D159" s="9">
        <v>125.85400934915496</v>
      </c>
      <c r="E159" s="9">
        <v>125.85400934915496</v>
      </c>
      <c r="F159" s="9">
        <v>107.87486515641855</v>
      </c>
      <c r="G159" s="9">
        <v>98.88529306005033</v>
      </c>
      <c r="H159" s="9">
        <v>21.934555915138439</v>
      </c>
      <c r="I159" s="9">
        <v>19.777058612010066</v>
      </c>
      <c r="J159" s="9">
        <v>89.895720963682123</v>
      </c>
      <c r="K159" s="9">
        <v>125.85400934915496</v>
      </c>
      <c r="L159" s="9">
        <v>125.85400934915496</v>
      </c>
      <c r="M159" s="9">
        <v>10.96727795756922</v>
      </c>
      <c r="N159" s="9">
        <v>125.85400934915496</v>
      </c>
      <c r="O159" s="9">
        <v>125.85400934915496</v>
      </c>
      <c r="P159" s="9">
        <v>80.906148867313902</v>
      </c>
      <c r="Q159" s="9">
        <v>62.927004674577482</v>
      </c>
      <c r="R159" s="6">
        <v>1499.9999999999998</v>
      </c>
    </row>
    <row r="160" spans="1:18">
      <c r="A160" s="6">
        <v>159</v>
      </c>
      <c r="B160" s="9">
        <v>136.94163677861101</v>
      </c>
      <c r="C160" s="9">
        <v>136.94163677861101</v>
      </c>
      <c r="D160" s="9">
        <v>28.170850994457123</v>
      </c>
      <c r="E160" s="9">
        <v>136.94163677861101</v>
      </c>
      <c r="F160" s="9">
        <v>136.94163677861101</v>
      </c>
      <c r="G160" s="9">
        <v>127.16009129442452</v>
      </c>
      <c r="H160" s="9">
        <v>136.94163677861101</v>
      </c>
      <c r="I160" s="9">
        <v>136.94163677861101</v>
      </c>
      <c r="J160" s="9">
        <v>20.541245516791655</v>
      </c>
      <c r="K160" s="9">
        <v>19.269644603847407</v>
      </c>
      <c r="L160" s="9">
        <v>97.815454841865019</v>
      </c>
      <c r="M160" s="9">
        <v>17.900228236061299</v>
      </c>
      <c r="N160" s="9">
        <v>136.94163677861101</v>
      </c>
      <c r="O160" s="9">
        <v>136.94163677861101</v>
      </c>
      <c r="P160" s="9">
        <v>15.357026410172807</v>
      </c>
      <c r="Q160" s="9">
        <v>78.252363873492016</v>
      </c>
      <c r="R160" s="6">
        <v>1500</v>
      </c>
    </row>
    <row r="161" spans="1:18">
      <c r="A161" s="6">
        <v>160</v>
      </c>
      <c r="B161" s="9">
        <v>134.02648038339697</v>
      </c>
      <c r="C161" s="9">
        <v>20.591341077085531</v>
      </c>
      <c r="D161" s="9">
        <v>28.389245390301358</v>
      </c>
      <c r="E161" s="9">
        <v>25.830558037527418</v>
      </c>
      <c r="F161" s="9">
        <v>23.150028429859479</v>
      </c>
      <c r="G161" s="9">
        <v>121.84225489399725</v>
      </c>
      <c r="H161" s="9">
        <v>19.372918528145561</v>
      </c>
      <c r="I161" s="9">
        <v>18.032653724311594</v>
      </c>
      <c r="J161" s="9">
        <v>170.57915685159614</v>
      </c>
      <c r="K161" s="9">
        <v>170.57915685159614</v>
      </c>
      <c r="L161" s="9">
        <v>97.473803915197792</v>
      </c>
      <c r="M161" s="9">
        <v>170.57915685159614</v>
      </c>
      <c r="N161" s="9">
        <v>85.289578425798069</v>
      </c>
      <c r="O161" s="9">
        <v>170.57915685159614</v>
      </c>
      <c r="P161" s="9">
        <v>73.105352936398347</v>
      </c>
      <c r="Q161" s="9">
        <v>170.57915685159614</v>
      </c>
      <c r="R161" s="6">
        <v>1500</v>
      </c>
    </row>
    <row r="162" spans="1:18">
      <c r="A162" s="6">
        <v>161</v>
      </c>
      <c r="B162" s="9">
        <v>94.963421496904886</v>
      </c>
      <c r="C162" s="9">
        <v>147.72087788407427</v>
      </c>
      <c r="D162" s="9">
        <v>22.580191333708491</v>
      </c>
      <c r="E162" s="9">
        <v>73.860438942037135</v>
      </c>
      <c r="F162" s="9">
        <v>15.721722003376476</v>
      </c>
      <c r="G162" s="9">
        <v>147.72087788407427</v>
      </c>
      <c r="H162" s="9">
        <v>147.72087788407427</v>
      </c>
      <c r="I162" s="9">
        <v>147.72087788407427</v>
      </c>
      <c r="J162" s="9">
        <v>19.625773776027014</v>
      </c>
      <c r="K162" s="9">
        <v>63.308947664603259</v>
      </c>
      <c r="L162" s="9">
        <v>10.551491277433877</v>
      </c>
      <c r="M162" s="9">
        <v>147.72087788407427</v>
      </c>
      <c r="N162" s="9">
        <v>147.72087788407427</v>
      </c>
      <c r="O162" s="9">
        <v>147.72087788407427</v>
      </c>
      <c r="P162" s="9">
        <v>147.72087788407427</v>
      </c>
      <c r="Q162" s="9">
        <v>17.620990433314574</v>
      </c>
      <c r="R162" s="6">
        <v>1499.9999999999998</v>
      </c>
    </row>
    <row r="163" spans="1:18">
      <c r="A163" s="6">
        <v>162</v>
      </c>
      <c r="B163" s="9">
        <v>27.057497181510712</v>
      </c>
      <c r="C163" s="9">
        <v>25.366403607666292</v>
      </c>
      <c r="D163" s="9">
        <v>236.7531003382187</v>
      </c>
      <c r="E163" s="9">
        <v>236.7531003382187</v>
      </c>
      <c r="F163" s="9">
        <v>169.10935738444195</v>
      </c>
      <c r="G163" s="9">
        <v>37.204058624577229</v>
      </c>
      <c r="H163" s="9">
        <v>16.910935738444195</v>
      </c>
      <c r="I163" s="9">
        <v>152.19842164599774</v>
      </c>
      <c r="J163" s="9">
        <v>135.28748590755356</v>
      </c>
      <c r="K163" s="9">
        <v>16.910935738444195</v>
      </c>
      <c r="L163" s="9">
        <v>236.7531003382187</v>
      </c>
      <c r="M163" s="9">
        <v>33.82187147688839</v>
      </c>
      <c r="N163" s="9">
        <v>23.675310033821873</v>
      </c>
      <c r="O163" s="9">
        <v>101.46561443066517</v>
      </c>
      <c r="P163" s="9">
        <v>20.293122886133034</v>
      </c>
      <c r="Q163" s="9">
        <v>30.439684329199547</v>
      </c>
      <c r="R163" s="6">
        <v>1500</v>
      </c>
    </row>
    <row r="164" spans="1:18">
      <c r="A164" s="6">
        <v>163</v>
      </c>
      <c r="B164" s="9">
        <v>158.92235507794763</v>
      </c>
      <c r="C164" s="9">
        <v>158.92235507794763</v>
      </c>
      <c r="D164" s="9">
        <v>11.351596791281972</v>
      </c>
      <c r="E164" s="9">
        <v>158.92235507794763</v>
      </c>
      <c r="F164" s="9">
        <v>113.51596791281973</v>
      </c>
      <c r="G164" s="9">
        <v>19.070682609353714</v>
      </c>
      <c r="H164" s="9">
        <v>23.838353261692141</v>
      </c>
      <c r="I164" s="9">
        <v>102.16437112153776</v>
      </c>
      <c r="J164" s="9">
        <v>90.812774330255777</v>
      </c>
      <c r="K164" s="9">
        <v>16.686847283184502</v>
      </c>
      <c r="L164" s="9">
        <v>21.454517935522926</v>
      </c>
      <c r="M164" s="9">
        <v>158.92235507794763</v>
      </c>
      <c r="N164" s="9">
        <v>79.461177538973814</v>
      </c>
      <c r="O164" s="9">
        <v>158.92235507794763</v>
      </c>
      <c r="P164" s="9">
        <v>158.92235507794763</v>
      </c>
      <c r="Q164" s="9">
        <v>68.109580747691837</v>
      </c>
      <c r="R164" s="6">
        <v>1500</v>
      </c>
    </row>
    <row r="165" spans="1:18">
      <c r="A165" s="22">
        <v>164</v>
      </c>
      <c r="B165" s="9">
        <v>31.366691560866322</v>
      </c>
      <c r="C165" s="9">
        <v>196.04182225541453</v>
      </c>
      <c r="D165" s="9">
        <v>196.04182225541453</v>
      </c>
      <c r="E165" s="9">
        <v>14.00298730395818</v>
      </c>
      <c r="F165" s="9">
        <v>140.02987303958182</v>
      </c>
      <c r="G165" s="9">
        <v>29.966392830470504</v>
      </c>
      <c r="H165" s="9">
        <v>196.04182225541453</v>
      </c>
      <c r="I165" s="9">
        <v>28.566094100074682</v>
      </c>
      <c r="J165" s="9">
        <v>196.04182225541453</v>
      </c>
      <c r="K165" s="9">
        <v>27.305825242718452</v>
      </c>
      <c r="L165" s="9">
        <v>112.02389843166544</v>
      </c>
      <c r="M165" s="9">
        <v>196.04182225541453</v>
      </c>
      <c r="N165" s="9">
        <v>14.00298730395818</v>
      </c>
      <c r="O165" s="9">
        <v>24.505227781926816</v>
      </c>
      <c r="P165" s="9">
        <v>84.017923823749086</v>
      </c>
      <c r="Q165" s="9">
        <v>14.00298730395818</v>
      </c>
      <c r="R165" s="6">
        <v>1500</v>
      </c>
    </row>
    <row r="166" spans="1:18">
      <c r="A166" s="6">
        <v>165</v>
      </c>
      <c r="B166" s="9">
        <v>15.873572079332821</v>
      </c>
      <c r="C166" s="9">
        <v>147.17219146401291</v>
      </c>
      <c r="D166" s="9">
        <v>94.610694512579727</v>
      </c>
      <c r="E166" s="9">
        <v>22.811689676922001</v>
      </c>
      <c r="F166" s="9">
        <v>147.17219146401291</v>
      </c>
      <c r="G166" s="9">
        <v>10.512299390286636</v>
      </c>
      <c r="H166" s="9">
        <v>84.098395122293084</v>
      </c>
      <c r="I166" s="9">
        <v>63.07379634171982</v>
      </c>
      <c r="J166" s="9">
        <v>147.17219146401291</v>
      </c>
      <c r="K166" s="9">
        <v>19.763122853738878</v>
      </c>
      <c r="L166" s="9">
        <v>147.17219146401291</v>
      </c>
      <c r="M166" s="9">
        <v>147.17219146401291</v>
      </c>
      <c r="N166" s="9">
        <v>147.17219146401291</v>
      </c>
      <c r="O166" s="9">
        <v>147.17219146401291</v>
      </c>
      <c r="P166" s="9">
        <v>147.17219146401291</v>
      </c>
      <c r="Q166" s="9">
        <v>11.878898311023899</v>
      </c>
      <c r="R166" s="6">
        <v>1500.0000000000002</v>
      </c>
    </row>
    <row r="167" spans="1:18">
      <c r="A167" s="6">
        <v>166</v>
      </c>
      <c r="B167" s="9">
        <v>17.661804922515952</v>
      </c>
      <c r="C167" s="9">
        <v>16.522333637192343</v>
      </c>
      <c r="D167" s="9">
        <v>159.52597994530538</v>
      </c>
      <c r="E167" s="9">
        <v>11.394712853236097</v>
      </c>
      <c r="F167" s="9">
        <v>159.52597994530538</v>
      </c>
      <c r="G167" s="9">
        <v>11.394712853236097</v>
      </c>
      <c r="H167" s="9">
        <v>24.270738377392888</v>
      </c>
      <c r="I167" s="9">
        <v>15.382862351868733</v>
      </c>
      <c r="J167" s="9">
        <v>113.94712853236098</v>
      </c>
      <c r="K167" s="9">
        <v>159.52597994530538</v>
      </c>
      <c r="L167" s="9">
        <v>159.52597994530538</v>
      </c>
      <c r="M167" s="9">
        <v>159.52597994530538</v>
      </c>
      <c r="N167" s="9">
        <v>13.217866909753873</v>
      </c>
      <c r="O167" s="9">
        <v>159.52597994530538</v>
      </c>
      <c r="P167" s="9">
        <v>159.52597994530538</v>
      </c>
      <c r="Q167" s="9">
        <v>159.52597994530538</v>
      </c>
      <c r="R167" s="6">
        <v>1500</v>
      </c>
    </row>
    <row r="168" spans="1:18">
      <c r="A168" s="6">
        <v>167</v>
      </c>
      <c r="B168" s="9">
        <v>26.467903863705502</v>
      </c>
      <c r="C168" s="9">
        <v>121.69151201703681</v>
      </c>
      <c r="D168" s="9">
        <v>19.166413142683297</v>
      </c>
      <c r="E168" s="9">
        <v>212.96014602981441</v>
      </c>
      <c r="F168" s="9">
        <v>212.96014602981441</v>
      </c>
      <c r="G168" s="9">
        <v>18.557955582598112</v>
      </c>
      <c r="H168" s="9">
        <v>212.96014602981441</v>
      </c>
      <c r="I168" s="9">
        <v>91.268634012777611</v>
      </c>
      <c r="J168" s="9">
        <v>18.101612412534227</v>
      </c>
      <c r="K168" s="9">
        <v>76.057195010648002</v>
      </c>
      <c r="L168" s="9">
        <v>212.96014602981441</v>
      </c>
      <c r="M168" s="9">
        <v>16.884697292363857</v>
      </c>
      <c r="N168" s="9">
        <v>16.124125342257376</v>
      </c>
      <c r="O168" s="9">
        <v>15.66778217219349</v>
      </c>
      <c r="P168" s="9">
        <v>15.211439002129602</v>
      </c>
      <c r="Q168" s="9">
        <v>212.96014602981441</v>
      </c>
      <c r="R168" s="6">
        <v>1500</v>
      </c>
    </row>
    <row r="169" spans="1:18">
      <c r="A169" s="6">
        <v>168</v>
      </c>
      <c r="B169" s="9">
        <v>18.706404565630944</v>
      </c>
      <c r="C169" s="9">
        <v>147.96026210103574</v>
      </c>
      <c r="D169" s="9">
        <v>10.56859015007398</v>
      </c>
      <c r="E169" s="9">
        <v>147.96026210103574</v>
      </c>
      <c r="F169" s="9">
        <v>17.121116043119848</v>
      </c>
      <c r="G169" s="9">
        <v>147.96026210103574</v>
      </c>
      <c r="H169" s="9">
        <v>84.548721200591842</v>
      </c>
      <c r="I169" s="9">
        <v>16.275628831113931</v>
      </c>
      <c r="J169" s="9">
        <v>147.96026210103574</v>
      </c>
      <c r="K169" s="9">
        <v>147.96026210103574</v>
      </c>
      <c r="L169" s="9">
        <v>147.96026210103574</v>
      </c>
      <c r="M169" s="9">
        <v>10.56859015007398</v>
      </c>
      <c r="N169" s="9">
        <v>147.96026210103574</v>
      </c>
      <c r="O169" s="9">
        <v>10.56859015007398</v>
      </c>
      <c r="P169" s="9">
        <v>147.96026210103574</v>
      </c>
      <c r="Q169" s="9">
        <v>147.96026210103574</v>
      </c>
      <c r="R169" s="6">
        <v>1500</v>
      </c>
    </row>
    <row r="170" spans="1:18">
      <c r="A170" s="6">
        <v>169</v>
      </c>
      <c r="B170" s="9">
        <v>117.06338145939014</v>
      </c>
      <c r="C170" s="9">
        <v>117.06338145939014</v>
      </c>
      <c r="D170" s="9">
        <v>91.97837114666369</v>
      </c>
      <c r="E170" s="9">
        <v>14.382072579296505</v>
      </c>
      <c r="F170" s="9">
        <v>117.06338145939014</v>
      </c>
      <c r="G170" s="9">
        <v>18.061207425163055</v>
      </c>
      <c r="H170" s="9">
        <v>117.06338145939014</v>
      </c>
      <c r="I170" s="9">
        <v>117.06338145939014</v>
      </c>
      <c r="J170" s="9">
        <v>117.06338145939014</v>
      </c>
      <c r="K170" s="9">
        <v>117.06338145939014</v>
      </c>
      <c r="L170" s="9">
        <v>117.06338145939014</v>
      </c>
      <c r="M170" s="9">
        <v>117.06338145939014</v>
      </c>
      <c r="N170" s="9">
        <v>12.626121857405652</v>
      </c>
      <c r="O170" s="9">
        <v>75.255030938179388</v>
      </c>
      <c r="P170" s="9">
        <v>117.06338145939014</v>
      </c>
      <c r="Q170" s="9">
        <v>117.06338145939014</v>
      </c>
      <c r="R170" s="6">
        <v>1500</v>
      </c>
    </row>
    <row r="171" spans="1:18">
      <c r="A171" s="6">
        <v>170</v>
      </c>
      <c r="B171" s="9">
        <v>165.01650165016505</v>
      </c>
      <c r="C171" s="9">
        <v>16.374714394516378</v>
      </c>
      <c r="D171" s="9">
        <v>152.32292460015233</v>
      </c>
      <c r="E171" s="9">
        <v>15.359228230515361</v>
      </c>
      <c r="F171" s="9">
        <v>152.32292460015233</v>
      </c>
      <c r="G171" s="9">
        <v>177.71007870017775</v>
      </c>
      <c r="H171" s="9">
        <v>26.148768723026155</v>
      </c>
      <c r="I171" s="9">
        <v>126.93577050012695</v>
      </c>
      <c r="J171" s="9">
        <v>36.049758822036054</v>
      </c>
      <c r="K171" s="9">
        <v>14.724549378014727</v>
      </c>
      <c r="L171" s="9">
        <v>13.074384361513077</v>
      </c>
      <c r="M171" s="9">
        <v>32.749428789032756</v>
      </c>
      <c r="N171" s="9">
        <v>114.24219345011426</v>
      </c>
      <c r="O171" s="9">
        <v>177.71007870017775</v>
      </c>
      <c r="P171" s="9">
        <v>101.54861640010157</v>
      </c>
      <c r="Q171" s="9">
        <v>177.71007870017775</v>
      </c>
      <c r="R171" s="6">
        <v>1500</v>
      </c>
    </row>
    <row r="172" spans="1:18">
      <c r="A172" s="6">
        <v>171</v>
      </c>
      <c r="B172" s="9">
        <v>119.31064958020328</v>
      </c>
      <c r="C172" s="9">
        <v>185.59434379142732</v>
      </c>
      <c r="D172" s="9">
        <v>185.59434379142732</v>
      </c>
      <c r="E172" s="9">
        <v>106.05391073795846</v>
      </c>
      <c r="F172" s="9">
        <v>13.256738842244808</v>
      </c>
      <c r="G172" s="9">
        <v>92.79717189571366</v>
      </c>
      <c r="H172" s="9">
        <v>185.59434379142732</v>
      </c>
      <c r="I172" s="9">
        <v>185.59434379142732</v>
      </c>
      <c r="J172" s="9">
        <v>23.994697304463106</v>
      </c>
      <c r="K172" s="9">
        <v>21.608484312859037</v>
      </c>
      <c r="L172" s="9">
        <v>185.59434379142732</v>
      </c>
      <c r="M172" s="9">
        <v>18.029164825452938</v>
      </c>
      <c r="N172" s="9">
        <v>16.836058329650907</v>
      </c>
      <c r="O172" s="9">
        <v>79.540433053468846</v>
      </c>
      <c r="P172" s="9">
        <v>66.283694211224045</v>
      </c>
      <c r="Q172" s="9">
        <v>14.317277949624394</v>
      </c>
      <c r="R172" s="6">
        <v>1500</v>
      </c>
    </row>
    <row r="173" spans="1:18">
      <c r="A173" s="6">
        <v>172</v>
      </c>
      <c r="B173" s="9">
        <v>116.77046263345196</v>
      </c>
      <c r="C173" s="9">
        <v>116.77046263345196</v>
      </c>
      <c r="D173" s="9">
        <v>91.748220640569386</v>
      </c>
      <c r="E173" s="9">
        <v>9.0914145907473305</v>
      </c>
      <c r="F173" s="9">
        <v>116.77046263345196</v>
      </c>
      <c r="G173" s="9">
        <v>116.77046263345196</v>
      </c>
      <c r="H173" s="9">
        <v>116.77046263345196</v>
      </c>
      <c r="I173" s="9">
        <v>83.407473309608534</v>
      </c>
      <c r="J173" s="9">
        <v>116.77046263345196</v>
      </c>
      <c r="K173" s="9">
        <v>75.066725978647682</v>
      </c>
      <c r="L173" s="9">
        <v>116.77046263345196</v>
      </c>
      <c r="M173" s="9">
        <v>116.77046263345196</v>
      </c>
      <c r="N173" s="9">
        <v>58.385231316725978</v>
      </c>
      <c r="O173" s="9">
        <v>14.596307829181494</v>
      </c>
      <c r="P173" s="9">
        <v>116.77046263345196</v>
      </c>
      <c r="Q173" s="9">
        <v>116.77046263345196</v>
      </c>
      <c r="R173" s="6">
        <v>1500</v>
      </c>
    </row>
    <row r="174" spans="1:18">
      <c r="A174" s="6">
        <v>173</v>
      </c>
      <c r="B174" s="9">
        <v>198.15059445178332</v>
      </c>
      <c r="C174" s="9">
        <v>198.15059445178332</v>
      </c>
      <c r="D174" s="9">
        <v>28.307227778826189</v>
      </c>
      <c r="E174" s="9">
        <v>19.673523306284203</v>
      </c>
      <c r="F174" s="9">
        <v>127.38252500471785</v>
      </c>
      <c r="G174" s="9">
        <v>14.153613889413094</v>
      </c>
      <c r="H174" s="9">
        <v>198.15059445178332</v>
      </c>
      <c r="I174" s="9">
        <v>18.541234195131153</v>
      </c>
      <c r="J174" s="9">
        <v>198.15059445178332</v>
      </c>
      <c r="K174" s="9">
        <v>27.174938667673143</v>
      </c>
      <c r="L174" s="9">
        <v>24.627288167578779</v>
      </c>
      <c r="M174" s="9">
        <v>198.15059445178332</v>
      </c>
      <c r="N174" s="9">
        <v>22.221173806378559</v>
      </c>
      <c r="O174" s="9">
        <v>198.15059445178332</v>
      </c>
      <c r="P174" s="9">
        <v>14.153613889413094</v>
      </c>
      <c r="Q174" s="9">
        <v>14.861294583883749</v>
      </c>
      <c r="R174" s="6">
        <v>1500</v>
      </c>
    </row>
    <row r="175" spans="1:18">
      <c r="A175" s="6">
        <v>174</v>
      </c>
      <c r="B175" s="9">
        <v>131.18142788996659</v>
      </c>
      <c r="C175" s="9">
        <v>20.750516775321984</v>
      </c>
      <c r="D175" s="9">
        <v>166.95818095086656</v>
      </c>
      <c r="E175" s="9">
        <v>119.25584353633326</v>
      </c>
      <c r="F175" s="9">
        <v>28.502146605183651</v>
      </c>
      <c r="G175" s="9">
        <v>166.95818095086656</v>
      </c>
      <c r="H175" s="9">
        <v>25.878518047384318</v>
      </c>
      <c r="I175" s="9">
        <v>166.95818095086656</v>
      </c>
      <c r="J175" s="9">
        <v>107.33025918269993</v>
      </c>
      <c r="K175" s="9">
        <v>11.925584353633326</v>
      </c>
      <c r="L175" s="9">
        <v>95.404674829066607</v>
      </c>
      <c r="M175" s="9">
        <v>18.126888217522655</v>
      </c>
      <c r="N175" s="9">
        <v>23.374145333121323</v>
      </c>
      <c r="O175" s="9">
        <v>166.95818095086656</v>
      </c>
      <c r="P175" s="9">
        <v>166.95818095086656</v>
      </c>
      <c r="Q175" s="9">
        <v>83.479090475433281</v>
      </c>
      <c r="R175" s="6">
        <v>1500</v>
      </c>
    </row>
    <row r="176" spans="1:18">
      <c r="A176" s="6">
        <v>175</v>
      </c>
      <c r="B176" s="9">
        <v>169.64213587527263</v>
      </c>
      <c r="C176" s="9">
        <v>24.113417885128033</v>
      </c>
      <c r="D176" s="9">
        <v>12.11729541966233</v>
      </c>
      <c r="E176" s="9">
        <v>23.022861297358428</v>
      </c>
      <c r="F176" s="9">
        <v>169.64213587527263</v>
      </c>
      <c r="G176" s="9">
        <v>12.11729541966233</v>
      </c>
      <c r="H176" s="9">
        <v>169.64213587527263</v>
      </c>
      <c r="I176" s="9">
        <v>109.05565877696097</v>
      </c>
      <c r="J176" s="9">
        <v>18.902980854673235</v>
      </c>
      <c r="K176" s="9">
        <v>84.821067937636315</v>
      </c>
      <c r="L176" s="9">
        <v>169.64213587527263</v>
      </c>
      <c r="M176" s="9">
        <v>169.64213587527263</v>
      </c>
      <c r="N176" s="9">
        <v>15.75248404556103</v>
      </c>
      <c r="O176" s="9">
        <v>169.64213587527263</v>
      </c>
      <c r="P176" s="9">
        <v>169.64213587527263</v>
      </c>
      <c r="Q176" s="9">
        <v>12.601987236448824</v>
      </c>
      <c r="R176" s="6">
        <v>1500</v>
      </c>
    </row>
    <row r="177" spans="1:18">
      <c r="A177" s="6">
        <v>176</v>
      </c>
      <c r="B177" s="9">
        <v>118.31088460138331</v>
      </c>
      <c r="C177" s="9">
        <v>127.41172187841279</v>
      </c>
      <c r="D177" s="9">
        <v>127.41172187841279</v>
      </c>
      <c r="E177" s="9">
        <v>109.21004732435382</v>
      </c>
      <c r="F177" s="9">
        <v>127.41172187841279</v>
      </c>
      <c r="G177" s="9">
        <v>127.41172187841279</v>
      </c>
      <c r="H177" s="9">
        <v>26.756461594466685</v>
      </c>
      <c r="I177" s="9">
        <v>17.018565708045138</v>
      </c>
      <c r="J177" s="9">
        <v>100.10921004732434</v>
      </c>
      <c r="K177" s="9">
        <v>24.299235529668724</v>
      </c>
      <c r="L177" s="9">
        <v>127.41172187841279</v>
      </c>
      <c r="M177" s="9">
        <v>12.195121951219511</v>
      </c>
      <c r="N177" s="9">
        <v>127.41172187841279</v>
      </c>
      <c r="O177" s="9">
        <v>127.41172187841279</v>
      </c>
      <c r="P177" s="9">
        <v>72.806698216235887</v>
      </c>
      <c r="Q177" s="9">
        <v>127.41172187841279</v>
      </c>
      <c r="R177" s="6">
        <v>1500</v>
      </c>
    </row>
    <row r="178" spans="1:18">
      <c r="A178" s="6">
        <v>177</v>
      </c>
      <c r="B178" s="9">
        <v>190.59720457433292</v>
      </c>
      <c r="C178" s="9">
        <v>13.61408604102378</v>
      </c>
      <c r="D178" s="9">
        <v>190.59720457433292</v>
      </c>
      <c r="E178" s="9">
        <v>190.59720457433292</v>
      </c>
      <c r="F178" s="9">
        <v>108.91268832819024</v>
      </c>
      <c r="G178" s="9">
        <v>190.59720457433292</v>
      </c>
      <c r="H178" s="9">
        <v>25.186059175893991</v>
      </c>
      <c r="I178" s="9">
        <v>17.426030132510437</v>
      </c>
      <c r="J178" s="9">
        <v>24.096932292612092</v>
      </c>
      <c r="K178" s="9">
        <v>190.59720457433292</v>
      </c>
      <c r="L178" s="9">
        <v>23.007805409330185</v>
      </c>
      <c r="M178" s="9">
        <v>81.684516246142678</v>
      </c>
      <c r="N178" s="9">
        <v>21.918678526048289</v>
      </c>
      <c r="O178" s="9">
        <v>20.829551642766383</v>
      </c>
      <c r="P178" s="9">
        <v>19.74042475948448</v>
      </c>
      <c r="Q178" s="9">
        <v>190.59720457433292</v>
      </c>
      <c r="R178" s="6">
        <v>1500</v>
      </c>
    </row>
    <row r="179" spans="1:18">
      <c r="A179" s="6">
        <v>178</v>
      </c>
      <c r="B179" s="9">
        <v>14.142937959645485</v>
      </c>
      <c r="C179" s="9">
        <v>141.42937959645485</v>
      </c>
      <c r="D179" s="9">
        <v>198.0011314350368</v>
      </c>
      <c r="E179" s="9">
        <v>21.214406939468226</v>
      </c>
      <c r="F179" s="9">
        <v>198.0011314350368</v>
      </c>
      <c r="G179" s="9">
        <v>20.365830661889497</v>
      </c>
      <c r="H179" s="9">
        <v>19.80011314350368</v>
      </c>
      <c r="I179" s="9">
        <v>198.0011314350368</v>
      </c>
      <c r="J179" s="9">
        <v>18.38581934753913</v>
      </c>
      <c r="K179" s="9">
        <v>198.0011314350368</v>
      </c>
      <c r="L179" s="9">
        <v>31.255892890816522</v>
      </c>
      <c r="M179" s="9">
        <v>113.14350367716388</v>
      </c>
      <c r="N179" s="9">
        <v>84.857627757872905</v>
      </c>
      <c r="O179" s="9">
        <v>28.427305298887429</v>
      </c>
      <c r="P179" s="9">
        <v>16.971525551574583</v>
      </c>
      <c r="Q179" s="9">
        <v>198.0011314350368</v>
      </c>
      <c r="R179" s="6">
        <v>1500</v>
      </c>
    </row>
    <row r="180" spans="1:18">
      <c r="A180" s="6">
        <v>179</v>
      </c>
      <c r="B180" s="9">
        <v>182.29166666666663</v>
      </c>
      <c r="C180" s="9">
        <v>182.29166666666663</v>
      </c>
      <c r="D180" s="9">
        <v>182.29166666666663</v>
      </c>
      <c r="E180" s="9">
        <v>182.29166666666663</v>
      </c>
      <c r="F180" s="9">
        <v>182.29166666666663</v>
      </c>
      <c r="G180" s="9">
        <v>23.697916666666661</v>
      </c>
      <c r="H180" s="9">
        <v>143.22916666666663</v>
      </c>
      <c r="I180" s="9">
        <v>14.843749999999996</v>
      </c>
      <c r="J180" s="9">
        <v>117.18749999999997</v>
      </c>
      <c r="K180" s="9">
        <v>13.281249999999996</v>
      </c>
      <c r="L180" s="9">
        <v>182.29166666666663</v>
      </c>
      <c r="M180" s="9">
        <v>20.703124999999996</v>
      </c>
      <c r="N180" s="9">
        <v>13.02083333333333</v>
      </c>
      <c r="O180" s="9">
        <v>17.708333333333329</v>
      </c>
      <c r="P180" s="9">
        <v>13.02083333333333</v>
      </c>
      <c r="Q180" s="9">
        <v>29.557291666666661</v>
      </c>
      <c r="R180" s="6">
        <v>1500</v>
      </c>
    </row>
    <row r="181" spans="1:18">
      <c r="A181" s="6">
        <v>180</v>
      </c>
      <c r="B181" s="9">
        <v>23.847107903935058</v>
      </c>
      <c r="C181" s="9">
        <v>236.77979479084456</v>
      </c>
      <c r="D181" s="9">
        <v>22.32495208027963</v>
      </c>
      <c r="E181" s="9">
        <v>152.21558236554293</v>
      </c>
      <c r="F181" s="9">
        <v>21.31018153117601</v>
      </c>
      <c r="G181" s="9">
        <v>236.77979479084456</v>
      </c>
      <c r="H181" s="9">
        <v>19.28064043296877</v>
      </c>
      <c r="I181" s="9">
        <v>16.912842485060324</v>
      </c>
      <c r="J181" s="9">
        <v>32.641785996166426</v>
      </c>
      <c r="K181" s="9">
        <v>17.758484609313342</v>
      </c>
      <c r="L181" s="9">
        <v>118.38989739542228</v>
      </c>
      <c r="M181" s="9">
        <v>16.912842485060324</v>
      </c>
      <c r="N181" s="9">
        <v>236.77979479084456</v>
      </c>
      <c r="O181" s="9">
        <v>236.77979479084456</v>
      </c>
      <c r="P181" s="9">
        <v>26.722291126395312</v>
      </c>
      <c r="Q181" s="9">
        <v>84.564212425301619</v>
      </c>
      <c r="R181" s="6">
        <v>1500</v>
      </c>
    </row>
    <row r="182" spans="1:18">
      <c r="A182" s="6">
        <v>181</v>
      </c>
      <c r="B182" s="9">
        <v>17.814038814328473</v>
      </c>
      <c r="C182" s="9">
        <v>202.76141739886066</v>
      </c>
      <c r="D182" s="9">
        <v>16.076083808052523</v>
      </c>
      <c r="E182" s="9">
        <v>173.79550062759486</v>
      </c>
      <c r="F182" s="9">
        <v>159.31254224196195</v>
      </c>
      <c r="G182" s="9">
        <v>14.482958385632905</v>
      </c>
      <c r="H182" s="9">
        <v>144.82958385632904</v>
      </c>
      <c r="I182" s="9">
        <v>28.531428019696822</v>
      </c>
      <c r="J182" s="9">
        <v>26.64864342956454</v>
      </c>
      <c r="K182" s="9">
        <v>14.482958385632905</v>
      </c>
      <c r="L182" s="9">
        <v>202.76141739886066</v>
      </c>
      <c r="M182" s="9">
        <v>24.910688423288597</v>
      </c>
      <c r="N182" s="9">
        <v>130.34662547069615</v>
      </c>
      <c r="O182" s="9">
        <v>202.76141739886066</v>
      </c>
      <c r="P182" s="9">
        <v>39.103987641208846</v>
      </c>
      <c r="Q182" s="9">
        <v>101.38070869943033</v>
      </c>
      <c r="R182" s="6">
        <v>1500</v>
      </c>
    </row>
    <row r="183" spans="1:18">
      <c r="A183" s="22">
        <v>182</v>
      </c>
      <c r="B183" s="9">
        <v>127.7791975466394</v>
      </c>
      <c r="C183" s="9">
        <v>178.89087656529514</v>
      </c>
      <c r="D183" s="9">
        <v>178.89087656529514</v>
      </c>
      <c r="E183" s="9">
        <v>178.89087656529514</v>
      </c>
      <c r="F183" s="9">
        <v>102.22335803731151</v>
      </c>
      <c r="G183" s="9">
        <v>76.667518527983631</v>
      </c>
      <c r="H183" s="9">
        <v>12.777919754663939</v>
      </c>
      <c r="I183" s="9">
        <v>25.428060311781238</v>
      </c>
      <c r="J183" s="9">
        <v>12.777919754663939</v>
      </c>
      <c r="K183" s="9">
        <v>178.89087656529514</v>
      </c>
      <c r="L183" s="9">
        <v>17.889087656529515</v>
      </c>
      <c r="M183" s="9">
        <v>23.000255558395093</v>
      </c>
      <c r="N183" s="9">
        <v>12.777919754663939</v>
      </c>
      <c r="O183" s="9">
        <v>15.333503705596728</v>
      </c>
      <c r="P183" s="9">
        <v>178.89087656529514</v>
      </c>
      <c r="Q183" s="9">
        <v>178.89087656529514</v>
      </c>
      <c r="R183" s="6">
        <v>1500</v>
      </c>
    </row>
    <row r="184" spans="1:18">
      <c r="A184" s="6">
        <v>183</v>
      </c>
      <c r="B184" s="9">
        <v>107.2961373390558</v>
      </c>
      <c r="C184" s="9">
        <v>107.2961373390558</v>
      </c>
      <c r="D184" s="9">
        <v>166.90510252742015</v>
      </c>
      <c r="E184" s="9">
        <v>18.12112541726276</v>
      </c>
      <c r="F184" s="9">
        <v>25.989508822126851</v>
      </c>
      <c r="G184" s="9">
        <v>166.90510252742015</v>
      </c>
      <c r="H184" s="9">
        <v>166.90510252742015</v>
      </c>
      <c r="I184" s="9">
        <v>166.90510252742015</v>
      </c>
      <c r="J184" s="9">
        <v>24.797329518359565</v>
      </c>
      <c r="K184" s="9">
        <v>13.590844062947069</v>
      </c>
      <c r="L184" s="9">
        <v>95.374344301382948</v>
      </c>
      <c r="M184" s="9">
        <v>22.651406771578447</v>
      </c>
      <c r="N184" s="9">
        <v>166.90510252742015</v>
      </c>
      <c r="O184" s="9">
        <v>166.90510252742015</v>
      </c>
      <c r="P184" s="9">
        <v>71.530758226037207</v>
      </c>
      <c r="Q184" s="9">
        <v>11.921793037672868</v>
      </c>
      <c r="R184" s="6">
        <v>1500</v>
      </c>
    </row>
    <row r="185" spans="1:18">
      <c r="A185" s="6">
        <v>184</v>
      </c>
      <c r="B185" s="9">
        <v>152.53867945086074</v>
      </c>
      <c r="C185" s="9">
        <v>108.95619960775768</v>
      </c>
      <c r="D185" s="9">
        <v>152.53867945086074</v>
      </c>
      <c r="E185" s="9">
        <v>152.53867945086074</v>
      </c>
      <c r="F185" s="9">
        <v>16.997167138810198</v>
      </c>
      <c r="G185" s="9">
        <v>10.895619960775768</v>
      </c>
      <c r="H185" s="9">
        <v>10.895619960775768</v>
      </c>
      <c r="I185" s="9">
        <v>14.818043146655045</v>
      </c>
      <c r="J185" s="9">
        <v>152.53867945086074</v>
      </c>
      <c r="K185" s="9">
        <v>152.53867945086074</v>
      </c>
      <c r="L185" s="9">
        <v>98.060579646981907</v>
      </c>
      <c r="M185" s="9">
        <v>19.067334931357593</v>
      </c>
      <c r="N185" s="9">
        <v>87.164959686206146</v>
      </c>
      <c r="O185" s="9">
        <v>65.373719764654609</v>
      </c>
      <c r="P185" s="9">
        <v>152.53867945086074</v>
      </c>
      <c r="Q185" s="9">
        <v>152.53867945086074</v>
      </c>
      <c r="R185" s="6">
        <v>1500</v>
      </c>
    </row>
    <row r="186" spans="1:18">
      <c r="A186" s="6">
        <v>185</v>
      </c>
      <c r="B186" s="9">
        <v>109.60542048624951</v>
      </c>
      <c r="C186" s="9">
        <v>139.4978078915903</v>
      </c>
      <c r="D186" s="9">
        <v>17.935432443204466</v>
      </c>
      <c r="E186" s="9">
        <v>99.641291351135919</v>
      </c>
      <c r="F186" s="9">
        <v>139.4978078915903</v>
      </c>
      <c r="G186" s="9">
        <v>89.677162216022325</v>
      </c>
      <c r="H186" s="9">
        <v>79.71303308090873</v>
      </c>
      <c r="I186" s="9">
        <v>69.748903945795149</v>
      </c>
      <c r="J186" s="9">
        <v>24.711040255081709</v>
      </c>
      <c r="K186" s="9">
        <v>139.4978078915903</v>
      </c>
      <c r="L186" s="9">
        <v>139.4978078915903</v>
      </c>
      <c r="M186" s="9">
        <v>139.4978078915903</v>
      </c>
      <c r="N186" s="9">
        <v>139.4978078915903</v>
      </c>
      <c r="O186" s="9">
        <v>139.4978078915903</v>
      </c>
      <c r="P186" s="9">
        <v>9.9641291351135912</v>
      </c>
      <c r="Q186" s="9">
        <v>22.518931845356718</v>
      </c>
      <c r="R186" s="6">
        <v>1500.0000000000002</v>
      </c>
    </row>
    <row r="187" spans="1:18">
      <c r="A187" s="6">
        <v>186</v>
      </c>
      <c r="B187" s="9">
        <v>26.632679968357216</v>
      </c>
      <c r="C187" s="9">
        <v>25.446075415311597</v>
      </c>
      <c r="D187" s="9">
        <v>18.458293047376287</v>
      </c>
      <c r="E187" s="9">
        <v>184.58293047376287</v>
      </c>
      <c r="F187" s="9">
        <v>118.66045530456185</v>
      </c>
      <c r="G187" s="9">
        <v>105.47596027072164</v>
      </c>
      <c r="H187" s="9">
        <v>92.291465236881436</v>
      </c>
      <c r="I187" s="9">
        <v>184.58293047376287</v>
      </c>
      <c r="J187" s="9">
        <v>184.58293047376287</v>
      </c>
      <c r="K187" s="9">
        <v>79.106970203041243</v>
      </c>
      <c r="L187" s="9">
        <v>184.58293047376287</v>
      </c>
      <c r="M187" s="9">
        <v>16.216928891623454</v>
      </c>
      <c r="N187" s="9">
        <v>15.030324338577834</v>
      </c>
      <c r="O187" s="9">
        <v>65.922475169201036</v>
      </c>
      <c r="P187" s="9">
        <v>13.843719785532217</v>
      </c>
      <c r="Q187" s="9">
        <v>184.58293047376287</v>
      </c>
      <c r="R187" s="6">
        <v>1500</v>
      </c>
    </row>
    <row r="188" spans="1:18">
      <c r="A188" s="6">
        <v>187</v>
      </c>
      <c r="B188" s="9">
        <v>98.231827111984273</v>
      </c>
      <c r="C188" s="9">
        <v>15.717092337917483</v>
      </c>
      <c r="D188" s="9">
        <v>22.452989054167833</v>
      </c>
      <c r="E188" s="9">
        <v>196.46365422396855</v>
      </c>
      <c r="F188" s="9">
        <v>196.46365422396855</v>
      </c>
      <c r="G188" s="9">
        <v>21.470670783047993</v>
      </c>
      <c r="H188" s="9">
        <v>14.033118158854897</v>
      </c>
      <c r="I188" s="9">
        <v>196.46365422396855</v>
      </c>
      <c r="J188" s="9">
        <v>84.198708953129383</v>
      </c>
      <c r="K188" s="9">
        <v>19.506034240808305</v>
      </c>
      <c r="L188" s="9">
        <v>196.46365422396855</v>
      </c>
      <c r="M188" s="9">
        <v>196.46365422396855</v>
      </c>
      <c r="N188" s="9">
        <v>14.033118158854897</v>
      </c>
      <c r="O188" s="9">
        <v>196.46365422396855</v>
      </c>
      <c r="P188" s="9">
        <v>14.033118158854897</v>
      </c>
      <c r="Q188" s="9">
        <v>17.54139769856862</v>
      </c>
      <c r="R188" s="6">
        <v>1500</v>
      </c>
    </row>
    <row r="189" spans="1:18">
      <c r="A189" s="6">
        <v>188</v>
      </c>
      <c r="B189" s="9">
        <v>240.74286369368335</v>
      </c>
      <c r="C189" s="9">
        <v>240.74286369368335</v>
      </c>
      <c r="D189" s="9">
        <v>31.640490656884094</v>
      </c>
      <c r="E189" s="9">
        <v>137.56735068210477</v>
      </c>
      <c r="F189" s="9">
        <v>17.195918835263097</v>
      </c>
      <c r="G189" s="9">
        <v>30.264817150063053</v>
      </c>
      <c r="H189" s="9">
        <v>137.56735068210477</v>
      </c>
      <c r="I189" s="9">
        <v>240.74286369368335</v>
      </c>
      <c r="J189" s="9">
        <v>28.889143643242001</v>
      </c>
      <c r="K189" s="9">
        <v>21.666857732431502</v>
      </c>
      <c r="L189" s="9">
        <v>20.119225037257824</v>
      </c>
      <c r="M189" s="9">
        <v>17.367878023615727</v>
      </c>
      <c r="N189" s="9">
        <v>120.37143184684167</v>
      </c>
      <c r="O189" s="9">
        <v>103.17551301157857</v>
      </c>
      <c r="P189" s="9">
        <v>85.979594176315487</v>
      </c>
      <c r="Q189" s="9">
        <v>25.965837441247274</v>
      </c>
      <c r="R189" s="6">
        <v>1499.9999999999998</v>
      </c>
    </row>
    <row r="190" spans="1:18">
      <c r="A190" s="6">
        <v>189</v>
      </c>
      <c r="B190" s="9">
        <v>22.172949002217294</v>
      </c>
      <c r="C190" s="9">
        <v>20.817935452081791</v>
      </c>
      <c r="D190" s="9">
        <v>172.45627001724563</v>
      </c>
      <c r="E190" s="9">
        <v>172.45627001724563</v>
      </c>
      <c r="F190" s="9">
        <v>172.45627001724563</v>
      </c>
      <c r="G190" s="9">
        <v>172.45627001724563</v>
      </c>
      <c r="H190" s="9">
        <v>135.50135501355012</v>
      </c>
      <c r="I190" s="9">
        <v>17.984725301798473</v>
      </c>
      <c r="J190" s="9">
        <v>135.50135501355012</v>
      </c>
      <c r="K190" s="9">
        <v>16.62971175166297</v>
      </c>
      <c r="L190" s="9">
        <v>12.318305001231829</v>
      </c>
      <c r="M190" s="9">
        <v>123.1830500123183</v>
      </c>
      <c r="N190" s="9">
        <v>110.86474501108647</v>
      </c>
      <c r="O190" s="9">
        <v>98.546440009854635</v>
      </c>
      <c r="P190" s="9">
        <v>86.228135008622814</v>
      </c>
      <c r="Q190" s="9">
        <v>30.42621335304262</v>
      </c>
      <c r="R190" s="6">
        <v>1500</v>
      </c>
    </row>
    <row r="191" spans="1:18">
      <c r="A191" s="6">
        <v>190</v>
      </c>
      <c r="B191" s="9">
        <v>14.425851125216392</v>
      </c>
      <c r="C191" s="9">
        <v>201.96191575302947</v>
      </c>
      <c r="D191" s="9">
        <v>21.494518176572424</v>
      </c>
      <c r="E191" s="9">
        <v>201.96191575302947</v>
      </c>
      <c r="F191" s="9">
        <v>19.330640507789965</v>
      </c>
      <c r="G191" s="9">
        <v>18.032313906520489</v>
      </c>
      <c r="H191" s="9">
        <v>187.53606462781309</v>
      </c>
      <c r="I191" s="9">
        <v>173.11021350259671</v>
      </c>
      <c r="J191" s="9">
        <v>47.316791690709756</v>
      </c>
      <c r="K191" s="9">
        <v>17.166762839007507</v>
      </c>
      <c r="L191" s="9">
        <v>201.96191575302947</v>
      </c>
      <c r="M191" s="9">
        <v>34.477784189267176</v>
      </c>
      <c r="N191" s="9">
        <v>15.002885170225047</v>
      </c>
      <c r="O191" s="9">
        <v>201.96191575302947</v>
      </c>
      <c r="P191" s="9">
        <v>14.425851125216392</v>
      </c>
      <c r="Q191" s="9">
        <v>129.83266012694753</v>
      </c>
      <c r="R191" s="6">
        <v>1500</v>
      </c>
    </row>
    <row r="192" spans="1:18">
      <c r="A192" s="6">
        <v>191</v>
      </c>
      <c r="B192" s="9">
        <v>128.98910758647048</v>
      </c>
      <c r="C192" s="9">
        <v>14.332123065163387</v>
      </c>
      <c r="D192" s="9">
        <v>200.64972291228742</v>
      </c>
      <c r="E192" s="9">
        <v>100.32486145614371</v>
      </c>
      <c r="F192" s="9">
        <v>200.64972291228742</v>
      </c>
      <c r="G192" s="9">
        <v>200.64972291228742</v>
      </c>
      <c r="H192" s="9">
        <v>14.332123065163387</v>
      </c>
      <c r="I192" s="9">
        <v>85.992738390980321</v>
      </c>
      <c r="J192" s="9">
        <v>18.48843875406077</v>
      </c>
      <c r="K192" s="9">
        <v>30.240779667494753</v>
      </c>
      <c r="L192" s="9">
        <v>28.950888591630044</v>
      </c>
      <c r="M192" s="9">
        <v>26.371106439900629</v>
      </c>
      <c r="N192" s="9">
        <v>25.081215364035927</v>
      </c>
      <c r="O192" s="9">
        <v>23.648003057519588</v>
      </c>
      <c r="P192" s="9">
        <v>200.64972291228742</v>
      </c>
      <c r="Q192" s="9">
        <v>200.64972291228742</v>
      </c>
      <c r="R192" s="6">
        <v>1500</v>
      </c>
    </row>
    <row r="193" spans="1:18">
      <c r="A193" s="6">
        <v>192</v>
      </c>
      <c r="B193" s="9">
        <v>19.984573311829465</v>
      </c>
      <c r="C193" s="9">
        <v>147.25475071874342</v>
      </c>
      <c r="D193" s="9">
        <v>19.143117593436646</v>
      </c>
      <c r="E193" s="9">
        <v>147.25475071874342</v>
      </c>
      <c r="F193" s="9">
        <v>17.355024191851903</v>
      </c>
      <c r="G193" s="9">
        <v>147.25475071874342</v>
      </c>
      <c r="H193" s="9">
        <v>10.518196479910245</v>
      </c>
      <c r="I193" s="9">
        <v>147.25475071874342</v>
      </c>
      <c r="J193" s="9">
        <v>147.25475071874342</v>
      </c>
      <c r="K193" s="9">
        <v>13.042563635088705</v>
      </c>
      <c r="L193" s="9">
        <v>84.145571839281956</v>
      </c>
      <c r="M193" s="9">
        <v>147.25475071874342</v>
      </c>
      <c r="N193" s="9">
        <v>147.25475071874342</v>
      </c>
      <c r="O193" s="9">
        <v>147.25475071874342</v>
      </c>
      <c r="P193" s="9">
        <v>147.25475071874342</v>
      </c>
      <c r="Q193" s="9">
        <v>10.518196479910245</v>
      </c>
      <c r="R193" s="6">
        <v>1500</v>
      </c>
    </row>
    <row r="194" spans="1:18">
      <c r="A194" s="6">
        <v>193</v>
      </c>
      <c r="B194" s="9">
        <v>27.183488547696957</v>
      </c>
      <c r="C194" s="9">
        <v>16.989680342310599</v>
      </c>
      <c r="D194" s="9">
        <v>9.4387113012836661</v>
      </c>
      <c r="E194" s="9">
        <v>132.14195821797131</v>
      </c>
      <c r="F194" s="9">
        <v>132.14195821797131</v>
      </c>
      <c r="G194" s="9">
        <v>132.14195821797131</v>
      </c>
      <c r="H194" s="9">
        <v>132.14195821797131</v>
      </c>
      <c r="I194" s="9">
        <v>132.14195821797131</v>
      </c>
      <c r="J194" s="9">
        <v>132.14195821797131</v>
      </c>
      <c r="K194" s="9">
        <v>132.14195821797131</v>
      </c>
      <c r="L194" s="9">
        <v>10.193808205386361</v>
      </c>
      <c r="M194" s="9">
        <v>132.14195821797131</v>
      </c>
      <c r="N194" s="9">
        <v>132.14195821797131</v>
      </c>
      <c r="O194" s="9">
        <v>20.387616410772722</v>
      </c>
      <c r="P194" s="9">
        <v>122.70324691668766</v>
      </c>
      <c r="Q194" s="9">
        <v>103.82582431412033</v>
      </c>
      <c r="R194" s="6">
        <v>1499.9999999999998</v>
      </c>
    </row>
    <row r="195" spans="1:18">
      <c r="A195" s="6">
        <v>194</v>
      </c>
      <c r="B195" s="9">
        <v>161.12944065065602</v>
      </c>
      <c r="C195" s="9">
        <v>161.12944065065602</v>
      </c>
      <c r="D195" s="9">
        <v>103.5832118468503</v>
      </c>
      <c r="E195" s="9">
        <v>161.12944065065602</v>
      </c>
      <c r="F195" s="9">
        <v>161.12944065065602</v>
      </c>
      <c r="G195" s="9">
        <v>92.073966086089158</v>
      </c>
      <c r="H195" s="9">
        <v>23.593953809560347</v>
      </c>
      <c r="I195" s="9">
        <v>80.564720325328011</v>
      </c>
      <c r="J195" s="9">
        <v>80.564720325328011</v>
      </c>
      <c r="K195" s="9">
        <v>161.12944065065602</v>
      </c>
      <c r="L195" s="9">
        <v>69.055474564566865</v>
      </c>
      <c r="M195" s="9">
        <v>22.558121691091849</v>
      </c>
      <c r="N195" s="9">
        <v>21.522289572623343</v>
      </c>
      <c r="O195" s="9">
        <v>20.371364996547229</v>
      </c>
      <c r="P195" s="9">
        <v>161.12944065065602</v>
      </c>
      <c r="Q195" s="9">
        <v>19.335532878078723</v>
      </c>
      <c r="R195" s="6">
        <v>1500</v>
      </c>
    </row>
    <row r="196" spans="1:18">
      <c r="A196" s="6">
        <v>195</v>
      </c>
      <c r="B196" s="9">
        <v>136.14466243105494</v>
      </c>
      <c r="C196" s="9">
        <v>115.19932974935419</v>
      </c>
      <c r="D196" s="9">
        <v>21.364239335334773</v>
      </c>
      <c r="E196" s="9">
        <v>115.19932974935419</v>
      </c>
      <c r="F196" s="9">
        <v>146.61732877190533</v>
      </c>
      <c r="G196" s="9">
        <v>104.72666340850381</v>
      </c>
      <c r="H196" s="9">
        <v>94.25399706765343</v>
      </c>
      <c r="I196" s="9">
        <v>146.61732877190533</v>
      </c>
      <c r="J196" s="9">
        <v>29.428192417789571</v>
      </c>
      <c r="K196" s="9">
        <v>146.61732877190533</v>
      </c>
      <c r="L196" s="9">
        <v>26.70529916916847</v>
      </c>
      <c r="M196" s="9">
        <v>146.61732877190533</v>
      </c>
      <c r="N196" s="9">
        <v>146.61732877190533</v>
      </c>
      <c r="O196" s="9">
        <v>83.781330726803048</v>
      </c>
      <c r="P196" s="9">
        <v>16.023179501501083</v>
      </c>
      <c r="Q196" s="9">
        <v>24.087132583955874</v>
      </c>
      <c r="R196" s="6">
        <v>1500</v>
      </c>
    </row>
    <row r="197" spans="1:18">
      <c r="A197" s="6">
        <v>196</v>
      </c>
      <c r="B197" s="9">
        <v>179.05866302864942</v>
      </c>
      <c r="C197" s="9">
        <v>179.05866302864942</v>
      </c>
      <c r="D197" s="9">
        <v>179.05866302864942</v>
      </c>
      <c r="E197" s="9">
        <v>20.975443383356073</v>
      </c>
      <c r="F197" s="9">
        <v>179.05866302864942</v>
      </c>
      <c r="G197" s="9">
        <v>179.05866302864942</v>
      </c>
      <c r="H197" s="9">
        <v>179.05866302864942</v>
      </c>
      <c r="I197" s="9">
        <v>17.010572987721694</v>
      </c>
      <c r="J197" s="9">
        <v>13.173601637107781</v>
      </c>
      <c r="K197" s="9">
        <v>127.89904502046387</v>
      </c>
      <c r="L197" s="9">
        <v>15.731582537517056</v>
      </c>
      <c r="M197" s="9">
        <v>102.31923601637111</v>
      </c>
      <c r="N197" s="9">
        <v>12.789904502046388</v>
      </c>
      <c r="O197" s="9">
        <v>12.789904502046388</v>
      </c>
      <c r="P197" s="9">
        <v>26.219304229195096</v>
      </c>
      <c r="Q197" s="9">
        <v>76.739427012278327</v>
      </c>
      <c r="R197" s="6">
        <v>1500</v>
      </c>
    </row>
    <row r="198" spans="1:18">
      <c r="A198" s="22">
        <v>197</v>
      </c>
      <c r="B198" s="9">
        <v>21.645594757397234</v>
      </c>
      <c r="C198" s="9">
        <v>139.00840669888132</v>
      </c>
      <c r="D198" s="9">
        <v>139.00840669888132</v>
      </c>
      <c r="E198" s="9">
        <v>89.36254716356656</v>
      </c>
      <c r="F198" s="9">
        <v>19.759052095055271</v>
      </c>
      <c r="G198" s="9">
        <v>89.36254716356656</v>
      </c>
      <c r="H198" s="9">
        <v>139.00840669888132</v>
      </c>
      <c r="I198" s="9">
        <v>9.9291719070629512</v>
      </c>
      <c r="J198" s="9">
        <v>79.433375256503609</v>
      </c>
      <c r="K198" s="9">
        <v>59.575031442377707</v>
      </c>
      <c r="L198" s="9">
        <v>18.865426623419605</v>
      </c>
      <c r="M198" s="9">
        <v>139.00840669888132</v>
      </c>
      <c r="N198" s="9">
        <v>139.00840669888132</v>
      </c>
      <c r="O198" s="9">
        <v>139.00840669888132</v>
      </c>
      <c r="P198" s="9">
        <v>139.00840669888132</v>
      </c>
      <c r="Q198" s="9">
        <v>139.00840669888132</v>
      </c>
      <c r="R198" s="6">
        <v>1500</v>
      </c>
    </row>
    <row r="199" spans="1:18">
      <c r="A199" s="6">
        <v>198</v>
      </c>
      <c r="B199" s="9">
        <v>35.599300892282223</v>
      </c>
      <c r="C199" s="9">
        <v>165.57814368503358</v>
      </c>
      <c r="D199" s="9">
        <v>151.77996504461413</v>
      </c>
      <c r="E199" s="9">
        <v>124.18360776377519</v>
      </c>
      <c r="F199" s="9">
        <v>25.8025940575844</v>
      </c>
      <c r="G199" s="9">
        <v>193.17450096587251</v>
      </c>
      <c r="H199" s="9">
        <v>16.143869009290775</v>
      </c>
      <c r="I199" s="9">
        <v>193.17450096587251</v>
      </c>
      <c r="J199" s="9">
        <v>22.629012970287921</v>
      </c>
      <c r="K199" s="9">
        <v>13.798178640419465</v>
      </c>
      <c r="L199" s="9">
        <v>13.798178640419465</v>
      </c>
      <c r="M199" s="9">
        <v>32.28773801858155</v>
      </c>
      <c r="N199" s="9">
        <v>193.17450096587251</v>
      </c>
      <c r="O199" s="9">
        <v>193.17450096587251</v>
      </c>
      <c r="P199" s="9">
        <v>29.114156931285077</v>
      </c>
      <c r="Q199" s="9">
        <v>96.587250482936255</v>
      </c>
      <c r="R199" s="6">
        <v>1500</v>
      </c>
    </row>
    <row r="200" spans="1:18">
      <c r="A200" s="6">
        <v>199</v>
      </c>
      <c r="B200" s="9">
        <v>196.11505416511019</v>
      </c>
      <c r="C200" s="9">
        <v>140.08218154650729</v>
      </c>
      <c r="D200" s="9">
        <v>126.07396339185657</v>
      </c>
      <c r="E200" s="9">
        <v>14.288382517743742</v>
      </c>
      <c r="F200" s="9">
        <v>196.11505416511019</v>
      </c>
      <c r="G200" s="9">
        <v>196.11505416511019</v>
      </c>
      <c r="H200" s="9">
        <v>32.91931266342921</v>
      </c>
      <c r="I200" s="9">
        <v>31.378408666417634</v>
      </c>
      <c r="J200" s="9">
        <v>112.06574523720583</v>
      </c>
      <c r="K200" s="9">
        <v>20.031751961150544</v>
      </c>
      <c r="L200" s="9">
        <v>28.576765035487483</v>
      </c>
      <c r="M200" s="9">
        <v>98.057527082555097</v>
      </c>
      <c r="N200" s="9">
        <v>14.008218154650729</v>
      </c>
      <c r="O200" s="9">
        <v>84.049308927904377</v>
      </c>
      <c r="P200" s="9">
        <v>196.11505416511019</v>
      </c>
      <c r="Q200" s="9">
        <v>14.008218154650729</v>
      </c>
      <c r="R200" s="6">
        <v>1500</v>
      </c>
    </row>
    <row r="201" spans="1:18">
      <c r="A201" s="6">
        <v>200</v>
      </c>
      <c r="B201" s="9">
        <v>125.24669804159707</v>
      </c>
      <c r="C201" s="9">
        <v>28.692879914984058</v>
      </c>
      <c r="D201" s="9">
        <v>12.410809169576437</v>
      </c>
      <c r="E201" s="9">
        <v>27.440412934568087</v>
      </c>
      <c r="F201" s="9">
        <v>113.86063458327007</v>
      </c>
      <c r="G201" s="9">
        <v>159.4048884165781</v>
      </c>
      <c r="H201" s="9">
        <v>102.47457112494307</v>
      </c>
      <c r="I201" s="9">
        <v>159.4048884165781</v>
      </c>
      <c r="J201" s="9">
        <v>22.430545012904204</v>
      </c>
      <c r="K201" s="9">
        <v>79.702444208289052</v>
      </c>
      <c r="L201" s="9">
        <v>159.4048884165781</v>
      </c>
      <c r="M201" s="9">
        <v>159.4048884165781</v>
      </c>
      <c r="N201" s="9">
        <v>159.4048884165781</v>
      </c>
      <c r="O201" s="9">
        <v>11.386063458327007</v>
      </c>
      <c r="P201" s="9">
        <v>19.925611052072263</v>
      </c>
      <c r="Q201" s="9">
        <v>159.4048884165781</v>
      </c>
      <c r="R201" s="6">
        <v>1500</v>
      </c>
    </row>
    <row r="202" spans="1:18">
      <c r="A202" s="6">
        <v>201</v>
      </c>
      <c r="B202" s="9">
        <v>184.87542917510342</v>
      </c>
      <c r="C202" s="9">
        <v>20.60040496522581</v>
      </c>
      <c r="D202" s="9">
        <v>19.279866185403645</v>
      </c>
      <c r="E202" s="9">
        <v>132.05387798221673</v>
      </c>
      <c r="F202" s="9">
        <v>184.87542917510342</v>
      </c>
      <c r="G202" s="9">
        <v>18.487542917510343</v>
      </c>
      <c r="H202" s="9">
        <v>18.091381283563692</v>
      </c>
      <c r="I202" s="9">
        <v>105.64310238577339</v>
      </c>
      <c r="J202" s="9">
        <v>16.770842503741527</v>
      </c>
      <c r="K202" s="9">
        <v>15.978519235848225</v>
      </c>
      <c r="L202" s="9">
        <v>184.87542917510342</v>
      </c>
      <c r="M202" s="9">
        <v>15.450303723919358</v>
      </c>
      <c r="N202" s="9">
        <v>184.87542917510342</v>
      </c>
      <c r="O202" s="9">
        <v>184.87542917510342</v>
      </c>
      <c r="P202" s="9">
        <v>184.87542917510342</v>
      </c>
      <c r="Q202" s="9">
        <v>28.391583766176598</v>
      </c>
      <c r="R202" s="6">
        <v>1500</v>
      </c>
    </row>
    <row r="203" spans="1:18">
      <c r="A203" s="6">
        <v>202</v>
      </c>
      <c r="B203" s="9">
        <v>20.60040496522581</v>
      </c>
      <c r="C203" s="9">
        <v>19.279866185403645</v>
      </c>
      <c r="D203" s="9">
        <v>132.05387798221673</v>
      </c>
      <c r="E203" s="9">
        <v>184.87542917510342</v>
      </c>
      <c r="F203" s="9">
        <v>18.487542917510343</v>
      </c>
      <c r="G203" s="9">
        <v>18.091381283563692</v>
      </c>
      <c r="H203" s="9">
        <v>105.64310238577339</v>
      </c>
      <c r="I203" s="9">
        <v>16.770842503741527</v>
      </c>
      <c r="J203" s="9">
        <v>15.978519235848225</v>
      </c>
      <c r="K203" s="9">
        <v>184.87542917510342</v>
      </c>
      <c r="L203" s="9">
        <v>15.450303723919358</v>
      </c>
      <c r="M203" s="9">
        <v>184.87542917510342</v>
      </c>
      <c r="N203" s="9">
        <v>184.87542917510342</v>
      </c>
      <c r="O203" s="9">
        <v>184.87542917510342</v>
      </c>
      <c r="P203" s="9">
        <v>28.391583766176598</v>
      </c>
      <c r="Q203" s="9">
        <v>184.87542917510342</v>
      </c>
      <c r="R203" s="6">
        <v>1500</v>
      </c>
    </row>
    <row r="204" spans="1:18">
      <c r="A204" s="6">
        <v>203</v>
      </c>
      <c r="B204" s="9">
        <v>19.279866185403645</v>
      </c>
      <c r="C204" s="9">
        <v>132.05387798221673</v>
      </c>
      <c r="D204" s="9">
        <v>184.87542917510342</v>
      </c>
      <c r="E204" s="9">
        <v>18.487542917510343</v>
      </c>
      <c r="F204" s="9">
        <v>18.091381283563692</v>
      </c>
      <c r="G204" s="9">
        <v>105.64310238577339</v>
      </c>
      <c r="H204" s="9">
        <v>16.770842503741527</v>
      </c>
      <c r="I204" s="9">
        <v>15.978519235848225</v>
      </c>
      <c r="J204" s="9">
        <v>184.87542917510342</v>
      </c>
      <c r="K204" s="9">
        <v>15.450303723919358</v>
      </c>
      <c r="L204" s="9">
        <v>184.87542917510342</v>
      </c>
      <c r="M204" s="9">
        <v>184.87542917510342</v>
      </c>
      <c r="N204" s="9">
        <v>184.87542917510342</v>
      </c>
      <c r="O204" s="9">
        <v>28.391583766176598</v>
      </c>
      <c r="P204" s="9">
        <v>184.87542917510342</v>
      </c>
      <c r="Q204" s="9">
        <v>20.60040496522581</v>
      </c>
      <c r="R204" s="6">
        <v>1500</v>
      </c>
    </row>
    <row r="205" spans="1:18">
      <c r="A205" s="6">
        <v>204</v>
      </c>
      <c r="B205" s="9">
        <v>132.05387798221676</v>
      </c>
      <c r="C205" s="9">
        <v>184.87542917510348</v>
      </c>
      <c r="D205" s="9">
        <v>18.487542917510346</v>
      </c>
      <c r="E205" s="9">
        <v>18.091381283563695</v>
      </c>
      <c r="F205" s="9">
        <v>105.6431023857734</v>
      </c>
      <c r="G205" s="9">
        <v>16.77084250374153</v>
      </c>
      <c r="H205" s="9">
        <v>15.978519235848228</v>
      </c>
      <c r="I205" s="9">
        <v>184.87542917510348</v>
      </c>
      <c r="J205" s="9">
        <v>15.450303723919362</v>
      </c>
      <c r="K205" s="9">
        <v>184.87542917510348</v>
      </c>
      <c r="L205" s="9">
        <v>184.87542917510348</v>
      </c>
      <c r="M205" s="9">
        <v>184.87542917510348</v>
      </c>
      <c r="N205" s="9">
        <v>28.391583766176602</v>
      </c>
      <c r="O205" s="9">
        <v>184.87542917510348</v>
      </c>
      <c r="P205" s="9">
        <v>20.600404965225813</v>
      </c>
      <c r="Q205" s="9">
        <v>19.279866185403648</v>
      </c>
      <c r="R205" s="6">
        <v>1500</v>
      </c>
    </row>
    <row r="206" spans="1:18">
      <c r="A206" s="6">
        <v>205</v>
      </c>
      <c r="B206" s="9">
        <v>184.87542917510342</v>
      </c>
      <c r="C206" s="9">
        <v>18.487542917510343</v>
      </c>
      <c r="D206" s="9">
        <v>18.091381283563692</v>
      </c>
      <c r="E206" s="9">
        <v>105.64310238577339</v>
      </c>
      <c r="F206" s="9">
        <v>16.770842503741527</v>
      </c>
      <c r="G206" s="9">
        <v>15.978519235848225</v>
      </c>
      <c r="H206" s="9">
        <v>184.87542917510342</v>
      </c>
      <c r="I206" s="9">
        <v>15.450303723919358</v>
      </c>
      <c r="J206" s="9">
        <v>184.87542917510342</v>
      </c>
      <c r="K206" s="9">
        <v>184.87542917510342</v>
      </c>
      <c r="L206" s="9">
        <v>184.87542917510342</v>
      </c>
      <c r="M206" s="9">
        <v>28.391583766176598</v>
      </c>
      <c r="N206" s="9">
        <v>184.87542917510342</v>
      </c>
      <c r="O206" s="9">
        <v>20.60040496522581</v>
      </c>
      <c r="P206" s="9">
        <v>19.279866185403645</v>
      </c>
      <c r="Q206" s="9">
        <v>132.05387798221673</v>
      </c>
      <c r="R206" s="6">
        <v>1500</v>
      </c>
    </row>
    <row r="207" spans="1:18">
      <c r="A207" s="6">
        <v>206</v>
      </c>
      <c r="B207" s="9">
        <v>18.487542917510343</v>
      </c>
      <c r="C207" s="9">
        <v>18.091381283563692</v>
      </c>
      <c r="D207" s="9">
        <v>105.64310238577339</v>
      </c>
      <c r="E207" s="9">
        <v>16.770842503741527</v>
      </c>
      <c r="F207" s="9">
        <v>15.978519235848225</v>
      </c>
      <c r="G207" s="9">
        <v>184.87542917510342</v>
      </c>
      <c r="H207" s="9">
        <v>15.450303723919358</v>
      </c>
      <c r="I207" s="9">
        <v>184.87542917510342</v>
      </c>
      <c r="J207" s="9">
        <v>184.87542917510342</v>
      </c>
      <c r="K207" s="9">
        <v>184.87542917510342</v>
      </c>
      <c r="L207" s="9">
        <v>28.391583766176598</v>
      </c>
      <c r="M207" s="9">
        <v>184.87542917510342</v>
      </c>
      <c r="N207" s="9">
        <v>20.60040496522581</v>
      </c>
      <c r="O207" s="9">
        <v>19.279866185403645</v>
      </c>
      <c r="P207" s="9">
        <v>132.05387798221673</v>
      </c>
      <c r="Q207" s="9">
        <v>184.87542917510342</v>
      </c>
      <c r="R207" s="6">
        <v>1500</v>
      </c>
    </row>
    <row r="208" spans="1:18">
      <c r="A208" s="6">
        <v>207</v>
      </c>
      <c r="B208" s="9">
        <v>18.091381283563692</v>
      </c>
      <c r="C208" s="9">
        <v>105.64310238577339</v>
      </c>
      <c r="D208" s="9">
        <v>16.770842503741527</v>
      </c>
      <c r="E208" s="9">
        <v>15.978519235848225</v>
      </c>
      <c r="F208" s="9">
        <v>184.87542917510342</v>
      </c>
      <c r="G208" s="9">
        <v>15.450303723919358</v>
      </c>
      <c r="H208" s="9">
        <v>184.87542917510342</v>
      </c>
      <c r="I208" s="9">
        <v>184.87542917510342</v>
      </c>
      <c r="J208" s="9">
        <v>184.87542917510342</v>
      </c>
      <c r="K208" s="9">
        <v>28.391583766176598</v>
      </c>
      <c r="L208" s="9">
        <v>184.87542917510342</v>
      </c>
      <c r="M208" s="9">
        <v>20.60040496522581</v>
      </c>
      <c r="N208" s="9">
        <v>19.279866185403645</v>
      </c>
      <c r="O208" s="9">
        <v>132.05387798221673</v>
      </c>
      <c r="P208" s="9">
        <v>184.87542917510342</v>
      </c>
      <c r="Q208" s="9">
        <v>18.487542917510343</v>
      </c>
      <c r="R208" s="6">
        <v>1500</v>
      </c>
    </row>
    <row r="209" spans="1:18">
      <c r="A209" s="6">
        <v>208</v>
      </c>
      <c r="B209" s="9">
        <v>105.64310238577339</v>
      </c>
      <c r="C209" s="9">
        <v>16.770842503741527</v>
      </c>
      <c r="D209" s="9">
        <v>15.978519235848225</v>
      </c>
      <c r="E209" s="9">
        <v>184.87542917510342</v>
      </c>
      <c r="F209" s="9">
        <v>15.450303723919358</v>
      </c>
      <c r="G209" s="9">
        <v>184.87542917510342</v>
      </c>
      <c r="H209" s="9">
        <v>184.87542917510342</v>
      </c>
      <c r="I209" s="9">
        <v>184.87542917510342</v>
      </c>
      <c r="J209" s="9">
        <v>28.391583766176598</v>
      </c>
      <c r="K209" s="9">
        <v>184.87542917510342</v>
      </c>
      <c r="L209" s="9">
        <v>20.60040496522581</v>
      </c>
      <c r="M209" s="9">
        <v>19.279866185403645</v>
      </c>
      <c r="N209" s="9">
        <v>132.05387798221673</v>
      </c>
      <c r="O209" s="9">
        <v>184.87542917510342</v>
      </c>
      <c r="P209" s="9">
        <v>18.487542917510343</v>
      </c>
      <c r="Q209" s="9">
        <v>18.091381283563692</v>
      </c>
      <c r="R209" s="6">
        <v>1500</v>
      </c>
    </row>
    <row r="210" spans="1:18">
      <c r="A210" s="6">
        <v>209</v>
      </c>
      <c r="B210" s="9">
        <v>16.770842503741527</v>
      </c>
      <c r="C210" s="9">
        <v>15.978519235848225</v>
      </c>
      <c r="D210" s="9">
        <v>184.87542917510342</v>
      </c>
      <c r="E210" s="9">
        <v>15.450303723919358</v>
      </c>
      <c r="F210" s="9">
        <v>184.87542917510342</v>
      </c>
      <c r="G210" s="9">
        <v>184.87542917510342</v>
      </c>
      <c r="H210" s="9">
        <v>184.87542917510342</v>
      </c>
      <c r="I210" s="9">
        <v>28.391583766176598</v>
      </c>
      <c r="J210" s="9">
        <v>184.87542917510342</v>
      </c>
      <c r="K210" s="9">
        <v>20.60040496522581</v>
      </c>
      <c r="L210" s="9">
        <v>19.279866185403645</v>
      </c>
      <c r="M210" s="9">
        <v>132.05387798221673</v>
      </c>
      <c r="N210" s="9">
        <v>184.87542917510342</v>
      </c>
      <c r="O210" s="9">
        <v>18.487542917510343</v>
      </c>
      <c r="P210" s="9">
        <v>18.091381283563692</v>
      </c>
      <c r="Q210" s="9">
        <v>105.64310238577339</v>
      </c>
      <c r="R210" s="6">
        <v>1500</v>
      </c>
    </row>
    <row r="211" spans="1:18">
      <c r="A211" s="6">
        <v>210</v>
      </c>
      <c r="B211" s="9">
        <v>15.978519235848225</v>
      </c>
      <c r="C211" s="9">
        <v>184.87542917510342</v>
      </c>
      <c r="D211" s="9">
        <v>15.450303723919358</v>
      </c>
      <c r="E211" s="9">
        <v>184.87542917510342</v>
      </c>
      <c r="F211" s="9">
        <v>184.87542917510342</v>
      </c>
      <c r="G211" s="9">
        <v>184.87542917510342</v>
      </c>
      <c r="H211" s="9">
        <v>28.391583766176598</v>
      </c>
      <c r="I211" s="9">
        <v>184.87542917510342</v>
      </c>
      <c r="J211" s="9">
        <v>20.60040496522581</v>
      </c>
      <c r="K211" s="9">
        <v>19.279866185403645</v>
      </c>
      <c r="L211" s="9">
        <v>132.05387798221673</v>
      </c>
      <c r="M211" s="9">
        <v>184.87542917510342</v>
      </c>
      <c r="N211" s="9">
        <v>18.487542917510343</v>
      </c>
      <c r="O211" s="9">
        <v>18.091381283563692</v>
      </c>
      <c r="P211" s="9">
        <v>105.64310238577339</v>
      </c>
      <c r="Q211" s="9">
        <v>16.770842503741527</v>
      </c>
      <c r="R211" s="6">
        <v>1500</v>
      </c>
    </row>
    <row r="212" spans="1:18">
      <c r="A212" s="6">
        <v>211</v>
      </c>
      <c r="B212" s="9">
        <v>184.87542917510342</v>
      </c>
      <c r="C212" s="9">
        <v>15.450303723919358</v>
      </c>
      <c r="D212" s="9">
        <v>184.87542917510342</v>
      </c>
      <c r="E212" s="9">
        <v>184.87542917510342</v>
      </c>
      <c r="F212" s="9">
        <v>184.87542917510342</v>
      </c>
      <c r="G212" s="9">
        <v>28.391583766176598</v>
      </c>
      <c r="H212" s="9">
        <v>184.87542917510342</v>
      </c>
      <c r="I212" s="9">
        <v>20.60040496522581</v>
      </c>
      <c r="J212" s="9">
        <v>19.279866185403645</v>
      </c>
      <c r="K212" s="9">
        <v>132.05387798221673</v>
      </c>
      <c r="L212" s="9">
        <v>184.87542917510342</v>
      </c>
      <c r="M212" s="9">
        <v>18.487542917510343</v>
      </c>
      <c r="N212" s="9">
        <v>18.091381283563692</v>
      </c>
      <c r="O212" s="9">
        <v>105.64310238577339</v>
      </c>
      <c r="P212" s="9">
        <v>16.770842503741527</v>
      </c>
      <c r="Q212" s="9">
        <v>15.978519235848225</v>
      </c>
      <c r="R212" s="6">
        <v>1500</v>
      </c>
    </row>
    <row r="213" spans="1:18">
      <c r="A213" s="6">
        <v>212</v>
      </c>
      <c r="B213" s="9">
        <v>15.450303723919358</v>
      </c>
      <c r="C213" s="9">
        <v>184.87542917510342</v>
      </c>
      <c r="D213" s="9">
        <v>184.87542917510342</v>
      </c>
      <c r="E213" s="9">
        <v>184.87542917510342</v>
      </c>
      <c r="F213" s="9">
        <v>28.391583766176598</v>
      </c>
      <c r="G213" s="9">
        <v>184.87542917510342</v>
      </c>
      <c r="H213" s="9">
        <v>20.60040496522581</v>
      </c>
      <c r="I213" s="9">
        <v>19.279866185403645</v>
      </c>
      <c r="J213" s="9">
        <v>132.05387798221673</v>
      </c>
      <c r="K213" s="9">
        <v>184.87542917510342</v>
      </c>
      <c r="L213" s="9">
        <v>18.487542917510343</v>
      </c>
      <c r="M213" s="9">
        <v>18.091381283563692</v>
      </c>
      <c r="N213" s="9">
        <v>105.64310238577339</v>
      </c>
      <c r="O213" s="9">
        <v>16.770842503741527</v>
      </c>
      <c r="P213" s="9">
        <v>15.978519235848225</v>
      </c>
      <c r="Q213" s="9">
        <v>184.87542917510342</v>
      </c>
      <c r="R213" s="6">
        <v>1500</v>
      </c>
    </row>
    <row r="214" spans="1:18">
      <c r="A214" s="6">
        <v>213</v>
      </c>
      <c r="B214" s="9">
        <v>184.87542917510339</v>
      </c>
      <c r="C214" s="9">
        <v>184.87542917510339</v>
      </c>
      <c r="D214" s="9">
        <v>184.87542917510339</v>
      </c>
      <c r="E214" s="9">
        <v>28.391583766176591</v>
      </c>
      <c r="F214" s="9">
        <v>184.87542917510339</v>
      </c>
      <c r="G214" s="9">
        <v>20.600404965225806</v>
      </c>
      <c r="H214" s="9">
        <v>19.279866185403641</v>
      </c>
      <c r="I214" s="9">
        <v>132.0538779822167</v>
      </c>
      <c r="J214" s="9">
        <v>184.87542917510339</v>
      </c>
      <c r="K214" s="9">
        <v>18.487542917510339</v>
      </c>
      <c r="L214" s="9">
        <v>18.091381283563688</v>
      </c>
      <c r="M214" s="9">
        <v>105.64310238577336</v>
      </c>
      <c r="N214" s="9">
        <v>16.770842503741523</v>
      </c>
      <c r="O214" s="9">
        <v>15.978519235848221</v>
      </c>
      <c r="P214" s="9">
        <v>184.87542917510339</v>
      </c>
      <c r="Q214" s="9">
        <v>15.450303723919355</v>
      </c>
      <c r="R214" s="6">
        <v>1500</v>
      </c>
    </row>
    <row r="215" spans="1:18">
      <c r="A215" s="6">
        <v>214</v>
      </c>
      <c r="B215" s="9">
        <v>184.87542917510342</v>
      </c>
      <c r="C215" s="9">
        <v>184.87542917510342</v>
      </c>
      <c r="D215" s="9">
        <v>28.391583766176598</v>
      </c>
      <c r="E215" s="9">
        <v>184.87542917510342</v>
      </c>
      <c r="F215" s="9">
        <v>20.60040496522581</v>
      </c>
      <c r="G215" s="9">
        <v>19.279866185403645</v>
      </c>
      <c r="H215" s="9">
        <v>132.05387798221673</v>
      </c>
      <c r="I215" s="9">
        <v>184.87542917510342</v>
      </c>
      <c r="J215" s="9">
        <v>18.487542917510343</v>
      </c>
      <c r="K215" s="9">
        <v>18.091381283563692</v>
      </c>
      <c r="L215" s="9">
        <v>105.64310238577339</v>
      </c>
      <c r="M215" s="9">
        <v>16.770842503741527</v>
      </c>
      <c r="N215" s="9">
        <v>15.978519235848225</v>
      </c>
      <c r="O215" s="9">
        <v>184.87542917510342</v>
      </c>
      <c r="P215" s="9">
        <v>15.450303723919358</v>
      </c>
      <c r="Q215" s="9">
        <v>184.87542917510342</v>
      </c>
      <c r="R215" s="6">
        <v>1500</v>
      </c>
    </row>
    <row r="216" spans="1:18">
      <c r="A216" s="6">
        <v>215</v>
      </c>
      <c r="B216" s="9">
        <v>184.87542917510342</v>
      </c>
      <c r="C216" s="9">
        <v>28.391583766176598</v>
      </c>
      <c r="D216" s="9">
        <v>184.87542917510342</v>
      </c>
      <c r="E216" s="9">
        <v>20.60040496522581</v>
      </c>
      <c r="F216" s="9">
        <v>19.279866185403645</v>
      </c>
      <c r="G216" s="9">
        <v>132.05387798221673</v>
      </c>
      <c r="H216" s="9">
        <v>184.87542917510342</v>
      </c>
      <c r="I216" s="9">
        <v>18.487542917510343</v>
      </c>
      <c r="J216" s="9">
        <v>18.091381283563692</v>
      </c>
      <c r="K216" s="9">
        <v>105.64310238577339</v>
      </c>
      <c r="L216" s="9">
        <v>16.770842503741527</v>
      </c>
      <c r="M216" s="9">
        <v>15.978519235848225</v>
      </c>
      <c r="N216" s="9">
        <v>184.87542917510342</v>
      </c>
      <c r="O216" s="9">
        <v>15.450303723919358</v>
      </c>
      <c r="P216" s="9">
        <v>184.87542917510342</v>
      </c>
      <c r="Q216" s="9">
        <v>184.87542917510342</v>
      </c>
      <c r="R216" s="6">
        <v>1500</v>
      </c>
    </row>
  </sheetData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histogram</vt:lpstr>
      <vt:lpstr>cells_to_be_added</vt:lpstr>
      <vt:lpstr>volume_add 10^9 (microL)</vt:lpstr>
      <vt:lpstr>volume_add 10^8 (microL)</vt:lpstr>
      <vt:lpstr>volume_add 10^6 (microL)</vt:lpstr>
      <vt:lpstr>volume_add 10^4 (microL)</vt:lpstr>
      <vt:lpstr>final matrix</vt:lpstr>
      <vt:lpstr>total volume</vt:lpstr>
      <vt:lpstr>matrix_normalized</vt:lpstr>
      <vt:lpstr>final_matrix2 normalized</vt:lpstr>
      <vt:lpstr>totalcell</vt:lpstr>
      <vt:lpstr>proportion pi</vt:lpstr>
      <vt:lpstr>controll evenness</vt:lpstr>
      <vt:lpstr>removing rows</vt:lpstr>
      <vt:lpstr>final_matrix_rowsremoved</vt:lpstr>
      <vt:lpstr>print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Tsang</dc:creator>
  <cp:lastModifiedBy>Tsang</cp:lastModifiedBy>
  <dcterms:created xsi:type="dcterms:W3CDTF">2014-08-26T18:40:56Z</dcterms:created>
  <dcterms:modified xsi:type="dcterms:W3CDTF">2014-09-14T11:16:43Z</dcterms:modified>
</cp:coreProperties>
</file>